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kato\Documents\長野県弓道連盟\R5\"/>
    </mc:Choice>
  </mc:AlternateContent>
  <xr:revisionPtr revIDLastSave="0" documentId="13_ncr:1_{C072C56E-EE97-4F65-8DDD-DBE114C308D7}" xr6:coauthVersionLast="47" xr6:coauthVersionMax="47" xr10:uidLastSave="{00000000-0000-0000-0000-000000000000}"/>
  <workbookProtection workbookAlgorithmName="SHA-512" workbookHashValue="B+8EVA7fH0QQMjjkInWms+wrH/F2AUy/LpBv1PktbFps/Maj2J4MH7JwI19FJJI4uWfvDuKeoALq7DoaFIMdFw==" workbookSaltValue="7bJKVi0a38TIWpRSi3TstA==" workbookSpinCount="100000" lockStructure="1"/>
  <bookViews>
    <workbookView xWindow="1152" yWindow="180" windowWidth="23040" windowHeight="11904" firstSheet="1" activeTab="1" xr2:uid="{00000000-000D-0000-FFFF-FFFF00000000}"/>
  </bookViews>
  <sheets>
    <sheet name="送付書 (審査報告)" sheetId="9" r:id="rId1"/>
    <sheet name="収支報告書" sheetId="4" r:id="rId2"/>
    <sheet name="(1)審査委員手当" sheetId="20" r:id="rId3"/>
    <sheet name="(2)運営委員手当" sheetId="29" r:id="rId4"/>
    <sheet name="m" sheetId="39" state="hidden" r:id="rId5"/>
    <sheet name="(3)その他経費" sheetId="24" r:id="rId6"/>
    <sheet name="(4)領収証台紙" sheetId="18" r:id="rId7"/>
    <sheet name="(5)領収証台紙" sheetId="31" r:id="rId8"/>
    <sheet name="(6)領収証台紙" sheetId="32" r:id="rId9"/>
    <sheet name="(7)領収証台紙" sheetId="33" r:id="rId10"/>
    <sheet name="(8)領収証台紙 " sheetId="34" r:id="rId11"/>
    <sheet name="(9)領収証台紙" sheetId="35" r:id="rId12"/>
    <sheet name="(10)領収証台紙" sheetId="36" r:id="rId13"/>
    <sheet name="審査料送金添書" sheetId="17" r:id="rId14"/>
    <sheet name="(1)郵便振込" sheetId="21" r:id="rId15"/>
    <sheet name="支払明細（審査委員）" sheetId="8" r:id="rId16"/>
    <sheet name="支払明細（運営委員）" sheetId="30" r:id="rId17"/>
    <sheet name="諸費・金種表" sheetId="27" r:id="rId18"/>
  </sheets>
  <definedNames>
    <definedName name="_xlnm._FilterDatabase" localSheetId="4" hidden="1">m!$A$6:$BG$5000</definedName>
    <definedName name="_xlnm.Print_Area" localSheetId="2">'(1)審査委員手当'!$A$1:$H$41</definedName>
    <definedName name="_xlnm.Print_Area" localSheetId="14">'(1)郵便振込'!$A$1:$J$4</definedName>
    <definedName name="_xlnm.Print_Area" localSheetId="12">'(10)領収証台紙'!$A$1:$J$27</definedName>
    <definedName name="_xlnm.Print_Area" localSheetId="3">'(2)運営委員手当'!$A$1:$H$39</definedName>
    <definedName name="_xlnm.Print_Area" localSheetId="5">'(3)その他経費'!$A$1:$G$27</definedName>
    <definedName name="_xlnm.Print_Area" localSheetId="6">'(4)領収証台紙'!$A$1:$J$27</definedName>
    <definedName name="_xlnm.Print_Area" localSheetId="7">'(5)領収証台紙'!$A$1:$J$27</definedName>
    <definedName name="_xlnm.Print_Area" localSheetId="8">'(6)領収証台紙'!$A$1:$J$27</definedName>
    <definedName name="_xlnm.Print_Area" localSheetId="9">'(7)領収証台紙'!$A$1:$J$27</definedName>
    <definedName name="_xlnm.Print_Area" localSheetId="10">'(8)領収証台紙 '!$A$1:$J$27</definedName>
    <definedName name="_xlnm.Print_Area" localSheetId="11">'(9)領収証台紙'!$A$1:$J$27</definedName>
    <definedName name="_xlnm.Print_Area" localSheetId="16">'支払明細（運営委員）'!$A$1:$L$61</definedName>
    <definedName name="_xlnm.Print_Area" localSheetId="15">'支払明細（審査委員）'!$A$1:$L$63</definedName>
    <definedName name="_xlnm.Print_Area" localSheetId="1">収支報告書!$A$1:$AA$34</definedName>
    <definedName name="_xlnm.Print_Area" localSheetId="17">諸費・金種表!$A$1:$L$42</definedName>
    <definedName name="_xlnm.Print_Area" localSheetId="13">審査料送金添書!$A$1:$AI$33</definedName>
    <definedName name="_xlnm.Print_Area" localSheetId="0">'送付書 (審査報告)'!$A$1:$Q$28</definedName>
  </definedNames>
  <calcPr calcId="191029"/>
</workbook>
</file>

<file path=xl/calcChain.xml><?xml version="1.0" encoding="utf-8"?>
<calcChain xmlns="http://schemas.openxmlformats.org/spreadsheetml/2006/main">
  <c r="R34" i="29" l="1"/>
  <c r="R32" i="29"/>
  <c r="R30" i="29"/>
  <c r="R28" i="29"/>
  <c r="R26" i="29"/>
  <c r="R24" i="29"/>
  <c r="R22" i="29"/>
  <c r="R20" i="29"/>
  <c r="R18" i="29"/>
  <c r="R16" i="29"/>
  <c r="R14" i="29"/>
  <c r="R12" i="29"/>
  <c r="R10" i="29"/>
  <c r="S8" i="29"/>
  <c r="R8" i="29"/>
  <c r="N8" i="29"/>
  <c r="N8" i="20"/>
  <c r="N36" i="29"/>
  <c r="N34" i="29"/>
  <c r="N32" i="29"/>
  <c r="N30" i="29"/>
  <c r="N28" i="29"/>
  <c r="N26" i="29"/>
  <c r="N24" i="29"/>
  <c r="N22" i="29"/>
  <c r="N20" i="29"/>
  <c r="N18" i="29"/>
  <c r="N16" i="29"/>
  <c r="N14" i="29"/>
  <c r="N12" i="29"/>
  <c r="N10" i="29"/>
  <c r="N30" i="20"/>
  <c r="N28" i="20"/>
  <c r="N26" i="20"/>
  <c r="N24" i="20"/>
  <c r="N22" i="20"/>
  <c r="N20" i="20"/>
  <c r="N18" i="20"/>
  <c r="N16" i="20"/>
  <c r="N14" i="20"/>
  <c r="N12" i="20"/>
  <c r="N10" i="20"/>
  <c r="S10" i="20"/>
  <c r="L10" i="20"/>
  <c r="K10" i="20"/>
  <c r="J40" i="20"/>
  <c r="B40" i="20" s="1"/>
  <c r="J32" i="20"/>
  <c r="B32" i="20" s="1"/>
  <c r="K16" i="20"/>
  <c r="J38" i="29"/>
  <c r="B38" i="29" s="1"/>
  <c r="L8" i="20"/>
  <c r="K26" i="20"/>
  <c r="L30" i="20"/>
  <c r="L28" i="20"/>
  <c r="L26" i="20"/>
  <c r="L24" i="20"/>
  <c r="L22" i="20"/>
  <c r="L20" i="20"/>
  <c r="L18" i="20"/>
  <c r="L16" i="20"/>
  <c r="L14" i="20"/>
  <c r="L12" i="20"/>
  <c r="K30" i="20"/>
  <c r="K28" i="20"/>
  <c r="K24" i="20"/>
  <c r="K22" i="20"/>
  <c r="K20" i="20"/>
  <c r="K18" i="20"/>
  <c r="K14" i="20"/>
  <c r="K12" i="20"/>
  <c r="L36" i="29"/>
  <c r="L34" i="29"/>
  <c r="L32" i="29"/>
  <c r="L30" i="29"/>
  <c r="L28" i="29"/>
  <c r="L26" i="29"/>
  <c r="L24" i="29"/>
  <c r="L22" i="29"/>
  <c r="L20" i="29"/>
  <c r="L18" i="29"/>
  <c r="L16" i="29"/>
  <c r="L14" i="29"/>
  <c r="L12" i="29"/>
  <c r="L10" i="29"/>
  <c r="K36" i="29"/>
  <c r="K34" i="29"/>
  <c r="K32" i="29"/>
  <c r="K30" i="29"/>
  <c r="K28" i="29"/>
  <c r="K26" i="29"/>
  <c r="K24" i="29"/>
  <c r="K22" i="29"/>
  <c r="K20" i="29"/>
  <c r="K18" i="29"/>
  <c r="K16" i="29"/>
  <c r="K14" i="29"/>
  <c r="K12" i="29"/>
  <c r="K10" i="29"/>
  <c r="L8" i="29"/>
  <c r="J4" i="29"/>
  <c r="M4" i="29" s="1"/>
  <c r="J3" i="29"/>
  <c r="M3" i="29" s="1"/>
  <c r="J2" i="29"/>
  <c r="M2" i="29" s="1"/>
  <c r="L38" i="20"/>
  <c r="L36" i="20"/>
  <c r="K38" i="20"/>
  <c r="K36" i="20"/>
  <c r="E6" i="39"/>
  <c r="F6" i="39" s="1"/>
  <c r="G6" i="39" s="1"/>
  <c r="H6" i="39" s="1"/>
  <c r="I6" i="39" s="1"/>
  <c r="J6" i="39" s="1"/>
  <c r="K6" i="39" s="1"/>
  <c r="L6" i="39" s="1"/>
  <c r="M6" i="39" s="1"/>
  <c r="N6" i="39" s="1"/>
  <c r="O6" i="39" s="1"/>
  <c r="P6" i="39" s="1"/>
  <c r="Q6" i="39" s="1"/>
  <c r="R6" i="39" s="1"/>
  <c r="S6" i="39" s="1"/>
  <c r="T6" i="39" s="1"/>
  <c r="U6" i="39" s="1"/>
  <c r="V6" i="39" s="1"/>
  <c r="W6" i="39" s="1"/>
  <c r="X6" i="39" s="1"/>
  <c r="Y6" i="39" s="1"/>
  <c r="Z6" i="39" s="1"/>
  <c r="AA6" i="39" s="1"/>
  <c r="AB6" i="39" s="1"/>
  <c r="AC6" i="39" s="1"/>
  <c r="AD6" i="39" s="1"/>
  <c r="AE6" i="39" s="1"/>
  <c r="AF6" i="39" s="1"/>
  <c r="AG6" i="39" s="1"/>
  <c r="AH6" i="39" s="1"/>
  <c r="AI6" i="39" s="1"/>
  <c r="AJ6" i="39" s="1"/>
  <c r="AK6" i="39" s="1"/>
  <c r="AL6" i="39" s="1"/>
  <c r="AM6" i="39" s="1"/>
  <c r="AN6" i="39" s="1"/>
  <c r="D6" i="39"/>
  <c r="K2" i="29" l="1"/>
  <c r="K8" i="20"/>
  <c r="K8" i="29"/>
  <c r="K3" i="29"/>
  <c r="L3" i="29"/>
  <c r="K4" i="29"/>
  <c r="L2" i="29"/>
  <c r="L4" i="29"/>
  <c r="AV5000" i="39" l="1"/>
  <c r="AW5000" i="39" s="1"/>
  <c r="AR5000" i="39" s="1"/>
  <c r="AT5000" i="39"/>
  <c r="AS5000" i="39"/>
  <c r="AX5000" i="39" s="1"/>
  <c r="AZ5000" i="39" s="1"/>
  <c r="AV4999" i="39"/>
  <c r="AT4999" i="39"/>
  <c r="AU4999" i="39" s="1"/>
  <c r="AQ4999" i="39" s="1"/>
  <c r="AS4999" i="39"/>
  <c r="AX4999" i="39" s="1"/>
  <c r="AV4998" i="39"/>
  <c r="AT4998" i="39"/>
  <c r="AU4998" i="39" s="1"/>
  <c r="AQ4998" i="39" s="1"/>
  <c r="AS4998" i="39"/>
  <c r="AX4998" i="39" s="1"/>
  <c r="AZ4998" i="39" s="1"/>
  <c r="AV4997" i="39"/>
  <c r="AW4997" i="39" s="1"/>
  <c r="AR4997" i="39" s="1"/>
  <c r="AT4997" i="39"/>
  <c r="AU4997" i="39" s="1"/>
  <c r="AQ4997" i="39" s="1"/>
  <c r="AS4997" i="39"/>
  <c r="AX4997" i="39" s="1"/>
  <c r="AZ4997" i="39" s="1"/>
  <c r="AV4996" i="39"/>
  <c r="AT4996" i="39"/>
  <c r="AS4996" i="39"/>
  <c r="AX4996" i="39" s="1"/>
  <c r="AZ4996" i="39" s="1"/>
  <c r="AV4995" i="39"/>
  <c r="AW4995" i="39" s="1"/>
  <c r="AR4995" i="39" s="1"/>
  <c r="AU4995" i="39"/>
  <c r="AQ4995" i="39" s="1"/>
  <c r="AT4995" i="39"/>
  <c r="AS4995" i="39"/>
  <c r="AX4995" i="39" s="1"/>
  <c r="AZ4995" i="39" s="1"/>
  <c r="AV4994" i="39"/>
  <c r="AW4994" i="39" s="1"/>
  <c r="AR4994" i="39" s="1"/>
  <c r="AT4994" i="39"/>
  <c r="AS4994" i="39"/>
  <c r="AX4994" i="39" s="1"/>
  <c r="AY4994" i="39" s="1"/>
  <c r="AV4993" i="39"/>
  <c r="AW4993" i="39" s="1"/>
  <c r="AT4993" i="39"/>
  <c r="AU4993" i="39" s="1"/>
  <c r="AQ4993" i="39" s="1"/>
  <c r="AS4993" i="39"/>
  <c r="AX4993" i="39" s="1"/>
  <c r="AZ4993" i="39" s="1"/>
  <c r="AV4992" i="39"/>
  <c r="AW4992" i="39" s="1"/>
  <c r="AT4992" i="39"/>
  <c r="AS4992" i="39"/>
  <c r="AX4992" i="39" s="1"/>
  <c r="AW4991" i="39"/>
  <c r="AV4991" i="39"/>
  <c r="AU4991" i="39"/>
  <c r="AQ4991" i="39" s="1"/>
  <c r="AT4991" i="39"/>
  <c r="AS4991" i="39"/>
  <c r="AX4991" i="39" s="1"/>
  <c r="AZ4991" i="39" s="1"/>
  <c r="AV4990" i="39"/>
  <c r="AW4990" i="39" s="1"/>
  <c r="AT4990" i="39"/>
  <c r="AS4990" i="39"/>
  <c r="AX4990" i="39" s="1"/>
  <c r="AV4989" i="39"/>
  <c r="AW4989" i="39" s="1"/>
  <c r="AR4989" i="39" s="1"/>
  <c r="AT4989" i="39"/>
  <c r="AU4989" i="39" s="1"/>
  <c r="AQ4989" i="39" s="1"/>
  <c r="AS4989" i="39"/>
  <c r="AX4989" i="39" s="1"/>
  <c r="AZ4989" i="39" s="1"/>
  <c r="AX4988" i="39"/>
  <c r="AY4988" i="39" s="1"/>
  <c r="AV4988" i="39"/>
  <c r="AW4988" i="39" s="1"/>
  <c r="AT4988" i="39"/>
  <c r="AS4988" i="39"/>
  <c r="AV4987" i="39"/>
  <c r="AW4987" i="39" s="1"/>
  <c r="AR4987" i="39" s="1"/>
  <c r="AT4987" i="39"/>
  <c r="AU4987" i="39" s="1"/>
  <c r="AQ4987" i="39" s="1"/>
  <c r="AS4987" i="39"/>
  <c r="AX4987" i="39" s="1"/>
  <c r="AZ4987" i="39" s="1"/>
  <c r="AX4986" i="39"/>
  <c r="AV4986" i="39"/>
  <c r="AW4986" i="39" s="1"/>
  <c r="AT4986" i="39"/>
  <c r="AS4986" i="39"/>
  <c r="AV4985" i="39"/>
  <c r="AW4985" i="39" s="1"/>
  <c r="AT4985" i="39"/>
  <c r="AU4985" i="39" s="1"/>
  <c r="AQ4985" i="39" s="1"/>
  <c r="AS4985" i="39"/>
  <c r="AX4985" i="39" s="1"/>
  <c r="AZ4985" i="39" s="1"/>
  <c r="AZ4984" i="39"/>
  <c r="AV4984" i="39"/>
  <c r="AW4984" i="39" s="1"/>
  <c r="AT4984" i="39"/>
  <c r="AS4984" i="39"/>
  <c r="AX4984" i="39" s="1"/>
  <c r="AY4984" i="39" s="1"/>
  <c r="AV4983" i="39"/>
  <c r="AW4983" i="39" s="1"/>
  <c r="AT4983" i="39"/>
  <c r="AU4983" i="39" s="1"/>
  <c r="AQ4983" i="39" s="1"/>
  <c r="AS4983" i="39"/>
  <c r="AX4983" i="39" s="1"/>
  <c r="AZ4983" i="39" s="1"/>
  <c r="AV4982" i="39"/>
  <c r="AW4982" i="39" s="1"/>
  <c r="AT4982" i="39"/>
  <c r="AS4982" i="39"/>
  <c r="AX4982" i="39" s="1"/>
  <c r="AV4981" i="39"/>
  <c r="AW4981" i="39" s="1"/>
  <c r="AR4981" i="39" s="1"/>
  <c r="AT4981" i="39"/>
  <c r="AU4981" i="39" s="1"/>
  <c r="AS4981" i="39"/>
  <c r="AX4981" i="39" s="1"/>
  <c r="AZ4981" i="39" s="1"/>
  <c r="AX4980" i="39"/>
  <c r="AY4980" i="39" s="1"/>
  <c r="AV4980" i="39"/>
  <c r="AW4980" i="39" s="1"/>
  <c r="AT4980" i="39"/>
  <c r="AS4980" i="39"/>
  <c r="AW4979" i="39"/>
  <c r="AR4979" i="39" s="1"/>
  <c r="AV4979" i="39"/>
  <c r="AT4979" i="39"/>
  <c r="AU4979" i="39" s="1"/>
  <c r="AQ4979" i="39" s="1"/>
  <c r="AS4979" i="39"/>
  <c r="AX4979" i="39" s="1"/>
  <c r="AZ4979" i="39" s="1"/>
  <c r="AX4978" i="39"/>
  <c r="AV4978" i="39"/>
  <c r="AW4978" i="39" s="1"/>
  <c r="AT4978" i="39"/>
  <c r="AS4978" i="39"/>
  <c r="AV4977" i="39"/>
  <c r="AT4977" i="39"/>
  <c r="AS4977" i="39"/>
  <c r="AX4977" i="39" s="1"/>
  <c r="AZ4977" i="39" s="1"/>
  <c r="AV4976" i="39"/>
  <c r="AW4976" i="39" s="1"/>
  <c r="AT4976" i="39"/>
  <c r="AS4976" i="39"/>
  <c r="AX4976" i="39" s="1"/>
  <c r="AW4975" i="39"/>
  <c r="AV4975" i="39"/>
  <c r="AT4975" i="39"/>
  <c r="AU4975" i="39" s="1"/>
  <c r="AQ4975" i="39" s="1"/>
  <c r="AS4975" i="39"/>
  <c r="AX4975" i="39" s="1"/>
  <c r="AZ4975" i="39" s="1"/>
  <c r="AV4974" i="39"/>
  <c r="AW4974" i="39" s="1"/>
  <c r="AT4974" i="39"/>
  <c r="AS4974" i="39"/>
  <c r="AX4974" i="39" s="1"/>
  <c r="AV4973" i="39"/>
  <c r="AW4973" i="39" s="1"/>
  <c r="AR4973" i="39" s="1"/>
  <c r="AU4973" i="39"/>
  <c r="AQ4973" i="39" s="1"/>
  <c r="AT4973" i="39"/>
  <c r="AS4973" i="39"/>
  <c r="AX4973" i="39" s="1"/>
  <c r="AZ4973" i="39" s="1"/>
  <c r="AX4972" i="39"/>
  <c r="AV4972" i="39"/>
  <c r="AW4972" i="39" s="1"/>
  <c r="AT4972" i="39"/>
  <c r="AS4972" i="39"/>
  <c r="AV4971" i="39"/>
  <c r="AW4971" i="39" s="1"/>
  <c r="AR4971" i="39" s="1"/>
  <c r="AT4971" i="39"/>
  <c r="AU4971" i="39" s="1"/>
  <c r="AQ4971" i="39" s="1"/>
  <c r="AS4971" i="39"/>
  <c r="AX4971" i="39" s="1"/>
  <c r="AZ4971" i="39" s="1"/>
  <c r="AX4970" i="39"/>
  <c r="AV4970" i="39"/>
  <c r="AW4970" i="39" s="1"/>
  <c r="AT4970" i="39"/>
  <c r="AS4970" i="39"/>
  <c r="AV4969" i="39"/>
  <c r="AT4969" i="39"/>
  <c r="AU4969" i="39" s="1"/>
  <c r="AQ4969" i="39" s="1"/>
  <c r="AS4969" i="39"/>
  <c r="AX4969" i="39" s="1"/>
  <c r="AZ4969" i="39" s="1"/>
  <c r="AV4968" i="39"/>
  <c r="AW4968" i="39" s="1"/>
  <c r="AT4968" i="39"/>
  <c r="AS4968" i="39"/>
  <c r="AX4968" i="39" s="1"/>
  <c r="AW4967" i="39"/>
  <c r="AV4967" i="39"/>
  <c r="AT4967" i="39"/>
  <c r="AU4967" i="39" s="1"/>
  <c r="AQ4967" i="39" s="1"/>
  <c r="AS4967" i="39"/>
  <c r="AX4967" i="39" s="1"/>
  <c r="AZ4967" i="39" s="1"/>
  <c r="AX4966" i="39"/>
  <c r="AV4966" i="39"/>
  <c r="AW4966" i="39" s="1"/>
  <c r="AT4966" i="39"/>
  <c r="AS4966" i="39"/>
  <c r="AV4965" i="39"/>
  <c r="AW4965" i="39" s="1"/>
  <c r="AR4965" i="39" s="1"/>
  <c r="AT4965" i="39"/>
  <c r="AU4965" i="39" s="1"/>
  <c r="AQ4965" i="39" s="1"/>
  <c r="AS4965" i="39"/>
  <c r="AX4965" i="39" s="1"/>
  <c r="AZ4965" i="39" s="1"/>
  <c r="AX4964" i="39"/>
  <c r="AV4964" i="39"/>
  <c r="AW4964" i="39" s="1"/>
  <c r="AT4964" i="39"/>
  <c r="AS4964" i="39"/>
  <c r="AV4963" i="39"/>
  <c r="AW4963" i="39" s="1"/>
  <c r="AR4963" i="39" s="1"/>
  <c r="AT4963" i="39"/>
  <c r="AU4963" i="39" s="1"/>
  <c r="AQ4963" i="39" s="1"/>
  <c r="AS4963" i="39"/>
  <c r="AX4963" i="39" s="1"/>
  <c r="AZ4963" i="39" s="1"/>
  <c r="AX4962" i="39"/>
  <c r="AV4962" i="39"/>
  <c r="AT4962" i="39"/>
  <c r="AS4962" i="39"/>
  <c r="AV4961" i="39"/>
  <c r="AT4961" i="39"/>
  <c r="AU4961" i="39" s="1"/>
  <c r="AQ4961" i="39" s="1"/>
  <c r="AS4961" i="39"/>
  <c r="AX4961" i="39" s="1"/>
  <c r="AZ4961" i="39" s="1"/>
  <c r="AX4960" i="39"/>
  <c r="AY4960" i="39" s="1"/>
  <c r="AV4960" i="39"/>
  <c r="AW4960" i="39" s="1"/>
  <c r="AT4960" i="39"/>
  <c r="AS4960" i="39"/>
  <c r="AV4959" i="39"/>
  <c r="AW4959" i="39" s="1"/>
  <c r="AT4959" i="39"/>
  <c r="AU4959" i="39" s="1"/>
  <c r="AQ4959" i="39" s="1"/>
  <c r="AS4959" i="39"/>
  <c r="AX4959" i="39" s="1"/>
  <c r="AZ4959" i="39" s="1"/>
  <c r="AX4958" i="39"/>
  <c r="AV4958" i="39"/>
  <c r="AT4958" i="39"/>
  <c r="AS4958" i="39"/>
  <c r="AW4957" i="39"/>
  <c r="AV4957" i="39"/>
  <c r="AT4957" i="39"/>
  <c r="AU4957" i="39" s="1"/>
  <c r="AQ4957" i="39" s="1"/>
  <c r="AS4957" i="39"/>
  <c r="AX4957" i="39" s="1"/>
  <c r="AZ4957" i="39" s="1"/>
  <c r="AV4956" i="39"/>
  <c r="AW4956" i="39" s="1"/>
  <c r="AT4956" i="39"/>
  <c r="AS4956" i="39"/>
  <c r="AX4956" i="39" s="1"/>
  <c r="AY4956" i="39" s="1"/>
  <c r="AY4955" i="39"/>
  <c r="AV4955" i="39"/>
  <c r="AW4955" i="39" s="1"/>
  <c r="AR4955" i="39" s="1"/>
  <c r="AT4955" i="39"/>
  <c r="AU4955" i="39" s="1"/>
  <c r="AQ4955" i="39" s="1"/>
  <c r="AS4955" i="39"/>
  <c r="AX4955" i="39" s="1"/>
  <c r="AZ4955" i="39" s="1"/>
  <c r="AV4954" i="39"/>
  <c r="AW4954" i="39" s="1"/>
  <c r="AT4954" i="39"/>
  <c r="AS4954" i="39"/>
  <c r="AX4954" i="39" s="1"/>
  <c r="AV4953" i="39"/>
  <c r="AW4953" i="39" s="1"/>
  <c r="AR4953" i="39" s="1"/>
  <c r="AT4953" i="39"/>
  <c r="AU4953" i="39" s="1"/>
  <c r="AQ4953" i="39" s="1"/>
  <c r="AS4953" i="39"/>
  <c r="AX4953" i="39" s="1"/>
  <c r="AZ4953" i="39" s="1"/>
  <c r="AV4952" i="39"/>
  <c r="AW4952" i="39" s="1"/>
  <c r="AT4952" i="39"/>
  <c r="AS4952" i="39"/>
  <c r="AX4952" i="39" s="1"/>
  <c r="AV4951" i="39"/>
  <c r="AW4951" i="39" s="1"/>
  <c r="AT4951" i="39"/>
  <c r="AU4951" i="39" s="1"/>
  <c r="AQ4951" i="39" s="1"/>
  <c r="AS4951" i="39"/>
  <c r="AX4951" i="39" s="1"/>
  <c r="AV4950" i="39"/>
  <c r="AW4950" i="39" s="1"/>
  <c r="AT4950" i="39"/>
  <c r="AS4950" i="39"/>
  <c r="AX4950" i="39" s="1"/>
  <c r="AV4949" i="39"/>
  <c r="AW4949" i="39" s="1"/>
  <c r="AT4949" i="39"/>
  <c r="AU4949" i="39" s="1"/>
  <c r="AS4949" i="39"/>
  <c r="AX4949" i="39" s="1"/>
  <c r="AZ4949" i="39" s="1"/>
  <c r="AV4948" i="39"/>
  <c r="AW4948" i="39" s="1"/>
  <c r="AT4948" i="39"/>
  <c r="AS4948" i="39"/>
  <c r="AX4948" i="39" s="1"/>
  <c r="AY4947" i="39"/>
  <c r="AW4947" i="39"/>
  <c r="AR4947" i="39" s="1"/>
  <c r="AV4947" i="39"/>
  <c r="AT4947" i="39"/>
  <c r="AU4947" i="39" s="1"/>
  <c r="AQ4947" i="39" s="1"/>
  <c r="AS4947" i="39"/>
  <c r="AX4947" i="39" s="1"/>
  <c r="AZ4947" i="39" s="1"/>
  <c r="AV4946" i="39"/>
  <c r="AT4946" i="39"/>
  <c r="AS4946" i="39"/>
  <c r="AX4946" i="39" s="1"/>
  <c r="AV4945" i="39"/>
  <c r="AW4945" i="39" s="1"/>
  <c r="AR4945" i="39" s="1"/>
  <c r="AT4945" i="39"/>
  <c r="AS4945" i="39"/>
  <c r="AX4945" i="39" s="1"/>
  <c r="AV4944" i="39"/>
  <c r="AT4944" i="39"/>
  <c r="AS4944" i="39"/>
  <c r="AX4944" i="39" s="1"/>
  <c r="AV4943" i="39"/>
  <c r="AW4943" i="39" s="1"/>
  <c r="AT4943" i="39"/>
  <c r="AU4943" i="39" s="1"/>
  <c r="AQ4943" i="39" s="1"/>
  <c r="AS4943" i="39"/>
  <c r="AX4943" i="39" s="1"/>
  <c r="AZ4943" i="39" s="1"/>
  <c r="AV4942" i="39"/>
  <c r="AW4942" i="39" s="1"/>
  <c r="AT4942" i="39"/>
  <c r="AS4942" i="39"/>
  <c r="AX4942" i="39" s="1"/>
  <c r="AV4941" i="39"/>
  <c r="AW4941" i="39" s="1"/>
  <c r="AU4941" i="39"/>
  <c r="AQ4941" i="39" s="1"/>
  <c r="AT4941" i="39"/>
  <c r="AS4941" i="39"/>
  <c r="AX4941" i="39" s="1"/>
  <c r="AV4940" i="39"/>
  <c r="AT4940" i="39"/>
  <c r="AS4940" i="39"/>
  <c r="AX4940" i="39" s="1"/>
  <c r="AV4939" i="39"/>
  <c r="AW4939" i="39" s="1"/>
  <c r="AR4939" i="39" s="1"/>
  <c r="AT4939" i="39"/>
  <c r="AU4939" i="39" s="1"/>
  <c r="AQ4939" i="39" s="1"/>
  <c r="AS4939" i="39"/>
  <c r="AX4939" i="39" s="1"/>
  <c r="AV4938" i="39"/>
  <c r="AW4938" i="39" s="1"/>
  <c r="AT4938" i="39"/>
  <c r="AS4938" i="39"/>
  <c r="AX4938" i="39" s="1"/>
  <c r="AV4937" i="39"/>
  <c r="AW4937" i="39" s="1"/>
  <c r="AR4937" i="39" s="1"/>
  <c r="AT4937" i="39"/>
  <c r="AU4937" i="39" s="1"/>
  <c r="AQ4937" i="39" s="1"/>
  <c r="AS4937" i="39"/>
  <c r="AX4937" i="39" s="1"/>
  <c r="AV4936" i="39"/>
  <c r="AT4936" i="39"/>
  <c r="AS4936" i="39"/>
  <c r="AX4936" i="39" s="1"/>
  <c r="AV4935" i="39"/>
  <c r="AW4935" i="39" s="1"/>
  <c r="AU4935" i="39"/>
  <c r="AQ4935" i="39" s="1"/>
  <c r="AT4935" i="39"/>
  <c r="AS4935" i="39"/>
  <c r="AX4935" i="39" s="1"/>
  <c r="AV4934" i="39"/>
  <c r="AT4934" i="39"/>
  <c r="AS4934" i="39"/>
  <c r="AX4934" i="39" s="1"/>
  <c r="AV4933" i="39"/>
  <c r="AW4933" i="39" s="1"/>
  <c r="AT4933" i="39"/>
  <c r="AU4933" i="39" s="1"/>
  <c r="AS4933" i="39"/>
  <c r="AX4933" i="39" s="1"/>
  <c r="AQ4933" i="39"/>
  <c r="AV4932" i="39"/>
  <c r="AT4932" i="39"/>
  <c r="AS4932" i="39"/>
  <c r="AX4932" i="39" s="1"/>
  <c r="AV4931" i="39"/>
  <c r="AW4931" i="39" s="1"/>
  <c r="AR4931" i="39" s="1"/>
  <c r="AT4931" i="39"/>
  <c r="AU4931" i="39" s="1"/>
  <c r="AQ4931" i="39" s="1"/>
  <c r="AS4931" i="39"/>
  <c r="AX4931" i="39" s="1"/>
  <c r="AZ4931" i="39" s="1"/>
  <c r="AV4930" i="39"/>
  <c r="AW4930" i="39" s="1"/>
  <c r="AT4930" i="39"/>
  <c r="AS4930" i="39"/>
  <c r="AX4930" i="39" s="1"/>
  <c r="AV4929" i="39"/>
  <c r="AW4929" i="39" s="1"/>
  <c r="AR4929" i="39" s="1"/>
  <c r="AT4929" i="39"/>
  <c r="AU4929" i="39" s="1"/>
  <c r="AQ4929" i="39" s="1"/>
  <c r="AS4929" i="39"/>
  <c r="AX4929" i="39" s="1"/>
  <c r="AX4928" i="39"/>
  <c r="AV4928" i="39"/>
  <c r="AT4928" i="39"/>
  <c r="AS4928" i="39"/>
  <c r="AW4927" i="39"/>
  <c r="AV4927" i="39"/>
  <c r="AT4927" i="39"/>
  <c r="AU4927" i="39" s="1"/>
  <c r="AQ4927" i="39" s="1"/>
  <c r="AS4927" i="39"/>
  <c r="AX4927" i="39" s="1"/>
  <c r="AX4926" i="39"/>
  <c r="AY4926" i="39" s="1"/>
  <c r="AV4926" i="39"/>
  <c r="AW4926" i="39" s="1"/>
  <c r="AT4926" i="39"/>
  <c r="AS4926" i="39"/>
  <c r="AV4925" i="39"/>
  <c r="AW4925" i="39" s="1"/>
  <c r="AR4925" i="39" s="1"/>
  <c r="AT4925" i="39"/>
  <c r="AU4925" i="39" s="1"/>
  <c r="AQ4925" i="39" s="1"/>
  <c r="AS4925" i="39"/>
  <c r="AX4925" i="39" s="1"/>
  <c r="AV4924" i="39"/>
  <c r="AT4924" i="39"/>
  <c r="AS4924" i="39"/>
  <c r="AX4924" i="39" s="1"/>
  <c r="AV4923" i="39"/>
  <c r="AW4923" i="39" s="1"/>
  <c r="AR4923" i="39" s="1"/>
  <c r="AT4923" i="39"/>
  <c r="AU4923" i="39" s="1"/>
  <c r="AQ4923" i="39" s="1"/>
  <c r="AS4923" i="39"/>
  <c r="AX4923" i="39" s="1"/>
  <c r="AZ4923" i="39" s="1"/>
  <c r="AV4922" i="39"/>
  <c r="AT4922" i="39"/>
  <c r="AS4922" i="39"/>
  <c r="AX4922" i="39" s="1"/>
  <c r="AY4922" i="39" s="1"/>
  <c r="AV4921" i="39"/>
  <c r="AT4921" i="39"/>
  <c r="AU4921" i="39" s="1"/>
  <c r="AQ4921" i="39" s="1"/>
  <c r="AS4921" i="39"/>
  <c r="AX4921" i="39" s="1"/>
  <c r="AX4920" i="39"/>
  <c r="AV4920" i="39"/>
  <c r="AT4920" i="39"/>
  <c r="AS4920" i="39"/>
  <c r="AW4919" i="39"/>
  <c r="AV4919" i="39"/>
  <c r="AU4919" i="39"/>
  <c r="AQ4919" i="39" s="1"/>
  <c r="AT4919" i="39"/>
  <c r="AS4919" i="39"/>
  <c r="AX4919" i="39" s="1"/>
  <c r="AZ4919" i="39" s="1"/>
  <c r="AX4918" i="39"/>
  <c r="AV4918" i="39"/>
  <c r="AW4918" i="39" s="1"/>
  <c r="AT4918" i="39"/>
  <c r="AU4918" i="39" s="1"/>
  <c r="AS4918" i="39"/>
  <c r="AR4918" i="39"/>
  <c r="AQ4918" i="39"/>
  <c r="AY4917" i="39"/>
  <c r="AV4917" i="39"/>
  <c r="AW4917" i="39" s="1"/>
  <c r="AR4917" i="39" s="1"/>
  <c r="AT4917" i="39"/>
  <c r="AU4917" i="39" s="1"/>
  <c r="AS4917" i="39"/>
  <c r="AX4917" i="39" s="1"/>
  <c r="AZ4917" i="39" s="1"/>
  <c r="AV4916" i="39"/>
  <c r="AT4916" i="39"/>
  <c r="AS4916" i="39"/>
  <c r="AX4916" i="39" s="1"/>
  <c r="AY4916" i="39" s="1"/>
  <c r="AV4915" i="39"/>
  <c r="AT4915" i="39"/>
  <c r="AU4915" i="39" s="1"/>
  <c r="AQ4915" i="39" s="1"/>
  <c r="AS4915" i="39"/>
  <c r="AX4915" i="39" s="1"/>
  <c r="AV4914" i="39"/>
  <c r="AW4914" i="39" s="1"/>
  <c r="AT4914" i="39"/>
  <c r="AU4914" i="39" s="1"/>
  <c r="AQ4914" i="39" s="1"/>
  <c r="AS4914" i="39"/>
  <c r="AX4914" i="39" s="1"/>
  <c r="AR4914" i="39"/>
  <c r="AX4913" i="39"/>
  <c r="AV4913" i="39"/>
  <c r="AW4913" i="39" s="1"/>
  <c r="AT4913" i="39"/>
  <c r="AS4913" i="39"/>
  <c r="AV4912" i="39"/>
  <c r="AT4912" i="39"/>
  <c r="AS4912" i="39"/>
  <c r="AX4912" i="39" s="1"/>
  <c r="AY4912" i="39" s="1"/>
  <c r="AV4911" i="39"/>
  <c r="AW4911" i="39" s="1"/>
  <c r="AR4911" i="39" s="1"/>
  <c r="AU4911" i="39"/>
  <c r="AT4911" i="39"/>
  <c r="AS4911" i="39"/>
  <c r="AX4911" i="39" s="1"/>
  <c r="AV4910" i="39"/>
  <c r="AW4910" i="39" s="1"/>
  <c r="AT4910" i="39"/>
  <c r="AU4910" i="39" s="1"/>
  <c r="AQ4910" i="39" s="1"/>
  <c r="AS4910" i="39"/>
  <c r="AX4910" i="39" s="1"/>
  <c r="AX4909" i="39"/>
  <c r="AV4909" i="39"/>
  <c r="AW4909" i="39" s="1"/>
  <c r="AR4909" i="39" s="1"/>
  <c r="AT4909" i="39"/>
  <c r="AU4909" i="39" s="1"/>
  <c r="AS4909" i="39"/>
  <c r="AV4908" i="39"/>
  <c r="AT4908" i="39"/>
  <c r="AS4908" i="39"/>
  <c r="AX4908" i="39" s="1"/>
  <c r="AV4907" i="39"/>
  <c r="AU4907" i="39"/>
  <c r="AQ4907" i="39" s="1"/>
  <c r="AT4907" i="39"/>
  <c r="AS4907" i="39"/>
  <c r="AX4907" i="39" s="1"/>
  <c r="AX4906" i="39"/>
  <c r="AY4906" i="39" s="1"/>
  <c r="AV4906" i="39"/>
  <c r="AW4906" i="39" s="1"/>
  <c r="AT4906" i="39"/>
  <c r="AS4906" i="39"/>
  <c r="AW4905" i="39"/>
  <c r="AV4905" i="39"/>
  <c r="AT4905" i="39"/>
  <c r="AS4905" i="39"/>
  <c r="AX4905" i="39" s="1"/>
  <c r="AZ4905" i="39" s="1"/>
  <c r="AV4904" i="39"/>
  <c r="AT4904" i="39"/>
  <c r="AS4904" i="39"/>
  <c r="AX4904" i="39" s="1"/>
  <c r="AV4903" i="39"/>
  <c r="AW4903" i="39" s="1"/>
  <c r="AR4903" i="39" s="1"/>
  <c r="AT4903" i="39"/>
  <c r="AU4903" i="39" s="1"/>
  <c r="AQ4903" i="39" s="1"/>
  <c r="AS4903" i="39"/>
  <c r="AX4903" i="39" s="1"/>
  <c r="AZ4903" i="39" s="1"/>
  <c r="AX4902" i="39"/>
  <c r="AV4902" i="39"/>
  <c r="AU4902" i="39"/>
  <c r="AQ4902" i="39" s="1"/>
  <c r="AT4902" i="39"/>
  <c r="AS4902" i="39"/>
  <c r="AV4901" i="39"/>
  <c r="AW4901" i="39" s="1"/>
  <c r="AR4901" i="39" s="1"/>
  <c r="AT4901" i="39"/>
  <c r="AU4901" i="39" s="1"/>
  <c r="AS4901" i="39"/>
  <c r="AX4901" i="39" s="1"/>
  <c r="AX4900" i="39"/>
  <c r="AY4900" i="39" s="1"/>
  <c r="AV4900" i="39"/>
  <c r="AT4900" i="39"/>
  <c r="AS4900" i="39"/>
  <c r="AZ4899" i="39"/>
  <c r="AY4899" i="39"/>
  <c r="AV4899" i="39"/>
  <c r="AT4899" i="39"/>
  <c r="AU4899" i="39" s="1"/>
  <c r="AQ4899" i="39" s="1"/>
  <c r="AS4899" i="39"/>
  <c r="AX4899" i="39" s="1"/>
  <c r="AV4898" i="39"/>
  <c r="AW4898" i="39" s="1"/>
  <c r="AT4898" i="39"/>
  <c r="AS4898" i="39"/>
  <c r="AX4898" i="39" s="1"/>
  <c r="AV4897" i="39"/>
  <c r="AW4897" i="39" s="1"/>
  <c r="AT4897" i="39"/>
  <c r="AS4897" i="39"/>
  <c r="AX4897" i="39" s="1"/>
  <c r="AZ4897" i="39" s="1"/>
  <c r="AV4896" i="39"/>
  <c r="AT4896" i="39"/>
  <c r="AS4896" i="39"/>
  <c r="AX4896" i="39" s="1"/>
  <c r="AY4896" i="39" s="1"/>
  <c r="AV4895" i="39"/>
  <c r="AW4895" i="39" s="1"/>
  <c r="AT4895" i="39"/>
  <c r="AS4895" i="39"/>
  <c r="AX4895" i="39" s="1"/>
  <c r="AV4894" i="39"/>
  <c r="AW4894" i="39" s="1"/>
  <c r="AT4894" i="39"/>
  <c r="AS4894" i="39"/>
  <c r="AX4894" i="39" s="1"/>
  <c r="AV4893" i="39"/>
  <c r="AW4893" i="39" s="1"/>
  <c r="AR4893" i="39" s="1"/>
  <c r="AT4893" i="39"/>
  <c r="AS4893" i="39"/>
  <c r="AX4893" i="39" s="1"/>
  <c r="AV4892" i="39"/>
  <c r="AT4892" i="39"/>
  <c r="AS4892" i="39"/>
  <c r="AX4892" i="39" s="1"/>
  <c r="AV4891" i="39"/>
  <c r="AU4891" i="39"/>
  <c r="AT4891" i="39"/>
  <c r="AS4891" i="39"/>
  <c r="AX4891" i="39" s="1"/>
  <c r="AV4890" i="39"/>
  <c r="AU4890" i="39"/>
  <c r="AQ4890" i="39" s="1"/>
  <c r="AT4890" i="39"/>
  <c r="AS4890" i="39"/>
  <c r="AX4890" i="39" s="1"/>
  <c r="AY4890" i="39" s="1"/>
  <c r="AV4889" i="39"/>
  <c r="AW4889" i="39" s="1"/>
  <c r="AT4889" i="39"/>
  <c r="AS4889" i="39"/>
  <c r="AX4889" i="39" s="1"/>
  <c r="AV4888" i="39"/>
  <c r="AT4888" i="39"/>
  <c r="AS4888" i="39"/>
  <c r="AX4888" i="39" s="1"/>
  <c r="AY4888" i="39" s="1"/>
  <c r="AV4887" i="39"/>
  <c r="AW4887" i="39" s="1"/>
  <c r="AR4887" i="39" s="1"/>
  <c r="AU4887" i="39"/>
  <c r="AQ4887" i="39" s="1"/>
  <c r="AT4887" i="39"/>
  <c r="AS4887" i="39"/>
  <c r="AX4887" i="39" s="1"/>
  <c r="AV4886" i="39"/>
  <c r="AW4886" i="39" s="1"/>
  <c r="AT4886" i="39"/>
  <c r="AU4886" i="39" s="1"/>
  <c r="AS4886" i="39"/>
  <c r="AX4886" i="39" s="1"/>
  <c r="AV4885" i="39"/>
  <c r="AW4885" i="39" s="1"/>
  <c r="AR4885" i="39" s="1"/>
  <c r="AT4885" i="39"/>
  <c r="AS4885" i="39"/>
  <c r="AX4885" i="39" s="1"/>
  <c r="AV4884" i="39"/>
  <c r="AT4884" i="39"/>
  <c r="AS4884" i="39"/>
  <c r="AX4884" i="39" s="1"/>
  <c r="AY4884" i="39" s="1"/>
  <c r="AY4883" i="39"/>
  <c r="AV4883" i="39"/>
  <c r="AT4883" i="39"/>
  <c r="AU4883" i="39" s="1"/>
  <c r="AQ4883" i="39" s="1"/>
  <c r="AS4883" i="39"/>
  <c r="AX4883" i="39" s="1"/>
  <c r="AZ4883" i="39" s="1"/>
  <c r="AV4882" i="39"/>
  <c r="AT4882" i="39"/>
  <c r="AU4882" i="39" s="1"/>
  <c r="AS4882" i="39"/>
  <c r="AX4882" i="39" s="1"/>
  <c r="AW4881" i="39"/>
  <c r="AV4881" i="39"/>
  <c r="AT4881" i="39"/>
  <c r="AU4881" i="39" s="1"/>
  <c r="AS4881" i="39"/>
  <c r="AX4881" i="39" s="1"/>
  <c r="AZ4880" i="39"/>
  <c r="AV4880" i="39"/>
  <c r="AT4880" i="39"/>
  <c r="AS4880" i="39"/>
  <c r="AX4880" i="39" s="1"/>
  <c r="AY4880" i="39" s="1"/>
  <c r="AY4879" i="39"/>
  <c r="AV4879" i="39"/>
  <c r="AU4879" i="39"/>
  <c r="AQ4879" i="39" s="1"/>
  <c r="AT4879" i="39"/>
  <c r="AS4879" i="39"/>
  <c r="AX4879" i="39" s="1"/>
  <c r="AZ4879" i="39" s="1"/>
  <c r="AV4878" i="39"/>
  <c r="AW4878" i="39" s="1"/>
  <c r="AU4878" i="39"/>
  <c r="AQ4878" i="39" s="1"/>
  <c r="AT4878" i="39"/>
  <c r="AS4878" i="39"/>
  <c r="AX4878" i="39" s="1"/>
  <c r="AR4878" i="39"/>
  <c r="AV4877" i="39"/>
  <c r="AW4877" i="39" s="1"/>
  <c r="AR4877" i="39" s="1"/>
  <c r="AT4877" i="39"/>
  <c r="AS4877" i="39"/>
  <c r="AX4877" i="39" s="1"/>
  <c r="AV4876" i="39"/>
  <c r="AW4876" i="39" s="1"/>
  <c r="AT4876" i="39"/>
  <c r="AS4876" i="39"/>
  <c r="AX4876" i="39" s="1"/>
  <c r="AV4875" i="39"/>
  <c r="AW4875" i="39" s="1"/>
  <c r="AT4875" i="39"/>
  <c r="AS4875" i="39"/>
  <c r="AX4875" i="39" s="1"/>
  <c r="AV4874" i="39"/>
  <c r="AU4874" i="39"/>
  <c r="AT4874" i="39"/>
  <c r="AS4874" i="39"/>
  <c r="AX4874" i="39" s="1"/>
  <c r="AX4873" i="39"/>
  <c r="AW4873" i="39"/>
  <c r="AV4873" i="39"/>
  <c r="AT4873" i="39"/>
  <c r="AS4873" i="39"/>
  <c r="AV4872" i="39"/>
  <c r="AT4872" i="39"/>
  <c r="AU4872" i="39" s="1"/>
  <c r="AS4872" i="39"/>
  <c r="AX4872" i="39" s="1"/>
  <c r="AZ4872" i="39" s="1"/>
  <c r="AV4871" i="39"/>
  <c r="AW4871" i="39" s="1"/>
  <c r="AT4871" i="39"/>
  <c r="AU4871" i="39" s="1"/>
  <c r="AQ4871" i="39" s="1"/>
  <c r="AS4871" i="39"/>
  <c r="AX4871" i="39" s="1"/>
  <c r="AV4870" i="39"/>
  <c r="AW4870" i="39" s="1"/>
  <c r="AT4870" i="39"/>
  <c r="AS4870" i="39"/>
  <c r="AX4870" i="39" s="1"/>
  <c r="AV4869" i="39"/>
  <c r="AT4869" i="39"/>
  <c r="AS4869" i="39"/>
  <c r="AX4869" i="39" s="1"/>
  <c r="AY4869" i="39" s="1"/>
  <c r="AV4868" i="39"/>
  <c r="AW4868" i="39" s="1"/>
  <c r="AT4868" i="39"/>
  <c r="AU4868" i="39" s="1"/>
  <c r="AQ4868" i="39" s="1"/>
  <c r="AS4868" i="39"/>
  <c r="AX4868" i="39" s="1"/>
  <c r="AY4868" i="39" s="1"/>
  <c r="AV4867" i="39"/>
  <c r="AW4867" i="39" s="1"/>
  <c r="AT4867" i="39"/>
  <c r="AS4867" i="39"/>
  <c r="AX4867" i="39" s="1"/>
  <c r="AV4866" i="39"/>
  <c r="AW4866" i="39" s="1"/>
  <c r="AR4866" i="39" s="1"/>
  <c r="AT4866" i="39"/>
  <c r="AS4866" i="39"/>
  <c r="AX4866" i="39" s="1"/>
  <c r="AV4865" i="39"/>
  <c r="AW4865" i="39" s="1"/>
  <c r="AT4865" i="39"/>
  <c r="AS4865" i="39"/>
  <c r="AX4865" i="39" s="1"/>
  <c r="AV4864" i="39"/>
  <c r="AU4864" i="39"/>
  <c r="AQ4864" i="39" s="1"/>
  <c r="AT4864" i="39"/>
  <c r="AS4864" i="39"/>
  <c r="AX4864" i="39" s="1"/>
  <c r="AZ4864" i="39" s="1"/>
  <c r="AV4863" i="39"/>
  <c r="AT4863" i="39"/>
  <c r="AU4863" i="39" s="1"/>
  <c r="AQ4863" i="39" s="1"/>
  <c r="AS4863" i="39"/>
  <c r="AX4863" i="39" s="1"/>
  <c r="AV4862" i="39"/>
  <c r="AT4862" i="39"/>
  <c r="AS4862" i="39"/>
  <c r="AX4862" i="39" s="1"/>
  <c r="AZ4862" i="39" s="1"/>
  <c r="AZ4861" i="39"/>
  <c r="AV4861" i="39"/>
  <c r="AW4861" i="39" s="1"/>
  <c r="AT4861" i="39"/>
  <c r="AS4861" i="39"/>
  <c r="AX4861" i="39" s="1"/>
  <c r="AY4861" i="39" s="1"/>
  <c r="AV4860" i="39"/>
  <c r="AW4860" i="39" s="1"/>
  <c r="AT4860" i="39"/>
  <c r="AU4860" i="39" s="1"/>
  <c r="AQ4860" i="39" s="1"/>
  <c r="AS4860" i="39"/>
  <c r="AX4860" i="39" s="1"/>
  <c r="AR4860" i="39"/>
  <c r="AV4859" i="39"/>
  <c r="AW4859" i="39" s="1"/>
  <c r="AR4859" i="39" s="1"/>
  <c r="AT4859" i="39"/>
  <c r="AS4859" i="39"/>
  <c r="AX4859" i="39" s="1"/>
  <c r="AV4858" i="39"/>
  <c r="AW4858" i="39" s="1"/>
  <c r="AR4858" i="39" s="1"/>
  <c r="AT4858" i="39"/>
  <c r="AU4858" i="39" s="1"/>
  <c r="AS4858" i="39"/>
  <c r="AX4858" i="39" s="1"/>
  <c r="AV4857" i="39"/>
  <c r="AT4857" i="39"/>
  <c r="AS4857" i="39"/>
  <c r="AX4857" i="39" s="1"/>
  <c r="AV4856" i="39"/>
  <c r="AT4856" i="39"/>
  <c r="AU4856" i="39" s="1"/>
  <c r="AQ4856" i="39" s="1"/>
  <c r="AS4856" i="39"/>
  <c r="AX4856" i="39" s="1"/>
  <c r="AZ4856" i="39" s="1"/>
  <c r="AV4855" i="39"/>
  <c r="AW4855" i="39" s="1"/>
  <c r="AT4855" i="39"/>
  <c r="AU4855" i="39" s="1"/>
  <c r="AQ4855" i="39" s="1"/>
  <c r="AS4855" i="39"/>
  <c r="AX4855" i="39" s="1"/>
  <c r="AV4854" i="39"/>
  <c r="AW4854" i="39" s="1"/>
  <c r="AT4854" i="39"/>
  <c r="AU4854" i="39" s="1"/>
  <c r="AQ4854" i="39" s="1"/>
  <c r="AS4854" i="39"/>
  <c r="AX4854" i="39" s="1"/>
  <c r="AV4853" i="39"/>
  <c r="AW4853" i="39" s="1"/>
  <c r="AT4853" i="39"/>
  <c r="AS4853" i="39"/>
  <c r="AX4853" i="39" s="1"/>
  <c r="AY4853" i="39" s="1"/>
  <c r="AV4852" i="39"/>
  <c r="AW4852" i="39" s="1"/>
  <c r="AT4852" i="39"/>
  <c r="AU4852" i="39" s="1"/>
  <c r="AQ4852" i="39" s="1"/>
  <c r="AS4852" i="39"/>
  <c r="AX4852" i="39" s="1"/>
  <c r="AR4852" i="39"/>
  <c r="AV4851" i="39"/>
  <c r="AT4851" i="39"/>
  <c r="AS4851" i="39"/>
  <c r="AX4851" i="39" s="1"/>
  <c r="AV4850" i="39"/>
  <c r="AW4850" i="39" s="1"/>
  <c r="AR4850" i="39" s="1"/>
  <c r="AU4850" i="39"/>
  <c r="AT4850" i="39"/>
  <c r="AS4850" i="39"/>
  <c r="AX4850" i="39" s="1"/>
  <c r="AZ4850" i="39" s="1"/>
  <c r="AV4849" i="39"/>
  <c r="AT4849" i="39"/>
  <c r="AS4849" i="39"/>
  <c r="AX4849" i="39" s="1"/>
  <c r="AW4848" i="39"/>
  <c r="AV4848" i="39"/>
  <c r="AR4848" i="39" s="1"/>
  <c r="AU4848" i="39"/>
  <c r="AT4848" i="39"/>
  <c r="AQ4848" i="39" s="1"/>
  <c r="AS4848" i="39"/>
  <c r="AX4848" i="39" s="1"/>
  <c r="AY4848" i="39" s="1"/>
  <c r="AV4847" i="39"/>
  <c r="AW4847" i="39" s="1"/>
  <c r="AT4847" i="39"/>
  <c r="AU4847" i="39" s="1"/>
  <c r="AQ4847" i="39" s="1"/>
  <c r="AS4847" i="39"/>
  <c r="AX4847" i="39" s="1"/>
  <c r="AZ4847" i="39" s="1"/>
  <c r="AX4846" i="39"/>
  <c r="AV4846" i="39"/>
  <c r="AW4846" i="39" s="1"/>
  <c r="AT4846" i="39"/>
  <c r="AU4846" i="39" s="1"/>
  <c r="AS4846" i="39"/>
  <c r="AQ4846" i="39"/>
  <c r="AV4845" i="39"/>
  <c r="AT4845" i="39"/>
  <c r="AS4845" i="39"/>
  <c r="AX4845" i="39" s="1"/>
  <c r="AV4844" i="39"/>
  <c r="AW4844" i="39" s="1"/>
  <c r="AU4844" i="39"/>
  <c r="AT4844" i="39"/>
  <c r="AS4844" i="39"/>
  <c r="AX4844" i="39" s="1"/>
  <c r="AQ4844" i="39"/>
  <c r="AX4843" i="39"/>
  <c r="AV4843" i="39"/>
  <c r="AT4843" i="39"/>
  <c r="AS4843" i="39"/>
  <c r="AV4842" i="39"/>
  <c r="AW4842" i="39" s="1"/>
  <c r="AR4842" i="39" s="1"/>
  <c r="AT4842" i="39"/>
  <c r="AU4842" i="39" s="1"/>
  <c r="AS4842" i="39"/>
  <c r="AX4842" i="39" s="1"/>
  <c r="AZ4842" i="39" s="1"/>
  <c r="AV4841" i="39"/>
  <c r="AW4841" i="39" s="1"/>
  <c r="AT4841" i="39"/>
  <c r="AS4841" i="39"/>
  <c r="AX4841" i="39" s="1"/>
  <c r="AV4840" i="39"/>
  <c r="AT4840" i="39"/>
  <c r="AU4840" i="39" s="1"/>
  <c r="AS4840" i="39"/>
  <c r="AX4840" i="39" s="1"/>
  <c r="AZ4840" i="39" s="1"/>
  <c r="AQ4840" i="39"/>
  <c r="AX4839" i="39"/>
  <c r="AV4839" i="39"/>
  <c r="AT4839" i="39"/>
  <c r="AU4839" i="39" s="1"/>
  <c r="AQ4839" i="39" s="1"/>
  <c r="AS4839" i="39"/>
  <c r="AV4838" i="39"/>
  <c r="AU4838" i="39"/>
  <c r="AT4838" i="39"/>
  <c r="AS4838" i="39"/>
  <c r="AX4838" i="39" s="1"/>
  <c r="AV4837" i="39"/>
  <c r="AW4837" i="39" s="1"/>
  <c r="AT4837" i="39"/>
  <c r="AS4837" i="39"/>
  <c r="AX4837" i="39" s="1"/>
  <c r="AY4837" i="39" s="1"/>
  <c r="AV4836" i="39"/>
  <c r="AU4836" i="39"/>
  <c r="AQ4836" i="39" s="1"/>
  <c r="AT4836" i="39"/>
  <c r="AS4836" i="39"/>
  <c r="AX4836" i="39" s="1"/>
  <c r="AV4835" i="39"/>
  <c r="AW4835" i="39" s="1"/>
  <c r="AT4835" i="39"/>
  <c r="AS4835" i="39"/>
  <c r="AX4835" i="39" s="1"/>
  <c r="AV4834" i="39"/>
  <c r="AW4834" i="39" s="1"/>
  <c r="AR4834" i="39" s="1"/>
  <c r="AT4834" i="39"/>
  <c r="AS4834" i="39"/>
  <c r="AX4834" i="39" s="1"/>
  <c r="AZ4833" i="39"/>
  <c r="AX4833" i="39"/>
  <c r="AY4833" i="39" s="1"/>
  <c r="AW4833" i="39"/>
  <c r="AV4833" i="39"/>
  <c r="AT4833" i="39"/>
  <c r="AS4833" i="39"/>
  <c r="AV4832" i="39"/>
  <c r="AW4832" i="39" s="1"/>
  <c r="AU4832" i="39"/>
  <c r="AT4832" i="39"/>
  <c r="AS4832" i="39"/>
  <c r="AX4832" i="39" s="1"/>
  <c r="AV4831" i="39"/>
  <c r="AT4831" i="39"/>
  <c r="AS4831" i="39"/>
  <c r="AX4831" i="39" s="1"/>
  <c r="AV4830" i="39"/>
  <c r="AT4830" i="39"/>
  <c r="AU4830" i="39" s="1"/>
  <c r="AQ4830" i="39" s="1"/>
  <c r="AS4830" i="39"/>
  <c r="AX4830" i="39" s="1"/>
  <c r="AV4829" i="39"/>
  <c r="AT4829" i="39"/>
  <c r="AS4829" i="39"/>
  <c r="AX4829" i="39" s="1"/>
  <c r="AV4828" i="39"/>
  <c r="AW4828" i="39" s="1"/>
  <c r="AT4828" i="39"/>
  <c r="AU4828" i="39" s="1"/>
  <c r="AQ4828" i="39" s="1"/>
  <c r="AS4828" i="39"/>
  <c r="AX4828" i="39" s="1"/>
  <c r="AR4828" i="39"/>
  <c r="AX4827" i="39"/>
  <c r="AV4827" i="39"/>
  <c r="AW4827" i="39" s="1"/>
  <c r="AT4827" i="39"/>
  <c r="AS4827" i="39"/>
  <c r="AV4826" i="39"/>
  <c r="AW4826" i="39" s="1"/>
  <c r="AR4826" i="39" s="1"/>
  <c r="AT4826" i="39"/>
  <c r="AS4826" i="39"/>
  <c r="AX4826" i="39" s="1"/>
  <c r="AZ4826" i="39" s="1"/>
  <c r="AV4825" i="39"/>
  <c r="AT4825" i="39"/>
  <c r="AS4825" i="39"/>
  <c r="AX4825" i="39" s="1"/>
  <c r="AV4824" i="39"/>
  <c r="AT4824" i="39"/>
  <c r="AU4824" i="39" s="1"/>
  <c r="AQ4824" i="39" s="1"/>
  <c r="AS4824" i="39"/>
  <c r="AX4824" i="39" s="1"/>
  <c r="AV4823" i="39"/>
  <c r="AT4823" i="39"/>
  <c r="AU4823" i="39" s="1"/>
  <c r="AQ4823" i="39" s="1"/>
  <c r="AS4823" i="39"/>
  <c r="AX4823" i="39" s="1"/>
  <c r="AY4823" i="39" s="1"/>
  <c r="AV4822" i="39"/>
  <c r="AT4822" i="39"/>
  <c r="AS4822" i="39"/>
  <c r="AX4822" i="39" s="1"/>
  <c r="AV4821" i="39"/>
  <c r="AT4821" i="39"/>
  <c r="AS4821" i="39"/>
  <c r="AX4821" i="39" s="1"/>
  <c r="AZ4820" i="39"/>
  <c r="AV4820" i="39"/>
  <c r="AT4820" i="39"/>
  <c r="AU4820" i="39" s="1"/>
  <c r="AQ4820" i="39" s="1"/>
  <c r="AS4820" i="39"/>
  <c r="AX4820" i="39" s="1"/>
  <c r="AY4820" i="39" s="1"/>
  <c r="AV4819" i="39"/>
  <c r="AT4819" i="39"/>
  <c r="AS4819" i="39"/>
  <c r="AX4819" i="39" s="1"/>
  <c r="AV4818" i="39"/>
  <c r="AW4818" i="39" s="1"/>
  <c r="AR4818" i="39" s="1"/>
  <c r="AT4818" i="39"/>
  <c r="AS4818" i="39"/>
  <c r="AX4818" i="39" s="1"/>
  <c r="AW4817" i="39"/>
  <c r="AV4817" i="39"/>
  <c r="AT4817" i="39"/>
  <c r="AS4817" i="39"/>
  <c r="AX4817" i="39" s="1"/>
  <c r="AZ4816" i="39"/>
  <c r="AV4816" i="39"/>
  <c r="AT4816" i="39"/>
  <c r="AU4816" i="39" s="1"/>
  <c r="AQ4816" i="39" s="1"/>
  <c r="AS4816" i="39"/>
  <c r="AX4816" i="39" s="1"/>
  <c r="AY4816" i="39" s="1"/>
  <c r="AV4815" i="39"/>
  <c r="AT4815" i="39"/>
  <c r="AS4815" i="39"/>
  <c r="AX4815" i="39" s="1"/>
  <c r="AZ4815" i="39" s="1"/>
  <c r="AV4814" i="39"/>
  <c r="AW4814" i="39" s="1"/>
  <c r="AT4814" i="39"/>
  <c r="AU4814" i="39" s="1"/>
  <c r="AQ4814" i="39" s="1"/>
  <c r="AS4814" i="39"/>
  <c r="AX4814" i="39" s="1"/>
  <c r="AV4813" i="39"/>
  <c r="AW4813" i="39" s="1"/>
  <c r="AR4813" i="39" s="1"/>
  <c r="AT4813" i="39"/>
  <c r="AS4813" i="39"/>
  <c r="AX4813" i="39" s="1"/>
  <c r="AW4812" i="39"/>
  <c r="AR4812" i="39" s="1"/>
  <c r="AV4812" i="39"/>
  <c r="AU4812" i="39"/>
  <c r="AQ4812" i="39" s="1"/>
  <c r="AT4812" i="39"/>
  <c r="AS4812" i="39"/>
  <c r="AX4812" i="39" s="1"/>
  <c r="AX4811" i="39"/>
  <c r="AV4811" i="39"/>
  <c r="AW4811" i="39" s="1"/>
  <c r="AT4811" i="39"/>
  <c r="AU4811" i="39" s="1"/>
  <c r="AS4811" i="39"/>
  <c r="AV4810" i="39"/>
  <c r="AW4810" i="39" s="1"/>
  <c r="AR4810" i="39" s="1"/>
  <c r="AT4810" i="39"/>
  <c r="AU4810" i="39" s="1"/>
  <c r="AS4810" i="39"/>
  <c r="AX4810" i="39" s="1"/>
  <c r="AZ4810" i="39" s="1"/>
  <c r="AX4809" i="39"/>
  <c r="AY4809" i="39" s="1"/>
  <c r="AW4809" i="39"/>
  <c r="AR4809" i="39" s="1"/>
  <c r="AV4809" i="39"/>
  <c r="AT4809" i="39"/>
  <c r="AS4809" i="39"/>
  <c r="AW4808" i="39"/>
  <c r="AV4808" i="39"/>
  <c r="AU4808" i="39"/>
  <c r="AT4808" i="39"/>
  <c r="AQ4808" i="39" s="1"/>
  <c r="AS4808" i="39"/>
  <c r="AX4808" i="39" s="1"/>
  <c r="AX4807" i="39"/>
  <c r="AZ4807" i="39" s="1"/>
  <c r="AV4807" i="39"/>
  <c r="AW4807" i="39" s="1"/>
  <c r="AT4807" i="39"/>
  <c r="AU4807" i="39" s="1"/>
  <c r="AS4807" i="39"/>
  <c r="AY4806" i="39"/>
  <c r="AV4806" i="39"/>
  <c r="AT4806" i="39"/>
  <c r="AU4806" i="39" s="1"/>
  <c r="AS4806" i="39"/>
  <c r="AX4806" i="39" s="1"/>
  <c r="AZ4806" i="39" s="1"/>
  <c r="AV4805" i="39"/>
  <c r="AW4805" i="39" s="1"/>
  <c r="AT4805" i="39"/>
  <c r="AS4805" i="39"/>
  <c r="AX4805" i="39" s="1"/>
  <c r="AV4804" i="39"/>
  <c r="AW4804" i="39" s="1"/>
  <c r="AR4804" i="39" s="1"/>
  <c r="AT4804" i="39"/>
  <c r="AS4804" i="39"/>
  <c r="AX4804" i="39" s="1"/>
  <c r="AY4804" i="39" s="1"/>
  <c r="AV4803" i="39"/>
  <c r="AU4803" i="39"/>
  <c r="AT4803" i="39"/>
  <c r="AS4803" i="39"/>
  <c r="AX4803" i="39" s="1"/>
  <c r="AV4802" i="39"/>
  <c r="AW4802" i="39" s="1"/>
  <c r="AR4802" i="39" s="1"/>
  <c r="AT4802" i="39"/>
  <c r="AS4802" i="39"/>
  <c r="AX4802" i="39" s="1"/>
  <c r="AW4801" i="39"/>
  <c r="AV4801" i="39"/>
  <c r="AT4801" i="39"/>
  <c r="AS4801" i="39"/>
  <c r="AX4801" i="39" s="1"/>
  <c r="AY4801" i="39" s="1"/>
  <c r="AR4801" i="39"/>
  <c r="AV4800" i="39"/>
  <c r="AW4800" i="39" s="1"/>
  <c r="AR4800" i="39" s="1"/>
  <c r="AT4800" i="39"/>
  <c r="AU4800" i="39" s="1"/>
  <c r="AQ4800" i="39" s="1"/>
  <c r="AS4800" i="39"/>
  <c r="AX4800" i="39" s="1"/>
  <c r="AZ4799" i="39"/>
  <c r="AX4799" i="39"/>
  <c r="AY4799" i="39" s="1"/>
  <c r="AV4799" i="39"/>
  <c r="AW4799" i="39" s="1"/>
  <c r="AT4799" i="39"/>
  <c r="AS4799" i="39"/>
  <c r="AV4798" i="39"/>
  <c r="AU4798" i="39"/>
  <c r="AT4798" i="39"/>
  <c r="AS4798" i="39"/>
  <c r="AX4798" i="39" s="1"/>
  <c r="AV4797" i="39"/>
  <c r="AT4797" i="39"/>
  <c r="AS4797" i="39"/>
  <c r="AX4797" i="39" s="1"/>
  <c r="AV4796" i="39"/>
  <c r="AU4796" i="39"/>
  <c r="AQ4796" i="39" s="1"/>
  <c r="AT4796" i="39"/>
  <c r="AS4796" i="39"/>
  <c r="AX4796" i="39" s="1"/>
  <c r="AY4796" i="39" s="1"/>
  <c r="AV4795" i="39"/>
  <c r="AU4795" i="39"/>
  <c r="AT4795" i="39"/>
  <c r="AS4795" i="39"/>
  <c r="AX4795" i="39" s="1"/>
  <c r="AV4794" i="39"/>
  <c r="AW4794" i="39" s="1"/>
  <c r="AR4794" i="39" s="1"/>
  <c r="AT4794" i="39"/>
  <c r="AU4794" i="39" s="1"/>
  <c r="AS4794" i="39"/>
  <c r="AX4794" i="39" s="1"/>
  <c r="AX4793" i="39"/>
  <c r="AV4793" i="39"/>
  <c r="AT4793" i="39"/>
  <c r="AS4793" i="39"/>
  <c r="AV4792" i="39"/>
  <c r="AW4792" i="39" s="1"/>
  <c r="AR4792" i="39" s="1"/>
  <c r="AU4792" i="39"/>
  <c r="AQ4792" i="39" s="1"/>
  <c r="AT4792" i="39"/>
  <c r="AS4792" i="39"/>
  <c r="AX4792" i="39" s="1"/>
  <c r="AZ4792" i="39" s="1"/>
  <c r="AV4791" i="39"/>
  <c r="AW4791" i="39" s="1"/>
  <c r="AT4791" i="39"/>
  <c r="AS4791" i="39"/>
  <c r="AX4791" i="39" s="1"/>
  <c r="AV4790" i="39"/>
  <c r="AT4790" i="39"/>
  <c r="AU4790" i="39" s="1"/>
  <c r="AS4790" i="39"/>
  <c r="AX4790" i="39" s="1"/>
  <c r="AQ4790" i="39"/>
  <c r="AZ4789" i="39"/>
  <c r="AW4789" i="39"/>
  <c r="AR4789" i="39" s="1"/>
  <c r="AV4789" i="39"/>
  <c r="AT4789" i="39"/>
  <c r="AS4789" i="39"/>
  <c r="AX4789" i="39" s="1"/>
  <c r="AY4789" i="39" s="1"/>
  <c r="AV4788" i="39"/>
  <c r="AU4788" i="39"/>
  <c r="AT4788" i="39"/>
  <c r="AS4788" i="39"/>
  <c r="AX4788" i="39" s="1"/>
  <c r="AV4787" i="39"/>
  <c r="AT4787" i="39"/>
  <c r="AS4787" i="39"/>
  <c r="AX4787" i="39" s="1"/>
  <c r="AW4786" i="39"/>
  <c r="AR4786" i="39" s="1"/>
  <c r="AV4786" i="39"/>
  <c r="AT4786" i="39"/>
  <c r="AU4786" i="39" s="1"/>
  <c r="AS4786" i="39"/>
  <c r="AX4786" i="39" s="1"/>
  <c r="AX4785" i="39"/>
  <c r="AY4785" i="39" s="1"/>
  <c r="AV4785" i="39"/>
  <c r="AW4785" i="39" s="1"/>
  <c r="AR4785" i="39" s="1"/>
  <c r="AT4785" i="39"/>
  <c r="AS4785" i="39"/>
  <c r="AV4784" i="39"/>
  <c r="AW4784" i="39" s="1"/>
  <c r="AT4784" i="39"/>
  <c r="AU4784" i="39" s="1"/>
  <c r="AQ4784" i="39" s="1"/>
  <c r="AS4784" i="39"/>
  <c r="AX4784" i="39" s="1"/>
  <c r="AV4783" i="39"/>
  <c r="AW4783" i="39" s="1"/>
  <c r="AT4783" i="39"/>
  <c r="AU4783" i="39" s="1"/>
  <c r="AS4783" i="39"/>
  <c r="AX4783" i="39" s="1"/>
  <c r="AQ4783" i="39"/>
  <c r="AW4782" i="39"/>
  <c r="AV4782" i="39"/>
  <c r="AT4782" i="39"/>
  <c r="AS4782" i="39"/>
  <c r="AX4782" i="39" s="1"/>
  <c r="AV4781" i="39"/>
  <c r="AW4781" i="39" s="1"/>
  <c r="AR4781" i="39" s="1"/>
  <c r="AT4781" i="39"/>
  <c r="AS4781" i="39"/>
  <c r="AX4781" i="39" s="1"/>
  <c r="AV4780" i="39"/>
  <c r="AW4780" i="39" s="1"/>
  <c r="AU4780" i="39"/>
  <c r="AT4780" i="39"/>
  <c r="AS4780" i="39"/>
  <c r="AX4780" i="39" s="1"/>
  <c r="AV4779" i="39"/>
  <c r="AT4779" i="39"/>
  <c r="AS4779" i="39"/>
  <c r="AX4779" i="39" s="1"/>
  <c r="AZ4779" i="39" s="1"/>
  <c r="AV4778" i="39"/>
  <c r="AW4778" i="39" s="1"/>
  <c r="AR4778" i="39" s="1"/>
  <c r="AT4778" i="39"/>
  <c r="AU4778" i="39" s="1"/>
  <c r="AS4778" i="39"/>
  <c r="AX4778" i="39" s="1"/>
  <c r="AZ4778" i="39" s="1"/>
  <c r="AX4777" i="39"/>
  <c r="AV4777" i="39"/>
  <c r="AT4777" i="39"/>
  <c r="AS4777" i="39"/>
  <c r="AV4776" i="39"/>
  <c r="AT4776" i="39"/>
  <c r="AU4776" i="39" s="1"/>
  <c r="AQ4776" i="39" s="1"/>
  <c r="AS4776" i="39"/>
  <c r="AX4776" i="39" s="1"/>
  <c r="AZ4775" i="39"/>
  <c r="AX4775" i="39"/>
  <c r="AY4775" i="39" s="1"/>
  <c r="AV4775" i="39"/>
  <c r="AT4775" i="39"/>
  <c r="AS4775" i="39"/>
  <c r="AV4774" i="39"/>
  <c r="AT4774" i="39"/>
  <c r="AU4774" i="39" s="1"/>
  <c r="AQ4774" i="39" s="1"/>
  <c r="AS4774" i="39"/>
  <c r="AX4774" i="39" s="1"/>
  <c r="AV4773" i="39"/>
  <c r="AT4773" i="39"/>
  <c r="AS4773" i="39"/>
  <c r="AX4773" i="39" s="1"/>
  <c r="AV4772" i="39"/>
  <c r="AT4772" i="39"/>
  <c r="AU4772" i="39" s="1"/>
  <c r="AQ4772" i="39" s="1"/>
  <c r="AS4772" i="39"/>
  <c r="AX4772" i="39" s="1"/>
  <c r="AY4772" i="39" s="1"/>
  <c r="AX4771" i="39"/>
  <c r="AV4771" i="39"/>
  <c r="AT4771" i="39"/>
  <c r="AS4771" i="39"/>
  <c r="AV4770" i="39"/>
  <c r="AW4770" i="39" s="1"/>
  <c r="AR4770" i="39" s="1"/>
  <c r="AT4770" i="39"/>
  <c r="AU4770" i="39" s="1"/>
  <c r="AQ4770" i="39" s="1"/>
  <c r="AS4770" i="39"/>
  <c r="AX4770" i="39" s="1"/>
  <c r="AX4769" i="39"/>
  <c r="AY4769" i="39" s="1"/>
  <c r="AV4769" i="39"/>
  <c r="AT4769" i="39"/>
  <c r="AS4769" i="39"/>
  <c r="AV4768" i="39"/>
  <c r="AW4768" i="39" s="1"/>
  <c r="AU4768" i="39"/>
  <c r="AT4768" i="39"/>
  <c r="AS4768" i="39"/>
  <c r="AX4768" i="39" s="1"/>
  <c r="AZ4768" i="39" s="1"/>
  <c r="AV4767" i="39"/>
  <c r="AW4767" i="39" s="1"/>
  <c r="AT4767" i="39"/>
  <c r="AS4767" i="39"/>
  <c r="AX4767" i="39" s="1"/>
  <c r="AZ4767" i="39" s="1"/>
  <c r="AV4766" i="39"/>
  <c r="AW4766" i="39" s="1"/>
  <c r="AT4766" i="39"/>
  <c r="AU4766" i="39" s="1"/>
  <c r="AQ4766" i="39" s="1"/>
  <c r="AS4766" i="39"/>
  <c r="AX4766" i="39" s="1"/>
  <c r="AZ4765" i="39"/>
  <c r="AV4765" i="39"/>
  <c r="AW4765" i="39" s="1"/>
  <c r="AR4765" i="39" s="1"/>
  <c r="AT4765" i="39"/>
  <c r="AS4765" i="39"/>
  <c r="AX4765" i="39" s="1"/>
  <c r="AY4765" i="39" s="1"/>
  <c r="AV4764" i="39"/>
  <c r="AW4764" i="39" s="1"/>
  <c r="AR4764" i="39" s="1"/>
  <c r="AT4764" i="39"/>
  <c r="AU4764" i="39" s="1"/>
  <c r="AQ4764" i="39" s="1"/>
  <c r="AS4764" i="39"/>
  <c r="AX4764" i="39" s="1"/>
  <c r="AZ4763" i="39"/>
  <c r="AX4763" i="39"/>
  <c r="AY4763" i="39" s="1"/>
  <c r="AV4763" i="39"/>
  <c r="AW4763" i="39" s="1"/>
  <c r="AT4763" i="39"/>
  <c r="AU4763" i="39" s="1"/>
  <c r="AS4763" i="39"/>
  <c r="AV4762" i="39"/>
  <c r="AW4762" i="39" s="1"/>
  <c r="AR4762" i="39" s="1"/>
  <c r="AT4762" i="39"/>
  <c r="AU4762" i="39" s="1"/>
  <c r="AS4762" i="39"/>
  <c r="AX4762" i="39" s="1"/>
  <c r="AV4761" i="39"/>
  <c r="AT4761" i="39"/>
  <c r="AS4761" i="39"/>
  <c r="AX4761" i="39" s="1"/>
  <c r="AV4760" i="39"/>
  <c r="AW4760" i="39" s="1"/>
  <c r="AT4760" i="39"/>
  <c r="AU4760" i="39" s="1"/>
  <c r="AS4760" i="39"/>
  <c r="AX4760" i="39" s="1"/>
  <c r="AZ4760" i="39" s="1"/>
  <c r="AQ4760" i="39"/>
  <c r="AV4759" i="39"/>
  <c r="AT4759" i="39"/>
  <c r="AU4759" i="39" s="1"/>
  <c r="AQ4759" i="39" s="1"/>
  <c r="AS4759" i="39"/>
  <c r="AX4759" i="39" s="1"/>
  <c r="AZ4759" i="39" s="1"/>
  <c r="AX4758" i="39"/>
  <c r="AV4758" i="39"/>
  <c r="AW4758" i="39" s="1"/>
  <c r="AT4758" i="39"/>
  <c r="AU4758" i="39" s="1"/>
  <c r="AS4758" i="39"/>
  <c r="AV4757" i="39"/>
  <c r="AT4757" i="39"/>
  <c r="AS4757" i="39"/>
  <c r="AX4757" i="39" s="1"/>
  <c r="AV4756" i="39"/>
  <c r="AW4756" i="39" s="1"/>
  <c r="AR4756" i="39" s="1"/>
  <c r="AT4756" i="39"/>
  <c r="AU4756" i="39" s="1"/>
  <c r="AS4756" i="39"/>
  <c r="AX4756" i="39" s="1"/>
  <c r="AV4755" i="39"/>
  <c r="AT4755" i="39"/>
  <c r="AU4755" i="39" s="1"/>
  <c r="AS4755" i="39"/>
  <c r="AX4755" i="39" s="1"/>
  <c r="AV4754" i="39"/>
  <c r="AW4754" i="39" s="1"/>
  <c r="AR4754" i="39" s="1"/>
  <c r="AT4754" i="39"/>
  <c r="AU4754" i="39" s="1"/>
  <c r="AS4754" i="39"/>
  <c r="AX4754" i="39" s="1"/>
  <c r="AV4753" i="39"/>
  <c r="AW4753" i="39" s="1"/>
  <c r="AR4753" i="39" s="1"/>
  <c r="AT4753" i="39"/>
  <c r="AS4753" i="39"/>
  <c r="AX4753" i="39" s="1"/>
  <c r="AY4753" i="39" s="1"/>
  <c r="AV4752" i="39"/>
  <c r="AW4752" i="39" s="1"/>
  <c r="AT4752" i="39"/>
  <c r="AU4752" i="39" s="1"/>
  <c r="AQ4752" i="39" s="1"/>
  <c r="AS4752" i="39"/>
  <c r="AX4752" i="39" s="1"/>
  <c r="AY4752" i="39" s="1"/>
  <c r="AV4751" i="39"/>
  <c r="AW4751" i="39" s="1"/>
  <c r="AT4751" i="39"/>
  <c r="AU4751" i="39" s="1"/>
  <c r="AQ4751" i="39" s="1"/>
  <c r="AS4751" i="39"/>
  <c r="AX4751" i="39" s="1"/>
  <c r="AZ4751" i="39" s="1"/>
  <c r="AR4751" i="39"/>
  <c r="AX4750" i="39"/>
  <c r="AV4750" i="39"/>
  <c r="AU4750" i="39"/>
  <c r="AT4750" i="39"/>
  <c r="AS4750" i="39"/>
  <c r="AV4749" i="39"/>
  <c r="AW4749" i="39" s="1"/>
  <c r="AT4749" i="39"/>
  <c r="AU4749" i="39" s="1"/>
  <c r="AQ4749" i="39" s="1"/>
  <c r="AS4749" i="39"/>
  <c r="AX4749" i="39" s="1"/>
  <c r="AV4748" i="39"/>
  <c r="AT4748" i="39"/>
  <c r="AS4748" i="39"/>
  <c r="AX4748" i="39" s="1"/>
  <c r="AW4747" i="39"/>
  <c r="AV4747" i="39"/>
  <c r="AU4747" i="39"/>
  <c r="AQ4747" i="39" s="1"/>
  <c r="AT4747" i="39"/>
  <c r="AS4747" i="39"/>
  <c r="AX4747" i="39" s="1"/>
  <c r="AW4746" i="39"/>
  <c r="AV4746" i="39"/>
  <c r="AT4746" i="39"/>
  <c r="AU4746" i="39" s="1"/>
  <c r="AS4746" i="39"/>
  <c r="AX4746" i="39" s="1"/>
  <c r="AZ4746" i="39" s="1"/>
  <c r="AQ4746" i="39"/>
  <c r="AZ4745" i="39"/>
  <c r="AV4745" i="39"/>
  <c r="AT4745" i="39"/>
  <c r="AS4745" i="39"/>
  <c r="AX4745" i="39" s="1"/>
  <c r="AY4745" i="39" s="1"/>
  <c r="AV4744" i="39"/>
  <c r="AT4744" i="39"/>
  <c r="AU4744" i="39" s="1"/>
  <c r="AQ4744" i="39" s="1"/>
  <c r="AS4744" i="39"/>
  <c r="AX4744" i="39" s="1"/>
  <c r="AV4743" i="39"/>
  <c r="AW4743" i="39" s="1"/>
  <c r="AT4743" i="39"/>
  <c r="AS4743" i="39"/>
  <c r="AX4743" i="39" s="1"/>
  <c r="AY4743" i="39" s="1"/>
  <c r="AX4742" i="39"/>
  <c r="AV4742" i="39"/>
  <c r="AT4742" i="39"/>
  <c r="AS4742" i="39"/>
  <c r="AW4741" i="39"/>
  <c r="AV4741" i="39"/>
  <c r="AT4741" i="39"/>
  <c r="AS4741" i="39"/>
  <c r="AX4741" i="39" s="1"/>
  <c r="AV4740" i="39"/>
  <c r="AT4740" i="39"/>
  <c r="AU4740" i="39" s="1"/>
  <c r="AS4740" i="39"/>
  <c r="AX4740" i="39" s="1"/>
  <c r="AQ4740" i="39"/>
  <c r="AZ4739" i="39"/>
  <c r="AW4739" i="39"/>
  <c r="AV4739" i="39"/>
  <c r="AT4739" i="39"/>
  <c r="AU4739" i="39" s="1"/>
  <c r="AS4739" i="39"/>
  <c r="AX4739" i="39" s="1"/>
  <c r="AY4739" i="39" s="1"/>
  <c r="AR4739" i="39"/>
  <c r="AZ4738" i="39"/>
  <c r="AW4738" i="39"/>
  <c r="AR4738" i="39" s="1"/>
  <c r="AV4738" i="39"/>
  <c r="AT4738" i="39"/>
  <c r="AS4738" i="39"/>
  <c r="AX4738" i="39" s="1"/>
  <c r="AY4738" i="39" s="1"/>
  <c r="AV4737" i="39"/>
  <c r="AW4737" i="39" s="1"/>
  <c r="AR4737" i="39" s="1"/>
  <c r="AT4737" i="39"/>
  <c r="AU4737" i="39" s="1"/>
  <c r="AS4737" i="39"/>
  <c r="AX4737" i="39" s="1"/>
  <c r="AV4736" i="39"/>
  <c r="AW4736" i="39" s="1"/>
  <c r="AR4736" i="39" s="1"/>
  <c r="AU4736" i="39"/>
  <c r="AQ4736" i="39" s="1"/>
  <c r="AT4736" i="39"/>
  <c r="AS4736" i="39"/>
  <c r="AX4736" i="39" s="1"/>
  <c r="AV4735" i="39"/>
  <c r="AW4735" i="39" s="1"/>
  <c r="AT4735" i="39"/>
  <c r="AU4735" i="39" s="1"/>
  <c r="AQ4735" i="39" s="1"/>
  <c r="AS4735" i="39"/>
  <c r="AX4735" i="39" s="1"/>
  <c r="AV4734" i="39"/>
  <c r="AT4734" i="39"/>
  <c r="AS4734" i="39"/>
  <c r="AX4734" i="39" s="1"/>
  <c r="AV4733" i="39"/>
  <c r="AW4733" i="39" s="1"/>
  <c r="AT4733" i="39"/>
  <c r="AS4733" i="39"/>
  <c r="AX4733" i="39" s="1"/>
  <c r="AZ4733" i="39" s="1"/>
  <c r="AW4732" i="39"/>
  <c r="AV4732" i="39"/>
  <c r="AT4732" i="39"/>
  <c r="AU4732" i="39" s="1"/>
  <c r="AS4732" i="39"/>
  <c r="AX4732" i="39" s="1"/>
  <c r="AV4731" i="39"/>
  <c r="AT4731" i="39"/>
  <c r="AU4731" i="39" s="1"/>
  <c r="AQ4731" i="39" s="1"/>
  <c r="AS4731" i="39"/>
  <c r="AX4731" i="39" s="1"/>
  <c r="AV4730" i="39"/>
  <c r="AW4730" i="39" s="1"/>
  <c r="AR4730" i="39" s="1"/>
  <c r="AT4730" i="39"/>
  <c r="AS4730" i="39"/>
  <c r="AX4730" i="39" s="1"/>
  <c r="AV4729" i="39"/>
  <c r="AT4729" i="39"/>
  <c r="AU4729" i="39" s="1"/>
  <c r="AS4729" i="39"/>
  <c r="AX4729" i="39" s="1"/>
  <c r="AX4728" i="39"/>
  <c r="AV4728" i="39"/>
  <c r="AW4728" i="39" s="1"/>
  <c r="AR4728" i="39" s="1"/>
  <c r="AT4728" i="39"/>
  <c r="AU4728" i="39" s="1"/>
  <c r="AQ4728" i="39" s="1"/>
  <c r="AS4728" i="39"/>
  <c r="AV4727" i="39"/>
  <c r="AT4727" i="39"/>
  <c r="AS4727" i="39"/>
  <c r="AX4727" i="39" s="1"/>
  <c r="AV4726" i="39"/>
  <c r="AT4726" i="39"/>
  <c r="AS4726" i="39"/>
  <c r="AX4726" i="39" s="1"/>
  <c r="AV4725" i="39"/>
  <c r="AT4725" i="39"/>
  <c r="AS4725" i="39"/>
  <c r="AX4725" i="39" s="1"/>
  <c r="AV4724" i="39"/>
  <c r="AW4724" i="39" s="1"/>
  <c r="AT4724" i="39"/>
  <c r="AU4724" i="39" s="1"/>
  <c r="AS4724" i="39"/>
  <c r="AX4724" i="39" s="1"/>
  <c r="AV4723" i="39"/>
  <c r="AT4723" i="39"/>
  <c r="AU4723" i="39" s="1"/>
  <c r="AS4723" i="39"/>
  <c r="AX4723" i="39" s="1"/>
  <c r="AQ4723" i="39"/>
  <c r="AV4722" i="39"/>
  <c r="AW4722" i="39" s="1"/>
  <c r="AR4722" i="39" s="1"/>
  <c r="AT4722" i="39"/>
  <c r="AU4722" i="39" s="1"/>
  <c r="AQ4722" i="39" s="1"/>
  <c r="AS4722" i="39"/>
  <c r="AX4722" i="39" s="1"/>
  <c r="AV4721" i="39"/>
  <c r="AW4721" i="39" s="1"/>
  <c r="AT4721" i="39"/>
  <c r="AU4721" i="39" s="1"/>
  <c r="AS4721" i="39"/>
  <c r="AX4721" i="39" s="1"/>
  <c r="AX4720" i="39"/>
  <c r="AZ4720" i="39" s="1"/>
  <c r="AV4720" i="39"/>
  <c r="AW4720" i="39" s="1"/>
  <c r="AR4720" i="39" s="1"/>
  <c r="AT4720" i="39"/>
  <c r="AS4720" i="39"/>
  <c r="AV4719" i="39"/>
  <c r="AW4719" i="39" s="1"/>
  <c r="AT4719" i="39"/>
  <c r="AU4719" i="39" s="1"/>
  <c r="AS4719" i="39"/>
  <c r="AX4719" i="39" s="1"/>
  <c r="AR4719" i="39"/>
  <c r="AV4718" i="39"/>
  <c r="AT4718" i="39"/>
  <c r="AU4718" i="39" s="1"/>
  <c r="AS4718" i="39"/>
  <c r="AX4718" i="39" s="1"/>
  <c r="AV4717" i="39"/>
  <c r="AW4717" i="39" s="1"/>
  <c r="AT4717" i="39"/>
  <c r="AS4717" i="39"/>
  <c r="AX4717" i="39" s="1"/>
  <c r="AV4716" i="39"/>
  <c r="AT4716" i="39"/>
  <c r="AS4716" i="39"/>
  <c r="AX4716" i="39" s="1"/>
  <c r="AV4715" i="39"/>
  <c r="AT4715" i="39"/>
  <c r="AU4715" i="39" s="1"/>
  <c r="AQ4715" i="39" s="1"/>
  <c r="AS4715" i="39"/>
  <c r="AX4715" i="39" s="1"/>
  <c r="AZ4715" i="39" s="1"/>
  <c r="AV4714" i="39"/>
  <c r="AW4714" i="39" s="1"/>
  <c r="AR4714" i="39" s="1"/>
  <c r="AU4714" i="39"/>
  <c r="AT4714" i="39"/>
  <c r="AS4714" i="39"/>
  <c r="AX4714" i="39" s="1"/>
  <c r="AZ4714" i="39" s="1"/>
  <c r="AV4713" i="39"/>
  <c r="AT4713" i="39"/>
  <c r="AU4713" i="39" s="1"/>
  <c r="AS4713" i="39"/>
  <c r="AX4713" i="39" s="1"/>
  <c r="AX4712" i="39"/>
  <c r="AZ4712" i="39" s="1"/>
  <c r="AV4712" i="39"/>
  <c r="AW4712" i="39" s="1"/>
  <c r="AT4712" i="39"/>
  <c r="AU4712" i="39" s="1"/>
  <c r="AQ4712" i="39" s="1"/>
  <c r="AS4712" i="39"/>
  <c r="AV4711" i="39"/>
  <c r="AT4711" i="39"/>
  <c r="AS4711" i="39"/>
  <c r="AX4711" i="39" s="1"/>
  <c r="AV4710" i="39"/>
  <c r="AT4710" i="39"/>
  <c r="AU4710" i="39" s="1"/>
  <c r="AS4710" i="39"/>
  <c r="AX4710" i="39" s="1"/>
  <c r="AV4709" i="39"/>
  <c r="AT4709" i="39"/>
  <c r="AS4709" i="39"/>
  <c r="AX4709" i="39" s="1"/>
  <c r="AV4708" i="39"/>
  <c r="AT4708" i="39"/>
  <c r="AS4708" i="39"/>
  <c r="AX4708" i="39" s="1"/>
  <c r="AV4707" i="39"/>
  <c r="AW4707" i="39" s="1"/>
  <c r="AT4707" i="39"/>
  <c r="AS4707" i="39"/>
  <c r="AX4707" i="39" s="1"/>
  <c r="AV4706" i="39"/>
  <c r="AW4706" i="39" s="1"/>
  <c r="AR4706" i="39" s="1"/>
  <c r="AT4706" i="39"/>
  <c r="AS4706" i="39"/>
  <c r="AX4706" i="39" s="1"/>
  <c r="AV4705" i="39"/>
  <c r="AW4705" i="39" s="1"/>
  <c r="AT4705" i="39"/>
  <c r="AU4705" i="39" s="1"/>
  <c r="AS4705" i="39"/>
  <c r="AX4705" i="39" s="1"/>
  <c r="AV4704" i="39"/>
  <c r="AT4704" i="39"/>
  <c r="AS4704" i="39"/>
  <c r="AX4704" i="39" s="1"/>
  <c r="AV4703" i="39"/>
  <c r="AW4703" i="39" s="1"/>
  <c r="AT4703" i="39"/>
  <c r="AU4703" i="39" s="1"/>
  <c r="AS4703" i="39"/>
  <c r="AX4703" i="39" s="1"/>
  <c r="AV4702" i="39"/>
  <c r="AW4702" i="39" s="1"/>
  <c r="AT4702" i="39"/>
  <c r="AU4702" i="39" s="1"/>
  <c r="AS4702" i="39"/>
  <c r="AX4702" i="39" s="1"/>
  <c r="AX4701" i="39"/>
  <c r="AV4701" i="39"/>
  <c r="AW4701" i="39" s="1"/>
  <c r="AR4701" i="39" s="1"/>
  <c r="AT4701" i="39"/>
  <c r="AS4701" i="39"/>
  <c r="AY4700" i="39"/>
  <c r="AV4700" i="39"/>
  <c r="AT4700" i="39"/>
  <c r="AU4700" i="39" s="1"/>
  <c r="AS4700" i="39"/>
  <c r="AX4700" i="39" s="1"/>
  <c r="AZ4700" i="39" s="1"/>
  <c r="AQ4700" i="39"/>
  <c r="AV4699" i="39"/>
  <c r="AT4699" i="39"/>
  <c r="AU4699" i="39" s="1"/>
  <c r="AQ4699" i="39" s="1"/>
  <c r="AS4699" i="39"/>
  <c r="AX4699" i="39" s="1"/>
  <c r="AW4698" i="39"/>
  <c r="AV4698" i="39"/>
  <c r="AT4698" i="39"/>
  <c r="AS4698" i="39"/>
  <c r="AX4698" i="39" s="1"/>
  <c r="AV4697" i="39"/>
  <c r="AW4697" i="39" s="1"/>
  <c r="AT4697" i="39"/>
  <c r="AU4697" i="39" s="1"/>
  <c r="AS4697" i="39"/>
  <c r="AX4697" i="39" s="1"/>
  <c r="AZ4696" i="39"/>
  <c r="AY4696" i="39"/>
  <c r="AV4696" i="39"/>
  <c r="AW4696" i="39" s="1"/>
  <c r="AR4696" i="39" s="1"/>
  <c r="AT4696" i="39"/>
  <c r="AU4696" i="39" s="1"/>
  <c r="AQ4696" i="39" s="1"/>
  <c r="AS4696" i="39"/>
  <c r="AX4696" i="39" s="1"/>
  <c r="AW4695" i="39"/>
  <c r="AR4695" i="39" s="1"/>
  <c r="AV4695" i="39"/>
  <c r="AT4695" i="39"/>
  <c r="AU4695" i="39" s="1"/>
  <c r="AQ4695" i="39" s="1"/>
  <c r="AS4695" i="39"/>
  <c r="AX4695" i="39" s="1"/>
  <c r="AW4694" i="39"/>
  <c r="AR4694" i="39" s="1"/>
  <c r="AV4694" i="39"/>
  <c r="AT4694" i="39"/>
  <c r="AU4694" i="39" s="1"/>
  <c r="AS4694" i="39"/>
  <c r="AX4694" i="39" s="1"/>
  <c r="AV4693" i="39"/>
  <c r="AU4693" i="39"/>
  <c r="AT4693" i="39"/>
  <c r="AS4693" i="39"/>
  <c r="AX4693" i="39" s="1"/>
  <c r="AV4692" i="39"/>
  <c r="AW4692" i="39" s="1"/>
  <c r="AR4692" i="39" s="1"/>
  <c r="AT4692" i="39"/>
  <c r="AU4692" i="39" s="1"/>
  <c r="AS4692" i="39"/>
  <c r="AX4692" i="39" s="1"/>
  <c r="AZ4692" i="39" s="1"/>
  <c r="AV4691" i="39"/>
  <c r="AT4691" i="39"/>
  <c r="AU4691" i="39" s="1"/>
  <c r="AQ4691" i="39" s="1"/>
  <c r="AS4691" i="39"/>
  <c r="AX4691" i="39" s="1"/>
  <c r="AV4690" i="39"/>
  <c r="AW4690" i="39" s="1"/>
  <c r="AT4690" i="39"/>
  <c r="AS4690" i="39"/>
  <c r="AX4690" i="39" s="1"/>
  <c r="AV4689" i="39"/>
  <c r="AW4689" i="39" s="1"/>
  <c r="AT4689" i="39"/>
  <c r="AU4689" i="39" s="1"/>
  <c r="AS4689" i="39"/>
  <c r="AX4689" i="39" s="1"/>
  <c r="AY4688" i="39"/>
  <c r="AV4688" i="39"/>
  <c r="AW4688" i="39" s="1"/>
  <c r="AT4688" i="39"/>
  <c r="AU4688" i="39" s="1"/>
  <c r="AS4688" i="39"/>
  <c r="AX4688" i="39" s="1"/>
  <c r="AZ4688" i="39" s="1"/>
  <c r="AX4687" i="39"/>
  <c r="AV4687" i="39"/>
  <c r="AW4687" i="39" s="1"/>
  <c r="AR4687" i="39" s="1"/>
  <c r="AT4687" i="39"/>
  <c r="AU4687" i="39" s="1"/>
  <c r="AQ4687" i="39" s="1"/>
  <c r="AS4687" i="39"/>
  <c r="AV4686" i="39"/>
  <c r="AW4686" i="39" s="1"/>
  <c r="AR4686" i="39" s="1"/>
  <c r="AT4686" i="39"/>
  <c r="AS4686" i="39"/>
  <c r="AX4686" i="39" s="1"/>
  <c r="AV4685" i="39"/>
  <c r="AW4685" i="39" s="1"/>
  <c r="AT4685" i="39"/>
  <c r="AU4685" i="39" s="1"/>
  <c r="AS4685" i="39"/>
  <c r="AX4685" i="39" s="1"/>
  <c r="AV4684" i="39"/>
  <c r="AW4684" i="39" s="1"/>
  <c r="AR4684" i="39" s="1"/>
  <c r="AT4684" i="39"/>
  <c r="AS4684" i="39"/>
  <c r="AX4684" i="39" s="1"/>
  <c r="AV4683" i="39"/>
  <c r="AW4683" i="39" s="1"/>
  <c r="AT4683" i="39"/>
  <c r="AU4683" i="39" s="1"/>
  <c r="AQ4683" i="39" s="1"/>
  <c r="AS4683" i="39"/>
  <c r="AX4683" i="39" s="1"/>
  <c r="AR4683" i="39"/>
  <c r="AV4682" i="39"/>
  <c r="AW4682" i="39" s="1"/>
  <c r="AT4682" i="39"/>
  <c r="AS4682" i="39"/>
  <c r="AX4682" i="39" s="1"/>
  <c r="AV4681" i="39"/>
  <c r="AT4681" i="39"/>
  <c r="AS4681" i="39"/>
  <c r="AX4681" i="39" s="1"/>
  <c r="AY4681" i="39" s="1"/>
  <c r="AV4680" i="39"/>
  <c r="AT4680" i="39"/>
  <c r="AS4680" i="39"/>
  <c r="AX4680" i="39" s="1"/>
  <c r="AV4679" i="39"/>
  <c r="AT4679" i="39"/>
  <c r="AS4679" i="39"/>
  <c r="AX4679" i="39" s="1"/>
  <c r="AV4678" i="39"/>
  <c r="AW4678" i="39" s="1"/>
  <c r="AR4678" i="39" s="1"/>
  <c r="AT4678" i="39"/>
  <c r="AU4678" i="39" s="1"/>
  <c r="AQ4678" i="39" s="1"/>
  <c r="AS4678" i="39"/>
  <c r="AX4678" i="39" s="1"/>
  <c r="AV4677" i="39"/>
  <c r="AT4677" i="39"/>
  <c r="AS4677" i="39"/>
  <c r="AX4677" i="39" s="1"/>
  <c r="AY4677" i="39" s="1"/>
  <c r="AV4676" i="39"/>
  <c r="AU4676" i="39"/>
  <c r="AQ4676" i="39" s="1"/>
  <c r="AT4676" i="39"/>
  <c r="AS4676" i="39"/>
  <c r="AX4676" i="39" s="1"/>
  <c r="AV4675" i="39"/>
  <c r="AW4675" i="39" s="1"/>
  <c r="AR4675" i="39" s="1"/>
  <c r="AT4675" i="39"/>
  <c r="AU4675" i="39" s="1"/>
  <c r="AS4675" i="39"/>
  <c r="AX4675" i="39" s="1"/>
  <c r="AZ4675" i="39" s="1"/>
  <c r="AV4674" i="39"/>
  <c r="AU4674" i="39"/>
  <c r="AT4674" i="39"/>
  <c r="AS4674" i="39"/>
  <c r="AX4674" i="39" s="1"/>
  <c r="AV4673" i="39"/>
  <c r="AW4673" i="39" s="1"/>
  <c r="AR4673" i="39" s="1"/>
  <c r="AT4673" i="39"/>
  <c r="AS4673" i="39"/>
  <c r="AX4673" i="39" s="1"/>
  <c r="AV4672" i="39"/>
  <c r="AW4672" i="39" s="1"/>
  <c r="AT4672" i="39"/>
  <c r="AU4672" i="39" s="1"/>
  <c r="AQ4672" i="39" s="1"/>
  <c r="AS4672" i="39"/>
  <c r="AX4672" i="39" s="1"/>
  <c r="AX4671" i="39"/>
  <c r="AV4671" i="39"/>
  <c r="AT4671" i="39"/>
  <c r="AU4671" i="39" s="1"/>
  <c r="AS4671" i="39"/>
  <c r="AW4670" i="39"/>
  <c r="AR4670" i="39" s="1"/>
  <c r="AV4670" i="39"/>
  <c r="AU4670" i="39"/>
  <c r="AT4670" i="39"/>
  <c r="AS4670" i="39"/>
  <c r="AX4670" i="39" s="1"/>
  <c r="AV4669" i="39"/>
  <c r="AW4669" i="39" s="1"/>
  <c r="AT4669" i="39"/>
  <c r="AS4669" i="39"/>
  <c r="AX4669" i="39" s="1"/>
  <c r="AR4669" i="39"/>
  <c r="AX4668" i="39"/>
  <c r="AZ4668" i="39" s="1"/>
  <c r="AV4668" i="39"/>
  <c r="AT4668" i="39"/>
  <c r="AU4668" i="39" s="1"/>
  <c r="AQ4668" i="39" s="1"/>
  <c r="AS4668" i="39"/>
  <c r="AV4667" i="39"/>
  <c r="AW4667" i="39" s="1"/>
  <c r="AT4667" i="39"/>
  <c r="AS4667" i="39"/>
  <c r="AX4667" i="39" s="1"/>
  <c r="AV4666" i="39"/>
  <c r="AW4666" i="39" s="1"/>
  <c r="AT4666" i="39"/>
  <c r="AS4666" i="39"/>
  <c r="AX4666" i="39" s="1"/>
  <c r="AV4665" i="39"/>
  <c r="AW4665" i="39" s="1"/>
  <c r="AR4665" i="39" s="1"/>
  <c r="AT4665" i="39"/>
  <c r="AS4665" i="39"/>
  <c r="AX4665" i="39" s="1"/>
  <c r="AV4664" i="39"/>
  <c r="AW4664" i="39" s="1"/>
  <c r="AT4664" i="39"/>
  <c r="AU4664" i="39" s="1"/>
  <c r="AQ4664" i="39" s="1"/>
  <c r="AS4664" i="39"/>
  <c r="AX4664" i="39" s="1"/>
  <c r="AV4663" i="39"/>
  <c r="AT4663" i="39"/>
  <c r="AS4663" i="39"/>
  <c r="AX4663" i="39" s="1"/>
  <c r="AX4662" i="39"/>
  <c r="AV4662" i="39"/>
  <c r="AW4662" i="39" s="1"/>
  <c r="AR4662" i="39" s="1"/>
  <c r="AU4662" i="39"/>
  <c r="AQ4662" i="39" s="1"/>
  <c r="AT4662" i="39"/>
  <c r="AS4662" i="39"/>
  <c r="AV4661" i="39"/>
  <c r="AW4661" i="39" s="1"/>
  <c r="AT4661" i="39"/>
  <c r="AS4661" i="39"/>
  <c r="AX4661" i="39" s="1"/>
  <c r="AR4661" i="39"/>
  <c r="AV4660" i="39"/>
  <c r="AT4660" i="39"/>
  <c r="AS4660" i="39"/>
  <c r="AX4660" i="39" s="1"/>
  <c r="AV4659" i="39"/>
  <c r="AW4659" i="39" s="1"/>
  <c r="AT4659" i="39"/>
  <c r="AU4659" i="39" s="1"/>
  <c r="AS4659" i="39"/>
  <c r="AX4659" i="39" s="1"/>
  <c r="AY4659" i="39" s="1"/>
  <c r="AR4659" i="39"/>
  <c r="AQ4659" i="39"/>
  <c r="AV4658" i="39"/>
  <c r="AT4658" i="39"/>
  <c r="AU4658" i="39" s="1"/>
  <c r="AS4658" i="39"/>
  <c r="AX4658" i="39" s="1"/>
  <c r="AV4657" i="39"/>
  <c r="AW4657" i="39" s="1"/>
  <c r="AT4657" i="39"/>
  <c r="AU4657" i="39" s="1"/>
  <c r="AQ4657" i="39" s="1"/>
  <c r="AS4657" i="39"/>
  <c r="AX4657" i="39" s="1"/>
  <c r="AZ4656" i="39"/>
  <c r="AV4656" i="39"/>
  <c r="AU4656" i="39"/>
  <c r="AQ4656" i="39" s="1"/>
  <c r="AT4656" i="39"/>
  <c r="AS4656" i="39"/>
  <c r="AX4656" i="39" s="1"/>
  <c r="AY4656" i="39" s="1"/>
  <c r="AV4655" i="39"/>
  <c r="AU4655" i="39"/>
  <c r="AT4655" i="39"/>
  <c r="AS4655" i="39"/>
  <c r="AX4655" i="39" s="1"/>
  <c r="AV4654" i="39"/>
  <c r="AW4654" i="39" s="1"/>
  <c r="AR4654" i="39" s="1"/>
  <c r="AT4654" i="39"/>
  <c r="AS4654" i="39"/>
  <c r="AX4654" i="39" s="1"/>
  <c r="AV4653" i="39"/>
  <c r="AW4653" i="39" s="1"/>
  <c r="AT4653" i="39"/>
  <c r="AS4653" i="39"/>
  <c r="AX4653" i="39" s="1"/>
  <c r="AX4652" i="39"/>
  <c r="AW4652" i="39"/>
  <c r="AV4652" i="39"/>
  <c r="AT4652" i="39"/>
  <c r="AU4652" i="39" s="1"/>
  <c r="AQ4652" i="39" s="1"/>
  <c r="AS4652" i="39"/>
  <c r="AX4651" i="39"/>
  <c r="AZ4651" i="39" s="1"/>
  <c r="AV4651" i="39"/>
  <c r="AT4651" i="39"/>
  <c r="AS4651" i="39"/>
  <c r="AV4650" i="39"/>
  <c r="AT4650" i="39"/>
  <c r="AS4650" i="39"/>
  <c r="AX4650" i="39" s="1"/>
  <c r="AW4649" i="39"/>
  <c r="AV4649" i="39"/>
  <c r="AT4649" i="39"/>
  <c r="AU4649" i="39" s="1"/>
  <c r="AQ4649" i="39" s="1"/>
  <c r="AS4649" i="39"/>
  <c r="AX4649" i="39" s="1"/>
  <c r="AY4649" i="39" s="1"/>
  <c r="AY4648" i="39"/>
  <c r="AW4648" i="39"/>
  <c r="AV4648" i="39"/>
  <c r="AT4648" i="39"/>
  <c r="AU4648" i="39" s="1"/>
  <c r="AQ4648" i="39" s="1"/>
  <c r="AS4648" i="39"/>
  <c r="AX4648" i="39" s="1"/>
  <c r="AZ4648" i="39" s="1"/>
  <c r="AR4648" i="39"/>
  <c r="AX4647" i="39"/>
  <c r="AV4647" i="39"/>
  <c r="AT4647" i="39"/>
  <c r="AU4647" i="39" s="1"/>
  <c r="AS4647" i="39"/>
  <c r="AV4646" i="39"/>
  <c r="AW4646" i="39" s="1"/>
  <c r="AR4646" i="39" s="1"/>
  <c r="AT4646" i="39"/>
  <c r="AU4646" i="39" s="1"/>
  <c r="AS4646" i="39"/>
  <c r="AX4646" i="39" s="1"/>
  <c r="AV4645" i="39"/>
  <c r="AT4645" i="39"/>
  <c r="AS4645" i="39"/>
  <c r="AX4645" i="39" s="1"/>
  <c r="AY4645" i="39" s="1"/>
  <c r="AX4644" i="39"/>
  <c r="AZ4644" i="39" s="1"/>
  <c r="AV4644" i="39"/>
  <c r="AT4644" i="39"/>
  <c r="AU4644" i="39" s="1"/>
  <c r="AS4644" i="39"/>
  <c r="AQ4644" i="39"/>
  <c r="AV4643" i="39"/>
  <c r="AT4643" i="39"/>
  <c r="AS4643" i="39"/>
  <c r="AX4643" i="39" s="1"/>
  <c r="AZ4643" i="39" s="1"/>
  <c r="AV4642" i="39"/>
  <c r="AT4642" i="39"/>
  <c r="AS4642" i="39"/>
  <c r="AX4642" i="39" s="1"/>
  <c r="AV4641" i="39"/>
  <c r="AT4641" i="39"/>
  <c r="AU4641" i="39" s="1"/>
  <c r="AQ4641" i="39" s="1"/>
  <c r="AS4641" i="39"/>
  <c r="AX4641" i="39" s="1"/>
  <c r="AW4640" i="39"/>
  <c r="AV4640" i="39"/>
  <c r="AT4640" i="39"/>
  <c r="AU4640" i="39" s="1"/>
  <c r="AQ4640" i="39" s="1"/>
  <c r="AS4640" i="39"/>
  <c r="AX4640" i="39" s="1"/>
  <c r="AR4640" i="39"/>
  <c r="AV4639" i="39"/>
  <c r="AT4639" i="39"/>
  <c r="AS4639" i="39"/>
  <c r="AX4639" i="39" s="1"/>
  <c r="AV4638" i="39"/>
  <c r="AW4638" i="39" s="1"/>
  <c r="AR4638" i="39" s="1"/>
  <c r="AT4638" i="39"/>
  <c r="AU4638" i="39" s="1"/>
  <c r="AS4638" i="39"/>
  <c r="AX4638" i="39" s="1"/>
  <c r="AQ4638" i="39"/>
  <c r="AV4637" i="39"/>
  <c r="AT4637" i="39"/>
  <c r="AS4637" i="39"/>
  <c r="AX4637" i="39" s="1"/>
  <c r="AV4636" i="39"/>
  <c r="AW4636" i="39" s="1"/>
  <c r="AU4636" i="39"/>
  <c r="AQ4636" i="39" s="1"/>
  <c r="AT4636" i="39"/>
  <c r="AS4636" i="39"/>
  <c r="AX4636" i="39" s="1"/>
  <c r="AV4635" i="39"/>
  <c r="AT4635" i="39"/>
  <c r="AU4635" i="39" s="1"/>
  <c r="AS4635" i="39"/>
  <c r="AX4635" i="39" s="1"/>
  <c r="AQ4635" i="39"/>
  <c r="AW4634" i="39"/>
  <c r="AV4634" i="39"/>
  <c r="AT4634" i="39"/>
  <c r="AS4634" i="39"/>
  <c r="AX4634" i="39" s="1"/>
  <c r="AV4633" i="39"/>
  <c r="AW4633" i="39" s="1"/>
  <c r="AR4633" i="39" s="1"/>
  <c r="AT4633" i="39"/>
  <c r="AU4633" i="39" s="1"/>
  <c r="AS4633" i="39"/>
  <c r="AX4633" i="39" s="1"/>
  <c r="AQ4633" i="39"/>
  <c r="AV4632" i="39"/>
  <c r="AW4632" i="39" s="1"/>
  <c r="AT4632" i="39"/>
  <c r="AU4632" i="39" s="1"/>
  <c r="AQ4632" i="39" s="1"/>
  <c r="AS4632" i="39"/>
  <c r="AX4632" i="39" s="1"/>
  <c r="AY4632" i="39" s="1"/>
  <c r="AR4632" i="39"/>
  <c r="AV4631" i="39"/>
  <c r="AT4631" i="39"/>
  <c r="AS4631" i="39"/>
  <c r="AX4631" i="39" s="1"/>
  <c r="AV4630" i="39"/>
  <c r="AW4630" i="39" s="1"/>
  <c r="AR4630" i="39" s="1"/>
  <c r="AT4630" i="39"/>
  <c r="AU4630" i="39" s="1"/>
  <c r="AQ4630" i="39" s="1"/>
  <c r="AS4630" i="39"/>
  <c r="AX4630" i="39" s="1"/>
  <c r="AV4629" i="39"/>
  <c r="AW4629" i="39" s="1"/>
  <c r="AT4629" i="39"/>
  <c r="AS4629" i="39"/>
  <c r="AX4629" i="39" s="1"/>
  <c r="AV4628" i="39"/>
  <c r="AW4628" i="39" s="1"/>
  <c r="AU4628" i="39"/>
  <c r="AT4628" i="39"/>
  <c r="AQ4628" i="39" s="1"/>
  <c r="AS4628" i="39"/>
  <c r="AX4628" i="39" s="1"/>
  <c r="AV4627" i="39"/>
  <c r="AW4627" i="39" s="1"/>
  <c r="AR4627" i="39" s="1"/>
  <c r="AT4627" i="39"/>
  <c r="AU4627" i="39" s="1"/>
  <c r="AS4627" i="39"/>
  <c r="AX4627" i="39" s="1"/>
  <c r="AW4626" i="39"/>
  <c r="AV4626" i="39"/>
  <c r="AT4626" i="39"/>
  <c r="AU4626" i="39" s="1"/>
  <c r="AS4626" i="39"/>
  <c r="AX4626" i="39" s="1"/>
  <c r="AZ4625" i="39"/>
  <c r="AX4625" i="39"/>
  <c r="AY4625" i="39" s="1"/>
  <c r="AV4625" i="39"/>
  <c r="AT4625" i="39"/>
  <c r="AU4625" i="39" s="1"/>
  <c r="AQ4625" i="39" s="1"/>
  <c r="AS4625" i="39"/>
  <c r="AV4624" i="39"/>
  <c r="AT4624" i="39"/>
  <c r="AS4624" i="39"/>
  <c r="AX4624" i="39" s="1"/>
  <c r="AZ4624" i="39" s="1"/>
  <c r="AV4623" i="39"/>
  <c r="AU4623" i="39"/>
  <c r="AT4623" i="39"/>
  <c r="AS4623" i="39"/>
  <c r="AX4623" i="39" s="1"/>
  <c r="AV4622" i="39"/>
  <c r="AW4622" i="39" s="1"/>
  <c r="AR4622" i="39" s="1"/>
  <c r="AT4622" i="39"/>
  <c r="AU4622" i="39" s="1"/>
  <c r="AS4622" i="39"/>
  <c r="AX4622" i="39" s="1"/>
  <c r="AZ4622" i="39" s="1"/>
  <c r="AZ4621" i="39"/>
  <c r="AV4621" i="39"/>
  <c r="AT4621" i="39"/>
  <c r="AS4621" i="39"/>
  <c r="AX4621" i="39" s="1"/>
  <c r="AY4621" i="39" s="1"/>
  <c r="AV4620" i="39"/>
  <c r="AW4620" i="39" s="1"/>
  <c r="AT4620" i="39"/>
  <c r="AU4620" i="39" s="1"/>
  <c r="AQ4620" i="39" s="1"/>
  <c r="AS4620" i="39"/>
  <c r="AX4620" i="39" s="1"/>
  <c r="AZ4620" i="39" s="1"/>
  <c r="AV4619" i="39"/>
  <c r="AW4619" i="39" s="1"/>
  <c r="AT4619" i="39"/>
  <c r="AS4619" i="39"/>
  <c r="AX4619" i="39" s="1"/>
  <c r="AV4618" i="39"/>
  <c r="AW4618" i="39" s="1"/>
  <c r="AT4618" i="39"/>
  <c r="AU4618" i="39" s="1"/>
  <c r="AS4618" i="39"/>
  <c r="AX4618" i="39" s="1"/>
  <c r="AV4617" i="39"/>
  <c r="AT4617" i="39"/>
  <c r="AU4617" i="39" s="1"/>
  <c r="AQ4617" i="39" s="1"/>
  <c r="AS4617" i="39"/>
  <c r="AX4617" i="39" s="1"/>
  <c r="AY4617" i="39" s="1"/>
  <c r="AV4616" i="39"/>
  <c r="AT4616" i="39"/>
  <c r="AU4616" i="39" s="1"/>
  <c r="AQ4616" i="39" s="1"/>
  <c r="AS4616" i="39"/>
  <c r="AX4616" i="39" s="1"/>
  <c r="AZ4616" i="39" s="1"/>
  <c r="AV4615" i="39"/>
  <c r="AT4615" i="39"/>
  <c r="AU4615" i="39" s="1"/>
  <c r="AS4615" i="39"/>
  <c r="AX4615" i="39" s="1"/>
  <c r="AV4614" i="39"/>
  <c r="AW4614" i="39" s="1"/>
  <c r="AR4614" i="39" s="1"/>
  <c r="AT4614" i="39"/>
  <c r="AS4614" i="39"/>
  <c r="AX4614" i="39" s="1"/>
  <c r="AV4613" i="39"/>
  <c r="AT4613" i="39"/>
  <c r="AS4613" i="39"/>
  <c r="AX4613" i="39" s="1"/>
  <c r="AY4613" i="39" s="1"/>
  <c r="AV4612" i="39"/>
  <c r="AT4612" i="39"/>
  <c r="AS4612" i="39"/>
  <c r="AX4612" i="39" s="1"/>
  <c r="AV4611" i="39"/>
  <c r="AW4611" i="39" s="1"/>
  <c r="AT4611" i="39"/>
  <c r="AS4611" i="39"/>
  <c r="AX4611" i="39" s="1"/>
  <c r="AZ4611" i="39" s="1"/>
  <c r="AW4610" i="39"/>
  <c r="AV4610" i="39"/>
  <c r="AT4610" i="39"/>
  <c r="AU4610" i="39" s="1"/>
  <c r="AS4610" i="39"/>
  <c r="AX4610" i="39" s="1"/>
  <c r="AZ4609" i="39"/>
  <c r="AX4609" i="39"/>
  <c r="AY4609" i="39" s="1"/>
  <c r="AV4609" i="39"/>
  <c r="AW4609" i="39" s="1"/>
  <c r="AR4609" i="39" s="1"/>
  <c r="AT4609" i="39"/>
  <c r="AU4609" i="39" s="1"/>
  <c r="AQ4609" i="39" s="1"/>
  <c r="AS4609" i="39"/>
  <c r="AV4608" i="39"/>
  <c r="AT4608" i="39"/>
  <c r="AU4608" i="39" s="1"/>
  <c r="AQ4608" i="39" s="1"/>
  <c r="AS4608" i="39"/>
  <c r="AX4608" i="39" s="1"/>
  <c r="AV4607" i="39"/>
  <c r="AU4607" i="39"/>
  <c r="AT4607" i="39"/>
  <c r="AS4607" i="39"/>
  <c r="AX4607" i="39" s="1"/>
  <c r="AV4606" i="39"/>
  <c r="AW4606" i="39" s="1"/>
  <c r="AR4606" i="39" s="1"/>
  <c r="AT4606" i="39"/>
  <c r="AU4606" i="39" s="1"/>
  <c r="AS4606" i="39"/>
  <c r="AX4606" i="39" s="1"/>
  <c r="AQ4606" i="39"/>
  <c r="AV4605" i="39"/>
  <c r="AW4605" i="39" s="1"/>
  <c r="AT4605" i="39"/>
  <c r="AS4605" i="39"/>
  <c r="AX4605" i="39" s="1"/>
  <c r="AR4605" i="39"/>
  <c r="AV4604" i="39"/>
  <c r="AW4604" i="39" s="1"/>
  <c r="AT4604" i="39"/>
  <c r="AU4604" i="39" s="1"/>
  <c r="AS4604" i="39"/>
  <c r="AX4604" i="39" s="1"/>
  <c r="AV4603" i="39"/>
  <c r="AW4603" i="39" s="1"/>
  <c r="AR4603" i="39" s="1"/>
  <c r="AT4603" i="39"/>
  <c r="AS4603" i="39"/>
  <c r="AX4603" i="39" s="1"/>
  <c r="AV4602" i="39"/>
  <c r="AW4602" i="39" s="1"/>
  <c r="AT4602" i="39"/>
  <c r="AS4602" i="39"/>
  <c r="AX4602" i="39" s="1"/>
  <c r="AX4601" i="39"/>
  <c r="AZ4601" i="39" s="1"/>
  <c r="AV4601" i="39"/>
  <c r="AU4601" i="39"/>
  <c r="AQ4601" i="39" s="1"/>
  <c r="AT4601" i="39"/>
  <c r="AS4601" i="39"/>
  <c r="AV4600" i="39"/>
  <c r="AT4600" i="39"/>
  <c r="AU4600" i="39" s="1"/>
  <c r="AS4600" i="39"/>
  <c r="AX4600" i="39" s="1"/>
  <c r="AV4599" i="39"/>
  <c r="AT4599" i="39"/>
  <c r="AS4599" i="39"/>
  <c r="AX4599" i="39" s="1"/>
  <c r="AV4598" i="39"/>
  <c r="AW4598" i="39" s="1"/>
  <c r="AR4598" i="39" s="1"/>
  <c r="AT4598" i="39"/>
  <c r="AU4598" i="39" s="1"/>
  <c r="AS4598" i="39"/>
  <c r="AX4598" i="39" s="1"/>
  <c r="AQ4598" i="39"/>
  <c r="AV4597" i="39"/>
  <c r="AT4597" i="39"/>
  <c r="AU4597" i="39" s="1"/>
  <c r="AS4597" i="39"/>
  <c r="AX4597" i="39" s="1"/>
  <c r="AY4597" i="39" s="1"/>
  <c r="AV4596" i="39"/>
  <c r="AT4596" i="39"/>
  <c r="AU4596" i="39" s="1"/>
  <c r="AQ4596" i="39" s="1"/>
  <c r="AS4596" i="39"/>
  <c r="AX4596" i="39" s="1"/>
  <c r="AZ4596" i="39" s="1"/>
  <c r="AX4595" i="39"/>
  <c r="AZ4595" i="39" s="1"/>
  <c r="AV4595" i="39"/>
  <c r="AT4595" i="39"/>
  <c r="AS4595" i="39"/>
  <c r="AV4594" i="39"/>
  <c r="AW4594" i="39" s="1"/>
  <c r="AT4594" i="39"/>
  <c r="AU4594" i="39" s="1"/>
  <c r="AS4594" i="39"/>
  <c r="AX4594" i="39" s="1"/>
  <c r="AV4593" i="39"/>
  <c r="AT4593" i="39"/>
  <c r="AU4593" i="39" s="1"/>
  <c r="AQ4593" i="39" s="1"/>
  <c r="AS4593" i="39"/>
  <c r="AX4593" i="39" s="1"/>
  <c r="AV4592" i="39"/>
  <c r="AU4592" i="39"/>
  <c r="AT4592" i="39"/>
  <c r="AS4592" i="39"/>
  <c r="AX4592" i="39" s="1"/>
  <c r="AV4591" i="39"/>
  <c r="AW4591" i="39" s="1"/>
  <c r="AT4591" i="39"/>
  <c r="AS4591" i="39"/>
  <c r="AX4591" i="39" s="1"/>
  <c r="AZ4590" i="39"/>
  <c r="AV4590" i="39"/>
  <c r="AW4590" i="39" s="1"/>
  <c r="AR4590" i="39" s="1"/>
  <c r="AT4590" i="39"/>
  <c r="AU4590" i="39" s="1"/>
  <c r="AS4590" i="39"/>
  <c r="AX4590" i="39" s="1"/>
  <c r="AY4590" i="39" s="1"/>
  <c r="AQ4590" i="39"/>
  <c r="AV4589" i="39"/>
  <c r="AW4589" i="39" s="1"/>
  <c r="AT4589" i="39"/>
  <c r="AU4589" i="39" s="1"/>
  <c r="AQ4589" i="39" s="1"/>
  <c r="AS4589" i="39"/>
  <c r="AX4589" i="39" s="1"/>
  <c r="AX4588" i="39"/>
  <c r="AV4588" i="39"/>
  <c r="AT4588" i="39"/>
  <c r="AU4588" i="39" s="1"/>
  <c r="AS4588" i="39"/>
  <c r="AQ4588" i="39"/>
  <c r="AV4587" i="39"/>
  <c r="AW4587" i="39" s="1"/>
  <c r="AR4587" i="39" s="1"/>
  <c r="AT4587" i="39"/>
  <c r="AS4587" i="39"/>
  <c r="AX4587" i="39" s="1"/>
  <c r="AV4586" i="39"/>
  <c r="AT4586" i="39"/>
  <c r="AU4586" i="39" s="1"/>
  <c r="AS4586" i="39"/>
  <c r="AX4586" i="39" s="1"/>
  <c r="AX4585" i="39"/>
  <c r="AZ4585" i="39" s="1"/>
  <c r="AV4585" i="39"/>
  <c r="AW4585" i="39" s="1"/>
  <c r="AT4585" i="39"/>
  <c r="AU4585" i="39" s="1"/>
  <c r="AS4585" i="39"/>
  <c r="AW4584" i="39"/>
  <c r="AV4584" i="39"/>
  <c r="AT4584" i="39"/>
  <c r="AU4584" i="39" s="1"/>
  <c r="AS4584" i="39"/>
  <c r="AX4584" i="39" s="1"/>
  <c r="AQ4584" i="39"/>
  <c r="AV4583" i="39"/>
  <c r="AT4583" i="39"/>
  <c r="AU4583" i="39" s="1"/>
  <c r="AS4583" i="39"/>
  <c r="AX4583" i="39" s="1"/>
  <c r="AV4582" i="39"/>
  <c r="AW4582" i="39" s="1"/>
  <c r="AT4582" i="39"/>
  <c r="AU4582" i="39" s="1"/>
  <c r="AS4582" i="39"/>
  <c r="AX4582" i="39" s="1"/>
  <c r="AY4582" i="39" s="1"/>
  <c r="AR4582" i="39"/>
  <c r="AV4581" i="39"/>
  <c r="AT4581" i="39"/>
  <c r="AU4581" i="39" s="1"/>
  <c r="AS4581" i="39"/>
  <c r="AX4581" i="39" s="1"/>
  <c r="AZ4581" i="39" s="1"/>
  <c r="AW4580" i="39"/>
  <c r="AV4580" i="39"/>
  <c r="AT4580" i="39"/>
  <c r="AS4580" i="39"/>
  <c r="AX4580" i="39" s="1"/>
  <c r="AV4579" i="39"/>
  <c r="AW4579" i="39" s="1"/>
  <c r="AR4579" i="39" s="1"/>
  <c r="AT4579" i="39"/>
  <c r="AS4579" i="39"/>
  <c r="AX4579" i="39" s="1"/>
  <c r="AV4578" i="39"/>
  <c r="AT4578" i="39"/>
  <c r="AU4578" i="39" s="1"/>
  <c r="AS4578" i="39"/>
  <c r="AX4578" i="39" s="1"/>
  <c r="AV4577" i="39"/>
  <c r="AW4577" i="39" s="1"/>
  <c r="AR4577" i="39" s="1"/>
  <c r="AT4577" i="39"/>
  <c r="AS4577" i="39"/>
  <c r="AX4577" i="39" s="1"/>
  <c r="AW4576" i="39"/>
  <c r="AV4576" i="39"/>
  <c r="AU4576" i="39"/>
  <c r="AT4576" i="39"/>
  <c r="AS4576" i="39"/>
  <c r="AX4576" i="39" s="1"/>
  <c r="AY4576" i="39" s="1"/>
  <c r="AV4575" i="39"/>
  <c r="AT4575" i="39"/>
  <c r="AS4575" i="39"/>
  <c r="AX4575" i="39" s="1"/>
  <c r="AX4574" i="39"/>
  <c r="AV4574" i="39"/>
  <c r="AW4574" i="39" s="1"/>
  <c r="AU4574" i="39"/>
  <c r="AQ4574" i="39" s="1"/>
  <c r="AT4574" i="39"/>
  <c r="AS4574" i="39"/>
  <c r="AY4573" i="39"/>
  <c r="AV4573" i="39"/>
  <c r="AT4573" i="39"/>
  <c r="AU4573" i="39" s="1"/>
  <c r="AQ4573" i="39" s="1"/>
  <c r="AS4573" i="39"/>
  <c r="AX4573" i="39" s="1"/>
  <c r="AZ4573" i="39" s="1"/>
  <c r="AV4572" i="39"/>
  <c r="AW4572" i="39" s="1"/>
  <c r="AT4572" i="39"/>
  <c r="AU4572" i="39" s="1"/>
  <c r="AS4572" i="39"/>
  <c r="AX4572" i="39" s="1"/>
  <c r="AV4571" i="39"/>
  <c r="AT4571" i="39"/>
  <c r="AU4571" i="39" s="1"/>
  <c r="AS4571" i="39"/>
  <c r="AX4571" i="39" s="1"/>
  <c r="AQ4571" i="39"/>
  <c r="AW4570" i="39"/>
  <c r="AR4570" i="39" s="1"/>
  <c r="AV4570" i="39"/>
  <c r="AT4570" i="39"/>
  <c r="AS4570" i="39"/>
  <c r="AX4570" i="39" s="1"/>
  <c r="AV4569" i="39"/>
  <c r="AW4569" i="39" s="1"/>
  <c r="AT4569" i="39"/>
  <c r="AU4569" i="39" s="1"/>
  <c r="AQ4569" i="39" s="1"/>
  <c r="AS4569" i="39"/>
  <c r="AX4569" i="39" s="1"/>
  <c r="AX4568" i="39"/>
  <c r="AV4568" i="39"/>
  <c r="AW4568" i="39" s="1"/>
  <c r="AR4568" i="39" s="1"/>
  <c r="AT4568" i="39"/>
  <c r="AU4568" i="39" s="1"/>
  <c r="AS4568" i="39"/>
  <c r="AX4567" i="39"/>
  <c r="AV4567" i="39"/>
  <c r="AT4567" i="39"/>
  <c r="AU4567" i="39" s="1"/>
  <c r="AS4567" i="39"/>
  <c r="AV4566" i="39"/>
  <c r="AT4566" i="39"/>
  <c r="AU4566" i="39" s="1"/>
  <c r="AS4566" i="39"/>
  <c r="AX4566" i="39" s="1"/>
  <c r="AZ4566" i="39" s="1"/>
  <c r="AV4565" i="39"/>
  <c r="AT4565" i="39"/>
  <c r="AS4565" i="39"/>
  <c r="AX4565" i="39" s="1"/>
  <c r="AX4564" i="39"/>
  <c r="AV4564" i="39"/>
  <c r="AT4564" i="39"/>
  <c r="AS4564" i="39"/>
  <c r="AV4563" i="39"/>
  <c r="AT4563" i="39"/>
  <c r="AS4563" i="39"/>
  <c r="AX4563" i="39" s="1"/>
  <c r="AV4562" i="39"/>
  <c r="AW4562" i="39" s="1"/>
  <c r="AR4562" i="39" s="1"/>
  <c r="AT4562" i="39"/>
  <c r="AU4562" i="39" s="1"/>
  <c r="AS4562" i="39"/>
  <c r="AX4562" i="39" s="1"/>
  <c r="AQ4562" i="39"/>
  <c r="AZ4561" i="39"/>
  <c r="AY4561" i="39"/>
  <c r="AV4561" i="39"/>
  <c r="AW4561" i="39" s="1"/>
  <c r="AR4561" i="39" s="1"/>
  <c r="AT4561" i="39"/>
  <c r="AS4561" i="39"/>
  <c r="AX4561" i="39" s="1"/>
  <c r="AV4560" i="39"/>
  <c r="AW4560" i="39" s="1"/>
  <c r="AR4560" i="39" s="1"/>
  <c r="AT4560" i="39"/>
  <c r="AS4560" i="39"/>
  <c r="AX4560" i="39" s="1"/>
  <c r="AV4559" i="39"/>
  <c r="AT4559" i="39"/>
  <c r="AU4559" i="39" s="1"/>
  <c r="AS4559" i="39"/>
  <c r="AX4559" i="39" s="1"/>
  <c r="AY4559" i="39" s="1"/>
  <c r="AY4558" i="39"/>
  <c r="AV4558" i="39"/>
  <c r="AW4558" i="39" s="1"/>
  <c r="AR4558" i="39" s="1"/>
  <c r="AT4558" i="39"/>
  <c r="AU4558" i="39" s="1"/>
  <c r="AQ4558" i="39" s="1"/>
  <c r="AS4558" i="39"/>
  <c r="AX4558" i="39" s="1"/>
  <c r="AZ4558" i="39" s="1"/>
  <c r="AV4557" i="39"/>
  <c r="AW4557" i="39" s="1"/>
  <c r="AT4557" i="39"/>
  <c r="AS4557" i="39"/>
  <c r="AX4557" i="39" s="1"/>
  <c r="AX4556" i="39"/>
  <c r="AV4556" i="39"/>
  <c r="AW4556" i="39" s="1"/>
  <c r="AT4556" i="39"/>
  <c r="AS4556" i="39"/>
  <c r="AX4555" i="39"/>
  <c r="AY4555" i="39" s="1"/>
  <c r="AV4555" i="39"/>
  <c r="AT4555" i="39"/>
  <c r="AU4555" i="39" s="1"/>
  <c r="AS4555" i="39"/>
  <c r="AV4554" i="39"/>
  <c r="AW4554" i="39" s="1"/>
  <c r="AR4554" i="39" s="1"/>
  <c r="AT4554" i="39"/>
  <c r="AS4554" i="39"/>
  <c r="AX4554" i="39" s="1"/>
  <c r="AV4553" i="39"/>
  <c r="AW4553" i="39" s="1"/>
  <c r="AR4553" i="39" s="1"/>
  <c r="AT4553" i="39"/>
  <c r="AS4553" i="39"/>
  <c r="AX4553" i="39" s="1"/>
  <c r="AW4552" i="39"/>
  <c r="AR4552" i="39" s="1"/>
  <c r="AV4552" i="39"/>
  <c r="AT4552" i="39"/>
  <c r="AS4552" i="39"/>
  <c r="AX4552" i="39" s="1"/>
  <c r="AX4551" i="39"/>
  <c r="AV4551" i="39"/>
  <c r="AT4551" i="39"/>
  <c r="AU4551" i="39" s="1"/>
  <c r="AS4551" i="39"/>
  <c r="AX4550" i="39"/>
  <c r="AZ4550" i="39" s="1"/>
  <c r="AV4550" i="39"/>
  <c r="AW4550" i="39" s="1"/>
  <c r="AR4550" i="39" s="1"/>
  <c r="AT4550" i="39"/>
  <c r="AU4550" i="39" s="1"/>
  <c r="AS4550" i="39"/>
  <c r="AV4549" i="39"/>
  <c r="AW4549" i="39" s="1"/>
  <c r="AT4549" i="39"/>
  <c r="AS4549" i="39"/>
  <c r="AX4549" i="39" s="1"/>
  <c r="AV4548" i="39"/>
  <c r="AT4548" i="39"/>
  <c r="AS4548" i="39"/>
  <c r="AX4548" i="39" s="1"/>
  <c r="AX4547" i="39"/>
  <c r="AV4547" i="39"/>
  <c r="AW4547" i="39" s="1"/>
  <c r="AT4547" i="39"/>
  <c r="AS4547" i="39"/>
  <c r="AV4546" i="39"/>
  <c r="AW4546" i="39" s="1"/>
  <c r="AT4546" i="39"/>
  <c r="AU4546" i="39" s="1"/>
  <c r="AS4546" i="39"/>
  <c r="AX4546" i="39" s="1"/>
  <c r="AQ4546" i="39"/>
  <c r="AV4545" i="39"/>
  <c r="AW4545" i="39" s="1"/>
  <c r="AR4545" i="39" s="1"/>
  <c r="AT4545" i="39"/>
  <c r="AS4545" i="39"/>
  <c r="AX4545" i="39" s="1"/>
  <c r="AV4544" i="39"/>
  <c r="AW4544" i="39" s="1"/>
  <c r="AR4544" i="39" s="1"/>
  <c r="AT4544" i="39"/>
  <c r="AS4544" i="39"/>
  <c r="AX4544" i="39" s="1"/>
  <c r="AV4543" i="39"/>
  <c r="AT4543" i="39"/>
  <c r="AS4543" i="39"/>
  <c r="AX4543" i="39" s="1"/>
  <c r="AY4543" i="39" s="1"/>
  <c r="AV4542" i="39"/>
  <c r="AW4542" i="39" s="1"/>
  <c r="AT4542" i="39"/>
  <c r="AU4542" i="39" s="1"/>
  <c r="AS4542" i="39"/>
  <c r="AX4542" i="39" s="1"/>
  <c r="AR4542" i="39"/>
  <c r="AV4541" i="39"/>
  <c r="AW4541" i="39" s="1"/>
  <c r="AT4541" i="39"/>
  <c r="AS4541" i="39"/>
  <c r="AX4541" i="39" s="1"/>
  <c r="AV4540" i="39"/>
  <c r="AT4540" i="39"/>
  <c r="AU4540" i="39" s="1"/>
  <c r="AQ4540" i="39" s="1"/>
  <c r="AS4540" i="39"/>
  <c r="AX4540" i="39" s="1"/>
  <c r="AV4539" i="39"/>
  <c r="AW4539" i="39" s="1"/>
  <c r="AT4539" i="39"/>
  <c r="AU4539" i="39" s="1"/>
  <c r="AS4539" i="39"/>
  <c r="AX4539" i="39" s="1"/>
  <c r="AV4538" i="39"/>
  <c r="AW4538" i="39" s="1"/>
  <c r="AU4538" i="39"/>
  <c r="AQ4538" i="39" s="1"/>
  <c r="AT4538" i="39"/>
  <c r="AS4538" i="39"/>
  <c r="AX4538" i="39" s="1"/>
  <c r="AV4537" i="39"/>
  <c r="AW4537" i="39" s="1"/>
  <c r="AR4537" i="39" s="1"/>
  <c r="AT4537" i="39"/>
  <c r="AU4537" i="39" s="1"/>
  <c r="AS4537" i="39"/>
  <c r="AX4537" i="39" s="1"/>
  <c r="AQ4537" i="39"/>
  <c r="AW4536" i="39"/>
  <c r="AV4536" i="39"/>
  <c r="AR4536" i="39" s="1"/>
  <c r="AU4536" i="39"/>
  <c r="AT4536" i="39"/>
  <c r="AS4536" i="39"/>
  <c r="AX4536" i="39" s="1"/>
  <c r="AY4536" i="39" s="1"/>
  <c r="AV4535" i="39"/>
  <c r="AW4535" i="39" s="1"/>
  <c r="AT4535" i="39"/>
  <c r="AU4535" i="39" s="1"/>
  <c r="AQ4535" i="39" s="1"/>
  <c r="AS4535" i="39"/>
  <c r="AX4535" i="39" s="1"/>
  <c r="AY4535" i="39" s="1"/>
  <c r="AY4534" i="39"/>
  <c r="AV4534" i="39"/>
  <c r="AW4534" i="39" s="1"/>
  <c r="AT4534" i="39"/>
  <c r="AS4534" i="39"/>
  <c r="AX4534" i="39" s="1"/>
  <c r="AZ4534" i="39" s="1"/>
  <c r="AV4533" i="39"/>
  <c r="AT4533" i="39"/>
  <c r="AS4533" i="39"/>
  <c r="AX4533" i="39" s="1"/>
  <c r="AV4532" i="39"/>
  <c r="AW4532" i="39" s="1"/>
  <c r="AT4532" i="39"/>
  <c r="AS4532" i="39"/>
  <c r="AX4532" i="39" s="1"/>
  <c r="AY4531" i="39"/>
  <c r="AV4531" i="39"/>
  <c r="AT4531" i="39"/>
  <c r="AU4531" i="39" s="1"/>
  <c r="AQ4531" i="39" s="1"/>
  <c r="AS4531" i="39"/>
  <c r="AX4531" i="39" s="1"/>
  <c r="AZ4531" i="39" s="1"/>
  <c r="AX4530" i="39"/>
  <c r="AY4530" i="39" s="1"/>
  <c r="AV4530" i="39"/>
  <c r="AW4530" i="39" s="1"/>
  <c r="AT4530" i="39"/>
  <c r="AU4530" i="39" s="1"/>
  <c r="AS4530" i="39"/>
  <c r="AR4530" i="39"/>
  <c r="AV4529" i="39"/>
  <c r="AW4529" i="39" s="1"/>
  <c r="AT4529" i="39"/>
  <c r="AU4529" i="39" s="1"/>
  <c r="AS4529" i="39"/>
  <c r="AX4529" i="39" s="1"/>
  <c r="AV4528" i="39"/>
  <c r="AW4528" i="39" s="1"/>
  <c r="AR4528" i="39" s="1"/>
  <c r="AT4528" i="39"/>
  <c r="AU4528" i="39" s="1"/>
  <c r="AS4528" i="39"/>
  <c r="AX4528" i="39" s="1"/>
  <c r="AV4527" i="39"/>
  <c r="AT4527" i="39"/>
  <c r="AS4527" i="39"/>
  <c r="AX4527" i="39" s="1"/>
  <c r="AZ4527" i="39" s="1"/>
  <c r="AV4526" i="39"/>
  <c r="AW4526" i="39" s="1"/>
  <c r="AT4526" i="39"/>
  <c r="AU4526" i="39" s="1"/>
  <c r="AS4526" i="39"/>
  <c r="AX4526" i="39" s="1"/>
  <c r="AV4525" i="39"/>
  <c r="AT4525" i="39"/>
  <c r="AU4525" i="39" s="1"/>
  <c r="AQ4525" i="39" s="1"/>
  <c r="AS4525" i="39"/>
  <c r="AX4525" i="39" s="1"/>
  <c r="AZ4525" i="39" s="1"/>
  <c r="AV4524" i="39"/>
  <c r="AW4524" i="39" s="1"/>
  <c r="AR4524" i="39" s="1"/>
  <c r="AT4524" i="39"/>
  <c r="AS4524" i="39"/>
  <c r="AX4524" i="39" s="1"/>
  <c r="AZ4523" i="39"/>
  <c r="AY4523" i="39"/>
  <c r="AV4523" i="39"/>
  <c r="AT4523" i="39"/>
  <c r="AU4523" i="39" s="1"/>
  <c r="AQ4523" i="39" s="1"/>
  <c r="AS4523" i="39"/>
  <c r="AX4523" i="39" s="1"/>
  <c r="AV4522" i="39"/>
  <c r="AW4522" i="39" s="1"/>
  <c r="AR4522" i="39" s="1"/>
  <c r="AT4522" i="39"/>
  <c r="AS4522" i="39"/>
  <c r="AX4522" i="39" s="1"/>
  <c r="AY4522" i="39" s="1"/>
  <c r="AX4521" i="39"/>
  <c r="AV4521" i="39"/>
  <c r="AW4521" i="39" s="1"/>
  <c r="AR4521" i="39" s="1"/>
  <c r="AT4521" i="39"/>
  <c r="AS4521" i="39"/>
  <c r="AW4520" i="39"/>
  <c r="AV4520" i="39"/>
  <c r="AT4520" i="39"/>
  <c r="AS4520" i="39"/>
  <c r="AX4520" i="39" s="1"/>
  <c r="AV4519" i="39"/>
  <c r="AW4519" i="39" s="1"/>
  <c r="AR4519" i="39" s="1"/>
  <c r="AT4519" i="39"/>
  <c r="AS4519" i="39"/>
  <c r="AX4519" i="39" s="1"/>
  <c r="AZ4519" i="39" s="1"/>
  <c r="AV4518" i="39"/>
  <c r="AU4518" i="39"/>
  <c r="AT4518" i="39"/>
  <c r="AS4518" i="39"/>
  <c r="AX4518" i="39" s="1"/>
  <c r="AV4517" i="39"/>
  <c r="AW4517" i="39" s="1"/>
  <c r="AU4517" i="39"/>
  <c r="AQ4517" i="39" s="1"/>
  <c r="AT4517" i="39"/>
  <c r="AS4517" i="39"/>
  <c r="AX4517" i="39" s="1"/>
  <c r="AV4516" i="39"/>
  <c r="AT4516" i="39"/>
  <c r="AS4516" i="39"/>
  <c r="AX4516" i="39" s="1"/>
  <c r="AV4515" i="39"/>
  <c r="AT4515" i="39"/>
  <c r="AU4515" i="39" s="1"/>
  <c r="AQ4515" i="39" s="1"/>
  <c r="AS4515" i="39"/>
  <c r="AX4515" i="39" s="1"/>
  <c r="AV4514" i="39"/>
  <c r="AT4514" i="39"/>
  <c r="AU4514" i="39" s="1"/>
  <c r="AS4514" i="39"/>
  <c r="AX4514" i="39" s="1"/>
  <c r="AX4513" i="39"/>
  <c r="AV4513" i="39"/>
  <c r="AW4513" i="39" s="1"/>
  <c r="AR4513" i="39" s="1"/>
  <c r="AT4513" i="39"/>
  <c r="AS4513" i="39"/>
  <c r="AV4512" i="39"/>
  <c r="AU4512" i="39"/>
  <c r="AT4512" i="39"/>
  <c r="AS4512" i="39"/>
  <c r="AX4512" i="39" s="1"/>
  <c r="AV4511" i="39"/>
  <c r="AW4511" i="39" s="1"/>
  <c r="AT4511" i="39"/>
  <c r="AU4511" i="39" s="1"/>
  <c r="AQ4511" i="39" s="1"/>
  <c r="AS4511" i="39"/>
  <c r="AX4511" i="39" s="1"/>
  <c r="AV4510" i="39"/>
  <c r="AT4510" i="39"/>
  <c r="AU4510" i="39" s="1"/>
  <c r="AQ4510" i="39" s="1"/>
  <c r="AS4510" i="39"/>
  <c r="AX4510" i="39" s="1"/>
  <c r="AV4509" i="39"/>
  <c r="AW4509" i="39" s="1"/>
  <c r="AT4509" i="39"/>
  <c r="AU4509" i="39" s="1"/>
  <c r="AQ4509" i="39" s="1"/>
  <c r="AS4509" i="39"/>
  <c r="AX4509" i="39" s="1"/>
  <c r="AV4508" i="39"/>
  <c r="AT4508" i="39"/>
  <c r="AS4508" i="39"/>
  <c r="AX4508" i="39" s="1"/>
  <c r="AZ4508" i="39" s="1"/>
  <c r="AV4507" i="39"/>
  <c r="AT4507" i="39"/>
  <c r="AS4507" i="39"/>
  <c r="AX4507" i="39" s="1"/>
  <c r="AX4506" i="39"/>
  <c r="AV4506" i="39"/>
  <c r="AU4506" i="39"/>
  <c r="AT4506" i="39"/>
  <c r="AS4506" i="39"/>
  <c r="AX4505" i="39"/>
  <c r="AV4505" i="39"/>
  <c r="AW4505" i="39" s="1"/>
  <c r="AR4505" i="39" s="1"/>
  <c r="AT4505" i="39"/>
  <c r="AU4505" i="39" s="1"/>
  <c r="AS4505" i="39"/>
  <c r="AV4504" i="39"/>
  <c r="AW4504" i="39" s="1"/>
  <c r="AR4504" i="39" s="1"/>
  <c r="AT4504" i="39"/>
  <c r="AU4504" i="39" s="1"/>
  <c r="AS4504" i="39"/>
  <c r="AX4504" i="39" s="1"/>
  <c r="AY4504" i="39" s="1"/>
  <c r="AW4503" i="39"/>
  <c r="AV4503" i="39"/>
  <c r="AU4503" i="39"/>
  <c r="AQ4503" i="39" s="1"/>
  <c r="AT4503" i="39"/>
  <c r="AS4503" i="39"/>
  <c r="AX4503" i="39" s="1"/>
  <c r="AV4502" i="39"/>
  <c r="AU4502" i="39"/>
  <c r="AQ4502" i="39" s="1"/>
  <c r="AT4502" i="39"/>
  <c r="AS4502" i="39"/>
  <c r="AX4502" i="39" s="1"/>
  <c r="AV4501" i="39"/>
  <c r="AW4501" i="39" s="1"/>
  <c r="AU4501" i="39"/>
  <c r="AQ4501" i="39" s="1"/>
  <c r="AT4501" i="39"/>
  <c r="AS4501" i="39"/>
  <c r="AX4501" i="39" s="1"/>
  <c r="AV4500" i="39"/>
  <c r="AT4500" i="39"/>
  <c r="AS4500" i="39"/>
  <c r="AX4500" i="39" s="1"/>
  <c r="AZ4500" i="39" s="1"/>
  <c r="AV4499" i="39"/>
  <c r="AW4499" i="39" s="1"/>
  <c r="AT4499" i="39"/>
  <c r="AS4499" i="39"/>
  <c r="AX4499" i="39" s="1"/>
  <c r="AX4498" i="39"/>
  <c r="AV4498" i="39"/>
  <c r="AT4498" i="39"/>
  <c r="AU4498" i="39" s="1"/>
  <c r="AS4498" i="39"/>
  <c r="AX4497" i="39"/>
  <c r="AV4497" i="39"/>
  <c r="AW4497" i="39" s="1"/>
  <c r="AR4497" i="39" s="1"/>
  <c r="AT4497" i="39"/>
  <c r="AU4497" i="39" s="1"/>
  <c r="AQ4497" i="39" s="1"/>
  <c r="AS4497" i="39"/>
  <c r="AZ4496" i="39"/>
  <c r="AV4496" i="39"/>
  <c r="AT4496" i="39"/>
  <c r="AU4496" i="39" s="1"/>
  <c r="AS4496" i="39"/>
  <c r="AX4496" i="39" s="1"/>
  <c r="AY4496" i="39" s="1"/>
  <c r="AW4495" i="39"/>
  <c r="AV4495" i="39"/>
  <c r="AT4495" i="39"/>
  <c r="AU4495" i="39" s="1"/>
  <c r="AQ4495" i="39" s="1"/>
  <c r="AS4495" i="39"/>
  <c r="AX4495" i="39" s="1"/>
  <c r="AV4494" i="39"/>
  <c r="AU4494" i="39"/>
  <c r="AQ4494" i="39" s="1"/>
  <c r="AT4494" i="39"/>
  <c r="AS4494" i="39"/>
  <c r="AX4494" i="39" s="1"/>
  <c r="AV4493" i="39"/>
  <c r="AW4493" i="39" s="1"/>
  <c r="AT4493" i="39"/>
  <c r="AU4493" i="39" s="1"/>
  <c r="AS4493" i="39"/>
  <c r="AX4493" i="39" s="1"/>
  <c r="AY4492" i="39"/>
  <c r="AV4492" i="39"/>
  <c r="AW4492" i="39" s="1"/>
  <c r="AT4492" i="39"/>
  <c r="AS4492" i="39"/>
  <c r="AX4492" i="39" s="1"/>
  <c r="AZ4492" i="39" s="1"/>
  <c r="AR4492" i="39"/>
  <c r="AV4491" i="39"/>
  <c r="AW4491" i="39" s="1"/>
  <c r="AT4491" i="39"/>
  <c r="AS4491" i="39"/>
  <c r="AX4491" i="39" s="1"/>
  <c r="AR4491" i="39"/>
  <c r="AV4490" i="39"/>
  <c r="AT4490" i="39"/>
  <c r="AU4490" i="39" s="1"/>
  <c r="AS4490" i="39"/>
  <c r="AX4490" i="39" s="1"/>
  <c r="AW4489" i="39"/>
  <c r="AR4489" i="39" s="1"/>
  <c r="AV4489" i="39"/>
  <c r="AU4489" i="39"/>
  <c r="AT4489" i="39"/>
  <c r="AS4489" i="39"/>
  <c r="AX4489" i="39" s="1"/>
  <c r="AV4488" i="39"/>
  <c r="AT4488" i="39"/>
  <c r="AU4488" i="39" s="1"/>
  <c r="AS4488" i="39"/>
  <c r="AX4488" i="39" s="1"/>
  <c r="AV4487" i="39"/>
  <c r="AW4487" i="39" s="1"/>
  <c r="AT4487" i="39"/>
  <c r="AU4487" i="39" s="1"/>
  <c r="AQ4487" i="39" s="1"/>
  <c r="AS4487" i="39"/>
  <c r="AX4487" i="39" s="1"/>
  <c r="AZ4486" i="39"/>
  <c r="AV4486" i="39"/>
  <c r="AT4486" i="39"/>
  <c r="AU4486" i="39" s="1"/>
  <c r="AQ4486" i="39" s="1"/>
  <c r="AS4486" i="39"/>
  <c r="AX4486" i="39" s="1"/>
  <c r="AY4486" i="39" s="1"/>
  <c r="AW4485" i="39"/>
  <c r="AV4485" i="39"/>
  <c r="AU4485" i="39"/>
  <c r="AT4485" i="39"/>
  <c r="AS4485" i="39"/>
  <c r="AX4485" i="39" s="1"/>
  <c r="AV4484" i="39"/>
  <c r="AT4484" i="39"/>
  <c r="AS4484" i="39"/>
  <c r="AX4484" i="39" s="1"/>
  <c r="AV4483" i="39"/>
  <c r="AT4483" i="39"/>
  <c r="AS4483" i="39"/>
  <c r="AX4483" i="39" s="1"/>
  <c r="AV4482" i="39"/>
  <c r="AT4482" i="39"/>
  <c r="AS4482" i="39"/>
  <c r="AX4482" i="39" s="1"/>
  <c r="AV4481" i="39"/>
  <c r="AW4481" i="39" s="1"/>
  <c r="AR4481" i="39" s="1"/>
  <c r="AT4481" i="39"/>
  <c r="AU4481" i="39" s="1"/>
  <c r="AS4481" i="39"/>
  <c r="AX4481" i="39" s="1"/>
  <c r="AQ4481" i="39"/>
  <c r="AV4480" i="39"/>
  <c r="AW4480" i="39" s="1"/>
  <c r="AT4480" i="39"/>
  <c r="AU4480" i="39" s="1"/>
  <c r="AS4480" i="39"/>
  <c r="AX4480" i="39" s="1"/>
  <c r="AX4479" i="39"/>
  <c r="AY4479" i="39" s="1"/>
  <c r="AV4479" i="39"/>
  <c r="AW4479" i="39" s="1"/>
  <c r="AT4479" i="39"/>
  <c r="AU4479" i="39" s="1"/>
  <c r="AS4479" i="39"/>
  <c r="AW4478" i="39"/>
  <c r="AV4478" i="39"/>
  <c r="AT4478" i="39"/>
  <c r="AU4478" i="39" s="1"/>
  <c r="AQ4478" i="39" s="1"/>
  <c r="AS4478" i="39"/>
  <c r="AX4478" i="39" s="1"/>
  <c r="AY4478" i="39" s="1"/>
  <c r="AX4477" i="39"/>
  <c r="AV4477" i="39"/>
  <c r="AT4477" i="39"/>
  <c r="AS4477" i="39"/>
  <c r="AV4476" i="39"/>
  <c r="AW4476" i="39" s="1"/>
  <c r="AR4476" i="39" s="1"/>
  <c r="AT4476" i="39"/>
  <c r="AS4476" i="39"/>
  <c r="AX4476" i="39" s="1"/>
  <c r="AV4475" i="39"/>
  <c r="AT4475" i="39"/>
  <c r="AS4475" i="39"/>
  <c r="AX4475" i="39" s="1"/>
  <c r="AY4475" i="39" s="1"/>
  <c r="AV4474" i="39"/>
  <c r="AT4474" i="39"/>
  <c r="AU4474" i="39" s="1"/>
  <c r="AS4474" i="39"/>
  <c r="AX4474" i="39" s="1"/>
  <c r="AQ4474" i="39"/>
  <c r="AV4473" i="39"/>
  <c r="AT4473" i="39"/>
  <c r="AU4473" i="39" s="1"/>
  <c r="AS4473" i="39"/>
  <c r="AX4473" i="39" s="1"/>
  <c r="AW4472" i="39"/>
  <c r="AV4472" i="39"/>
  <c r="AT4472" i="39"/>
  <c r="AU4472" i="39" s="1"/>
  <c r="AS4472" i="39"/>
  <c r="AX4472" i="39" s="1"/>
  <c r="AV4471" i="39"/>
  <c r="AW4471" i="39" s="1"/>
  <c r="AT4471" i="39"/>
  <c r="AU4471" i="39" s="1"/>
  <c r="AS4471" i="39"/>
  <c r="AX4471" i="39" s="1"/>
  <c r="AY4471" i="39" s="1"/>
  <c r="AY4470" i="39"/>
  <c r="AV4470" i="39"/>
  <c r="AT4470" i="39"/>
  <c r="AU4470" i="39" s="1"/>
  <c r="AS4470" i="39"/>
  <c r="AX4470" i="39" s="1"/>
  <c r="AZ4470" i="39" s="1"/>
  <c r="AV4469" i="39"/>
  <c r="AT4469" i="39"/>
  <c r="AU4469" i="39" s="1"/>
  <c r="AS4469" i="39"/>
  <c r="AX4469" i="39" s="1"/>
  <c r="AV4468" i="39"/>
  <c r="AW4468" i="39" s="1"/>
  <c r="AR4468" i="39" s="1"/>
  <c r="AT4468" i="39"/>
  <c r="AS4468" i="39"/>
  <c r="AX4468" i="39" s="1"/>
  <c r="AV4467" i="39"/>
  <c r="AW4467" i="39" s="1"/>
  <c r="AT4467" i="39"/>
  <c r="AS4467" i="39"/>
  <c r="AX4467" i="39" s="1"/>
  <c r="AV4466" i="39"/>
  <c r="AT4466" i="39"/>
  <c r="AU4466" i="39" s="1"/>
  <c r="AQ4466" i="39" s="1"/>
  <c r="AS4466" i="39"/>
  <c r="AX4466" i="39" s="1"/>
  <c r="AZ4466" i="39" s="1"/>
  <c r="AV4465" i="39"/>
  <c r="AW4465" i="39" s="1"/>
  <c r="AT4465" i="39"/>
  <c r="AS4465" i="39"/>
  <c r="AX4465" i="39" s="1"/>
  <c r="AZ4465" i="39" s="1"/>
  <c r="AV4464" i="39"/>
  <c r="AW4464" i="39" s="1"/>
  <c r="AT4464" i="39"/>
  <c r="AS4464" i="39"/>
  <c r="AX4464" i="39" s="1"/>
  <c r="AX4463" i="39"/>
  <c r="AY4463" i="39" s="1"/>
  <c r="AV4463" i="39"/>
  <c r="AW4463" i="39" s="1"/>
  <c r="AR4463" i="39" s="1"/>
  <c r="AT4463" i="39"/>
  <c r="AU4463" i="39" s="1"/>
  <c r="AS4463" i="39"/>
  <c r="AV4462" i="39"/>
  <c r="AW4462" i="39" s="1"/>
  <c r="AR4462" i="39" s="1"/>
  <c r="AT4462" i="39"/>
  <c r="AU4462" i="39" s="1"/>
  <c r="AS4462" i="39"/>
  <c r="AX4462" i="39" s="1"/>
  <c r="AV4461" i="39"/>
  <c r="AT4461" i="39"/>
  <c r="AU4461" i="39" s="1"/>
  <c r="AS4461" i="39"/>
  <c r="AX4461" i="39" s="1"/>
  <c r="AV4460" i="39"/>
  <c r="AW4460" i="39" s="1"/>
  <c r="AR4460" i="39" s="1"/>
  <c r="AT4460" i="39"/>
  <c r="AU4460" i="39" s="1"/>
  <c r="AS4460" i="39"/>
  <c r="AX4460" i="39" s="1"/>
  <c r="AZ4460" i="39" s="1"/>
  <c r="AV4459" i="39"/>
  <c r="AW4459" i="39" s="1"/>
  <c r="AT4459" i="39"/>
  <c r="AS4459" i="39"/>
  <c r="AX4459" i="39" s="1"/>
  <c r="AV4458" i="39"/>
  <c r="AW4458" i="39" s="1"/>
  <c r="AU4458" i="39"/>
  <c r="AQ4458" i="39" s="1"/>
  <c r="AT4458" i="39"/>
  <c r="AS4458" i="39"/>
  <c r="AX4458" i="39" s="1"/>
  <c r="AZ4458" i="39" s="1"/>
  <c r="AX4457" i="39"/>
  <c r="AV4457" i="39"/>
  <c r="AW4457" i="39" s="1"/>
  <c r="AR4457" i="39" s="1"/>
  <c r="AT4457" i="39"/>
  <c r="AU4457" i="39" s="1"/>
  <c r="AS4457" i="39"/>
  <c r="AV4456" i="39"/>
  <c r="AT4456" i="39"/>
  <c r="AS4456" i="39"/>
  <c r="AX4456" i="39" s="1"/>
  <c r="AX4455" i="39"/>
  <c r="AY4455" i="39" s="1"/>
  <c r="AV4455" i="39"/>
  <c r="AW4455" i="39" s="1"/>
  <c r="AR4455" i="39" s="1"/>
  <c r="AT4455" i="39"/>
  <c r="AU4455" i="39" s="1"/>
  <c r="AS4455" i="39"/>
  <c r="AV4454" i="39"/>
  <c r="AW4454" i="39" s="1"/>
  <c r="AT4454" i="39"/>
  <c r="AU4454" i="39" s="1"/>
  <c r="AQ4454" i="39" s="1"/>
  <c r="AS4454" i="39"/>
  <c r="AX4454" i="39" s="1"/>
  <c r="AZ4454" i="39" s="1"/>
  <c r="AR4454" i="39"/>
  <c r="AV4453" i="39"/>
  <c r="AT4453" i="39"/>
  <c r="AS4453" i="39"/>
  <c r="AX4453" i="39" s="1"/>
  <c r="AV4452" i="39"/>
  <c r="AW4452" i="39" s="1"/>
  <c r="AR4452" i="39" s="1"/>
  <c r="AT4452" i="39"/>
  <c r="AU4452" i="39" s="1"/>
  <c r="AQ4452" i="39" s="1"/>
  <c r="AS4452" i="39"/>
  <c r="AX4452" i="39" s="1"/>
  <c r="AV4451" i="39"/>
  <c r="AW4451" i="39" s="1"/>
  <c r="AT4451" i="39"/>
  <c r="AS4451" i="39"/>
  <c r="AX4451" i="39" s="1"/>
  <c r="AY4451" i="39" s="1"/>
  <c r="AV4450" i="39"/>
  <c r="AT4450" i="39"/>
  <c r="AU4450" i="39" s="1"/>
  <c r="AS4450" i="39"/>
  <c r="AX4450" i="39" s="1"/>
  <c r="AZ4450" i="39" s="1"/>
  <c r="AV4449" i="39"/>
  <c r="AW4449" i="39" s="1"/>
  <c r="AR4449" i="39" s="1"/>
  <c r="AT4449" i="39"/>
  <c r="AU4449" i="39" s="1"/>
  <c r="AS4449" i="39"/>
  <c r="AX4449" i="39" s="1"/>
  <c r="AY4449" i="39" s="1"/>
  <c r="AQ4449" i="39"/>
  <c r="AV4448" i="39"/>
  <c r="AT4448" i="39"/>
  <c r="AU4448" i="39" s="1"/>
  <c r="AS4448" i="39"/>
  <c r="AX4448" i="39" s="1"/>
  <c r="AV4447" i="39"/>
  <c r="AT4447" i="39"/>
  <c r="AU4447" i="39" s="1"/>
  <c r="AS4447" i="39"/>
  <c r="AX4447" i="39" s="1"/>
  <c r="AY4447" i="39" s="1"/>
  <c r="AZ4446" i="39"/>
  <c r="AY4446" i="39"/>
  <c r="AV4446" i="39"/>
  <c r="AW4446" i="39" s="1"/>
  <c r="AR4446" i="39" s="1"/>
  <c r="AT4446" i="39"/>
  <c r="AU4446" i="39" s="1"/>
  <c r="AQ4446" i="39" s="1"/>
  <c r="AS4446" i="39"/>
  <c r="AX4446" i="39" s="1"/>
  <c r="AV4445" i="39"/>
  <c r="AT4445" i="39"/>
  <c r="AS4445" i="39"/>
  <c r="AX4445" i="39" s="1"/>
  <c r="AV4444" i="39"/>
  <c r="AW4444" i="39" s="1"/>
  <c r="AR4444" i="39" s="1"/>
  <c r="AT4444" i="39"/>
  <c r="AS4444" i="39"/>
  <c r="AX4444" i="39" s="1"/>
  <c r="AV4443" i="39"/>
  <c r="AW4443" i="39" s="1"/>
  <c r="AT4443" i="39"/>
  <c r="AS4443" i="39"/>
  <c r="AX4443" i="39" s="1"/>
  <c r="AY4443" i="39" s="1"/>
  <c r="AV4442" i="39"/>
  <c r="AU4442" i="39"/>
  <c r="AT4442" i="39"/>
  <c r="AS4442" i="39"/>
  <c r="AX4442" i="39" s="1"/>
  <c r="AQ4442" i="39"/>
  <c r="AV4441" i="39"/>
  <c r="AW4441" i="39" s="1"/>
  <c r="AT4441" i="39"/>
  <c r="AU4441" i="39" s="1"/>
  <c r="AS4441" i="39"/>
  <c r="AX4441" i="39" s="1"/>
  <c r="AR4441" i="39"/>
  <c r="AQ4441" i="39"/>
  <c r="AV4440" i="39"/>
  <c r="AW4440" i="39" s="1"/>
  <c r="AU4440" i="39"/>
  <c r="AT4440" i="39"/>
  <c r="AS4440" i="39"/>
  <c r="AX4440" i="39" s="1"/>
  <c r="AV4439" i="39"/>
  <c r="AW4439" i="39" s="1"/>
  <c r="AT4439" i="39"/>
  <c r="AU4439" i="39" s="1"/>
  <c r="AS4439" i="39"/>
  <c r="AX4439" i="39" s="1"/>
  <c r="AV4438" i="39"/>
  <c r="AW4438" i="39" s="1"/>
  <c r="AT4438" i="39"/>
  <c r="AU4438" i="39" s="1"/>
  <c r="AS4438" i="39"/>
  <c r="AX4438" i="39" s="1"/>
  <c r="AY4438" i="39" s="1"/>
  <c r="AQ4438" i="39"/>
  <c r="AV4437" i="39"/>
  <c r="AU4437" i="39"/>
  <c r="AT4437" i="39"/>
  <c r="AS4437" i="39"/>
  <c r="AX4437" i="39" s="1"/>
  <c r="AV4436" i="39"/>
  <c r="AW4436" i="39" s="1"/>
  <c r="AR4436" i="39" s="1"/>
  <c r="AT4436" i="39"/>
  <c r="AS4436" i="39"/>
  <c r="AX4436" i="39" s="1"/>
  <c r="AZ4435" i="39"/>
  <c r="AV4435" i="39"/>
  <c r="AW4435" i="39" s="1"/>
  <c r="AT4435" i="39"/>
  <c r="AS4435" i="39"/>
  <c r="AX4435" i="39" s="1"/>
  <c r="AY4435" i="39" s="1"/>
  <c r="AV4434" i="39"/>
  <c r="AT4434" i="39"/>
  <c r="AU4434" i="39" s="1"/>
  <c r="AQ4434" i="39" s="1"/>
  <c r="AS4434" i="39"/>
  <c r="AX4434" i="39" s="1"/>
  <c r="AZ4434" i="39" s="1"/>
  <c r="AX4433" i="39"/>
  <c r="AZ4433" i="39" s="1"/>
  <c r="AV4433" i="39"/>
  <c r="AT4433" i="39"/>
  <c r="AS4433" i="39"/>
  <c r="AV4432" i="39"/>
  <c r="AW4432" i="39" s="1"/>
  <c r="AT4432" i="39"/>
  <c r="AS4432" i="39"/>
  <c r="AX4432" i="39" s="1"/>
  <c r="AV4431" i="39"/>
  <c r="AT4431" i="39"/>
  <c r="AU4431" i="39" s="1"/>
  <c r="AS4431" i="39"/>
  <c r="AX4431" i="39" s="1"/>
  <c r="AY4431" i="39" s="1"/>
  <c r="AV4430" i="39"/>
  <c r="AT4430" i="39"/>
  <c r="AU4430" i="39" s="1"/>
  <c r="AS4430" i="39"/>
  <c r="AX4430" i="39" s="1"/>
  <c r="AX4429" i="39"/>
  <c r="AV4429" i="39"/>
  <c r="AT4429" i="39"/>
  <c r="AU4429" i="39" s="1"/>
  <c r="AS4429" i="39"/>
  <c r="AX4428" i="39"/>
  <c r="AZ4428" i="39" s="1"/>
  <c r="AV4428" i="39"/>
  <c r="AW4428" i="39" s="1"/>
  <c r="AR4428" i="39" s="1"/>
  <c r="AT4428" i="39"/>
  <c r="AU4428" i="39" s="1"/>
  <c r="AQ4428" i="39" s="1"/>
  <c r="AS4428" i="39"/>
  <c r="AV4427" i="39"/>
  <c r="AW4427" i="39" s="1"/>
  <c r="AT4427" i="39"/>
  <c r="AS4427" i="39"/>
  <c r="AX4427" i="39" s="1"/>
  <c r="AY4426" i="39"/>
  <c r="AV4426" i="39"/>
  <c r="AW4426" i="39" s="1"/>
  <c r="AT4426" i="39"/>
  <c r="AU4426" i="39" s="1"/>
  <c r="AQ4426" i="39" s="1"/>
  <c r="AS4426" i="39"/>
  <c r="AX4426" i="39" s="1"/>
  <c r="AZ4426" i="39" s="1"/>
  <c r="AV4425" i="39"/>
  <c r="AW4425" i="39" s="1"/>
  <c r="AR4425" i="39" s="1"/>
  <c r="AT4425" i="39"/>
  <c r="AU4425" i="39" s="1"/>
  <c r="AS4425" i="39"/>
  <c r="AX4425" i="39" s="1"/>
  <c r="AV4424" i="39"/>
  <c r="AT4424" i="39"/>
  <c r="AS4424" i="39"/>
  <c r="AX4424" i="39" s="1"/>
  <c r="AV4423" i="39"/>
  <c r="AW4423" i="39" s="1"/>
  <c r="AR4423" i="39" s="1"/>
  <c r="AT4423" i="39"/>
  <c r="AS4423" i="39"/>
  <c r="AX4423" i="39" s="1"/>
  <c r="AY4423" i="39" s="1"/>
  <c r="AV4422" i="39"/>
  <c r="AW4422" i="39" s="1"/>
  <c r="AT4422" i="39"/>
  <c r="AU4422" i="39" s="1"/>
  <c r="AQ4422" i="39" s="1"/>
  <c r="AS4422" i="39"/>
  <c r="AX4422" i="39" s="1"/>
  <c r="AZ4422" i="39" s="1"/>
  <c r="AV4421" i="39"/>
  <c r="AU4421" i="39"/>
  <c r="AT4421" i="39"/>
  <c r="AS4421" i="39"/>
  <c r="AX4421" i="39" s="1"/>
  <c r="AY4421" i="39" s="1"/>
  <c r="AV4420" i="39"/>
  <c r="AW4420" i="39" s="1"/>
  <c r="AR4420" i="39" s="1"/>
  <c r="AT4420" i="39"/>
  <c r="AU4420" i="39" s="1"/>
  <c r="AQ4420" i="39" s="1"/>
  <c r="AS4420" i="39"/>
  <c r="AX4420" i="39" s="1"/>
  <c r="AV4419" i="39"/>
  <c r="AT4419" i="39"/>
  <c r="AS4419" i="39"/>
  <c r="AX4419" i="39" s="1"/>
  <c r="AV4418" i="39"/>
  <c r="AW4418" i="39" s="1"/>
  <c r="AT4418" i="39"/>
  <c r="AU4418" i="39" s="1"/>
  <c r="AQ4418" i="39" s="1"/>
  <c r="AS4418" i="39"/>
  <c r="AX4418" i="39" s="1"/>
  <c r="AZ4418" i="39" s="1"/>
  <c r="AV4417" i="39"/>
  <c r="AW4417" i="39" s="1"/>
  <c r="AT4417" i="39"/>
  <c r="AS4417" i="39"/>
  <c r="AX4417" i="39" s="1"/>
  <c r="AR4417" i="39"/>
  <c r="AV4416" i="39"/>
  <c r="AW4416" i="39" s="1"/>
  <c r="AT4416" i="39"/>
  <c r="AU4416" i="39" s="1"/>
  <c r="AQ4416" i="39" s="1"/>
  <c r="AS4416" i="39"/>
  <c r="AX4416" i="39" s="1"/>
  <c r="AZ4416" i="39" s="1"/>
  <c r="AW4415" i="39"/>
  <c r="AV4415" i="39"/>
  <c r="AT4415" i="39"/>
  <c r="AS4415" i="39"/>
  <c r="AX4415" i="39" s="1"/>
  <c r="AY4415" i="39" s="1"/>
  <c r="AV4414" i="39"/>
  <c r="AW4414" i="39" s="1"/>
  <c r="AR4414" i="39" s="1"/>
  <c r="AT4414" i="39"/>
  <c r="AU4414" i="39" s="1"/>
  <c r="AQ4414" i="39" s="1"/>
  <c r="AS4414" i="39"/>
  <c r="AX4414" i="39" s="1"/>
  <c r="AZ4414" i="39" s="1"/>
  <c r="AZ4413" i="39"/>
  <c r="AV4413" i="39"/>
  <c r="AT4413" i="39"/>
  <c r="AU4413" i="39" s="1"/>
  <c r="AS4413" i="39"/>
  <c r="AX4413" i="39" s="1"/>
  <c r="AY4413" i="39" s="1"/>
  <c r="AV4412" i="39"/>
  <c r="AW4412" i="39" s="1"/>
  <c r="AR4412" i="39" s="1"/>
  <c r="AT4412" i="39"/>
  <c r="AU4412" i="39" s="1"/>
  <c r="AQ4412" i="39" s="1"/>
  <c r="AS4412" i="39"/>
  <c r="AX4412" i="39" s="1"/>
  <c r="AV4411" i="39"/>
  <c r="AT4411" i="39"/>
  <c r="AS4411" i="39"/>
  <c r="AX4411" i="39" s="1"/>
  <c r="AW4410" i="39"/>
  <c r="AV4410" i="39"/>
  <c r="AT4410" i="39"/>
  <c r="AU4410" i="39" s="1"/>
  <c r="AQ4410" i="39" s="1"/>
  <c r="AS4410" i="39"/>
  <c r="AX4410" i="39" s="1"/>
  <c r="AZ4410" i="39" s="1"/>
  <c r="AX4409" i="39"/>
  <c r="AZ4409" i="39" s="1"/>
  <c r="AV4409" i="39"/>
  <c r="AW4409" i="39" s="1"/>
  <c r="AT4409" i="39"/>
  <c r="AS4409" i="39"/>
  <c r="AV4408" i="39"/>
  <c r="AW4408" i="39" s="1"/>
  <c r="AT4408" i="39"/>
  <c r="AU4408" i="39" s="1"/>
  <c r="AQ4408" i="39" s="1"/>
  <c r="AS4408" i="39"/>
  <c r="AX4408" i="39" s="1"/>
  <c r="AZ4408" i="39" s="1"/>
  <c r="AX4407" i="39"/>
  <c r="AY4407" i="39" s="1"/>
  <c r="AW4407" i="39"/>
  <c r="AR4407" i="39" s="1"/>
  <c r="AV4407" i="39"/>
  <c r="AT4407" i="39"/>
  <c r="AS4407" i="39"/>
  <c r="AV4406" i="39"/>
  <c r="AW4406" i="39" s="1"/>
  <c r="AR4406" i="39" s="1"/>
  <c r="AT4406" i="39"/>
  <c r="AU4406" i="39" s="1"/>
  <c r="AQ4406" i="39" s="1"/>
  <c r="AS4406" i="39"/>
  <c r="AX4406" i="39" s="1"/>
  <c r="AZ4406" i="39" s="1"/>
  <c r="AV4405" i="39"/>
  <c r="AT4405" i="39"/>
  <c r="AU4405" i="39" s="1"/>
  <c r="AS4405" i="39"/>
  <c r="AX4405" i="39" s="1"/>
  <c r="AV4404" i="39"/>
  <c r="AW4404" i="39" s="1"/>
  <c r="AR4404" i="39" s="1"/>
  <c r="AT4404" i="39"/>
  <c r="AU4404" i="39" s="1"/>
  <c r="AQ4404" i="39" s="1"/>
  <c r="AS4404" i="39"/>
  <c r="AX4404" i="39" s="1"/>
  <c r="AV4403" i="39"/>
  <c r="AT4403" i="39"/>
  <c r="AS4403" i="39"/>
  <c r="AX4403" i="39" s="1"/>
  <c r="AV4402" i="39"/>
  <c r="AW4402" i="39" s="1"/>
  <c r="AT4402" i="39"/>
  <c r="AU4402" i="39" s="1"/>
  <c r="AQ4402" i="39" s="1"/>
  <c r="AS4402" i="39"/>
  <c r="AX4402" i="39" s="1"/>
  <c r="AZ4402" i="39" s="1"/>
  <c r="AX4401" i="39"/>
  <c r="AV4401" i="39"/>
  <c r="AT4401" i="39"/>
  <c r="AS4401" i="39"/>
  <c r="AV4400" i="39"/>
  <c r="AW4400" i="39" s="1"/>
  <c r="AT4400" i="39"/>
  <c r="AU4400" i="39" s="1"/>
  <c r="AQ4400" i="39" s="1"/>
  <c r="AS4400" i="39"/>
  <c r="AX4400" i="39" s="1"/>
  <c r="AZ4400" i="39" s="1"/>
  <c r="AX4399" i="39"/>
  <c r="AY4399" i="39" s="1"/>
  <c r="AV4399" i="39"/>
  <c r="AW4399" i="39" s="1"/>
  <c r="AT4399" i="39"/>
  <c r="AS4399" i="39"/>
  <c r="AV4398" i="39"/>
  <c r="AW4398" i="39" s="1"/>
  <c r="AR4398" i="39" s="1"/>
  <c r="AT4398" i="39"/>
  <c r="AU4398" i="39" s="1"/>
  <c r="AQ4398" i="39" s="1"/>
  <c r="AS4398" i="39"/>
  <c r="AX4398" i="39" s="1"/>
  <c r="AZ4398" i="39" s="1"/>
  <c r="AV4397" i="39"/>
  <c r="AW4397" i="39" s="1"/>
  <c r="AT4397" i="39"/>
  <c r="AU4397" i="39" s="1"/>
  <c r="AS4397" i="39"/>
  <c r="AX4397" i="39" s="1"/>
  <c r="AR4397" i="39"/>
  <c r="AV4396" i="39"/>
  <c r="AW4396" i="39" s="1"/>
  <c r="AR4396" i="39" s="1"/>
  <c r="AT4396" i="39"/>
  <c r="AU4396" i="39" s="1"/>
  <c r="AQ4396" i="39" s="1"/>
  <c r="AS4396" i="39"/>
  <c r="AX4396" i="39" s="1"/>
  <c r="AV4395" i="39"/>
  <c r="AT4395" i="39"/>
  <c r="AS4395" i="39"/>
  <c r="AX4395" i="39" s="1"/>
  <c r="AV4394" i="39"/>
  <c r="AW4394" i="39" s="1"/>
  <c r="AT4394" i="39"/>
  <c r="AU4394" i="39" s="1"/>
  <c r="AQ4394" i="39" s="1"/>
  <c r="AS4394" i="39"/>
  <c r="AX4394" i="39" s="1"/>
  <c r="AZ4394" i="39" s="1"/>
  <c r="AV4393" i="39"/>
  <c r="AW4393" i="39" s="1"/>
  <c r="AT4393" i="39"/>
  <c r="AS4393" i="39"/>
  <c r="AX4393" i="39" s="1"/>
  <c r="AZ4393" i="39" s="1"/>
  <c r="AW4392" i="39"/>
  <c r="AV4392" i="39"/>
  <c r="AU4392" i="39"/>
  <c r="AQ4392" i="39" s="1"/>
  <c r="AT4392" i="39"/>
  <c r="AS4392" i="39"/>
  <c r="AX4392" i="39" s="1"/>
  <c r="AZ4392" i="39" s="1"/>
  <c r="AX4391" i="39"/>
  <c r="AY4391" i="39" s="1"/>
  <c r="AV4391" i="39"/>
  <c r="AW4391" i="39" s="1"/>
  <c r="AR4391" i="39" s="1"/>
  <c r="AT4391" i="39"/>
  <c r="AS4391" i="39"/>
  <c r="AV4390" i="39"/>
  <c r="AT4390" i="39"/>
  <c r="AU4390" i="39" s="1"/>
  <c r="AQ4390" i="39" s="1"/>
  <c r="AS4390" i="39"/>
  <c r="AX4390" i="39" s="1"/>
  <c r="AV4389" i="39"/>
  <c r="AW4389" i="39" s="1"/>
  <c r="AT4389" i="39"/>
  <c r="AU4389" i="39" s="1"/>
  <c r="AS4389" i="39"/>
  <c r="AX4389" i="39" s="1"/>
  <c r="AR4389" i="39"/>
  <c r="AV4388" i="39"/>
  <c r="AW4388" i="39" s="1"/>
  <c r="AR4388" i="39" s="1"/>
  <c r="AT4388" i="39"/>
  <c r="AU4388" i="39" s="1"/>
  <c r="AQ4388" i="39" s="1"/>
  <c r="AS4388" i="39"/>
  <c r="AX4388" i="39" s="1"/>
  <c r="AV4387" i="39"/>
  <c r="AT4387" i="39"/>
  <c r="AS4387" i="39"/>
  <c r="AX4387" i="39" s="1"/>
  <c r="AV4386" i="39"/>
  <c r="AW4386" i="39" s="1"/>
  <c r="AT4386" i="39"/>
  <c r="AU4386" i="39" s="1"/>
  <c r="AQ4386" i="39" s="1"/>
  <c r="AS4386" i="39"/>
  <c r="AX4386" i="39" s="1"/>
  <c r="AX4385" i="39"/>
  <c r="AZ4385" i="39" s="1"/>
  <c r="AV4385" i="39"/>
  <c r="AT4385" i="39"/>
  <c r="AS4385" i="39"/>
  <c r="AV4384" i="39"/>
  <c r="AW4384" i="39" s="1"/>
  <c r="AT4384" i="39"/>
  <c r="AU4384" i="39" s="1"/>
  <c r="AQ4384" i="39" s="1"/>
  <c r="AS4384" i="39"/>
  <c r="AX4384" i="39" s="1"/>
  <c r="AX4383" i="39"/>
  <c r="AY4383" i="39" s="1"/>
  <c r="AV4383" i="39"/>
  <c r="AT4383" i="39"/>
  <c r="AS4383" i="39"/>
  <c r="AV4382" i="39"/>
  <c r="AT4382" i="39"/>
  <c r="AU4382" i="39" s="1"/>
  <c r="AQ4382" i="39" s="1"/>
  <c r="AS4382" i="39"/>
  <c r="AX4382" i="39" s="1"/>
  <c r="AX4381" i="39"/>
  <c r="AY4381" i="39" s="1"/>
  <c r="AV4381" i="39"/>
  <c r="AW4381" i="39" s="1"/>
  <c r="AT4381" i="39"/>
  <c r="AU4381" i="39" s="1"/>
  <c r="AS4381" i="39"/>
  <c r="AV4380" i="39"/>
  <c r="AW4380" i="39" s="1"/>
  <c r="AR4380" i="39" s="1"/>
  <c r="AT4380" i="39"/>
  <c r="AU4380" i="39" s="1"/>
  <c r="AQ4380" i="39" s="1"/>
  <c r="AS4380" i="39"/>
  <c r="AX4380" i="39" s="1"/>
  <c r="AV4379" i="39"/>
  <c r="AT4379" i="39"/>
  <c r="AS4379" i="39"/>
  <c r="AX4379" i="39" s="1"/>
  <c r="AV4378" i="39"/>
  <c r="AW4378" i="39" s="1"/>
  <c r="AT4378" i="39"/>
  <c r="AU4378" i="39" s="1"/>
  <c r="AQ4378" i="39" s="1"/>
  <c r="AS4378" i="39"/>
  <c r="AX4378" i="39" s="1"/>
  <c r="AV4377" i="39"/>
  <c r="AW4377" i="39" s="1"/>
  <c r="AT4377" i="39"/>
  <c r="AS4377" i="39"/>
  <c r="AX4377" i="39" s="1"/>
  <c r="AZ4377" i="39" s="1"/>
  <c r="AR4377" i="39"/>
  <c r="AV4376" i="39"/>
  <c r="AW4376" i="39" s="1"/>
  <c r="AT4376" i="39"/>
  <c r="AU4376" i="39" s="1"/>
  <c r="AQ4376" i="39" s="1"/>
  <c r="AS4376" i="39"/>
  <c r="AX4376" i="39" s="1"/>
  <c r="AV4375" i="39"/>
  <c r="AT4375" i="39"/>
  <c r="AS4375" i="39"/>
  <c r="AX4375" i="39" s="1"/>
  <c r="AY4375" i="39" s="1"/>
  <c r="AV4374" i="39"/>
  <c r="AW4374" i="39" s="1"/>
  <c r="AT4374" i="39"/>
  <c r="AU4374" i="39" s="1"/>
  <c r="AQ4374" i="39" s="1"/>
  <c r="AS4374" i="39"/>
  <c r="AX4374" i="39" s="1"/>
  <c r="AR4374" i="39"/>
  <c r="AZ4373" i="39"/>
  <c r="AY4373" i="39"/>
  <c r="AV4373" i="39"/>
  <c r="AT4373" i="39"/>
  <c r="AS4373" i="39"/>
  <c r="AX4373" i="39" s="1"/>
  <c r="AV4372" i="39"/>
  <c r="AW4372" i="39" s="1"/>
  <c r="AR4372" i="39" s="1"/>
  <c r="AT4372" i="39"/>
  <c r="AU4372" i="39" s="1"/>
  <c r="AQ4372" i="39" s="1"/>
  <c r="AS4372" i="39"/>
  <c r="AX4372" i="39" s="1"/>
  <c r="AV4371" i="39"/>
  <c r="AW4371" i="39" s="1"/>
  <c r="AT4371" i="39"/>
  <c r="AS4371" i="39"/>
  <c r="AX4371" i="39" s="1"/>
  <c r="AY4371" i="39" s="1"/>
  <c r="AV4370" i="39"/>
  <c r="AW4370" i="39" s="1"/>
  <c r="AT4370" i="39"/>
  <c r="AS4370" i="39"/>
  <c r="AX4370" i="39" s="1"/>
  <c r="AZ4370" i="39" s="1"/>
  <c r="AV4369" i="39"/>
  <c r="AW4369" i="39" s="1"/>
  <c r="AT4369" i="39"/>
  <c r="AU4369" i="39" s="1"/>
  <c r="AQ4369" i="39" s="1"/>
  <c r="AS4369" i="39"/>
  <c r="AX4369" i="39" s="1"/>
  <c r="AV4368" i="39"/>
  <c r="AW4368" i="39" s="1"/>
  <c r="AT4368" i="39"/>
  <c r="AU4368" i="39" s="1"/>
  <c r="AS4368" i="39"/>
  <c r="AX4368" i="39" s="1"/>
  <c r="AV4367" i="39"/>
  <c r="AW4367" i="39" s="1"/>
  <c r="AT4367" i="39"/>
  <c r="AS4367" i="39"/>
  <c r="AX4367" i="39" s="1"/>
  <c r="AY4367" i="39" s="1"/>
  <c r="AW4366" i="39"/>
  <c r="AR4366" i="39" s="1"/>
  <c r="AV4366" i="39"/>
  <c r="AT4366" i="39"/>
  <c r="AU4366" i="39" s="1"/>
  <c r="AQ4366" i="39" s="1"/>
  <c r="AS4366" i="39"/>
  <c r="AX4366" i="39" s="1"/>
  <c r="AX4365" i="39"/>
  <c r="AY4365" i="39" s="1"/>
  <c r="AV4365" i="39"/>
  <c r="AT4365" i="39"/>
  <c r="AS4365" i="39"/>
  <c r="AV4364" i="39"/>
  <c r="AW4364" i="39" s="1"/>
  <c r="AR4364" i="39" s="1"/>
  <c r="AT4364" i="39"/>
  <c r="AU4364" i="39" s="1"/>
  <c r="AS4364" i="39"/>
  <c r="AX4364" i="39" s="1"/>
  <c r="AQ4364" i="39"/>
  <c r="AV4363" i="39"/>
  <c r="AT4363" i="39"/>
  <c r="AU4363" i="39" s="1"/>
  <c r="AS4363" i="39"/>
  <c r="AX4363" i="39" s="1"/>
  <c r="AY4363" i="39" s="1"/>
  <c r="AV4362" i="39"/>
  <c r="AW4362" i="39" s="1"/>
  <c r="AT4362" i="39"/>
  <c r="AU4362" i="39" s="1"/>
  <c r="AQ4362" i="39" s="1"/>
  <c r="AS4362" i="39"/>
  <c r="AX4362" i="39" s="1"/>
  <c r="AY4362" i="39" s="1"/>
  <c r="AR4362" i="39"/>
  <c r="AX4361" i="39"/>
  <c r="AV4361" i="39"/>
  <c r="AT4361" i="39"/>
  <c r="AS4361" i="39"/>
  <c r="AV4360" i="39"/>
  <c r="AW4360" i="39" s="1"/>
  <c r="AT4360" i="39"/>
  <c r="AU4360" i="39" s="1"/>
  <c r="AS4360" i="39"/>
  <c r="AX4360" i="39" s="1"/>
  <c r="AV4359" i="39"/>
  <c r="AT4359" i="39"/>
  <c r="AU4359" i="39" s="1"/>
  <c r="AS4359" i="39"/>
  <c r="AX4359" i="39" s="1"/>
  <c r="AQ4359" i="39"/>
  <c r="AZ4358" i="39"/>
  <c r="AX4358" i="39"/>
  <c r="AY4358" i="39" s="1"/>
  <c r="AV4358" i="39"/>
  <c r="AW4358" i="39" s="1"/>
  <c r="AR4358" i="39" s="1"/>
  <c r="AT4358" i="39"/>
  <c r="AS4358" i="39"/>
  <c r="AV4357" i="39"/>
  <c r="AT4357" i="39"/>
  <c r="AU4357" i="39" s="1"/>
  <c r="AQ4357" i="39" s="1"/>
  <c r="AS4357" i="39"/>
  <c r="AX4357" i="39" s="1"/>
  <c r="AY4357" i="39" s="1"/>
  <c r="AV4356" i="39"/>
  <c r="AU4356" i="39"/>
  <c r="AT4356" i="39"/>
  <c r="AS4356" i="39"/>
  <c r="AX4356" i="39" s="1"/>
  <c r="AV4355" i="39"/>
  <c r="AT4355" i="39"/>
  <c r="AU4355" i="39" s="1"/>
  <c r="AQ4355" i="39" s="1"/>
  <c r="AS4355" i="39"/>
  <c r="AX4355" i="39" s="1"/>
  <c r="AV4354" i="39"/>
  <c r="AT4354" i="39"/>
  <c r="AU4354" i="39" s="1"/>
  <c r="AQ4354" i="39" s="1"/>
  <c r="AS4354" i="39"/>
  <c r="AX4354" i="39" s="1"/>
  <c r="AV4353" i="39"/>
  <c r="AT4353" i="39"/>
  <c r="AU4353" i="39" s="1"/>
  <c r="AS4353" i="39"/>
  <c r="AX4353" i="39" s="1"/>
  <c r="AZ4353" i="39" s="1"/>
  <c r="AY4352" i="39"/>
  <c r="AV4352" i="39"/>
  <c r="AW4352" i="39" s="1"/>
  <c r="AT4352" i="39"/>
  <c r="AU4352" i="39" s="1"/>
  <c r="AS4352" i="39"/>
  <c r="AX4352" i="39" s="1"/>
  <c r="AZ4352" i="39" s="1"/>
  <c r="AV4351" i="39"/>
  <c r="AW4351" i="39" s="1"/>
  <c r="AR4351" i="39" s="1"/>
  <c r="AT4351" i="39"/>
  <c r="AU4351" i="39" s="1"/>
  <c r="AS4351" i="39"/>
  <c r="AX4351" i="39" s="1"/>
  <c r="AZ4351" i="39" s="1"/>
  <c r="AZ4350" i="39"/>
  <c r="AW4350" i="39"/>
  <c r="AR4350" i="39" s="1"/>
  <c r="AV4350" i="39"/>
  <c r="AT4350" i="39"/>
  <c r="AS4350" i="39"/>
  <c r="AX4350" i="39" s="1"/>
  <c r="AY4350" i="39" s="1"/>
  <c r="AX4349" i="39"/>
  <c r="AV4349" i="39"/>
  <c r="AW4349" i="39" s="1"/>
  <c r="AR4349" i="39" s="1"/>
  <c r="AU4349" i="39"/>
  <c r="AQ4349" i="39" s="1"/>
  <c r="AT4349" i="39"/>
  <c r="AS4349" i="39"/>
  <c r="AV4348" i="39"/>
  <c r="AT4348" i="39"/>
  <c r="AU4348" i="39" s="1"/>
  <c r="AS4348" i="39"/>
  <c r="AX4348" i="39" s="1"/>
  <c r="AV4347" i="39"/>
  <c r="AT4347" i="39"/>
  <c r="AU4347" i="39" s="1"/>
  <c r="AQ4347" i="39" s="1"/>
  <c r="AS4347" i="39"/>
  <c r="AX4347" i="39" s="1"/>
  <c r="AV4346" i="39"/>
  <c r="AU4346" i="39"/>
  <c r="AT4346" i="39"/>
  <c r="AS4346" i="39"/>
  <c r="AX4346" i="39" s="1"/>
  <c r="AQ4346" i="39"/>
  <c r="AV4345" i="39"/>
  <c r="AT4345" i="39"/>
  <c r="AS4345" i="39"/>
  <c r="AX4345" i="39" s="1"/>
  <c r="AZ4345" i="39" s="1"/>
  <c r="AV4344" i="39"/>
  <c r="AT4344" i="39"/>
  <c r="AU4344" i="39" s="1"/>
  <c r="AS4344" i="39"/>
  <c r="AX4344" i="39" s="1"/>
  <c r="AY4343" i="39"/>
  <c r="AV4343" i="39"/>
  <c r="AW4343" i="39" s="1"/>
  <c r="AR4343" i="39" s="1"/>
  <c r="AT4343" i="39"/>
  <c r="AU4343" i="39" s="1"/>
  <c r="AS4343" i="39"/>
  <c r="AX4343" i="39" s="1"/>
  <c r="AZ4343" i="39" s="1"/>
  <c r="AX4342" i="39"/>
  <c r="AY4342" i="39" s="1"/>
  <c r="AV4342" i="39"/>
  <c r="AW4342" i="39" s="1"/>
  <c r="AR4342" i="39" s="1"/>
  <c r="AT4342" i="39"/>
  <c r="AS4342" i="39"/>
  <c r="AV4341" i="39"/>
  <c r="AW4341" i="39" s="1"/>
  <c r="AR4341" i="39" s="1"/>
  <c r="AT4341" i="39"/>
  <c r="AU4341" i="39" s="1"/>
  <c r="AQ4341" i="39" s="1"/>
  <c r="AS4341" i="39"/>
  <c r="AX4341" i="39" s="1"/>
  <c r="AV4340" i="39"/>
  <c r="AT4340" i="39"/>
  <c r="AU4340" i="39" s="1"/>
  <c r="AS4340" i="39"/>
  <c r="AX4340" i="39" s="1"/>
  <c r="AY4340" i="39" s="1"/>
  <c r="AV4339" i="39"/>
  <c r="AT4339" i="39"/>
  <c r="AU4339" i="39" s="1"/>
  <c r="AQ4339" i="39" s="1"/>
  <c r="AS4339" i="39"/>
  <c r="AX4339" i="39" s="1"/>
  <c r="AV4338" i="39"/>
  <c r="AT4338" i="39"/>
  <c r="AU4338" i="39" s="1"/>
  <c r="AQ4338" i="39" s="1"/>
  <c r="AS4338" i="39"/>
  <c r="AX4338" i="39" s="1"/>
  <c r="AV4337" i="39"/>
  <c r="AT4337" i="39"/>
  <c r="AU4337" i="39" s="1"/>
  <c r="AS4337" i="39"/>
  <c r="AX4337" i="39" s="1"/>
  <c r="AZ4337" i="39" s="1"/>
  <c r="AV4336" i="39"/>
  <c r="AT4336" i="39"/>
  <c r="AU4336" i="39" s="1"/>
  <c r="AS4336" i="39"/>
  <c r="AX4336" i="39" s="1"/>
  <c r="AZ4336" i="39" s="1"/>
  <c r="AQ4336" i="39"/>
  <c r="AV4335" i="39"/>
  <c r="AW4335" i="39" s="1"/>
  <c r="AR4335" i="39" s="1"/>
  <c r="AT4335" i="39"/>
  <c r="AU4335" i="39" s="1"/>
  <c r="AS4335" i="39"/>
  <c r="AX4335" i="39" s="1"/>
  <c r="AZ4335" i="39" s="1"/>
  <c r="AY4334" i="39"/>
  <c r="AV4334" i="39"/>
  <c r="AW4334" i="39" s="1"/>
  <c r="AR4334" i="39" s="1"/>
  <c r="AT4334" i="39"/>
  <c r="AS4334" i="39"/>
  <c r="AX4334" i="39" s="1"/>
  <c r="AZ4334" i="39" s="1"/>
  <c r="AX4333" i="39"/>
  <c r="AV4333" i="39"/>
  <c r="AU4333" i="39"/>
  <c r="AQ4333" i="39" s="1"/>
  <c r="AT4333" i="39"/>
  <c r="AS4333" i="39"/>
  <c r="AW4332" i="39"/>
  <c r="AR4332" i="39" s="1"/>
  <c r="AV4332" i="39"/>
  <c r="AT4332" i="39"/>
  <c r="AS4332" i="39"/>
  <c r="AX4332" i="39" s="1"/>
  <c r="AV4331" i="39"/>
  <c r="AT4331" i="39"/>
  <c r="AU4331" i="39" s="1"/>
  <c r="AQ4331" i="39" s="1"/>
  <c r="AS4331" i="39"/>
  <c r="AX4331" i="39" s="1"/>
  <c r="AV4330" i="39"/>
  <c r="AT4330" i="39"/>
  <c r="AU4330" i="39" s="1"/>
  <c r="AQ4330" i="39" s="1"/>
  <c r="AS4330" i="39"/>
  <c r="AX4330" i="39" s="1"/>
  <c r="AV4329" i="39"/>
  <c r="AT4329" i="39"/>
  <c r="AS4329" i="39"/>
  <c r="AX4329" i="39" s="1"/>
  <c r="AZ4329" i="39" s="1"/>
  <c r="AY4328" i="39"/>
  <c r="AX4328" i="39"/>
  <c r="AZ4328" i="39" s="1"/>
  <c r="AV4328" i="39"/>
  <c r="AT4328" i="39"/>
  <c r="AU4328" i="39" s="1"/>
  <c r="AS4328" i="39"/>
  <c r="AV4327" i="39"/>
  <c r="AW4327" i="39" s="1"/>
  <c r="AR4327" i="39" s="1"/>
  <c r="AT4327" i="39"/>
  <c r="AU4327" i="39" s="1"/>
  <c r="AS4327" i="39"/>
  <c r="AX4327" i="39" s="1"/>
  <c r="AX4326" i="39"/>
  <c r="AZ4326" i="39" s="1"/>
  <c r="AV4326" i="39"/>
  <c r="AW4326" i="39" s="1"/>
  <c r="AR4326" i="39" s="1"/>
  <c r="AT4326" i="39"/>
  <c r="AU4326" i="39" s="1"/>
  <c r="AS4326" i="39"/>
  <c r="AV4325" i="39"/>
  <c r="AW4325" i="39" s="1"/>
  <c r="AR4325" i="39" s="1"/>
  <c r="AT4325" i="39"/>
  <c r="AU4325" i="39" s="1"/>
  <c r="AQ4325" i="39" s="1"/>
  <c r="AS4325" i="39"/>
  <c r="AX4325" i="39" s="1"/>
  <c r="AX4324" i="39"/>
  <c r="AV4324" i="39"/>
  <c r="AU4324" i="39"/>
  <c r="AT4324" i="39"/>
  <c r="AS4324" i="39"/>
  <c r="AV4323" i="39"/>
  <c r="AT4323" i="39"/>
  <c r="AU4323" i="39" s="1"/>
  <c r="AQ4323" i="39" s="1"/>
  <c r="AS4323" i="39"/>
  <c r="AX4323" i="39" s="1"/>
  <c r="AV4322" i="39"/>
  <c r="AW4322" i="39" s="1"/>
  <c r="AT4322" i="39"/>
  <c r="AS4322" i="39"/>
  <c r="AX4322" i="39" s="1"/>
  <c r="AV4321" i="39"/>
  <c r="AT4321" i="39"/>
  <c r="AU4321" i="39" s="1"/>
  <c r="AQ4321" i="39" s="1"/>
  <c r="AS4321" i="39"/>
  <c r="AX4321" i="39" s="1"/>
  <c r="AZ4321" i="39" s="1"/>
  <c r="AX4320" i="39"/>
  <c r="AV4320" i="39"/>
  <c r="AT4320" i="39"/>
  <c r="AU4320" i="39" s="1"/>
  <c r="AS4320" i="39"/>
  <c r="AV4319" i="39"/>
  <c r="AW4319" i="39" s="1"/>
  <c r="AT4319" i="39"/>
  <c r="AU4319" i="39" s="1"/>
  <c r="AS4319" i="39"/>
  <c r="AX4319" i="39" s="1"/>
  <c r="AZ4319" i="39" s="1"/>
  <c r="AR4319" i="39"/>
  <c r="AQ4319" i="39"/>
  <c r="AV4318" i="39"/>
  <c r="AW4318" i="39" s="1"/>
  <c r="AT4318" i="39"/>
  <c r="AS4318" i="39"/>
  <c r="AX4318" i="39" s="1"/>
  <c r="AV4317" i="39"/>
  <c r="AW4317" i="39" s="1"/>
  <c r="AR4317" i="39" s="1"/>
  <c r="AT4317" i="39"/>
  <c r="AU4317" i="39" s="1"/>
  <c r="AQ4317" i="39" s="1"/>
  <c r="AS4317" i="39"/>
  <c r="AX4317" i="39" s="1"/>
  <c r="AX4316" i="39"/>
  <c r="AY4316" i="39" s="1"/>
  <c r="AV4316" i="39"/>
  <c r="AW4316" i="39" s="1"/>
  <c r="AT4316" i="39"/>
  <c r="AS4316" i="39"/>
  <c r="AV4315" i="39"/>
  <c r="AU4315" i="39"/>
  <c r="AQ4315" i="39" s="1"/>
  <c r="AT4315" i="39"/>
  <c r="AS4315" i="39"/>
  <c r="AX4315" i="39" s="1"/>
  <c r="AV4314" i="39"/>
  <c r="AT4314" i="39"/>
  <c r="AS4314" i="39"/>
  <c r="AX4314" i="39" s="1"/>
  <c r="AV4313" i="39"/>
  <c r="AT4313" i="39"/>
  <c r="AS4313" i="39"/>
  <c r="AX4313" i="39" s="1"/>
  <c r="AX4312" i="39"/>
  <c r="AV4312" i="39"/>
  <c r="AT4312" i="39"/>
  <c r="AU4312" i="39" s="1"/>
  <c r="AS4312" i="39"/>
  <c r="AV4311" i="39"/>
  <c r="AW4311" i="39" s="1"/>
  <c r="AR4311" i="39" s="1"/>
  <c r="AT4311" i="39"/>
  <c r="AU4311" i="39" s="1"/>
  <c r="AS4311" i="39"/>
  <c r="AX4311" i="39" s="1"/>
  <c r="AW4310" i="39"/>
  <c r="AR4310" i="39" s="1"/>
  <c r="AV4310" i="39"/>
  <c r="AT4310" i="39"/>
  <c r="AU4310" i="39" s="1"/>
  <c r="AS4310" i="39"/>
  <c r="AX4310" i="39" s="1"/>
  <c r="AW4309" i="39"/>
  <c r="AR4309" i="39" s="1"/>
  <c r="AV4309" i="39"/>
  <c r="AT4309" i="39"/>
  <c r="AU4309" i="39" s="1"/>
  <c r="AS4309" i="39"/>
  <c r="AX4309" i="39" s="1"/>
  <c r="AX4308" i="39"/>
  <c r="AV4308" i="39"/>
  <c r="AW4308" i="39" s="1"/>
  <c r="AT4308" i="39"/>
  <c r="AU4308" i="39" s="1"/>
  <c r="AS4308" i="39"/>
  <c r="AV4307" i="39"/>
  <c r="AT4307" i="39"/>
  <c r="AU4307" i="39" s="1"/>
  <c r="AQ4307" i="39" s="1"/>
  <c r="AS4307" i="39"/>
  <c r="AX4307" i="39" s="1"/>
  <c r="AV4306" i="39"/>
  <c r="AW4306" i="39" s="1"/>
  <c r="AT4306" i="39"/>
  <c r="AU4306" i="39" s="1"/>
  <c r="AS4306" i="39"/>
  <c r="AX4306" i="39" s="1"/>
  <c r="AZ4306" i="39" s="1"/>
  <c r="AR4306" i="39"/>
  <c r="AQ4306" i="39"/>
  <c r="AV4305" i="39"/>
  <c r="AT4305" i="39"/>
  <c r="AU4305" i="39" s="1"/>
  <c r="AQ4305" i="39" s="1"/>
  <c r="AS4305" i="39"/>
  <c r="AX4305" i="39" s="1"/>
  <c r="AZ4305" i="39" s="1"/>
  <c r="AV4304" i="39"/>
  <c r="AT4304" i="39"/>
  <c r="AS4304" i="39"/>
  <c r="AX4304" i="39" s="1"/>
  <c r="AV4303" i="39"/>
  <c r="AW4303" i="39" s="1"/>
  <c r="AT4303" i="39"/>
  <c r="AU4303" i="39" s="1"/>
  <c r="AS4303" i="39"/>
  <c r="AX4303" i="39" s="1"/>
  <c r="AZ4303" i="39" s="1"/>
  <c r="AR4303" i="39"/>
  <c r="AV4302" i="39"/>
  <c r="AT4302" i="39"/>
  <c r="AS4302" i="39"/>
  <c r="AX4302" i="39" s="1"/>
  <c r="AY4302" i="39" s="1"/>
  <c r="AX4301" i="39"/>
  <c r="AV4301" i="39"/>
  <c r="AU4301" i="39"/>
  <c r="AQ4301" i="39" s="1"/>
  <c r="AT4301" i="39"/>
  <c r="AS4301" i="39"/>
  <c r="AW4300" i="39"/>
  <c r="AR4300" i="39" s="1"/>
  <c r="AV4300" i="39"/>
  <c r="AT4300" i="39"/>
  <c r="AS4300" i="39"/>
  <c r="AX4300" i="39" s="1"/>
  <c r="AV4299" i="39"/>
  <c r="AT4299" i="39"/>
  <c r="AU4299" i="39" s="1"/>
  <c r="AQ4299" i="39" s="1"/>
  <c r="AS4299" i="39"/>
  <c r="AX4299" i="39" s="1"/>
  <c r="AV4298" i="39"/>
  <c r="AT4298" i="39"/>
  <c r="AU4298" i="39" s="1"/>
  <c r="AQ4298" i="39" s="1"/>
  <c r="AS4298" i="39"/>
  <c r="AX4298" i="39" s="1"/>
  <c r="AV4297" i="39"/>
  <c r="AT4297" i="39"/>
  <c r="AS4297" i="39"/>
  <c r="AX4297" i="39" s="1"/>
  <c r="AZ4297" i="39" s="1"/>
  <c r="AY4296" i="39"/>
  <c r="AX4296" i="39"/>
  <c r="AZ4296" i="39" s="1"/>
  <c r="AV4296" i="39"/>
  <c r="AT4296" i="39"/>
  <c r="AU4296" i="39" s="1"/>
  <c r="AS4296" i="39"/>
  <c r="AV4295" i="39"/>
  <c r="AW4295" i="39" s="1"/>
  <c r="AR4295" i="39" s="1"/>
  <c r="AT4295" i="39"/>
  <c r="AU4295" i="39" s="1"/>
  <c r="AS4295" i="39"/>
  <c r="AX4295" i="39" s="1"/>
  <c r="AY4295" i="39" s="1"/>
  <c r="AV4294" i="39"/>
  <c r="AT4294" i="39"/>
  <c r="AS4294" i="39"/>
  <c r="AX4294" i="39" s="1"/>
  <c r="AV4293" i="39"/>
  <c r="AT4293" i="39"/>
  <c r="AU4293" i="39" s="1"/>
  <c r="AQ4293" i="39" s="1"/>
  <c r="AS4293" i="39"/>
  <c r="AX4293" i="39" s="1"/>
  <c r="AX4292" i="39"/>
  <c r="AV4292" i="39"/>
  <c r="AT4292" i="39"/>
  <c r="AS4292" i="39"/>
  <c r="AV4291" i="39"/>
  <c r="AW4291" i="39" s="1"/>
  <c r="AT4291" i="39"/>
  <c r="AU4291" i="39" s="1"/>
  <c r="AQ4291" i="39" s="1"/>
  <c r="AS4291" i="39"/>
  <c r="AX4291" i="39" s="1"/>
  <c r="AV4290" i="39"/>
  <c r="AW4290" i="39" s="1"/>
  <c r="AT4290" i="39"/>
  <c r="AU4290" i="39" s="1"/>
  <c r="AS4290" i="39"/>
  <c r="AX4290" i="39" s="1"/>
  <c r="AR4290" i="39"/>
  <c r="AV4289" i="39"/>
  <c r="AT4289" i="39"/>
  <c r="AU4289" i="39" s="1"/>
  <c r="AQ4289" i="39" s="1"/>
  <c r="AS4289" i="39"/>
  <c r="AX4289" i="39" s="1"/>
  <c r="AZ4289" i="39" s="1"/>
  <c r="AX4288" i="39"/>
  <c r="AV4288" i="39"/>
  <c r="AW4288" i="39" s="1"/>
  <c r="AT4288" i="39"/>
  <c r="AS4288" i="39"/>
  <c r="AW4287" i="39"/>
  <c r="AV4287" i="39"/>
  <c r="AT4287" i="39"/>
  <c r="AS4287" i="39"/>
  <c r="AX4287" i="39" s="1"/>
  <c r="AV4286" i="39"/>
  <c r="AT4286" i="39"/>
  <c r="AS4286" i="39"/>
  <c r="AX4286" i="39" s="1"/>
  <c r="AV4285" i="39"/>
  <c r="AW4285" i="39" s="1"/>
  <c r="AR4285" i="39" s="1"/>
  <c r="AT4285" i="39"/>
  <c r="AU4285" i="39" s="1"/>
  <c r="AS4285" i="39"/>
  <c r="AX4285" i="39" s="1"/>
  <c r="AZ4285" i="39" s="1"/>
  <c r="AV4284" i="39"/>
  <c r="AT4284" i="39"/>
  <c r="AU4284" i="39" s="1"/>
  <c r="AS4284" i="39"/>
  <c r="AX4284" i="39" s="1"/>
  <c r="AX4283" i="39"/>
  <c r="AV4283" i="39"/>
  <c r="AT4283" i="39"/>
  <c r="AU4283" i="39" s="1"/>
  <c r="AQ4283" i="39" s="1"/>
  <c r="AS4283" i="39"/>
  <c r="AV4282" i="39"/>
  <c r="AW4282" i="39" s="1"/>
  <c r="AT4282" i="39"/>
  <c r="AU4282" i="39" s="1"/>
  <c r="AQ4282" i="39" s="1"/>
  <c r="AS4282" i="39"/>
  <c r="AX4282" i="39" s="1"/>
  <c r="AZ4282" i="39" s="1"/>
  <c r="AR4282" i="39"/>
  <c r="AY4281" i="39"/>
  <c r="AV4281" i="39"/>
  <c r="AT4281" i="39"/>
  <c r="AS4281" i="39"/>
  <c r="AX4281" i="39" s="1"/>
  <c r="AZ4281" i="39" s="1"/>
  <c r="AV4280" i="39"/>
  <c r="AW4280" i="39" s="1"/>
  <c r="AT4280" i="39"/>
  <c r="AS4280" i="39"/>
  <c r="AX4280" i="39" s="1"/>
  <c r="AZ4280" i="39" s="1"/>
  <c r="AV4279" i="39"/>
  <c r="AW4279" i="39" s="1"/>
  <c r="AR4279" i="39" s="1"/>
  <c r="AT4279" i="39"/>
  <c r="AU4279" i="39" s="1"/>
  <c r="AS4279" i="39"/>
  <c r="AX4279" i="39" s="1"/>
  <c r="AZ4279" i="39" s="1"/>
  <c r="AV4278" i="39"/>
  <c r="AW4278" i="39" s="1"/>
  <c r="AR4278" i="39" s="1"/>
  <c r="AT4278" i="39"/>
  <c r="AS4278" i="39"/>
  <c r="AX4278" i="39" s="1"/>
  <c r="AX4277" i="39"/>
  <c r="AV4277" i="39"/>
  <c r="AT4277" i="39"/>
  <c r="AU4277" i="39" s="1"/>
  <c r="AQ4277" i="39" s="1"/>
  <c r="AS4277" i="39"/>
  <c r="AV4276" i="39"/>
  <c r="AW4276" i="39" s="1"/>
  <c r="AR4276" i="39" s="1"/>
  <c r="AT4276" i="39"/>
  <c r="AS4276" i="39"/>
  <c r="AX4276" i="39" s="1"/>
  <c r="AV4275" i="39"/>
  <c r="AT4275" i="39"/>
  <c r="AU4275" i="39" s="1"/>
  <c r="AQ4275" i="39" s="1"/>
  <c r="AS4275" i="39"/>
  <c r="AX4275" i="39" s="1"/>
  <c r="AV4274" i="39"/>
  <c r="AW4274" i="39" s="1"/>
  <c r="AT4274" i="39"/>
  <c r="AU4274" i="39" s="1"/>
  <c r="AS4274" i="39"/>
  <c r="AX4274" i="39" s="1"/>
  <c r="AY4274" i="39" s="1"/>
  <c r="AR4274" i="39"/>
  <c r="AV4273" i="39"/>
  <c r="AT4273" i="39"/>
  <c r="AU4273" i="39" s="1"/>
  <c r="AS4273" i="39"/>
  <c r="AX4273" i="39" s="1"/>
  <c r="AZ4273" i="39" s="1"/>
  <c r="AQ4273" i="39"/>
  <c r="AV4272" i="39"/>
  <c r="AT4272" i="39"/>
  <c r="AS4272" i="39"/>
  <c r="AX4272" i="39" s="1"/>
  <c r="AV4271" i="39"/>
  <c r="AW4271" i="39" s="1"/>
  <c r="AT4271" i="39"/>
  <c r="AU4271" i="39" s="1"/>
  <c r="AS4271" i="39"/>
  <c r="AX4271" i="39" s="1"/>
  <c r="AZ4271" i="39" s="1"/>
  <c r="AR4271" i="39"/>
  <c r="AV4270" i="39"/>
  <c r="AW4270" i="39" s="1"/>
  <c r="AT4270" i="39"/>
  <c r="AU4270" i="39" s="1"/>
  <c r="AS4270" i="39"/>
  <c r="AX4270" i="39" s="1"/>
  <c r="AY4270" i="39" s="1"/>
  <c r="AR4270" i="39"/>
  <c r="AZ4269" i="39"/>
  <c r="AY4269" i="39"/>
  <c r="AV4269" i="39"/>
  <c r="AW4269" i="39" s="1"/>
  <c r="AR4269" i="39" s="1"/>
  <c r="AT4269" i="39"/>
  <c r="AS4269" i="39"/>
  <c r="AX4269" i="39" s="1"/>
  <c r="AV4268" i="39"/>
  <c r="AW4268" i="39" s="1"/>
  <c r="AT4268" i="39"/>
  <c r="AS4268" i="39"/>
  <c r="AX4268" i="39" s="1"/>
  <c r="AV4267" i="39"/>
  <c r="AW4267" i="39" s="1"/>
  <c r="AT4267" i="39"/>
  <c r="AU4267" i="39" s="1"/>
  <c r="AQ4267" i="39" s="1"/>
  <c r="AS4267" i="39"/>
  <c r="AX4267" i="39" s="1"/>
  <c r="AV4266" i="39"/>
  <c r="AW4266" i="39" s="1"/>
  <c r="AT4266" i="39"/>
  <c r="AU4266" i="39" s="1"/>
  <c r="AS4266" i="39"/>
  <c r="AX4266" i="39" s="1"/>
  <c r="AQ4266" i="39"/>
  <c r="AV4265" i="39"/>
  <c r="AT4265" i="39"/>
  <c r="AU4265" i="39" s="1"/>
  <c r="AQ4265" i="39" s="1"/>
  <c r="AS4265" i="39"/>
  <c r="AX4265" i="39" s="1"/>
  <c r="AV4264" i="39"/>
  <c r="AT4264" i="39"/>
  <c r="AS4264" i="39"/>
  <c r="AX4264" i="39" s="1"/>
  <c r="AV4263" i="39"/>
  <c r="AW4263" i="39" s="1"/>
  <c r="AT4263" i="39"/>
  <c r="AU4263" i="39" s="1"/>
  <c r="AS4263" i="39"/>
  <c r="AX4263" i="39" s="1"/>
  <c r="AY4263" i="39" s="1"/>
  <c r="AV4262" i="39"/>
  <c r="AW4262" i="39" s="1"/>
  <c r="AT4262" i="39"/>
  <c r="AS4262" i="39"/>
  <c r="AX4262" i="39" s="1"/>
  <c r="AR4262" i="39"/>
  <c r="AV4261" i="39"/>
  <c r="AW4261" i="39" s="1"/>
  <c r="AR4261" i="39" s="1"/>
  <c r="AT4261" i="39"/>
  <c r="AU4261" i="39" s="1"/>
  <c r="AQ4261" i="39" s="1"/>
  <c r="AS4261" i="39"/>
  <c r="AX4261" i="39" s="1"/>
  <c r="AV4260" i="39"/>
  <c r="AW4260" i="39" s="1"/>
  <c r="AR4260" i="39" s="1"/>
  <c r="AT4260" i="39"/>
  <c r="AU4260" i="39" s="1"/>
  <c r="AS4260" i="39"/>
  <c r="AX4260" i="39" s="1"/>
  <c r="AY4260" i="39" s="1"/>
  <c r="AV4259" i="39"/>
  <c r="AT4259" i="39"/>
  <c r="AU4259" i="39" s="1"/>
  <c r="AQ4259" i="39" s="1"/>
  <c r="AS4259" i="39"/>
  <c r="AX4259" i="39" s="1"/>
  <c r="AV4258" i="39"/>
  <c r="AT4258" i="39"/>
  <c r="AU4258" i="39" s="1"/>
  <c r="AQ4258" i="39" s="1"/>
  <c r="AS4258" i="39"/>
  <c r="AX4258" i="39" s="1"/>
  <c r="AZ4258" i="39" s="1"/>
  <c r="AV4257" i="39"/>
  <c r="AT4257" i="39"/>
  <c r="AU4257" i="39" s="1"/>
  <c r="AQ4257" i="39" s="1"/>
  <c r="AS4257" i="39"/>
  <c r="AX4257" i="39" s="1"/>
  <c r="AV4256" i="39"/>
  <c r="AW4256" i="39" s="1"/>
  <c r="AT4256" i="39"/>
  <c r="AU4256" i="39" s="1"/>
  <c r="AS4256" i="39"/>
  <c r="AX4256" i="39" s="1"/>
  <c r="AZ4256" i="39" s="1"/>
  <c r="AV4255" i="39"/>
  <c r="AW4255" i="39" s="1"/>
  <c r="AR4255" i="39" s="1"/>
  <c r="AT4255" i="39"/>
  <c r="AU4255" i="39" s="1"/>
  <c r="AS4255" i="39"/>
  <c r="AX4255" i="39" s="1"/>
  <c r="AV4254" i="39"/>
  <c r="AW4254" i="39" s="1"/>
  <c r="AR4254" i="39" s="1"/>
  <c r="AT4254" i="39"/>
  <c r="AU4254" i="39" s="1"/>
  <c r="AS4254" i="39"/>
  <c r="AX4254" i="39" s="1"/>
  <c r="AV4253" i="39"/>
  <c r="AW4253" i="39" s="1"/>
  <c r="AR4253" i="39" s="1"/>
  <c r="AT4253" i="39"/>
  <c r="AU4253" i="39" s="1"/>
  <c r="AS4253" i="39"/>
  <c r="AX4253" i="39" s="1"/>
  <c r="AZ4253" i="39" s="1"/>
  <c r="AX4252" i="39"/>
  <c r="AV4252" i="39"/>
  <c r="AT4252" i="39"/>
  <c r="AU4252" i="39" s="1"/>
  <c r="AS4252" i="39"/>
  <c r="AV4251" i="39"/>
  <c r="AT4251" i="39"/>
  <c r="AU4251" i="39" s="1"/>
  <c r="AQ4251" i="39" s="1"/>
  <c r="AS4251" i="39"/>
  <c r="AX4251" i="39" s="1"/>
  <c r="AV4250" i="39"/>
  <c r="AW4250" i="39" s="1"/>
  <c r="AT4250" i="39"/>
  <c r="AU4250" i="39" s="1"/>
  <c r="AS4250" i="39"/>
  <c r="AX4250" i="39" s="1"/>
  <c r="AY4250" i="39" s="1"/>
  <c r="AV4249" i="39"/>
  <c r="AW4249" i="39" s="1"/>
  <c r="AT4249" i="39"/>
  <c r="AU4249" i="39" s="1"/>
  <c r="AS4249" i="39"/>
  <c r="AX4249" i="39" s="1"/>
  <c r="AX4248" i="39"/>
  <c r="AZ4248" i="39" s="1"/>
  <c r="AV4248" i="39"/>
  <c r="AT4248" i="39"/>
  <c r="AS4248" i="39"/>
  <c r="AV4247" i="39"/>
  <c r="AT4247" i="39"/>
  <c r="AU4247" i="39" s="1"/>
  <c r="AS4247" i="39"/>
  <c r="AX4247" i="39" s="1"/>
  <c r="AV4246" i="39"/>
  <c r="AT4246" i="39"/>
  <c r="AU4246" i="39" s="1"/>
  <c r="AS4246" i="39"/>
  <c r="AX4246" i="39" s="1"/>
  <c r="AY4246" i="39" s="1"/>
  <c r="AV4245" i="39"/>
  <c r="AW4245" i="39" s="1"/>
  <c r="AR4245" i="39" s="1"/>
  <c r="AT4245" i="39"/>
  <c r="AU4245" i="39" s="1"/>
  <c r="AQ4245" i="39" s="1"/>
  <c r="AS4245" i="39"/>
  <c r="AX4245" i="39" s="1"/>
  <c r="AV4244" i="39"/>
  <c r="AW4244" i="39" s="1"/>
  <c r="AT4244" i="39"/>
  <c r="AS4244" i="39"/>
  <c r="AX4244" i="39" s="1"/>
  <c r="AY4244" i="39" s="1"/>
  <c r="AV4243" i="39"/>
  <c r="AW4243" i="39" s="1"/>
  <c r="AR4243" i="39" s="1"/>
  <c r="AT4243" i="39"/>
  <c r="AS4243" i="39"/>
  <c r="AX4243" i="39" s="1"/>
  <c r="AV4242" i="39"/>
  <c r="AT4242" i="39"/>
  <c r="AU4242" i="39" s="1"/>
  <c r="AS4242" i="39"/>
  <c r="AX4242" i="39" s="1"/>
  <c r="AV4241" i="39"/>
  <c r="AW4241" i="39" s="1"/>
  <c r="AT4241" i="39"/>
  <c r="AU4241" i="39" s="1"/>
  <c r="AS4241" i="39"/>
  <c r="AX4241" i="39" s="1"/>
  <c r="AX4240" i="39"/>
  <c r="AY4240" i="39" s="1"/>
  <c r="AV4240" i="39"/>
  <c r="AW4240" i="39" s="1"/>
  <c r="AT4240" i="39"/>
  <c r="AS4240" i="39"/>
  <c r="AW4239" i="39"/>
  <c r="AV4239" i="39"/>
  <c r="AT4239" i="39"/>
  <c r="AU4239" i="39" s="1"/>
  <c r="AS4239" i="39"/>
  <c r="AX4239" i="39" s="1"/>
  <c r="AZ4239" i="39" s="1"/>
  <c r="AX4238" i="39"/>
  <c r="AV4238" i="39"/>
  <c r="AT4238" i="39"/>
  <c r="AS4238" i="39"/>
  <c r="AW4237" i="39"/>
  <c r="AR4237" i="39" s="1"/>
  <c r="AV4237" i="39"/>
  <c r="AT4237" i="39"/>
  <c r="AU4237" i="39" s="1"/>
  <c r="AQ4237" i="39" s="1"/>
  <c r="AS4237" i="39"/>
  <c r="AX4237" i="39" s="1"/>
  <c r="AZ4236" i="39"/>
  <c r="AV4236" i="39"/>
  <c r="AW4236" i="39" s="1"/>
  <c r="AR4236" i="39" s="1"/>
  <c r="AT4236" i="39"/>
  <c r="AS4236" i="39"/>
  <c r="AX4236" i="39" s="1"/>
  <c r="AY4236" i="39" s="1"/>
  <c r="AZ4235" i="39"/>
  <c r="AV4235" i="39"/>
  <c r="AW4235" i="39" s="1"/>
  <c r="AT4235" i="39"/>
  <c r="AU4235" i="39" s="1"/>
  <c r="AS4235" i="39"/>
  <c r="AX4235" i="39" s="1"/>
  <c r="AY4235" i="39" s="1"/>
  <c r="AR4235" i="39"/>
  <c r="AQ4235" i="39"/>
  <c r="AV4234" i="39"/>
  <c r="AT4234" i="39"/>
  <c r="AU4234" i="39" s="1"/>
  <c r="AS4234" i="39"/>
  <c r="AX4234" i="39" s="1"/>
  <c r="AV4233" i="39"/>
  <c r="AW4233" i="39" s="1"/>
  <c r="AT4233" i="39"/>
  <c r="AU4233" i="39" s="1"/>
  <c r="AS4233" i="39"/>
  <c r="AX4233" i="39" s="1"/>
  <c r="AZ4233" i="39" s="1"/>
  <c r="AV4232" i="39"/>
  <c r="AW4232" i="39" s="1"/>
  <c r="AT4232" i="39"/>
  <c r="AU4232" i="39" s="1"/>
  <c r="AS4232" i="39"/>
  <c r="AX4232" i="39" s="1"/>
  <c r="AR4232" i="39"/>
  <c r="AV4231" i="39"/>
  <c r="AW4231" i="39" s="1"/>
  <c r="AR4231" i="39" s="1"/>
  <c r="AT4231" i="39"/>
  <c r="AU4231" i="39" s="1"/>
  <c r="AS4231" i="39"/>
  <c r="AX4231" i="39" s="1"/>
  <c r="AQ4231" i="39"/>
  <c r="AZ4230" i="39"/>
  <c r="AX4230" i="39"/>
  <c r="AY4230" i="39" s="1"/>
  <c r="AV4230" i="39"/>
  <c r="AT4230" i="39"/>
  <c r="AS4230" i="39"/>
  <c r="AX4229" i="39"/>
  <c r="AW4229" i="39"/>
  <c r="AR4229" i="39" s="1"/>
  <c r="AV4229" i="39"/>
  <c r="AT4229" i="39"/>
  <c r="AU4229" i="39" s="1"/>
  <c r="AS4229" i="39"/>
  <c r="AV4228" i="39"/>
  <c r="AW4228" i="39" s="1"/>
  <c r="AT4228" i="39"/>
  <c r="AS4228" i="39"/>
  <c r="AX4228" i="39" s="1"/>
  <c r="AY4228" i="39" s="1"/>
  <c r="AV4227" i="39"/>
  <c r="AW4227" i="39" s="1"/>
  <c r="AR4227" i="39" s="1"/>
  <c r="AT4227" i="39"/>
  <c r="AU4227" i="39" s="1"/>
  <c r="AQ4227" i="39" s="1"/>
  <c r="AS4227" i="39"/>
  <c r="AX4227" i="39" s="1"/>
  <c r="AX4226" i="39"/>
  <c r="AV4226" i="39"/>
  <c r="AT4226" i="39"/>
  <c r="AS4226" i="39"/>
  <c r="AV4225" i="39"/>
  <c r="AT4225" i="39"/>
  <c r="AU4225" i="39" s="1"/>
  <c r="AQ4225" i="39" s="1"/>
  <c r="AS4225" i="39"/>
  <c r="AX4225" i="39" s="1"/>
  <c r="AX4224" i="39"/>
  <c r="AW4224" i="39"/>
  <c r="AV4224" i="39"/>
  <c r="AT4224" i="39"/>
  <c r="AU4224" i="39" s="1"/>
  <c r="AS4224" i="39"/>
  <c r="AQ4224" i="39"/>
  <c r="AV4223" i="39"/>
  <c r="AT4223" i="39"/>
  <c r="AS4223" i="39"/>
  <c r="AX4223" i="39" s="1"/>
  <c r="AY4223" i="39" s="1"/>
  <c r="AV4222" i="39"/>
  <c r="AT4222" i="39"/>
  <c r="AU4222" i="39" s="1"/>
  <c r="AS4222" i="39"/>
  <c r="AX4222" i="39" s="1"/>
  <c r="AY4221" i="39"/>
  <c r="AW4221" i="39"/>
  <c r="AR4221" i="39" s="1"/>
  <c r="AV4221" i="39"/>
  <c r="AT4221" i="39"/>
  <c r="AU4221" i="39" s="1"/>
  <c r="AS4221" i="39"/>
  <c r="AX4221" i="39" s="1"/>
  <c r="AZ4221" i="39" s="1"/>
  <c r="AV4220" i="39"/>
  <c r="AW4220" i="39" s="1"/>
  <c r="AU4220" i="39"/>
  <c r="AT4220" i="39"/>
  <c r="AS4220" i="39"/>
  <c r="AX4220" i="39" s="1"/>
  <c r="AY4220" i="39" s="1"/>
  <c r="AV4219" i="39"/>
  <c r="AT4219" i="39"/>
  <c r="AS4219" i="39"/>
  <c r="AX4219" i="39" s="1"/>
  <c r="AZ4219" i="39" s="1"/>
  <c r="AV4218" i="39"/>
  <c r="AW4218" i="39" s="1"/>
  <c r="AT4218" i="39"/>
  <c r="AU4218" i="39" s="1"/>
  <c r="AS4218" i="39"/>
  <c r="AX4218" i="39" s="1"/>
  <c r="AY4217" i="39"/>
  <c r="AV4217" i="39"/>
  <c r="AW4217" i="39" s="1"/>
  <c r="AT4217" i="39"/>
  <c r="AS4217" i="39"/>
  <c r="AX4217" i="39" s="1"/>
  <c r="AZ4217" i="39" s="1"/>
  <c r="AW4216" i="39"/>
  <c r="AR4216" i="39" s="1"/>
  <c r="AV4216" i="39"/>
  <c r="AT4216" i="39"/>
  <c r="AU4216" i="39" s="1"/>
  <c r="AS4216" i="39"/>
  <c r="AX4216" i="39" s="1"/>
  <c r="AZ4216" i="39" s="1"/>
  <c r="AV4215" i="39"/>
  <c r="AW4215" i="39" s="1"/>
  <c r="AR4215" i="39" s="1"/>
  <c r="AT4215" i="39"/>
  <c r="AU4215" i="39" s="1"/>
  <c r="AS4215" i="39"/>
  <c r="AX4215" i="39" s="1"/>
  <c r="AY4215" i="39" s="1"/>
  <c r="AZ4214" i="39"/>
  <c r="AX4214" i="39"/>
  <c r="AY4214" i="39" s="1"/>
  <c r="AV4214" i="39"/>
  <c r="AW4214" i="39" s="1"/>
  <c r="AT4214" i="39"/>
  <c r="AU4214" i="39" s="1"/>
  <c r="AS4214" i="39"/>
  <c r="AV4213" i="39"/>
  <c r="AW4213" i="39" s="1"/>
  <c r="AR4213" i="39" s="1"/>
  <c r="AT4213" i="39"/>
  <c r="AU4213" i="39" s="1"/>
  <c r="AQ4213" i="39" s="1"/>
  <c r="AS4213" i="39"/>
  <c r="AX4213" i="39" s="1"/>
  <c r="AZ4213" i="39" s="1"/>
  <c r="AV4212" i="39"/>
  <c r="AW4212" i="39" s="1"/>
  <c r="AT4212" i="39"/>
  <c r="AU4212" i="39" s="1"/>
  <c r="AS4212" i="39"/>
  <c r="AX4212" i="39" s="1"/>
  <c r="AV4211" i="39"/>
  <c r="AW4211" i="39" s="1"/>
  <c r="AT4211" i="39"/>
  <c r="AU4211" i="39" s="1"/>
  <c r="AS4211" i="39"/>
  <c r="AX4211" i="39" s="1"/>
  <c r="AY4211" i="39" s="1"/>
  <c r="AQ4211" i="39"/>
  <c r="AV4210" i="39"/>
  <c r="AT4210" i="39"/>
  <c r="AS4210" i="39"/>
  <c r="AX4210" i="39" s="1"/>
  <c r="AV4209" i="39"/>
  <c r="AW4209" i="39" s="1"/>
  <c r="AT4209" i="39"/>
  <c r="AS4209" i="39"/>
  <c r="AX4209" i="39" s="1"/>
  <c r="AZ4209" i="39" s="1"/>
  <c r="AX4208" i="39"/>
  <c r="AZ4208" i="39" s="1"/>
  <c r="AV4208" i="39"/>
  <c r="AW4208" i="39" s="1"/>
  <c r="AR4208" i="39" s="1"/>
  <c r="AT4208" i="39"/>
  <c r="AU4208" i="39" s="1"/>
  <c r="AS4208" i="39"/>
  <c r="AZ4207" i="39"/>
  <c r="AY4207" i="39"/>
  <c r="AV4207" i="39"/>
  <c r="AW4207" i="39" s="1"/>
  <c r="AR4207" i="39" s="1"/>
  <c r="AT4207" i="39"/>
  <c r="AS4207" i="39"/>
  <c r="AX4207" i="39" s="1"/>
  <c r="AV4206" i="39"/>
  <c r="AT4206" i="39"/>
  <c r="AS4206" i="39"/>
  <c r="AX4206" i="39" s="1"/>
  <c r="AV4205" i="39"/>
  <c r="AW4205" i="39" s="1"/>
  <c r="AR4205" i="39" s="1"/>
  <c r="AT4205" i="39"/>
  <c r="AU4205" i="39" s="1"/>
  <c r="AQ4205" i="39" s="1"/>
  <c r="AS4205" i="39"/>
  <c r="AX4205" i="39" s="1"/>
  <c r="AZ4205" i="39" s="1"/>
  <c r="AV4204" i="39"/>
  <c r="AT4204" i="39"/>
  <c r="AU4204" i="39" s="1"/>
  <c r="AS4204" i="39"/>
  <c r="AX4204" i="39" s="1"/>
  <c r="AW4203" i="39"/>
  <c r="AV4203" i="39"/>
  <c r="AT4203" i="39"/>
  <c r="AS4203" i="39"/>
  <c r="AX4203" i="39" s="1"/>
  <c r="AV4202" i="39"/>
  <c r="AW4202" i="39" s="1"/>
  <c r="AT4202" i="39"/>
  <c r="AS4202" i="39"/>
  <c r="AX4202" i="39" s="1"/>
  <c r="AR4202" i="39"/>
  <c r="AV4201" i="39"/>
  <c r="AT4201" i="39"/>
  <c r="AU4201" i="39" s="1"/>
  <c r="AS4201" i="39"/>
  <c r="AX4201" i="39" s="1"/>
  <c r="AZ4201" i="39" s="1"/>
  <c r="AX4200" i="39"/>
  <c r="AZ4200" i="39" s="1"/>
  <c r="AV4200" i="39"/>
  <c r="AW4200" i="39" s="1"/>
  <c r="AT4200" i="39"/>
  <c r="AU4200" i="39" s="1"/>
  <c r="AS4200" i="39"/>
  <c r="AV4199" i="39"/>
  <c r="AW4199" i="39" s="1"/>
  <c r="AR4199" i="39" s="1"/>
  <c r="AT4199" i="39"/>
  <c r="AU4199" i="39" s="1"/>
  <c r="AS4199" i="39"/>
  <c r="AX4199" i="39" s="1"/>
  <c r="AV4198" i="39"/>
  <c r="AW4198" i="39" s="1"/>
  <c r="AT4198" i="39"/>
  <c r="AU4198" i="39" s="1"/>
  <c r="AQ4198" i="39" s="1"/>
  <c r="AS4198" i="39"/>
  <c r="AX4198" i="39" s="1"/>
  <c r="AV4197" i="39"/>
  <c r="AW4197" i="39" s="1"/>
  <c r="AR4197" i="39" s="1"/>
  <c r="AT4197" i="39"/>
  <c r="AS4197" i="39"/>
  <c r="AX4197" i="39" s="1"/>
  <c r="AZ4197" i="39" s="1"/>
  <c r="AX4196" i="39"/>
  <c r="AY4196" i="39" s="1"/>
  <c r="AV4196" i="39"/>
  <c r="AW4196" i="39" s="1"/>
  <c r="AU4196" i="39"/>
  <c r="AT4196" i="39"/>
  <c r="AS4196" i="39"/>
  <c r="AV4195" i="39"/>
  <c r="AW4195" i="39" s="1"/>
  <c r="AT4195" i="39"/>
  <c r="AU4195" i="39" s="1"/>
  <c r="AQ4195" i="39" s="1"/>
  <c r="AS4195" i="39"/>
  <c r="AX4195" i="39" s="1"/>
  <c r="AV4194" i="39"/>
  <c r="AT4194" i="39"/>
  <c r="AU4194" i="39" s="1"/>
  <c r="AS4194" i="39"/>
  <c r="AX4194" i="39" s="1"/>
  <c r="AY4193" i="39"/>
  <c r="AV4193" i="39"/>
  <c r="AW4193" i="39" s="1"/>
  <c r="AT4193" i="39"/>
  <c r="AU4193" i="39" s="1"/>
  <c r="AS4193" i="39"/>
  <c r="AX4193" i="39" s="1"/>
  <c r="AZ4193" i="39" s="1"/>
  <c r="AX4192" i="39"/>
  <c r="AZ4192" i="39" s="1"/>
  <c r="AV4192" i="39"/>
  <c r="AT4192" i="39"/>
  <c r="AU4192" i="39" s="1"/>
  <c r="AS4192" i="39"/>
  <c r="AV4191" i="39"/>
  <c r="AW4191" i="39" s="1"/>
  <c r="AR4191" i="39" s="1"/>
  <c r="AT4191" i="39"/>
  <c r="AU4191" i="39" s="1"/>
  <c r="AS4191" i="39"/>
  <c r="AX4191" i="39" s="1"/>
  <c r="AY4190" i="39"/>
  <c r="AV4190" i="39"/>
  <c r="AW4190" i="39" s="1"/>
  <c r="AT4190" i="39"/>
  <c r="AU4190" i="39" s="1"/>
  <c r="AS4190" i="39"/>
  <c r="AX4190" i="39" s="1"/>
  <c r="AZ4190" i="39" s="1"/>
  <c r="AV4189" i="39"/>
  <c r="AW4189" i="39" s="1"/>
  <c r="AR4189" i="39" s="1"/>
  <c r="AT4189" i="39"/>
  <c r="AU4189" i="39" s="1"/>
  <c r="AS4189" i="39"/>
  <c r="AX4189" i="39" s="1"/>
  <c r="AZ4189" i="39" s="1"/>
  <c r="AV4188" i="39"/>
  <c r="AW4188" i="39" s="1"/>
  <c r="AT4188" i="39"/>
  <c r="AU4188" i="39" s="1"/>
  <c r="AS4188" i="39"/>
  <c r="AX4188" i="39" s="1"/>
  <c r="AV4187" i="39"/>
  <c r="AW4187" i="39" s="1"/>
  <c r="AT4187" i="39"/>
  <c r="AU4187" i="39" s="1"/>
  <c r="AQ4187" i="39" s="1"/>
  <c r="AS4187" i="39"/>
  <c r="AX4187" i="39" s="1"/>
  <c r="AZ4187" i="39" s="1"/>
  <c r="AX4186" i="39"/>
  <c r="AV4186" i="39"/>
  <c r="AT4186" i="39"/>
  <c r="AU4186" i="39" s="1"/>
  <c r="AS4186" i="39"/>
  <c r="AV4185" i="39"/>
  <c r="AW4185" i="39" s="1"/>
  <c r="AT4185" i="39"/>
  <c r="AS4185" i="39"/>
  <c r="AX4185" i="39" s="1"/>
  <c r="AZ4185" i="39" s="1"/>
  <c r="AX4184" i="39"/>
  <c r="AZ4184" i="39" s="1"/>
  <c r="AV4184" i="39"/>
  <c r="AT4184" i="39"/>
  <c r="AU4184" i="39" s="1"/>
  <c r="AS4184" i="39"/>
  <c r="AZ4183" i="39"/>
  <c r="AY4183" i="39"/>
  <c r="AV4183" i="39"/>
  <c r="AW4183" i="39" s="1"/>
  <c r="AT4183" i="39"/>
  <c r="AU4183" i="39" s="1"/>
  <c r="AS4183" i="39"/>
  <c r="AX4183" i="39" s="1"/>
  <c r="AX4182" i="39"/>
  <c r="AZ4182" i="39" s="1"/>
  <c r="AV4182" i="39"/>
  <c r="AT4182" i="39"/>
  <c r="AU4182" i="39" s="1"/>
  <c r="AS4182" i="39"/>
  <c r="AV4181" i="39"/>
  <c r="AW4181" i="39" s="1"/>
  <c r="AR4181" i="39" s="1"/>
  <c r="AT4181" i="39"/>
  <c r="AU4181" i="39" s="1"/>
  <c r="AQ4181" i="39" s="1"/>
  <c r="AS4181" i="39"/>
  <c r="AX4181" i="39" s="1"/>
  <c r="AZ4181" i="39" s="1"/>
  <c r="AV4180" i="39"/>
  <c r="AT4180" i="39"/>
  <c r="AU4180" i="39" s="1"/>
  <c r="AS4180" i="39"/>
  <c r="AX4180" i="39" s="1"/>
  <c r="AV4179" i="39"/>
  <c r="AW4179" i="39" s="1"/>
  <c r="AT4179" i="39"/>
  <c r="AU4179" i="39" s="1"/>
  <c r="AQ4179" i="39" s="1"/>
  <c r="AS4179" i="39"/>
  <c r="AX4179" i="39" s="1"/>
  <c r="AV4178" i="39"/>
  <c r="AW4178" i="39" s="1"/>
  <c r="AT4178" i="39"/>
  <c r="AS4178" i="39"/>
  <c r="AX4178" i="39" s="1"/>
  <c r="AR4178" i="39"/>
  <c r="AV4177" i="39"/>
  <c r="AT4177" i="39"/>
  <c r="AU4177" i="39" s="1"/>
  <c r="AS4177" i="39"/>
  <c r="AX4177" i="39" s="1"/>
  <c r="AZ4177" i="39" s="1"/>
  <c r="AV4176" i="39"/>
  <c r="AW4176" i="39" s="1"/>
  <c r="AR4176" i="39" s="1"/>
  <c r="AT4176" i="39"/>
  <c r="AU4176" i="39" s="1"/>
  <c r="AS4176" i="39"/>
  <c r="AX4176" i="39" s="1"/>
  <c r="AZ4176" i="39" s="1"/>
  <c r="AZ4175" i="39"/>
  <c r="AY4175" i="39"/>
  <c r="AW4175" i="39"/>
  <c r="AV4175" i="39"/>
  <c r="AT4175" i="39"/>
  <c r="AS4175" i="39"/>
  <c r="AX4175" i="39" s="1"/>
  <c r="AZ4174" i="39"/>
  <c r="AY4174" i="39"/>
  <c r="AX4174" i="39"/>
  <c r="AV4174" i="39"/>
  <c r="AT4174" i="39"/>
  <c r="AS4174" i="39"/>
  <c r="AV4173" i="39"/>
  <c r="AW4173" i="39" s="1"/>
  <c r="AR4173" i="39" s="1"/>
  <c r="AT4173" i="39"/>
  <c r="AU4173" i="39" s="1"/>
  <c r="AS4173" i="39"/>
  <c r="AX4173" i="39" s="1"/>
  <c r="AZ4173" i="39" s="1"/>
  <c r="AV4172" i="39"/>
  <c r="AT4172" i="39"/>
  <c r="AU4172" i="39" s="1"/>
  <c r="AS4172" i="39"/>
  <c r="AX4172" i="39" s="1"/>
  <c r="AV4171" i="39"/>
  <c r="AW4171" i="39" s="1"/>
  <c r="AR4171" i="39" s="1"/>
  <c r="AT4171" i="39"/>
  <c r="AU4171" i="39" s="1"/>
  <c r="AQ4171" i="39" s="1"/>
  <c r="AS4171" i="39"/>
  <c r="AX4171" i="39" s="1"/>
  <c r="AV4170" i="39"/>
  <c r="AT4170" i="39"/>
  <c r="AU4170" i="39" s="1"/>
  <c r="AS4170" i="39"/>
  <c r="AX4170" i="39" s="1"/>
  <c r="AV4169" i="39"/>
  <c r="AT4169" i="39"/>
  <c r="AU4169" i="39" s="1"/>
  <c r="AS4169" i="39"/>
  <c r="AX4169" i="39" s="1"/>
  <c r="AZ4169" i="39" s="1"/>
  <c r="AV4168" i="39"/>
  <c r="AT4168" i="39"/>
  <c r="AS4168" i="39"/>
  <c r="AX4168" i="39" s="1"/>
  <c r="AV4167" i="39"/>
  <c r="AT4167" i="39"/>
  <c r="AU4167" i="39" s="1"/>
  <c r="AS4167" i="39"/>
  <c r="AX4167" i="39" s="1"/>
  <c r="AV4166" i="39"/>
  <c r="AW4166" i="39" s="1"/>
  <c r="AT4166" i="39"/>
  <c r="AU4166" i="39" s="1"/>
  <c r="AS4166" i="39"/>
  <c r="AX4166" i="39" s="1"/>
  <c r="AV4165" i="39"/>
  <c r="AW4165" i="39" s="1"/>
  <c r="AR4165" i="39" s="1"/>
  <c r="AT4165" i="39"/>
  <c r="AU4165" i="39" s="1"/>
  <c r="AS4165" i="39"/>
  <c r="AX4165" i="39" s="1"/>
  <c r="AZ4165" i="39" s="1"/>
  <c r="AV4164" i="39"/>
  <c r="AT4164" i="39"/>
  <c r="AU4164" i="39" s="1"/>
  <c r="AS4164" i="39"/>
  <c r="AX4164" i="39" s="1"/>
  <c r="AV4163" i="39"/>
  <c r="AT4163" i="39"/>
  <c r="AU4163" i="39" s="1"/>
  <c r="AQ4163" i="39" s="1"/>
  <c r="AS4163" i="39"/>
  <c r="AX4163" i="39" s="1"/>
  <c r="AV4162" i="39"/>
  <c r="AT4162" i="39"/>
  <c r="AU4162" i="39" s="1"/>
  <c r="AS4162" i="39"/>
  <c r="AX4162" i="39" s="1"/>
  <c r="AY4162" i="39" s="1"/>
  <c r="AW4161" i="39"/>
  <c r="AV4161" i="39"/>
  <c r="AT4161" i="39"/>
  <c r="AS4161" i="39"/>
  <c r="AX4161" i="39" s="1"/>
  <c r="AZ4161" i="39" s="1"/>
  <c r="AV4160" i="39"/>
  <c r="AW4160" i="39" s="1"/>
  <c r="AR4160" i="39" s="1"/>
  <c r="AT4160" i="39"/>
  <c r="AS4160" i="39"/>
  <c r="AX4160" i="39" s="1"/>
  <c r="AZ4160" i="39" s="1"/>
  <c r="AZ4159" i="39"/>
  <c r="AW4159" i="39"/>
  <c r="AR4159" i="39" s="1"/>
  <c r="AV4159" i="39"/>
  <c r="AT4159" i="39"/>
  <c r="AU4159" i="39" s="1"/>
  <c r="AS4159" i="39"/>
  <c r="AX4159" i="39" s="1"/>
  <c r="AY4159" i="39" s="1"/>
  <c r="AV4158" i="39"/>
  <c r="AT4158" i="39"/>
  <c r="AU4158" i="39" s="1"/>
  <c r="AS4158" i="39"/>
  <c r="AX4158" i="39" s="1"/>
  <c r="AZ4158" i="39" s="1"/>
  <c r="AW4157" i="39"/>
  <c r="AR4157" i="39" s="1"/>
  <c r="AV4157" i="39"/>
  <c r="AT4157" i="39"/>
  <c r="AU4157" i="39" s="1"/>
  <c r="AS4157" i="39"/>
  <c r="AX4157" i="39" s="1"/>
  <c r="AZ4157" i="39" s="1"/>
  <c r="AW4156" i="39"/>
  <c r="AV4156" i="39"/>
  <c r="AT4156" i="39"/>
  <c r="AU4156" i="39" s="1"/>
  <c r="AS4156" i="39"/>
  <c r="AX4156" i="39" s="1"/>
  <c r="AV4155" i="39"/>
  <c r="AT4155" i="39"/>
  <c r="AU4155" i="39" s="1"/>
  <c r="AQ4155" i="39" s="1"/>
  <c r="AS4155" i="39"/>
  <c r="AX4155" i="39" s="1"/>
  <c r="AZ4155" i="39" s="1"/>
  <c r="AV4154" i="39"/>
  <c r="AW4154" i="39" s="1"/>
  <c r="AT4154" i="39"/>
  <c r="AU4154" i="39" s="1"/>
  <c r="AQ4154" i="39" s="1"/>
  <c r="AS4154" i="39"/>
  <c r="AX4154" i="39" s="1"/>
  <c r="AY4154" i="39" s="1"/>
  <c r="AR4154" i="39"/>
  <c r="AV4153" i="39"/>
  <c r="AT4153" i="39"/>
  <c r="AU4153" i="39" s="1"/>
  <c r="AS4153" i="39"/>
  <c r="AX4153" i="39" s="1"/>
  <c r="AZ4153" i="39" s="1"/>
  <c r="AV4152" i="39"/>
  <c r="AW4152" i="39" s="1"/>
  <c r="AT4152" i="39"/>
  <c r="AS4152" i="39"/>
  <c r="AX4152" i="39" s="1"/>
  <c r="AV4151" i="39"/>
  <c r="AW4151" i="39" s="1"/>
  <c r="AT4151" i="39"/>
  <c r="AU4151" i="39" s="1"/>
  <c r="AS4151" i="39"/>
  <c r="AX4151" i="39" s="1"/>
  <c r="AV4150" i="39"/>
  <c r="AW4150" i="39" s="1"/>
  <c r="AT4150" i="39"/>
  <c r="AU4150" i="39" s="1"/>
  <c r="AS4150" i="39"/>
  <c r="AX4150" i="39" s="1"/>
  <c r="AV4149" i="39"/>
  <c r="AW4149" i="39" s="1"/>
  <c r="AR4149" i="39" s="1"/>
  <c r="AT4149" i="39"/>
  <c r="AU4149" i="39" s="1"/>
  <c r="AQ4149" i="39" s="1"/>
  <c r="AS4149" i="39"/>
  <c r="AX4149" i="39" s="1"/>
  <c r="AZ4149" i="39" s="1"/>
  <c r="AV4148" i="39"/>
  <c r="AT4148" i="39"/>
  <c r="AU4148" i="39" s="1"/>
  <c r="AS4148" i="39"/>
  <c r="AX4148" i="39" s="1"/>
  <c r="AV4147" i="39"/>
  <c r="AW4147" i="39" s="1"/>
  <c r="AR4147" i="39" s="1"/>
  <c r="AT4147" i="39"/>
  <c r="AS4147" i="39"/>
  <c r="AX4147" i="39" s="1"/>
  <c r="AV4146" i="39"/>
  <c r="AW4146" i="39" s="1"/>
  <c r="AT4146" i="39"/>
  <c r="AS4146" i="39"/>
  <c r="AX4146" i="39" s="1"/>
  <c r="AR4146" i="39"/>
  <c r="AV4145" i="39"/>
  <c r="AW4145" i="39" s="1"/>
  <c r="AT4145" i="39"/>
  <c r="AS4145" i="39"/>
  <c r="AX4145" i="39" s="1"/>
  <c r="AZ4145" i="39" s="1"/>
  <c r="AV4144" i="39"/>
  <c r="AT4144" i="39"/>
  <c r="AS4144" i="39"/>
  <c r="AX4144" i="39" s="1"/>
  <c r="AZ4144" i="39" s="1"/>
  <c r="AV4143" i="39"/>
  <c r="AW4143" i="39" s="1"/>
  <c r="AR4143" i="39" s="1"/>
  <c r="AT4143" i="39"/>
  <c r="AU4143" i="39" s="1"/>
  <c r="AS4143" i="39"/>
  <c r="AX4143" i="39" s="1"/>
  <c r="AZ4143" i="39" s="1"/>
  <c r="AX4142" i="39"/>
  <c r="AZ4142" i="39" s="1"/>
  <c r="AV4142" i="39"/>
  <c r="AW4142" i="39" s="1"/>
  <c r="AT4142" i="39"/>
  <c r="AU4142" i="39" s="1"/>
  <c r="AS4142" i="39"/>
  <c r="AR4142" i="39"/>
  <c r="AV4141" i="39"/>
  <c r="AW4141" i="39" s="1"/>
  <c r="AR4141" i="39" s="1"/>
  <c r="AT4141" i="39"/>
  <c r="AU4141" i="39" s="1"/>
  <c r="AS4141" i="39"/>
  <c r="AX4141" i="39" s="1"/>
  <c r="AZ4141" i="39" s="1"/>
  <c r="AX4140" i="39"/>
  <c r="AY4140" i="39" s="1"/>
  <c r="AV4140" i="39"/>
  <c r="AW4140" i="39" s="1"/>
  <c r="AU4140" i="39"/>
  <c r="AT4140" i="39"/>
  <c r="AS4140" i="39"/>
  <c r="AV4139" i="39"/>
  <c r="AU4139" i="39"/>
  <c r="AT4139" i="39"/>
  <c r="AS4139" i="39"/>
  <c r="AX4139" i="39" s="1"/>
  <c r="AV4138" i="39"/>
  <c r="AU4138" i="39"/>
  <c r="AQ4138" i="39" s="1"/>
  <c r="AT4138" i="39"/>
  <c r="AS4138" i="39"/>
  <c r="AX4138" i="39" s="1"/>
  <c r="AV4137" i="39"/>
  <c r="AT4137" i="39"/>
  <c r="AU4137" i="39" s="1"/>
  <c r="AS4137" i="39"/>
  <c r="AX4137" i="39" s="1"/>
  <c r="AZ4137" i="39" s="1"/>
  <c r="AV4136" i="39"/>
  <c r="AT4136" i="39"/>
  <c r="AS4136" i="39"/>
  <c r="AX4136" i="39" s="1"/>
  <c r="AV4135" i="39"/>
  <c r="AT4135" i="39"/>
  <c r="AU4135" i="39" s="1"/>
  <c r="AS4135" i="39"/>
  <c r="AX4135" i="39" s="1"/>
  <c r="AZ4135" i="39" s="1"/>
  <c r="AV4134" i="39"/>
  <c r="AW4134" i="39" s="1"/>
  <c r="AT4134" i="39"/>
  <c r="AU4134" i="39" s="1"/>
  <c r="AS4134" i="39"/>
  <c r="AX4134" i="39" s="1"/>
  <c r="AV4133" i="39"/>
  <c r="AW4133" i="39" s="1"/>
  <c r="AR4133" i="39" s="1"/>
  <c r="AT4133" i="39"/>
  <c r="AS4133" i="39"/>
  <c r="AX4133" i="39" s="1"/>
  <c r="AZ4133" i="39" s="1"/>
  <c r="AV4132" i="39"/>
  <c r="AT4132" i="39"/>
  <c r="AU4132" i="39" s="1"/>
  <c r="AQ4132" i="39" s="1"/>
  <c r="AS4132" i="39"/>
  <c r="AX4132" i="39" s="1"/>
  <c r="AX4131" i="39"/>
  <c r="AZ4131" i="39" s="1"/>
  <c r="AV4131" i="39"/>
  <c r="AW4131" i="39" s="1"/>
  <c r="AT4131" i="39"/>
  <c r="AU4131" i="39" s="1"/>
  <c r="AS4131" i="39"/>
  <c r="AR4131" i="39"/>
  <c r="AV4130" i="39"/>
  <c r="AT4130" i="39"/>
  <c r="AU4130" i="39" s="1"/>
  <c r="AQ4130" i="39" s="1"/>
  <c r="AS4130" i="39"/>
  <c r="AX4130" i="39" s="1"/>
  <c r="AZ4130" i="39" s="1"/>
  <c r="AW4129" i="39"/>
  <c r="AR4129" i="39" s="1"/>
  <c r="AV4129" i="39"/>
  <c r="AT4129" i="39"/>
  <c r="AU4129" i="39" s="1"/>
  <c r="AS4129" i="39"/>
  <c r="AX4129" i="39" s="1"/>
  <c r="AZ4129" i="39" s="1"/>
  <c r="AZ4128" i="39"/>
  <c r="AV4128" i="39"/>
  <c r="AW4128" i="39" s="1"/>
  <c r="AR4128" i="39" s="1"/>
  <c r="AU4128" i="39"/>
  <c r="AT4128" i="39"/>
  <c r="AS4128" i="39"/>
  <c r="AX4128" i="39" s="1"/>
  <c r="AY4128" i="39" s="1"/>
  <c r="AX4127" i="39"/>
  <c r="AV4127" i="39"/>
  <c r="AW4127" i="39" s="1"/>
  <c r="AT4127" i="39"/>
  <c r="AU4127" i="39" s="1"/>
  <c r="AS4127" i="39"/>
  <c r="AV4126" i="39"/>
  <c r="AW4126" i="39" s="1"/>
  <c r="AR4126" i="39" s="1"/>
  <c r="AT4126" i="39"/>
  <c r="AS4126" i="39"/>
  <c r="AX4126" i="39" s="1"/>
  <c r="AY4126" i="39" s="1"/>
  <c r="AV4125" i="39"/>
  <c r="AW4125" i="39" s="1"/>
  <c r="AT4125" i="39"/>
  <c r="AS4125" i="39"/>
  <c r="AX4125" i="39" s="1"/>
  <c r="AR4125" i="39"/>
  <c r="AV4124" i="39"/>
  <c r="AT4124" i="39"/>
  <c r="AU4124" i="39" s="1"/>
  <c r="AQ4124" i="39" s="1"/>
  <c r="AS4124" i="39"/>
  <c r="AX4124" i="39" s="1"/>
  <c r="AV4123" i="39"/>
  <c r="AW4123" i="39" s="1"/>
  <c r="AT4123" i="39"/>
  <c r="AS4123" i="39"/>
  <c r="AX4123" i="39" s="1"/>
  <c r="AZ4123" i="39" s="1"/>
  <c r="AR4123" i="39"/>
  <c r="AV4122" i="39"/>
  <c r="AT4122" i="39"/>
  <c r="AU4122" i="39" s="1"/>
  <c r="AQ4122" i="39" s="1"/>
  <c r="AS4122" i="39"/>
  <c r="AX4122" i="39" s="1"/>
  <c r="AZ4122" i="39" s="1"/>
  <c r="AX4121" i="39"/>
  <c r="AZ4121" i="39" s="1"/>
  <c r="AW4121" i="39"/>
  <c r="AR4121" i="39" s="1"/>
  <c r="AV4121" i="39"/>
  <c r="AT4121" i="39"/>
  <c r="AU4121" i="39" s="1"/>
  <c r="AS4121" i="39"/>
  <c r="AW4120" i="39"/>
  <c r="AV4120" i="39"/>
  <c r="AT4120" i="39"/>
  <c r="AU4120" i="39" s="1"/>
  <c r="AQ4120" i="39" s="1"/>
  <c r="AS4120" i="39"/>
  <c r="AX4120" i="39" s="1"/>
  <c r="AZ4120" i="39" s="1"/>
  <c r="AV4119" i="39"/>
  <c r="AW4119" i="39" s="1"/>
  <c r="AT4119" i="39"/>
  <c r="AU4119" i="39" s="1"/>
  <c r="AS4119" i="39"/>
  <c r="AX4119" i="39" s="1"/>
  <c r="AX4118" i="39"/>
  <c r="AY4118" i="39" s="1"/>
  <c r="AV4118" i="39"/>
  <c r="AW4118" i="39" s="1"/>
  <c r="AR4118" i="39" s="1"/>
  <c r="AT4118" i="39"/>
  <c r="AS4118" i="39"/>
  <c r="AV4117" i="39"/>
  <c r="AW4117" i="39" s="1"/>
  <c r="AT4117" i="39"/>
  <c r="AS4117" i="39"/>
  <c r="AX4117" i="39" s="1"/>
  <c r="AV4116" i="39"/>
  <c r="AT4116" i="39"/>
  <c r="AS4116" i="39"/>
  <c r="AX4116" i="39" s="1"/>
  <c r="AV4115" i="39"/>
  <c r="AW4115" i="39" s="1"/>
  <c r="AT4115" i="39"/>
  <c r="AU4115" i="39" s="1"/>
  <c r="AS4115" i="39"/>
  <c r="AX4115" i="39" s="1"/>
  <c r="AZ4115" i="39" s="1"/>
  <c r="AV4114" i="39"/>
  <c r="AT4114" i="39"/>
  <c r="AU4114" i="39" s="1"/>
  <c r="AQ4114" i="39" s="1"/>
  <c r="AS4114" i="39"/>
  <c r="AX4114" i="39" s="1"/>
  <c r="AZ4114" i="39" s="1"/>
  <c r="AV4113" i="39"/>
  <c r="AW4113" i="39" s="1"/>
  <c r="AR4113" i="39" s="1"/>
  <c r="AT4113" i="39"/>
  <c r="AU4113" i="39" s="1"/>
  <c r="AS4113" i="39"/>
  <c r="AX4113" i="39" s="1"/>
  <c r="AZ4113" i="39" s="1"/>
  <c r="AY4112" i="39"/>
  <c r="AW4112" i="39"/>
  <c r="AR4112" i="39" s="1"/>
  <c r="AV4112" i="39"/>
  <c r="AT4112" i="39"/>
  <c r="AU4112" i="39" s="1"/>
  <c r="AQ4112" i="39" s="1"/>
  <c r="AS4112" i="39"/>
  <c r="AX4112" i="39" s="1"/>
  <c r="AZ4112" i="39" s="1"/>
  <c r="AX4111" i="39"/>
  <c r="AY4111" i="39" s="1"/>
  <c r="AV4111" i="39"/>
  <c r="AW4111" i="39" s="1"/>
  <c r="AT4111" i="39"/>
  <c r="AU4111" i="39" s="1"/>
  <c r="AS4111" i="39"/>
  <c r="AV4110" i="39"/>
  <c r="AW4110" i="39" s="1"/>
  <c r="AR4110" i="39" s="1"/>
  <c r="AT4110" i="39"/>
  <c r="AU4110" i="39" s="1"/>
  <c r="AS4110" i="39"/>
  <c r="AX4110" i="39" s="1"/>
  <c r="AY4110" i="39" s="1"/>
  <c r="AV4109" i="39"/>
  <c r="AW4109" i="39" s="1"/>
  <c r="AT4109" i="39"/>
  <c r="AS4109" i="39"/>
  <c r="AX4109" i="39" s="1"/>
  <c r="AV4108" i="39"/>
  <c r="AU4108" i="39"/>
  <c r="AQ4108" i="39" s="1"/>
  <c r="AT4108" i="39"/>
  <c r="AS4108" i="39"/>
  <c r="AX4108" i="39" s="1"/>
  <c r="AV4107" i="39"/>
  <c r="AW4107" i="39" s="1"/>
  <c r="AT4107" i="39"/>
  <c r="AS4107" i="39"/>
  <c r="AX4107" i="39" s="1"/>
  <c r="AZ4107" i="39" s="1"/>
  <c r="AV4106" i="39"/>
  <c r="AT4106" i="39"/>
  <c r="AU4106" i="39" s="1"/>
  <c r="AQ4106" i="39" s="1"/>
  <c r="AS4106" i="39"/>
  <c r="AX4106" i="39" s="1"/>
  <c r="AZ4106" i="39" s="1"/>
  <c r="AX4105" i="39"/>
  <c r="AZ4105" i="39" s="1"/>
  <c r="AV4105" i="39"/>
  <c r="AW4105" i="39" s="1"/>
  <c r="AR4105" i="39" s="1"/>
  <c r="AT4105" i="39"/>
  <c r="AU4105" i="39" s="1"/>
  <c r="AS4105" i="39"/>
  <c r="AV4104" i="39"/>
  <c r="AU4104" i="39"/>
  <c r="AQ4104" i="39" s="1"/>
  <c r="AT4104" i="39"/>
  <c r="AS4104" i="39"/>
  <c r="AX4104" i="39" s="1"/>
  <c r="AZ4104" i="39" s="1"/>
  <c r="AV4103" i="39"/>
  <c r="AW4103" i="39" s="1"/>
  <c r="AT4103" i="39"/>
  <c r="AU4103" i="39" s="1"/>
  <c r="AS4103" i="39"/>
  <c r="AX4103" i="39" s="1"/>
  <c r="AV4102" i="39"/>
  <c r="AW4102" i="39" s="1"/>
  <c r="AR4102" i="39" s="1"/>
  <c r="AU4102" i="39"/>
  <c r="AT4102" i="39"/>
  <c r="AS4102" i="39"/>
  <c r="AX4102" i="39" s="1"/>
  <c r="AY4102" i="39" s="1"/>
  <c r="AQ4102" i="39"/>
  <c r="AV4101" i="39"/>
  <c r="AW4101" i="39" s="1"/>
  <c r="AT4101" i="39"/>
  <c r="AS4101" i="39"/>
  <c r="AX4101" i="39" s="1"/>
  <c r="AV4100" i="39"/>
  <c r="AU4100" i="39"/>
  <c r="AT4100" i="39"/>
  <c r="AS4100" i="39"/>
  <c r="AX4100" i="39" s="1"/>
  <c r="AQ4100" i="39"/>
  <c r="AV4099" i="39"/>
  <c r="AW4099" i="39" s="1"/>
  <c r="AT4099" i="39"/>
  <c r="AU4099" i="39" s="1"/>
  <c r="AS4099" i="39"/>
  <c r="AX4099" i="39" s="1"/>
  <c r="AZ4099" i="39" s="1"/>
  <c r="AR4099" i="39"/>
  <c r="AV4098" i="39"/>
  <c r="AT4098" i="39"/>
  <c r="AU4098" i="39" s="1"/>
  <c r="AQ4098" i="39" s="1"/>
  <c r="AS4098" i="39"/>
  <c r="AX4098" i="39" s="1"/>
  <c r="AZ4098" i="39" s="1"/>
  <c r="AW4097" i="39"/>
  <c r="AR4097" i="39" s="1"/>
  <c r="AV4097" i="39"/>
  <c r="AT4097" i="39"/>
  <c r="AU4097" i="39" s="1"/>
  <c r="AS4097" i="39"/>
  <c r="AX4097" i="39" s="1"/>
  <c r="AZ4097" i="39" s="1"/>
  <c r="AZ4096" i="39"/>
  <c r="AY4096" i="39"/>
  <c r="AV4096" i="39"/>
  <c r="AW4096" i="39" s="1"/>
  <c r="AR4096" i="39" s="1"/>
  <c r="AU4096" i="39"/>
  <c r="AQ4096" i="39" s="1"/>
  <c r="AT4096" i="39"/>
  <c r="AS4096" i="39"/>
  <c r="AX4096" i="39" s="1"/>
  <c r="AV4095" i="39"/>
  <c r="AW4095" i="39" s="1"/>
  <c r="AT4095" i="39"/>
  <c r="AU4095" i="39" s="1"/>
  <c r="AS4095" i="39"/>
  <c r="AX4095" i="39" s="1"/>
  <c r="AV4094" i="39"/>
  <c r="AW4094" i="39" s="1"/>
  <c r="AR4094" i="39" s="1"/>
  <c r="AT4094" i="39"/>
  <c r="AU4094" i="39" s="1"/>
  <c r="AS4094" i="39"/>
  <c r="AX4094" i="39" s="1"/>
  <c r="AY4094" i="39" s="1"/>
  <c r="AV4093" i="39"/>
  <c r="AW4093" i="39" s="1"/>
  <c r="AT4093" i="39"/>
  <c r="AS4093" i="39"/>
  <c r="AX4093" i="39" s="1"/>
  <c r="AR4093" i="39"/>
  <c r="AV4092" i="39"/>
  <c r="AT4092" i="39"/>
  <c r="AU4092" i="39" s="1"/>
  <c r="AQ4092" i="39" s="1"/>
  <c r="AS4092" i="39"/>
  <c r="AX4092" i="39" s="1"/>
  <c r="AV4091" i="39"/>
  <c r="AW4091" i="39" s="1"/>
  <c r="AT4091" i="39"/>
  <c r="AS4091" i="39"/>
  <c r="AX4091" i="39" s="1"/>
  <c r="AZ4091" i="39" s="1"/>
  <c r="AR4091" i="39"/>
  <c r="AV4090" i="39"/>
  <c r="AT4090" i="39"/>
  <c r="AU4090" i="39" s="1"/>
  <c r="AQ4090" i="39" s="1"/>
  <c r="AS4090" i="39"/>
  <c r="AX4090" i="39" s="1"/>
  <c r="AZ4090" i="39" s="1"/>
  <c r="AW4089" i="39"/>
  <c r="AR4089" i="39" s="1"/>
  <c r="AV4089" i="39"/>
  <c r="AT4089" i="39"/>
  <c r="AU4089" i="39" s="1"/>
  <c r="AS4089" i="39"/>
  <c r="AX4089" i="39" s="1"/>
  <c r="AZ4089" i="39" s="1"/>
  <c r="AW4088" i="39"/>
  <c r="AV4088" i="39"/>
  <c r="AT4088" i="39"/>
  <c r="AU4088" i="39" s="1"/>
  <c r="AQ4088" i="39" s="1"/>
  <c r="AS4088" i="39"/>
  <c r="AX4088" i="39" s="1"/>
  <c r="AZ4088" i="39" s="1"/>
  <c r="AV4087" i="39"/>
  <c r="AW4087" i="39" s="1"/>
  <c r="AT4087" i="39"/>
  <c r="AU4087" i="39" s="1"/>
  <c r="AS4087" i="39"/>
  <c r="AX4087" i="39" s="1"/>
  <c r="AV4086" i="39"/>
  <c r="AW4086" i="39" s="1"/>
  <c r="AR4086" i="39" s="1"/>
  <c r="AT4086" i="39"/>
  <c r="AU4086" i="39" s="1"/>
  <c r="AS4086" i="39"/>
  <c r="AX4086" i="39" s="1"/>
  <c r="AY4086" i="39" s="1"/>
  <c r="AV4085" i="39"/>
  <c r="AW4085" i="39" s="1"/>
  <c r="AT4085" i="39"/>
  <c r="AS4085" i="39"/>
  <c r="AX4085" i="39" s="1"/>
  <c r="AV4084" i="39"/>
  <c r="AT4084" i="39"/>
  <c r="AU4084" i="39" s="1"/>
  <c r="AS4084" i="39"/>
  <c r="AX4084" i="39" s="1"/>
  <c r="AX4083" i="39"/>
  <c r="AZ4083" i="39" s="1"/>
  <c r="AV4083" i="39"/>
  <c r="AT4083" i="39"/>
  <c r="AU4083" i="39" s="1"/>
  <c r="AS4083" i="39"/>
  <c r="AV4082" i="39"/>
  <c r="AT4082" i="39"/>
  <c r="AU4082" i="39" s="1"/>
  <c r="AQ4082" i="39" s="1"/>
  <c r="AS4082" i="39"/>
  <c r="AX4082" i="39" s="1"/>
  <c r="AZ4082" i="39" s="1"/>
  <c r="AV4081" i="39"/>
  <c r="AW4081" i="39" s="1"/>
  <c r="AT4081" i="39"/>
  <c r="AU4081" i="39" s="1"/>
  <c r="AS4081" i="39"/>
  <c r="AX4081" i="39" s="1"/>
  <c r="AZ4081" i="39" s="1"/>
  <c r="AV4080" i="39"/>
  <c r="AW4080" i="39" s="1"/>
  <c r="AR4080" i="39" s="1"/>
  <c r="AT4080" i="39"/>
  <c r="AU4080" i="39" s="1"/>
  <c r="AS4080" i="39"/>
  <c r="AX4080" i="39" s="1"/>
  <c r="AV4079" i="39"/>
  <c r="AW4079" i="39" s="1"/>
  <c r="AR4079" i="39" s="1"/>
  <c r="AT4079" i="39"/>
  <c r="AS4079" i="39"/>
  <c r="AX4079" i="39" s="1"/>
  <c r="AV4078" i="39"/>
  <c r="AT4078" i="39"/>
  <c r="AU4078" i="39" s="1"/>
  <c r="AQ4078" i="39" s="1"/>
  <c r="AS4078" i="39"/>
  <c r="AX4078" i="39" s="1"/>
  <c r="AV4077" i="39"/>
  <c r="AW4077" i="39" s="1"/>
  <c r="AT4077" i="39"/>
  <c r="AS4077" i="39"/>
  <c r="AX4077" i="39" s="1"/>
  <c r="AV4076" i="39"/>
  <c r="AW4076" i="39" s="1"/>
  <c r="AR4076" i="39" s="1"/>
  <c r="AT4076" i="39"/>
  <c r="AU4076" i="39" s="1"/>
  <c r="AQ4076" i="39" s="1"/>
  <c r="AS4076" i="39"/>
  <c r="AX4076" i="39" s="1"/>
  <c r="AX4075" i="39"/>
  <c r="AZ4075" i="39" s="1"/>
  <c r="AV4075" i="39"/>
  <c r="AW4075" i="39" s="1"/>
  <c r="AT4075" i="39"/>
  <c r="AU4075" i="39" s="1"/>
  <c r="AS4075" i="39"/>
  <c r="AV4074" i="39"/>
  <c r="AW4074" i="39" s="1"/>
  <c r="AR4074" i="39" s="1"/>
  <c r="AT4074" i="39"/>
  <c r="AU4074" i="39" s="1"/>
  <c r="AS4074" i="39"/>
  <c r="AX4074" i="39" s="1"/>
  <c r="AV4073" i="39"/>
  <c r="AW4073" i="39" s="1"/>
  <c r="AR4073" i="39" s="1"/>
  <c r="AT4073" i="39"/>
  <c r="AU4073" i="39" s="1"/>
  <c r="AQ4073" i="39" s="1"/>
  <c r="AS4073" i="39"/>
  <c r="AX4073" i="39" s="1"/>
  <c r="AV4072" i="39"/>
  <c r="AT4072" i="39"/>
  <c r="AU4072" i="39" s="1"/>
  <c r="AQ4072" i="39" s="1"/>
  <c r="AS4072" i="39"/>
  <c r="AX4072" i="39" s="1"/>
  <c r="AZ4072" i="39" s="1"/>
  <c r="AX4071" i="39"/>
  <c r="AY4071" i="39" s="1"/>
  <c r="AV4071" i="39"/>
  <c r="AW4071" i="39" s="1"/>
  <c r="AR4071" i="39" s="1"/>
  <c r="AT4071" i="39"/>
  <c r="AS4071" i="39"/>
  <c r="AV4070" i="39"/>
  <c r="AT4070" i="39"/>
  <c r="AS4070" i="39"/>
  <c r="AX4070" i="39" s="1"/>
  <c r="AV4069" i="39"/>
  <c r="AW4069" i="39" s="1"/>
  <c r="AT4069" i="39"/>
  <c r="AU4069" i="39" s="1"/>
  <c r="AQ4069" i="39" s="1"/>
  <c r="AS4069" i="39"/>
  <c r="AX4069" i="39" s="1"/>
  <c r="AV4068" i="39"/>
  <c r="AW4068" i="39" s="1"/>
  <c r="AR4068" i="39" s="1"/>
  <c r="AT4068" i="39"/>
  <c r="AU4068" i="39" s="1"/>
  <c r="AS4068" i="39"/>
  <c r="AX4068" i="39" s="1"/>
  <c r="AW4067" i="39"/>
  <c r="AV4067" i="39"/>
  <c r="AT4067" i="39"/>
  <c r="AS4067" i="39"/>
  <c r="AX4067" i="39" s="1"/>
  <c r="AW4066" i="39"/>
  <c r="AR4066" i="39" s="1"/>
  <c r="AV4066" i="39"/>
  <c r="AT4066" i="39"/>
  <c r="AU4066" i="39" s="1"/>
  <c r="AS4066" i="39"/>
  <c r="AX4066" i="39" s="1"/>
  <c r="AV4065" i="39"/>
  <c r="AW4065" i="39" s="1"/>
  <c r="AR4065" i="39" s="1"/>
  <c r="AT4065" i="39"/>
  <c r="AS4065" i="39"/>
  <c r="AX4065" i="39" s="1"/>
  <c r="AZ4065" i="39" s="1"/>
  <c r="AV4064" i="39"/>
  <c r="AU4064" i="39"/>
  <c r="AT4064" i="39"/>
  <c r="AS4064" i="39"/>
  <c r="AX4064" i="39" s="1"/>
  <c r="AZ4064" i="39" s="1"/>
  <c r="AX4063" i="39"/>
  <c r="AV4063" i="39"/>
  <c r="AW4063" i="39" s="1"/>
  <c r="AR4063" i="39" s="1"/>
  <c r="AT4063" i="39"/>
  <c r="AS4063" i="39"/>
  <c r="AV4062" i="39"/>
  <c r="AT4062" i="39"/>
  <c r="AS4062" i="39"/>
  <c r="AX4062" i="39" s="1"/>
  <c r="AV4061" i="39"/>
  <c r="AT4061" i="39"/>
  <c r="AU4061" i="39" s="1"/>
  <c r="AQ4061" i="39" s="1"/>
  <c r="AS4061" i="39"/>
  <c r="AX4061" i="39" s="1"/>
  <c r="AV4060" i="39"/>
  <c r="AW4060" i="39" s="1"/>
  <c r="AR4060" i="39" s="1"/>
  <c r="AT4060" i="39"/>
  <c r="AU4060" i="39" s="1"/>
  <c r="AS4060" i="39"/>
  <c r="AX4060" i="39" s="1"/>
  <c r="AV4059" i="39"/>
  <c r="AW4059" i="39" s="1"/>
  <c r="AT4059" i="39"/>
  <c r="AS4059" i="39"/>
  <c r="AX4059" i="39" s="1"/>
  <c r="AV4058" i="39"/>
  <c r="AW4058" i="39" s="1"/>
  <c r="AT4058" i="39"/>
  <c r="AU4058" i="39" s="1"/>
  <c r="AS4058" i="39"/>
  <c r="AX4058" i="39" s="1"/>
  <c r="AV4057" i="39"/>
  <c r="AW4057" i="39" s="1"/>
  <c r="AT4057" i="39"/>
  <c r="AS4057" i="39"/>
  <c r="AX4057" i="39" s="1"/>
  <c r="AZ4057" i="39" s="1"/>
  <c r="AR4057" i="39"/>
  <c r="AX4056" i="39"/>
  <c r="AZ4056" i="39" s="1"/>
  <c r="AV4056" i="39"/>
  <c r="AT4056" i="39"/>
  <c r="AS4056" i="39"/>
  <c r="AV4055" i="39"/>
  <c r="AW4055" i="39" s="1"/>
  <c r="AR4055" i="39" s="1"/>
  <c r="AT4055" i="39"/>
  <c r="AS4055" i="39"/>
  <c r="AX4055" i="39" s="1"/>
  <c r="AV4054" i="39"/>
  <c r="AW4054" i="39" s="1"/>
  <c r="AT4054" i="39"/>
  <c r="AS4054" i="39"/>
  <c r="AX4054" i="39" s="1"/>
  <c r="AY4054" i="39" s="1"/>
  <c r="AV4053" i="39"/>
  <c r="AT4053" i="39"/>
  <c r="AU4053" i="39" s="1"/>
  <c r="AQ4053" i="39" s="1"/>
  <c r="AS4053" i="39"/>
  <c r="AX4053" i="39" s="1"/>
  <c r="AZ4053" i="39" s="1"/>
  <c r="AV4052" i="39"/>
  <c r="AW4052" i="39" s="1"/>
  <c r="AR4052" i="39" s="1"/>
  <c r="AT4052" i="39"/>
  <c r="AU4052" i="39" s="1"/>
  <c r="AS4052" i="39"/>
  <c r="AX4052" i="39" s="1"/>
  <c r="AV4051" i="39"/>
  <c r="AT4051" i="39"/>
  <c r="AS4051" i="39"/>
  <c r="AX4051" i="39" s="1"/>
  <c r="AV4050" i="39"/>
  <c r="AW4050" i="39" s="1"/>
  <c r="AR4050" i="39" s="1"/>
  <c r="AT4050" i="39"/>
  <c r="AU4050" i="39" s="1"/>
  <c r="AS4050" i="39"/>
  <c r="AX4050" i="39" s="1"/>
  <c r="AY4050" i="39" s="1"/>
  <c r="AV4049" i="39"/>
  <c r="AT4049" i="39"/>
  <c r="AS4049" i="39"/>
  <c r="AX4049" i="39" s="1"/>
  <c r="AY4049" i="39" s="1"/>
  <c r="AV4048" i="39"/>
  <c r="AT4048" i="39"/>
  <c r="AS4048" i="39"/>
  <c r="AX4048" i="39" s="1"/>
  <c r="AV4047" i="39"/>
  <c r="AT4047" i="39"/>
  <c r="AS4047" i="39"/>
  <c r="AX4047" i="39" s="1"/>
  <c r="AV4046" i="39"/>
  <c r="AT4046" i="39"/>
  <c r="AS4046" i="39"/>
  <c r="AX4046" i="39" s="1"/>
  <c r="AY4046" i="39" s="1"/>
  <c r="AV4045" i="39"/>
  <c r="AT4045" i="39"/>
  <c r="AS4045" i="39"/>
  <c r="AX4045" i="39" s="1"/>
  <c r="AZ4045" i="39" s="1"/>
  <c r="AV4044" i="39"/>
  <c r="AT4044" i="39"/>
  <c r="AS4044" i="39"/>
  <c r="AX4044" i="39" s="1"/>
  <c r="AV4043" i="39"/>
  <c r="AT4043" i="39"/>
  <c r="AS4043" i="39"/>
  <c r="AX4043" i="39" s="1"/>
  <c r="AZ4042" i="39"/>
  <c r="AV4042" i="39"/>
  <c r="AT4042" i="39"/>
  <c r="AS4042" i="39"/>
  <c r="AX4042" i="39" s="1"/>
  <c r="AY4042" i="39" s="1"/>
  <c r="AV4041" i="39"/>
  <c r="AT4041" i="39"/>
  <c r="AS4041" i="39"/>
  <c r="AX4041" i="39" s="1"/>
  <c r="AZ4041" i="39" s="1"/>
  <c r="AV4040" i="39"/>
  <c r="AT4040" i="39"/>
  <c r="AS4040" i="39"/>
  <c r="AX4040" i="39" s="1"/>
  <c r="AV4039" i="39"/>
  <c r="AT4039" i="39"/>
  <c r="AS4039" i="39"/>
  <c r="AX4039" i="39" s="1"/>
  <c r="AV4038" i="39"/>
  <c r="AT4038" i="39"/>
  <c r="AS4038" i="39"/>
  <c r="AX4038" i="39" s="1"/>
  <c r="AY4038" i="39" s="1"/>
  <c r="AV4037" i="39"/>
  <c r="AT4037" i="39"/>
  <c r="AS4037" i="39"/>
  <c r="AX4037" i="39" s="1"/>
  <c r="AZ4037" i="39" s="1"/>
  <c r="AX4036" i="39"/>
  <c r="AV4036" i="39"/>
  <c r="AT4036" i="39"/>
  <c r="AS4036" i="39"/>
  <c r="AV4035" i="39"/>
  <c r="AT4035" i="39"/>
  <c r="AS4035" i="39"/>
  <c r="AX4035" i="39" s="1"/>
  <c r="AZ4034" i="39"/>
  <c r="AV4034" i="39"/>
  <c r="AT4034" i="39"/>
  <c r="AS4034" i="39"/>
  <c r="AX4034" i="39" s="1"/>
  <c r="AY4034" i="39" s="1"/>
  <c r="AV4033" i="39"/>
  <c r="AT4033" i="39"/>
  <c r="AS4033" i="39"/>
  <c r="AX4033" i="39" s="1"/>
  <c r="AZ4033" i="39" s="1"/>
  <c r="AV4032" i="39"/>
  <c r="AT4032" i="39"/>
  <c r="AS4032" i="39"/>
  <c r="AX4032" i="39" s="1"/>
  <c r="AV4031" i="39"/>
  <c r="AT4031" i="39"/>
  <c r="AS4031" i="39"/>
  <c r="AX4031" i="39" s="1"/>
  <c r="AV4030" i="39"/>
  <c r="AT4030" i="39"/>
  <c r="AS4030" i="39"/>
  <c r="AX4030" i="39" s="1"/>
  <c r="AY4030" i="39" s="1"/>
  <c r="AV4029" i="39"/>
  <c r="AT4029" i="39"/>
  <c r="AS4029" i="39"/>
  <c r="AX4029" i="39" s="1"/>
  <c r="AZ4029" i="39" s="1"/>
  <c r="AV4028" i="39"/>
  <c r="AT4028" i="39"/>
  <c r="AS4028" i="39"/>
  <c r="AX4028" i="39" s="1"/>
  <c r="AV4027" i="39"/>
  <c r="AT4027" i="39"/>
  <c r="AS4027" i="39"/>
  <c r="AX4027" i="39" s="1"/>
  <c r="AZ4026" i="39"/>
  <c r="AV4026" i="39"/>
  <c r="AT4026" i="39"/>
  <c r="AS4026" i="39"/>
  <c r="AX4026" i="39" s="1"/>
  <c r="AY4026" i="39" s="1"/>
  <c r="AV4025" i="39"/>
  <c r="AT4025" i="39"/>
  <c r="AS4025" i="39"/>
  <c r="AX4025" i="39" s="1"/>
  <c r="AZ4025" i="39" s="1"/>
  <c r="AV4024" i="39"/>
  <c r="AT4024" i="39"/>
  <c r="AS4024" i="39"/>
  <c r="AX4024" i="39" s="1"/>
  <c r="AV4023" i="39"/>
  <c r="AT4023" i="39"/>
  <c r="AS4023" i="39"/>
  <c r="AX4023" i="39" s="1"/>
  <c r="AV4022" i="39"/>
  <c r="AT4022" i="39"/>
  <c r="AS4022" i="39"/>
  <c r="AX4022" i="39" s="1"/>
  <c r="AY4022" i="39" s="1"/>
  <c r="AV4021" i="39"/>
  <c r="AT4021" i="39"/>
  <c r="AS4021" i="39"/>
  <c r="AX4021" i="39" s="1"/>
  <c r="AZ4021" i="39" s="1"/>
  <c r="AX4020" i="39"/>
  <c r="AZ4020" i="39" s="1"/>
  <c r="AV4020" i="39"/>
  <c r="AT4020" i="39"/>
  <c r="AS4020" i="39"/>
  <c r="AV4019" i="39"/>
  <c r="AT4019" i="39"/>
  <c r="AS4019" i="39"/>
  <c r="AX4019" i="39" s="1"/>
  <c r="AV4018" i="39"/>
  <c r="AT4018" i="39"/>
  <c r="AS4018" i="39"/>
  <c r="AX4018" i="39" s="1"/>
  <c r="AY4018" i="39" s="1"/>
  <c r="AY4017" i="39"/>
  <c r="AV4017" i="39"/>
  <c r="AT4017" i="39"/>
  <c r="AS4017" i="39"/>
  <c r="AX4017" i="39" s="1"/>
  <c r="AZ4017" i="39" s="1"/>
  <c r="AV4016" i="39"/>
  <c r="AT4016" i="39"/>
  <c r="AS4016" i="39"/>
  <c r="AX4016" i="39" s="1"/>
  <c r="AZ4016" i="39" s="1"/>
  <c r="AV4015" i="39"/>
  <c r="AT4015" i="39"/>
  <c r="AS4015" i="39"/>
  <c r="AX4015" i="39" s="1"/>
  <c r="AV4014" i="39"/>
  <c r="AT4014" i="39"/>
  <c r="AS4014" i="39"/>
  <c r="AX4014" i="39" s="1"/>
  <c r="AY4014" i="39" s="1"/>
  <c r="AV4013" i="39"/>
  <c r="AT4013" i="39"/>
  <c r="AS4013" i="39"/>
  <c r="AX4013" i="39" s="1"/>
  <c r="AZ4013" i="39" s="1"/>
  <c r="AV4012" i="39"/>
  <c r="AT4012" i="39"/>
  <c r="AS4012" i="39"/>
  <c r="AX4012" i="39" s="1"/>
  <c r="AZ4012" i="39" s="1"/>
  <c r="AV4011" i="39"/>
  <c r="AT4011" i="39"/>
  <c r="AS4011" i="39"/>
  <c r="AX4011" i="39" s="1"/>
  <c r="AV4010" i="39"/>
  <c r="AT4010" i="39"/>
  <c r="AS4010" i="39"/>
  <c r="AX4010" i="39" s="1"/>
  <c r="AV4009" i="39"/>
  <c r="AT4009" i="39"/>
  <c r="AS4009" i="39"/>
  <c r="AX4009" i="39" s="1"/>
  <c r="AZ4009" i="39" s="1"/>
  <c r="AV4008" i="39"/>
  <c r="AT4008" i="39"/>
  <c r="AS4008" i="39"/>
  <c r="AX4008" i="39" s="1"/>
  <c r="AZ4008" i="39" s="1"/>
  <c r="AV4007" i="39"/>
  <c r="AT4007" i="39"/>
  <c r="AS4007" i="39"/>
  <c r="AX4007" i="39" s="1"/>
  <c r="AV4006" i="39"/>
  <c r="AT4006" i="39"/>
  <c r="AS4006" i="39"/>
  <c r="AX4006" i="39" s="1"/>
  <c r="AY4006" i="39" s="1"/>
  <c r="AV4005" i="39"/>
  <c r="AT4005" i="39"/>
  <c r="AS4005" i="39"/>
  <c r="AX4005" i="39" s="1"/>
  <c r="AZ4005" i="39" s="1"/>
  <c r="AV4004" i="39"/>
  <c r="AT4004" i="39"/>
  <c r="AS4004" i="39"/>
  <c r="AX4004" i="39" s="1"/>
  <c r="AZ4004" i="39" s="1"/>
  <c r="AV4003" i="39"/>
  <c r="AT4003" i="39"/>
  <c r="AS4003" i="39"/>
  <c r="AX4003" i="39" s="1"/>
  <c r="AV4002" i="39"/>
  <c r="AT4002" i="39"/>
  <c r="AS4002" i="39"/>
  <c r="AX4002" i="39" s="1"/>
  <c r="AY4002" i="39" s="1"/>
  <c r="AV4001" i="39"/>
  <c r="AT4001" i="39"/>
  <c r="AS4001" i="39"/>
  <c r="AX4001" i="39" s="1"/>
  <c r="AZ4001" i="39" s="1"/>
  <c r="AX4000" i="39"/>
  <c r="AV4000" i="39"/>
  <c r="AT4000" i="39"/>
  <c r="AS4000" i="39"/>
  <c r="AV3999" i="39"/>
  <c r="AT3999" i="39"/>
  <c r="AS3999" i="39"/>
  <c r="AX3999" i="39" s="1"/>
  <c r="AV3998" i="39"/>
  <c r="AT3998" i="39"/>
  <c r="AS3998" i="39"/>
  <c r="AX3998" i="39" s="1"/>
  <c r="AY3998" i="39" s="1"/>
  <c r="AV3997" i="39"/>
  <c r="AT3997" i="39"/>
  <c r="AS3997" i="39"/>
  <c r="AX3997" i="39" s="1"/>
  <c r="AV3996" i="39"/>
  <c r="AT3996" i="39"/>
  <c r="AS3996" i="39"/>
  <c r="AX3996" i="39" s="1"/>
  <c r="AZ3996" i="39" s="1"/>
  <c r="AV3995" i="39"/>
  <c r="AT3995" i="39"/>
  <c r="AS3995" i="39"/>
  <c r="AX3995" i="39" s="1"/>
  <c r="AV3994" i="39"/>
  <c r="AT3994" i="39"/>
  <c r="AS3994" i="39"/>
  <c r="AX3994" i="39" s="1"/>
  <c r="AY3994" i="39" s="1"/>
  <c r="AV3993" i="39"/>
  <c r="AT3993" i="39"/>
  <c r="AS3993" i="39"/>
  <c r="AX3993" i="39" s="1"/>
  <c r="AZ3993" i="39" s="1"/>
  <c r="AV3992" i="39"/>
  <c r="AT3992" i="39"/>
  <c r="AS3992" i="39"/>
  <c r="AX3992" i="39" s="1"/>
  <c r="AV3991" i="39"/>
  <c r="AT3991" i="39"/>
  <c r="AS3991" i="39"/>
  <c r="AX3991" i="39" s="1"/>
  <c r="AV3990" i="39"/>
  <c r="AT3990" i="39"/>
  <c r="AS3990" i="39"/>
  <c r="AX3990" i="39" s="1"/>
  <c r="AY3990" i="39" s="1"/>
  <c r="AV3989" i="39"/>
  <c r="AT3989" i="39"/>
  <c r="AS3989" i="39"/>
  <c r="AX3989" i="39" s="1"/>
  <c r="AV3988" i="39"/>
  <c r="AT3988" i="39"/>
  <c r="AS3988" i="39"/>
  <c r="AX3988" i="39" s="1"/>
  <c r="AZ3988" i="39" s="1"/>
  <c r="AV3987" i="39"/>
  <c r="AT3987" i="39"/>
  <c r="AS3987" i="39"/>
  <c r="AX3987" i="39" s="1"/>
  <c r="AV3986" i="39"/>
  <c r="AT3986" i="39"/>
  <c r="AS3986" i="39"/>
  <c r="AX3986" i="39" s="1"/>
  <c r="AV3985" i="39"/>
  <c r="AT3985" i="39"/>
  <c r="AS3985" i="39"/>
  <c r="AX3985" i="39" s="1"/>
  <c r="AZ3985" i="39" s="1"/>
  <c r="AV3984" i="39"/>
  <c r="AT3984" i="39"/>
  <c r="AS3984" i="39"/>
  <c r="AX3984" i="39" s="1"/>
  <c r="AV3983" i="39"/>
  <c r="AT3983" i="39"/>
  <c r="AS3983" i="39"/>
  <c r="AX3983" i="39" s="1"/>
  <c r="AV3982" i="39"/>
  <c r="AT3982" i="39"/>
  <c r="AS3982" i="39"/>
  <c r="AX3982" i="39" s="1"/>
  <c r="AV3981" i="39"/>
  <c r="AT3981" i="39"/>
  <c r="AS3981" i="39"/>
  <c r="AX3981" i="39" s="1"/>
  <c r="AV3980" i="39"/>
  <c r="AT3980" i="39"/>
  <c r="AS3980" i="39"/>
  <c r="AX3980" i="39" s="1"/>
  <c r="AZ3980" i="39" s="1"/>
  <c r="AV3979" i="39"/>
  <c r="AT3979" i="39"/>
  <c r="AS3979" i="39"/>
  <c r="AX3979" i="39" s="1"/>
  <c r="AV3978" i="39"/>
  <c r="AT3978" i="39"/>
  <c r="AS3978" i="39"/>
  <c r="AX3978" i="39" s="1"/>
  <c r="AY3978" i="39" s="1"/>
  <c r="AV3977" i="39"/>
  <c r="AT3977" i="39"/>
  <c r="AS3977" i="39"/>
  <c r="AX3977" i="39" s="1"/>
  <c r="AZ3977" i="39" s="1"/>
  <c r="AV3976" i="39"/>
  <c r="AT3976" i="39"/>
  <c r="AS3976" i="39"/>
  <c r="AX3976" i="39" s="1"/>
  <c r="AV3975" i="39"/>
  <c r="AT3975" i="39"/>
  <c r="AS3975" i="39"/>
  <c r="AX3975" i="39" s="1"/>
  <c r="AV3974" i="39"/>
  <c r="AT3974" i="39"/>
  <c r="AS3974" i="39"/>
  <c r="AX3974" i="39" s="1"/>
  <c r="AY3974" i="39" s="1"/>
  <c r="AV3973" i="39"/>
  <c r="AT3973" i="39"/>
  <c r="AS3973" i="39"/>
  <c r="AX3973" i="39" s="1"/>
  <c r="AY3973" i="39" s="1"/>
  <c r="AV3972" i="39"/>
  <c r="AT3972" i="39"/>
  <c r="AS3972" i="39"/>
  <c r="AX3972" i="39" s="1"/>
  <c r="AV3971" i="39"/>
  <c r="AT3971" i="39"/>
  <c r="AS3971" i="39"/>
  <c r="AX3971" i="39" s="1"/>
  <c r="AV3970" i="39"/>
  <c r="AT3970" i="39"/>
  <c r="AS3970" i="39"/>
  <c r="AX3970" i="39" s="1"/>
  <c r="AY3970" i="39" s="1"/>
  <c r="AZ3969" i="39"/>
  <c r="AY3969" i="39"/>
  <c r="AV3969" i="39"/>
  <c r="AT3969" i="39"/>
  <c r="AS3969" i="39"/>
  <c r="AX3969" i="39" s="1"/>
  <c r="AV3968" i="39"/>
  <c r="AT3968" i="39"/>
  <c r="AS3968" i="39"/>
  <c r="AX3968" i="39" s="1"/>
  <c r="AV3967" i="39"/>
  <c r="AT3967" i="39"/>
  <c r="AS3967" i="39"/>
  <c r="AX3967" i="39" s="1"/>
  <c r="AV3966" i="39"/>
  <c r="AT3966" i="39"/>
  <c r="AS3966" i="39"/>
  <c r="AX3966" i="39" s="1"/>
  <c r="AY3965" i="39"/>
  <c r="AV3965" i="39"/>
  <c r="AT3965" i="39"/>
  <c r="AS3965" i="39"/>
  <c r="AX3965" i="39" s="1"/>
  <c r="AZ3965" i="39" s="1"/>
  <c r="AV3964" i="39"/>
  <c r="AT3964" i="39"/>
  <c r="AS3964" i="39"/>
  <c r="AX3964" i="39" s="1"/>
  <c r="AV3963" i="39"/>
  <c r="AT3963" i="39"/>
  <c r="AS3963" i="39"/>
  <c r="AX3963" i="39" s="1"/>
  <c r="AV3962" i="39"/>
  <c r="AT3962" i="39"/>
  <c r="AS3962" i="39"/>
  <c r="AX3962" i="39" s="1"/>
  <c r="AY3962" i="39" s="1"/>
  <c r="AV3961" i="39"/>
  <c r="AT3961" i="39"/>
  <c r="AS3961" i="39"/>
  <c r="AX3961" i="39" s="1"/>
  <c r="AY3961" i="39" s="1"/>
  <c r="AV3960" i="39"/>
  <c r="AT3960" i="39"/>
  <c r="AS3960" i="39"/>
  <c r="AX3960" i="39" s="1"/>
  <c r="AV3959" i="39"/>
  <c r="AT3959" i="39"/>
  <c r="AS3959" i="39"/>
  <c r="AX3959" i="39" s="1"/>
  <c r="AV3958" i="39"/>
  <c r="AT3958" i="39"/>
  <c r="AS3958" i="39"/>
  <c r="AX3958" i="39" s="1"/>
  <c r="AV3957" i="39"/>
  <c r="AT3957" i="39"/>
  <c r="AS3957" i="39"/>
  <c r="AX3957" i="39" s="1"/>
  <c r="AZ3957" i="39" s="1"/>
  <c r="AX3956" i="39"/>
  <c r="AZ3956" i="39" s="1"/>
  <c r="AV3956" i="39"/>
  <c r="AT3956" i="39"/>
  <c r="AS3956" i="39"/>
  <c r="AV3955" i="39"/>
  <c r="AT3955" i="39"/>
  <c r="AS3955" i="39"/>
  <c r="AX3955" i="39" s="1"/>
  <c r="AV3954" i="39"/>
  <c r="AT3954" i="39"/>
  <c r="AS3954" i="39"/>
  <c r="AX3954" i="39" s="1"/>
  <c r="AY3954" i="39" s="1"/>
  <c r="AV3953" i="39"/>
  <c r="AT3953" i="39"/>
  <c r="AS3953" i="39"/>
  <c r="AX3953" i="39" s="1"/>
  <c r="AV3952" i="39"/>
  <c r="AT3952" i="39"/>
  <c r="AS3952" i="39"/>
  <c r="AX3952" i="39" s="1"/>
  <c r="AV3951" i="39"/>
  <c r="AT3951" i="39"/>
  <c r="AS3951" i="39"/>
  <c r="AX3951" i="39" s="1"/>
  <c r="AV3950" i="39"/>
  <c r="AT3950" i="39"/>
  <c r="AS3950" i="39"/>
  <c r="AX3950" i="39" s="1"/>
  <c r="AV3949" i="39"/>
  <c r="AT3949" i="39"/>
  <c r="AS3949" i="39"/>
  <c r="AX3949" i="39" s="1"/>
  <c r="AY3949" i="39" s="1"/>
  <c r="AV3948" i="39"/>
  <c r="AT3948" i="39"/>
  <c r="AS3948" i="39"/>
  <c r="AX3948" i="39" s="1"/>
  <c r="AV3947" i="39"/>
  <c r="AT3947" i="39"/>
  <c r="AS3947" i="39"/>
  <c r="AX3947" i="39" s="1"/>
  <c r="AV3946" i="39"/>
  <c r="AT3946" i="39"/>
  <c r="AS3946" i="39"/>
  <c r="AX3946" i="39" s="1"/>
  <c r="AV3945" i="39"/>
  <c r="AT3945" i="39"/>
  <c r="AS3945" i="39"/>
  <c r="AX3945" i="39" s="1"/>
  <c r="AZ3945" i="39" s="1"/>
  <c r="AX3944" i="39"/>
  <c r="AZ3944" i="39" s="1"/>
  <c r="AV3944" i="39"/>
  <c r="AT3944" i="39"/>
  <c r="AS3944" i="39"/>
  <c r="AV3943" i="39"/>
  <c r="AT3943" i="39"/>
  <c r="AS3943" i="39"/>
  <c r="AX3943" i="39" s="1"/>
  <c r="AV3942" i="39"/>
  <c r="AT3942" i="39"/>
  <c r="AS3942" i="39"/>
  <c r="AX3942" i="39" s="1"/>
  <c r="AY3942" i="39" s="1"/>
  <c r="AV3941" i="39"/>
  <c r="AT3941" i="39"/>
  <c r="AS3941" i="39"/>
  <c r="AX3941" i="39" s="1"/>
  <c r="AV3940" i="39"/>
  <c r="AT3940" i="39"/>
  <c r="AS3940" i="39"/>
  <c r="AX3940" i="39" s="1"/>
  <c r="AY3940" i="39" s="1"/>
  <c r="AV3939" i="39"/>
  <c r="AT3939" i="39"/>
  <c r="AS3939" i="39"/>
  <c r="AX3939" i="39" s="1"/>
  <c r="AV3938" i="39"/>
  <c r="AT3938" i="39"/>
  <c r="AS3938" i="39"/>
  <c r="AX3938" i="39" s="1"/>
  <c r="AV3937" i="39"/>
  <c r="AT3937" i="39"/>
  <c r="AS3937" i="39"/>
  <c r="AX3937" i="39" s="1"/>
  <c r="AZ3936" i="39"/>
  <c r="AV3936" i="39"/>
  <c r="AT3936" i="39"/>
  <c r="AS3936" i="39"/>
  <c r="AX3936" i="39" s="1"/>
  <c r="AY3936" i="39" s="1"/>
  <c r="AV3935" i="39"/>
  <c r="AT3935" i="39"/>
  <c r="AS3935" i="39"/>
  <c r="AX3935" i="39" s="1"/>
  <c r="AV3934" i="39"/>
  <c r="AT3934" i="39"/>
  <c r="AS3934" i="39"/>
  <c r="AX3934" i="39" s="1"/>
  <c r="AV3933" i="39"/>
  <c r="AT3933" i="39"/>
  <c r="AS3933" i="39"/>
  <c r="AX3933" i="39" s="1"/>
  <c r="AZ3933" i="39" s="1"/>
  <c r="AV3932" i="39"/>
  <c r="AT3932" i="39"/>
  <c r="AS3932" i="39"/>
  <c r="AX3932" i="39" s="1"/>
  <c r="AV3931" i="39"/>
  <c r="AT3931" i="39"/>
  <c r="AS3931" i="39"/>
  <c r="AX3931" i="39" s="1"/>
  <c r="AV3930" i="39"/>
  <c r="AT3930" i="39"/>
  <c r="AS3930" i="39"/>
  <c r="AX3930" i="39" s="1"/>
  <c r="AZ3929" i="39"/>
  <c r="AV3929" i="39"/>
  <c r="AT3929" i="39"/>
  <c r="AS3929" i="39"/>
  <c r="AX3929" i="39" s="1"/>
  <c r="AY3929" i="39" s="1"/>
  <c r="AX3928" i="39"/>
  <c r="AY3928" i="39" s="1"/>
  <c r="AV3928" i="39"/>
  <c r="AT3928" i="39"/>
  <c r="AS3928" i="39"/>
  <c r="AV3927" i="39"/>
  <c r="AT3927" i="39"/>
  <c r="AS3927" i="39"/>
  <c r="AX3927" i="39" s="1"/>
  <c r="AV3926" i="39"/>
  <c r="AT3926" i="39"/>
  <c r="AS3926" i="39"/>
  <c r="AX3926" i="39" s="1"/>
  <c r="AY3926" i="39" s="1"/>
  <c r="AV3925" i="39"/>
  <c r="AT3925" i="39"/>
  <c r="AS3925" i="39"/>
  <c r="AX3925" i="39" s="1"/>
  <c r="AV3924" i="39"/>
  <c r="AT3924" i="39"/>
  <c r="AS3924" i="39"/>
  <c r="AX3924" i="39" s="1"/>
  <c r="AV3923" i="39"/>
  <c r="AT3923" i="39"/>
  <c r="AS3923" i="39"/>
  <c r="AX3923" i="39" s="1"/>
  <c r="AV3922" i="39"/>
  <c r="AT3922" i="39"/>
  <c r="AS3922" i="39"/>
  <c r="AX3922" i="39" s="1"/>
  <c r="AZ3921" i="39"/>
  <c r="AY3921" i="39"/>
  <c r="AV3921" i="39"/>
  <c r="AT3921" i="39"/>
  <c r="AS3921" i="39"/>
  <c r="AX3921" i="39" s="1"/>
  <c r="AV3920" i="39"/>
  <c r="AT3920" i="39"/>
  <c r="AS3920" i="39"/>
  <c r="AX3920" i="39" s="1"/>
  <c r="AY3920" i="39" s="1"/>
  <c r="AV3919" i="39"/>
  <c r="AT3919" i="39"/>
  <c r="AS3919" i="39"/>
  <c r="AX3919" i="39" s="1"/>
  <c r="AV3918" i="39"/>
  <c r="AT3918" i="39"/>
  <c r="AS3918" i="39"/>
  <c r="AX3918" i="39" s="1"/>
  <c r="AV3917" i="39"/>
  <c r="AT3917" i="39"/>
  <c r="AS3917" i="39"/>
  <c r="AX3917" i="39" s="1"/>
  <c r="AZ3916" i="39"/>
  <c r="AV3916" i="39"/>
  <c r="AT3916" i="39"/>
  <c r="AS3916" i="39"/>
  <c r="AX3916" i="39" s="1"/>
  <c r="AY3916" i="39" s="1"/>
  <c r="AV3915" i="39"/>
  <c r="AT3915" i="39"/>
  <c r="AS3915" i="39"/>
  <c r="AX3915" i="39" s="1"/>
  <c r="AV3914" i="39"/>
  <c r="AT3914" i="39"/>
  <c r="AS3914" i="39"/>
  <c r="AX3914" i="39" s="1"/>
  <c r="AV3913" i="39"/>
  <c r="AT3913" i="39"/>
  <c r="AS3913" i="39"/>
  <c r="AX3913" i="39" s="1"/>
  <c r="AZ3913" i="39" s="1"/>
  <c r="AY3912" i="39"/>
  <c r="AV3912" i="39"/>
  <c r="AT3912" i="39"/>
  <c r="AS3912" i="39"/>
  <c r="AX3912" i="39" s="1"/>
  <c r="AZ3912" i="39" s="1"/>
  <c r="AV3911" i="39"/>
  <c r="AT3911" i="39"/>
  <c r="AS3911" i="39"/>
  <c r="AX3911" i="39" s="1"/>
  <c r="AV3910" i="39"/>
  <c r="AT3910" i="39"/>
  <c r="AS3910" i="39"/>
  <c r="AX3910" i="39" s="1"/>
  <c r="AY3910" i="39" s="1"/>
  <c r="AZ3909" i="39"/>
  <c r="AV3909" i="39"/>
  <c r="AT3909" i="39"/>
  <c r="AS3909" i="39"/>
  <c r="AX3909" i="39" s="1"/>
  <c r="AY3909" i="39" s="1"/>
  <c r="AV3908" i="39"/>
  <c r="AT3908" i="39"/>
  <c r="AS3908" i="39"/>
  <c r="AX3908" i="39" s="1"/>
  <c r="AY3908" i="39" s="1"/>
  <c r="AX3907" i="39"/>
  <c r="AV3907" i="39"/>
  <c r="AT3907" i="39"/>
  <c r="AS3907" i="39"/>
  <c r="AV3906" i="39"/>
  <c r="AT3906" i="39"/>
  <c r="AS3906" i="39"/>
  <c r="AX3906" i="39" s="1"/>
  <c r="AV3905" i="39"/>
  <c r="AT3905" i="39"/>
  <c r="AS3905" i="39"/>
  <c r="AX3905" i="39" s="1"/>
  <c r="AZ3905" i="39" s="1"/>
  <c r="AV3904" i="39"/>
  <c r="AT3904" i="39"/>
  <c r="AS3904" i="39"/>
  <c r="AX3904" i="39" s="1"/>
  <c r="AV3903" i="39"/>
  <c r="AT3903" i="39"/>
  <c r="AS3903" i="39"/>
  <c r="AX3903" i="39" s="1"/>
  <c r="AV3902" i="39"/>
  <c r="AT3902" i="39"/>
  <c r="AS3902" i="39"/>
  <c r="AX3902" i="39" s="1"/>
  <c r="AV3901" i="39"/>
  <c r="AT3901" i="39"/>
  <c r="AS3901" i="39"/>
  <c r="AX3901" i="39" s="1"/>
  <c r="AV3900" i="39"/>
  <c r="AT3900" i="39"/>
  <c r="AS3900" i="39"/>
  <c r="AX3900" i="39" s="1"/>
  <c r="AY3900" i="39" s="1"/>
  <c r="AV3899" i="39"/>
  <c r="AT3899" i="39"/>
  <c r="AS3899" i="39"/>
  <c r="AX3899" i="39" s="1"/>
  <c r="AV3898" i="39"/>
  <c r="AT3898" i="39"/>
  <c r="AS3898" i="39"/>
  <c r="AX3898" i="39" s="1"/>
  <c r="AZ3897" i="39"/>
  <c r="AV3897" i="39"/>
  <c r="AT3897" i="39"/>
  <c r="AS3897" i="39"/>
  <c r="AX3897" i="39" s="1"/>
  <c r="AY3897" i="39" s="1"/>
  <c r="AV3896" i="39"/>
  <c r="AT3896" i="39"/>
  <c r="AS3896" i="39"/>
  <c r="AX3896" i="39" s="1"/>
  <c r="AY3896" i="39" s="1"/>
  <c r="AV3895" i="39"/>
  <c r="AT3895" i="39"/>
  <c r="AS3895" i="39"/>
  <c r="AX3895" i="39" s="1"/>
  <c r="AV3894" i="39"/>
  <c r="AT3894" i="39"/>
  <c r="AS3894" i="39"/>
  <c r="AX3894" i="39" s="1"/>
  <c r="AY3894" i="39" s="1"/>
  <c r="AV3893" i="39"/>
  <c r="AT3893" i="39"/>
  <c r="AS3893" i="39"/>
  <c r="AX3893" i="39" s="1"/>
  <c r="AY3893" i="39" s="1"/>
  <c r="AY3892" i="39"/>
  <c r="AV3892" i="39"/>
  <c r="AT3892" i="39"/>
  <c r="AS3892" i="39"/>
  <c r="AX3892" i="39" s="1"/>
  <c r="AZ3892" i="39" s="1"/>
  <c r="AV3891" i="39"/>
  <c r="AT3891" i="39"/>
  <c r="AS3891" i="39"/>
  <c r="AX3891" i="39" s="1"/>
  <c r="AV3890" i="39"/>
  <c r="AT3890" i="39"/>
  <c r="AS3890" i="39"/>
  <c r="AX3890" i="39" s="1"/>
  <c r="AV3889" i="39"/>
  <c r="AT3889" i="39"/>
  <c r="AS3889" i="39"/>
  <c r="AX3889" i="39" s="1"/>
  <c r="AV3888" i="39"/>
  <c r="AT3888" i="39"/>
  <c r="AS3888" i="39"/>
  <c r="AX3888" i="39" s="1"/>
  <c r="AZ3888" i="39" s="1"/>
  <c r="AV3887" i="39"/>
  <c r="AT3887" i="39"/>
  <c r="AS3887" i="39"/>
  <c r="AX3887" i="39" s="1"/>
  <c r="AZ3887" i="39" s="1"/>
  <c r="AV3886" i="39"/>
  <c r="AT3886" i="39"/>
  <c r="AS3886" i="39"/>
  <c r="AX3886" i="39" s="1"/>
  <c r="AV3885" i="39"/>
  <c r="AT3885" i="39"/>
  <c r="AS3885" i="39"/>
  <c r="AX3885" i="39" s="1"/>
  <c r="AV3884" i="39"/>
  <c r="AT3884" i="39"/>
  <c r="AS3884" i="39"/>
  <c r="AX3884" i="39" s="1"/>
  <c r="AZ3884" i="39" s="1"/>
  <c r="AV3883" i="39"/>
  <c r="AT3883" i="39"/>
  <c r="AS3883" i="39"/>
  <c r="AX3883" i="39" s="1"/>
  <c r="AZ3883" i="39" s="1"/>
  <c r="AV3882" i="39"/>
  <c r="AT3882" i="39"/>
  <c r="AS3882" i="39"/>
  <c r="AX3882" i="39" s="1"/>
  <c r="AZ3882" i="39" s="1"/>
  <c r="AV3881" i="39"/>
  <c r="AT3881" i="39"/>
  <c r="AS3881" i="39"/>
  <c r="AX3881" i="39" s="1"/>
  <c r="AV3880" i="39"/>
  <c r="AT3880" i="39"/>
  <c r="AS3880" i="39"/>
  <c r="AX3880" i="39" s="1"/>
  <c r="AZ3880" i="39" s="1"/>
  <c r="AV3879" i="39"/>
  <c r="AT3879" i="39"/>
  <c r="AS3879" i="39"/>
  <c r="AX3879" i="39" s="1"/>
  <c r="AY3879" i="39" s="1"/>
  <c r="AV3878" i="39"/>
  <c r="AT3878" i="39"/>
  <c r="AS3878" i="39"/>
  <c r="AX3878" i="39" s="1"/>
  <c r="AV3877" i="39"/>
  <c r="AT3877" i="39"/>
  <c r="AS3877" i="39"/>
  <c r="AX3877" i="39" s="1"/>
  <c r="AV3876" i="39"/>
  <c r="AT3876" i="39"/>
  <c r="AS3876" i="39"/>
  <c r="AX3876" i="39" s="1"/>
  <c r="AZ3876" i="39" s="1"/>
  <c r="AV3875" i="39"/>
  <c r="AT3875" i="39"/>
  <c r="AS3875" i="39"/>
  <c r="AX3875" i="39" s="1"/>
  <c r="AZ3875" i="39" s="1"/>
  <c r="AV3874" i="39"/>
  <c r="AT3874" i="39"/>
  <c r="AS3874" i="39"/>
  <c r="AX3874" i="39" s="1"/>
  <c r="AZ3874" i="39" s="1"/>
  <c r="AV3873" i="39"/>
  <c r="AT3873" i="39"/>
  <c r="AS3873" i="39"/>
  <c r="AX3873" i="39" s="1"/>
  <c r="AV3872" i="39"/>
  <c r="AT3872" i="39"/>
  <c r="AS3872" i="39"/>
  <c r="AX3872" i="39" s="1"/>
  <c r="AZ3872" i="39" s="1"/>
  <c r="AV3871" i="39"/>
  <c r="AT3871" i="39"/>
  <c r="AS3871" i="39"/>
  <c r="AX3871" i="39" s="1"/>
  <c r="AZ3871" i="39" s="1"/>
  <c r="AV3870" i="39"/>
  <c r="AT3870" i="39"/>
  <c r="AS3870" i="39"/>
  <c r="AX3870" i="39" s="1"/>
  <c r="AV3869" i="39"/>
  <c r="AT3869" i="39"/>
  <c r="AS3869" i="39"/>
  <c r="AX3869" i="39" s="1"/>
  <c r="AY3869" i="39" s="1"/>
  <c r="AY3868" i="39"/>
  <c r="AV3868" i="39"/>
  <c r="AT3868" i="39"/>
  <c r="AS3868" i="39"/>
  <c r="AX3868" i="39" s="1"/>
  <c r="AZ3868" i="39" s="1"/>
  <c r="AV3867" i="39"/>
  <c r="AT3867" i="39"/>
  <c r="AS3867" i="39"/>
  <c r="AX3867" i="39" s="1"/>
  <c r="AV3866" i="39"/>
  <c r="AT3866" i="39"/>
  <c r="AS3866" i="39"/>
  <c r="AX3866" i="39" s="1"/>
  <c r="AV3865" i="39"/>
  <c r="AT3865" i="39"/>
  <c r="AS3865" i="39"/>
  <c r="AX3865" i="39" s="1"/>
  <c r="AV3864" i="39"/>
  <c r="AT3864" i="39"/>
  <c r="AS3864" i="39"/>
  <c r="AX3864" i="39" s="1"/>
  <c r="AZ3864" i="39" s="1"/>
  <c r="AV3863" i="39"/>
  <c r="AT3863" i="39"/>
  <c r="AS3863" i="39"/>
  <c r="AX3863" i="39" s="1"/>
  <c r="AY3863" i="39" s="1"/>
  <c r="AV3862" i="39"/>
  <c r="AT3862" i="39"/>
  <c r="AS3862" i="39"/>
  <c r="AX3862" i="39" s="1"/>
  <c r="AV3861" i="39"/>
  <c r="AT3861" i="39"/>
  <c r="AS3861" i="39"/>
  <c r="AX3861" i="39" s="1"/>
  <c r="AV3860" i="39"/>
  <c r="AT3860" i="39"/>
  <c r="AS3860" i="39"/>
  <c r="AX3860" i="39" s="1"/>
  <c r="AZ3860" i="39" s="1"/>
  <c r="AV3859" i="39"/>
  <c r="AT3859" i="39"/>
  <c r="AS3859" i="39"/>
  <c r="AX3859" i="39" s="1"/>
  <c r="AV3858" i="39"/>
  <c r="AT3858" i="39"/>
  <c r="AS3858" i="39"/>
  <c r="AX3858" i="39" s="1"/>
  <c r="AZ3858" i="39" s="1"/>
  <c r="AV3857" i="39"/>
  <c r="AT3857" i="39"/>
  <c r="AS3857" i="39"/>
  <c r="AX3857" i="39" s="1"/>
  <c r="AV3856" i="39"/>
  <c r="AT3856" i="39"/>
  <c r="AS3856" i="39"/>
  <c r="AX3856" i="39" s="1"/>
  <c r="AZ3856" i="39" s="1"/>
  <c r="AY3855" i="39"/>
  <c r="AV3855" i="39"/>
  <c r="AT3855" i="39"/>
  <c r="AS3855" i="39"/>
  <c r="AX3855" i="39" s="1"/>
  <c r="AZ3855" i="39" s="1"/>
  <c r="AV3854" i="39"/>
  <c r="AT3854" i="39"/>
  <c r="AS3854" i="39"/>
  <c r="AX3854" i="39" s="1"/>
  <c r="AV3853" i="39"/>
  <c r="AT3853" i="39"/>
  <c r="AS3853" i="39"/>
  <c r="AX3853" i="39" s="1"/>
  <c r="AY3853" i="39" s="1"/>
  <c r="AV3852" i="39"/>
  <c r="AT3852" i="39"/>
  <c r="AS3852" i="39"/>
  <c r="AX3852" i="39" s="1"/>
  <c r="AZ3852" i="39" s="1"/>
  <c r="AV3851" i="39"/>
  <c r="AT3851" i="39"/>
  <c r="AS3851" i="39"/>
  <c r="AX3851" i="39" s="1"/>
  <c r="AY3851" i="39" s="1"/>
  <c r="AV3850" i="39"/>
  <c r="AT3850" i="39"/>
  <c r="AS3850" i="39"/>
  <c r="AX3850" i="39" s="1"/>
  <c r="AZ3850" i="39" s="1"/>
  <c r="AV3849" i="39"/>
  <c r="AT3849" i="39"/>
  <c r="AS3849" i="39"/>
  <c r="AX3849" i="39" s="1"/>
  <c r="AY3849" i="39" s="1"/>
  <c r="AV3848" i="39"/>
  <c r="AT3848" i="39"/>
  <c r="AS3848" i="39"/>
  <c r="AX3848" i="39" s="1"/>
  <c r="AV3847" i="39"/>
  <c r="AT3847" i="39"/>
  <c r="AS3847" i="39"/>
  <c r="AX3847" i="39" s="1"/>
  <c r="AV3846" i="39"/>
  <c r="AT3846" i="39"/>
  <c r="AS3846" i="39"/>
  <c r="AX3846" i="39" s="1"/>
  <c r="AV3845" i="39"/>
  <c r="AT3845" i="39"/>
  <c r="AS3845" i="39"/>
  <c r="AX3845" i="39" s="1"/>
  <c r="AY3844" i="39"/>
  <c r="AV3844" i="39"/>
  <c r="AT3844" i="39"/>
  <c r="AS3844" i="39"/>
  <c r="AX3844" i="39" s="1"/>
  <c r="AZ3844" i="39" s="1"/>
  <c r="AZ3843" i="39"/>
  <c r="AV3843" i="39"/>
  <c r="AT3843" i="39"/>
  <c r="AS3843" i="39"/>
  <c r="AX3843" i="39" s="1"/>
  <c r="AY3843" i="39" s="1"/>
  <c r="AV3842" i="39"/>
  <c r="AT3842" i="39"/>
  <c r="AS3842" i="39"/>
  <c r="AX3842" i="39" s="1"/>
  <c r="AZ3842" i="39" s="1"/>
  <c r="AV3841" i="39"/>
  <c r="AT3841" i="39"/>
  <c r="AS3841" i="39"/>
  <c r="AX3841" i="39" s="1"/>
  <c r="AY3841" i="39" s="1"/>
  <c r="AV3840" i="39"/>
  <c r="AT3840" i="39"/>
  <c r="AS3840" i="39"/>
  <c r="AX3840" i="39" s="1"/>
  <c r="AZ3840" i="39" s="1"/>
  <c r="AX3839" i="39"/>
  <c r="AV3839" i="39"/>
  <c r="AT3839" i="39"/>
  <c r="AS3839" i="39"/>
  <c r="AV3838" i="39"/>
  <c r="AT3838" i="39"/>
  <c r="AS3838" i="39"/>
  <c r="AX3838" i="39" s="1"/>
  <c r="AX3837" i="39"/>
  <c r="AY3837" i="39" s="1"/>
  <c r="AV3837" i="39"/>
  <c r="AT3837" i="39"/>
  <c r="AS3837" i="39"/>
  <c r="AV3836" i="39"/>
  <c r="AT3836" i="39"/>
  <c r="AS3836" i="39"/>
  <c r="AX3836" i="39" s="1"/>
  <c r="AY3836" i="39" s="1"/>
  <c r="AV3835" i="39"/>
  <c r="AT3835" i="39"/>
  <c r="AS3835" i="39"/>
  <c r="AX3835" i="39" s="1"/>
  <c r="AV3834" i="39"/>
  <c r="AT3834" i="39"/>
  <c r="AS3834" i="39"/>
  <c r="AX3834" i="39" s="1"/>
  <c r="AZ3834" i="39" s="1"/>
  <c r="AV3833" i="39"/>
  <c r="AT3833" i="39"/>
  <c r="AS3833" i="39"/>
  <c r="AX3833" i="39" s="1"/>
  <c r="AY3833" i="39" s="1"/>
  <c r="AV3832" i="39"/>
  <c r="AT3832" i="39"/>
  <c r="AS3832" i="39"/>
  <c r="AX3832" i="39" s="1"/>
  <c r="AY3832" i="39" s="1"/>
  <c r="AV3831" i="39"/>
  <c r="AT3831" i="39"/>
  <c r="AS3831" i="39"/>
  <c r="AX3831" i="39" s="1"/>
  <c r="AV3830" i="39"/>
  <c r="AT3830" i="39"/>
  <c r="AS3830" i="39"/>
  <c r="AX3830" i="39" s="1"/>
  <c r="AV3829" i="39"/>
  <c r="AT3829" i="39"/>
  <c r="AS3829" i="39"/>
  <c r="AX3829" i="39" s="1"/>
  <c r="AY3829" i="39" s="1"/>
  <c r="AY3828" i="39"/>
  <c r="AV3828" i="39"/>
  <c r="AT3828" i="39"/>
  <c r="AS3828" i="39"/>
  <c r="AX3828" i="39" s="1"/>
  <c r="AZ3828" i="39" s="1"/>
  <c r="AZ3827" i="39"/>
  <c r="AV3827" i="39"/>
  <c r="AT3827" i="39"/>
  <c r="AS3827" i="39"/>
  <c r="AX3827" i="39" s="1"/>
  <c r="AY3827" i="39" s="1"/>
  <c r="AV3826" i="39"/>
  <c r="AT3826" i="39"/>
  <c r="AS3826" i="39"/>
  <c r="AX3826" i="39" s="1"/>
  <c r="AZ3826" i="39" s="1"/>
  <c r="AV3825" i="39"/>
  <c r="AT3825" i="39"/>
  <c r="AS3825" i="39"/>
  <c r="AX3825" i="39" s="1"/>
  <c r="AY3825" i="39" s="1"/>
  <c r="AV3824" i="39"/>
  <c r="AT3824" i="39"/>
  <c r="AS3824" i="39"/>
  <c r="AX3824" i="39" s="1"/>
  <c r="AZ3824" i="39" s="1"/>
  <c r="AV3823" i="39"/>
  <c r="AT3823" i="39"/>
  <c r="AS3823" i="39"/>
  <c r="AX3823" i="39" s="1"/>
  <c r="AV3822" i="39"/>
  <c r="AT3822" i="39"/>
  <c r="AS3822" i="39"/>
  <c r="AX3822" i="39" s="1"/>
  <c r="AV3821" i="39"/>
  <c r="AT3821" i="39"/>
  <c r="AS3821" i="39"/>
  <c r="AX3821" i="39" s="1"/>
  <c r="AY3821" i="39" s="1"/>
  <c r="AV3820" i="39"/>
  <c r="AT3820" i="39"/>
  <c r="AS3820" i="39"/>
  <c r="AX3820" i="39" s="1"/>
  <c r="AY3820" i="39" s="1"/>
  <c r="AV3819" i="39"/>
  <c r="AT3819" i="39"/>
  <c r="AS3819" i="39"/>
  <c r="AX3819" i="39" s="1"/>
  <c r="AZ3819" i="39" s="1"/>
  <c r="AV3818" i="39"/>
  <c r="AT3818" i="39"/>
  <c r="AS3818" i="39"/>
  <c r="AX3818" i="39" s="1"/>
  <c r="AZ3818" i="39" s="1"/>
  <c r="AV3817" i="39"/>
  <c r="AT3817" i="39"/>
  <c r="AS3817" i="39"/>
  <c r="AX3817" i="39" s="1"/>
  <c r="AY3817" i="39" s="1"/>
  <c r="AV3816" i="39"/>
  <c r="AT3816" i="39"/>
  <c r="AS3816" i="39"/>
  <c r="AX3816" i="39" s="1"/>
  <c r="AX3815" i="39"/>
  <c r="AY3815" i="39" s="1"/>
  <c r="AV3815" i="39"/>
  <c r="AT3815" i="39"/>
  <c r="AS3815" i="39"/>
  <c r="AV3814" i="39"/>
  <c r="AT3814" i="39"/>
  <c r="AS3814" i="39"/>
  <c r="AX3814" i="39" s="1"/>
  <c r="AV3813" i="39"/>
  <c r="AT3813" i="39"/>
  <c r="AS3813" i="39"/>
  <c r="AX3813" i="39" s="1"/>
  <c r="AY3813" i="39" s="1"/>
  <c r="AZ3812" i="39"/>
  <c r="AV3812" i="39"/>
  <c r="AT3812" i="39"/>
  <c r="AS3812" i="39"/>
  <c r="AX3812" i="39" s="1"/>
  <c r="AY3812" i="39" s="1"/>
  <c r="AV3811" i="39"/>
  <c r="AT3811" i="39"/>
  <c r="AS3811" i="39"/>
  <c r="AX3811" i="39" s="1"/>
  <c r="AZ3811" i="39" s="1"/>
  <c r="AV3810" i="39"/>
  <c r="AT3810" i="39"/>
  <c r="AS3810" i="39"/>
  <c r="AX3810" i="39" s="1"/>
  <c r="AV3809" i="39"/>
  <c r="AT3809" i="39"/>
  <c r="AS3809" i="39"/>
  <c r="AX3809" i="39" s="1"/>
  <c r="AV3808" i="39"/>
  <c r="AT3808" i="39"/>
  <c r="AS3808" i="39"/>
  <c r="AX3808" i="39" s="1"/>
  <c r="AZ3808" i="39" s="1"/>
  <c r="AV3807" i="39"/>
  <c r="AT3807" i="39"/>
  <c r="AS3807" i="39"/>
  <c r="AX3807" i="39" s="1"/>
  <c r="AV3806" i="39"/>
  <c r="AT3806" i="39"/>
  <c r="AS3806" i="39"/>
  <c r="AX3806" i="39" s="1"/>
  <c r="AV3805" i="39"/>
  <c r="AT3805" i="39"/>
  <c r="AS3805" i="39"/>
  <c r="AX3805" i="39" s="1"/>
  <c r="AY3805" i="39" s="1"/>
  <c r="AV3804" i="39"/>
  <c r="AT3804" i="39"/>
  <c r="AS3804" i="39"/>
  <c r="AX3804" i="39" s="1"/>
  <c r="AZ3804" i="39" s="1"/>
  <c r="AV3803" i="39"/>
  <c r="AT3803" i="39"/>
  <c r="AS3803" i="39"/>
  <c r="AX3803" i="39" s="1"/>
  <c r="AV3802" i="39"/>
  <c r="AT3802" i="39"/>
  <c r="AS3802" i="39"/>
  <c r="AX3802" i="39" s="1"/>
  <c r="AV3801" i="39"/>
  <c r="AT3801" i="39"/>
  <c r="AS3801" i="39"/>
  <c r="AX3801" i="39" s="1"/>
  <c r="AY3801" i="39" s="1"/>
  <c r="AV3800" i="39"/>
  <c r="AT3800" i="39"/>
  <c r="AS3800" i="39"/>
  <c r="AX3800" i="39" s="1"/>
  <c r="AZ3800" i="39" s="1"/>
  <c r="AV3799" i="39"/>
  <c r="AT3799" i="39"/>
  <c r="AS3799" i="39"/>
  <c r="AX3799" i="39" s="1"/>
  <c r="AV3798" i="39"/>
  <c r="AT3798" i="39"/>
  <c r="AS3798" i="39"/>
  <c r="AX3798" i="39" s="1"/>
  <c r="AV3797" i="39"/>
  <c r="AT3797" i="39"/>
  <c r="AS3797" i="39"/>
  <c r="AX3797" i="39" s="1"/>
  <c r="AV3796" i="39"/>
  <c r="AT3796" i="39"/>
  <c r="AS3796" i="39"/>
  <c r="AX3796" i="39" s="1"/>
  <c r="AZ3796" i="39" s="1"/>
  <c r="AV3795" i="39"/>
  <c r="AT3795" i="39"/>
  <c r="AS3795" i="39"/>
  <c r="AX3795" i="39" s="1"/>
  <c r="AV3794" i="39"/>
  <c r="AT3794" i="39"/>
  <c r="AS3794" i="39"/>
  <c r="AX3794" i="39" s="1"/>
  <c r="AZ3794" i="39" s="1"/>
  <c r="AV3793" i="39"/>
  <c r="AT3793" i="39"/>
  <c r="AS3793" i="39"/>
  <c r="AX3793" i="39" s="1"/>
  <c r="AY3793" i="39" s="1"/>
  <c r="AV3792" i="39"/>
  <c r="AT3792" i="39"/>
  <c r="AS3792" i="39"/>
  <c r="AX3792" i="39" s="1"/>
  <c r="AZ3792" i="39" s="1"/>
  <c r="AV3791" i="39"/>
  <c r="AT3791" i="39"/>
  <c r="AS3791" i="39"/>
  <c r="AX3791" i="39" s="1"/>
  <c r="AZ3791" i="39" s="1"/>
  <c r="AV3790" i="39"/>
  <c r="AT3790" i="39"/>
  <c r="AS3790" i="39"/>
  <c r="AX3790" i="39" s="1"/>
  <c r="AV3789" i="39"/>
  <c r="AT3789" i="39"/>
  <c r="AS3789" i="39"/>
  <c r="AX3789" i="39" s="1"/>
  <c r="AV3788" i="39"/>
  <c r="AT3788" i="39"/>
  <c r="AS3788" i="39"/>
  <c r="AX3788" i="39" s="1"/>
  <c r="AY3788" i="39" s="1"/>
  <c r="AV3787" i="39"/>
  <c r="AT3787" i="39"/>
  <c r="AS3787" i="39"/>
  <c r="AX3787" i="39" s="1"/>
  <c r="AV3786" i="39"/>
  <c r="AT3786" i="39"/>
  <c r="AS3786" i="39"/>
  <c r="AX3786" i="39" s="1"/>
  <c r="AZ3786" i="39" s="1"/>
  <c r="AV3785" i="39"/>
  <c r="AT3785" i="39"/>
  <c r="AS3785" i="39"/>
  <c r="AX3785" i="39" s="1"/>
  <c r="AY3785" i="39" s="1"/>
  <c r="AV3784" i="39"/>
  <c r="AT3784" i="39"/>
  <c r="AS3784" i="39"/>
  <c r="AX3784" i="39" s="1"/>
  <c r="AZ3784" i="39" s="1"/>
  <c r="AV3783" i="39"/>
  <c r="AT3783" i="39"/>
  <c r="AS3783" i="39"/>
  <c r="AX3783" i="39" s="1"/>
  <c r="AZ3783" i="39" s="1"/>
  <c r="AV3782" i="39"/>
  <c r="AT3782" i="39"/>
  <c r="AS3782" i="39"/>
  <c r="AX3782" i="39" s="1"/>
  <c r="AV3781" i="39"/>
  <c r="AT3781" i="39"/>
  <c r="AS3781" i="39"/>
  <c r="AX3781" i="39" s="1"/>
  <c r="AY3780" i="39"/>
  <c r="AV3780" i="39"/>
  <c r="AT3780" i="39"/>
  <c r="AS3780" i="39"/>
  <c r="AX3780" i="39" s="1"/>
  <c r="AZ3780" i="39" s="1"/>
  <c r="AV3779" i="39"/>
  <c r="AT3779" i="39"/>
  <c r="AS3779" i="39"/>
  <c r="AX3779" i="39" s="1"/>
  <c r="AV3778" i="39"/>
  <c r="AT3778" i="39"/>
  <c r="AS3778" i="39"/>
  <c r="AX3778" i="39" s="1"/>
  <c r="AZ3778" i="39" s="1"/>
  <c r="AV3777" i="39"/>
  <c r="AT3777" i="39"/>
  <c r="AS3777" i="39"/>
  <c r="AX3777" i="39" s="1"/>
  <c r="AY3777" i="39" s="1"/>
  <c r="AV3776" i="39"/>
  <c r="AT3776" i="39"/>
  <c r="AS3776" i="39"/>
  <c r="AX3776" i="39" s="1"/>
  <c r="AZ3776" i="39" s="1"/>
  <c r="AX3775" i="39"/>
  <c r="AY3775" i="39" s="1"/>
  <c r="AV3775" i="39"/>
  <c r="AT3775" i="39"/>
  <c r="AS3775" i="39"/>
  <c r="AX3774" i="39"/>
  <c r="AV3774" i="39"/>
  <c r="AT3774" i="39"/>
  <c r="AS3774" i="39"/>
  <c r="AV3773" i="39"/>
  <c r="AT3773" i="39"/>
  <c r="AS3773" i="39"/>
  <c r="AX3773" i="39" s="1"/>
  <c r="AV3772" i="39"/>
  <c r="AT3772" i="39"/>
  <c r="AS3772" i="39"/>
  <c r="AX3772" i="39" s="1"/>
  <c r="AY3772" i="39" s="1"/>
  <c r="AV3771" i="39"/>
  <c r="AT3771" i="39"/>
  <c r="AS3771" i="39"/>
  <c r="AX3771" i="39" s="1"/>
  <c r="AY3771" i="39" s="1"/>
  <c r="AX3770" i="39"/>
  <c r="AZ3770" i="39" s="1"/>
  <c r="AV3770" i="39"/>
  <c r="AT3770" i="39"/>
  <c r="AS3770" i="39"/>
  <c r="AV3769" i="39"/>
  <c r="AT3769" i="39"/>
  <c r="AS3769" i="39"/>
  <c r="AX3769" i="39" s="1"/>
  <c r="AY3769" i="39" s="1"/>
  <c r="AV3768" i="39"/>
  <c r="AT3768" i="39"/>
  <c r="AS3768" i="39"/>
  <c r="AX3768" i="39" s="1"/>
  <c r="AY3768" i="39" s="1"/>
  <c r="AV3767" i="39"/>
  <c r="AT3767" i="39"/>
  <c r="AS3767" i="39"/>
  <c r="AX3767" i="39" s="1"/>
  <c r="AZ3767" i="39" s="1"/>
  <c r="AV3766" i="39"/>
  <c r="AT3766" i="39"/>
  <c r="AS3766" i="39"/>
  <c r="AX3766" i="39" s="1"/>
  <c r="AV3765" i="39"/>
  <c r="AT3765" i="39"/>
  <c r="AS3765" i="39"/>
  <c r="AX3765" i="39" s="1"/>
  <c r="AY3765" i="39" s="1"/>
  <c r="AV3764" i="39"/>
  <c r="AT3764" i="39"/>
  <c r="AS3764" i="39"/>
  <c r="AX3764" i="39" s="1"/>
  <c r="AV3763" i="39"/>
  <c r="AT3763" i="39"/>
  <c r="AS3763" i="39"/>
  <c r="AX3763" i="39" s="1"/>
  <c r="AV3762" i="39"/>
  <c r="AT3762" i="39"/>
  <c r="AS3762" i="39"/>
  <c r="AX3762" i="39" s="1"/>
  <c r="AZ3762" i="39" s="1"/>
  <c r="AV3761" i="39"/>
  <c r="AT3761" i="39"/>
  <c r="AS3761" i="39"/>
  <c r="AX3761" i="39" s="1"/>
  <c r="AY3761" i="39" s="1"/>
  <c r="AV3760" i="39"/>
  <c r="AT3760" i="39"/>
  <c r="AS3760" i="39"/>
  <c r="AX3760" i="39" s="1"/>
  <c r="AZ3760" i="39" s="1"/>
  <c r="AV3759" i="39"/>
  <c r="AT3759" i="39"/>
  <c r="AS3759" i="39"/>
  <c r="AX3759" i="39" s="1"/>
  <c r="AZ3759" i="39" s="1"/>
  <c r="AV3758" i="39"/>
  <c r="AT3758" i="39"/>
  <c r="AS3758" i="39"/>
  <c r="AX3758" i="39" s="1"/>
  <c r="AV3757" i="39"/>
  <c r="AT3757" i="39"/>
  <c r="AS3757" i="39"/>
  <c r="AX3757" i="39" s="1"/>
  <c r="AY3757" i="39" s="1"/>
  <c r="AV3756" i="39"/>
  <c r="AT3756" i="39"/>
  <c r="AS3756" i="39"/>
  <c r="AX3756" i="39" s="1"/>
  <c r="AY3756" i="39" s="1"/>
  <c r="AV3755" i="39"/>
  <c r="AT3755" i="39"/>
  <c r="AS3755" i="39"/>
  <c r="AX3755" i="39" s="1"/>
  <c r="AZ3755" i="39" s="1"/>
  <c r="AV3754" i="39"/>
  <c r="AT3754" i="39"/>
  <c r="AS3754" i="39"/>
  <c r="AX3754" i="39" s="1"/>
  <c r="AV3753" i="39"/>
  <c r="AT3753" i="39"/>
  <c r="AS3753" i="39"/>
  <c r="AX3753" i="39" s="1"/>
  <c r="AV3752" i="39"/>
  <c r="AT3752" i="39"/>
  <c r="AS3752" i="39"/>
  <c r="AX3752" i="39" s="1"/>
  <c r="AY3752" i="39" s="1"/>
  <c r="AV3751" i="39"/>
  <c r="AT3751" i="39"/>
  <c r="AS3751" i="39"/>
  <c r="AX3751" i="39" s="1"/>
  <c r="AZ3751" i="39" s="1"/>
  <c r="AV3750" i="39"/>
  <c r="AT3750" i="39"/>
  <c r="AS3750" i="39"/>
  <c r="AX3750" i="39" s="1"/>
  <c r="AV3749" i="39"/>
  <c r="AT3749" i="39"/>
  <c r="AS3749" i="39"/>
  <c r="AX3749" i="39" s="1"/>
  <c r="AY3749" i="39" s="1"/>
  <c r="AV3748" i="39"/>
  <c r="AT3748" i="39"/>
  <c r="AS3748" i="39"/>
  <c r="AX3748" i="39" s="1"/>
  <c r="AV3747" i="39"/>
  <c r="AT3747" i="39"/>
  <c r="AS3747" i="39"/>
  <c r="AX3747" i="39" s="1"/>
  <c r="AZ3747" i="39" s="1"/>
  <c r="AV3746" i="39"/>
  <c r="AT3746" i="39"/>
  <c r="AS3746" i="39"/>
  <c r="AX3746" i="39" s="1"/>
  <c r="AV3745" i="39"/>
  <c r="AT3745" i="39"/>
  <c r="AS3745" i="39"/>
  <c r="AX3745" i="39" s="1"/>
  <c r="AY3744" i="39"/>
  <c r="AV3744" i="39"/>
  <c r="AT3744" i="39"/>
  <c r="AS3744" i="39"/>
  <c r="AX3744" i="39" s="1"/>
  <c r="AZ3744" i="39" s="1"/>
  <c r="AV3743" i="39"/>
  <c r="AT3743" i="39"/>
  <c r="AS3743" i="39"/>
  <c r="AX3743" i="39" s="1"/>
  <c r="AV3742" i="39"/>
  <c r="AT3742" i="39"/>
  <c r="AS3742" i="39"/>
  <c r="AX3742" i="39" s="1"/>
  <c r="AV3741" i="39"/>
  <c r="AT3741" i="39"/>
  <c r="AS3741" i="39"/>
  <c r="AX3741" i="39" s="1"/>
  <c r="AY3741" i="39" s="1"/>
  <c r="AV3740" i="39"/>
  <c r="AT3740" i="39"/>
  <c r="AS3740" i="39"/>
  <c r="AX3740" i="39" s="1"/>
  <c r="AY3740" i="39" s="1"/>
  <c r="AV3739" i="39"/>
  <c r="AT3739" i="39"/>
  <c r="AS3739" i="39"/>
  <c r="AX3739" i="39" s="1"/>
  <c r="AZ3739" i="39" s="1"/>
  <c r="AV3738" i="39"/>
  <c r="AT3738" i="39"/>
  <c r="AS3738" i="39"/>
  <c r="AX3738" i="39" s="1"/>
  <c r="AV3737" i="39"/>
  <c r="AT3737" i="39"/>
  <c r="AS3737" i="39"/>
  <c r="AX3737" i="39" s="1"/>
  <c r="AZ3736" i="39"/>
  <c r="AV3736" i="39"/>
  <c r="AT3736" i="39"/>
  <c r="AS3736" i="39"/>
  <c r="AX3736" i="39" s="1"/>
  <c r="AY3736" i="39" s="1"/>
  <c r="AV3735" i="39"/>
  <c r="AT3735" i="39"/>
  <c r="AS3735" i="39"/>
  <c r="AX3735" i="39" s="1"/>
  <c r="AV3734" i="39"/>
  <c r="AT3734" i="39"/>
  <c r="AS3734" i="39"/>
  <c r="AX3734" i="39" s="1"/>
  <c r="AV3733" i="39"/>
  <c r="AT3733" i="39"/>
  <c r="AS3733" i="39"/>
  <c r="AX3733" i="39" s="1"/>
  <c r="AY3733" i="39" s="1"/>
  <c r="AV3732" i="39"/>
  <c r="AT3732" i="39"/>
  <c r="AS3732" i="39"/>
  <c r="AX3732" i="39" s="1"/>
  <c r="AZ3732" i="39" s="1"/>
  <c r="AX3731" i="39"/>
  <c r="AY3731" i="39" s="1"/>
  <c r="AV3731" i="39"/>
  <c r="AT3731" i="39"/>
  <c r="AS3731" i="39"/>
  <c r="AV3730" i="39"/>
  <c r="AT3730" i="39"/>
  <c r="AS3730" i="39"/>
  <c r="AX3730" i="39" s="1"/>
  <c r="AZ3730" i="39" s="1"/>
  <c r="AX3729" i="39"/>
  <c r="AY3729" i="39" s="1"/>
  <c r="AV3729" i="39"/>
  <c r="AT3729" i="39"/>
  <c r="AS3729" i="39"/>
  <c r="AV3728" i="39"/>
  <c r="AT3728" i="39"/>
  <c r="AS3728" i="39"/>
  <c r="AX3728" i="39" s="1"/>
  <c r="AZ3728" i="39" s="1"/>
  <c r="AV3727" i="39"/>
  <c r="AT3727" i="39"/>
  <c r="AS3727" i="39"/>
  <c r="AX3727" i="39" s="1"/>
  <c r="AV3726" i="39"/>
  <c r="AT3726" i="39"/>
  <c r="AS3726" i="39"/>
  <c r="AX3726" i="39" s="1"/>
  <c r="AV3725" i="39"/>
  <c r="AT3725" i="39"/>
  <c r="AS3725" i="39"/>
  <c r="AX3725" i="39" s="1"/>
  <c r="AV3724" i="39"/>
  <c r="AT3724" i="39"/>
  <c r="AS3724" i="39"/>
  <c r="AX3724" i="39" s="1"/>
  <c r="AV3723" i="39"/>
  <c r="AT3723" i="39"/>
  <c r="AS3723" i="39"/>
  <c r="AX3723" i="39" s="1"/>
  <c r="AY3723" i="39" s="1"/>
  <c r="AX3722" i="39"/>
  <c r="AZ3722" i="39" s="1"/>
  <c r="AV3722" i="39"/>
  <c r="AT3722" i="39"/>
  <c r="AS3722" i="39"/>
  <c r="AV3721" i="39"/>
  <c r="AT3721" i="39"/>
  <c r="AS3721" i="39"/>
  <c r="AX3721" i="39" s="1"/>
  <c r="AY3721" i="39" s="1"/>
  <c r="AY3720" i="39"/>
  <c r="AV3720" i="39"/>
  <c r="AT3720" i="39"/>
  <c r="AS3720" i="39"/>
  <c r="AX3720" i="39" s="1"/>
  <c r="AZ3720" i="39" s="1"/>
  <c r="AX3719" i="39"/>
  <c r="AZ3719" i="39" s="1"/>
  <c r="AV3719" i="39"/>
  <c r="AT3719" i="39"/>
  <c r="AS3719" i="39"/>
  <c r="AV3718" i="39"/>
  <c r="AT3718" i="39"/>
  <c r="AS3718" i="39"/>
  <c r="AX3718" i="39" s="1"/>
  <c r="AV3717" i="39"/>
  <c r="AT3717" i="39"/>
  <c r="AS3717" i="39"/>
  <c r="AX3717" i="39" s="1"/>
  <c r="AY3717" i="39" s="1"/>
  <c r="AV3716" i="39"/>
  <c r="AT3716" i="39"/>
  <c r="AS3716" i="39"/>
  <c r="AX3716" i="39" s="1"/>
  <c r="AY3716" i="39" s="1"/>
  <c r="AV3715" i="39"/>
  <c r="AT3715" i="39"/>
  <c r="AS3715" i="39"/>
  <c r="AX3715" i="39" s="1"/>
  <c r="AZ3715" i="39" s="1"/>
  <c r="AV3714" i="39"/>
  <c r="AT3714" i="39"/>
  <c r="AS3714" i="39"/>
  <c r="AX3714" i="39" s="1"/>
  <c r="AV3713" i="39"/>
  <c r="AT3713" i="39"/>
  <c r="AS3713" i="39"/>
  <c r="AX3713" i="39" s="1"/>
  <c r="AV3712" i="39"/>
  <c r="AT3712" i="39"/>
  <c r="AS3712" i="39"/>
  <c r="AX3712" i="39" s="1"/>
  <c r="AV3711" i="39"/>
  <c r="AT3711" i="39"/>
  <c r="AS3711" i="39"/>
  <c r="AX3711" i="39" s="1"/>
  <c r="AY3711" i="39" s="1"/>
  <c r="AX3710" i="39"/>
  <c r="AV3710" i="39"/>
  <c r="AT3710" i="39"/>
  <c r="AS3710" i="39"/>
  <c r="AV3709" i="39"/>
  <c r="AT3709" i="39"/>
  <c r="AS3709" i="39"/>
  <c r="AX3709" i="39" s="1"/>
  <c r="AV3708" i="39"/>
  <c r="AT3708" i="39"/>
  <c r="AS3708" i="39"/>
  <c r="AX3708" i="39" s="1"/>
  <c r="AY3708" i="39" s="1"/>
  <c r="AV3707" i="39"/>
  <c r="AT3707" i="39"/>
  <c r="AS3707" i="39"/>
  <c r="AX3707" i="39" s="1"/>
  <c r="AY3707" i="39" s="1"/>
  <c r="AV3706" i="39"/>
  <c r="AT3706" i="39"/>
  <c r="AS3706" i="39"/>
  <c r="AX3706" i="39" s="1"/>
  <c r="AV3705" i="39"/>
  <c r="AT3705" i="39"/>
  <c r="AS3705" i="39"/>
  <c r="AX3705" i="39" s="1"/>
  <c r="AV3704" i="39"/>
  <c r="AT3704" i="39"/>
  <c r="AS3704" i="39"/>
  <c r="AX3704" i="39" s="1"/>
  <c r="AZ3704" i="39" s="1"/>
  <c r="AV3703" i="39"/>
  <c r="AT3703" i="39"/>
  <c r="AS3703" i="39"/>
  <c r="AX3703" i="39" s="1"/>
  <c r="AY3703" i="39" s="1"/>
  <c r="AV3702" i="39"/>
  <c r="AT3702" i="39"/>
  <c r="AS3702" i="39"/>
  <c r="AX3702" i="39" s="1"/>
  <c r="AV3701" i="39"/>
  <c r="AT3701" i="39"/>
  <c r="AS3701" i="39"/>
  <c r="AX3701" i="39" s="1"/>
  <c r="AY3701" i="39" s="1"/>
  <c r="AZ3700" i="39"/>
  <c r="AV3700" i="39"/>
  <c r="AT3700" i="39"/>
  <c r="AS3700" i="39"/>
  <c r="AX3700" i="39" s="1"/>
  <c r="AY3700" i="39" s="1"/>
  <c r="AX3699" i="39"/>
  <c r="AV3699" i="39"/>
  <c r="AT3699" i="39"/>
  <c r="AS3699" i="39"/>
  <c r="AX3698" i="39"/>
  <c r="AZ3698" i="39" s="1"/>
  <c r="AV3698" i="39"/>
  <c r="AT3698" i="39"/>
  <c r="AS3698" i="39"/>
  <c r="AX3697" i="39"/>
  <c r="AY3697" i="39" s="1"/>
  <c r="AV3697" i="39"/>
  <c r="AT3697" i="39"/>
  <c r="AS3697" i="39"/>
  <c r="AV3696" i="39"/>
  <c r="AT3696" i="39"/>
  <c r="AS3696" i="39"/>
  <c r="AX3696" i="39" s="1"/>
  <c r="AZ3696" i="39" s="1"/>
  <c r="AX3695" i="39"/>
  <c r="AV3695" i="39"/>
  <c r="AT3695" i="39"/>
  <c r="AS3695" i="39"/>
  <c r="AV3694" i="39"/>
  <c r="AT3694" i="39"/>
  <c r="AS3694" i="39"/>
  <c r="AX3694" i="39" s="1"/>
  <c r="AZ3693" i="39"/>
  <c r="AV3693" i="39"/>
  <c r="AT3693" i="39"/>
  <c r="AS3693" i="39"/>
  <c r="AX3693" i="39" s="1"/>
  <c r="AY3693" i="39" s="1"/>
  <c r="AV3692" i="39"/>
  <c r="AT3692" i="39"/>
  <c r="AS3692" i="39"/>
  <c r="AX3692" i="39" s="1"/>
  <c r="AY3692" i="39" s="1"/>
  <c r="AV3691" i="39"/>
  <c r="AT3691" i="39"/>
  <c r="AS3691" i="39"/>
  <c r="AX3691" i="39" s="1"/>
  <c r="AZ3691" i="39" s="1"/>
  <c r="AV3690" i="39"/>
  <c r="AT3690" i="39"/>
  <c r="AS3690" i="39"/>
  <c r="AX3690" i="39" s="1"/>
  <c r="AV3689" i="39"/>
  <c r="AT3689" i="39"/>
  <c r="AS3689" i="39"/>
  <c r="AX3689" i="39" s="1"/>
  <c r="AY3689" i="39" s="1"/>
  <c r="AV3688" i="39"/>
  <c r="AT3688" i="39"/>
  <c r="AS3688" i="39"/>
  <c r="AX3688" i="39" s="1"/>
  <c r="AZ3688" i="39" s="1"/>
  <c r="AV3687" i="39"/>
  <c r="AT3687" i="39"/>
  <c r="AS3687" i="39"/>
  <c r="AX3687" i="39" s="1"/>
  <c r="AY3687" i="39" s="1"/>
  <c r="AV3686" i="39"/>
  <c r="AT3686" i="39"/>
  <c r="AS3686" i="39"/>
  <c r="AX3686" i="39" s="1"/>
  <c r="AV3685" i="39"/>
  <c r="AT3685" i="39"/>
  <c r="AS3685" i="39"/>
  <c r="AX3685" i="39" s="1"/>
  <c r="AY3685" i="39" s="1"/>
  <c r="AV3684" i="39"/>
  <c r="AT3684" i="39"/>
  <c r="AS3684" i="39"/>
  <c r="AX3684" i="39" s="1"/>
  <c r="AV3683" i="39"/>
  <c r="AT3683" i="39"/>
  <c r="AS3683" i="39"/>
  <c r="AX3683" i="39" s="1"/>
  <c r="AZ3683" i="39" s="1"/>
  <c r="AV3682" i="39"/>
  <c r="AT3682" i="39"/>
  <c r="AS3682" i="39"/>
  <c r="AX3682" i="39" s="1"/>
  <c r="AV3681" i="39"/>
  <c r="AT3681" i="39"/>
  <c r="AS3681" i="39"/>
  <c r="AX3681" i="39" s="1"/>
  <c r="AV3680" i="39"/>
  <c r="AT3680" i="39"/>
  <c r="AS3680" i="39"/>
  <c r="AX3680" i="39" s="1"/>
  <c r="AV3679" i="39"/>
  <c r="AT3679" i="39"/>
  <c r="AS3679" i="39"/>
  <c r="AX3679" i="39" s="1"/>
  <c r="AY3679" i="39" s="1"/>
  <c r="AV3678" i="39"/>
  <c r="AT3678" i="39"/>
  <c r="AS3678" i="39"/>
  <c r="AX3678" i="39" s="1"/>
  <c r="AV3677" i="39"/>
  <c r="AT3677" i="39"/>
  <c r="AS3677" i="39"/>
  <c r="AX3677" i="39" s="1"/>
  <c r="AY3677" i="39" s="1"/>
  <c r="AV3676" i="39"/>
  <c r="AT3676" i="39"/>
  <c r="AS3676" i="39"/>
  <c r="AX3676" i="39" s="1"/>
  <c r="AY3676" i="39" s="1"/>
  <c r="AV3675" i="39"/>
  <c r="AT3675" i="39"/>
  <c r="AS3675" i="39"/>
  <c r="AX3675" i="39" s="1"/>
  <c r="AV3674" i="39"/>
  <c r="AT3674" i="39"/>
  <c r="AS3674" i="39"/>
  <c r="AX3674" i="39" s="1"/>
  <c r="AV3673" i="39"/>
  <c r="AT3673" i="39"/>
  <c r="AS3673" i="39"/>
  <c r="AX3673" i="39" s="1"/>
  <c r="AX3672" i="39"/>
  <c r="AV3672" i="39"/>
  <c r="AT3672" i="39"/>
  <c r="AS3672" i="39"/>
  <c r="AV3671" i="39"/>
  <c r="AT3671" i="39"/>
  <c r="AS3671" i="39"/>
  <c r="AX3671" i="39" s="1"/>
  <c r="AY3671" i="39" s="1"/>
  <c r="AV3670" i="39"/>
  <c r="AT3670" i="39"/>
  <c r="AS3670" i="39"/>
  <c r="AX3670" i="39" s="1"/>
  <c r="AV3669" i="39"/>
  <c r="AT3669" i="39"/>
  <c r="AS3669" i="39"/>
  <c r="AX3669" i="39" s="1"/>
  <c r="AY3669" i="39" s="1"/>
  <c r="AV3668" i="39"/>
  <c r="AT3668" i="39"/>
  <c r="AS3668" i="39"/>
  <c r="AX3668" i="39" s="1"/>
  <c r="AV3667" i="39"/>
  <c r="AT3667" i="39"/>
  <c r="AS3667" i="39"/>
  <c r="AX3667" i="39" s="1"/>
  <c r="AZ3667" i="39" s="1"/>
  <c r="AV3666" i="39"/>
  <c r="AT3666" i="39"/>
  <c r="AS3666" i="39"/>
  <c r="AX3666" i="39" s="1"/>
  <c r="AZ3666" i="39" s="1"/>
  <c r="AV3665" i="39"/>
  <c r="AT3665" i="39"/>
  <c r="AS3665" i="39"/>
  <c r="AX3665" i="39" s="1"/>
  <c r="AX3664" i="39"/>
  <c r="AV3664" i="39"/>
  <c r="AT3664" i="39"/>
  <c r="AS3664" i="39"/>
  <c r="AZ3663" i="39"/>
  <c r="AV3663" i="39"/>
  <c r="AT3663" i="39"/>
  <c r="AS3663" i="39"/>
  <c r="AX3663" i="39" s="1"/>
  <c r="AY3663" i="39" s="1"/>
  <c r="AV3662" i="39"/>
  <c r="AT3662" i="39"/>
  <c r="AS3662" i="39"/>
  <c r="AX3662" i="39" s="1"/>
  <c r="AX3661" i="39"/>
  <c r="AY3661" i="39" s="1"/>
  <c r="AV3661" i="39"/>
  <c r="AT3661" i="39"/>
  <c r="AS3661" i="39"/>
  <c r="AV3660" i="39"/>
  <c r="AT3660" i="39"/>
  <c r="AS3660" i="39"/>
  <c r="AX3660" i="39" s="1"/>
  <c r="AY3660" i="39" s="1"/>
  <c r="AX3659" i="39"/>
  <c r="AZ3659" i="39" s="1"/>
  <c r="AV3659" i="39"/>
  <c r="AT3659" i="39"/>
  <c r="AS3659" i="39"/>
  <c r="AV3658" i="39"/>
  <c r="AT3658" i="39"/>
  <c r="AS3658" i="39"/>
  <c r="AX3658" i="39" s="1"/>
  <c r="AZ3658" i="39" s="1"/>
  <c r="AV3657" i="39"/>
  <c r="AT3657" i="39"/>
  <c r="AS3657" i="39"/>
  <c r="AX3657" i="39" s="1"/>
  <c r="AV3656" i="39"/>
  <c r="AT3656" i="39"/>
  <c r="AS3656" i="39"/>
  <c r="AX3656" i="39" s="1"/>
  <c r="AX3655" i="39"/>
  <c r="AV3655" i="39"/>
  <c r="AT3655" i="39"/>
  <c r="AS3655" i="39"/>
  <c r="AV3654" i="39"/>
  <c r="AT3654" i="39"/>
  <c r="AS3654" i="39"/>
  <c r="AX3654" i="39" s="1"/>
  <c r="AV3653" i="39"/>
  <c r="AT3653" i="39"/>
  <c r="AS3653" i="39"/>
  <c r="AX3653" i="39" s="1"/>
  <c r="AY3653" i="39" s="1"/>
  <c r="AV3652" i="39"/>
  <c r="AT3652" i="39"/>
  <c r="AS3652" i="39"/>
  <c r="AX3652" i="39" s="1"/>
  <c r="AY3652" i="39" s="1"/>
  <c r="AV3651" i="39"/>
  <c r="AT3651" i="39"/>
  <c r="AS3651" i="39"/>
  <c r="AX3651" i="39" s="1"/>
  <c r="AV3650" i="39"/>
  <c r="AT3650" i="39"/>
  <c r="AS3650" i="39"/>
  <c r="AX3650" i="39" s="1"/>
  <c r="AZ3650" i="39" s="1"/>
  <c r="AV3649" i="39"/>
  <c r="AT3649" i="39"/>
  <c r="AS3649" i="39"/>
  <c r="AX3649" i="39" s="1"/>
  <c r="AZ3649" i="39" s="1"/>
  <c r="AV3648" i="39"/>
  <c r="AT3648" i="39"/>
  <c r="AS3648" i="39"/>
  <c r="AX3648" i="39" s="1"/>
  <c r="AY3648" i="39" s="1"/>
  <c r="AV3647" i="39"/>
  <c r="AT3647" i="39"/>
  <c r="AS3647" i="39"/>
  <c r="AX3647" i="39" s="1"/>
  <c r="AZ3647" i="39" s="1"/>
  <c r="AV3646" i="39"/>
  <c r="AT3646" i="39"/>
  <c r="AS3646" i="39"/>
  <c r="AX3646" i="39" s="1"/>
  <c r="AY3646" i="39" s="1"/>
  <c r="AV3645" i="39"/>
  <c r="AT3645" i="39"/>
  <c r="AS3645" i="39"/>
  <c r="AX3645" i="39" s="1"/>
  <c r="AY3645" i="39" s="1"/>
  <c r="AV3644" i="39"/>
  <c r="AT3644" i="39"/>
  <c r="AS3644" i="39"/>
  <c r="AX3644" i="39" s="1"/>
  <c r="AX3643" i="39"/>
  <c r="AV3643" i="39"/>
  <c r="AT3643" i="39"/>
  <c r="AS3643" i="39"/>
  <c r="AX3642" i="39"/>
  <c r="AV3642" i="39"/>
  <c r="AT3642" i="39"/>
  <c r="AS3642" i="39"/>
  <c r="AV3641" i="39"/>
  <c r="AT3641" i="39"/>
  <c r="AS3641" i="39"/>
  <c r="AX3641" i="39" s="1"/>
  <c r="AZ3641" i="39" s="1"/>
  <c r="AX3640" i="39"/>
  <c r="AV3640" i="39"/>
  <c r="AT3640" i="39"/>
  <c r="AS3640" i="39"/>
  <c r="AV3639" i="39"/>
  <c r="AT3639" i="39"/>
  <c r="AS3639" i="39"/>
  <c r="AX3639" i="39" s="1"/>
  <c r="AY3639" i="39" s="1"/>
  <c r="AZ3638" i="39"/>
  <c r="AX3638" i="39"/>
  <c r="AY3638" i="39" s="1"/>
  <c r="AV3638" i="39"/>
  <c r="AT3638" i="39"/>
  <c r="AS3638" i="39"/>
  <c r="AV3637" i="39"/>
  <c r="AT3637" i="39"/>
  <c r="AS3637" i="39"/>
  <c r="AX3637" i="39" s="1"/>
  <c r="AV3636" i="39"/>
  <c r="AT3636" i="39"/>
  <c r="AS3636" i="39"/>
  <c r="AX3636" i="39" s="1"/>
  <c r="AV3635" i="39"/>
  <c r="AT3635" i="39"/>
  <c r="AS3635" i="39"/>
  <c r="AX3635" i="39" s="1"/>
  <c r="AZ3635" i="39" s="1"/>
  <c r="AV3634" i="39"/>
  <c r="AT3634" i="39"/>
  <c r="AS3634" i="39"/>
  <c r="AX3634" i="39" s="1"/>
  <c r="AV3633" i="39"/>
  <c r="AT3633" i="39"/>
  <c r="AS3633" i="39"/>
  <c r="AX3633" i="39" s="1"/>
  <c r="AZ3633" i="39" s="1"/>
  <c r="AV3632" i="39"/>
  <c r="AT3632" i="39"/>
  <c r="AS3632" i="39"/>
  <c r="AX3632" i="39" s="1"/>
  <c r="AV3631" i="39"/>
  <c r="AT3631" i="39"/>
  <c r="AS3631" i="39"/>
  <c r="AX3631" i="39" s="1"/>
  <c r="AZ3631" i="39" s="1"/>
  <c r="AV3630" i="39"/>
  <c r="AT3630" i="39"/>
  <c r="AS3630" i="39"/>
  <c r="AX3630" i="39" s="1"/>
  <c r="AY3630" i="39" s="1"/>
  <c r="AV3629" i="39"/>
  <c r="AT3629" i="39"/>
  <c r="AS3629" i="39"/>
  <c r="AX3629" i="39" s="1"/>
  <c r="AV3628" i="39"/>
  <c r="AT3628" i="39"/>
  <c r="AS3628" i="39"/>
  <c r="AX3628" i="39" s="1"/>
  <c r="AV3627" i="39"/>
  <c r="AT3627" i="39"/>
  <c r="AS3627" i="39"/>
  <c r="AX3627" i="39" s="1"/>
  <c r="AV3626" i="39"/>
  <c r="AT3626" i="39"/>
  <c r="AS3626" i="39"/>
  <c r="AX3626" i="39" s="1"/>
  <c r="AZ3626" i="39" s="1"/>
  <c r="AV3625" i="39"/>
  <c r="AT3625" i="39"/>
  <c r="AS3625" i="39"/>
  <c r="AX3625" i="39" s="1"/>
  <c r="AV3624" i="39"/>
  <c r="AT3624" i="39"/>
  <c r="AS3624" i="39"/>
  <c r="AX3624" i="39" s="1"/>
  <c r="AV3623" i="39"/>
  <c r="AT3623" i="39"/>
  <c r="AS3623" i="39"/>
  <c r="AX3623" i="39" s="1"/>
  <c r="AZ3623" i="39" s="1"/>
  <c r="AV3622" i="39"/>
  <c r="AT3622" i="39"/>
  <c r="AS3622" i="39"/>
  <c r="AX3622" i="39" s="1"/>
  <c r="AV3621" i="39"/>
  <c r="AT3621" i="39"/>
  <c r="AS3621" i="39"/>
  <c r="AX3621" i="39" s="1"/>
  <c r="AZ3621" i="39" s="1"/>
  <c r="AV3620" i="39"/>
  <c r="AT3620" i="39"/>
  <c r="AS3620" i="39"/>
  <c r="AX3620" i="39" s="1"/>
  <c r="AV3619" i="39"/>
  <c r="AT3619" i="39"/>
  <c r="AS3619" i="39"/>
  <c r="AX3619" i="39" s="1"/>
  <c r="AV3618" i="39"/>
  <c r="AT3618" i="39"/>
  <c r="AS3618" i="39"/>
  <c r="AX3618" i="39" s="1"/>
  <c r="AY3618" i="39" s="1"/>
  <c r="AV3617" i="39"/>
  <c r="AT3617" i="39"/>
  <c r="AS3617" i="39"/>
  <c r="AX3617" i="39" s="1"/>
  <c r="AV3616" i="39"/>
  <c r="AT3616" i="39"/>
  <c r="AS3616" i="39"/>
  <c r="AX3616" i="39" s="1"/>
  <c r="AZ3616" i="39" s="1"/>
  <c r="AV3615" i="39"/>
  <c r="AT3615" i="39"/>
  <c r="AS3615" i="39"/>
  <c r="AX3615" i="39" s="1"/>
  <c r="AV3614" i="39"/>
  <c r="AT3614" i="39"/>
  <c r="AS3614" i="39"/>
  <c r="AX3614" i="39" s="1"/>
  <c r="AV3613" i="39"/>
  <c r="AT3613" i="39"/>
  <c r="AS3613" i="39"/>
  <c r="AX3613" i="39" s="1"/>
  <c r="AZ3613" i="39" s="1"/>
  <c r="AV3612" i="39"/>
  <c r="AT3612" i="39"/>
  <c r="AS3612" i="39"/>
  <c r="AX3612" i="39" s="1"/>
  <c r="AV3611" i="39"/>
  <c r="AT3611" i="39"/>
  <c r="AS3611" i="39"/>
  <c r="AX3611" i="39" s="1"/>
  <c r="AV3610" i="39"/>
  <c r="AT3610" i="39"/>
  <c r="AS3610" i="39"/>
  <c r="AX3610" i="39" s="1"/>
  <c r="AY3610" i="39" s="1"/>
  <c r="AV3609" i="39"/>
  <c r="AT3609" i="39"/>
  <c r="AS3609" i="39"/>
  <c r="AX3609" i="39" s="1"/>
  <c r="AX3608" i="39"/>
  <c r="AZ3608" i="39" s="1"/>
  <c r="AV3608" i="39"/>
  <c r="AT3608" i="39"/>
  <c r="AS3608" i="39"/>
  <c r="AV3607" i="39"/>
  <c r="AT3607" i="39"/>
  <c r="AS3607" i="39"/>
  <c r="AX3607" i="39" s="1"/>
  <c r="AV3606" i="39"/>
  <c r="AT3606" i="39"/>
  <c r="AS3606" i="39"/>
  <c r="AX3606" i="39" s="1"/>
  <c r="AV3605" i="39"/>
  <c r="AT3605" i="39"/>
  <c r="AS3605" i="39"/>
  <c r="AX3605" i="39" s="1"/>
  <c r="AV3604" i="39"/>
  <c r="AT3604" i="39"/>
  <c r="AS3604" i="39"/>
  <c r="AX3604" i="39" s="1"/>
  <c r="AX3603" i="39"/>
  <c r="AV3603" i="39"/>
  <c r="AT3603" i="39"/>
  <c r="AS3603" i="39"/>
  <c r="AV3602" i="39"/>
  <c r="AT3602" i="39"/>
  <c r="AS3602" i="39"/>
  <c r="AX3602" i="39" s="1"/>
  <c r="AY3602" i="39" s="1"/>
  <c r="AV3601" i="39"/>
  <c r="AT3601" i="39"/>
  <c r="AS3601" i="39"/>
  <c r="AX3601" i="39" s="1"/>
  <c r="AV3600" i="39"/>
  <c r="AT3600" i="39"/>
  <c r="AS3600" i="39"/>
  <c r="AX3600" i="39" s="1"/>
  <c r="AV3599" i="39"/>
  <c r="AT3599" i="39"/>
  <c r="AS3599" i="39"/>
  <c r="AX3599" i="39" s="1"/>
  <c r="AY3599" i="39" s="1"/>
  <c r="AV3598" i="39"/>
  <c r="AT3598" i="39"/>
  <c r="AS3598" i="39"/>
  <c r="AX3598" i="39" s="1"/>
  <c r="AY3598" i="39" s="1"/>
  <c r="AV3597" i="39"/>
  <c r="AT3597" i="39"/>
  <c r="AS3597" i="39"/>
  <c r="AX3597" i="39" s="1"/>
  <c r="AV3596" i="39"/>
  <c r="AT3596" i="39"/>
  <c r="AS3596" i="39"/>
  <c r="AX3596" i="39" s="1"/>
  <c r="AV3595" i="39"/>
  <c r="AT3595" i="39"/>
  <c r="AS3595" i="39"/>
  <c r="AX3595" i="39" s="1"/>
  <c r="AV3594" i="39"/>
  <c r="AT3594" i="39"/>
  <c r="AS3594" i="39"/>
  <c r="AX3594" i="39" s="1"/>
  <c r="AZ3594" i="39" s="1"/>
  <c r="AV3593" i="39"/>
  <c r="AT3593" i="39"/>
  <c r="AS3593" i="39"/>
  <c r="AX3593" i="39" s="1"/>
  <c r="AX3592" i="39"/>
  <c r="AZ3592" i="39" s="1"/>
  <c r="AV3592" i="39"/>
  <c r="AT3592" i="39"/>
  <c r="AS3592" i="39"/>
  <c r="AV3591" i="39"/>
  <c r="AT3591" i="39"/>
  <c r="AS3591" i="39"/>
  <c r="AX3591" i="39" s="1"/>
  <c r="AY3591" i="39" s="1"/>
  <c r="AV3590" i="39"/>
  <c r="AT3590" i="39"/>
  <c r="AS3590" i="39"/>
  <c r="AX3590" i="39" s="1"/>
  <c r="AY3590" i="39" s="1"/>
  <c r="AV3589" i="39"/>
  <c r="AT3589" i="39"/>
  <c r="AS3589" i="39"/>
  <c r="AX3589" i="39" s="1"/>
  <c r="AX3588" i="39"/>
  <c r="AZ3588" i="39" s="1"/>
  <c r="AV3588" i="39"/>
  <c r="AT3588" i="39"/>
  <c r="AS3588" i="39"/>
  <c r="AV3587" i="39"/>
  <c r="AT3587" i="39"/>
  <c r="AS3587" i="39"/>
  <c r="AX3587" i="39" s="1"/>
  <c r="AV3586" i="39"/>
  <c r="AT3586" i="39"/>
  <c r="AS3586" i="39"/>
  <c r="AX3586" i="39" s="1"/>
  <c r="AV3585" i="39"/>
  <c r="AT3585" i="39"/>
  <c r="AS3585" i="39"/>
  <c r="AX3585" i="39" s="1"/>
  <c r="AV3584" i="39"/>
  <c r="AT3584" i="39"/>
  <c r="AS3584" i="39"/>
  <c r="AX3584" i="39" s="1"/>
  <c r="AZ3584" i="39" s="1"/>
  <c r="AV3583" i="39"/>
  <c r="AT3583" i="39"/>
  <c r="AS3583" i="39"/>
  <c r="AX3583" i="39" s="1"/>
  <c r="AV3582" i="39"/>
  <c r="AT3582" i="39"/>
  <c r="AS3582" i="39"/>
  <c r="AX3582" i="39" s="1"/>
  <c r="AV3581" i="39"/>
  <c r="AT3581" i="39"/>
  <c r="AS3581" i="39"/>
  <c r="AX3581" i="39" s="1"/>
  <c r="AV3580" i="39"/>
  <c r="AT3580" i="39"/>
  <c r="AS3580" i="39"/>
  <c r="AX3580" i="39" s="1"/>
  <c r="AV3579" i="39"/>
  <c r="AT3579" i="39"/>
  <c r="AS3579" i="39"/>
  <c r="AX3579" i="39" s="1"/>
  <c r="AV3578" i="39"/>
  <c r="AT3578" i="39"/>
  <c r="AS3578" i="39"/>
  <c r="AX3578" i="39" s="1"/>
  <c r="AZ3578" i="39" s="1"/>
  <c r="AV3577" i="39"/>
  <c r="AT3577" i="39"/>
  <c r="AS3577" i="39"/>
  <c r="AX3577" i="39" s="1"/>
  <c r="AV3576" i="39"/>
  <c r="AT3576" i="39"/>
  <c r="AS3576" i="39"/>
  <c r="AX3576" i="39" s="1"/>
  <c r="AZ3576" i="39" s="1"/>
  <c r="AV3575" i="39"/>
  <c r="AT3575" i="39"/>
  <c r="AS3575" i="39"/>
  <c r="AX3575" i="39" s="1"/>
  <c r="AY3575" i="39" s="1"/>
  <c r="AV3574" i="39"/>
  <c r="AT3574" i="39"/>
  <c r="AS3574" i="39"/>
  <c r="AX3574" i="39" s="1"/>
  <c r="AV3573" i="39"/>
  <c r="AT3573" i="39"/>
  <c r="AS3573" i="39"/>
  <c r="AX3573" i="39" s="1"/>
  <c r="AV3572" i="39"/>
  <c r="AT3572" i="39"/>
  <c r="AS3572" i="39"/>
  <c r="AX3572" i="39" s="1"/>
  <c r="AV3571" i="39"/>
  <c r="AT3571" i="39"/>
  <c r="AS3571" i="39"/>
  <c r="AX3571" i="39" s="1"/>
  <c r="AV3570" i="39"/>
  <c r="AT3570" i="39"/>
  <c r="AS3570" i="39"/>
  <c r="AX3570" i="39" s="1"/>
  <c r="AZ3570" i="39" s="1"/>
  <c r="AV3569" i="39"/>
  <c r="AT3569" i="39"/>
  <c r="AS3569" i="39"/>
  <c r="AX3569" i="39" s="1"/>
  <c r="AV3568" i="39"/>
  <c r="AT3568" i="39"/>
  <c r="AS3568" i="39"/>
  <c r="AX3568" i="39" s="1"/>
  <c r="AV3567" i="39"/>
  <c r="AT3567" i="39"/>
  <c r="AS3567" i="39"/>
  <c r="AX3567" i="39" s="1"/>
  <c r="AZ3566" i="39"/>
  <c r="AV3566" i="39"/>
  <c r="AT3566" i="39"/>
  <c r="AS3566" i="39"/>
  <c r="AX3566" i="39" s="1"/>
  <c r="AY3566" i="39" s="1"/>
  <c r="AV3565" i="39"/>
  <c r="AT3565" i="39"/>
  <c r="AS3565" i="39"/>
  <c r="AX3565" i="39" s="1"/>
  <c r="AV3564" i="39"/>
  <c r="AT3564" i="39"/>
  <c r="AS3564" i="39"/>
  <c r="AX3564" i="39" s="1"/>
  <c r="AZ3564" i="39" s="1"/>
  <c r="AV3563" i="39"/>
  <c r="AT3563" i="39"/>
  <c r="AS3563" i="39"/>
  <c r="AX3563" i="39" s="1"/>
  <c r="AV3562" i="39"/>
  <c r="AT3562" i="39"/>
  <c r="AS3562" i="39"/>
  <c r="AX3562" i="39" s="1"/>
  <c r="AZ3562" i="39" s="1"/>
  <c r="AV3561" i="39"/>
  <c r="AT3561" i="39"/>
  <c r="AS3561" i="39"/>
  <c r="AX3561" i="39" s="1"/>
  <c r="AV3560" i="39"/>
  <c r="AT3560" i="39"/>
  <c r="AS3560" i="39"/>
  <c r="AX3560" i="39" s="1"/>
  <c r="AV3559" i="39"/>
  <c r="AT3559" i="39"/>
  <c r="AS3559" i="39"/>
  <c r="AX3559" i="39" s="1"/>
  <c r="AY3559" i="39" s="1"/>
  <c r="AV3558" i="39"/>
  <c r="AT3558" i="39"/>
  <c r="AS3558" i="39"/>
  <c r="AX3558" i="39" s="1"/>
  <c r="AY3558" i="39" s="1"/>
  <c r="AX3557" i="39"/>
  <c r="AV3557" i="39"/>
  <c r="AT3557" i="39"/>
  <c r="AS3557" i="39"/>
  <c r="AV3556" i="39"/>
  <c r="AT3556" i="39"/>
  <c r="AS3556" i="39"/>
  <c r="AX3556" i="39" s="1"/>
  <c r="AV3555" i="39"/>
  <c r="AT3555" i="39"/>
  <c r="AS3555" i="39"/>
  <c r="AX3555" i="39" s="1"/>
  <c r="AZ3554" i="39"/>
  <c r="AV3554" i="39"/>
  <c r="AT3554" i="39"/>
  <c r="AS3554" i="39"/>
  <c r="AX3554" i="39" s="1"/>
  <c r="AY3554" i="39" s="1"/>
  <c r="AV3553" i="39"/>
  <c r="AT3553" i="39"/>
  <c r="AS3553" i="39"/>
  <c r="AX3553" i="39" s="1"/>
  <c r="AV3552" i="39"/>
  <c r="AT3552" i="39"/>
  <c r="AS3552" i="39"/>
  <c r="AX3552" i="39" s="1"/>
  <c r="AV3551" i="39"/>
  <c r="AT3551" i="39"/>
  <c r="AS3551" i="39"/>
  <c r="AX3551" i="39" s="1"/>
  <c r="AY3551" i="39" s="1"/>
  <c r="AV3550" i="39"/>
  <c r="AT3550" i="39"/>
  <c r="AS3550" i="39"/>
  <c r="AX3550" i="39" s="1"/>
  <c r="AY3550" i="39" s="1"/>
  <c r="AX3549" i="39"/>
  <c r="AV3549" i="39"/>
  <c r="AT3549" i="39"/>
  <c r="AS3549" i="39"/>
  <c r="AV3548" i="39"/>
  <c r="AT3548" i="39"/>
  <c r="AS3548" i="39"/>
  <c r="AX3548" i="39" s="1"/>
  <c r="AZ3548" i="39" s="1"/>
  <c r="AV3547" i="39"/>
  <c r="AT3547" i="39"/>
  <c r="AS3547" i="39"/>
  <c r="AX3547" i="39" s="1"/>
  <c r="AZ3547" i="39" s="1"/>
  <c r="AV3546" i="39"/>
  <c r="AT3546" i="39"/>
  <c r="AS3546" i="39"/>
  <c r="AX3546" i="39" s="1"/>
  <c r="AZ3546" i="39" s="1"/>
  <c r="AV3545" i="39"/>
  <c r="AT3545" i="39"/>
  <c r="AS3545" i="39"/>
  <c r="AX3545" i="39" s="1"/>
  <c r="AV3544" i="39"/>
  <c r="AT3544" i="39"/>
  <c r="AS3544" i="39"/>
  <c r="AX3544" i="39" s="1"/>
  <c r="AV3543" i="39"/>
  <c r="AT3543" i="39"/>
  <c r="AS3543" i="39"/>
  <c r="AX3543" i="39" s="1"/>
  <c r="AV3542" i="39"/>
  <c r="AT3542" i="39"/>
  <c r="AS3542" i="39"/>
  <c r="AX3542" i="39" s="1"/>
  <c r="AY3542" i="39" s="1"/>
  <c r="AV3541" i="39"/>
  <c r="AT3541" i="39"/>
  <c r="AS3541" i="39"/>
  <c r="AX3541" i="39" s="1"/>
  <c r="AV3540" i="39"/>
  <c r="AT3540" i="39"/>
  <c r="AS3540" i="39"/>
  <c r="AX3540" i="39" s="1"/>
  <c r="AZ3540" i="39" s="1"/>
  <c r="AX3539" i="39"/>
  <c r="AZ3539" i="39" s="1"/>
  <c r="AV3539" i="39"/>
  <c r="AT3539" i="39"/>
  <c r="AS3539" i="39"/>
  <c r="AV3538" i="39"/>
  <c r="AT3538" i="39"/>
  <c r="AS3538" i="39"/>
  <c r="AX3538" i="39" s="1"/>
  <c r="AV3537" i="39"/>
  <c r="AT3537" i="39"/>
  <c r="AS3537" i="39"/>
  <c r="AX3537" i="39" s="1"/>
  <c r="AV3536" i="39"/>
  <c r="AT3536" i="39"/>
  <c r="AS3536" i="39"/>
  <c r="AX3536" i="39" s="1"/>
  <c r="AV3535" i="39"/>
  <c r="AT3535" i="39"/>
  <c r="AS3535" i="39"/>
  <c r="AX3535" i="39" s="1"/>
  <c r="AV3534" i="39"/>
  <c r="AT3534" i="39"/>
  <c r="AS3534" i="39"/>
  <c r="AX3534" i="39" s="1"/>
  <c r="AY3534" i="39" s="1"/>
  <c r="AX3533" i="39"/>
  <c r="AV3533" i="39"/>
  <c r="AT3533" i="39"/>
  <c r="AS3533" i="39"/>
  <c r="AV3532" i="39"/>
  <c r="AT3532" i="39"/>
  <c r="AS3532" i="39"/>
  <c r="AX3532" i="39" s="1"/>
  <c r="AZ3532" i="39" s="1"/>
  <c r="AX3531" i="39"/>
  <c r="AZ3531" i="39" s="1"/>
  <c r="AV3531" i="39"/>
  <c r="AT3531" i="39"/>
  <c r="AS3531" i="39"/>
  <c r="AV3530" i="39"/>
  <c r="AT3530" i="39"/>
  <c r="AS3530" i="39"/>
  <c r="AX3530" i="39" s="1"/>
  <c r="AZ3530" i="39" s="1"/>
  <c r="AV3529" i="39"/>
  <c r="AT3529" i="39"/>
  <c r="AS3529" i="39"/>
  <c r="AX3529" i="39" s="1"/>
  <c r="AX3528" i="39"/>
  <c r="AZ3528" i="39" s="1"/>
  <c r="AV3528" i="39"/>
  <c r="AT3528" i="39"/>
  <c r="AS3528" i="39"/>
  <c r="AV3527" i="39"/>
  <c r="AT3527" i="39"/>
  <c r="AS3527" i="39"/>
  <c r="AX3527" i="39" s="1"/>
  <c r="AV3526" i="39"/>
  <c r="AT3526" i="39"/>
  <c r="AS3526" i="39"/>
  <c r="AX3526" i="39" s="1"/>
  <c r="AY3526" i="39" s="1"/>
  <c r="AV3525" i="39"/>
  <c r="AT3525" i="39"/>
  <c r="AS3525" i="39"/>
  <c r="AX3525" i="39" s="1"/>
  <c r="AV3524" i="39"/>
  <c r="AT3524" i="39"/>
  <c r="AS3524" i="39"/>
  <c r="AX3524" i="39" s="1"/>
  <c r="AY3524" i="39" s="1"/>
  <c r="AV3523" i="39"/>
  <c r="AT3523" i="39"/>
  <c r="AS3523" i="39"/>
  <c r="AX3523" i="39" s="1"/>
  <c r="AZ3523" i="39" s="1"/>
  <c r="AV3522" i="39"/>
  <c r="AT3522" i="39"/>
  <c r="AS3522" i="39"/>
  <c r="AX3522" i="39" s="1"/>
  <c r="AV3521" i="39"/>
  <c r="AT3521" i="39"/>
  <c r="AS3521" i="39"/>
  <c r="AX3521" i="39" s="1"/>
  <c r="AV3520" i="39"/>
  <c r="AT3520" i="39"/>
  <c r="AS3520" i="39"/>
  <c r="AX3520" i="39" s="1"/>
  <c r="AV3519" i="39"/>
  <c r="AT3519" i="39"/>
  <c r="AS3519" i="39"/>
  <c r="AX3519" i="39" s="1"/>
  <c r="AZ3519" i="39" s="1"/>
  <c r="AV3518" i="39"/>
  <c r="AT3518" i="39"/>
  <c r="AS3518" i="39"/>
  <c r="AX3518" i="39" s="1"/>
  <c r="AV3517" i="39"/>
  <c r="AT3517" i="39"/>
  <c r="AS3517" i="39"/>
  <c r="AX3517" i="39" s="1"/>
  <c r="AX3516" i="39"/>
  <c r="AZ3516" i="39" s="1"/>
  <c r="AV3516" i="39"/>
  <c r="AT3516" i="39"/>
  <c r="AS3516" i="39"/>
  <c r="AX3515" i="39"/>
  <c r="AZ3515" i="39" s="1"/>
  <c r="AV3515" i="39"/>
  <c r="AT3515" i="39"/>
  <c r="AS3515" i="39"/>
  <c r="AV3514" i="39"/>
  <c r="AT3514" i="39"/>
  <c r="AS3514" i="39"/>
  <c r="AX3514" i="39" s="1"/>
  <c r="AY3514" i="39" s="1"/>
  <c r="AV3513" i="39"/>
  <c r="AT3513" i="39"/>
  <c r="AS3513" i="39"/>
  <c r="AX3513" i="39" s="1"/>
  <c r="AV3512" i="39"/>
  <c r="AT3512" i="39"/>
  <c r="AS3512" i="39"/>
  <c r="AX3512" i="39" s="1"/>
  <c r="AZ3512" i="39" s="1"/>
  <c r="AV3511" i="39"/>
  <c r="AT3511" i="39"/>
  <c r="AS3511" i="39"/>
  <c r="AX3511" i="39" s="1"/>
  <c r="AZ3511" i="39" s="1"/>
  <c r="AV3510" i="39"/>
  <c r="AT3510" i="39"/>
  <c r="AS3510" i="39"/>
  <c r="AX3510" i="39" s="1"/>
  <c r="AY3510" i="39" s="1"/>
  <c r="AV3509" i="39"/>
  <c r="AT3509" i="39"/>
  <c r="AS3509" i="39"/>
  <c r="AX3509" i="39" s="1"/>
  <c r="AX3508" i="39"/>
  <c r="AZ3508" i="39" s="1"/>
  <c r="AV3508" i="39"/>
  <c r="AT3508" i="39"/>
  <c r="AS3508" i="39"/>
  <c r="AX3507" i="39"/>
  <c r="AZ3507" i="39" s="1"/>
  <c r="AV3507" i="39"/>
  <c r="AT3507" i="39"/>
  <c r="AS3507" i="39"/>
  <c r="AV3506" i="39"/>
  <c r="AT3506" i="39"/>
  <c r="AS3506" i="39"/>
  <c r="AX3506" i="39" s="1"/>
  <c r="AZ3506" i="39" s="1"/>
  <c r="AV3505" i="39"/>
  <c r="AT3505" i="39"/>
  <c r="AS3505" i="39"/>
  <c r="AX3505" i="39" s="1"/>
  <c r="AV3504" i="39"/>
  <c r="AT3504" i="39"/>
  <c r="AS3504" i="39"/>
  <c r="AX3504" i="39" s="1"/>
  <c r="AZ3504" i="39" s="1"/>
  <c r="AV3503" i="39"/>
  <c r="AT3503" i="39"/>
  <c r="AS3503" i="39"/>
  <c r="AX3503" i="39" s="1"/>
  <c r="AV3502" i="39"/>
  <c r="AT3502" i="39"/>
  <c r="AS3502" i="39"/>
  <c r="AX3502" i="39" s="1"/>
  <c r="AV3501" i="39"/>
  <c r="AT3501" i="39"/>
  <c r="AS3501" i="39"/>
  <c r="AX3501" i="39" s="1"/>
  <c r="AV3500" i="39"/>
  <c r="AT3500" i="39"/>
  <c r="AS3500" i="39"/>
  <c r="AX3500" i="39" s="1"/>
  <c r="AZ3500" i="39" s="1"/>
  <c r="AV3499" i="39"/>
  <c r="AT3499" i="39"/>
  <c r="AS3499" i="39"/>
  <c r="AX3499" i="39" s="1"/>
  <c r="AZ3499" i="39" s="1"/>
  <c r="AZ3498" i="39"/>
  <c r="AV3498" i="39"/>
  <c r="AT3498" i="39"/>
  <c r="AS3498" i="39"/>
  <c r="AX3498" i="39" s="1"/>
  <c r="AY3498" i="39" s="1"/>
  <c r="AV3497" i="39"/>
  <c r="AT3497" i="39"/>
  <c r="AS3497" i="39"/>
  <c r="AX3497" i="39" s="1"/>
  <c r="AX3496" i="39"/>
  <c r="AZ3496" i="39" s="1"/>
  <c r="AV3496" i="39"/>
  <c r="AT3496" i="39"/>
  <c r="AS3496" i="39"/>
  <c r="AV3495" i="39"/>
  <c r="AT3495" i="39"/>
  <c r="AS3495" i="39"/>
  <c r="AX3495" i="39" s="1"/>
  <c r="AY3495" i="39" s="1"/>
  <c r="AV3494" i="39"/>
  <c r="AT3494" i="39"/>
  <c r="AS3494" i="39"/>
  <c r="AX3494" i="39" s="1"/>
  <c r="AZ3494" i="39" s="1"/>
  <c r="AV3493" i="39"/>
  <c r="AT3493" i="39"/>
  <c r="AS3493" i="39"/>
  <c r="AX3493" i="39" s="1"/>
  <c r="AV3492" i="39"/>
  <c r="AT3492" i="39"/>
  <c r="AS3492" i="39"/>
  <c r="AX3492" i="39" s="1"/>
  <c r="AY3492" i="39" s="1"/>
  <c r="AV3491" i="39"/>
  <c r="AT3491" i="39"/>
  <c r="AS3491" i="39"/>
  <c r="AX3491" i="39" s="1"/>
  <c r="AX3490" i="39"/>
  <c r="AZ3490" i="39" s="1"/>
  <c r="AV3490" i="39"/>
  <c r="AT3490" i="39"/>
  <c r="AS3490" i="39"/>
  <c r="AV3489" i="39"/>
  <c r="AT3489" i="39"/>
  <c r="AS3489" i="39"/>
  <c r="AX3489" i="39" s="1"/>
  <c r="AV3488" i="39"/>
  <c r="AT3488" i="39"/>
  <c r="AS3488" i="39"/>
  <c r="AX3488" i="39" s="1"/>
  <c r="AV3487" i="39"/>
  <c r="AT3487" i="39"/>
  <c r="AS3487" i="39"/>
  <c r="AX3487" i="39" s="1"/>
  <c r="AY3487" i="39" s="1"/>
  <c r="AX3486" i="39"/>
  <c r="AV3486" i="39"/>
  <c r="AT3486" i="39"/>
  <c r="AS3486" i="39"/>
  <c r="AV3485" i="39"/>
  <c r="AT3485" i="39"/>
  <c r="AS3485" i="39"/>
  <c r="AX3485" i="39" s="1"/>
  <c r="AV3484" i="39"/>
  <c r="AT3484" i="39"/>
  <c r="AS3484" i="39"/>
  <c r="AX3484" i="39" s="1"/>
  <c r="AV3483" i="39"/>
  <c r="AT3483" i="39"/>
  <c r="AS3483" i="39"/>
  <c r="AX3483" i="39" s="1"/>
  <c r="AV3482" i="39"/>
  <c r="AT3482" i="39"/>
  <c r="AS3482" i="39"/>
  <c r="AX3482" i="39" s="1"/>
  <c r="AZ3482" i="39" s="1"/>
  <c r="AV3481" i="39"/>
  <c r="AT3481" i="39"/>
  <c r="AS3481" i="39"/>
  <c r="AX3481" i="39" s="1"/>
  <c r="AX3480" i="39"/>
  <c r="AV3480" i="39"/>
  <c r="AT3480" i="39"/>
  <c r="AS3480" i="39"/>
  <c r="AV3479" i="39"/>
  <c r="AT3479" i="39"/>
  <c r="AS3479" i="39"/>
  <c r="AX3479" i="39" s="1"/>
  <c r="AY3479" i="39" s="1"/>
  <c r="AV3478" i="39"/>
  <c r="AT3478" i="39"/>
  <c r="AS3478" i="39"/>
  <c r="AX3478" i="39" s="1"/>
  <c r="AZ3478" i="39" s="1"/>
  <c r="AV3477" i="39"/>
  <c r="AT3477" i="39"/>
  <c r="AS3477" i="39"/>
  <c r="AX3477" i="39" s="1"/>
  <c r="AV3476" i="39"/>
  <c r="AT3476" i="39"/>
  <c r="AS3476" i="39"/>
  <c r="AX3476" i="39" s="1"/>
  <c r="AV3475" i="39"/>
  <c r="AT3475" i="39"/>
  <c r="AS3475" i="39"/>
  <c r="AX3475" i="39" s="1"/>
  <c r="AX3474" i="39"/>
  <c r="AY3474" i="39" s="1"/>
  <c r="AV3474" i="39"/>
  <c r="AT3474" i="39"/>
  <c r="AS3474" i="39"/>
  <c r="AX3473" i="39"/>
  <c r="AV3473" i="39"/>
  <c r="AT3473" i="39"/>
  <c r="AS3473" i="39"/>
  <c r="AX3472" i="39"/>
  <c r="AV3472" i="39"/>
  <c r="AT3472" i="39"/>
  <c r="AS3472" i="39"/>
  <c r="AZ3471" i="39"/>
  <c r="AV3471" i="39"/>
  <c r="AT3471" i="39"/>
  <c r="AS3471" i="39"/>
  <c r="AX3471" i="39" s="1"/>
  <c r="AY3471" i="39" s="1"/>
  <c r="AX3470" i="39"/>
  <c r="AV3470" i="39"/>
  <c r="AT3470" i="39"/>
  <c r="AS3470" i="39"/>
  <c r="AV3469" i="39"/>
  <c r="AT3469" i="39"/>
  <c r="AS3469" i="39"/>
  <c r="AX3469" i="39" s="1"/>
  <c r="AV3468" i="39"/>
  <c r="AT3468" i="39"/>
  <c r="AS3468" i="39"/>
  <c r="AX3468" i="39" s="1"/>
  <c r="AV3467" i="39"/>
  <c r="AT3467" i="39"/>
  <c r="AS3467" i="39"/>
  <c r="AX3467" i="39" s="1"/>
  <c r="AV3466" i="39"/>
  <c r="AT3466" i="39"/>
  <c r="AS3466" i="39"/>
  <c r="AX3466" i="39" s="1"/>
  <c r="AZ3466" i="39" s="1"/>
  <c r="AV3465" i="39"/>
  <c r="AT3465" i="39"/>
  <c r="AS3465" i="39"/>
  <c r="AX3465" i="39" s="1"/>
  <c r="AV3464" i="39"/>
  <c r="AT3464" i="39"/>
  <c r="AS3464" i="39"/>
  <c r="AX3464" i="39" s="1"/>
  <c r="AV3463" i="39"/>
  <c r="AT3463" i="39"/>
  <c r="AS3463" i="39"/>
  <c r="AX3463" i="39" s="1"/>
  <c r="AV3462" i="39"/>
  <c r="AT3462" i="39"/>
  <c r="AS3462" i="39"/>
  <c r="AX3462" i="39" s="1"/>
  <c r="AV3461" i="39"/>
  <c r="AT3461" i="39"/>
  <c r="AS3461" i="39"/>
  <c r="AX3461" i="39" s="1"/>
  <c r="AV3460" i="39"/>
  <c r="AT3460" i="39"/>
  <c r="AS3460" i="39"/>
  <c r="AX3460" i="39" s="1"/>
  <c r="AV3459" i="39"/>
  <c r="AT3459" i="39"/>
  <c r="AS3459" i="39"/>
  <c r="AX3459" i="39" s="1"/>
  <c r="AY3459" i="39" s="1"/>
  <c r="AV3458" i="39"/>
  <c r="AT3458" i="39"/>
  <c r="AS3458" i="39"/>
  <c r="AX3458" i="39" s="1"/>
  <c r="AY3458" i="39" s="1"/>
  <c r="AV3457" i="39"/>
  <c r="AT3457" i="39"/>
  <c r="AS3457" i="39"/>
  <c r="AX3457" i="39" s="1"/>
  <c r="AV3456" i="39"/>
  <c r="AT3456" i="39"/>
  <c r="AS3456" i="39"/>
  <c r="AX3456" i="39" s="1"/>
  <c r="AY3456" i="39" s="1"/>
  <c r="AZ3455" i="39"/>
  <c r="AV3455" i="39"/>
  <c r="AT3455" i="39"/>
  <c r="AS3455" i="39"/>
  <c r="AX3455" i="39" s="1"/>
  <c r="AY3455" i="39" s="1"/>
  <c r="AV3454" i="39"/>
  <c r="AT3454" i="39"/>
  <c r="AS3454" i="39"/>
  <c r="AX3454" i="39" s="1"/>
  <c r="AV3453" i="39"/>
  <c r="AT3453" i="39"/>
  <c r="AS3453" i="39"/>
  <c r="AX3453" i="39" s="1"/>
  <c r="AZ3453" i="39" s="1"/>
  <c r="AV3452" i="39"/>
  <c r="AT3452" i="39"/>
  <c r="AS3452" i="39"/>
  <c r="AX3452" i="39" s="1"/>
  <c r="AV3451" i="39"/>
  <c r="AT3451" i="39"/>
  <c r="AS3451" i="39"/>
  <c r="AX3451" i="39" s="1"/>
  <c r="AY3451" i="39" s="1"/>
  <c r="AV3450" i="39"/>
  <c r="AT3450" i="39"/>
  <c r="AS3450" i="39"/>
  <c r="AX3450" i="39" s="1"/>
  <c r="AX3449" i="39"/>
  <c r="AV3449" i="39"/>
  <c r="AT3449" i="39"/>
  <c r="AS3449" i="39"/>
  <c r="AV3448" i="39"/>
  <c r="AT3448" i="39"/>
  <c r="AS3448" i="39"/>
  <c r="AX3448" i="39" s="1"/>
  <c r="AV3447" i="39"/>
  <c r="AT3447" i="39"/>
  <c r="AS3447" i="39"/>
  <c r="AX3447" i="39" s="1"/>
  <c r="AY3447" i="39" s="1"/>
  <c r="AV3446" i="39"/>
  <c r="AT3446" i="39"/>
  <c r="AS3446" i="39"/>
  <c r="AX3446" i="39" s="1"/>
  <c r="AV3445" i="39"/>
  <c r="AT3445" i="39"/>
  <c r="AS3445" i="39"/>
  <c r="AX3445" i="39" s="1"/>
  <c r="AV3444" i="39"/>
  <c r="AT3444" i="39"/>
  <c r="AS3444" i="39"/>
  <c r="AX3444" i="39" s="1"/>
  <c r="AX3443" i="39"/>
  <c r="AV3443" i="39"/>
  <c r="AT3443" i="39"/>
  <c r="AS3443" i="39"/>
  <c r="AV3442" i="39"/>
  <c r="AT3442" i="39"/>
  <c r="AS3442" i="39"/>
  <c r="AX3442" i="39" s="1"/>
  <c r="AV3441" i="39"/>
  <c r="AT3441" i="39"/>
  <c r="AS3441" i="39"/>
  <c r="AX3441" i="39" s="1"/>
  <c r="AV3440" i="39"/>
  <c r="AT3440" i="39"/>
  <c r="AS3440" i="39"/>
  <c r="AX3440" i="39" s="1"/>
  <c r="AY3440" i="39" s="1"/>
  <c r="AZ3439" i="39"/>
  <c r="AV3439" i="39"/>
  <c r="AT3439" i="39"/>
  <c r="AS3439" i="39"/>
  <c r="AX3439" i="39" s="1"/>
  <c r="AY3439" i="39" s="1"/>
  <c r="AY3438" i="39"/>
  <c r="AV3438" i="39"/>
  <c r="AT3438" i="39"/>
  <c r="AS3438" i="39"/>
  <c r="AX3438" i="39" s="1"/>
  <c r="AZ3438" i="39" s="1"/>
  <c r="AV3437" i="39"/>
  <c r="AT3437" i="39"/>
  <c r="AS3437" i="39"/>
  <c r="AX3437" i="39" s="1"/>
  <c r="AV3436" i="39"/>
  <c r="AT3436" i="39"/>
  <c r="AS3436" i="39"/>
  <c r="AX3436" i="39" s="1"/>
  <c r="AX3435" i="39"/>
  <c r="AV3435" i="39"/>
  <c r="AT3435" i="39"/>
  <c r="AS3435" i="39"/>
  <c r="AV3434" i="39"/>
  <c r="AT3434" i="39"/>
  <c r="AS3434" i="39"/>
  <c r="AX3434" i="39" s="1"/>
  <c r="AV3433" i="39"/>
  <c r="AT3433" i="39"/>
  <c r="AS3433" i="39"/>
  <c r="AX3433" i="39" s="1"/>
  <c r="AV3432" i="39"/>
  <c r="AT3432" i="39"/>
  <c r="AS3432" i="39"/>
  <c r="AX3432" i="39" s="1"/>
  <c r="AZ3431" i="39"/>
  <c r="AV3431" i="39"/>
  <c r="AT3431" i="39"/>
  <c r="AS3431" i="39"/>
  <c r="AX3431" i="39" s="1"/>
  <c r="AY3431" i="39" s="1"/>
  <c r="AV3430" i="39"/>
  <c r="AT3430" i="39"/>
  <c r="AS3430" i="39"/>
  <c r="AX3430" i="39" s="1"/>
  <c r="AV3429" i="39"/>
  <c r="AT3429" i="39"/>
  <c r="AS3429" i="39"/>
  <c r="AX3429" i="39" s="1"/>
  <c r="AV3428" i="39"/>
  <c r="AT3428" i="39"/>
  <c r="AS3428" i="39"/>
  <c r="AX3428" i="39" s="1"/>
  <c r="AV3427" i="39"/>
  <c r="AT3427" i="39"/>
  <c r="AS3427" i="39"/>
  <c r="AX3427" i="39" s="1"/>
  <c r="AY3427" i="39" s="1"/>
  <c r="AV3426" i="39"/>
  <c r="AT3426" i="39"/>
  <c r="AS3426" i="39"/>
  <c r="AX3426" i="39" s="1"/>
  <c r="AV3425" i="39"/>
  <c r="AT3425" i="39"/>
  <c r="AS3425" i="39"/>
  <c r="AX3425" i="39" s="1"/>
  <c r="AV3424" i="39"/>
  <c r="AT3424" i="39"/>
  <c r="AS3424" i="39"/>
  <c r="AX3424" i="39" s="1"/>
  <c r="AZ3423" i="39"/>
  <c r="AV3423" i="39"/>
  <c r="AT3423" i="39"/>
  <c r="AS3423" i="39"/>
  <c r="AX3423" i="39" s="1"/>
  <c r="AY3423" i="39" s="1"/>
  <c r="AV3422" i="39"/>
  <c r="AT3422" i="39"/>
  <c r="AS3422" i="39"/>
  <c r="AX3422" i="39" s="1"/>
  <c r="AZ3422" i="39" s="1"/>
  <c r="AV3421" i="39"/>
  <c r="AT3421" i="39"/>
  <c r="AS3421" i="39"/>
  <c r="AX3421" i="39" s="1"/>
  <c r="AZ3421" i="39" s="1"/>
  <c r="AV3420" i="39"/>
  <c r="AT3420" i="39"/>
  <c r="AS3420" i="39"/>
  <c r="AX3420" i="39" s="1"/>
  <c r="AZ3419" i="39"/>
  <c r="AX3419" i="39"/>
  <c r="AY3419" i="39" s="1"/>
  <c r="AV3419" i="39"/>
  <c r="AT3419" i="39"/>
  <c r="AS3419" i="39"/>
  <c r="AV3418" i="39"/>
  <c r="AT3418" i="39"/>
  <c r="AS3418" i="39"/>
  <c r="AX3418" i="39" s="1"/>
  <c r="AV3417" i="39"/>
  <c r="AT3417" i="39"/>
  <c r="AS3417" i="39"/>
  <c r="AX3417" i="39" s="1"/>
  <c r="AV3416" i="39"/>
  <c r="AT3416" i="39"/>
  <c r="AS3416" i="39"/>
  <c r="AX3416" i="39" s="1"/>
  <c r="AV3415" i="39"/>
  <c r="AT3415" i="39"/>
  <c r="AS3415" i="39"/>
  <c r="AX3415" i="39" s="1"/>
  <c r="AY3415" i="39" s="1"/>
  <c r="AV3414" i="39"/>
  <c r="AT3414" i="39"/>
  <c r="AS3414" i="39"/>
  <c r="AX3414" i="39" s="1"/>
  <c r="AV3413" i="39"/>
  <c r="AT3413" i="39"/>
  <c r="AS3413" i="39"/>
  <c r="AX3413" i="39" s="1"/>
  <c r="AZ3413" i="39" s="1"/>
  <c r="AV3412" i="39"/>
  <c r="AT3412" i="39"/>
  <c r="AS3412" i="39"/>
  <c r="AX3412" i="39" s="1"/>
  <c r="AV3411" i="39"/>
  <c r="AT3411" i="39"/>
  <c r="AS3411" i="39"/>
  <c r="AX3411" i="39" s="1"/>
  <c r="AY3411" i="39" s="1"/>
  <c r="AV3410" i="39"/>
  <c r="AT3410" i="39"/>
  <c r="AS3410" i="39"/>
  <c r="AX3410" i="39" s="1"/>
  <c r="AZ3410" i="39" s="1"/>
  <c r="AV3409" i="39"/>
  <c r="AT3409" i="39"/>
  <c r="AS3409" i="39"/>
  <c r="AX3409" i="39" s="1"/>
  <c r="AV3408" i="39"/>
  <c r="AT3408" i="39"/>
  <c r="AS3408" i="39"/>
  <c r="AX3408" i="39" s="1"/>
  <c r="AV3407" i="39"/>
  <c r="AT3407" i="39"/>
  <c r="AS3407" i="39"/>
  <c r="AX3407" i="39" s="1"/>
  <c r="AY3407" i="39" s="1"/>
  <c r="AX3406" i="39"/>
  <c r="AV3406" i="39"/>
  <c r="AT3406" i="39"/>
  <c r="AS3406" i="39"/>
  <c r="AV3405" i="39"/>
  <c r="AT3405" i="39"/>
  <c r="AS3405" i="39"/>
  <c r="AX3405" i="39" s="1"/>
  <c r="AZ3405" i="39" s="1"/>
  <c r="AV3404" i="39"/>
  <c r="AT3404" i="39"/>
  <c r="AS3404" i="39"/>
  <c r="AX3404" i="39" s="1"/>
  <c r="AV3403" i="39"/>
  <c r="AT3403" i="39"/>
  <c r="AS3403" i="39"/>
  <c r="AX3403" i="39" s="1"/>
  <c r="AV3402" i="39"/>
  <c r="AT3402" i="39"/>
  <c r="AS3402" i="39"/>
  <c r="AX3402" i="39" s="1"/>
  <c r="AV3401" i="39"/>
  <c r="AT3401" i="39"/>
  <c r="AS3401" i="39"/>
  <c r="AX3401" i="39" s="1"/>
  <c r="AV3400" i="39"/>
  <c r="AT3400" i="39"/>
  <c r="AS3400" i="39"/>
  <c r="AX3400" i="39" s="1"/>
  <c r="AV3399" i="39"/>
  <c r="AT3399" i="39"/>
  <c r="AS3399" i="39"/>
  <c r="AX3399" i="39" s="1"/>
  <c r="AV3398" i="39"/>
  <c r="AT3398" i="39"/>
  <c r="AS3398" i="39"/>
  <c r="AX3398" i="39" s="1"/>
  <c r="AV3397" i="39"/>
  <c r="AT3397" i="39"/>
  <c r="AS3397" i="39"/>
  <c r="AX3397" i="39" s="1"/>
  <c r="AZ3397" i="39" s="1"/>
  <c r="AV3396" i="39"/>
  <c r="AT3396" i="39"/>
  <c r="AS3396" i="39"/>
  <c r="AX3396" i="39" s="1"/>
  <c r="AV3395" i="39"/>
  <c r="AT3395" i="39"/>
  <c r="AS3395" i="39"/>
  <c r="AX3395" i="39" s="1"/>
  <c r="AX3394" i="39"/>
  <c r="AZ3394" i="39" s="1"/>
  <c r="AV3394" i="39"/>
  <c r="AT3394" i="39"/>
  <c r="AS3394" i="39"/>
  <c r="AX3393" i="39"/>
  <c r="AV3393" i="39"/>
  <c r="AT3393" i="39"/>
  <c r="AS3393" i="39"/>
  <c r="AV3392" i="39"/>
  <c r="AT3392" i="39"/>
  <c r="AS3392" i="39"/>
  <c r="AX3392" i="39" s="1"/>
  <c r="AV3391" i="39"/>
  <c r="AT3391" i="39"/>
  <c r="AS3391" i="39"/>
  <c r="AX3391" i="39" s="1"/>
  <c r="AY3390" i="39"/>
  <c r="AV3390" i="39"/>
  <c r="AT3390" i="39"/>
  <c r="AS3390" i="39"/>
  <c r="AX3390" i="39" s="1"/>
  <c r="AZ3390" i="39" s="1"/>
  <c r="AV3389" i="39"/>
  <c r="AT3389" i="39"/>
  <c r="AS3389" i="39"/>
  <c r="AX3389" i="39" s="1"/>
  <c r="AZ3389" i="39" s="1"/>
  <c r="AV3388" i="39"/>
  <c r="AT3388" i="39"/>
  <c r="AS3388" i="39"/>
  <c r="AX3388" i="39" s="1"/>
  <c r="AV3387" i="39"/>
  <c r="AT3387" i="39"/>
  <c r="AS3387" i="39"/>
  <c r="AX3387" i="39" s="1"/>
  <c r="AY3387" i="39" s="1"/>
  <c r="AX3386" i="39"/>
  <c r="AV3386" i="39"/>
  <c r="AT3386" i="39"/>
  <c r="AS3386" i="39"/>
  <c r="AV3385" i="39"/>
  <c r="AT3385" i="39"/>
  <c r="AS3385" i="39"/>
  <c r="AX3385" i="39" s="1"/>
  <c r="AV3384" i="39"/>
  <c r="AT3384" i="39"/>
  <c r="AS3384" i="39"/>
  <c r="AX3384" i="39" s="1"/>
  <c r="AV3383" i="39"/>
  <c r="AT3383" i="39"/>
  <c r="AS3383" i="39"/>
  <c r="AX3383" i="39" s="1"/>
  <c r="AV3382" i="39"/>
  <c r="AT3382" i="39"/>
  <c r="AS3382" i="39"/>
  <c r="AX3382" i="39" s="1"/>
  <c r="AZ3382" i="39" s="1"/>
  <c r="AV3381" i="39"/>
  <c r="AT3381" i="39"/>
  <c r="AS3381" i="39"/>
  <c r="AX3381" i="39" s="1"/>
  <c r="AZ3381" i="39" s="1"/>
  <c r="AV3380" i="39"/>
  <c r="AT3380" i="39"/>
  <c r="AS3380" i="39"/>
  <c r="AX3380" i="39" s="1"/>
  <c r="AV3379" i="39"/>
  <c r="AT3379" i="39"/>
  <c r="AS3379" i="39"/>
  <c r="AX3379" i="39" s="1"/>
  <c r="AY3379" i="39" s="1"/>
  <c r="AV3378" i="39"/>
  <c r="AT3378" i="39"/>
  <c r="AS3378" i="39"/>
  <c r="AX3378" i="39" s="1"/>
  <c r="AZ3378" i="39" s="1"/>
  <c r="AV3377" i="39"/>
  <c r="AT3377" i="39"/>
  <c r="AS3377" i="39"/>
  <c r="AX3377" i="39" s="1"/>
  <c r="AV3376" i="39"/>
  <c r="AT3376" i="39"/>
  <c r="AS3376" i="39"/>
  <c r="AX3376" i="39" s="1"/>
  <c r="AV3375" i="39"/>
  <c r="AT3375" i="39"/>
  <c r="AS3375" i="39"/>
  <c r="AX3375" i="39" s="1"/>
  <c r="AX3374" i="39"/>
  <c r="AV3374" i="39"/>
  <c r="AT3374" i="39"/>
  <c r="AS3374" i="39"/>
  <c r="AV3373" i="39"/>
  <c r="AT3373" i="39"/>
  <c r="AS3373" i="39"/>
  <c r="AX3373" i="39" s="1"/>
  <c r="AZ3373" i="39" s="1"/>
  <c r="AV3372" i="39"/>
  <c r="AT3372" i="39"/>
  <c r="AS3372" i="39"/>
  <c r="AX3372" i="39" s="1"/>
  <c r="AZ3371" i="39"/>
  <c r="AV3371" i="39"/>
  <c r="AT3371" i="39"/>
  <c r="AS3371" i="39"/>
  <c r="AX3371" i="39" s="1"/>
  <c r="AY3371" i="39" s="1"/>
  <c r="AX3370" i="39"/>
  <c r="AZ3370" i="39" s="1"/>
  <c r="AV3370" i="39"/>
  <c r="AT3370" i="39"/>
  <c r="AS3370" i="39"/>
  <c r="AX3369" i="39"/>
  <c r="AV3369" i="39"/>
  <c r="AT3369" i="39"/>
  <c r="AS3369" i="39"/>
  <c r="AV3368" i="39"/>
  <c r="AT3368" i="39"/>
  <c r="AS3368" i="39"/>
  <c r="AX3368" i="39" s="1"/>
  <c r="AV3367" i="39"/>
  <c r="AT3367" i="39"/>
  <c r="AS3367" i="39"/>
  <c r="AX3367" i="39" s="1"/>
  <c r="AX3366" i="39"/>
  <c r="AZ3366" i="39" s="1"/>
  <c r="AV3366" i="39"/>
  <c r="AT3366" i="39"/>
  <c r="AS3366" i="39"/>
  <c r="AV3365" i="39"/>
  <c r="AT3365" i="39"/>
  <c r="AS3365" i="39"/>
  <c r="AX3365" i="39" s="1"/>
  <c r="AZ3365" i="39" s="1"/>
  <c r="AV3364" i="39"/>
  <c r="AT3364" i="39"/>
  <c r="AS3364" i="39"/>
  <c r="AX3364" i="39" s="1"/>
  <c r="AV3363" i="39"/>
  <c r="AT3363" i="39"/>
  <c r="AS3363" i="39"/>
  <c r="AX3363" i="39" s="1"/>
  <c r="AV3362" i="39"/>
  <c r="AT3362" i="39"/>
  <c r="AS3362" i="39"/>
  <c r="AX3362" i="39" s="1"/>
  <c r="AZ3362" i="39" s="1"/>
  <c r="AV3361" i="39"/>
  <c r="AT3361" i="39"/>
  <c r="AS3361" i="39"/>
  <c r="AX3361" i="39" s="1"/>
  <c r="AV3360" i="39"/>
  <c r="AT3360" i="39"/>
  <c r="AS3360" i="39"/>
  <c r="AX3360" i="39" s="1"/>
  <c r="AV3359" i="39"/>
  <c r="AT3359" i="39"/>
  <c r="AS3359" i="39"/>
  <c r="AX3359" i="39" s="1"/>
  <c r="AY3359" i="39" s="1"/>
  <c r="AV3358" i="39"/>
  <c r="AT3358" i="39"/>
  <c r="AS3358" i="39"/>
  <c r="AX3358" i="39" s="1"/>
  <c r="AV3357" i="39"/>
  <c r="AT3357" i="39"/>
  <c r="AS3357" i="39"/>
  <c r="AX3357" i="39" s="1"/>
  <c r="AY3357" i="39" s="1"/>
  <c r="AV3356" i="39"/>
  <c r="AT3356" i="39"/>
  <c r="AS3356" i="39"/>
  <c r="AX3356" i="39" s="1"/>
  <c r="AY3356" i="39" s="1"/>
  <c r="AV3355" i="39"/>
  <c r="AT3355" i="39"/>
  <c r="AS3355" i="39"/>
  <c r="AX3355" i="39" s="1"/>
  <c r="AZ3354" i="39"/>
  <c r="AV3354" i="39"/>
  <c r="AT3354" i="39"/>
  <c r="AS3354" i="39"/>
  <c r="AX3354" i="39" s="1"/>
  <c r="AY3354" i="39" s="1"/>
  <c r="AV3353" i="39"/>
  <c r="AT3353" i="39"/>
  <c r="AS3353" i="39"/>
  <c r="AX3353" i="39" s="1"/>
  <c r="AV3352" i="39"/>
  <c r="AT3352" i="39"/>
  <c r="AS3352" i="39"/>
  <c r="AX3352" i="39" s="1"/>
  <c r="AY3352" i="39" s="1"/>
  <c r="AV3351" i="39"/>
  <c r="AT3351" i="39"/>
  <c r="AS3351" i="39"/>
  <c r="AX3351" i="39" s="1"/>
  <c r="AV3350" i="39"/>
  <c r="AT3350" i="39"/>
  <c r="AS3350" i="39"/>
  <c r="AX3350" i="39" s="1"/>
  <c r="AZ3350" i="39" s="1"/>
  <c r="AV3349" i="39"/>
  <c r="AT3349" i="39"/>
  <c r="AS3349" i="39"/>
  <c r="AX3349" i="39" s="1"/>
  <c r="AX3348" i="39"/>
  <c r="AY3348" i="39" s="1"/>
  <c r="AV3348" i="39"/>
  <c r="AT3348" i="39"/>
  <c r="AS3348" i="39"/>
  <c r="AV3347" i="39"/>
  <c r="AT3347" i="39"/>
  <c r="AS3347" i="39"/>
  <c r="AX3347" i="39" s="1"/>
  <c r="AV3346" i="39"/>
  <c r="AT3346" i="39"/>
  <c r="AS3346" i="39"/>
  <c r="AX3346" i="39" s="1"/>
  <c r="AY3346" i="39" s="1"/>
  <c r="AV3345" i="39"/>
  <c r="AT3345" i="39"/>
  <c r="AS3345" i="39"/>
  <c r="AX3345" i="39" s="1"/>
  <c r="AV3344" i="39"/>
  <c r="AT3344" i="39"/>
  <c r="AS3344" i="39"/>
  <c r="AX3344" i="39" s="1"/>
  <c r="AY3344" i="39" s="1"/>
  <c r="AV3343" i="39"/>
  <c r="AT3343" i="39"/>
  <c r="AS3343" i="39"/>
  <c r="AX3343" i="39" s="1"/>
  <c r="AY3343" i="39" s="1"/>
  <c r="AV3342" i="39"/>
  <c r="AT3342" i="39"/>
  <c r="AS3342" i="39"/>
  <c r="AX3342" i="39" s="1"/>
  <c r="AZ3342" i="39" s="1"/>
  <c r="AV3341" i="39"/>
  <c r="AT3341" i="39"/>
  <c r="AS3341" i="39"/>
  <c r="AX3341" i="39" s="1"/>
  <c r="AV3340" i="39"/>
  <c r="AT3340" i="39"/>
  <c r="AS3340" i="39"/>
  <c r="AX3340" i="39" s="1"/>
  <c r="AY3340" i="39" s="1"/>
  <c r="AV3339" i="39"/>
  <c r="AT3339" i="39"/>
  <c r="AS3339" i="39"/>
  <c r="AX3339" i="39" s="1"/>
  <c r="AZ3338" i="39"/>
  <c r="AV3338" i="39"/>
  <c r="AT3338" i="39"/>
  <c r="AS3338" i="39"/>
  <c r="AX3338" i="39" s="1"/>
  <c r="AY3338" i="39" s="1"/>
  <c r="AV3337" i="39"/>
  <c r="AT3337" i="39"/>
  <c r="AS3337" i="39"/>
  <c r="AX3337" i="39" s="1"/>
  <c r="AV3336" i="39"/>
  <c r="AT3336" i="39"/>
  <c r="AS3336" i="39"/>
  <c r="AX3336" i="39" s="1"/>
  <c r="AZ3336" i="39" s="1"/>
  <c r="AV3335" i="39"/>
  <c r="AT3335" i="39"/>
  <c r="AS3335" i="39"/>
  <c r="AX3335" i="39" s="1"/>
  <c r="AY3335" i="39" s="1"/>
  <c r="AV3334" i="39"/>
  <c r="AT3334" i="39"/>
  <c r="AS3334" i="39"/>
  <c r="AX3334" i="39" s="1"/>
  <c r="AV3333" i="39"/>
  <c r="AT3333" i="39"/>
  <c r="AS3333" i="39"/>
  <c r="AX3333" i="39" s="1"/>
  <c r="AX3332" i="39"/>
  <c r="AY3332" i="39" s="1"/>
  <c r="AV3332" i="39"/>
  <c r="AT3332" i="39"/>
  <c r="AS3332" i="39"/>
  <c r="AV3331" i="39"/>
  <c r="AT3331" i="39"/>
  <c r="AS3331" i="39"/>
  <c r="AX3331" i="39" s="1"/>
  <c r="AV3330" i="39"/>
  <c r="AT3330" i="39"/>
  <c r="AS3330" i="39"/>
  <c r="AX3330" i="39" s="1"/>
  <c r="AV3329" i="39"/>
  <c r="AT3329" i="39"/>
  <c r="AS3329" i="39"/>
  <c r="AX3329" i="39" s="1"/>
  <c r="AV3328" i="39"/>
  <c r="AT3328" i="39"/>
  <c r="AS3328" i="39"/>
  <c r="AX3328" i="39" s="1"/>
  <c r="AV3327" i="39"/>
  <c r="AT3327" i="39"/>
  <c r="AS3327" i="39"/>
  <c r="AX3327" i="39" s="1"/>
  <c r="AX3326" i="39"/>
  <c r="AV3326" i="39"/>
  <c r="AT3326" i="39"/>
  <c r="AS3326" i="39"/>
  <c r="AV3325" i="39"/>
  <c r="AT3325" i="39"/>
  <c r="AS3325" i="39"/>
  <c r="AX3325" i="39" s="1"/>
  <c r="AV3324" i="39"/>
  <c r="AT3324" i="39"/>
  <c r="AS3324" i="39"/>
  <c r="AX3324" i="39" s="1"/>
  <c r="AY3323" i="39"/>
  <c r="AV3323" i="39"/>
  <c r="AT3323" i="39"/>
  <c r="AS3323" i="39"/>
  <c r="AX3323" i="39" s="1"/>
  <c r="AZ3323" i="39" s="1"/>
  <c r="AV3322" i="39"/>
  <c r="AT3322" i="39"/>
  <c r="AS3322" i="39"/>
  <c r="AX3322" i="39" s="1"/>
  <c r="AV3321" i="39"/>
  <c r="AT3321" i="39"/>
  <c r="AS3321" i="39"/>
  <c r="AX3321" i="39" s="1"/>
  <c r="AV3320" i="39"/>
  <c r="AT3320" i="39"/>
  <c r="AS3320" i="39"/>
  <c r="AX3320" i="39" s="1"/>
  <c r="AV3319" i="39"/>
  <c r="AT3319" i="39"/>
  <c r="AS3319" i="39"/>
  <c r="AX3319" i="39" s="1"/>
  <c r="AV3318" i="39"/>
  <c r="AT3318" i="39"/>
  <c r="AS3318" i="39"/>
  <c r="AX3318" i="39" s="1"/>
  <c r="AX3317" i="39"/>
  <c r="AY3317" i="39" s="1"/>
  <c r="AV3317" i="39"/>
  <c r="AT3317" i="39"/>
  <c r="AS3317" i="39"/>
  <c r="AV3316" i="39"/>
  <c r="AT3316" i="39"/>
  <c r="AS3316" i="39"/>
  <c r="AX3316" i="39" s="1"/>
  <c r="AV3315" i="39"/>
  <c r="AT3315" i="39"/>
  <c r="AS3315" i="39"/>
  <c r="AX3315" i="39" s="1"/>
  <c r="AV3314" i="39"/>
  <c r="AT3314" i="39"/>
  <c r="AS3314" i="39"/>
  <c r="AX3314" i="39" s="1"/>
  <c r="AZ3314" i="39" s="1"/>
  <c r="AV3313" i="39"/>
  <c r="AT3313" i="39"/>
  <c r="AS3313" i="39"/>
  <c r="AX3313" i="39" s="1"/>
  <c r="AV3312" i="39"/>
  <c r="AT3312" i="39"/>
  <c r="AS3312" i="39"/>
  <c r="AX3312" i="39" s="1"/>
  <c r="AZ3311" i="39"/>
  <c r="AV3311" i="39"/>
  <c r="AT3311" i="39"/>
  <c r="AS3311" i="39"/>
  <c r="AX3311" i="39" s="1"/>
  <c r="AY3311" i="39" s="1"/>
  <c r="AV3310" i="39"/>
  <c r="AT3310" i="39"/>
  <c r="AS3310" i="39"/>
  <c r="AX3310" i="39" s="1"/>
  <c r="AV3309" i="39"/>
  <c r="AT3309" i="39"/>
  <c r="AS3309" i="39"/>
  <c r="AX3309" i="39" s="1"/>
  <c r="AV3308" i="39"/>
  <c r="AT3308" i="39"/>
  <c r="AS3308" i="39"/>
  <c r="AX3308" i="39" s="1"/>
  <c r="AV3307" i="39"/>
  <c r="AT3307" i="39"/>
  <c r="AS3307" i="39"/>
  <c r="AX3307" i="39" s="1"/>
  <c r="AV3306" i="39"/>
  <c r="AT3306" i="39"/>
  <c r="AS3306" i="39"/>
  <c r="AX3306" i="39" s="1"/>
  <c r="AV3305" i="39"/>
  <c r="AT3305" i="39"/>
  <c r="AS3305" i="39"/>
  <c r="AX3305" i="39" s="1"/>
  <c r="AV3304" i="39"/>
  <c r="AT3304" i="39"/>
  <c r="AS3304" i="39"/>
  <c r="AX3304" i="39" s="1"/>
  <c r="AV3303" i="39"/>
  <c r="AT3303" i="39"/>
  <c r="AS3303" i="39"/>
  <c r="AX3303" i="39" s="1"/>
  <c r="AZ3303" i="39" s="1"/>
  <c r="AX3302" i="39"/>
  <c r="AZ3302" i="39" s="1"/>
  <c r="AV3302" i="39"/>
  <c r="AT3302" i="39"/>
  <c r="AS3302" i="39"/>
  <c r="AV3301" i="39"/>
  <c r="AT3301" i="39"/>
  <c r="AS3301" i="39"/>
  <c r="AX3301" i="39" s="1"/>
  <c r="AY3301" i="39" s="1"/>
  <c r="AV3300" i="39"/>
  <c r="AT3300" i="39"/>
  <c r="AS3300" i="39"/>
  <c r="AX3300" i="39" s="1"/>
  <c r="AV3299" i="39"/>
  <c r="AT3299" i="39"/>
  <c r="AS3299" i="39"/>
  <c r="AX3299" i="39" s="1"/>
  <c r="AY3299" i="39" s="1"/>
  <c r="AV3298" i="39"/>
  <c r="AT3298" i="39"/>
  <c r="AS3298" i="39"/>
  <c r="AX3298" i="39" s="1"/>
  <c r="AZ3298" i="39" s="1"/>
  <c r="AX3297" i="39"/>
  <c r="AV3297" i="39"/>
  <c r="AT3297" i="39"/>
  <c r="AS3297" i="39"/>
  <c r="AV3296" i="39"/>
  <c r="AT3296" i="39"/>
  <c r="AS3296" i="39"/>
  <c r="AX3296" i="39" s="1"/>
  <c r="AY3295" i="39"/>
  <c r="AV3295" i="39"/>
  <c r="AT3295" i="39"/>
  <c r="AS3295" i="39"/>
  <c r="AX3295" i="39" s="1"/>
  <c r="AZ3295" i="39" s="1"/>
  <c r="AX3294" i="39"/>
  <c r="AV3294" i="39"/>
  <c r="AT3294" i="39"/>
  <c r="AS3294" i="39"/>
  <c r="AV3293" i="39"/>
  <c r="AT3293" i="39"/>
  <c r="AS3293" i="39"/>
  <c r="AX3293" i="39" s="1"/>
  <c r="AX3292" i="39"/>
  <c r="AY3292" i="39" s="1"/>
  <c r="AV3292" i="39"/>
  <c r="AT3292" i="39"/>
  <c r="AS3292" i="39"/>
  <c r="AV3291" i="39"/>
  <c r="AT3291" i="39"/>
  <c r="AS3291" i="39"/>
  <c r="AX3291" i="39" s="1"/>
  <c r="AZ3290" i="39"/>
  <c r="AY3290" i="39"/>
  <c r="AV3290" i="39"/>
  <c r="AT3290" i="39"/>
  <c r="AS3290" i="39"/>
  <c r="AX3290" i="39" s="1"/>
  <c r="AV3289" i="39"/>
  <c r="AT3289" i="39"/>
  <c r="AS3289" i="39"/>
  <c r="AX3289" i="39" s="1"/>
  <c r="AV3288" i="39"/>
  <c r="AT3288" i="39"/>
  <c r="AS3288" i="39"/>
  <c r="AX3288" i="39" s="1"/>
  <c r="AZ3288" i="39" s="1"/>
  <c r="AV3287" i="39"/>
  <c r="AT3287" i="39"/>
  <c r="AS3287" i="39"/>
  <c r="AX3287" i="39" s="1"/>
  <c r="AY3287" i="39" s="1"/>
  <c r="AV3286" i="39"/>
  <c r="AT3286" i="39"/>
  <c r="AS3286" i="39"/>
  <c r="AX3286" i="39" s="1"/>
  <c r="AZ3286" i="39" s="1"/>
  <c r="AV3285" i="39"/>
  <c r="AT3285" i="39"/>
  <c r="AS3285" i="39"/>
  <c r="AX3285" i="39" s="1"/>
  <c r="AY3285" i="39" s="1"/>
  <c r="AV3284" i="39"/>
  <c r="AT3284" i="39"/>
  <c r="AS3284" i="39"/>
  <c r="AX3284" i="39" s="1"/>
  <c r="AX3283" i="39"/>
  <c r="AZ3283" i="39" s="1"/>
  <c r="AV3283" i="39"/>
  <c r="AT3283" i="39"/>
  <c r="AS3283" i="39"/>
  <c r="AV3282" i="39"/>
  <c r="AT3282" i="39"/>
  <c r="AS3282" i="39"/>
  <c r="AX3282" i="39" s="1"/>
  <c r="AY3282" i="39" s="1"/>
  <c r="AV3281" i="39"/>
  <c r="AT3281" i="39"/>
  <c r="AS3281" i="39"/>
  <c r="AX3281" i="39" s="1"/>
  <c r="AV3280" i="39"/>
  <c r="AT3280" i="39"/>
  <c r="AS3280" i="39"/>
  <c r="AX3280" i="39" s="1"/>
  <c r="AV3279" i="39"/>
  <c r="AT3279" i="39"/>
  <c r="AS3279" i="39"/>
  <c r="AX3279" i="39" s="1"/>
  <c r="AZ3279" i="39" s="1"/>
  <c r="AV3278" i="39"/>
  <c r="AT3278" i="39"/>
  <c r="AS3278" i="39"/>
  <c r="AX3278" i="39" s="1"/>
  <c r="AY3278" i="39" s="1"/>
  <c r="AZ3277" i="39"/>
  <c r="AV3277" i="39"/>
  <c r="AT3277" i="39"/>
  <c r="AS3277" i="39"/>
  <c r="AX3277" i="39" s="1"/>
  <c r="AY3277" i="39" s="1"/>
  <c r="AV3276" i="39"/>
  <c r="AT3276" i="39"/>
  <c r="AS3276" i="39"/>
  <c r="AX3276" i="39" s="1"/>
  <c r="AV3275" i="39"/>
  <c r="AT3275" i="39"/>
  <c r="AS3275" i="39"/>
  <c r="AX3275" i="39" s="1"/>
  <c r="AZ3275" i="39" s="1"/>
  <c r="AV3274" i="39"/>
  <c r="AT3274" i="39"/>
  <c r="AS3274" i="39"/>
  <c r="AX3274" i="39" s="1"/>
  <c r="AV3273" i="39"/>
  <c r="AT3273" i="39"/>
  <c r="AS3273" i="39"/>
  <c r="AX3273" i="39" s="1"/>
  <c r="AV3272" i="39"/>
  <c r="AT3272" i="39"/>
  <c r="AS3272" i="39"/>
  <c r="AX3272" i="39" s="1"/>
  <c r="AV3271" i="39"/>
  <c r="AT3271" i="39"/>
  <c r="AS3271" i="39"/>
  <c r="AX3271" i="39" s="1"/>
  <c r="AZ3271" i="39" s="1"/>
  <c r="AV3270" i="39"/>
  <c r="AT3270" i="39"/>
  <c r="AS3270" i="39"/>
  <c r="AX3270" i="39" s="1"/>
  <c r="AX3269" i="39"/>
  <c r="AV3269" i="39"/>
  <c r="AT3269" i="39"/>
  <c r="AS3269" i="39"/>
  <c r="AV3268" i="39"/>
  <c r="AT3268" i="39"/>
  <c r="AS3268" i="39"/>
  <c r="AX3268" i="39" s="1"/>
  <c r="AY3268" i="39" s="1"/>
  <c r="AV3267" i="39"/>
  <c r="AT3267" i="39"/>
  <c r="AS3267" i="39"/>
  <c r="AX3267" i="39" s="1"/>
  <c r="AZ3267" i="39" s="1"/>
  <c r="AV3266" i="39"/>
  <c r="AT3266" i="39"/>
  <c r="AS3266" i="39"/>
  <c r="AX3266" i="39" s="1"/>
  <c r="AX3265" i="39"/>
  <c r="AV3265" i="39"/>
  <c r="AT3265" i="39"/>
  <c r="AS3265" i="39"/>
  <c r="AV3264" i="39"/>
  <c r="AT3264" i="39"/>
  <c r="AS3264" i="39"/>
  <c r="AX3264" i="39" s="1"/>
  <c r="AZ3264" i="39" s="1"/>
  <c r="AV3263" i="39"/>
  <c r="AT3263" i="39"/>
  <c r="AS3263" i="39"/>
  <c r="AX3263" i="39" s="1"/>
  <c r="AZ3263" i="39" s="1"/>
  <c r="AV3262" i="39"/>
  <c r="AT3262" i="39"/>
  <c r="AS3262" i="39"/>
  <c r="AX3262" i="39" s="1"/>
  <c r="AV3261" i="39"/>
  <c r="AT3261" i="39"/>
  <c r="AS3261" i="39"/>
  <c r="AX3261" i="39" s="1"/>
  <c r="AV3260" i="39"/>
  <c r="AT3260" i="39"/>
  <c r="AS3260" i="39"/>
  <c r="AX3260" i="39" s="1"/>
  <c r="AV3259" i="39"/>
  <c r="AT3259" i="39"/>
  <c r="AS3259" i="39"/>
  <c r="AX3259" i="39" s="1"/>
  <c r="AV3258" i="39"/>
  <c r="AT3258" i="39"/>
  <c r="AS3258" i="39"/>
  <c r="AX3258" i="39" s="1"/>
  <c r="AZ3258" i="39" s="1"/>
  <c r="AV3257" i="39"/>
  <c r="AT3257" i="39"/>
  <c r="AS3257" i="39"/>
  <c r="AX3257" i="39" s="1"/>
  <c r="AV3256" i="39"/>
  <c r="AT3256" i="39"/>
  <c r="AS3256" i="39"/>
  <c r="AX3256" i="39" s="1"/>
  <c r="AY3256" i="39" s="1"/>
  <c r="AY3255" i="39"/>
  <c r="AV3255" i="39"/>
  <c r="AT3255" i="39"/>
  <c r="AS3255" i="39"/>
  <c r="AX3255" i="39" s="1"/>
  <c r="AZ3255" i="39" s="1"/>
  <c r="AV3254" i="39"/>
  <c r="AT3254" i="39"/>
  <c r="AS3254" i="39"/>
  <c r="AX3254" i="39" s="1"/>
  <c r="AV3253" i="39"/>
  <c r="AT3253" i="39"/>
  <c r="AS3253" i="39"/>
  <c r="AX3253" i="39" s="1"/>
  <c r="AV3252" i="39"/>
  <c r="AT3252" i="39"/>
  <c r="AS3252" i="39"/>
  <c r="AX3252" i="39" s="1"/>
  <c r="AY3252" i="39" s="1"/>
  <c r="AV3251" i="39"/>
  <c r="AT3251" i="39"/>
  <c r="AS3251" i="39"/>
  <c r="AX3251" i="39" s="1"/>
  <c r="AV3250" i="39"/>
  <c r="AT3250" i="39"/>
  <c r="AS3250" i="39"/>
  <c r="AX3250" i="39" s="1"/>
  <c r="AZ3250" i="39" s="1"/>
  <c r="AV3249" i="39"/>
  <c r="AT3249" i="39"/>
  <c r="AS3249" i="39"/>
  <c r="AX3249" i="39" s="1"/>
  <c r="AV3248" i="39"/>
  <c r="AT3248" i="39"/>
  <c r="AS3248" i="39"/>
  <c r="AX3248" i="39" s="1"/>
  <c r="AZ3248" i="39" s="1"/>
  <c r="AV3247" i="39"/>
  <c r="AT3247" i="39"/>
  <c r="AS3247" i="39"/>
  <c r="AX3247" i="39" s="1"/>
  <c r="AZ3247" i="39" s="1"/>
  <c r="AV3246" i="39"/>
  <c r="AT3246" i="39"/>
  <c r="AS3246" i="39"/>
  <c r="AX3246" i="39" s="1"/>
  <c r="AX3245" i="39"/>
  <c r="AV3245" i="39"/>
  <c r="AT3245" i="39"/>
  <c r="AS3245" i="39"/>
  <c r="AV3244" i="39"/>
  <c r="AT3244" i="39"/>
  <c r="AS3244" i="39"/>
  <c r="AX3244" i="39" s="1"/>
  <c r="AY3244" i="39" s="1"/>
  <c r="AV3243" i="39"/>
  <c r="AT3243" i="39"/>
  <c r="AS3243" i="39"/>
  <c r="AX3243" i="39" s="1"/>
  <c r="AV3242" i="39"/>
  <c r="AT3242" i="39"/>
  <c r="AS3242" i="39"/>
  <c r="AX3242" i="39" s="1"/>
  <c r="AZ3242" i="39" s="1"/>
  <c r="AX3241" i="39"/>
  <c r="AV3241" i="39"/>
  <c r="AT3241" i="39"/>
  <c r="AS3241" i="39"/>
  <c r="AV3240" i="39"/>
  <c r="AT3240" i="39"/>
  <c r="AS3240" i="39"/>
  <c r="AX3240" i="39" s="1"/>
  <c r="AZ3240" i="39" s="1"/>
  <c r="AV3239" i="39"/>
  <c r="AT3239" i="39"/>
  <c r="AS3239" i="39"/>
  <c r="AX3239" i="39" s="1"/>
  <c r="AZ3239" i="39" s="1"/>
  <c r="AV3238" i="39"/>
  <c r="AT3238" i="39"/>
  <c r="AS3238" i="39"/>
  <c r="AX3238" i="39" s="1"/>
  <c r="AV3237" i="39"/>
  <c r="AT3237" i="39"/>
  <c r="AS3237" i="39"/>
  <c r="AX3237" i="39" s="1"/>
  <c r="AZ3236" i="39"/>
  <c r="AV3236" i="39"/>
  <c r="AT3236" i="39"/>
  <c r="AS3236" i="39"/>
  <c r="AX3236" i="39" s="1"/>
  <c r="AY3236" i="39" s="1"/>
  <c r="AV3235" i="39"/>
  <c r="AT3235" i="39"/>
  <c r="AS3235" i="39"/>
  <c r="AX3235" i="39" s="1"/>
  <c r="AV3234" i="39"/>
  <c r="AT3234" i="39"/>
  <c r="AS3234" i="39"/>
  <c r="AX3234" i="39" s="1"/>
  <c r="AX3233" i="39"/>
  <c r="AV3233" i="39"/>
  <c r="AT3233" i="39"/>
  <c r="AS3233" i="39"/>
  <c r="AV3232" i="39"/>
  <c r="AT3232" i="39"/>
  <c r="AS3232" i="39"/>
  <c r="AX3232" i="39" s="1"/>
  <c r="AV3231" i="39"/>
  <c r="AT3231" i="39"/>
  <c r="AS3231" i="39"/>
  <c r="AX3231" i="39" s="1"/>
  <c r="AV3230" i="39"/>
  <c r="AT3230" i="39"/>
  <c r="AS3230" i="39"/>
  <c r="AX3230" i="39" s="1"/>
  <c r="AV3229" i="39"/>
  <c r="AT3229" i="39"/>
  <c r="AS3229" i="39"/>
  <c r="AX3229" i="39" s="1"/>
  <c r="AY3229" i="39" s="1"/>
  <c r="AV3228" i="39"/>
  <c r="AT3228" i="39"/>
  <c r="AS3228" i="39"/>
  <c r="AX3228" i="39" s="1"/>
  <c r="AV3227" i="39"/>
  <c r="AT3227" i="39"/>
  <c r="AS3227" i="39"/>
  <c r="AX3227" i="39" s="1"/>
  <c r="AV3226" i="39"/>
  <c r="AT3226" i="39"/>
  <c r="AS3226" i="39"/>
  <c r="AX3226" i="39" s="1"/>
  <c r="AZ3226" i="39" s="1"/>
  <c r="AX3225" i="39"/>
  <c r="AV3225" i="39"/>
  <c r="AT3225" i="39"/>
  <c r="AS3225" i="39"/>
  <c r="AV3224" i="39"/>
  <c r="AT3224" i="39"/>
  <c r="AS3224" i="39"/>
  <c r="AX3224" i="39" s="1"/>
  <c r="AV3223" i="39"/>
  <c r="AT3223" i="39"/>
  <c r="AS3223" i="39"/>
  <c r="AX3223" i="39" s="1"/>
  <c r="AZ3223" i="39" s="1"/>
  <c r="AV3222" i="39"/>
  <c r="AT3222" i="39"/>
  <c r="AS3222" i="39"/>
  <c r="AX3222" i="39" s="1"/>
  <c r="AZ3221" i="39"/>
  <c r="AV3221" i="39"/>
  <c r="AT3221" i="39"/>
  <c r="AS3221" i="39"/>
  <c r="AX3221" i="39" s="1"/>
  <c r="AY3221" i="39" s="1"/>
  <c r="AV3220" i="39"/>
  <c r="AT3220" i="39"/>
  <c r="AS3220" i="39"/>
  <c r="AX3220" i="39" s="1"/>
  <c r="AY3220" i="39" s="1"/>
  <c r="AV3219" i="39"/>
  <c r="AT3219" i="39"/>
  <c r="AS3219" i="39"/>
  <c r="AX3219" i="39" s="1"/>
  <c r="AV3218" i="39"/>
  <c r="AT3218" i="39"/>
  <c r="AS3218" i="39"/>
  <c r="AX3218" i="39" s="1"/>
  <c r="AZ3218" i="39" s="1"/>
  <c r="AV3217" i="39"/>
  <c r="AT3217" i="39"/>
  <c r="AS3217" i="39"/>
  <c r="AX3217" i="39" s="1"/>
  <c r="AV3216" i="39"/>
  <c r="AT3216" i="39"/>
  <c r="AS3216" i="39"/>
  <c r="AX3216" i="39" s="1"/>
  <c r="AZ3216" i="39" s="1"/>
  <c r="AV3215" i="39"/>
  <c r="AT3215" i="39"/>
  <c r="AS3215" i="39"/>
  <c r="AX3215" i="39" s="1"/>
  <c r="AZ3215" i="39" s="1"/>
  <c r="AV3214" i="39"/>
  <c r="AT3214" i="39"/>
  <c r="AS3214" i="39"/>
  <c r="AX3214" i="39" s="1"/>
  <c r="AV3213" i="39"/>
  <c r="AT3213" i="39"/>
  <c r="AS3213" i="39"/>
  <c r="AX3213" i="39" s="1"/>
  <c r="AY3213" i="39" s="1"/>
  <c r="AV3212" i="39"/>
  <c r="AT3212" i="39"/>
  <c r="AS3212" i="39"/>
  <c r="AX3212" i="39" s="1"/>
  <c r="AY3212" i="39" s="1"/>
  <c r="AV3211" i="39"/>
  <c r="AT3211" i="39"/>
  <c r="AS3211" i="39"/>
  <c r="AX3211" i="39" s="1"/>
  <c r="AZ3211" i="39" s="1"/>
  <c r="AV3210" i="39"/>
  <c r="AT3210" i="39"/>
  <c r="AS3210" i="39"/>
  <c r="AX3210" i="39" s="1"/>
  <c r="AZ3210" i="39" s="1"/>
  <c r="AV3209" i="39"/>
  <c r="AT3209" i="39"/>
  <c r="AS3209" i="39"/>
  <c r="AX3209" i="39" s="1"/>
  <c r="AY3208" i="39"/>
  <c r="AV3208" i="39"/>
  <c r="AT3208" i="39"/>
  <c r="AS3208" i="39"/>
  <c r="AX3208" i="39" s="1"/>
  <c r="AZ3208" i="39" s="1"/>
  <c r="AV3207" i="39"/>
  <c r="AT3207" i="39"/>
  <c r="AS3207" i="39"/>
  <c r="AX3207" i="39" s="1"/>
  <c r="AZ3207" i="39" s="1"/>
  <c r="AV3206" i="39"/>
  <c r="AT3206" i="39"/>
  <c r="AS3206" i="39"/>
  <c r="AX3206" i="39" s="1"/>
  <c r="AV3205" i="39"/>
  <c r="AT3205" i="39"/>
  <c r="AS3205" i="39"/>
  <c r="AX3205" i="39" s="1"/>
  <c r="AV3204" i="39"/>
  <c r="AT3204" i="39"/>
  <c r="AS3204" i="39"/>
  <c r="AX3204" i="39" s="1"/>
  <c r="AY3204" i="39" s="1"/>
  <c r="AV3203" i="39"/>
  <c r="AT3203" i="39"/>
  <c r="AS3203" i="39"/>
  <c r="AX3203" i="39" s="1"/>
  <c r="AV3202" i="39"/>
  <c r="AT3202" i="39"/>
  <c r="AS3202" i="39"/>
  <c r="AX3202" i="39" s="1"/>
  <c r="AV3201" i="39"/>
  <c r="AT3201" i="39"/>
  <c r="AS3201" i="39"/>
  <c r="AX3201" i="39" s="1"/>
  <c r="AV3200" i="39"/>
  <c r="AT3200" i="39"/>
  <c r="AS3200" i="39"/>
  <c r="AX3200" i="39" s="1"/>
  <c r="AV3199" i="39"/>
  <c r="AT3199" i="39"/>
  <c r="AS3199" i="39"/>
  <c r="AX3199" i="39" s="1"/>
  <c r="AZ3199" i="39" s="1"/>
  <c r="AX3198" i="39"/>
  <c r="AZ3198" i="39" s="1"/>
  <c r="AV3198" i="39"/>
  <c r="AT3198" i="39"/>
  <c r="AS3198" i="39"/>
  <c r="AV3197" i="39"/>
  <c r="AT3197" i="39"/>
  <c r="AS3197" i="39"/>
  <c r="AX3197" i="39" s="1"/>
  <c r="AV3196" i="39"/>
  <c r="AT3196" i="39"/>
  <c r="AS3196" i="39"/>
  <c r="AX3196" i="39" s="1"/>
  <c r="AV3195" i="39"/>
  <c r="AT3195" i="39"/>
  <c r="AS3195" i="39"/>
  <c r="AX3195" i="39" s="1"/>
  <c r="AV3194" i="39"/>
  <c r="AT3194" i="39"/>
  <c r="AS3194" i="39"/>
  <c r="AX3194" i="39" s="1"/>
  <c r="AV3193" i="39"/>
  <c r="AT3193" i="39"/>
  <c r="AS3193" i="39"/>
  <c r="AX3193" i="39" s="1"/>
  <c r="AV3192" i="39"/>
  <c r="AT3192" i="39"/>
  <c r="AS3192" i="39"/>
  <c r="AX3192" i="39" s="1"/>
  <c r="AV3191" i="39"/>
  <c r="AT3191" i="39"/>
  <c r="AS3191" i="39"/>
  <c r="AX3191" i="39" s="1"/>
  <c r="AV3190" i="39"/>
  <c r="AT3190" i="39"/>
  <c r="AS3190" i="39"/>
  <c r="AX3190" i="39" s="1"/>
  <c r="AZ3190" i="39" s="1"/>
  <c r="AX3189" i="39"/>
  <c r="AY3189" i="39" s="1"/>
  <c r="AV3189" i="39"/>
  <c r="AT3189" i="39"/>
  <c r="AS3189" i="39"/>
  <c r="AV3188" i="39"/>
  <c r="AT3188" i="39"/>
  <c r="AS3188" i="39"/>
  <c r="AX3188" i="39" s="1"/>
  <c r="AY3188" i="39" s="1"/>
  <c r="AX3187" i="39"/>
  <c r="AV3187" i="39"/>
  <c r="AT3187" i="39"/>
  <c r="AS3187" i="39"/>
  <c r="AV3186" i="39"/>
  <c r="AT3186" i="39"/>
  <c r="AS3186" i="39"/>
  <c r="AX3186" i="39" s="1"/>
  <c r="AY3186" i="39" s="1"/>
  <c r="AV3185" i="39"/>
  <c r="AT3185" i="39"/>
  <c r="AS3185" i="39"/>
  <c r="AX3185" i="39" s="1"/>
  <c r="AV3184" i="39"/>
  <c r="AT3184" i="39"/>
  <c r="AS3184" i="39"/>
  <c r="AX3184" i="39" s="1"/>
  <c r="AY3184" i="39" s="1"/>
  <c r="AV3183" i="39"/>
  <c r="AT3183" i="39"/>
  <c r="AS3183" i="39"/>
  <c r="AX3183" i="39" s="1"/>
  <c r="AV3182" i="39"/>
  <c r="AT3182" i="39"/>
  <c r="AS3182" i="39"/>
  <c r="AX3182" i="39" s="1"/>
  <c r="AX3181" i="39"/>
  <c r="AY3181" i="39" s="1"/>
  <c r="AV3181" i="39"/>
  <c r="AT3181" i="39"/>
  <c r="AS3181" i="39"/>
  <c r="AV3180" i="39"/>
  <c r="AT3180" i="39"/>
  <c r="AS3180" i="39"/>
  <c r="AX3180" i="39" s="1"/>
  <c r="AY3180" i="39" s="1"/>
  <c r="AV3179" i="39"/>
  <c r="AT3179" i="39"/>
  <c r="AS3179" i="39"/>
  <c r="AX3179" i="39" s="1"/>
  <c r="AZ3179" i="39" s="1"/>
  <c r="AV3178" i="39"/>
  <c r="AT3178" i="39"/>
  <c r="AS3178" i="39"/>
  <c r="AX3178" i="39" s="1"/>
  <c r="AY3178" i="39" s="1"/>
  <c r="AV3177" i="39"/>
  <c r="AT3177" i="39"/>
  <c r="AS3177" i="39"/>
  <c r="AX3177" i="39" s="1"/>
  <c r="AV3176" i="39"/>
  <c r="AT3176" i="39"/>
  <c r="AS3176" i="39"/>
  <c r="AX3176" i="39" s="1"/>
  <c r="AY3176" i="39" s="1"/>
  <c r="AY3175" i="39"/>
  <c r="AV3175" i="39"/>
  <c r="AT3175" i="39"/>
  <c r="AS3175" i="39"/>
  <c r="AX3175" i="39" s="1"/>
  <c r="AZ3175" i="39" s="1"/>
  <c r="AV3174" i="39"/>
  <c r="AT3174" i="39"/>
  <c r="AS3174" i="39"/>
  <c r="AX3174" i="39" s="1"/>
  <c r="AV3173" i="39"/>
  <c r="AT3173" i="39"/>
  <c r="AS3173" i="39"/>
  <c r="AX3173" i="39" s="1"/>
  <c r="AV3172" i="39"/>
  <c r="AT3172" i="39"/>
  <c r="AS3172" i="39"/>
  <c r="AX3172" i="39" s="1"/>
  <c r="AY3172" i="39" s="1"/>
  <c r="AV3171" i="39"/>
  <c r="AT3171" i="39"/>
  <c r="AS3171" i="39"/>
  <c r="AX3171" i="39" s="1"/>
  <c r="AZ3171" i="39" s="1"/>
  <c r="AV3170" i="39"/>
  <c r="AT3170" i="39"/>
  <c r="AS3170" i="39"/>
  <c r="AX3170" i="39" s="1"/>
  <c r="AY3170" i="39" s="1"/>
  <c r="AV3169" i="39"/>
  <c r="AT3169" i="39"/>
  <c r="AS3169" i="39"/>
  <c r="AX3169" i="39" s="1"/>
  <c r="AV3168" i="39"/>
  <c r="AT3168" i="39"/>
  <c r="AS3168" i="39"/>
  <c r="AX3168" i="39" s="1"/>
  <c r="AY3168" i="39" s="1"/>
  <c r="AV3167" i="39"/>
  <c r="AT3167" i="39"/>
  <c r="AS3167" i="39"/>
  <c r="AX3167" i="39" s="1"/>
  <c r="AZ3167" i="39" s="1"/>
  <c r="AV3166" i="39"/>
  <c r="AT3166" i="39"/>
  <c r="AS3166" i="39"/>
  <c r="AX3166" i="39" s="1"/>
  <c r="AV3165" i="39"/>
  <c r="AT3165" i="39"/>
  <c r="AS3165" i="39"/>
  <c r="AX3165" i="39" s="1"/>
  <c r="AY3165" i="39" s="1"/>
  <c r="AV3164" i="39"/>
  <c r="AT3164" i="39"/>
  <c r="AS3164" i="39"/>
  <c r="AX3164" i="39" s="1"/>
  <c r="AV3163" i="39"/>
  <c r="AT3163" i="39"/>
  <c r="AS3163" i="39"/>
  <c r="AX3163" i="39" s="1"/>
  <c r="AV3162" i="39"/>
  <c r="AT3162" i="39"/>
  <c r="AS3162" i="39"/>
  <c r="AX3162" i="39" s="1"/>
  <c r="AZ3162" i="39" s="1"/>
  <c r="AV3161" i="39"/>
  <c r="AT3161" i="39"/>
  <c r="AS3161" i="39"/>
  <c r="AX3161" i="39" s="1"/>
  <c r="AV3160" i="39"/>
  <c r="AT3160" i="39"/>
  <c r="AS3160" i="39"/>
  <c r="AX3160" i="39" s="1"/>
  <c r="AV3159" i="39"/>
  <c r="AT3159" i="39"/>
  <c r="AS3159" i="39"/>
  <c r="AX3159" i="39" s="1"/>
  <c r="AV3158" i="39"/>
  <c r="AT3158" i="39"/>
  <c r="AS3158" i="39"/>
  <c r="AX3158" i="39" s="1"/>
  <c r="AV3157" i="39"/>
  <c r="AT3157" i="39"/>
  <c r="AS3157" i="39"/>
  <c r="AX3157" i="39" s="1"/>
  <c r="AZ3157" i="39" s="1"/>
  <c r="AV3156" i="39"/>
  <c r="AT3156" i="39"/>
  <c r="AS3156" i="39"/>
  <c r="AX3156" i="39" s="1"/>
  <c r="AY3156" i="39" s="1"/>
  <c r="AV3155" i="39"/>
  <c r="AT3155" i="39"/>
  <c r="AS3155" i="39"/>
  <c r="AX3155" i="39" s="1"/>
  <c r="AV3154" i="39"/>
  <c r="AT3154" i="39"/>
  <c r="AS3154" i="39"/>
  <c r="AX3154" i="39" s="1"/>
  <c r="AZ3154" i="39" s="1"/>
  <c r="AV3153" i="39"/>
  <c r="AT3153" i="39"/>
  <c r="AS3153" i="39"/>
  <c r="AX3153" i="39" s="1"/>
  <c r="AV3152" i="39"/>
  <c r="AT3152" i="39"/>
  <c r="AS3152" i="39"/>
  <c r="AX3152" i="39" s="1"/>
  <c r="AY3152" i="39" s="1"/>
  <c r="AV3151" i="39"/>
  <c r="AT3151" i="39"/>
  <c r="AS3151" i="39"/>
  <c r="AX3151" i="39" s="1"/>
  <c r="AV3150" i="39"/>
  <c r="AT3150" i="39"/>
  <c r="AS3150" i="39"/>
  <c r="AX3150" i="39" s="1"/>
  <c r="AY3150" i="39" s="1"/>
  <c r="AV3149" i="39"/>
  <c r="AT3149" i="39"/>
  <c r="AS3149" i="39"/>
  <c r="AX3149" i="39" s="1"/>
  <c r="AZ3149" i="39" s="1"/>
  <c r="AV3148" i="39"/>
  <c r="AT3148" i="39"/>
  <c r="AS3148" i="39"/>
  <c r="AX3148" i="39" s="1"/>
  <c r="AV3147" i="39"/>
  <c r="AT3147" i="39"/>
  <c r="AS3147" i="39"/>
  <c r="AX3147" i="39" s="1"/>
  <c r="AZ3147" i="39" s="1"/>
  <c r="AV3146" i="39"/>
  <c r="AT3146" i="39"/>
  <c r="AS3146" i="39"/>
  <c r="AX3146" i="39" s="1"/>
  <c r="AV3145" i="39"/>
  <c r="AT3145" i="39"/>
  <c r="AS3145" i="39"/>
  <c r="AX3145" i="39" s="1"/>
  <c r="AV3144" i="39"/>
  <c r="AT3144" i="39"/>
  <c r="AS3144" i="39"/>
  <c r="AX3144" i="39" s="1"/>
  <c r="AZ3144" i="39" s="1"/>
  <c r="AV3143" i="39"/>
  <c r="AT3143" i="39"/>
  <c r="AS3143" i="39"/>
  <c r="AX3143" i="39" s="1"/>
  <c r="AZ3143" i="39" s="1"/>
  <c r="AV3142" i="39"/>
  <c r="AT3142" i="39"/>
  <c r="AS3142" i="39"/>
  <c r="AX3142" i="39" s="1"/>
  <c r="AV3141" i="39"/>
  <c r="AT3141" i="39"/>
  <c r="AS3141" i="39"/>
  <c r="AX3141" i="39" s="1"/>
  <c r="AV3140" i="39"/>
  <c r="AT3140" i="39"/>
  <c r="AS3140" i="39"/>
  <c r="AX3140" i="39" s="1"/>
  <c r="AY3140" i="39" s="1"/>
  <c r="AV3139" i="39"/>
  <c r="AT3139" i="39"/>
  <c r="AS3139" i="39"/>
  <c r="AX3139" i="39" s="1"/>
  <c r="AZ3139" i="39" s="1"/>
  <c r="AV3138" i="39"/>
  <c r="AT3138" i="39"/>
  <c r="AS3138" i="39"/>
  <c r="AX3138" i="39" s="1"/>
  <c r="AV3137" i="39"/>
  <c r="AT3137" i="39"/>
  <c r="AS3137" i="39"/>
  <c r="AX3137" i="39" s="1"/>
  <c r="AZ3137" i="39" s="1"/>
  <c r="AY3136" i="39"/>
  <c r="AV3136" i="39"/>
  <c r="AT3136" i="39"/>
  <c r="AS3136" i="39"/>
  <c r="AX3136" i="39" s="1"/>
  <c r="AZ3136" i="39" s="1"/>
  <c r="AV3135" i="39"/>
  <c r="AT3135" i="39"/>
  <c r="AS3135" i="39"/>
  <c r="AX3135" i="39" s="1"/>
  <c r="AZ3135" i="39" s="1"/>
  <c r="AV3134" i="39"/>
  <c r="AT3134" i="39"/>
  <c r="AS3134" i="39"/>
  <c r="AX3134" i="39" s="1"/>
  <c r="AY3134" i="39" s="1"/>
  <c r="AV3133" i="39"/>
  <c r="AT3133" i="39"/>
  <c r="AS3133" i="39"/>
  <c r="AX3133" i="39" s="1"/>
  <c r="AZ3133" i="39" s="1"/>
  <c r="AZ3132" i="39"/>
  <c r="AV3132" i="39"/>
  <c r="AT3132" i="39"/>
  <c r="AS3132" i="39"/>
  <c r="AX3132" i="39" s="1"/>
  <c r="AY3132" i="39" s="1"/>
  <c r="AV3131" i="39"/>
  <c r="AT3131" i="39"/>
  <c r="AS3131" i="39"/>
  <c r="AX3131" i="39" s="1"/>
  <c r="AZ3131" i="39" s="1"/>
  <c r="AV3130" i="39"/>
  <c r="AT3130" i="39"/>
  <c r="AS3130" i="39"/>
  <c r="AX3130" i="39" s="1"/>
  <c r="AY3130" i="39" s="1"/>
  <c r="AV3129" i="39"/>
  <c r="AT3129" i="39"/>
  <c r="AS3129" i="39"/>
  <c r="AX3129" i="39" s="1"/>
  <c r="AZ3128" i="39"/>
  <c r="AV3128" i="39"/>
  <c r="AT3128" i="39"/>
  <c r="AS3128" i="39"/>
  <c r="AX3128" i="39" s="1"/>
  <c r="AY3128" i="39" s="1"/>
  <c r="AV3127" i="39"/>
  <c r="AT3127" i="39"/>
  <c r="AS3127" i="39"/>
  <c r="AX3127" i="39" s="1"/>
  <c r="AZ3127" i="39" s="1"/>
  <c r="AV3126" i="39"/>
  <c r="AT3126" i="39"/>
  <c r="AS3126" i="39"/>
  <c r="AX3126" i="39" s="1"/>
  <c r="AY3126" i="39" s="1"/>
  <c r="AV3125" i="39"/>
  <c r="AT3125" i="39"/>
  <c r="AS3125" i="39"/>
  <c r="AX3125" i="39" s="1"/>
  <c r="AV3124" i="39"/>
  <c r="AT3124" i="39"/>
  <c r="AS3124" i="39"/>
  <c r="AX3124" i="39" s="1"/>
  <c r="AY3124" i="39" s="1"/>
  <c r="AV3123" i="39"/>
  <c r="AT3123" i="39"/>
  <c r="AS3123" i="39"/>
  <c r="AX3123" i="39" s="1"/>
  <c r="AZ3123" i="39" s="1"/>
  <c r="AV3122" i="39"/>
  <c r="AT3122" i="39"/>
  <c r="AS3122" i="39"/>
  <c r="AX3122" i="39" s="1"/>
  <c r="AY3122" i="39" s="1"/>
  <c r="AV3121" i="39"/>
  <c r="AT3121" i="39"/>
  <c r="AS3121" i="39"/>
  <c r="AX3121" i="39" s="1"/>
  <c r="AZ3121" i="39" s="1"/>
  <c r="AV3120" i="39"/>
  <c r="AT3120" i="39"/>
  <c r="AS3120" i="39"/>
  <c r="AX3120" i="39" s="1"/>
  <c r="AZ3120" i="39" s="1"/>
  <c r="AV3119" i="39"/>
  <c r="AT3119" i="39"/>
  <c r="AS3119" i="39"/>
  <c r="AX3119" i="39" s="1"/>
  <c r="AZ3119" i="39" s="1"/>
  <c r="AV3118" i="39"/>
  <c r="AT3118" i="39"/>
  <c r="AS3118" i="39"/>
  <c r="AX3118" i="39" s="1"/>
  <c r="AY3118" i="39" s="1"/>
  <c r="AV3117" i="39"/>
  <c r="AT3117" i="39"/>
  <c r="AS3117" i="39"/>
  <c r="AX3117" i="39" s="1"/>
  <c r="AZ3117" i="39" s="1"/>
  <c r="AV3116" i="39"/>
  <c r="AT3116" i="39"/>
  <c r="AS3116" i="39"/>
  <c r="AX3116" i="39" s="1"/>
  <c r="AY3116" i="39" s="1"/>
  <c r="AV3115" i="39"/>
  <c r="AT3115" i="39"/>
  <c r="AS3115" i="39"/>
  <c r="AX3115" i="39" s="1"/>
  <c r="AZ3115" i="39" s="1"/>
  <c r="AV3114" i="39"/>
  <c r="AT3114" i="39"/>
  <c r="AS3114" i="39"/>
  <c r="AX3114" i="39" s="1"/>
  <c r="AY3114" i="39" s="1"/>
  <c r="AV3113" i="39"/>
  <c r="AT3113" i="39"/>
  <c r="AS3113" i="39"/>
  <c r="AX3113" i="39" s="1"/>
  <c r="AV3112" i="39"/>
  <c r="AT3112" i="39"/>
  <c r="AS3112" i="39"/>
  <c r="AX3112" i="39" s="1"/>
  <c r="AY3112" i="39" s="1"/>
  <c r="AV3111" i="39"/>
  <c r="AT3111" i="39"/>
  <c r="AS3111" i="39"/>
  <c r="AX3111" i="39" s="1"/>
  <c r="AZ3111" i="39" s="1"/>
  <c r="AX3110" i="39"/>
  <c r="AV3110" i="39"/>
  <c r="AT3110" i="39"/>
  <c r="AS3110" i="39"/>
  <c r="AV3109" i="39"/>
  <c r="AT3109" i="39"/>
  <c r="AS3109" i="39"/>
  <c r="AX3109" i="39" s="1"/>
  <c r="AV3108" i="39"/>
  <c r="AT3108" i="39"/>
  <c r="AS3108" i="39"/>
  <c r="AX3108" i="39" s="1"/>
  <c r="AY3108" i="39" s="1"/>
  <c r="AV3107" i="39"/>
  <c r="AT3107" i="39"/>
  <c r="AS3107" i="39"/>
  <c r="AX3107" i="39" s="1"/>
  <c r="AZ3107" i="39" s="1"/>
  <c r="AV3106" i="39"/>
  <c r="AT3106" i="39"/>
  <c r="AS3106" i="39"/>
  <c r="AX3106" i="39" s="1"/>
  <c r="AX3105" i="39"/>
  <c r="AZ3105" i="39" s="1"/>
  <c r="AV3105" i="39"/>
  <c r="AT3105" i="39"/>
  <c r="AS3105" i="39"/>
  <c r="AV3104" i="39"/>
  <c r="AT3104" i="39"/>
  <c r="AS3104" i="39"/>
  <c r="AX3104" i="39" s="1"/>
  <c r="AZ3104" i="39" s="1"/>
  <c r="AV3103" i="39"/>
  <c r="AT3103" i="39"/>
  <c r="AS3103" i="39"/>
  <c r="AX3103" i="39" s="1"/>
  <c r="AZ3103" i="39" s="1"/>
  <c r="AV3102" i="39"/>
  <c r="AT3102" i="39"/>
  <c r="AS3102" i="39"/>
  <c r="AX3102" i="39" s="1"/>
  <c r="AY3101" i="39"/>
  <c r="AV3101" i="39"/>
  <c r="AT3101" i="39"/>
  <c r="AS3101" i="39"/>
  <c r="AX3101" i="39" s="1"/>
  <c r="AZ3101" i="39" s="1"/>
  <c r="AZ3100" i="39"/>
  <c r="AV3100" i="39"/>
  <c r="AT3100" i="39"/>
  <c r="AS3100" i="39"/>
  <c r="AX3100" i="39" s="1"/>
  <c r="AY3100" i="39" s="1"/>
  <c r="AV3099" i="39"/>
  <c r="AT3099" i="39"/>
  <c r="AS3099" i="39"/>
  <c r="AX3099" i="39" s="1"/>
  <c r="AZ3099" i="39" s="1"/>
  <c r="AV3098" i="39"/>
  <c r="AT3098" i="39"/>
  <c r="AS3098" i="39"/>
  <c r="AX3098" i="39" s="1"/>
  <c r="AV3097" i="39"/>
  <c r="AT3097" i="39"/>
  <c r="AS3097" i="39"/>
  <c r="AX3097" i="39" s="1"/>
  <c r="AV3096" i="39"/>
  <c r="AT3096" i="39"/>
  <c r="AS3096" i="39"/>
  <c r="AX3096" i="39" s="1"/>
  <c r="AY3096" i="39" s="1"/>
  <c r="AV3095" i="39"/>
  <c r="AT3095" i="39"/>
  <c r="AS3095" i="39"/>
  <c r="AX3095" i="39" s="1"/>
  <c r="AZ3095" i="39" s="1"/>
  <c r="AV3094" i="39"/>
  <c r="AT3094" i="39"/>
  <c r="AS3094" i="39"/>
  <c r="AX3094" i="39" s="1"/>
  <c r="AV3093" i="39"/>
  <c r="AT3093" i="39"/>
  <c r="AS3093" i="39"/>
  <c r="AX3093" i="39" s="1"/>
  <c r="AV3092" i="39"/>
  <c r="AT3092" i="39"/>
  <c r="AS3092" i="39"/>
  <c r="AX3092" i="39" s="1"/>
  <c r="AY3092" i="39" s="1"/>
  <c r="AV3091" i="39"/>
  <c r="AT3091" i="39"/>
  <c r="AS3091" i="39"/>
  <c r="AX3091" i="39" s="1"/>
  <c r="AZ3091" i="39" s="1"/>
  <c r="AV3090" i="39"/>
  <c r="AT3090" i="39"/>
  <c r="AS3090" i="39"/>
  <c r="AX3090" i="39" s="1"/>
  <c r="AV3089" i="39"/>
  <c r="AT3089" i="39"/>
  <c r="AS3089" i="39"/>
  <c r="AX3089" i="39" s="1"/>
  <c r="AZ3089" i="39" s="1"/>
  <c r="AV3088" i="39"/>
  <c r="AT3088" i="39"/>
  <c r="AS3088" i="39"/>
  <c r="AX3088" i="39" s="1"/>
  <c r="AZ3088" i="39" s="1"/>
  <c r="AV3087" i="39"/>
  <c r="AT3087" i="39"/>
  <c r="AS3087" i="39"/>
  <c r="AX3087" i="39" s="1"/>
  <c r="AZ3087" i="39" s="1"/>
  <c r="AX3086" i="39"/>
  <c r="AY3086" i="39" s="1"/>
  <c r="AV3086" i="39"/>
  <c r="AT3086" i="39"/>
  <c r="AS3086" i="39"/>
  <c r="AV3085" i="39"/>
  <c r="AT3085" i="39"/>
  <c r="AS3085" i="39"/>
  <c r="AX3085" i="39" s="1"/>
  <c r="AZ3085" i="39" s="1"/>
  <c r="AV3084" i="39"/>
  <c r="AT3084" i="39"/>
  <c r="AS3084" i="39"/>
  <c r="AX3084" i="39" s="1"/>
  <c r="AV3083" i="39"/>
  <c r="AT3083" i="39"/>
  <c r="AS3083" i="39"/>
  <c r="AX3083" i="39" s="1"/>
  <c r="AZ3083" i="39" s="1"/>
  <c r="AX3082" i="39"/>
  <c r="AY3082" i="39" s="1"/>
  <c r="AV3082" i="39"/>
  <c r="AT3082" i="39"/>
  <c r="AS3082" i="39"/>
  <c r="AV3081" i="39"/>
  <c r="AT3081" i="39"/>
  <c r="AS3081" i="39"/>
  <c r="AX3081" i="39" s="1"/>
  <c r="AZ3080" i="39"/>
  <c r="AY3080" i="39"/>
  <c r="AV3080" i="39"/>
  <c r="AT3080" i="39"/>
  <c r="AS3080" i="39"/>
  <c r="AX3080" i="39" s="1"/>
  <c r="AV3079" i="39"/>
  <c r="AT3079" i="39"/>
  <c r="AS3079" i="39"/>
  <c r="AX3079" i="39" s="1"/>
  <c r="AZ3079" i="39" s="1"/>
  <c r="AV3078" i="39"/>
  <c r="AT3078" i="39"/>
  <c r="AS3078" i="39"/>
  <c r="AX3078" i="39" s="1"/>
  <c r="AY3078" i="39" s="1"/>
  <c r="AV3077" i="39"/>
  <c r="AT3077" i="39"/>
  <c r="AS3077" i="39"/>
  <c r="AX3077" i="39" s="1"/>
  <c r="AV3076" i="39"/>
  <c r="AT3076" i="39"/>
  <c r="AS3076" i="39"/>
  <c r="AX3076" i="39" s="1"/>
  <c r="AY3076" i="39" s="1"/>
  <c r="AV3075" i="39"/>
  <c r="AT3075" i="39"/>
  <c r="AS3075" i="39"/>
  <c r="AX3075" i="39" s="1"/>
  <c r="AZ3075" i="39" s="1"/>
  <c r="AV3074" i="39"/>
  <c r="AT3074" i="39"/>
  <c r="AS3074" i="39"/>
  <c r="AX3074" i="39" s="1"/>
  <c r="AV3073" i="39"/>
  <c r="AT3073" i="39"/>
  <c r="AS3073" i="39"/>
  <c r="AX3073" i="39" s="1"/>
  <c r="AZ3073" i="39" s="1"/>
  <c r="AV3072" i="39"/>
  <c r="AT3072" i="39"/>
  <c r="AS3072" i="39"/>
  <c r="AX3072" i="39" s="1"/>
  <c r="AZ3072" i="39" s="1"/>
  <c r="AY3071" i="39"/>
  <c r="AV3071" i="39"/>
  <c r="AT3071" i="39"/>
  <c r="AS3071" i="39"/>
  <c r="AX3071" i="39" s="1"/>
  <c r="AZ3071" i="39" s="1"/>
  <c r="AV3070" i="39"/>
  <c r="AT3070" i="39"/>
  <c r="AS3070" i="39"/>
  <c r="AX3070" i="39" s="1"/>
  <c r="AY3070" i="39" s="1"/>
  <c r="AV3069" i="39"/>
  <c r="AT3069" i="39"/>
  <c r="AS3069" i="39"/>
  <c r="AX3069" i="39" s="1"/>
  <c r="AZ3069" i="39" s="1"/>
  <c r="AV3068" i="39"/>
  <c r="AT3068" i="39"/>
  <c r="AS3068" i="39"/>
  <c r="AX3068" i="39" s="1"/>
  <c r="AY3067" i="39"/>
  <c r="AV3067" i="39"/>
  <c r="AT3067" i="39"/>
  <c r="AS3067" i="39"/>
  <c r="AX3067" i="39" s="1"/>
  <c r="AZ3067" i="39" s="1"/>
  <c r="AV3066" i="39"/>
  <c r="AT3066" i="39"/>
  <c r="AS3066" i="39"/>
  <c r="AX3066" i="39" s="1"/>
  <c r="AY3066" i="39" s="1"/>
  <c r="AV3065" i="39"/>
  <c r="AT3065" i="39"/>
  <c r="AS3065" i="39"/>
  <c r="AX3065" i="39" s="1"/>
  <c r="AV3064" i="39"/>
  <c r="AT3064" i="39"/>
  <c r="AS3064" i="39"/>
  <c r="AX3064" i="39" s="1"/>
  <c r="AY3064" i="39" s="1"/>
  <c r="AV3063" i="39"/>
  <c r="AT3063" i="39"/>
  <c r="AS3063" i="39"/>
  <c r="AX3063" i="39" s="1"/>
  <c r="AZ3063" i="39" s="1"/>
  <c r="AX3062" i="39"/>
  <c r="AY3062" i="39" s="1"/>
  <c r="AV3062" i="39"/>
  <c r="AT3062" i="39"/>
  <c r="AS3062" i="39"/>
  <c r="AV3061" i="39"/>
  <c r="AT3061" i="39"/>
  <c r="AS3061" i="39"/>
  <c r="AX3061" i="39" s="1"/>
  <c r="AV3060" i="39"/>
  <c r="AT3060" i="39"/>
  <c r="AS3060" i="39"/>
  <c r="AX3060" i="39" s="1"/>
  <c r="AY3060" i="39" s="1"/>
  <c r="AV3059" i="39"/>
  <c r="AT3059" i="39"/>
  <c r="AS3059" i="39"/>
  <c r="AX3059" i="39" s="1"/>
  <c r="AZ3059" i="39" s="1"/>
  <c r="AV3058" i="39"/>
  <c r="AT3058" i="39"/>
  <c r="AS3058" i="39"/>
  <c r="AX3058" i="39" s="1"/>
  <c r="AY3058" i="39" s="1"/>
  <c r="AV3057" i="39"/>
  <c r="AT3057" i="39"/>
  <c r="AS3057" i="39"/>
  <c r="AX3057" i="39" s="1"/>
  <c r="AV3056" i="39"/>
  <c r="AT3056" i="39"/>
  <c r="AS3056" i="39"/>
  <c r="AX3056" i="39" s="1"/>
  <c r="AZ3056" i="39" s="1"/>
  <c r="AV3055" i="39"/>
  <c r="AT3055" i="39"/>
  <c r="AS3055" i="39"/>
  <c r="AX3055" i="39" s="1"/>
  <c r="AZ3055" i="39" s="1"/>
  <c r="AV3054" i="39"/>
  <c r="AT3054" i="39"/>
  <c r="AS3054" i="39"/>
  <c r="AX3054" i="39" s="1"/>
  <c r="AY3054" i="39" s="1"/>
  <c r="AX3053" i="39"/>
  <c r="AZ3053" i="39" s="1"/>
  <c r="AV3053" i="39"/>
  <c r="AT3053" i="39"/>
  <c r="AS3053" i="39"/>
  <c r="AV3052" i="39"/>
  <c r="AT3052" i="39"/>
  <c r="AS3052" i="39"/>
  <c r="AX3052" i="39" s="1"/>
  <c r="AV3051" i="39"/>
  <c r="AT3051" i="39"/>
  <c r="AS3051" i="39"/>
  <c r="AX3051" i="39" s="1"/>
  <c r="AZ3051" i="39" s="1"/>
  <c r="AV3050" i="39"/>
  <c r="AT3050" i="39"/>
  <c r="AS3050" i="39"/>
  <c r="AX3050" i="39" s="1"/>
  <c r="AV3049" i="39"/>
  <c r="AT3049" i="39"/>
  <c r="AS3049" i="39"/>
  <c r="AX3049" i="39" s="1"/>
  <c r="AV3048" i="39"/>
  <c r="AT3048" i="39"/>
  <c r="AS3048" i="39"/>
  <c r="AX3048" i="39" s="1"/>
  <c r="AV3047" i="39"/>
  <c r="AT3047" i="39"/>
  <c r="AS3047" i="39"/>
  <c r="AX3047" i="39" s="1"/>
  <c r="AZ3047" i="39" s="1"/>
  <c r="AX3046" i="39"/>
  <c r="AV3046" i="39"/>
  <c r="AT3046" i="39"/>
  <c r="AS3046" i="39"/>
  <c r="AX3045" i="39"/>
  <c r="AV3045" i="39"/>
  <c r="AT3045" i="39"/>
  <c r="AS3045" i="39"/>
  <c r="AV3044" i="39"/>
  <c r="AT3044" i="39"/>
  <c r="AS3044" i="39"/>
  <c r="AX3044" i="39" s="1"/>
  <c r="AY3044" i="39" s="1"/>
  <c r="AV3043" i="39"/>
  <c r="AT3043" i="39"/>
  <c r="AS3043" i="39"/>
  <c r="AX3043" i="39" s="1"/>
  <c r="AZ3043" i="39" s="1"/>
  <c r="AV3042" i="39"/>
  <c r="AT3042" i="39"/>
  <c r="AS3042" i="39"/>
  <c r="AX3042" i="39" s="1"/>
  <c r="AY3042" i="39" s="1"/>
  <c r="AV3041" i="39"/>
  <c r="AT3041" i="39"/>
  <c r="AS3041" i="39"/>
  <c r="AX3041" i="39" s="1"/>
  <c r="AV3040" i="39"/>
  <c r="AT3040" i="39"/>
  <c r="AS3040" i="39"/>
  <c r="AX3040" i="39" s="1"/>
  <c r="AZ3040" i="39" s="1"/>
  <c r="AV3039" i="39"/>
  <c r="AT3039" i="39"/>
  <c r="AS3039" i="39"/>
  <c r="AX3039" i="39" s="1"/>
  <c r="AZ3039" i="39" s="1"/>
  <c r="AV3038" i="39"/>
  <c r="AT3038" i="39"/>
  <c r="AS3038" i="39"/>
  <c r="AX3038" i="39" s="1"/>
  <c r="AV3037" i="39"/>
  <c r="AT3037" i="39"/>
  <c r="AS3037" i="39"/>
  <c r="AX3037" i="39" s="1"/>
  <c r="AV3036" i="39"/>
  <c r="AT3036" i="39"/>
  <c r="AS3036" i="39"/>
  <c r="AX3036" i="39" s="1"/>
  <c r="AY3036" i="39" s="1"/>
  <c r="AV3035" i="39"/>
  <c r="AT3035" i="39"/>
  <c r="AS3035" i="39"/>
  <c r="AX3035" i="39" s="1"/>
  <c r="AZ3035" i="39" s="1"/>
  <c r="AV3034" i="39"/>
  <c r="AT3034" i="39"/>
  <c r="AS3034" i="39"/>
  <c r="AX3034" i="39" s="1"/>
  <c r="AV3033" i="39"/>
  <c r="AT3033" i="39"/>
  <c r="AS3033" i="39"/>
  <c r="AX3033" i="39" s="1"/>
  <c r="AV3032" i="39"/>
  <c r="AT3032" i="39"/>
  <c r="AS3032" i="39"/>
  <c r="AX3032" i="39" s="1"/>
  <c r="AY3032" i="39" s="1"/>
  <c r="AV3031" i="39"/>
  <c r="AT3031" i="39"/>
  <c r="AS3031" i="39"/>
  <c r="AX3031" i="39" s="1"/>
  <c r="AV3030" i="39"/>
  <c r="AT3030" i="39"/>
  <c r="AS3030" i="39"/>
  <c r="AX3030" i="39" s="1"/>
  <c r="AV3029" i="39"/>
  <c r="AT3029" i="39"/>
  <c r="AS3029" i="39"/>
  <c r="AX3029" i="39" s="1"/>
  <c r="AV3028" i="39"/>
  <c r="AT3028" i="39"/>
  <c r="AS3028" i="39"/>
  <c r="AX3028" i="39" s="1"/>
  <c r="AV3027" i="39"/>
  <c r="AT3027" i="39"/>
  <c r="AS3027" i="39"/>
  <c r="AX3027" i="39" s="1"/>
  <c r="AV3026" i="39"/>
  <c r="AT3026" i="39"/>
  <c r="AS3026" i="39"/>
  <c r="AX3026" i="39" s="1"/>
  <c r="AV3025" i="39"/>
  <c r="AT3025" i="39"/>
  <c r="AS3025" i="39"/>
  <c r="AX3025" i="39" s="1"/>
  <c r="AZ3025" i="39" s="1"/>
  <c r="AV3024" i="39"/>
  <c r="AT3024" i="39"/>
  <c r="AS3024" i="39"/>
  <c r="AX3024" i="39" s="1"/>
  <c r="AZ3024" i="39" s="1"/>
  <c r="AY3023" i="39"/>
  <c r="AV3023" i="39"/>
  <c r="AT3023" i="39"/>
  <c r="AS3023" i="39"/>
  <c r="AX3023" i="39" s="1"/>
  <c r="AZ3023" i="39" s="1"/>
  <c r="AV3022" i="39"/>
  <c r="AT3022" i="39"/>
  <c r="AS3022" i="39"/>
  <c r="AX3022" i="39" s="1"/>
  <c r="AV3021" i="39"/>
  <c r="AT3021" i="39"/>
  <c r="AS3021" i="39"/>
  <c r="AX3021" i="39" s="1"/>
  <c r="AV3020" i="39"/>
  <c r="AT3020" i="39"/>
  <c r="AS3020" i="39"/>
  <c r="AX3020" i="39" s="1"/>
  <c r="AY3020" i="39" s="1"/>
  <c r="AV3019" i="39"/>
  <c r="AT3019" i="39"/>
  <c r="AS3019" i="39"/>
  <c r="AX3019" i="39" s="1"/>
  <c r="AZ3019" i="39" s="1"/>
  <c r="AV3018" i="39"/>
  <c r="AT3018" i="39"/>
  <c r="AS3018" i="39"/>
  <c r="AX3018" i="39" s="1"/>
  <c r="AV3017" i="39"/>
  <c r="AT3017" i="39"/>
  <c r="AS3017" i="39"/>
  <c r="AX3017" i="39" s="1"/>
  <c r="AV3016" i="39"/>
  <c r="AT3016" i="39"/>
  <c r="AS3016" i="39"/>
  <c r="AX3016" i="39" s="1"/>
  <c r="AV3015" i="39"/>
  <c r="AT3015" i="39"/>
  <c r="AS3015" i="39"/>
  <c r="AX3015" i="39" s="1"/>
  <c r="AZ3015" i="39" s="1"/>
  <c r="AX3014" i="39"/>
  <c r="AV3014" i="39"/>
  <c r="AT3014" i="39"/>
  <c r="AS3014" i="39"/>
  <c r="AV3013" i="39"/>
  <c r="AT3013" i="39"/>
  <c r="AS3013" i="39"/>
  <c r="AX3013" i="39" s="1"/>
  <c r="AV3012" i="39"/>
  <c r="AT3012" i="39"/>
  <c r="AS3012" i="39"/>
  <c r="AX3012" i="39" s="1"/>
  <c r="AY3012" i="39" s="1"/>
  <c r="AV3011" i="39"/>
  <c r="AT3011" i="39"/>
  <c r="AS3011" i="39"/>
  <c r="AX3011" i="39" s="1"/>
  <c r="AZ3011" i="39" s="1"/>
  <c r="AV3010" i="39"/>
  <c r="AT3010" i="39"/>
  <c r="AS3010" i="39"/>
  <c r="AX3010" i="39" s="1"/>
  <c r="AX3009" i="39"/>
  <c r="AZ3009" i="39" s="1"/>
  <c r="AV3009" i="39"/>
  <c r="AT3009" i="39"/>
  <c r="AS3009" i="39"/>
  <c r="AV3008" i="39"/>
  <c r="AT3008" i="39"/>
  <c r="AS3008" i="39"/>
  <c r="AX3008" i="39" s="1"/>
  <c r="AV3007" i="39"/>
  <c r="AT3007" i="39"/>
  <c r="AS3007" i="39"/>
  <c r="AX3007" i="39" s="1"/>
  <c r="AZ3007" i="39" s="1"/>
  <c r="AV3006" i="39"/>
  <c r="AT3006" i="39"/>
  <c r="AS3006" i="39"/>
  <c r="AX3006" i="39" s="1"/>
  <c r="AY3006" i="39" s="1"/>
  <c r="AX3005" i="39"/>
  <c r="AZ3005" i="39" s="1"/>
  <c r="AV3005" i="39"/>
  <c r="AT3005" i="39"/>
  <c r="AS3005" i="39"/>
  <c r="AV3004" i="39"/>
  <c r="AT3004" i="39"/>
  <c r="AS3004" i="39"/>
  <c r="AX3004" i="39" s="1"/>
  <c r="AY3004" i="39" s="1"/>
  <c r="AV3003" i="39"/>
  <c r="AT3003" i="39"/>
  <c r="AS3003" i="39"/>
  <c r="AX3003" i="39" s="1"/>
  <c r="AZ3003" i="39" s="1"/>
  <c r="AV3002" i="39"/>
  <c r="AT3002" i="39"/>
  <c r="AS3002" i="39"/>
  <c r="AX3002" i="39" s="1"/>
  <c r="AY3002" i="39" s="1"/>
  <c r="AV3001" i="39"/>
  <c r="AT3001" i="39"/>
  <c r="AS3001" i="39"/>
  <c r="AX3001" i="39" s="1"/>
  <c r="AZ3001" i="39" s="1"/>
  <c r="AV3000" i="39"/>
  <c r="AT3000" i="39"/>
  <c r="AS3000" i="39"/>
  <c r="AX3000" i="39" s="1"/>
  <c r="AV2999" i="39"/>
  <c r="AT2999" i="39"/>
  <c r="AS2999" i="39"/>
  <c r="AX2999" i="39" s="1"/>
  <c r="AZ2999" i="39" s="1"/>
  <c r="AV2998" i="39"/>
  <c r="AT2998" i="39"/>
  <c r="AS2998" i="39"/>
  <c r="AX2998" i="39" s="1"/>
  <c r="AY2998" i="39" s="1"/>
  <c r="AV2997" i="39"/>
  <c r="AT2997" i="39"/>
  <c r="AS2997" i="39"/>
  <c r="AX2997" i="39" s="1"/>
  <c r="AV2996" i="39"/>
  <c r="AT2996" i="39"/>
  <c r="AS2996" i="39"/>
  <c r="AX2996" i="39" s="1"/>
  <c r="AY2996" i="39" s="1"/>
  <c r="AV2995" i="39"/>
  <c r="AT2995" i="39"/>
  <c r="AS2995" i="39"/>
  <c r="AX2995" i="39" s="1"/>
  <c r="AZ2995" i="39" s="1"/>
  <c r="AV2994" i="39"/>
  <c r="AT2994" i="39"/>
  <c r="AS2994" i="39"/>
  <c r="AX2994" i="39" s="1"/>
  <c r="AY2994" i="39" s="1"/>
  <c r="AV2993" i="39"/>
  <c r="AT2993" i="39"/>
  <c r="AS2993" i="39"/>
  <c r="AX2993" i="39" s="1"/>
  <c r="AV2992" i="39"/>
  <c r="AT2992" i="39"/>
  <c r="AS2992" i="39"/>
  <c r="AX2992" i="39" s="1"/>
  <c r="AZ2992" i="39" s="1"/>
  <c r="AV2991" i="39"/>
  <c r="AT2991" i="39"/>
  <c r="AS2991" i="39"/>
  <c r="AX2991" i="39" s="1"/>
  <c r="AZ2991" i="39" s="1"/>
  <c r="AV2990" i="39"/>
  <c r="AT2990" i="39"/>
  <c r="AS2990" i="39"/>
  <c r="AX2990" i="39" s="1"/>
  <c r="AY2990" i="39" s="1"/>
  <c r="AV2989" i="39"/>
  <c r="AT2989" i="39"/>
  <c r="AS2989" i="39"/>
  <c r="AX2989" i="39" s="1"/>
  <c r="AZ2989" i="39" s="1"/>
  <c r="AV2988" i="39"/>
  <c r="AT2988" i="39"/>
  <c r="AS2988" i="39"/>
  <c r="AX2988" i="39" s="1"/>
  <c r="AY2988" i="39" s="1"/>
  <c r="AY2987" i="39"/>
  <c r="AV2987" i="39"/>
  <c r="AT2987" i="39"/>
  <c r="AS2987" i="39"/>
  <c r="AX2987" i="39" s="1"/>
  <c r="AZ2987" i="39" s="1"/>
  <c r="AV2986" i="39"/>
  <c r="AT2986" i="39"/>
  <c r="AS2986" i="39"/>
  <c r="AX2986" i="39" s="1"/>
  <c r="AV2985" i="39"/>
  <c r="AT2985" i="39"/>
  <c r="AS2985" i="39"/>
  <c r="AX2985" i="39" s="1"/>
  <c r="AV2984" i="39"/>
  <c r="AT2984" i="39"/>
  <c r="AS2984" i="39"/>
  <c r="AX2984" i="39" s="1"/>
  <c r="AY2984" i="39" s="1"/>
  <c r="AV2983" i="39"/>
  <c r="AT2983" i="39"/>
  <c r="AS2983" i="39"/>
  <c r="AX2983" i="39" s="1"/>
  <c r="AZ2983" i="39" s="1"/>
  <c r="AZ2982" i="39"/>
  <c r="AV2982" i="39"/>
  <c r="AT2982" i="39"/>
  <c r="AS2982" i="39"/>
  <c r="AX2982" i="39" s="1"/>
  <c r="AY2982" i="39" s="1"/>
  <c r="AV2981" i="39"/>
  <c r="AT2981" i="39"/>
  <c r="AS2981" i="39"/>
  <c r="AX2981" i="39" s="1"/>
  <c r="AZ2981" i="39" s="1"/>
  <c r="AV2980" i="39"/>
  <c r="AT2980" i="39"/>
  <c r="AS2980" i="39"/>
  <c r="AX2980" i="39" s="1"/>
  <c r="AY2980" i="39" s="1"/>
  <c r="AV2979" i="39"/>
  <c r="AT2979" i="39"/>
  <c r="AS2979" i="39"/>
  <c r="AX2979" i="39" s="1"/>
  <c r="AZ2979" i="39" s="1"/>
  <c r="AV2978" i="39"/>
  <c r="AT2978" i="39"/>
  <c r="AS2978" i="39"/>
  <c r="AX2978" i="39" s="1"/>
  <c r="AY2978" i="39" s="1"/>
  <c r="AV2977" i="39"/>
  <c r="AT2977" i="39"/>
  <c r="AS2977" i="39"/>
  <c r="AX2977" i="39" s="1"/>
  <c r="AY2976" i="39"/>
  <c r="AV2976" i="39"/>
  <c r="AT2976" i="39"/>
  <c r="AS2976" i="39"/>
  <c r="AX2976" i="39" s="1"/>
  <c r="AZ2976" i="39" s="1"/>
  <c r="AV2975" i="39"/>
  <c r="AT2975" i="39"/>
  <c r="AS2975" i="39"/>
  <c r="AX2975" i="39" s="1"/>
  <c r="AV2974" i="39"/>
  <c r="AT2974" i="39"/>
  <c r="AS2974" i="39"/>
  <c r="AX2974" i="39" s="1"/>
  <c r="AV2973" i="39"/>
  <c r="AT2973" i="39"/>
  <c r="AS2973" i="39"/>
  <c r="AX2973" i="39" s="1"/>
  <c r="AV2972" i="39"/>
  <c r="AT2972" i="39"/>
  <c r="AS2972" i="39"/>
  <c r="AX2972" i="39" s="1"/>
  <c r="AY2972" i="39" s="1"/>
  <c r="AV2971" i="39"/>
  <c r="AT2971" i="39"/>
  <c r="AS2971" i="39"/>
  <c r="AX2971" i="39" s="1"/>
  <c r="AZ2971" i="39" s="1"/>
  <c r="AV2970" i="39"/>
  <c r="AT2970" i="39"/>
  <c r="AS2970" i="39"/>
  <c r="AX2970" i="39" s="1"/>
  <c r="AV2969" i="39"/>
  <c r="AT2969" i="39"/>
  <c r="AS2969" i="39"/>
  <c r="AX2969" i="39" s="1"/>
  <c r="AV2968" i="39"/>
  <c r="AT2968" i="39"/>
  <c r="AS2968" i="39"/>
  <c r="AX2968" i="39" s="1"/>
  <c r="AY2968" i="39" s="1"/>
  <c r="AV2967" i="39"/>
  <c r="AT2967" i="39"/>
  <c r="AS2967" i="39"/>
  <c r="AX2967" i="39" s="1"/>
  <c r="AV2966" i="39"/>
  <c r="AT2966" i="39"/>
  <c r="AS2966" i="39"/>
  <c r="AX2966" i="39" s="1"/>
  <c r="AV2965" i="39"/>
  <c r="AT2965" i="39"/>
  <c r="AS2965" i="39"/>
  <c r="AX2965" i="39" s="1"/>
  <c r="AV2964" i="39"/>
  <c r="AT2964" i="39"/>
  <c r="AS2964" i="39"/>
  <c r="AX2964" i="39" s="1"/>
  <c r="AV2963" i="39"/>
  <c r="AT2963" i="39"/>
  <c r="AS2963" i="39"/>
  <c r="AX2963" i="39" s="1"/>
  <c r="AV2962" i="39"/>
  <c r="AT2962" i="39"/>
  <c r="AS2962" i="39"/>
  <c r="AX2962" i="39" s="1"/>
  <c r="AV2961" i="39"/>
  <c r="AT2961" i="39"/>
  <c r="AS2961" i="39"/>
  <c r="AX2961" i="39" s="1"/>
  <c r="AZ2961" i="39" s="1"/>
  <c r="AV2960" i="39"/>
  <c r="AT2960" i="39"/>
  <c r="AS2960" i="39"/>
  <c r="AX2960" i="39" s="1"/>
  <c r="AY2959" i="39"/>
  <c r="AV2959" i="39"/>
  <c r="AT2959" i="39"/>
  <c r="AS2959" i="39"/>
  <c r="AX2959" i="39" s="1"/>
  <c r="AZ2959" i="39" s="1"/>
  <c r="AV2958" i="39"/>
  <c r="AT2958" i="39"/>
  <c r="AS2958" i="39"/>
  <c r="AX2958" i="39" s="1"/>
  <c r="AV2957" i="39"/>
  <c r="AT2957" i="39"/>
  <c r="AS2957" i="39"/>
  <c r="AX2957" i="39" s="1"/>
  <c r="AV2956" i="39"/>
  <c r="AT2956" i="39"/>
  <c r="AS2956" i="39"/>
  <c r="AX2956" i="39" s="1"/>
  <c r="AY2955" i="39"/>
  <c r="AV2955" i="39"/>
  <c r="AT2955" i="39"/>
  <c r="AS2955" i="39"/>
  <c r="AX2955" i="39" s="1"/>
  <c r="AZ2955" i="39" s="1"/>
  <c r="AV2954" i="39"/>
  <c r="AT2954" i="39"/>
  <c r="AS2954" i="39"/>
  <c r="AX2954" i="39" s="1"/>
  <c r="AV2953" i="39"/>
  <c r="AT2953" i="39"/>
  <c r="AS2953" i="39"/>
  <c r="AX2953" i="39" s="1"/>
  <c r="AV2952" i="39"/>
  <c r="AT2952" i="39"/>
  <c r="AS2952" i="39"/>
  <c r="AX2952" i="39" s="1"/>
  <c r="AZ2952" i="39" s="1"/>
  <c r="AV2951" i="39"/>
  <c r="AT2951" i="39"/>
  <c r="AS2951" i="39"/>
  <c r="AX2951" i="39" s="1"/>
  <c r="AZ2951" i="39" s="1"/>
  <c r="AV2950" i="39"/>
  <c r="AT2950" i="39"/>
  <c r="AS2950" i="39"/>
  <c r="AX2950" i="39" s="1"/>
  <c r="AY2950" i="39" s="1"/>
  <c r="AV2949" i="39"/>
  <c r="AT2949" i="39"/>
  <c r="AS2949" i="39"/>
  <c r="AX2949" i="39" s="1"/>
  <c r="AZ2949" i="39" s="1"/>
  <c r="AV2948" i="39"/>
  <c r="AT2948" i="39"/>
  <c r="AS2948" i="39"/>
  <c r="AX2948" i="39" s="1"/>
  <c r="AY2948" i="39" s="1"/>
  <c r="AV2947" i="39"/>
  <c r="AT2947" i="39"/>
  <c r="AS2947" i="39"/>
  <c r="AX2947" i="39" s="1"/>
  <c r="AZ2947" i="39" s="1"/>
  <c r="AV2946" i="39"/>
  <c r="AT2946" i="39"/>
  <c r="AS2946" i="39"/>
  <c r="AX2946" i="39" s="1"/>
  <c r="AY2946" i="39" s="1"/>
  <c r="AV2945" i="39"/>
  <c r="AT2945" i="39"/>
  <c r="AS2945" i="39"/>
  <c r="AX2945" i="39" s="1"/>
  <c r="AV2944" i="39"/>
  <c r="AT2944" i="39"/>
  <c r="AS2944" i="39"/>
  <c r="AX2944" i="39" s="1"/>
  <c r="AZ2944" i="39" s="1"/>
  <c r="AV2943" i="39"/>
  <c r="AT2943" i="39"/>
  <c r="AS2943" i="39"/>
  <c r="AX2943" i="39" s="1"/>
  <c r="AZ2943" i="39" s="1"/>
  <c r="AV2942" i="39"/>
  <c r="AT2942" i="39"/>
  <c r="AS2942" i="39"/>
  <c r="AX2942" i="39" s="1"/>
  <c r="AY2942" i="39" s="1"/>
  <c r="AV2941" i="39"/>
  <c r="AT2941" i="39"/>
  <c r="AS2941" i="39"/>
  <c r="AX2941" i="39" s="1"/>
  <c r="AZ2941" i="39" s="1"/>
  <c r="AV2940" i="39"/>
  <c r="AT2940" i="39"/>
  <c r="AS2940" i="39"/>
  <c r="AX2940" i="39" s="1"/>
  <c r="AY2940" i="39" s="1"/>
  <c r="AV2939" i="39"/>
  <c r="AT2939" i="39"/>
  <c r="AS2939" i="39"/>
  <c r="AX2939" i="39" s="1"/>
  <c r="AZ2939" i="39" s="1"/>
  <c r="AV2938" i="39"/>
  <c r="AT2938" i="39"/>
  <c r="AS2938" i="39"/>
  <c r="AX2938" i="39" s="1"/>
  <c r="AY2938" i="39" s="1"/>
  <c r="AV2937" i="39"/>
  <c r="AT2937" i="39"/>
  <c r="AS2937" i="39"/>
  <c r="AX2937" i="39" s="1"/>
  <c r="AZ2937" i="39" s="1"/>
  <c r="AZ2936" i="39"/>
  <c r="AV2936" i="39"/>
  <c r="AT2936" i="39"/>
  <c r="AS2936" i="39"/>
  <c r="AX2936" i="39" s="1"/>
  <c r="AY2936" i="39" s="1"/>
  <c r="AV2935" i="39"/>
  <c r="AT2935" i="39"/>
  <c r="AS2935" i="39"/>
  <c r="AX2935" i="39" s="1"/>
  <c r="AV2934" i="39"/>
  <c r="AT2934" i="39"/>
  <c r="AS2934" i="39"/>
  <c r="AX2934" i="39" s="1"/>
  <c r="AY2934" i="39" s="1"/>
  <c r="AV2933" i="39"/>
  <c r="AT2933" i="39"/>
  <c r="AS2933" i="39"/>
  <c r="AX2933" i="39" s="1"/>
  <c r="AV2932" i="39"/>
  <c r="AT2932" i="39"/>
  <c r="AS2932" i="39"/>
  <c r="AX2932" i="39" s="1"/>
  <c r="AV2931" i="39"/>
  <c r="AT2931" i="39"/>
  <c r="AS2931" i="39"/>
  <c r="AX2931" i="39" s="1"/>
  <c r="AV2930" i="39"/>
  <c r="AT2930" i="39"/>
  <c r="AS2930" i="39"/>
  <c r="AX2930" i="39" s="1"/>
  <c r="AY2930" i="39" s="1"/>
  <c r="AV2929" i="39"/>
  <c r="AT2929" i="39"/>
  <c r="AS2929" i="39"/>
  <c r="AX2929" i="39" s="1"/>
  <c r="AV2928" i="39"/>
  <c r="AT2928" i="39"/>
  <c r="AS2928" i="39"/>
  <c r="AX2928" i="39" s="1"/>
  <c r="AZ2928" i="39" s="1"/>
  <c r="AV2927" i="39"/>
  <c r="AT2927" i="39"/>
  <c r="AS2927" i="39"/>
  <c r="AX2927" i="39" s="1"/>
  <c r="AZ2927" i="39" s="1"/>
  <c r="AV2926" i="39"/>
  <c r="AT2926" i="39"/>
  <c r="AS2926" i="39"/>
  <c r="AX2926" i="39" s="1"/>
  <c r="AV2925" i="39"/>
  <c r="AT2925" i="39"/>
  <c r="AS2925" i="39"/>
  <c r="AX2925" i="39" s="1"/>
  <c r="AZ2924" i="39"/>
  <c r="AV2924" i="39"/>
  <c r="AT2924" i="39"/>
  <c r="AS2924" i="39"/>
  <c r="AX2924" i="39" s="1"/>
  <c r="AY2924" i="39" s="1"/>
  <c r="AV2923" i="39"/>
  <c r="AT2923" i="39"/>
  <c r="AS2923" i="39"/>
  <c r="AX2923" i="39" s="1"/>
  <c r="AV2922" i="39"/>
  <c r="AT2922" i="39"/>
  <c r="AS2922" i="39"/>
  <c r="AX2922" i="39" s="1"/>
  <c r="AV2921" i="39"/>
  <c r="AT2921" i="39"/>
  <c r="AS2921" i="39"/>
  <c r="AX2921" i="39" s="1"/>
  <c r="AZ2920" i="39"/>
  <c r="AV2920" i="39"/>
  <c r="AT2920" i="39"/>
  <c r="AS2920" i="39"/>
  <c r="AX2920" i="39" s="1"/>
  <c r="AY2920" i="39" s="1"/>
  <c r="AV2919" i="39"/>
  <c r="AT2919" i="39"/>
  <c r="AS2919" i="39"/>
  <c r="AX2919" i="39" s="1"/>
  <c r="AZ2919" i="39" s="1"/>
  <c r="AV2918" i="39"/>
  <c r="AT2918" i="39"/>
  <c r="AS2918" i="39"/>
  <c r="AX2918" i="39" s="1"/>
  <c r="AV2917" i="39"/>
  <c r="AT2917" i="39"/>
  <c r="AS2917" i="39"/>
  <c r="AX2917" i="39" s="1"/>
  <c r="AV2916" i="39"/>
  <c r="AT2916" i="39"/>
  <c r="AS2916" i="39"/>
  <c r="AX2916" i="39" s="1"/>
  <c r="AV2915" i="39"/>
  <c r="AT2915" i="39"/>
  <c r="AS2915" i="39"/>
  <c r="AX2915" i="39" s="1"/>
  <c r="AZ2915" i="39" s="1"/>
  <c r="AV2914" i="39"/>
  <c r="AT2914" i="39"/>
  <c r="AS2914" i="39"/>
  <c r="AX2914" i="39" s="1"/>
  <c r="AV2913" i="39"/>
  <c r="AT2913" i="39"/>
  <c r="AS2913" i="39"/>
  <c r="AX2913" i="39" s="1"/>
  <c r="AZ2913" i="39" s="1"/>
  <c r="AV2912" i="39"/>
  <c r="AT2912" i="39"/>
  <c r="AS2912" i="39"/>
  <c r="AX2912" i="39" s="1"/>
  <c r="AZ2912" i="39" s="1"/>
  <c r="AV2911" i="39"/>
  <c r="AT2911" i="39"/>
  <c r="AS2911" i="39"/>
  <c r="AX2911" i="39" s="1"/>
  <c r="AZ2911" i="39" s="1"/>
  <c r="AV2910" i="39"/>
  <c r="AT2910" i="39"/>
  <c r="AS2910" i="39"/>
  <c r="AX2910" i="39" s="1"/>
  <c r="AV2909" i="39"/>
  <c r="AT2909" i="39"/>
  <c r="AS2909" i="39"/>
  <c r="AX2909" i="39" s="1"/>
  <c r="AV2908" i="39"/>
  <c r="AT2908" i="39"/>
  <c r="AS2908" i="39"/>
  <c r="AX2908" i="39" s="1"/>
  <c r="AY2907" i="39"/>
  <c r="AV2907" i="39"/>
  <c r="AT2907" i="39"/>
  <c r="AS2907" i="39"/>
  <c r="AX2907" i="39" s="1"/>
  <c r="AZ2907" i="39" s="1"/>
  <c r="AV2906" i="39"/>
  <c r="AT2906" i="39"/>
  <c r="AS2906" i="39"/>
  <c r="AX2906" i="39" s="1"/>
  <c r="AV2905" i="39"/>
  <c r="AT2905" i="39"/>
  <c r="AS2905" i="39"/>
  <c r="AX2905" i="39" s="1"/>
  <c r="AZ2905" i="39" s="1"/>
  <c r="AV2904" i="39"/>
  <c r="AT2904" i="39"/>
  <c r="AS2904" i="39"/>
  <c r="AX2904" i="39" s="1"/>
  <c r="AY2903" i="39"/>
  <c r="AV2903" i="39"/>
  <c r="AT2903" i="39"/>
  <c r="AS2903" i="39"/>
  <c r="AX2903" i="39" s="1"/>
  <c r="AZ2903" i="39" s="1"/>
  <c r="AV2902" i="39"/>
  <c r="AT2902" i="39"/>
  <c r="AS2902" i="39"/>
  <c r="AX2902" i="39" s="1"/>
  <c r="AV2901" i="39"/>
  <c r="AT2901" i="39"/>
  <c r="AS2901" i="39"/>
  <c r="AX2901" i="39" s="1"/>
  <c r="AV2900" i="39"/>
  <c r="AT2900" i="39"/>
  <c r="AS2900" i="39"/>
  <c r="AX2900" i="39" s="1"/>
  <c r="AV2899" i="39"/>
  <c r="AT2899" i="39"/>
  <c r="AS2899" i="39"/>
  <c r="AX2899" i="39" s="1"/>
  <c r="AV2898" i="39"/>
  <c r="AT2898" i="39"/>
  <c r="AS2898" i="39"/>
  <c r="AX2898" i="39" s="1"/>
  <c r="AV2897" i="39"/>
  <c r="AT2897" i="39"/>
  <c r="AS2897" i="39"/>
  <c r="AX2897" i="39" s="1"/>
  <c r="AZ2897" i="39" s="1"/>
  <c r="AV2896" i="39"/>
  <c r="AT2896" i="39"/>
  <c r="AS2896" i="39"/>
  <c r="AX2896" i="39" s="1"/>
  <c r="AZ2896" i="39" s="1"/>
  <c r="AV2895" i="39"/>
  <c r="AT2895" i="39"/>
  <c r="AS2895" i="39"/>
  <c r="AX2895" i="39" s="1"/>
  <c r="AZ2895" i="39" s="1"/>
  <c r="AV2894" i="39"/>
  <c r="AT2894" i="39"/>
  <c r="AS2894" i="39"/>
  <c r="AX2894" i="39" s="1"/>
  <c r="AV2893" i="39"/>
  <c r="AT2893" i="39"/>
  <c r="AS2893" i="39"/>
  <c r="AX2893" i="39" s="1"/>
  <c r="AV2892" i="39"/>
  <c r="AT2892" i="39"/>
  <c r="AS2892" i="39"/>
  <c r="AX2892" i="39" s="1"/>
  <c r="AV2891" i="39"/>
  <c r="AT2891" i="39"/>
  <c r="AS2891" i="39"/>
  <c r="AX2891" i="39" s="1"/>
  <c r="AZ2891" i="39" s="1"/>
  <c r="AV2890" i="39"/>
  <c r="AT2890" i="39"/>
  <c r="AS2890" i="39"/>
  <c r="AX2890" i="39" s="1"/>
  <c r="AZ2890" i="39" s="1"/>
  <c r="AV2889" i="39"/>
  <c r="AT2889" i="39"/>
  <c r="AS2889" i="39"/>
  <c r="AX2889" i="39" s="1"/>
  <c r="AV2888" i="39"/>
  <c r="AT2888" i="39"/>
  <c r="AS2888" i="39"/>
  <c r="AX2888" i="39" s="1"/>
  <c r="AY2887" i="39"/>
  <c r="AV2887" i="39"/>
  <c r="AT2887" i="39"/>
  <c r="AS2887" i="39"/>
  <c r="AX2887" i="39" s="1"/>
  <c r="AZ2887" i="39" s="1"/>
  <c r="AV2886" i="39"/>
  <c r="AT2886" i="39"/>
  <c r="AS2886" i="39"/>
  <c r="AX2886" i="39" s="1"/>
  <c r="AV2885" i="39"/>
  <c r="AT2885" i="39"/>
  <c r="AS2885" i="39"/>
  <c r="AX2885" i="39" s="1"/>
  <c r="AV2884" i="39"/>
  <c r="AT2884" i="39"/>
  <c r="AS2884" i="39"/>
  <c r="AX2884" i="39" s="1"/>
  <c r="AV2883" i="39"/>
  <c r="AT2883" i="39"/>
  <c r="AS2883" i="39"/>
  <c r="AX2883" i="39" s="1"/>
  <c r="AZ2883" i="39" s="1"/>
  <c r="AV2882" i="39"/>
  <c r="AT2882" i="39"/>
  <c r="AS2882" i="39"/>
  <c r="AX2882" i="39" s="1"/>
  <c r="AY2881" i="39"/>
  <c r="AV2881" i="39"/>
  <c r="AT2881" i="39"/>
  <c r="AS2881" i="39"/>
  <c r="AX2881" i="39" s="1"/>
  <c r="AZ2881" i="39" s="1"/>
  <c r="AV2880" i="39"/>
  <c r="AT2880" i="39"/>
  <c r="AS2880" i="39"/>
  <c r="AX2880" i="39" s="1"/>
  <c r="AZ2880" i="39" s="1"/>
  <c r="AV2879" i="39"/>
  <c r="AT2879" i="39"/>
  <c r="AS2879" i="39"/>
  <c r="AX2879" i="39" s="1"/>
  <c r="AZ2879" i="39" s="1"/>
  <c r="AV2878" i="39"/>
  <c r="AT2878" i="39"/>
  <c r="AS2878" i="39"/>
  <c r="AX2878" i="39" s="1"/>
  <c r="AV2877" i="39"/>
  <c r="AT2877" i="39"/>
  <c r="AS2877" i="39"/>
  <c r="AX2877" i="39" s="1"/>
  <c r="AV2876" i="39"/>
  <c r="AT2876" i="39"/>
  <c r="AS2876" i="39"/>
  <c r="AX2876" i="39" s="1"/>
  <c r="AV2875" i="39"/>
  <c r="AT2875" i="39"/>
  <c r="AS2875" i="39"/>
  <c r="AX2875" i="39" s="1"/>
  <c r="AV2874" i="39"/>
  <c r="AT2874" i="39"/>
  <c r="AS2874" i="39"/>
  <c r="AX2874" i="39" s="1"/>
  <c r="AX2873" i="39"/>
  <c r="AZ2873" i="39" s="1"/>
  <c r="AV2873" i="39"/>
  <c r="AT2873" i="39"/>
  <c r="AS2873" i="39"/>
  <c r="AV2872" i="39"/>
  <c r="AT2872" i="39"/>
  <c r="AS2872" i="39"/>
  <c r="AX2872" i="39" s="1"/>
  <c r="AV2871" i="39"/>
  <c r="AT2871" i="39"/>
  <c r="AS2871" i="39"/>
  <c r="AX2871" i="39" s="1"/>
  <c r="AZ2871" i="39" s="1"/>
  <c r="AV2870" i="39"/>
  <c r="AT2870" i="39"/>
  <c r="AS2870" i="39"/>
  <c r="AX2870" i="39" s="1"/>
  <c r="AV2869" i="39"/>
  <c r="AT2869" i="39"/>
  <c r="AS2869" i="39"/>
  <c r="AX2869" i="39" s="1"/>
  <c r="AV2868" i="39"/>
  <c r="AT2868" i="39"/>
  <c r="AS2868" i="39"/>
  <c r="AX2868" i="39" s="1"/>
  <c r="AY2867" i="39"/>
  <c r="AV2867" i="39"/>
  <c r="AT2867" i="39"/>
  <c r="AS2867" i="39"/>
  <c r="AX2867" i="39" s="1"/>
  <c r="AZ2867" i="39" s="1"/>
  <c r="AX2866" i="39"/>
  <c r="AV2866" i="39"/>
  <c r="AT2866" i="39"/>
  <c r="AS2866" i="39"/>
  <c r="AV2865" i="39"/>
  <c r="AT2865" i="39"/>
  <c r="AS2865" i="39"/>
  <c r="AX2865" i="39" s="1"/>
  <c r="AZ2865" i="39" s="1"/>
  <c r="AV2864" i="39"/>
  <c r="AT2864" i="39"/>
  <c r="AS2864" i="39"/>
  <c r="AX2864" i="39" s="1"/>
  <c r="AZ2864" i="39" s="1"/>
  <c r="AV2863" i="39"/>
  <c r="AT2863" i="39"/>
  <c r="AS2863" i="39"/>
  <c r="AX2863" i="39" s="1"/>
  <c r="AZ2863" i="39" s="1"/>
  <c r="AV2862" i="39"/>
  <c r="AT2862" i="39"/>
  <c r="AS2862" i="39"/>
  <c r="AX2862" i="39" s="1"/>
  <c r="AV2861" i="39"/>
  <c r="AT2861" i="39"/>
  <c r="AS2861" i="39"/>
  <c r="AX2861" i="39" s="1"/>
  <c r="AV2860" i="39"/>
  <c r="AT2860" i="39"/>
  <c r="AS2860" i="39"/>
  <c r="AX2860" i="39" s="1"/>
  <c r="AY2859" i="39"/>
  <c r="AV2859" i="39"/>
  <c r="AT2859" i="39"/>
  <c r="AS2859" i="39"/>
  <c r="AX2859" i="39" s="1"/>
  <c r="AZ2859" i="39" s="1"/>
  <c r="AV2858" i="39"/>
  <c r="AT2858" i="39"/>
  <c r="AS2858" i="39"/>
  <c r="AX2858" i="39" s="1"/>
  <c r="AZ2858" i="39" s="1"/>
  <c r="AX2857" i="39"/>
  <c r="AZ2857" i="39" s="1"/>
  <c r="AV2857" i="39"/>
  <c r="AT2857" i="39"/>
  <c r="AS2857" i="39"/>
  <c r="AV2856" i="39"/>
  <c r="AT2856" i="39"/>
  <c r="AS2856" i="39"/>
  <c r="AX2856" i="39" s="1"/>
  <c r="AV2855" i="39"/>
  <c r="AT2855" i="39"/>
  <c r="AS2855" i="39"/>
  <c r="AX2855" i="39" s="1"/>
  <c r="AZ2855" i="39" s="1"/>
  <c r="AV2854" i="39"/>
  <c r="AT2854" i="39"/>
  <c r="AS2854" i="39"/>
  <c r="AX2854" i="39" s="1"/>
  <c r="AV2853" i="39"/>
  <c r="AT2853" i="39"/>
  <c r="AS2853" i="39"/>
  <c r="AX2853" i="39" s="1"/>
  <c r="AV2852" i="39"/>
  <c r="AT2852" i="39"/>
  <c r="AS2852" i="39"/>
  <c r="AX2852" i="39" s="1"/>
  <c r="AY2851" i="39"/>
  <c r="AV2851" i="39"/>
  <c r="AT2851" i="39"/>
  <c r="AS2851" i="39"/>
  <c r="AX2851" i="39" s="1"/>
  <c r="AZ2851" i="39" s="1"/>
  <c r="AV2850" i="39"/>
  <c r="AT2850" i="39"/>
  <c r="AS2850" i="39"/>
  <c r="AX2850" i="39" s="1"/>
  <c r="AZ2850" i="39" s="1"/>
  <c r="AV2849" i="39"/>
  <c r="AT2849" i="39"/>
  <c r="AS2849" i="39"/>
  <c r="AX2849" i="39" s="1"/>
  <c r="AV2848" i="39"/>
  <c r="AT2848" i="39"/>
  <c r="AS2848" i="39"/>
  <c r="AX2848" i="39" s="1"/>
  <c r="AY2847" i="39"/>
  <c r="AV2847" i="39"/>
  <c r="AT2847" i="39"/>
  <c r="AS2847" i="39"/>
  <c r="AX2847" i="39" s="1"/>
  <c r="AZ2847" i="39" s="1"/>
  <c r="AV2846" i="39"/>
  <c r="AT2846" i="39"/>
  <c r="AS2846" i="39"/>
  <c r="AX2846" i="39" s="1"/>
  <c r="AV2845" i="39"/>
  <c r="AT2845" i="39"/>
  <c r="AS2845" i="39"/>
  <c r="AX2845" i="39" s="1"/>
  <c r="AZ2845" i="39" s="1"/>
  <c r="AV2844" i="39"/>
  <c r="AT2844" i="39"/>
  <c r="AS2844" i="39"/>
  <c r="AX2844" i="39" s="1"/>
  <c r="AY2844" i="39" s="1"/>
  <c r="AV2843" i="39"/>
  <c r="AT2843" i="39"/>
  <c r="AS2843" i="39"/>
  <c r="AX2843" i="39" s="1"/>
  <c r="AV2842" i="39"/>
  <c r="AT2842" i="39"/>
  <c r="AS2842" i="39"/>
  <c r="AX2842" i="39" s="1"/>
  <c r="AV2841" i="39"/>
  <c r="AT2841" i="39"/>
  <c r="AS2841" i="39"/>
  <c r="AX2841" i="39" s="1"/>
  <c r="AV2840" i="39"/>
  <c r="AT2840" i="39"/>
  <c r="AS2840" i="39"/>
  <c r="AX2840" i="39" s="1"/>
  <c r="AY2840" i="39" s="1"/>
  <c r="AV2839" i="39"/>
  <c r="AT2839" i="39"/>
  <c r="AS2839" i="39"/>
  <c r="AX2839" i="39" s="1"/>
  <c r="AX2838" i="39"/>
  <c r="AY2838" i="39" s="1"/>
  <c r="AV2838" i="39"/>
  <c r="AT2838" i="39"/>
  <c r="AS2838" i="39"/>
  <c r="AV2837" i="39"/>
  <c r="AT2837" i="39"/>
  <c r="AS2837" i="39"/>
  <c r="AX2837" i="39" s="1"/>
  <c r="AV2836" i="39"/>
  <c r="AT2836" i="39"/>
  <c r="AS2836" i="39"/>
  <c r="AX2836" i="39" s="1"/>
  <c r="AY2836" i="39" s="1"/>
  <c r="AV2835" i="39"/>
  <c r="AT2835" i="39"/>
  <c r="AS2835" i="39"/>
  <c r="AX2835" i="39" s="1"/>
  <c r="AV2834" i="39"/>
  <c r="AT2834" i="39"/>
  <c r="AS2834" i="39"/>
  <c r="AX2834" i="39" s="1"/>
  <c r="AZ2834" i="39" s="1"/>
  <c r="AV2833" i="39"/>
  <c r="AT2833" i="39"/>
  <c r="AS2833" i="39"/>
  <c r="AX2833" i="39" s="1"/>
  <c r="AZ2832" i="39"/>
  <c r="AY2832" i="39"/>
  <c r="AV2832" i="39"/>
  <c r="AT2832" i="39"/>
  <c r="AS2832" i="39"/>
  <c r="AX2832" i="39" s="1"/>
  <c r="AV2831" i="39"/>
  <c r="AT2831" i="39"/>
  <c r="AS2831" i="39"/>
  <c r="AX2831" i="39" s="1"/>
  <c r="AV2830" i="39"/>
  <c r="AT2830" i="39"/>
  <c r="AS2830" i="39"/>
  <c r="AX2830" i="39" s="1"/>
  <c r="AV2829" i="39"/>
  <c r="AT2829" i="39"/>
  <c r="AS2829" i="39"/>
  <c r="AX2829" i="39" s="1"/>
  <c r="AV2828" i="39"/>
  <c r="AT2828" i="39"/>
  <c r="AS2828" i="39"/>
  <c r="AX2828" i="39" s="1"/>
  <c r="AY2828" i="39" s="1"/>
  <c r="AV2827" i="39"/>
  <c r="AT2827" i="39"/>
  <c r="AS2827" i="39"/>
  <c r="AX2827" i="39" s="1"/>
  <c r="AZ2827" i="39" s="1"/>
  <c r="AV2826" i="39"/>
  <c r="AT2826" i="39"/>
  <c r="AS2826" i="39"/>
  <c r="AX2826" i="39" s="1"/>
  <c r="AV2825" i="39"/>
  <c r="AT2825" i="39"/>
  <c r="AS2825" i="39"/>
  <c r="AX2825" i="39" s="1"/>
  <c r="AZ2825" i="39" s="1"/>
  <c r="AV2824" i="39"/>
  <c r="AT2824" i="39"/>
  <c r="AS2824" i="39"/>
  <c r="AX2824" i="39" s="1"/>
  <c r="AV2823" i="39"/>
  <c r="AT2823" i="39"/>
  <c r="AS2823" i="39"/>
  <c r="AX2823" i="39" s="1"/>
  <c r="AV2822" i="39"/>
  <c r="AT2822" i="39"/>
  <c r="AS2822" i="39"/>
  <c r="AX2822" i="39" s="1"/>
  <c r="AV2821" i="39"/>
  <c r="AT2821" i="39"/>
  <c r="AS2821" i="39"/>
  <c r="AX2821" i="39" s="1"/>
  <c r="AZ2821" i="39" s="1"/>
  <c r="AZ2820" i="39"/>
  <c r="AV2820" i="39"/>
  <c r="AT2820" i="39"/>
  <c r="AS2820" i="39"/>
  <c r="AX2820" i="39" s="1"/>
  <c r="AY2820" i="39" s="1"/>
  <c r="AV2819" i="39"/>
  <c r="AT2819" i="39"/>
  <c r="AS2819" i="39"/>
  <c r="AX2819" i="39" s="1"/>
  <c r="AZ2819" i="39" s="1"/>
  <c r="AX2818" i="39"/>
  <c r="AY2818" i="39" s="1"/>
  <c r="AV2818" i="39"/>
  <c r="AT2818" i="39"/>
  <c r="AS2818" i="39"/>
  <c r="AV2817" i="39"/>
  <c r="AT2817" i="39"/>
  <c r="AS2817" i="39"/>
  <c r="AX2817" i="39" s="1"/>
  <c r="AV2816" i="39"/>
  <c r="AT2816" i="39"/>
  <c r="AS2816" i="39"/>
  <c r="AX2816" i="39" s="1"/>
  <c r="AV2815" i="39"/>
  <c r="AT2815" i="39"/>
  <c r="AS2815" i="39"/>
  <c r="AX2815" i="39" s="1"/>
  <c r="AZ2815" i="39" s="1"/>
  <c r="AX2814" i="39"/>
  <c r="AY2814" i="39" s="1"/>
  <c r="AV2814" i="39"/>
  <c r="AT2814" i="39"/>
  <c r="AS2814" i="39"/>
  <c r="AV2813" i="39"/>
  <c r="AT2813" i="39"/>
  <c r="AS2813" i="39"/>
  <c r="AX2813" i="39" s="1"/>
  <c r="AZ2813" i="39" s="1"/>
  <c r="AV2812" i="39"/>
  <c r="AT2812" i="39"/>
  <c r="AS2812" i="39"/>
  <c r="AX2812" i="39" s="1"/>
  <c r="AY2812" i="39" s="1"/>
  <c r="AV2811" i="39"/>
  <c r="AT2811" i="39"/>
  <c r="AS2811" i="39"/>
  <c r="AX2811" i="39" s="1"/>
  <c r="AV2810" i="39"/>
  <c r="AT2810" i="39"/>
  <c r="AS2810" i="39"/>
  <c r="AX2810" i="39" s="1"/>
  <c r="AZ2810" i="39" s="1"/>
  <c r="AV2809" i="39"/>
  <c r="AT2809" i="39"/>
  <c r="AS2809" i="39"/>
  <c r="AX2809" i="39" s="1"/>
  <c r="AV2808" i="39"/>
  <c r="AT2808" i="39"/>
  <c r="AS2808" i="39"/>
  <c r="AX2808" i="39" s="1"/>
  <c r="AY2808" i="39" s="1"/>
  <c r="AV2807" i="39"/>
  <c r="AT2807" i="39"/>
  <c r="AS2807" i="39"/>
  <c r="AX2807" i="39" s="1"/>
  <c r="AV2806" i="39"/>
  <c r="AT2806" i="39"/>
  <c r="AS2806" i="39"/>
  <c r="AX2806" i="39" s="1"/>
  <c r="AY2806" i="39" s="1"/>
  <c r="AV2805" i="39"/>
  <c r="AT2805" i="39"/>
  <c r="AS2805" i="39"/>
  <c r="AX2805" i="39" s="1"/>
  <c r="AY2805" i="39" s="1"/>
  <c r="AV2804" i="39"/>
  <c r="AT2804" i="39"/>
  <c r="AS2804" i="39"/>
  <c r="AX2804" i="39" s="1"/>
  <c r="AY2804" i="39" s="1"/>
  <c r="AV2803" i="39"/>
  <c r="AT2803" i="39"/>
  <c r="AS2803" i="39"/>
  <c r="AX2803" i="39" s="1"/>
  <c r="AZ2803" i="39" s="1"/>
  <c r="AV2802" i="39"/>
  <c r="AT2802" i="39"/>
  <c r="AS2802" i="39"/>
  <c r="AX2802" i="39" s="1"/>
  <c r="AZ2802" i="39" s="1"/>
  <c r="AX2801" i="39"/>
  <c r="AV2801" i="39"/>
  <c r="AT2801" i="39"/>
  <c r="AS2801" i="39"/>
  <c r="AV2800" i="39"/>
  <c r="AT2800" i="39"/>
  <c r="AS2800" i="39"/>
  <c r="AX2800" i="39" s="1"/>
  <c r="AZ2800" i="39" s="1"/>
  <c r="AV2799" i="39"/>
  <c r="AT2799" i="39"/>
  <c r="AS2799" i="39"/>
  <c r="AX2799" i="39" s="1"/>
  <c r="AZ2799" i="39" s="1"/>
  <c r="AV2798" i="39"/>
  <c r="AT2798" i="39"/>
  <c r="AS2798" i="39"/>
  <c r="AX2798" i="39" s="1"/>
  <c r="AZ2798" i="39" s="1"/>
  <c r="AV2797" i="39"/>
  <c r="AT2797" i="39"/>
  <c r="AS2797" i="39"/>
  <c r="AX2797" i="39" s="1"/>
  <c r="AZ2796" i="39"/>
  <c r="AV2796" i="39"/>
  <c r="AT2796" i="39"/>
  <c r="AS2796" i="39"/>
  <c r="AX2796" i="39" s="1"/>
  <c r="AY2796" i="39" s="1"/>
  <c r="AV2795" i="39"/>
  <c r="AT2795" i="39"/>
  <c r="AS2795" i="39"/>
  <c r="AX2795" i="39" s="1"/>
  <c r="AZ2795" i="39" s="1"/>
  <c r="AV2794" i="39"/>
  <c r="AT2794" i="39"/>
  <c r="AS2794" i="39"/>
  <c r="AX2794" i="39" s="1"/>
  <c r="AZ2794" i="39" s="1"/>
  <c r="AV2793" i="39"/>
  <c r="AT2793" i="39"/>
  <c r="AS2793" i="39"/>
  <c r="AX2793" i="39" s="1"/>
  <c r="AV2792" i="39"/>
  <c r="AT2792" i="39"/>
  <c r="AS2792" i="39"/>
  <c r="AX2792" i="39" s="1"/>
  <c r="AY2792" i="39" s="1"/>
  <c r="AV2791" i="39"/>
  <c r="AT2791" i="39"/>
  <c r="AS2791" i="39"/>
  <c r="AX2791" i="39" s="1"/>
  <c r="AX2790" i="39"/>
  <c r="AV2790" i="39"/>
  <c r="AT2790" i="39"/>
  <c r="AS2790" i="39"/>
  <c r="AV2789" i="39"/>
  <c r="AT2789" i="39"/>
  <c r="AS2789" i="39"/>
  <c r="AX2789" i="39" s="1"/>
  <c r="AZ2789" i="39" s="1"/>
  <c r="AV2788" i="39"/>
  <c r="AT2788" i="39"/>
  <c r="AS2788" i="39"/>
  <c r="AX2788" i="39" s="1"/>
  <c r="AY2788" i="39" s="1"/>
  <c r="AV2787" i="39"/>
  <c r="AT2787" i="39"/>
  <c r="AS2787" i="39"/>
  <c r="AX2787" i="39" s="1"/>
  <c r="AZ2787" i="39" s="1"/>
  <c r="AV2786" i="39"/>
  <c r="AT2786" i="39"/>
  <c r="AS2786" i="39"/>
  <c r="AX2786" i="39" s="1"/>
  <c r="AV2785" i="39"/>
  <c r="AT2785" i="39"/>
  <c r="AS2785" i="39"/>
  <c r="AX2785" i="39" s="1"/>
  <c r="AV2784" i="39"/>
  <c r="AT2784" i="39"/>
  <c r="AS2784" i="39"/>
  <c r="AX2784" i="39" s="1"/>
  <c r="AY2784" i="39" s="1"/>
  <c r="AV2783" i="39"/>
  <c r="AT2783" i="39"/>
  <c r="AS2783" i="39"/>
  <c r="AX2783" i="39" s="1"/>
  <c r="AZ2783" i="39" s="1"/>
  <c r="AV2782" i="39"/>
  <c r="AT2782" i="39"/>
  <c r="AS2782" i="39"/>
  <c r="AX2782" i="39" s="1"/>
  <c r="AY2782" i="39" s="1"/>
  <c r="AV2781" i="39"/>
  <c r="AT2781" i="39"/>
  <c r="AS2781" i="39"/>
  <c r="AX2781" i="39" s="1"/>
  <c r="AV2780" i="39"/>
  <c r="AT2780" i="39"/>
  <c r="AS2780" i="39"/>
  <c r="AX2780" i="39" s="1"/>
  <c r="AV2779" i="39"/>
  <c r="AT2779" i="39"/>
  <c r="AS2779" i="39"/>
  <c r="AX2779" i="39" s="1"/>
  <c r="AY2778" i="39"/>
  <c r="AV2778" i="39"/>
  <c r="AT2778" i="39"/>
  <c r="AS2778" i="39"/>
  <c r="AX2778" i="39" s="1"/>
  <c r="AZ2778" i="39" s="1"/>
  <c r="AX2777" i="39"/>
  <c r="AV2777" i="39"/>
  <c r="AT2777" i="39"/>
  <c r="AS2777" i="39"/>
  <c r="AZ2776" i="39"/>
  <c r="AV2776" i="39"/>
  <c r="AT2776" i="39"/>
  <c r="AS2776" i="39"/>
  <c r="AX2776" i="39" s="1"/>
  <c r="AY2776" i="39" s="1"/>
  <c r="AV2775" i="39"/>
  <c r="AT2775" i="39"/>
  <c r="AS2775" i="39"/>
  <c r="AX2775" i="39" s="1"/>
  <c r="AV2774" i="39"/>
  <c r="AT2774" i="39"/>
  <c r="AS2774" i="39"/>
  <c r="AX2774" i="39" s="1"/>
  <c r="AY2774" i="39" s="1"/>
  <c r="AV2773" i="39"/>
  <c r="AT2773" i="39"/>
  <c r="AS2773" i="39"/>
  <c r="AX2773" i="39" s="1"/>
  <c r="AZ2773" i="39" s="1"/>
  <c r="AV2772" i="39"/>
  <c r="AT2772" i="39"/>
  <c r="AS2772" i="39"/>
  <c r="AX2772" i="39" s="1"/>
  <c r="AY2772" i="39" s="1"/>
  <c r="AV2771" i="39"/>
  <c r="AT2771" i="39"/>
  <c r="AS2771" i="39"/>
  <c r="AX2771" i="39" s="1"/>
  <c r="AZ2771" i="39" s="1"/>
  <c r="AV2770" i="39"/>
  <c r="AT2770" i="39"/>
  <c r="AS2770" i="39"/>
  <c r="AX2770" i="39" s="1"/>
  <c r="AZ2770" i="39" s="1"/>
  <c r="AX2769" i="39"/>
  <c r="AV2769" i="39"/>
  <c r="AT2769" i="39"/>
  <c r="AS2769" i="39"/>
  <c r="AV2768" i="39"/>
  <c r="AT2768" i="39"/>
  <c r="AS2768" i="39"/>
  <c r="AX2768" i="39" s="1"/>
  <c r="AZ2768" i="39" s="1"/>
  <c r="AV2767" i="39"/>
  <c r="AT2767" i="39"/>
  <c r="AS2767" i="39"/>
  <c r="AX2767" i="39" s="1"/>
  <c r="AY2767" i="39" s="1"/>
  <c r="AV2766" i="39"/>
  <c r="AT2766" i="39"/>
  <c r="AS2766" i="39"/>
  <c r="AX2766" i="39" s="1"/>
  <c r="AV2765" i="39"/>
  <c r="AT2765" i="39"/>
  <c r="AS2765" i="39"/>
  <c r="AX2765" i="39" s="1"/>
  <c r="AY2765" i="39" s="1"/>
  <c r="AV2764" i="39"/>
  <c r="AT2764" i="39"/>
  <c r="AS2764" i="39"/>
  <c r="AX2764" i="39" s="1"/>
  <c r="AY2764" i="39" s="1"/>
  <c r="AV2763" i="39"/>
  <c r="AT2763" i="39"/>
  <c r="AS2763" i="39"/>
  <c r="AX2763" i="39" s="1"/>
  <c r="AV2762" i="39"/>
  <c r="AT2762" i="39"/>
  <c r="AS2762" i="39"/>
  <c r="AX2762" i="39" s="1"/>
  <c r="AZ2762" i="39" s="1"/>
  <c r="AX2761" i="39"/>
  <c r="AV2761" i="39"/>
  <c r="AT2761" i="39"/>
  <c r="AS2761" i="39"/>
  <c r="AV2760" i="39"/>
  <c r="AT2760" i="39"/>
  <c r="AS2760" i="39"/>
  <c r="AX2760" i="39" s="1"/>
  <c r="AZ2760" i="39" s="1"/>
  <c r="AV2759" i="39"/>
  <c r="AT2759" i="39"/>
  <c r="AS2759" i="39"/>
  <c r="AX2759" i="39" s="1"/>
  <c r="AY2759" i="39" s="1"/>
  <c r="AV2758" i="39"/>
  <c r="AT2758" i="39"/>
  <c r="AS2758" i="39"/>
  <c r="AX2758" i="39" s="1"/>
  <c r="AV2757" i="39"/>
  <c r="AT2757" i="39"/>
  <c r="AS2757" i="39"/>
  <c r="AX2757" i="39" s="1"/>
  <c r="AX2756" i="39"/>
  <c r="AY2756" i="39" s="1"/>
  <c r="AV2756" i="39"/>
  <c r="AT2756" i="39"/>
  <c r="AS2756" i="39"/>
  <c r="AV2755" i="39"/>
  <c r="AT2755" i="39"/>
  <c r="AS2755" i="39"/>
  <c r="AX2755" i="39" s="1"/>
  <c r="AV2754" i="39"/>
  <c r="AT2754" i="39"/>
  <c r="AS2754" i="39"/>
  <c r="AX2754" i="39" s="1"/>
  <c r="AZ2754" i="39" s="1"/>
  <c r="AV2753" i="39"/>
  <c r="AT2753" i="39"/>
  <c r="AS2753" i="39"/>
  <c r="AX2753" i="39" s="1"/>
  <c r="AV2752" i="39"/>
  <c r="AT2752" i="39"/>
  <c r="AS2752" i="39"/>
  <c r="AX2752" i="39" s="1"/>
  <c r="AZ2752" i="39" s="1"/>
  <c r="AV2751" i="39"/>
  <c r="AT2751" i="39"/>
  <c r="AS2751" i="39"/>
  <c r="AX2751" i="39" s="1"/>
  <c r="AY2751" i="39" s="1"/>
  <c r="AX2750" i="39"/>
  <c r="AZ2750" i="39" s="1"/>
  <c r="AV2750" i="39"/>
  <c r="AT2750" i="39"/>
  <c r="AS2750" i="39"/>
  <c r="AV2749" i="39"/>
  <c r="AT2749" i="39"/>
  <c r="AS2749" i="39"/>
  <c r="AX2749" i="39" s="1"/>
  <c r="AV2748" i="39"/>
  <c r="AT2748" i="39"/>
  <c r="AS2748" i="39"/>
  <c r="AX2748" i="39" s="1"/>
  <c r="AY2748" i="39" s="1"/>
  <c r="AV2747" i="39"/>
  <c r="AT2747" i="39"/>
  <c r="AS2747" i="39"/>
  <c r="AX2747" i="39" s="1"/>
  <c r="AV2746" i="39"/>
  <c r="AT2746" i="39"/>
  <c r="AS2746" i="39"/>
  <c r="AX2746" i="39" s="1"/>
  <c r="AZ2746" i="39" s="1"/>
  <c r="AV2745" i="39"/>
  <c r="AT2745" i="39"/>
  <c r="AS2745" i="39"/>
  <c r="AX2745" i="39" s="1"/>
  <c r="AV2744" i="39"/>
  <c r="AT2744" i="39"/>
  <c r="AS2744" i="39"/>
  <c r="AX2744" i="39" s="1"/>
  <c r="AZ2744" i="39" s="1"/>
  <c r="AV2743" i="39"/>
  <c r="AT2743" i="39"/>
  <c r="AS2743" i="39"/>
  <c r="AX2743" i="39" s="1"/>
  <c r="AY2743" i="39" s="1"/>
  <c r="AV2742" i="39"/>
  <c r="AT2742" i="39"/>
  <c r="AS2742" i="39"/>
  <c r="AX2742" i="39" s="1"/>
  <c r="AV2741" i="39"/>
  <c r="AT2741" i="39"/>
  <c r="AS2741" i="39"/>
  <c r="AX2741" i="39" s="1"/>
  <c r="AX2740" i="39"/>
  <c r="AY2740" i="39" s="1"/>
  <c r="AV2740" i="39"/>
  <c r="AT2740" i="39"/>
  <c r="AS2740" i="39"/>
  <c r="AV2739" i="39"/>
  <c r="AT2739" i="39"/>
  <c r="AS2739" i="39"/>
  <c r="AX2739" i="39" s="1"/>
  <c r="AV2738" i="39"/>
  <c r="AT2738" i="39"/>
  <c r="AS2738" i="39"/>
  <c r="AX2738" i="39" s="1"/>
  <c r="AX2737" i="39"/>
  <c r="AV2737" i="39"/>
  <c r="AT2737" i="39"/>
  <c r="AS2737" i="39"/>
  <c r="AV2736" i="39"/>
  <c r="AT2736" i="39"/>
  <c r="AS2736" i="39"/>
  <c r="AX2736" i="39" s="1"/>
  <c r="AZ2736" i="39" s="1"/>
  <c r="AV2735" i="39"/>
  <c r="AT2735" i="39"/>
  <c r="AS2735" i="39"/>
  <c r="AX2735" i="39" s="1"/>
  <c r="AY2735" i="39" s="1"/>
  <c r="AX2734" i="39"/>
  <c r="AZ2734" i="39" s="1"/>
  <c r="AV2734" i="39"/>
  <c r="AT2734" i="39"/>
  <c r="AS2734" i="39"/>
  <c r="AX2733" i="39"/>
  <c r="AZ2733" i="39" s="1"/>
  <c r="AV2733" i="39"/>
  <c r="AT2733" i="39"/>
  <c r="AS2733" i="39"/>
  <c r="AV2732" i="39"/>
  <c r="AT2732" i="39"/>
  <c r="AS2732" i="39"/>
  <c r="AX2732" i="39" s="1"/>
  <c r="AV2731" i="39"/>
  <c r="AT2731" i="39"/>
  <c r="AS2731" i="39"/>
  <c r="AX2731" i="39" s="1"/>
  <c r="AX2730" i="39"/>
  <c r="AZ2730" i="39" s="1"/>
  <c r="AV2730" i="39"/>
  <c r="AT2730" i="39"/>
  <c r="AS2730" i="39"/>
  <c r="AV2729" i="39"/>
  <c r="AT2729" i="39"/>
  <c r="AS2729" i="39"/>
  <c r="AX2729" i="39" s="1"/>
  <c r="AV2728" i="39"/>
  <c r="AT2728" i="39"/>
  <c r="AS2728" i="39"/>
  <c r="AX2728" i="39" s="1"/>
  <c r="AV2727" i="39"/>
  <c r="AT2727" i="39"/>
  <c r="AS2727" i="39"/>
  <c r="AX2727" i="39" s="1"/>
  <c r="AY2727" i="39" s="1"/>
  <c r="AX2726" i="39"/>
  <c r="AZ2726" i="39" s="1"/>
  <c r="AV2726" i="39"/>
  <c r="AT2726" i="39"/>
  <c r="AS2726" i="39"/>
  <c r="AV2725" i="39"/>
  <c r="AT2725" i="39"/>
  <c r="AS2725" i="39"/>
  <c r="AX2725" i="39" s="1"/>
  <c r="AZ2725" i="39" s="1"/>
  <c r="AV2724" i="39"/>
  <c r="AT2724" i="39"/>
  <c r="AS2724" i="39"/>
  <c r="AX2724" i="39" s="1"/>
  <c r="AY2724" i="39" s="1"/>
  <c r="AV2723" i="39"/>
  <c r="AT2723" i="39"/>
  <c r="AS2723" i="39"/>
  <c r="AX2723" i="39" s="1"/>
  <c r="AY2723" i="39" s="1"/>
  <c r="AV2722" i="39"/>
  <c r="AT2722" i="39"/>
  <c r="AS2722" i="39"/>
  <c r="AX2722" i="39" s="1"/>
  <c r="AV2721" i="39"/>
  <c r="AT2721" i="39"/>
  <c r="AS2721" i="39"/>
  <c r="AX2721" i="39" s="1"/>
  <c r="AV2720" i="39"/>
  <c r="AT2720" i="39"/>
  <c r="AS2720" i="39"/>
  <c r="AX2720" i="39" s="1"/>
  <c r="AV2719" i="39"/>
  <c r="AT2719" i="39"/>
  <c r="AS2719" i="39"/>
  <c r="AX2719" i="39" s="1"/>
  <c r="AZ2719" i="39" s="1"/>
  <c r="AV2718" i="39"/>
  <c r="AT2718" i="39"/>
  <c r="AS2718" i="39"/>
  <c r="AX2718" i="39" s="1"/>
  <c r="AV2717" i="39"/>
  <c r="AT2717" i="39"/>
  <c r="AS2717" i="39"/>
  <c r="AX2717" i="39" s="1"/>
  <c r="AV2716" i="39"/>
  <c r="AT2716" i="39"/>
  <c r="AS2716" i="39"/>
  <c r="AX2716" i="39" s="1"/>
  <c r="AV2715" i="39"/>
  <c r="AT2715" i="39"/>
  <c r="AS2715" i="39"/>
  <c r="AX2715" i="39" s="1"/>
  <c r="AZ2715" i="39" s="1"/>
  <c r="AV2714" i="39"/>
  <c r="AT2714" i="39"/>
  <c r="AS2714" i="39"/>
  <c r="AX2714" i="39" s="1"/>
  <c r="AV2713" i="39"/>
  <c r="AT2713" i="39"/>
  <c r="AS2713" i="39"/>
  <c r="AX2713" i="39" s="1"/>
  <c r="AV2712" i="39"/>
  <c r="AT2712" i="39"/>
  <c r="AS2712" i="39"/>
  <c r="AX2712" i="39" s="1"/>
  <c r="AY2711" i="39"/>
  <c r="AV2711" i="39"/>
  <c r="AT2711" i="39"/>
  <c r="AS2711" i="39"/>
  <c r="AX2711" i="39" s="1"/>
  <c r="AZ2711" i="39" s="1"/>
  <c r="AV2710" i="39"/>
  <c r="AT2710" i="39"/>
  <c r="AS2710" i="39"/>
  <c r="AX2710" i="39" s="1"/>
  <c r="AV2709" i="39"/>
  <c r="AT2709" i="39"/>
  <c r="AS2709" i="39"/>
  <c r="AX2709" i="39" s="1"/>
  <c r="AV2708" i="39"/>
  <c r="AT2708" i="39"/>
  <c r="AS2708" i="39"/>
  <c r="AX2708" i="39" s="1"/>
  <c r="AV2707" i="39"/>
  <c r="AT2707" i="39"/>
  <c r="AS2707" i="39"/>
  <c r="AX2707" i="39" s="1"/>
  <c r="AZ2707" i="39" s="1"/>
  <c r="AV2706" i="39"/>
  <c r="AT2706" i="39"/>
  <c r="AS2706" i="39"/>
  <c r="AX2706" i="39" s="1"/>
  <c r="AZ2706" i="39" s="1"/>
  <c r="AV2705" i="39"/>
  <c r="AT2705" i="39"/>
  <c r="AS2705" i="39"/>
  <c r="AX2705" i="39" s="1"/>
  <c r="AV2704" i="39"/>
  <c r="AT2704" i="39"/>
  <c r="AS2704" i="39"/>
  <c r="AX2704" i="39" s="1"/>
  <c r="AY2703" i="39"/>
  <c r="AV2703" i="39"/>
  <c r="AT2703" i="39"/>
  <c r="AS2703" i="39"/>
  <c r="AX2703" i="39" s="1"/>
  <c r="AZ2703" i="39" s="1"/>
  <c r="AV2702" i="39"/>
  <c r="AT2702" i="39"/>
  <c r="AS2702" i="39"/>
  <c r="AX2702" i="39" s="1"/>
  <c r="AV2701" i="39"/>
  <c r="AT2701" i="39"/>
  <c r="AS2701" i="39"/>
  <c r="AX2701" i="39" s="1"/>
  <c r="AV2700" i="39"/>
  <c r="AT2700" i="39"/>
  <c r="AS2700" i="39"/>
  <c r="AX2700" i="39" s="1"/>
  <c r="AV2699" i="39"/>
  <c r="AT2699" i="39"/>
  <c r="AS2699" i="39"/>
  <c r="AX2699" i="39" s="1"/>
  <c r="AV2698" i="39"/>
  <c r="AT2698" i="39"/>
  <c r="AS2698" i="39"/>
  <c r="AX2698" i="39" s="1"/>
  <c r="AZ2698" i="39" s="1"/>
  <c r="AV2697" i="39"/>
  <c r="AT2697" i="39"/>
  <c r="AS2697" i="39"/>
  <c r="AX2697" i="39" s="1"/>
  <c r="AV2696" i="39"/>
  <c r="AT2696" i="39"/>
  <c r="AS2696" i="39"/>
  <c r="AX2696" i="39" s="1"/>
  <c r="AV2695" i="39"/>
  <c r="AT2695" i="39"/>
  <c r="AS2695" i="39"/>
  <c r="AX2695" i="39" s="1"/>
  <c r="AV2694" i="39"/>
  <c r="AT2694" i="39"/>
  <c r="AS2694" i="39"/>
  <c r="AX2694" i="39" s="1"/>
  <c r="AX2693" i="39"/>
  <c r="AV2693" i="39"/>
  <c r="AT2693" i="39"/>
  <c r="AS2693" i="39"/>
  <c r="AV2692" i="39"/>
  <c r="AT2692" i="39"/>
  <c r="AS2692" i="39"/>
  <c r="AX2692" i="39" s="1"/>
  <c r="AV2691" i="39"/>
  <c r="AT2691" i="39"/>
  <c r="AS2691" i="39"/>
  <c r="AX2691" i="39" s="1"/>
  <c r="AX2690" i="39"/>
  <c r="AZ2690" i="39" s="1"/>
  <c r="AV2690" i="39"/>
  <c r="AT2690" i="39"/>
  <c r="AS2690" i="39"/>
  <c r="AV2689" i="39"/>
  <c r="AT2689" i="39"/>
  <c r="AS2689" i="39"/>
  <c r="AX2689" i="39" s="1"/>
  <c r="AV2688" i="39"/>
  <c r="AT2688" i="39"/>
  <c r="AS2688" i="39"/>
  <c r="AX2688" i="39" s="1"/>
  <c r="AV2687" i="39"/>
  <c r="AT2687" i="39"/>
  <c r="AS2687" i="39"/>
  <c r="AX2687" i="39" s="1"/>
  <c r="AV2686" i="39"/>
  <c r="AT2686" i="39"/>
  <c r="AS2686" i="39"/>
  <c r="AX2686" i="39" s="1"/>
  <c r="AV2685" i="39"/>
  <c r="AT2685" i="39"/>
  <c r="AS2685" i="39"/>
  <c r="AX2685" i="39" s="1"/>
  <c r="AV2684" i="39"/>
  <c r="AT2684" i="39"/>
  <c r="AS2684" i="39"/>
  <c r="AX2684" i="39" s="1"/>
  <c r="AZ2684" i="39" s="1"/>
  <c r="AX2683" i="39"/>
  <c r="AZ2683" i="39" s="1"/>
  <c r="AV2683" i="39"/>
  <c r="AT2683" i="39"/>
  <c r="AS2683" i="39"/>
  <c r="AV2682" i="39"/>
  <c r="AT2682" i="39"/>
  <c r="AS2682" i="39"/>
  <c r="AX2682" i="39" s="1"/>
  <c r="AV2681" i="39"/>
  <c r="AT2681" i="39"/>
  <c r="AS2681" i="39"/>
  <c r="AX2681" i="39" s="1"/>
  <c r="AY2681" i="39" s="1"/>
  <c r="AV2680" i="39"/>
  <c r="AT2680" i="39"/>
  <c r="AS2680" i="39"/>
  <c r="AX2680" i="39" s="1"/>
  <c r="AV2679" i="39"/>
  <c r="AT2679" i="39"/>
  <c r="AS2679" i="39"/>
  <c r="AX2679" i="39" s="1"/>
  <c r="AV2678" i="39"/>
  <c r="AT2678" i="39"/>
  <c r="AS2678" i="39"/>
  <c r="AX2678" i="39" s="1"/>
  <c r="AV2677" i="39"/>
  <c r="AT2677" i="39"/>
  <c r="AS2677" i="39"/>
  <c r="AX2677" i="39" s="1"/>
  <c r="AX2676" i="39"/>
  <c r="AZ2676" i="39" s="1"/>
  <c r="AV2676" i="39"/>
  <c r="AT2676" i="39"/>
  <c r="AS2676" i="39"/>
  <c r="AV2675" i="39"/>
  <c r="AT2675" i="39"/>
  <c r="AS2675" i="39"/>
  <c r="AX2675" i="39" s="1"/>
  <c r="AV2674" i="39"/>
  <c r="AT2674" i="39"/>
  <c r="AS2674" i="39"/>
  <c r="AX2674" i="39" s="1"/>
  <c r="AV2673" i="39"/>
  <c r="AT2673" i="39"/>
  <c r="AS2673" i="39"/>
  <c r="AX2673" i="39" s="1"/>
  <c r="AY2673" i="39" s="1"/>
  <c r="AV2672" i="39"/>
  <c r="AT2672" i="39"/>
  <c r="AS2672" i="39"/>
  <c r="AX2672" i="39" s="1"/>
  <c r="AX2671" i="39"/>
  <c r="AV2671" i="39"/>
  <c r="AT2671" i="39"/>
  <c r="AS2671" i="39"/>
  <c r="AV2670" i="39"/>
  <c r="AT2670" i="39"/>
  <c r="AS2670" i="39"/>
  <c r="AX2670" i="39" s="1"/>
  <c r="AV2669" i="39"/>
  <c r="AT2669" i="39"/>
  <c r="AS2669" i="39"/>
  <c r="AX2669" i="39" s="1"/>
  <c r="AX2668" i="39"/>
  <c r="AZ2668" i="39" s="1"/>
  <c r="AV2668" i="39"/>
  <c r="AT2668" i="39"/>
  <c r="AS2668" i="39"/>
  <c r="AV2667" i="39"/>
  <c r="AT2667" i="39"/>
  <c r="AS2667" i="39"/>
  <c r="AX2667" i="39" s="1"/>
  <c r="AV2666" i="39"/>
  <c r="AT2666" i="39"/>
  <c r="AS2666" i="39"/>
  <c r="AX2666" i="39" s="1"/>
  <c r="AZ2665" i="39"/>
  <c r="AV2665" i="39"/>
  <c r="AT2665" i="39"/>
  <c r="AS2665" i="39"/>
  <c r="AX2665" i="39" s="1"/>
  <c r="AY2665" i="39" s="1"/>
  <c r="AV2664" i="39"/>
  <c r="AT2664" i="39"/>
  <c r="AS2664" i="39"/>
  <c r="AX2664" i="39" s="1"/>
  <c r="AV2663" i="39"/>
  <c r="AT2663" i="39"/>
  <c r="AS2663" i="39"/>
  <c r="AX2663" i="39" s="1"/>
  <c r="AV2662" i="39"/>
  <c r="AT2662" i="39"/>
  <c r="AS2662" i="39"/>
  <c r="AX2662" i="39" s="1"/>
  <c r="AV2661" i="39"/>
  <c r="AT2661" i="39"/>
  <c r="AS2661" i="39"/>
  <c r="AX2661" i="39" s="1"/>
  <c r="AY2660" i="39"/>
  <c r="AV2660" i="39"/>
  <c r="AT2660" i="39"/>
  <c r="AS2660" i="39"/>
  <c r="AX2660" i="39" s="1"/>
  <c r="AZ2660" i="39" s="1"/>
  <c r="AV2659" i="39"/>
  <c r="AT2659" i="39"/>
  <c r="AS2659" i="39"/>
  <c r="AX2659" i="39" s="1"/>
  <c r="AZ2659" i="39" s="1"/>
  <c r="AV2658" i="39"/>
  <c r="AT2658" i="39"/>
  <c r="AS2658" i="39"/>
  <c r="AX2658" i="39" s="1"/>
  <c r="AV2657" i="39"/>
  <c r="AT2657" i="39"/>
  <c r="AS2657" i="39"/>
  <c r="AX2657" i="39" s="1"/>
  <c r="AY2657" i="39" s="1"/>
  <c r="AV2656" i="39"/>
  <c r="AT2656" i="39"/>
  <c r="AS2656" i="39"/>
  <c r="AX2656" i="39" s="1"/>
  <c r="AY2656" i="39" s="1"/>
  <c r="AV2655" i="39"/>
  <c r="AT2655" i="39"/>
  <c r="AS2655" i="39"/>
  <c r="AX2655" i="39" s="1"/>
  <c r="AV2654" i="39"/>
  <c r="AT2654" i="39"/>
  <c r="AS2654" i="39"/>
  <c r="AX2654" i="39" s="1"/>
  <c r="AV2653" i="39"/>
  <c r="AT2653" i="39"/>
  <c r="AS2653" i="39"/>
  <c r="AX2653" i="39" s="1"/>
  <c r="AV2652" i="39"/>
  <c r="AT2652" i="39"/>
  <c r="AS2652" i="39"/>
  <c r="AX2652" i="39" s="1"/>
  <c r="AV2651" i="39"/>
  <c r="AT2651" i="39"/>
  <c r="AS2651" i="39"/>
  <c r="AX2651" i="39" s="1"/>
  <c r="AZ2651" i="39" s="1"/>
  <c r="AV2650" i="39"/>
  <c r="AT2650" i="39"/>
  <c r="AS2650" i="39"/>
  <c r="AX2650" i="39" s="1"/>
  <c r="AV2649" i="39"/>
  <c r="AT2649" i="39"/>
  <c r="AS2649" i="39"/>
  <c r="AX2649" i="39" s="1"/>
  <c r="AY2649" i="39" s="1"/>
  <c r="AV2648" i="39"/>
  <c r="AT2648" i="39"/>
  <c r="AS2648" i="39"/>
  <c r="AX2648" i="39" s="1"/>
  <c r="AY2648" i="39" s="1"/>
  <c r="AV2647" i="39"/>
  <c r="AT2647" i="39"/>
  <c r="AS2647" i="39"/>
  <c r="AX2647" i="39" s="1"/>
  <c r="AX2646" i="39"/>
  <c r="AV2646" i="39"/>
  <c r="AT2646" i="39"/>
  <c r="AS2646" i="39"/>
  <c r="AV2645" i="39"/>
  <c r="AT2645" i="39"/>
  <c r="AS2645" i="39"/>
  <c r="AX2645" i="39" s="1"/>
  <c r="AY2645" i="39" s="1"/>
  <c r="AV2644" i="39"/>
  <c r="AT2644" i="39"/>
  <c r="AS2644" i="39"/>
  <c r="AX2644" i="39" s="1"/>
  <c r="AZ2644" i="39" s="1"/>
  <c r="AV2643" i="39"/>
  <c r="AT2643" i="39"/>
  <c r="AS2643" i="39"/>
  <c r="AX2643" i="39" s="1"/>
  <c r="AV2642" i="39"/>
  <c r="AT2642" i="39"/>
  <c r="AS2642" i="39"/>
  <c r="AX2642" i="39" s="1"/>
  <c r="AV2641" i="39"/>
  <c r="AT2641" i="39"/>
  <c r="AS2641" i="39"/>
  <c r="AX2641" i="39" s="1"/>
  <c r="AY2641" i="39" s="1"/>
  <c r="AY2640" i="39"/>
  <c r="AV2640" i="39"/>
  <c r="AT2640" i="39"/>
  <c r="AS2640" i="39"/>
  <c r="AX2640" i="39" s="1"/>
  <c r="AZ2640" i="39" s="1"/>
  <c r="AX2639" i="39"/>
  <c r="AV2639" i="39"/>
  <c r="AT2639" i="39"/>
  <c r="AS2639" i="39"/>
  <c r="AV2638" i="39"/>
  <c r="AT2638" i="39"/>
  <c r="AS2638" i="39"/>
  <c r="AX2638" i="39" s="1"/>
  <c r="AV2637" i="39"/>
  <c r="AT2637" i="39"/>
  <c r="AS2637" i="39"/>
  <c r="AX2637" i="39" s="1"/>
  <c r="AY2637" i="39" s="1"/>
  <c r="AX2636" i="39"/>
  <c r="AV2636" i="39"/>
  <c r="AT2636" i="39"/>
  <c r="AS2636" i="39"/>
  <c r="AV2635" i="39"/>
  <c r="AT2635" i="39"/>
  <c r="AS2635" i="39"/>
  <c r="AX2635" i="39" s="1"/>
  <c r="AV2634" i="39"/>
  <c r="AT2634" i="39"/>
  <c r="AS2634" i="39"/>
  <c r="AX2634" i="39" s="1"/>
  <c r="AV2633" i="39"/>
  <c r="AT2633" i="39"/>
  <c r="AS2633" i="39"/>
  <c r="AX2633" i="39" s="1"/>
  <c r="AY2633" i="39" s="1"/>
  <c r="AV2632" i="39"/>
  <c r="AT2632" i="39"/>
  <c r="AS2632" i="39"/>
  <c r="AX2632" i="39" s="1"/>
  <c r="AY2632" i="39" s="1"/>
  <c r="AX2631" i="39"/>
  <c r="AV2631" i="39"/>
  <c r="AT2631" i="39"/>
  <c r="AS2631" i="39"/>
  <c r="AV2630" i="39"/>
  <c r="AT2630" i="39"/>
  <c r="AS2630" i="39"/>
  <c r="AX2630" i="39" s="1"/>
  <c r="AV2629" i="39"/>
  <c r="AT2629" i="39"/>
  <c r="AS2629" i="39"/>
  <c r="AX2629" i="39" s="1"/>
  <c r="AY2629" i="39" s="1"/>
  <c r="AX2628" i="39"/>
  <c r="AZ2628" i="39" s="1"/>
  <c r="AV2628" i="39"/>
  <c r="AT2628" i="39"/>
  <c r="AS2628" i="39"/>
  <c r="AX2627" i="39"/>
  <c r="AZ2627" i="39" s="1"/>
  <c r="AV2627" i="39"/>
  <c r="AT2627" i="39"/>
  <c r="AS2627" i="39"/>
  <c r="AV2626" i="39"/>
  <c r="AT2626" i="39"/>
  <c r="AS2626" i="39"/>
  <c r="AX2626" i="39" s="1"/>
  <c r="AV2625" i="39"/>
  <c r="AT2625" i="39"/>
  <c r="AS2625" i="39"/>
  <c r="AX2625" i="39" s="1"/>
  <c r="AY2625" i="39" s="1"/>
  <c r="AV2624" i="39"/>
  <c r="AT2624" i="39"/>
  <c r="AS2624" i="39"/>
  <c r="AX2624" i="39" s="1"/>
  <c r="AV2623" i="39"/>
  <c r="AT2623" i="39"/>
  <c r="AS2623" i="39"/>
  <c r="AX2623" i="39" s="1"/>
  <c r="AV2622" i="39"/>
  <c r="AT2622" i="39"/>
  <c r="AS2622" i="39"/>
  <c r="AX2622" i="39" s="1"/>
  <c r="AV2621" i="39"/>
  <c r="AT2621" i="39"/>
  <c r="AS2621" i="39"/>
  <c r="AX2621" i="39" s="1"/>
  <c r="AY2621" i="39" s="1"/>
  <c r="AX2620" i="39"/>
  <c r="AZ2620" i="39" s="1"/>
  <c r="AV2620" i="39"/>
  <c r="AT2620" i="39"/>
  <c r="AS2620" i="39"/>
  <c r="AX2619" i="39"/>
  <c r="AZ2619" i="39" s="1"/>
  <c r="AV2619" i="39"/>
  <c r="AT2619" i="39"/>
  <c r="AS2619" i="39"/>
  <c r="AV2618" i="39"/>
  <c r="AT2618" i="39"/>
  <c r="AS2618" i="39"/>
  <c r="AX2618" i="39" s="1"/>
  <c r="AV2617" i="39"/>
  <c r="AT2617" i="39"/>
  <c r="AS2617" i="39"/>
  <c r="AX2617" i="39" s="1"/>
  <c r="AY2617" i="39" s="1"/>
  <c r="AV2616" i="39"/>
  <c r="AT2616" i="39"/>
  <c r="AS2616" i="39"/>
  <c r="AX2616" i="39" s="1"/>
  <c r="AV2615" i="39"/>
  <c r="AT2615" i="39"/>
  <c r="AS2615" i="39"/>
  <c r="AX2615" i="39" s="1"/>
  <c r="AV2614" i="39"/>
  <c r="AT2614" i="39"/>
  <c r="AS2614" i="39"/>
  <c r="AX2614" i="39" s="1"/>
  <c r="AV2613" i="39"/>
  <c r="AT2613" i="39"/>
  <c r="AS2613" i="39"/>
  <c r="AX2613" i="39" s="1"/>
  <c r="AY2613" i="39" s="1"/>
  <c r="AV2612" i="39"/>
  <c r="AT2612" i="39"/>
  <c r="AS2612" i="39"/>
  <c r="AX2612" i="39" s="1"/>
  <c r="AX2611" i="39"/>
  <c r="AZ2611" i="39" s="1"/>
  <c r="AV2611" i="39"/>
  <c r="AT2611" i="39"/>
  <c r="AS2611" i="39"/>
  <c r="AV2610" i="39"/>
  <c r="AT2610" i="39"/>
  <c r="AS2610" i="39"/>
  <c r="AX2610" i="39" s="1"/>
  <c r="AV2609" i="39"/>
  <c r="AT2609" i="39"/>
  <c r="AS2609" i="39"/>
  <c r="AX2609" i="39" s="1"/>
  <c r="AY2609" i="39" s="1"/>
  <c r="AV2608" i="39"/>
  <c r="AT2608" i="39"/>
  <c r="AS2608" i="39"/>
  <c r="AX2608" i="39" s="1"/>
  <c r="AZ2608" i="39" s="1"/>
  <c r="AX2607" i="39"/>
  <c r="AV2607" i="39"/>
  <c r="AT2607" i="39"/>
  <c r="AS2607" i="39"/>
  <c r="AV2606" i="39"/>
  <c r="AT2606" i="39"/>
  <c r="AS2606" i="39"/>
  <c r="AX2606" i="39" s="1"/>
  <c r="AV2605" i="39"/>
  <c r="AT2605" i="39"/>
  <c r="AS2605" i="39"/>
  <c r="AX2605" i="39" s="1"/>
  <c r="AV2604" i="39"/>
  <c r="AT2604" i="39"/>
  <c r="AS2604" i="39"/>
  <c r="AX2604" i="39" s="1"/>
  <c r="AZ2604" i="39" s="1"/>
  <c r="AV2603" i="39"/>
  <c r="AT2603" i="39"/>
  <c r="AS2603" i="39"/>
  <c r="AX2603" i="39" s="1"/>
  <c r="AV2602" i="39"/>
  <c r="AT2602" i="39"/>
  <c r="AS2602" i="39"/>
  <c r="AX2602" i="39" s="1"/>
  <c r="AZ2601" i="39"/>
  <c r="AV2601" i="39"/>
  <c r="AT2601" i="39"/>
  <c r="AS2601" i="39"/>
  <c r="AX2601" i="39" s="1"/>
  <c r="AY2601" i="39" s="1"/>
  <c r="AY2600" i="39"/>
  <c r="AV2600" i="39"/>
  <c r="AT2600" i="39"/>
  <c r="AS2600" i="39"/>
  <c r="AX2600" i="39" s="1"/>
  <c r="AZ2600" i="39" s="1"/>
  <c r="AX2599" i="39"/>
  <c r="AV2599" i="39"/>
  <c r="AT2599" i="39"/>
  <c r="AS2599" i="39"/>
  <c r="AV2598" i="39"/>
  <c r="AT2598" i="39"/>
  <c r="AS2598" i="39"/>
  <c r="AX2598" i="39" s="1"/>
  <c r="AV2597" i="39"/>
  <c r="AT2597" i="39"/>
  <c r="AS2597" i="39"/>
  <c r="AX2597" i="39" s="1"/>
  <c r="AY2597" i="39" s="1"/>
  <c r="AV2596" i="39"/>
  <c r="AT2596" i="39"/>
  <c r="AS2596" i="39"/>
  <c r="AX2596" i="39" s="1"/>
  <c r="AZ2596" i="39" s="1"/>
  <c r="AV2595" i="39"/>
  <c r="AT2595" i="39"/>
  <c r="AS2595" i="39"/>
  <c r="AX2595" i="39" s="1"/>
  <c r="AZ2595" i="39" s="1"/>
  <c r="AV2594" i="39"/>
  <c r="AT2594" i="39"/>
  <c r="AS2594" i="39"/>
  <c r="AX2594" i="39" s="1"/>
  <c r="AV2593" i="39"/>
  <c r="AT2593" i="39"/>
  <c r="AS2593" i="39"/>
  <c r="AX2593" i="39" s="1"/>
  <c r="AY2593" i="39" s="1"/>
  <c r="AV2592" i="39"/>
  <c r="AT2592" i="39"/>
  <c r="AS2592" i="39"/>
  <c r="AX2592" i="39" s="1"/>
  <c r="AY2592" i="39" s="1"/>
  <c r="AX2591" i="39"/>
  <c r="AV2591" i="39"/>
  <c r="AT2591" i="39"/>
  <c r="AS2591" i="39"/>
  <c r="AV2590" i="39"/>
  <c r="AT2590" i="39"/>
  <c r="AS2590" i="39"/>
  <c r="AX2590" i="39" s="1"/>
  <c r="AV2589" i="39"/>
  <c r="AT2589" i="39"/>
  <c r="AS2589" i="39"/>
  <c r="AX2589" i="39" s="1"/>
  <c r="AY2589" i="39" s="1"/>
  <c r="AV2588" i="39"/>
  <c r="AT2588" i="39"/>
  <c r="AS2588" i="39"/>
  <c r="AX2588" i="39" s="1"/>
  <c r="AZ2588" i="39" s="1"/>
  <c r="AX2587" i="39"/>
  <c r="AV2587" i="39"/>
  <c r="AT2587" i="39"/>
  <c r="AS2587" i="39"/>
  <c r="AV2586" i="39"/>
  <c r="AT2586" i="39"/>
  <c r="AS2586" i="39"/>
  <c r="AX2586" i="39" s="1"/>
  <c r="AV2585" i="39"/>
  <c r="AT2585" i="39"/>
  <c r="AS2585" i="39"/>
  <c r="AX2585" i="39" s="1"/>
  <c r="AY2585" i="39" s="1"/>
  <c r="AV2584" i="39"/>
  <c r="AT2584" i="39"/>
  <c r="AS2584" i="39"/>
  <c r="AX2584" i="39" s="1"/>
  <c r="AY2584" i="39" s="1"/>
  <c r="AX2583" i="39"/>
  <c r="AV2583" i="39"/>
  <c r="AT2583" i="39"/>
  <c r="AS2583" i="39"/>
  <c r="AV2582" i="39"/>
  <c r="AT2582" i="39"/>
  <c r="AS2582" i="39"/>
  <c r="AX2582" i="39" s="1"/>
  <c r="AY2582" i="39" s="1"/>
  <c r="AV2581" i="39"/>
  <c r="AT2581" i="39"/>
  <c r="AS2581" i="39"/>
  <c r="AX2581" i="39" s="1"/>
  <c r="AY2581" i="39" s="1"/>
  <c r="AX2580" i="39"/>
  <c r="AZ2580" i="39" s="1"/>
  <c r="AV2580" i="39"/>
  <c r="AT2580" i="39"/>
  <c r="AS2580" i="39"/>
  <c r="AV2579" i="39"/>
  <c r="AT2579" i="39"/>
  <c r="AS2579" i="39"/>
  <c r="AX2579" i="39" s="1"/>
  <c r="AZ2579" i="39" s="1"/>
  <c r="AV2578" i="39"/>
  <c r="AT2578" i="39"/>
  <c r="AS2578" i="39"/>
  <c r="AX2578" i="39" s="1"/>
  <c r="AV2577" i="39"/>
  <c r="AT2577" i="39"/>
  <c r="AS2577" i="39"/>
  <c r="AX2577" i="39" s="1"/>
  <c r="AV2576" i="39"/>
  <c r="AT2576" i="39"/>
  <c r="AS2576" i="39"/>
  <c r="AX2576" i="39" s="1"/>
  <c r="AY2576" i="39" s="1"/>
  <c r="AX2575" i="39"/>
  <c r="AV2575" i="39"/>
  <c r="AT2575" i="39"/>
  <c r="AS2575" i="39"/>
  <c r="AV2574" i="39"/>
  <c r="AT2574" i="39"/>
  <c r="AS2574" i="39"/>
  <c r="AX2574" i="39" s="1"/>
  <c r="AY2574" i="39" s="1"/>
  <c r="AV2573" i="39"/>
  <c r="AT2573" i="39"/>
  <c r="AS2573" i="39"/>
  <c r="AX2573" i="39" s="1"/>
  <c r="AY2573" i="39" s="1"/>
  <c r="AX2572" i="39"/>
  <c r="AZ2572" i="39" s="1"/>
  <c r="AV2572" i="39"/>
  <c r="AT2572" i="39"/>
  <c r="AS2572" i="39"/>
  <c r="AV2571" i="39"/>
  <c r="AT2571" i="39"/>
  <c r="AS2571" i="39"/>
  <c r="AX2571" i="39" s="1"/>
  <c r="AV2570" i="39"/>
  <c r="AT2570" i="39"/>
  <c r="AS2570" i="39"/>
  <c r="AX2570" i="39" s="1"/>
  <c r="AV2569" i="39"/>
  <c r="AT2569" i="39"/>
  <c r="AS2569" i="39"/>
  <c r="AX2569" i="39" s="1"/>
  <c r="AZ2568" i="39"/>
  <c r="AY2568" i="39"/>
  <c r="AV2568" i="39"/>
  <c r="AT2568" i="39"/>
  <c r="AS2568" i="39"/>
  <c r="AX2568" i="39" s="1"/>
  <c r="AV2567" i="39"/>
  <c r="AT2567" i="39"/>
  <c r="AS2567" i="39"/>
  <c r="AX2567" i="39" s="1"/>
  <c r="AV2566" i="39"/>
  <c r="AT2566" i="39"/>
  <c r="AS2566" i="39"/>
  <c r="AX2566" i="39" s="1"/>
  <c r="AY2566" i="39" s="1"/>
  <c r="AV2565" i="39"/>
  <c r="AT2565" i="39"/>
  <c r="AS2565" i="39"/>
  <c r="AX2565" i="39" s="1"/>
  <c r="AY2565" i="39" s="1"/>
  <c r="AX2564" i="39"/>
  <c r="AZ2564" i="39" s="1"/>
  <c r="AV2564" i="39"/>
  <c r="AT2564" i="39"/>
  <c r="AS2564" i="39"/>
  <c r="AV2563" i="39"/>
  <c r="AT2563" i="39"/>
  <c r="AS2563" i="39"/>
  <c r="AX2563" i="39" s="1"/>
  <c r="AV2562" i="39"/>
  <c r="AT2562" i="39"/>
  <c r="AS2562" i="39"/>
  <c r="AX2562" i="39" s="1"/>
  <c r="AY2561" i="39"/>
  <c r="AV2561" i="39"/>
  <c r="AT2561" i="39"/>
  <c r="AS2561" i="39"/>
  <c r="AX2561" i="39" s="1"/>
  <c r="AZ2561" i="39" s="1"/>
  <c r="AV2560" i="39"/>
  <c r="AT2560" i="39"/>
  <c r="AS2560" i="39"/>
  <c r="AX2560" i="39" s="1"/>
  <c r="AV2559" i="39"/>
  <c r="AT2559" i="39"/>
  <c r="AS2559" i="39"/>
  <c r="AX2559" i="39" s="1"/>
  <c r="AX2558" i="39"/>
  <c r="AY2558" i="39" s="1"/>
  <c r="AV2558" i="39"/>
  <c r="AT2558" i="39"/>
  <c r="AS2558" i="39"/>
  <c r="AV2557" i="39"/>
  <c r="AT2557" i="39"/>
  <c r="AS2557" i="39"/>
  <c r="AX2557" i="39" s="1"/>
  <c r="AY2557" i="39" s="1"/>
  <c r="AV2556" i="39"/>
  <c r="AT2556" i="39"/>
  <c r="AS2556" i="39"/>
  <c r="AX2556" i="39" s="1"/>
  <c r="AZ2556" i="39" s="1"/>
  <c r="AV2555" i="39"/>
  <c r="AT2555" i="39"/>
  <c r="AS2555" i="39"/>
  <c r="AX2555" i="39" s="1"/>
  <c r="AV2554" i="39"/>
  <c r="AT2554" i="39"/>
  <c r="AS2554" i="39"/>
  <c r="AX2554" i="39" s="1"/>
  <c r="AV2553" i="39"/>
  <c r="AT2553" i="39"/>
  <c r="AS2553" i="39"/>
  <c r="AX2553" i="39" s="1"/>
  <c r="AY2553" i="39" s="1"/>
  <c r="AZ2552" i="39"/>
  <c r="AV2552" i="39"/>
  <c r="AT2552" i="39"/>
  <c r="AS2552" i="39"/>
  <c r="AX2552" i="39" s="1"/>
  <c r="AY2552" i="39" s="1"/>
  <c r="AV2551" i="39"/>
  <c r="AT2551" i="39"/>
  <c r="AS2551" i="39"/>
  <c r="AX2551" i="39" s="1"/>
  <c r="AV2550" i="39"/>
  <c r="AT2550" i="39"/>
  <c r="AS2550" i="39"/>
  <c r="AX2550" i="39" s="1"/>
  <c r="AY2550" i="39" s="1"/>
  <c r="AV2549" i="39"/>
  <c r="AT2549" i="39"/>
  <c r="AS2549" i="39"/>
  <c r="AX2549" i="39" s="1"/>
  <c r="AY2549" i="39" s="1"/>
  <c r="AX2548" i="39"/>
  <c r="AZ2548" i="39" s="1"/>
  <c r="AV2548" i="39"/>
  <c r="AT2548" i="39"/>
  <c r="AS2548" i="39"/>
  <c r="AV2547" i="39"/>
  <c r="AT2547" i="39"/>
  <c r="AS2547" i="39"/>
  <c r="AX2547" i="39" s="1"/>
  <c r="AV2546" i="39"/>
  <c r="AT2546" i="39"/>
  <c r="AS2546" i="39"/>
  <c r="AX2546" i="39" s="1"/>
  <c r="AV2545" i="39"/>
  <c r="AT2545" i="39"/>
  <c r="AS2545" i="39"/>
  <c r="AX2545" i="39" s="1"/>
  <c r="AZ2545" i="39" s="1"/>
  <c r="AZ2544" i="39"/>
  <c r="AY2544" i="39"/>
  <c r="AV2544" i="39"/>
  <c r="AT2544" i="39"/>
  <c r="AS2544" i="39"/>
  <c r="AX2544" i="39" s="1"/>
  <c r="AV2543" i="39"/>
  <c r="AT2543" i="39"/>
  <c r="AS2543" i="39"/>
  <c r="AX2543" i="39" s="1"/>
  <c r="AV2542" i="39"/>
  <c r="AT2542" i="39"/>
  <c r="AS2542" i="39"/>
  <c r="AX2542" i="39" s="1"/>
  <c r="AY2542" i="39" s="1"/>
  <c r="AV2541" i="39"/>
  <c r="AT2541" i="39"/>
  <c r="AS2541" i="39"/>
  <c r="AX2541" i="39" s="1"/>
  <c r="AY2541" i="39" s="1"/>
  <c r="AV2540" i="39"/>
  <c r="AT2540" i="39"/>
  <c r="AS2540" i="39"/>
  <c r="AX2540" i="39" s="1"/>
  <c r="AZ2540" i="39" s="1"/>
  <c r="AV2539" i="39"/>
  <c r="AT2539" i="39"/>
  <c r="AS2539" i="39"/>
  <c r="AX2539" i="39" s="1"/>
  <c r="AV2538" i="39"/>
  <c r="AT2538" i="39"/>
  <c r="AS2538" i="39"/>
  <c r="AX2538" i="39" s="1"/>
  <c r="AZ2537" i="39"/>
  <c r="AY2537" i="39"/>
  <c r="AV2537" i="39"/>
  <c r="AT2537" i="39"/>
  <c r="AS2537" i="39"/>
  <c r="AX2537" i="39" s="1"/>
  <c r="AV2536" i="39"/>
  <c r="AT2536" i="39"/>
  <c r="AS2536" i="39"/>
  <c r="AX2536" i="39" s="1"/>
  <c r="AV2535" i="39"/>
  <c r="AT2535" i="39"/>
  <c r="AS2535" i="39"/>
  <c r="AX2535" i="39" s="1"/>
  <c r="AV2534" i="39"/>
  <c r="AT2534" i="39"/>
  <c r="AS2534" i="39"/>
  <c r="AX2534" i="39" s="1"/>
  <c r="AY2534" i="39" s="1"/>
  <c r="AV2533" i="39"/>
  <c r="AT2533" i="39"/>
  <c r="AS2533" i="39"/>
  <c r="AX2533" i="39" s="1"/>
  <c r="AY2533" i="39" s="1"/>
  <c r="AV2532" i="39"/>
  <c r="AT2532" i="39"/>
  <c r="AS2532" i="39"/>
  <c r="AX2532" i="39" s="1"/>
  <c r="AZ2532" i="39" s="1"/>
  <c r="AV2531" i="39"/>
  <c r="AT2531" i="39"/>
  <c r="AS2531" i="39"/>
  <c r="AX2531" i="39" s="1"/>
  <c r="AV2530" i="39"/>
  <c r="AT2530" i="39"/>
  <c r="AS2530" i="39"/>
  <c r="AX2530" i="39" s="1"/>
  <c r="AV2529" i="39"/>
  <c r="AT2529" i="39"/>
  <c r="AS2529" i="39"/>
  <c r="AX2529" i="39" s="1"/>
  <c r="AZ2529" i="39" s="1"/>
  <c r="AV2528" i="39"/>
  <c r="AT2528" i="39"/>
  <c r="AS2528" i="39"/>
  <c r="AX2528" i="39" s="1"/>
  <c r="AX2527" i="39"/>
  <c r="AV2527" i="39"/>
  <c r="AT2527" i="39"/>
  <c r="AS2527" i="39"/>
  <c r="AV2526" i="39"/>
  <c r="AT2526" i="39"/>
  <c r="AS2526" i="39"/>
  <c r="AX2526" i="39" s="1"/>
  <c r="AY2526" i="39" s="1"/>
  <c r="AV2525" i="39"/>
  <c r="AT2525" i="39"/>
  <c r="AS2525" i="39"/>
  <c r="AX2525" i="39" s="1"/>
  <c r="AY2525" i="39" s="1"/>
  <c r="AX2524" i="39"/>
  <c r="AZ2524" i="39" s="1"/>
  <c r="AV2524" i="39"/>
  <c r="AT2524" i="39"/>
  <c r="AS2524" i="39"/>
  <c r="AV2523" i="39"/>
  <c r="AT2523" i="39"/>
  <c r="AS2523" i="39"/>
  <c r="AX2523" i="39" s="1"/>
  <c r="AV2522" i="39"/>
  <c r="AT2522" i="39"/>
  <c r="AS2522" i="39"/>
  <c r="AX2522" i="39" s="1"/>
  <c r="AZ2521" i="39"/>
  <c r="AV2521" i="39"/>
  <c r="AT2521" i="39"/>
  <c r="AS2521" i="39"/>
  <c r="AX2521" i="39" s="1"/>
  <c r="AY2521" i="39" s="1"/>
  <c r="AV2520" i="39"/>
  <c r="AT2520" i="39"/>
  <c r="AS2520" i="39"/>
  <c r="AX2520" i="39" s="1"/>
  <c r="AZ2520" i="39" s="1"/>
  <c r="AV2519" i="39"/>
  <c r="AT2519" i="39"/>
  <c r="AS2519" i="39"/>
  <c r="AX2519" i="39" s="1"/>
  <c r="AV2518" i="39"/>
  <c r="AT2518" i="39"/>
  <c r="AS2518" i="39"/>
  <c r="AX2518" i="39" s="1"/>
  <c r="AV2517" i="39"/>
  <c r="AT2517" i="39"/>
  <c r="AS2517" i="39"/>
  <c r="AX2517" i="39" s="1"/>
  <c r="AV2516" i="39"/>
  <c r="AT2516" i="39"/>
  <c r="AS2516" i="39"/>
  <c r="AX2516" i="39" s="1"/>
  <c r="AZ2516" i="39" s="1"/>
  <c r="AV2515" i="39"/>
  <c r="AT2515" i="39"/>
  <c r="AS2515" i="39"/>
  <c r="AX2515" i="39" s="1"/>
  <c r="AV2514" i="39"/>
  <c r="AT2514" i="39"/>
  <c r="AS2514" i="39"/>
  <c r="AX2514" i="39" s="1"/>
  <c r="AV2513" i="39"/>
  <c r="AT2513" i="39"/>
  <c r="AS2513" i="39"/>
  <c r="AX2513" i="39" s="1"/>
  <c r="AV2512" i="39"/>
  <c r="AT2512" i="39"/>
  <c r="AS2512" i="39"/>
  <c r="AX2512" i="39" s="1"/>
  <c r="AY2512" i="39" s="1"/>
  <c r="AV2511" i="39"/>
  <c r="AT2511" i="39"/>
  <c r="AS2511" i="39"/>
  <c r="AX2511" i="39" s="1"/>
  <c r="AV2510" i="39"/>
  <c r="AT2510" i="39"/>
  <c r="AS2510" i="39"/>
  <c r="AX2510" i="39" s="1"/>
  <c r="AV2509" i="39"/>
  <c r="AT2509" i="39"/>
  <c r="AS2509" i="39"/>
  <c r="AX2509" i="39" s="1"/>
  <c r="AV2508" i="39"/>
  <c r="AT2508" i="39"/>
  <c r="AS2508" i="39"/>
  <c r="AX2508" i="39" s="1"/>
  <c r="AZ2508" i="39" s="1"/>
  <c r="AV2507" i="39"/>
  <c r="AT2507" i="39"/>
  <c r="AS2507" i="39"/>
  <c r="AX2507" i="39" s="1"/>
  <c r="AV2506" i="39"/>
  <c r="AT2506" i="39"/>
  <c r="AS2506" i="39"/>
  <c r="AX2506" i="39" s="1"/>
  <c r="AV2505" i="39"/>
  <c r="AT2505" i="39"/>
  <c r="AS2505" i="39"/>
  <c r="AX2505" i="39" s="1"/>
  <c r="AZ2504" i="39"/>
  <c r="AV2504" i="39"/>
  <c r="AT2504" i="39"/>
  <c r="AS2504" i="39"/>
  <c r="AX2504" i="39" s="1"/>
  <c r="AY2504" i="39" s="1"/>
  <c r="AV2503" i="39"/>
  <c r="AT2503" i="39"/>
  <c r="AS2503" i="39"/>
  <c r="AX2503" i="39" s="1"/>
  <c r="AX2502" i="39"/>
  <c r="AV2502" i="39"/>
  <c r="AT2502" i="39"/>
  <c r="AS2502" i="39"/>
  <c r="AV2501" i="39"/>
  <c r="AT2501" i="39"/>
  <c r="AS2501" i="39"/>
  <c r="AX2501" i="39" s="1"/>
  <c r="AV2500" i="39"/>
  <c r="AT2500" i="39"/>
  <c r="AS2500" i="39"/>
  <c r="AX2500" i="39" s="1"/>
  <c r="AZ2500" i="39" s="1"/>
  <c r="AV2499" i="39"/>
  <c r="AT2499" i="39"/>
  <c r="AS2499" i="39"/>
  <c r="AX2499" i="39" s="1"/>
  <c r="AV2498" i="39"/>
  <c r="AT2498" i="39"/>
  <c r="AS2498" i="39"/>
  <c r="AX2498" i="39" s="1"/>
  <c r="AV2497" i="39"/>
  <c r="AT2497" i="39"/>
  <c r="AS2497" i="39"/>
  <c r="AX2497" i="39" s="1"/>
  <c r="AZ2497" i="39" s="1"/>
  <c r="AZ2496" i="39"/>
  <c r="AY2496" i="39"/>
  <c r="AV2496" i="39"/>
  <c r="AT2496" i="39"/>
  <c r="AS2496" i="39"/>
  <c r="AX2496" i="39" s="1"/>
  <c r="AV2495" i="39"/>
  <c r="AT2495" i="39"/>
  <c r="AS2495" i="39"/>
  <c r="AX2495" i="39" s="1"/>
  <c r="AV2494" i="39"/>
  <c r="AT2494" i="39"/>
  <c r="AS2494" i="39"/>
  <c r="AX2494" i="39" s="1"/>
  <c r="AV2493" i="39"/>
  <c r="AT2493" i="39"/>
  <c r="AS2493" i="39"/>
  <c r="AX2493" i="39" s="1"/>
  <c r="AX2492" i="39"/>
  <c r="AZ2492" i="39" s="1"/>
  <c r="AV2492" i="39"/>
  <c r="AT2492" i="39"/>
  <c r="AS2492" i="39"/>
  <c r="AV2491" i="39"/>
  <c r="AT2491" i="39"/>
  <c r="AS2491" i="39"/>
  <c r="AX2491" i="39" s="1"/>
  <c r="AV2490" i="39"/>
  <c r="AT2490" i="39"/>
  <c r="AS2490" i="39"/>
  <c r="AX2490" i="39" s="1"/>
  <c r="AV2489" i="39"/>
  <c r="AT2489" i="39"/>
  <c r="AS2489" i="39"/>
  <c r="AX2489" i="39" s="1"/>
  <c r="AY2489" i="39" s="1"/>
  <c r="AY2488" i="39"/>
  <c r="AV2488" i="39"/>
  <c r="AT2488" i="39"/>
  <c r="AS2488" i="39"/>
  <c r="AX2488" i="39" s="1"/>
  <c r="AZ2488" i="39" s="1"/>
  <c r="AX2487" i="39"/>
  <c r="AV2487" i="39"/>
  <c r="AT2487" i="39"/>
  <c r="AS2487" i="39"/>
  <c r="AX2486" i="39"/>
  <c r="AV2486" i="39"/>
  <c r="AT2486" i="39"/>
  <c r="AS2486" i="39"/>
  <c r="AV2485" i="39"/>
  <c r="AT2485" i="39"/>
  <c r="AS2485" i="39"/>
  <c r="AX2485" i="39" s="1"/>
  <c r="AV2484" i="39"/>
  <c r="AT2484" i="39"/>
  <c r="AS2484" i="39"/>
  <c r="AX2484" i="39" s="1"/>
  <c r="AZ2484" i="39" s="1"/>
  <c r="AV2483" i="39"/>
  <c r="AT2483" i="39"/>
  <c r="AS2483" i="39"/>
  <c r="AX2483" i="39" s="1"/>
  <c r="AV2482" i="39"/>
  <c r="AT2482" i="39"/>
  <c r="AS2482" i="39"/>
  <c r="AX2482" i="39" s="1"/>
  <c r="AY2481" i="39"/>
  <c r="AV2481" i="39"/>
  <c r="AT2481" i="39"/>
  <c r="AS2481" i="39"/>
  <c r="AX2481" i="39" s="1"/>
  <c r="AZ2481" i="39" s="1"/>
  <c r="AZ2480" i="39"/>
  <c r="AV2480" i="39"/>
  <c r="AT2480" i="39"/>
  <c r="AS2480" i="39"/>
  <c r="AX2480" i="39" s="1"/>
  <c r="AY2480" i="39" s="1"/>
  <c r="AV2479" i="39"/>
  <c r="AT2479" i="39"/>
  <c r="AS2479" i="39"/>
  <c r="AX2479" i="39" s="1"/>
  <c r="AV2478" i="39"/>
  <c r="AT2478" i="39"/>
  <c r="AS2478" i="39"/>
  <c r="AX2478" i="39" s="1"/>
  <c r="AV2477" i="39"/>
  <c r="AT2477" i="39"/>
  <c r="AS2477" i="39"/>
  <c r="AX2477" i="39" s="1"/>
  <c r="AV2476" i="39"/>
  <c r="AT2476" i="39"/>
  <c r="AS2476" i="39"/>
  <c r="AX2476" i="39" s="1"/>
  <c r="AZ2476" i="39" s="1"/>
  <c r="AV2475" i="39"/>
  <c r="AT2475" i="39"/>
  <c r="AS2475" i="39"/>
  <c r="AX2475" i="39" s="1"/>
  <c r="AV2474" i="39"/>
  <c r="AT2474" i="39"/>
  <c r="AS2474" i="39"/>
  <c r="AX2474" i="39" s="1"/>
  <c r="AZ2473" i="39"/>
  <c r="AY2473" i="39"/>
  <c r="AV2473" i="39"/>
  <c r="AT2473" i="39"/>
  <c r="AS2473" i="39"/>
  <c r="AX2473" i="39" s="1"/>
  <c r="AV2472" i="39"/>
  <c r="AT2472" i="39"/>
  <c r="AS2472" i="39"/>
  <c r="AX2472" i="39" s="1"/>
  <c r="AV2471" i="39"/>
  <c r="AT2471" i="39"/>
  <c r="AS2471" i="39"/>
  <c r="AX2471" i="39" s="1"/>
  <c r="AV2470" i="39"/>
  <c r="AT2470" i="39"/>
  <c r="AS2470" i="39"/>
  <c r="AX2470" i="39" s="1"/>
  <c r="AV2469" i="39"/>
  <c r="AT2469" i="39"/>
  <c r="AS2469" i="39"/>
  <c r="AX2469" i="39" s="1"/>
  <c r="AV2468" i="39"/>
  <c r="AT2468" i="39"/>
  <c r="AS2468" i="39"/>
  <c r="AX2468" i="39" s="1"/>
  <c r="AZ2468" i="39" s="1"/>
  <c r="AV2467" i="39"/>
  <c r="AT2467" i="39"/>
  <c r="AS2467" i="39"/>
  <c r="AX2467" i="39" s="1"/>
  <c r="AV2466" i="39"/>
  <c r="AT2466" i="39"/>
  <c r="AS2466" i="39"/>
  <c r="AX2466" i="39" s="1"/>
  <c r="AV2465" i="39"/>
  <c r="AT2465" i="39"/>
  <c r="AS2465" i="39"/>
  <c r="AX2465" i="39" s="1"/>
  <c r="AV2464" i="39"/>
  <c r="AT2464" i="39"/>
  <c r="AS2464" i="39"/>
  <c r="AX2464" i="39" s="1"/>
  <c r="AY2464" i="39" s="1"/>
  <c r="AX2463" i="39"/>
  <c r="AV2463" i="39"/>
  <c r="AT2463" i="39"/>
  <c r="AS2463" i="39"/>
  <c r="AV2462" i="39"/>
  <c r="AT2462" i="39"/>
  <c r="AS2462" i="39"/>
  <c r="AX2462" i="39" s="1"/>
  <c r="AV2461" i="39"/>
  <c r="AT2461" i="39"/>
  <c r="AS2461" i="39"/>
  <c r="AX2461" i="39" s="1"/>
  <c r="AX2460" i="39"/>
  <c r="AZ2460" i="39" s="1"/>
  <c r="AV2460" i="39"/>
  <c r="AT2460" i="39"/>
  <c r="AS2460" i="39"/>
  <c r="AV2459" i="39"/>
  <c r="AT2459" i="39"/>
  <c r="AS2459" i="39"/>
  <c r="AX2459" i="39" s="1"/>
  <c r="AV2458" i="39"/>
  <c r="AT2458" i="39"/>
  <c r="AS2458" i="39"/>
  <c r="AX2458" i="39" s="1"/>
  <c r="AV2457" i="39"/>
  <c r="AT2457" i="39"/>
  <c r="AS2457" i="39"/>
  <c r="AX2457" i="39" s="1"/>
  <c r="AY2456" i="39"/>
  <c r="AV2456" i="39"/>
  <c r="AT2456" i="39"/>
  <c r="AS2456" i="39"/>
  <c r="AX2456" i="39" s="1"/>
  <c r="AZ2456" i="39" s="1"/>
  <c r="AV2455" i="39"/>
  <c r="AT2455" i="39"/>
  <c r="AS2455" i="39"/>
  <c r="AX2455" i="39" s="1"/>
  <c r="AV2454" i="39"/>
  <c r="AT2454" i="39"/>
  <c r="AS2454" i="39"/>
  <c r="AX2454" i="39" s="1"/>
  <c r="AV2453" i="39"/>
  <c r="AT2453" i="39"/>
  <c r="AS2453" i="39"/>
  <c r="AX2453" i="39" s="1"/>
  <c r="AX2452" i="39"/>
  <c r="AZ2452" i="39" s="1"/>
  <c r="AV2452" i="39"/>
  <c r="AT2452" i="39"/>
  <c r="AS2452" i="39"/>
  <c r="AV2451" i="39"/>
  <c r="AT2451" i="39"/>
  <c r="AS2451" i="39"/>
  <c r="AX2451" i="39" s="1"/>
  <c r="AV2450" i="39"/>
  <c r="AT2450" i="39"/>
  <c r="AS2450" i="39"/>
  <c r="AX2450" i="39" s="1"/>
  <c r="AY2449" i="39"/>
  <c r="AV2449" i="39"/>
  <c r="AT2449" i="39"/>
  <c r="AS2449" i="39"/>
  <c r="AX2449" i="39" s="1"/>
  <c r="AZ2449" i="39" s="1"/>
  <c r="AV2448" i="39"/>
  <c r="AT2448" i="39"/>
  <c r="AS2448" i="39"/>
  <c r="AX2448" i="39" s="1"/>
  <c r="AV2447" i="39"/>
  <c r="AT2447" i="39"/>
  <c r="AS2447" i="39"/>
  <c r="AX2447" i="39" s="1"/>
  <c r="AV2446" i="39"/>
  <c r="AT2446" i="39"/>
  <c r="AS2446" i="39"/>
  <c r="AX2446" i="39" s="1"/>
  <c r="AV2445" i="39"/>
  <c r="AT2445" i="39"/>
  <c r="AS2445" i="39"/>
  <c r="AX2445" i="39" s="1"/>
  <c r="AX2444" i="39"/>
  <c r="AZ2444" i="39" s="1"/>
  <c r="AV2444" i="39"/>
  <c r="AT2444" i="39"/>
  <c r="AS2444" i="39"/>
  <c r="AV2443" i="39"/>
  <c r="AT2443" i="39"/>
  <c r="AS2443" i="39"/>
  <c r="AX2443" i="39" s="1"/>
  <c r="AV2442" i="39"/>
  <c r="AT2442" i="39"/>
  <c r="AS2442" i="39"/>
  <c r="AX2442" i="39" s="1"/>
  <c r="AV2441" i="39"/>
  <c r="AT2441" i="39"/>
  <c r="AS2441" i="39"/>
  <c r="AX2441" i="39" s="1"/>
  <c r="AY2440" i="39"/>
  <c r="AV2440" i="39"/>
  <c r="AT2440" i="39"/>
  <c r="AS2440" i="39"/>
  <c r="AX2440" i="39" s="1"/>
  <c r="AZ2440" i="39" s="1"/>
  <c r="AV2439" i="39"/>
  <c r="AT2439" i="39"/>
  <c r="AS2439" i="39"/>
  <c r="AX2439" i="39" s="1"/>
  <c r="AV2438" i="39"/>
  <c r="AT2438" i="39"/>
  <c r="AS2438" i="39"/>
  <c r="AX2438" i="39" s="1"/>
  <c r="AV2437" i="39"/>
  <c r="AT2437" i="39"/>
  <c r="AS2437" i="39"/>
  <c r="AX2437" i="39" s="1"/>
  <c r="AV2436" i="39"/>
  <c r="AT2436" i="39"/>
  <c r="AS2436" i="39"/>
  <c r="AX2436" i="39" s="1"/>
  <c r="AZ2436" i="39" s="1"/>
  <c r="AV2435" i="39"/>
  <c r="AT2435" i="39"/>
  <c r="AS2435" i="39"/>
  <c r="AX2435" i="39" s="1"/>
  <c r="AV2434" i="39"/>
  <c r="AT2434" i="39"/>
  <c r="AS2434" i="39"/>
  <c r="AX2434" i="39" s="1"/>
  <c r="AZ2433" i="39"/>
  <c r="AV2433" i="39"/>
  <c r="AT2433" i="39"/>
  <c r="AS2433" i="39"/>
  <c r="AX2433" i="39" s="1"/>
  <c r="AY2433" i="39" s="1"/>
  <c r="AV2432" i="39"/>
  <c r="AT2432" i="39"/>
  <c r="AS2432" i="39"/>
  <c r="AX2432" i="39" s="1"/>
  <c r="AX2431" i="39"/>
  <c r="AV2431" i="39"/>
  <c r="AT2431" i="39"/>
  <c r="AS2431" i="39"/>
  <c r="AV2430" i="39"/>
  <c r="AT2430" i="39"/>
  <c r="AS2430" i="39"/>
  <c r="AX2430" i="39" s="1"/>
  <c r="AV2429" i="39"/>
  <c r="AT2429" i="39"/>
  <c r="AS2429" i="39"/>
  <c r="AX2429" i="39" s="1"/>
  <c r="AX2428" i="39"/>
  <c r="AZ2428" i="39" s="1"/>
  <c r="AV2428" i="39"/>
  <c r="AT2428" i="39"/>
  <c r="AS2428" i="39"/>
  <c r="AV2427" i="39"/>
  <c r="AT2427" i="39"/>
  <c r="AS2427" i="39"/>
  <c r="AX2427" i="39" s="1"/>
  <c r="AV2426" i="39"/>
  <c r="AT2426" i="39"/>
  <c r="AS2426" i="39"/>
  <c r="AX2426" i="39" s="1"/>
  <c r="AV2425" i="39"/>
  <c r="AT2425" i="39"/>
  <c r="AS2425" i="39"/>
  <c r="AX2425" i="39" s="1"/>
  <c r="AV2424" i="39"/>
  <c r="AT2424" i="39"/>
  <c r="AS2424" i="39"/>
  <c r="AX2424" i="39" s="1"/>
  <c r="AZ2424" i="39" s="1"/>
  <c r="AV2423" i="39"/>
  <c r="AT2423" i="39"/>
  <c r="AS2423" i="39"/>
  <c r="AX2423" i="39" s="1"/>
  <c r="AV2422" i="39"/>
  <c r="AT2422" i="39"/>
  <c r="AS2422" i="39"/>
  <c r="AX2422" i="39" s="1"/>
  <c r="AV2421" i="39"/>
  <c r="AT2421" i="39"/>
  <c r="AS2421" i="39"/>
  <c r="AX2421" i="39" s="1"/>
  <c r="AV2420" i="39"/>
  <c r="AT2420" i="39"/>
  <c r="AS2420" i="39"/>
  <c r="AX2420" i="39" s="1"/>
  <c r="AZ2420" i="39" s="1"/>
  <c r="AV2419" i="39"/>
  <c r="AT2419" i="39"/>
  <c r="AS2419" i="39"/>
  <c r="AX2419" i="39" s="1"/>
  <c r="AV2418" i="39"/>
  <c r="AT2418" i="39"/>
  <c r="AS2418" i="39"/>
  <c r="AX2418" i="39" s="1"/>
  <c r="AV2417" i="39"/>
  <c r="AT2417" i="39"/>
  <c r="AS2417" i="39"/>
  <c r="AX2417" i="39" s="1"/>
  <c r="AV2416" i="39"/>
  <c r="AT2416" i="39"/>
  <c r="AS2416" i="39"/>
  <c r="AX2416" i="39" s="1"/>
  <c r="AY2416" i="39" s="1"/>
  <c r="AV2415" i="39"/>
  <c r="AT2415" i="39"/>
  <c r="AS2415" i="39"/>
  <c r="AX2415" i="39" s="1"/>
  <c r="AV2414" i="39"/>
  <c r="AT2414" i="39"/>
  <c r="AS2414" i="39"/>
  <c r="AX2414" i="39" s="1"/>
  <c r="AV2413" i="39"/>
  <c r="AT2413" i="39"/>
  <c r="AS2413" i="39"/>
  <c r="AX2413" i="39" s="1"/>
  <c r="AV2412" i="39"/>
  <c r="AT2412" i="39"/>
  <c r="AS2412" i="39"/>
  <c r="AX2412" i="39" s="1"/>
  <c r="AZ2412" i="39" s="1"/>
  <c r="AV2411" i="39"/>
  <c r="AT2411" i="39"/>
  <c r="AS2411" i="39"/>
  <c r="AX2411" i="39" s="1"/>
  <c r="AV2410" i="39"/>
  <c r="AT2410" i="39"/>
  <c r="AS2410" i="39"/>
  <c r="AX2410" i="39" s="1"/>
  <c r="AV2409" i="39"/>
  <c r="AT2409" i="39"/>
  <c r="AS2409" i="39"/>
  <c r="AX2409" i="39" s="1"/>
  <c r="AY2408" i="39"/>
  <c r="AV2408" i="39"/>
  <c r="AT2408" i="39"/>
  <c r="AS2408" i="39"/>
  <c r="AX2408" i="39" s="1"/>
  <c r="AZ2408" i="39" s="1"/>
  <c r="AV2407" i="39"/>
  <c r="AT2407" i="39"/>
  <c r="AS2407" i="39"/>
  <c r="AX2407" i="39" s="1"/>
  <c r="AV2406" i="39"/>
  <c r="AT2406" i="39"/>
  <c r="AS2406" i="39"/>
  <c r="AX2406" i="39" s="1"/>
  <c r="AV2405" i="39"/>
  <c r="AT2405" i="39"/>
  <c r="AS2405" i="39"/>
  <c r="AX2405" i="39" s="1"/>
  <c r="AV2404" i="39"/>
  <c r="AT2404" i="39"/>
  <c r="AS2404" i="39"/>
  <c r="AX2404" i="39" s="1"/>
  <c r="AZ2404" i="39" s="1"/>
  <c r="AV2403" i="39"/>
  <c r="AT2403" i="39"/>
  <c r="AS2403" i="39"/>
  <c r="AX2403" i="39" s="1"/>
  <c r="AV2402" i="39"/>
  <c r="AT2402" i="39"/>
  <c r="AS2402" i="39"/>
  <c r="AX2402" i="39" s="1"/>
  <c r="AY2401" i="39"/>
  <c r="AV2401" i="39"/>
  <c r="AT2401" i="39"/>
  <c r="AS2401" i="39"/>
  <c r="AX2401" i="39" s="1"/>
  <c r="AZ2401" i="39" s="1"/>
  <c r="AV2400" i="39"/>
  <c r="AT2400" i="39"/>
  <c r="AS2400" i="39"/>
  <c r="AX2400" i="39" s="1"/>
  <c r="AV2399" i="39"/>
  <c r="AT2399" i="39"/>
  <c r="AS2399" i="39"/>
  <c r="AX2399" i="39" s="1"/>
  <c r="AX2398" i="39"/>
  <c r="AV2398" i="39"/>
  <c r="AT2398" i="39"/>
  <c r="AS2398" i="39"/>
  <c r="AV2397" i="39"/>
  <c r="AT2397" i="39"/>
  <c r="AS2397" i="39"/>
  <c r="AX2397" i="39" s="1"/>
  <c r="AV2396" i="39"/>
  <c r="AT2396" i="39"/>
  <c r="AS2396" i="39"/>
  <c r="AX2396" i="39" s="1"/>
  <c r="AZ2396" i="39" s="1"/>
  <c r="AV2395" i="39"/>
  <c r="AT2395" i="39"/>
  <c r="AS2395" i="39"/>
  <c r="AX2395" i="39" s="1"/>
  <c r="AV2394" i="39"/>
  <c r="AT2394" i="39"/>
  <c r="AS2394" i="39"/>
  <c r="AX2394" i="39" s="1"/>
  <c r="AV2393" i="39"/>
  <c r="AT2393" i="39"/>
  <c r="AS2393" i="39"/>
  <c r="AX2393" i="39" s="1"/>
  <c r="AV2392" i="39"/>
  <c r="AT2392" i="39"/>
  <c r="AS2392" i="39"/>
  <c r="AX2392" i="39" s="1"/>
  <c r="AX2391" i="39"/>
  <c r="AV2391" i="39"/>
  <c r="AT2391" i="39"/>
  <c r="AS2391" i="39"/>
  <c r="AV2390" i="39"/>
  <c r="AT2390" i="39"/>
  <c r="AS2390" i="39"/>
  <c r="AX2390" i="39" s="1"/>
  <c r="AV2389" i="39"/>
  <c r="AT2389" i="39"/>
  <c r="AS2389" i="39"/>
  <c r="AX2389" i="39" s="1"/>
  <c r="AV2388" i="39"/>
  <c r="AT2388" i="39"/>
  <c r="AS2388" i="39"/>
  <c r="AX2388" i="39" s="1"/>
  <c r="AZ2388" i="39" s="1"/>
  <c r="AV2387" i="39"/>
  <c r="AT2387" i="39"/>
  <c r="AS2387" i="39"/>
  <c r="AX2387" i="39" s="1"/>
  <c r="AV2386" i="39"/>
  <c r="AT2386" i="39"/>
  <c r="AS2386" i="39"/>
  <c r="AX2386" i="39" s="1"/>
  <c r="AY2385" i="39"/>
  <c r="AV2385" i="39"/>
  <c r="AT2385" i="39"/>
  <c r="AS2385" i="39"/>
  <c r="AX2385" i="39" s="1"/>
  <c r="AZ2385" i="39" s="1"/>
  <c r="AV2384" i="39"/>
  <c r="AT2384" i="39"/>
  <c r="AS2384" i="39"/>
  <c r="AX2384" i="39" s="1"/>
  <c r="AV2383" i="39"/>
  <c r="AT2383" i="39"/>
  <c r="AS2383" i="39"/>
  <c r="AX2383" i="39" s="1"/>
  <c r="AV2382" i="39"/>
  <c r="AT2382" i="39"/>
  <c r="AS2382" i="39"/>
  <c r="AX2382" i="39" s="1"/>
  <c r="AV2381" i="39"/>
  <c r="AT2381" i="39"/>
  <c r="AS2381" i="39"/>
  <c r="AX2381" i="39" s="1"/>
  <c r="AV2380" i="39"/>
  <c r="AT2380" i="39"/>
  <c r="AS2380" i="39"/>
  <c r="AX2380" i="39" s="1"/>
  <c r="AZ2380" i="39" s="1"/>
  <c r="AV2379" i="39"/>
  <c r="AT2379" i="39"/>
  <c r="AS2379" i="39"/>
  <c r="AX2379" i="39" s="1"/>
  <c r="AV2378" i="39"/>
  <c r="AT2378" i="39"/>
  <c r="AS2378" i="39"/>
  <c r="AX2378" i="39" s="1"/>
  <c r="AZ2377" i="39"/>
  <c r="AY2377" i="39"/>
  <c r="AV2377" i="39"/>
  <c r="AT2377" i="39"/>
  <c r="AS2377" i="39"/>
  <c r="AX2377" i="39" s="1"/>
  <c r="AY2376" i="39"/>
  <c r="AV2376" i="39"/>
  <c r="AT2376" i="39"/>
  <c r="AS2376" i="39"/>
  <c r="AX2376" i="39" s="1"/>
  <c r="AZ2376" i="39" s="1"/>
  <c r="AX2375" i="39"/>
  <c r="AV2375" i="39"/>
  <c r="AT2375" i="39"/>
  <c r="AS2375" i="39"/>
  <c r="AV2374" i="39"/>
  <c r="AT2374" i="39"/>
  <c r="AS2374" i="39"/>
  <c r="AX2374" i="39" s="1"/>
  <c r="AV2373" i="39"/>
  <c r="AT2373" i="39"/>
  <c r="AS2373" i="39"/>
  <c r="AX2373" i="39" s="1"/>
  <c r="AX2372" i="39"/>
  <c r="AZ2372" i="39" s="1"/>
  <c r="AV2372" i="39"/>
  <c r="AT2372" i="39"/>
  <c r="AS2372" i="39"/>
  <c r="AV2371" i="39"/>
  <c r="AT2371" i="39"/>
  <c r="AS2371" i="39"/>
  <c r="AX2371" i="39" s="1"/>
  <c r="AV2370" i="39"/>
  <c r="AT2370" i="39"/>
  <c r="AS2370" i="39"/>
  <c r="AX2370" i="39" s="1"/>
  <c r="AV2369" i="39"/>
  <c r="AT2369" i="39"/>
  <c r="AS2369" i="39"/>
  <c r="AX2369" i="39" s="1"/>
  <c r="AZ2368" i="39"/>
  <c r="AY2368" i="39"/>
  <c r="AV2368" i="39"/>
  <c r="AT2368" i="39"/>
  <c r="AS2368" i="39"/>
  <c r="AX2368" i="39" s="1"/>
  <c r="AV2367" i="39"/>
  <c r="AT2367" i="39"/>
  <c r="AS2367" i="39"/>
  <c r="AX2367" i="39" s="1"/>
  <c r="AV2366" i="39"/>
  <c r="AT2366" i="39"/>
  <c r="AS2366" i="39"/>
  <c r="AX2366" i="39" s="1"/>
  <c r="AV2365" i="39"/>
  <c r="AT2365" i="39"/>
  <c r="AS2365" i="39"/>
  <c r="AX2365" i="39" s="1"/>
  <c r="AV2364" i="39"/>
  <c r="AT2364" i="39"/>
  <c r="AS2364" i="39"/>
  <c r="AX2364" i="39" s="1"/>
  <c r="AZ2364" i="39" s="1"/>
  <c r="AV2363" i="39"/>
  <c r="AT2363" i="39"/>
  <c r="AS2363" i="39"/>
  <c r="AX2363" i="39" s="1"/>
  <c r="AV2362" i="39"/>
  <c r="AT2362" i="39"/>
  <c r="AS2362" i="39"/>
  <c r="AX2362" i="39" s="1"/>
  <c r="AV2361" i="39"/>
  <c r="AT2361" i="39"/>
  <c r="AS2361" i="39"/>
  <c r="AX2361" i="39" s="1"/>
  <c r="AY2361" i="39" s="1"/>
  <c r="AV2360" i="39"/>
  <c r="AT2360" i="39"/>
  <c r="AS2360" i="39"/>
  <c r="AX2360" i="39" s="1"/>
  <c r="AY2360" i="39" s="1"/>
  <c r="AV2359" i="39"/>
  <c r="AT2359" i="39"/>
  <c r="AS2359" i="39"/>
  <c r="AX2359" i="39" s="1"/>
  <c r="AV2358" i="39"/>
  <c r="AT2358" i="39"/>
  <c r="AS2358" i="39"/>
  <c r="AX2358" i="39" s="1"/>
  <c r="AV2357" i="39"/>
  <c r="AT2357" i="39"/>
  <c r="AS2357" i="39"/>
  <c r="AX2357" i="39" s="1"/>
  <c r="AX2356" i="39"/>
  <c r="AV2356" i="39"/>
  <c r="AT2356" i="39"/>
  <c r="AS2356" i="39"/>
  <c r="AX2355" i="39"/>
  <c r="AZ2355" i="39" s="1"/>
  <c r="AV2355" i="39"/>
  <c r="AT2355" i="39"/>
  <c r="AS2355" i="39"/>
  <c r="AV2354" i="39"/>
  <c r="AT2354" i="39"/>
  <c r="AS2354" i="39"/>
  <c r="AX2354" i="39" s="1"/>
  <c r="AV2353" i="39"/>
  <c r="AT2353" i="39"/>
  <c r="AS2353" i="39"/>
  <c r="AX2353" i="39" s="1"/>
  <c r="AV2352" i="39"/>
  <c r="AT2352" i="39"/>
  <c r="AS2352" i="39"/>
  <c r="AX2352" i="39" s="1"/>
  <c r="AV2351" i="39"/>
  <c r="AT2351" i="39"/>
  <c r="AS2351" i="39"/>
  <c r="AX2351" i="39" s="1"/>
  <c r="AZ2351" i="39" s="1"/>
  <c r="AV2350" i="39"/>
  <c r="AT2350" i="39"/>
  <c r="AS2350" i="39"/>
  <c r="AX2350" i="39" s="1"/>
  <c r="AV2349" i="39"/>
  <c r="AT2349" i="39"/>
  <c r="AS2349" i="39"/>
  <c r="AX2349" i="39" s="1"/>
  <c r="AV2348" i="39"/>
  <c r="AT2348" i="39"/>
  <c r="AS2348" i="39"/>
  <c r="AX2348" i="39" s="1"/>
  <c r="AV2347" i="39"/>
  <c r="AT2347" i="39"/>
  <c r="AS2347" i="39"/>
  <c r="AX2347" i="39" s="1"/>
  <c r="AZ2347" i="39" s="1"/>
  <c r="AV2346" i="39"/>
  <c r="AT2346" i="39"/>
  <c r="AS2346" i="39"/>
  <c r="AX2346" i="39" s="1"/>
  <c r="AV2345" i="39"/>
  <c r="AT2345" i="39"/>
  <c r="AS2345" i="39"/>
  <c r="AX2345" i="39" s="1"/>
  <c r="AV2344" i="39"/>
  <c r="AT2344" i="39"/>
  <c r="AS2344" i="39"/>
  <c r="AX2344" i="39" s="1"/>
  <c r="AX2343" i="39"/>
  <c r="AZ2343" i="39" s="1"/>
  <c r="AV2343" i="39"/>
  <c r="AT2343" i="39"/>
  <c r="AS2343" i="39"/>
  <c r="AV2342" i="39"/>
  <c r="AT2342" i="39"/>
  <c r="AS2342" i="39"/>
  <c r="AX2342" i="39" s="1"/>
  <c r="AV2341" i="39"/>
  <c r="AT2341" i="39"/>
  <c r="AS2341" i="39"/>
  <c r="AX2341" i="39" s="1"/>
  <c r="AV2340" i="39"/>
  <c r="AT2340" i="39"/>
  <c r="AS2340" i="39"/>
  <c r="AX2340" i="39" s="1"/>
  <c r="AX2339" i="39"/>
  <c r="AV2339" i="39"/>
  <c r="AT2339" i="39"/>
  <c r="AS2339" i="39"/>
  <c r="AV2338" i="39"/>
  <c r="AT2338" i="39"/>
  <c r="AS2338" i="39"/>
  <c r="AX2338" i="39" s="1"/>
  <c r="AV2337" i="39"/>
  <c r="AT2337" i="39"/>
  <c r="AS2337" i="39"/>
  <c r="AX2337" i="39" s="1"/>
  <c r="AV2336" i="39"/>
  <c r="AT2336" i="39"/>
  <c r="AS2336" i="39"/>
  <c r="AX2336" i="39" s="1"/>
  <c r="AV2335" i="39"/>
  <c r="AT2335" i="39"/>
  <c r="AS2335" i="39"/>
  <c r="AX2335" i="39" s="1"/>
  <c r="AZ2335" i="39" s="1"/>
  <c r="AV2334" i="39"/>
  <c r="AT2334" i="39"/>
  <c r="AS2334" i="39"/>
  <c r="AX2334" i="39" s="1"/>
  <c r="AV2333" i="39"/>
  <c r="AT2333" i="39"/>
  <c r="AS2333" i="39"/>
  <c r="AX2333" i="39" s="1"/>
  <c r="AX2332" i="39"/>
  <c r="AV2332" i="39"/>
  <c r="AT2332" i="39"/>
  <c r="AS2332" i="39"/>
  <c r="AX2331" i="39"/>
  <c r="AZ2331" i="39" s="1"/>
  <c r="AV2331" i="39"/>
  <c r="AT2331" i="39"/>
  <c r="AS2331" i="39"/>
  <c r="AV2330" i="39"/>
  <c r="AT2330" i="39"/>
  <c r="AS2330" i="39"/>
  <c r="AX2330" i="39" s="1"/>
  <c r="AV2329" i="39"/>
  <c r="AT2329" i="39"/>
  <c r="AS2329" i="39"/>
  <c r="AX2329" i="39" s="1"/>
  <c r="AV2328" i="39"/>
  <c r="AT2328" i="39"/>
  <c r="AS2328" i="39"/>
  <c r="AX2328" i="39" s="1"/>
  <c r="AV2327" i="39"/>
  <c r="AT2327" i="39"/>
  <c r="AS2327" i="39"/>
  <c r="AX2327" i="39" s="1"/>
  <c r="AZ2327" i="39" s="1"/>
  <c r="AV2326" i="39"/>
  <c r="AT2326" i="39"/>
  <c r="AS2326" i="39"/>
  <c r="AX2326" i="39" s="1"/>
  <c r="AV2325" i="39"/>
  <c r="AT2325" i="39"/>
  <c r="AS2325" i="39"/>
  <c r="AX2325" i="39" s="1"/>
  <c r="AV2324" i="39"/>
  <c r="AT2324" i="39"/>
  <c r="AS2324" i="39"/>
  <c r="AX2324" i="39" s="1"/>
  <c r="AX2323" i="39"/>
  <c r="AV2323" i="39"/>
  <c r="AT2323" i="39"/>
  <c r="AS2323" i="39"/>
  <c r="AV2322" i="39"/>
  <c r="AT2322" i="39"/>
  <c r="AS2322" i="39"/>
  <c r="AX2322" i="39" s="1"/>
  <c r="AV2321" i="39"/>
  <c r="AT2321" i="39"/>
  <c r="AS2321" i="39"/>
  <c r="AX2321" i="39" s="1"/>
  <c r="AV2320" i="39"/>
  <c r="AT2320" i="39"/>
  <c r="AS2320" i="39"/>
  <c r="AX2320" i="39" s="1"/>
  <c r="AV2319" i="39"/>
  <c r="AT2319" i="39"/>
  <c r="AS2319" i="39"/>
  <c r="AX2319" i="39" s="1"/>
  <c r="AZ2319" i="39" s="1"/>
  <c r="AX2318" i="39"/>
  <c r="AV2318" i="39"/>
  <c r="AT2318" i="39"/>
  <c r="AS2318" i="39"/>
  <c r="AV2317" i="39"/>
  <c r="AT2317" i="39"/>
  <c r="AS2317" i="39"/>
  <c r="AX2317" i="39" s="1"/>
  <c r="AV2316" i="39"/>
  <c r="AT2316" i="39"/>
  <c r="AS2316" i="39"/>
  <c r="AX2316" i="39" s="1"/>
  <c r="AV2315" i="39"/>
  <c r="AT2315" i="39"/>
  <c r="AS2315" i="39"/>
  <c r="AX2315" i="39" s="1"/>
  <c r="AX2314" i="39"/>
  <c r="AV2314" i="39"/>
  <c r="AT2314" i="39"/>
  <c r="AS2314" i="39"/>
  <c r="AV2313" i="39"/>
  <c r="AT2313" i="39"/>
  <c r="AS2313" i="39"/>
  <c r="AX2313" i="39" s="1"/>
  <c r="AV2312" i="39"/>
  <c r="AT2312" i="39"/>
  <c r="AS2312" i="39"/>
  <c r="AX2312" i="39" s="1"/>
  <c r="AY2312" i="39" s="1"/>
  <c r="AV2311" i="39"/>
  <c r="AT2311" i="39"/>
  <c r="AS2311" i="39"/>
  <c r="AX2311" i="39" s="1"/>
  <c r="AV2310" i="39"/>
  <c r="AT2310" i="39"/>
  <c r="AS2310" i="39"/>
  <c r="AX2310" i="39" s="1"/>
  <c r="AV2309" i="39"/>
  <c r="AT2309" i="39"/>
  <c r="AS2309" i="39"/>
  <c r="AX2309" i="39" s="1"/>
  <c r="AX2308" i="39"/>
  <c r="AV2308" i="39"/>
  <c r="AT2308" i="39"/>
  <c r="AS2308" i="39"/>
  <c r="AV2307" i="39"/>
  <c r="AT2307" i="39"/>
  <c r="AS2307" i="39"/>
  <c r="AX2307" i="39" s="1"/>
  <c r="AV2306" i="39"/>
  <c r="AT2306" i="39"/>
  <c r="AS2306" i="39"/>
  <c r="AX2306" i="39" s="1"/>
  <c r="AV2305" i="39"/>
  <c r="AT2305" i="39"/>
  <c r="AS2305" i="39"/>
  <c r="AX2305" i="39" s="1"/>
  <c r="AV2304" i="39"/>
  <c r="AT2304" i="39"/>
  <c r="AS2304" i="39"/>
  <c r="AX2304" i="39" s="1"/>
  <c r="AY2304" i="39" s="1"/>
  <c r="AV2303" i="39"/>
  <c r="AT2303" i="39"/>
  <c r="AS2303" i="39"/>
  <c r="AX2303" i="39" s="1"/>
  <c r="AV2302" i="39"/>
  <c r="AT2302" i="39"/>
  <c r="AS2302" i="39"/>
  <c r="AX2302" i="39" s="1"/>
  <c r="AV2301" i="39"/>
  <c r="AT2301" i="39"/>
  <c r="AS2301" i="39"/>
  <c r="AX2301" i="39" s="1"/>
  <c r="AV2300" i="39"/>
  <c r="AT2300" i="39"/>
  <c r="AS2300" i="39"/>
  <c r="AX2300" i="39" s="1"/>
  <c r="AV2299" i="39"/>
  <c r="AT2299" i="39"/>
  <c r="AS2299" i="39"/>
  <c r="AX2299" i="39" s="1"/>
  <c r="AZ2299" i="39" s="1"/>
  <c r="AX2298" i="39"/>
  <c r="AV2298" i="39"/>
  <c r="AT2298" i="39"/>
  <c r="AS2298" i="39"/>
  <c r="AV2297" i="39"/>
  <c r="AT2297" i="39"/>
  <c r="AS2297" i="39"/>
  <c r="AX2297" i="39" s="1"/>
  <c r="AV2296" i="39"/>
  <c r="AT2296" i="39"/>
  <c r="AS2296" i="39"/>
  <c r="AX2296" i="39" s="1"/>
  <c r="AV2295" i="39"/>
  <c r="AT2295" i="39"/>
  <c r="AS2295" i="39"/>
  <c r="AX2295" i="39" s="1"/>
  <c r="AV2294" i="39"/>
  <c r="AT2294" i="39"/>
  <c r="AS2294" i="39"/>
  <c r="AX2294" i="39" s="1"/>
  <c r="AV2293" i="39"/>
  <c r="AT2293" i="39"/>
  <c r="AS2293" i="39"/>
  <c r="AX2293" i="39" s="1"/>
  <c r="AY2293" i="39" s="1"/>
  <c r="AX2292" i="39"/>
  <c r="AV2292" i="39"/>
  <c r="AT2292" i="39"/>
  <c r="AS2292" i="39"/>
  <c r="AV2291" i="39"/>
  <c r="AT2291" i="39"/>
  <c r="AS2291" i="39"/>
  <c r="AX2291" i="39" s="1"/>
  <c r="AV2290" i="39"/>
  <c r="AT2290" i="39"/>
  <c r="AS2290" i="39"/>
  <c r="AX2290" i="39" s="1"/>
  <c r="AV2289" i="39"/>
  <c r="AT2289" i="39"/>
  <c r="AS2289" i="39"/>
  <c r="AX2289" i="39" s="1"/>
  <c r="AY2289" i="39" s="1"/>
  <c r="AV2288" i="39"/>
  <c r="AT2288" i="39"/>
  <c r="AS2288" i="39"/>
  <c r="AX2288" i="39" s="1"/>
  <c r="AY2288" i="39" s="1"/>
  <c r="AV2287" i="39"/>
  <c r="AT2287" i="39"/>
  <c r="AS2287" i="39"/>
  <c r="AX2287" i="39" s="1"/>
  <c r="AV2286" i="39"/>
  <c r="AT2286" i="39"/>
  <c r="AS2286" i="39"/>
  <c r="AX2286" i="39" s="1"/>
  <c r="AV2285" i="39"/>
  <c r="AT2285" i="39"/>
  <c r="AS2285" i="39"/>
  <c r="AX2285" i="39" s="1"/>
  <c r="AX2284" i="39"/>
  <c r="AV2284" i="39"/>
  <c r="AT2284" i="39"/>
  <c r="AS2284" i="39"/>
  <c r="AV2283" i="39"/>
  <c r="AT2283" i="39"/>
  <c r="AS2283" i="39"/>
  <c r="AX2283" i="39" s="1"/>
  <c r="AV2282" i="39"/>
  <c r="AT2282" i="39"/>
  <c r="AS2282" i="39"/>
  <c r="AX2282" i="39" s="1"/>
  <c r="AV2281" i="39"/>
  <c r="AT2281" i="39"/>
  <c r="AS2281" i="39"/>
  <c r="AX2281" i="39" s="1"/>
  <c r="AV2280" i="39"/>
  <c r="AT2280" i="39"/>
  <c r="AS2280" i="39"/>
  <c r="AX2280" i="39" s="1"/>
  <c r="AY2280" i="39" s="1"/>
  <c r="AV2279" i="39"/>
  <c r="AT2279" i="39"/>
  <c r="AS2279" i="39"/>
  <c r="AX2279" i="39" s="1"/>
  <c r="AV2278" i="39"/>
  <c r="AT2278" i="39"/>
  <c r="AS2278" i="39"/>
  <c r="AX2278" i="39" s="1"/>
  <c r="AV2277" i="39"/>
  <c r="AT2277" i="39"/>
  <c r="AS2277" i="39"/>
  <c r="AX2277" i="39" s="1"/>
  <c r="AY2277" i="39" s="1"/>
  <c r="AX2276" i="39"/>
  <c r="AZ2276" i="39" s="1"/>
  <c r="AV2276" i="39"/>
  <c r="AT2276" i="39"/>
  <c r="AS2276" i="39"/>
  <c r="AV2275" i="39"/>
  <c r="AT2275" i="39"/>
  <c r="AS2275" i="39"/>
  <c r="AX2275" i="39" s="1"/>
  <c r="AV2274" i="39"/>
  <c r="AT2274" i="39"/>
  <c r="AS2274" i="39"/>
  <c r="AX2274" i="39" s="1"/>
  <c r="AV2273" i="39"/>
  <c r="AT2273" i="39"/>
  <c r="AS2273" i="39"/>
  <c r="AX2273" i="39" s="1"/>
  <c r="AZ2272" i="39"/>
  <c r="AV2272" i="39"/>
  <c r="AT2272" i="39"/>
  <c r="AS2272" i="39"/>
  <c r="AX2272" i="39" s="1"/>
  <c r="AY2272" i="39" s="1"/>
  <c r="AV2271" i="39"/>
  <c r="AT2271" i="39"/>
  <c r="AS2271" i="39"/>
  <c r="AX2271" i="39" s="1"/>
  <c r="AV2270" i="39"/>
  <c r="AT2270" i="39"/>
  <c r="AS2270" i="39"/>
  <c r="AX2270" i="39" s="1"/>
  <c r="AV2269" i="39"/>
  <c r="AT2269" i="39"/>
  <c r="AS2269" i="39"/>
  <c r="AX2269" i="39" s="1"/>
  <c r="AV2268" i="39"/>
  <c r="AT2268" i="39"/>
  <c r="AS2268" i="39"/>
  <c r="AX2268" i="39" s="1"/>
  <c r="AV2267" i="39"/>
  <c r="AT2267" i="39"/>
  <c r="AS2267" i="39"/>
  <c r="AX2267" i="39" s="1"/>
  <c r="AV2266" i="39"/>
  <c r="AT2266" i="39"/>
  <c r="AS2266" i="39"/>
  <c r="AX2266" i="39" s="1"/>
  <c r="AV2265" i="39"/>
  <c r="AT2265" i="39"/>
  <c r="AS2265" i="39"/>
  <c r="AX2265" i="39" s="1"/>
  <c r="AV2264" i="39"/>
  <c r="AT2264" i="39"/>
  <c r="AS2264" i="39"/>
  <c r="AX2264" i="39" s="1"/>
  <c r="AY2264" i="39" s="1"/>
  <c r="AV2263" i="39"/>
  <c r="AT2263" i="39"/>
  <c r="AS2263" i="39"/>
  <c r="AX2263" i="39" s="1"/>
  <c r="AX2262" i="39"/>
  <c r="AV2262" i="39"/>
  <c r="AT2262" i="39"/>
  <c r="AS2262" i="39"/>
  <c r="AV2261" i="39"/>
  <c r="AT2261" i="39"/>
  <c r="AS2261" i="39"/>
  <c r="AX2261" i="39" s="1"/>
  <c r="AX2260" i="39"/>
  <c r="AV2260" i="39"/>
  <c r="AT2260" i="39"/>
  <c r="AS2260" i="39"/>
  <c r="AV2259" i="39"/>
  <c r="AT2259" i="39"/>
  <c r="AS2259" i="39"/>
  <c r="AX2259" i="39" s="1"/>
  <c r="AV2258" i="39"/>
  <c r="AT2258" i="39"/>
  <c r="AS2258" i="39"/>
  <c r="AX2258" i="39" s="1"/>
  <c r="AV2257" i="39"/>
  <c r="AT2257" i="39"/>
  <c r="AS2257" i="39"/>
  <c r="AX2257" i="39" s="1"/>
  <c r="AZ2256" i="39"/>
  <c r="AV2256" i="39"/>
  <c r="AT2256" i="39"/>
  <c r="AS2256" i="39"/>
  <c r="AX2256" i="39" s="1"/>
  <c r="AY2256" i="39" s="1"/>
  <c r="AX2255" i="39"/>
  <c r="AZ2255" i="39" s="1"/>
  <c r="AV2255" i="39"/>
  <c r="AT2255" i="39"/>
  <c r="AS2255" i="39"/>
  <c r="AV2254" i="39"/>
  <c r="AT2254" i="39"/>
  <c r="AS2254" i="39"/>
  <c r="AX2254" i="39" s="1"/>
  <c r="AV2253" i="39"/>
  <c r="AT2253" i="39"/>
  <c r="AS2253" i="39"/>
  <c r="AX2253" i="39" s="1"/>
  <c r="AV2252" i="39"/>
  <c r="AT2252" i="39"/>
  <c r="AS2252" i="39"/>
  <c r="AX2252" i="39" s="1"/>
  <c r="AV2251" i="39"/>
  <c r="AT2251" i="39"/>
  <c r="AS2251" i="39"/>
  <c r="AX2251" i="39" s="1"/>
  <c r="AV2250" i="39"/>
  <c r="AT2250" i="39"/>
  <c r="AS2250" i="39"/>
  <c r="AX2250" i="39" s="1"/>
  <c r="AV2249" i="39"/>
  <c r="AT2249" i="39"/>
  <c r="AS2249" i="39"/>
  <c r="AX2249" i="39" s="1"/>
  <c r="AV2248" i="39"/>
  <c r="AT2248" i="39"/>
  <c r="AS2248" i="39"/>
  <c r="AX2248" i="39" s="1"/>
  <c r="AY2248" i="39" s="1"/>
  <c r="AV2247" i="39"/>
  <c r="AT2247" i="39"/>
  <c r="AS2247" i="39"/>
  <c r="AX2247" i="39" s="1"/>
  <c r="AX2246" i="39"/>
  <c r="AV2246" i="39"/>
  <c r="AT2246" i="39"/>
  <c r="AS2246" i="39"/>
  <c r="AV2245" i="39"/>
  <c r="AT2245" i="39"/>
  <c r="AS2245" i="39"/>
  <c r="AX2245" i="39" s="1"/>
  <c r="AV2244" i="39"/>
  <c r="AT2244" i="39"/>
  <c r="AS2244" i="39"/>
  <c r="AX2244" i="39" s="1"/>
  <c r="AV2243" i="39"/>
  <c r="AT2243" i="39"/>
  <c r="AS2243" i="39"/>
  <c r="AX2243" i="39" s="1"/>
  <c r="AV2242" i="39"/>
  <c r="AT2242" i="39"/>
  <c r="AS2242" i="39"/>
  <c r="AX2242" i="39" s="1"/>
  <c r="AV2241" i="39"/>
  <c r="AT2241" i="39"/>
  <c r="AS2241" i="39"/>
  <c r="AX2241" i="39" s="1"/>
  <c r="AY2241" i="39" s="1"/>
  <c r="AV2240" i="39"/>
  <c r="AT2240" i="39"/>
  <c r="AS2240" i="39"/>
  <c r="AX2240" i="39" s="1"/>
  <c r="AY2240" i="39" s="1"/>
  <c r="AX2239" i="39"/>
  <c r="AV2239" i="39"/>
  <c r="AT2239" i="39"/>
  <c r="AS2239" i="39"/>
  <c r="AV2238" i="39"/>
  <c r="AT2238" i="39"/>
  <c r="AS2238" i="39"/>
  <c r="AX2238" i="39" s="1"/>
  <c r="AV2237" i="39"/>
  <c r="AT2237" i="39"/>
  <c r="AS2237" i="39"/>
  <c r="AX2237" i="39" s="1"/>
  <c r="AV2236" i="39"/>
  <c r="AT2236" i="39"/>
  <c r="AS2236" i="39"/>
  <c r="AX2236" i="39" s="1"/>
  <c r="AV2235" i="39"/>
  <c r="AT2235" i="39"/>
  <c r="AS2235" i="39"/>
  <c r="AX2235" i="39" s="1"/>
  <c r="AV2234" i="39"/>
  <c r="AT2234" i="39"/>
  <c r="AS2234" i="39"/>
  <c r="AX2234" i="39" s="1"/>
  <c r="AX2233" i="39"/>
  <c r="AY2233" i="39" s="1"/>
  <c r="AV2233" i="39"/>
  <c r="AT2233" i="39"/>
  <c r="AS2233" i="39"/>
  <c r="AV2232" i="39"/>
  <c r="AT2232" i="39"/>
  <c r="AS2232" i="39"/>
  <c r="AX2232" i="39" s="1"/>
  <c r="AY2232" i="39" s="1"/>
  <c r="AV2231" i="39"/>
  <c r="AT2231" i="39"/>
  <c r="AS2231" i="39"/>
  <c r="AX2231" i="39" s="1"/>
  <c r="AZ2231" i="39" s="1"/>
  <c r="AV2230" i="39"/>
  <c r="AT2230" i="39"/>
  <c r="AS2230" i="39"/>
  <c r="AX2230" i="39" s="1"/>
  <c r="AZ2229" i="39"/>
  <c r="AV2229" i="39"/>
  <c r="AT2229" i="39"/>
  <c r="AS2229" i="39"/>
  <c r="AX2229" i="39" s="1"/>
  <c r="AY2229" i="39" s="1"/>
  <c r="AV2228" i="39"/>
  <c r="AT2228" i="39"/>
  <c r="AS2228" i="39"/>
  <c r="AX2228" i="39" s="1"/>
  <c r="AV2227" i="39"/>
  <c r="AT2227" i="39"/>
  <c r="AS2227" i="39"/>
  <c r="AX2227" i="39" s="1"/>
  <c r="AV2226" i="39"/>
  <c r="AT2226" i="39"/>
  <c r="AS2226" i="39"/>
  <c r="AX2226" i="39" s="1"/>
  <c r="AV2225" i="39"/>
  <c r="AT2225" i="39"/>
  <c r="AS2225" i="39"/>
  <c r="AX2225" i="39" s="1"/>
  <c r="AV2224" i="39"/>
  <c r="AT2224" i="39"/>
  <c r="AS2224" i="39"/>
  <c r="AX2224" i="39" s="1"/>
  <c r="AY2224" i="39" s="1"/>
  <c r="AV2223" i="39"/>
  <c r="AT2223" i="39"/>
  <c r="AS2223" i="39"/>
  <c r="AX2223" i="39" s="1"/>
  <c r="AV2222" i="39"/>
  <c r="AT2222" i="39"/>
  <c r="AS2222" i="39"/>
  <c r="AX2222" i="39" s="1"/>
  <c r="AZ2221" i="39"/>
  <c r="AV2221" i="39"/>
  <c r="AT2221" i="39"/>
  <c r="AS2221" i="39"/>
  <c r="AX2221" i="39" s="1"/>
  <c r="AY2221" i="39" s="1"/>
  <c r="AV2220" i="39"/>
  <c r="AT2220" i="39"/>
  <c r="AS2220" i="39"/>
  <c r="AX2220" i="39" s="1"/>
  <c r="AV2219" i="39"/>
  <c r="AT2219" i="39"/>
  <c r="AS2219" i="39"/>
  <c r="AX2219" i="39" s="1"/>
  <c r="AV2218" i="39"/>
  <c r="AT2218" i="39"/>
  <c r="AS2218" i="39"/>
  <c r="AX2218" i="39" s="1"/>
  <c r="AV2217" i="39"/>
  <c r="AT2217" i="39"/>
  <c r="AS2217" i="39"/>
  <c r="AX2217" i="39" s="1"/>
  <c r="AV2216" i="39"/>
  <c r="AT2216" i="39"/>
  <c r="AS2216" i="39"/>
  <c r="AX2216" i="39" s="1"/>
  <c r="AY2216" i="39" s="1"/>
  <c r="AX2215" i="39"/>
  <c r="AV2215" i="39"/>
  <c r="AT2215" i="39"/>
  <c r="AS2215" i="39"/>
  <c r="AV2214" i="39"/>
  <c r="AT2214" i="39"/>
  <c r="AS2214" i="39"/>
  <c r="AX2214" i="39" s="1"/>
  <c r="AV2213" i="39"/>
  <c r="AT2213" i="39"/>
  <c r="AS2213" i="39"/>
  <c r="AX2213" i="39" s="1"/>
  <c r="AY2213" i="39" s="1"/>
  <c r="AX2212" i="39"/>
  <c r="AY2212" i="39" s="1"/>
  <c r="AV2212" i="39"/>
  <c r="AT2212" i="39"/>
  <c r="AS2212" i="39"/>
  <c r="AX2211" i="39"/>
  <c r="AZ2211" i="39" s="1"/>
  <c r="AV2211" i="39"/>
  <c r="AT2211" i="39"/>
  <c r="AS2211" i="39"/>
  <c r="AV2210" i="39"/>
  <c r="AT2210" i="39"/>
  <c r="AS2210" i="39"/>
  <c r="AX2210" i="39" s="1"/>
  <c r="AV2209" i="39"/>
  <c r="AT2209" i="39"/>
  <c r="AS2209" i="39"/>
  <c r="AX2209" i="39" s="1"/>
  <c r="AZ2209" i="39" s="1"/>
  <c r="AV2208" i="39"/>
  <c r="AT2208" i="39"/>
  <c r="AS2208" i="39"/>
  <c r="AX2208" i="39" s="1"/>
  <c r="AY2208" i="39" s="1"/>
  <c r="AX2207" i="39"/>
  <c r="AV2207" i="39"/>
  <c r="AT2207" i="39"/>
  <c r="AS2207" i="39"/>
  <c r="AV2206" i="39"/>
  <c r="AT2206" i="39"/>
  <c r="AS2206" i="39"/>
  <c r="AX2206" i="39" s="1"/>
  <c r="AV2205" i="39"/>
  <c r="AT2205" i="39"/>
  <c r="AS2205" i="39"/>
  <c r="AX2205" i="39" s="1"/>
  <c r="AY2205" i="39" s="1"/>
  <c r="AV2204" i="39"/>
  <c r="AT2204" i="39"/>
  <c r="AS2204" i="39"/>
  <c r="AX2204" i="39" s="1"/>
  <c r="AV2203" i="39"/>
  <c r="AT2203" i="39"/>
  <c r="AS2203" i="39"/>
  <c r="AX2203" i="39" s="1"/>
  <c r="AV2202" i="39"/>
  <c r="AT2202" i="39"/>
  <c r="AS2202" i="39"/>
  <c r="AX2202" i="39" s="1"/>
  <c r="AX2201" i="39"/>
  <c r="AV2201" i="39"/>
  <c r="AT2201" i="39"/>
  <c r="AS2201" i="39"/>
  <c r="AZ2200" i="39"/>
  <c r="AV2200" i="39"/>
  <c r="AT2200" i="39"/>
  <c r="AS2200" i="39"/>
  <c r="AX2200" i="39" s="1"/>
  <c r="AY2200" i="39" s="1"/>
  <c r="AX2199" i="39"/>
  <c r="AZ2199" i="39" s="1"/>
  <c r="AV2199" i="39"/>
  <c r="AT2199" i="39"/>
  <c r="AS2199" i="39"/>
  <c r="AV2198" i="39"/>
  <c r="AT2198" i="39"/>
  <c r="AS2198" i="39"/>
  <c r="AX2198" i="39" s="1"/>
  <c r="AZ2198" i="39" s="1"/>
  <c r="AV2197" i="39"/>
  <c r="AT2197" i="39"/>
  <c r="AS2197" i="39"/>
  <c r="AX2197" i="39" s="1"/>
  <c r="AY2197" i="39" s="1"/>
  <c r="AV2196" i="39"/>
  <c r="AT2196" i="39"/>
  <c r="AS2196" i="39"/>
  <c r="AX2196" i="39" s="1"/>
  <c r="AV2195" i="39"/>
  <c r="AT2195" i="39"/>
  <c r="AS2195" i="39"/>
  <c r="AX2195" i="39" s="1"/>
  <c r="AV2194" i="39"/>
  <c r="AT2194" i="39"/>
  <c r="AS2194" i="39"/>
  <c r="AX2194" i="39" s="1"/>
  <c r="AX2193" i="39"/>
  <c r="AV2193" i="39"/>
  <c r="AT2193" i="39"/>
  <c r="AS2193" i="39"/>
  <c r="AV2192" i="39"/>
  <c r="AT2192" i="39"/>
  <c r="AS2192" i="39"/>
  <c r="AX2192" i="39" s="1"/>
  <c r="AY2192" i="39" s="1"/>
  <c r="AV2191" i="39"/>
  <c r="AT2191" i="39"/>
  <c r="AS2191" i="39"/>
  <c r="AX2191" i="39" s="1"/>
  <c r="AZ2191" i="39" s="1"/>
  <c r="AV2190" i="39"/>
  <c r="AT2190" i="39"/>
  <c r="AS2190" i="39"/>
  <c r="AX2190" i="39" s="1"/>
  <c r="AV2189" i="39"/>
  <c r="AT2189" i="39"/>
  <c r="AS2189" i="39"/>
  <c r="AX2189" i="39" s="1"/>
  <c r="AY2189" i="39" s="1"/>
  <c r="AV2188" i="39"/>
  <c r="AT2188" i="39"/>
  <c r="AS2188" i="39"/>
  <c r="AX2188" i="39" s="1"/>
  <c r="AV2187" i="39"/>
  <c r="AT2187" i="39"/>
  <c r="AS2187" i="39"/>
  <c r="AX2187" i="39" s="1"/>
  <c r="AV2186" i="39"/>
  <c r="AT2186" i="39"/>
  <c r="AS2186" i="39"/>
  <c r="AX2186" i="39" s="1"/>
  <c r="AV2185" i="39"/>
  <c r="AT2185" i="39"/>
  <c r="AS2185" i="39"/>
  <c r="AX2185" i="39" s="1"/>
  <c r="AV2184" i="39"/>
  <c r="AT2184" i="39"/>
  <c r="AS2184" i="39"/>
  <c r="AX2184" i="39" s="1"/>
  <c r="AY2184" i="39" s="1"/>
  <c r="AV2183" i="39"/>
  <c r="AT2183" i="39"/>
  <c r="AS2183" i="39"/>
  <c r="AX2183" i="39" s="1"/>
  <c r="AV2182" i="39"/>
  <c r="AT2182" i="39"/>
  <c r="AS2182" i="39"/>
  <c r="AX2182" i="39" s="1"/>
  <c r="AV2181" i="39"/>
  <c r="AT2181" i="39"/>
  <c r="AS2181" i="39"/>
  <c r="AX2181" i="39" s="1"/>
  <c r="AY2181" i="39" s="1"/>
  <c r="AV2180" i="39"/>
  <c r="AT2180" i="39"/>
  <c r="AS2180" i="39"/>
  <c r="AX2180" i="39" s="1"/>
  <c r="AV2179" i="39"/>
  <c r="AT2179" i="39"/>
  <c r="AS2179" i="39"/>
  <c r="AX2179" i="39" s="1"/>
  <c r="AV2178" i="39"/>
  <c r="AT2178" i="39"/>
  <c r="AS2178" i="39"/>
  <c r="AX2178" i="39" s="1"/>
  <c r="AV2177" i="39"/>
  <c r="AT2177" i="39"/>
  <c r="AS2177" i="39"/>
  <c r="AX2177" i="39" s="1"/>
  <c r="AY2177" i="39" s="1"/>
  <c r="AY2176" i="39"/>
  <c r="AV2176" i="39"/>
  <c r="AT2176" i="39"/>
  <c r="AS2176" i="39"/>
  <c r="AX2176" i="39" s="1"/>
  <c r="AZ2176" i="39" s="1"/>
  <c r="AX2175" i="39"/>
  <c r="AY2175" i="39" s="1"/>
  <c r="AV2175" i="39"/>
  <c r="AT2175" i="39"/>
  <c r="AS2175" i="39"/>
  <c r="AV2174" i="39"/>
  <c r="AT2174" i="39"/>
  <c r="AS2174" i="39"/>
  <c r="AX2174" i="39" s="1"/>
  <c r="AZ2174" i="39" s="1"/>
  <c r="AV2173" i="39"/>
  <c r="AT2173" i="39"/>
  <c r="AS2173" i="39"/>
  <c r="AX2173" i="39" s="1"/>
  <c r="AV2172" i="39"/>
  <c r="AT2172" i="39"/>
  <c r="AS2172" i="39"/>
  <c r="AX2172" i="39" s="1"/>
  <c r="AZ2172" i="39" s="1"/>
  <c r="AV2171" i="39"/>
  <c r="AT2171" i="39"/>
  <c r="AS2171" i="39"/>
  <c r="AX2171" i="39" s="1"/>
  <c r="AV2170" i="39"/>
  <c r="AT2170" i="39"/>
  <c r="AS2170" i="39"/>
  <c r="AX2170" i="39" s="1"/>
  <c r="AZ2170" i="39" s="1"/>
  <c r="AV2169" i="39"/>
  <c r="AT2169" i="39"/>
  <c r="AS2169" i="39"/>
  <c r="AX2169" i="39" s="1"/>
  <c r="AV2168" i="39"/>
  <c r="AT2168" i="39"/>
  <c r="AS2168" i="39"/>
  <c r="AX2168" i="39" s="1"/>
  <c r="AY2168" i="39" s="1"/>
  <c r="AX2167" i="39"/>
  <c r="AV2167" i="39"/>
  <c r="AT2167" i="39"/>
  <c r="AS2167" i="39"/>
  <c r="AV2166" i="39"/>
  <c r="AT2166" i="39"/>
  <c r="AS2166" i="39"/>
  <c r="AX2166" i="39" s="1"/>
  <c r="AV2165" i="39"/>
  <c r="AT2165" i="39"/>
  <c r="AS2165" i="39"/>
  <c r="AX2165" i="39" s="1"/>
  <c r="AV2164" i="39"/>
  <c r="AT2164" i="39"/>
  <c r="AS2164" i="39"/>
  <c r="AX2164" i="39" s="1"/>
  <c r="AZ2164" i="39" s="1"/>
  <c r="AX2163" i="39"/>
  <c r="AV2163" i="39"/>
  <c r="AT2163" i="39"/>
  <c r="AS2163" i="39"/>
  <c r="AV2162" i="39"/>
  <c r="AT2162" i="39"/>
  <c r="AS2162" i="39"/>
  <c r="AX2162" i="39" s="1"/>
  <c r="AV2161" i="39"/>
  <c r="AT2161" i="39"/>
  <c r="AS2161" i="39"/>
  <c r="AX2161" i="39" s="1"/>
  <c r="AV2160" i="39"/>
  <c r="AT2160" i="39"/>
  <c r="AS2160" i="39"/>
  <c r="AX2160" i="39" s="1"/>
  <c r="AY2160" i="39" s="1"/>
  <c r="AV2159" i="39"/>
  <c r="AT2159" i="39"/>
  <c r="AS2159" i="39"/>
  <c r="AX2159" i="39" s="1"/>
  <c r="AY2159" i="39" s="1"/>
  <c r="AV2158" i="39"/>
  <c r="AT2158" i="39"/>
  <c r="AS2158" i="39"/>
  <c r="AX2158" i="39" s="1"/>
  <c r="AZ2158" i="39" s="1"/>
  <c r="AV2157" i="39"/>
  <c r="AT2157" i="39"/>
  <c r="AS2157" i="39"/>
  <c r="AX2157" i="39" s="1"/>
  <c r="AY2156" i="39"/>
  <c r="AV2156" i="39"/>
  <c r="AT2156" i="39"/>
  <c r="AS2156" i="39"/>
  <c r="AX2156" i="39" s="1"/>
  <c r="AZ2156" i="39" s="1"/>
  <c r="AX2155" i="39"/>
  <c r="AY2155" i="39" s="1"/>
  <c r="AV2155" i="39"/>
  <c r="AT2155" i="39"/>
  <c r="AS2155" i="39"/>
  <c r="AV2154" i="39"/>
  <c r="AT2154" i="39"/>
  <c r="AS2154" i="39"/>
  <c r="AX2154" i="39" s="1"/>
  <c r="AZ2154" i="39" s="1"/>
  <c r="AV2153" i="39"/>
  <c r="AT2153" i="39"/>
  <c r="AS2153" i="39"/>
  <c r="AX2153" i="39" s="1"/>
  <c r="AV2152" i="39"/>
  <c r="AT2152" i="39"/>
  <c r="AS2152" i="39"/>
  <c r="AX2152" i="39" s="1"/>
  <c r="AV2151" i="39"/>
  <c r="AT2151" i="39"/>
  <c r="AS2151" i="39"/>
  <c r="AX2151" i="39" s="1"/>
  <c r="AV2150" i="39"/>
  <c r="AT2150" i="39"/>
  <c r="AS2150" i="39"/>
  <c r="AX2150" i="39" s="1"/>
  <c r="AV2149" i="39"/>
  <c r="AT2149" i="39"/>
  <c r="AS2149" i="39"/>
  <c r="AX2149" i="39" s="1"/>
  <c r="AY2149" i="39" s="1"/>
  <c r="AV2148" i="39"/>
  <c r="AT2148" i="39"/>
  <c r="AS2148" i="39"/>
  <c r="AX2148" i="39" s="1"/>
  <c r="AV2147" i="39"/>
  <c r="AT2147" i="39"/>
  <c r="AS2147" i="39"/>
  <c r="AX2147" i="39" s="1"/>
  <c r="AX2146" i="39"/>
  <c r="AV2146" i="39"/>
  <c r="AT2146" i="39"/>
  <c r="AS2146" i="39"/>
  <c r="AV2145" i="39"/>
  <c r="AT2145" i="39"/>
  <c r="AS2145" i="39"/>
  <c r="AX2145" i="39" s="1"/>
  <c r="AY2145" i="39" s="1"/>
  <c r="AV2144" i="39"/>
  <c r="AT2144" i="39"/>
  <c r="AS2144" i="39"/>
  <c r="AX2144" i="39" s="1"/>
  <c r="AV2143" i="39"/>
  <c r="AT2143" i="39"/>
  <c r="AS2143" i="39"/>
  <c r="AX2143" i="39" s="1"/>
  <c r="AV2142" i="39"/>
  <c r="AT2142" i="39"/>
  <c r="AS2142" i="39"/>
  <c r="AX2142" i="39" s="1"/>
  <c r="AV2141" i="39"/>
  <c r="AT2141" i="39"/>
  <c r="AS2141" i="39"/>
  <c r="AX2141" i="39" s="1"/>
  <c r="AY2141" i="39" s="1"/>
  <c r="AY2140" i="39"/>
  <c r="AV2140" i="39"/>
  <c r="AT2140" i="39"/>
  <c r="AS2140" i="39"/>
  <c r="AX2140" i="39" s="1"/>
  <c r="AZ2140" i="39" s="1"/>
  <c r="AZ2139" i="39"/>
  <c r="AV2139" i="39"/>
  <c r="AT2139" i="39"/>
  <c r="AS2139" i="39"/>
  <c r="AX2139" i="39" s="1"/>
  <c r="AY2139" i="39" s="1"/>
  <c r="AX2138" i="39"/>
  <c r="AZ2138" i="39" s="1"/>
  <c r="AV2138" i="39"/>
  <c r="AT2138" i="39"/>
  <c r="AS2138" i="39"/>
  <c r="AV2137" i="39"/>
  <c r="AT2137" i="39"/>
  <c r="AS2137" i="39"/>
  <c r="AX2137" i="39" s="1"/>
  <c r="AV2136" i="39"/>
  <c r="AT2136" i="39"/>
  <c r="AS2136" i="39"/>
  <c r="AX2136" i="39" s="1"/>
  <c r="AZ2136" i="39" s="1"/>
  <c r="AV2135" i="39"/>
  <c r="AT2135" i="39"/>
  <c r="AS2135" i="39"/>
  <c r="AX2135" i="39" s="1"/>
  <c r="AV2134" i="39"/>
  <c r="AT2134" i="39"/>
  <c r="AS2134" i="39"/>
  <c r="AX2134" i="39" s="1"/>
  <c r="AZ2134" i="39" s="1"/>
  <c r="AV2133" i="39"/>
  <c r="AT2133" i="39"/>
  <c r="AS2133" i="39"/>
  <c r="AX2133" i="39" s="1"/>
  <c r="AY2133" i="39" s="1"/>
  <c r="AV2132" i="39"/>
  <c r="AT2132" i="39"/>
  <c r="AS2132" i="39"/>
  <c r="AX2132" i="39" s="1"/>
  <c r="AV2131" i="39"/>
  <c r="AT2131" i="39"/>
  <c r="AS2131" i="39"/>
  <c r="AX2131" i="39" s="1"/>
  <c r="AY2131" i="39" s="1"/>
  <c r="AX2130" i="39"/>
  <c r="AV2130" i="39"/>
  <c r="AT2130" i="39"/>
  <c r="AS2130" i="39"/>
  <c r="AV2129" i="39"/>
  <c r="AT2129" i="39"/>
  <c r="AS2129" i="39"/>
  <c r="AX2129" i="39" s="1"/>
  <c r="AV2128" i="39"/>
  <c r="AT2128" i="39"/>
  <c r="AS2128" i="39"/>
  <c r="AX2128" i="39" s="1"/>
  <c r="AV2127" i="39"/>
  <c r="AT2127" i="39"/>
  <c r="AS2127" i="39"/>
  <c r="AX2127" i="39" s="1"/>
  <c r="AV2126" i="39"/>
  <c r="AT2126" i="39"/>
  <c r="AS2126" i="39"/>
  <c r="AX2126" i="39" s="1"/>
  <c r="AZ2126" i="39" s="1"/>
  <c r="AV2125" i="39"/>
  <c r="AT2125" i="39"/>
  <c r="AS2125" i="39"/>
  <c r="AX2125" i="39" s="1"/>
  <c r="AY2125" i="39" s="1"/>
  <c r="AZ2124" i="39"/>
  <c r="AV2124" i="39"/>
  <c r="AT2124" i="39"/>
  <c r="AS2124" i="39"/>
  <c r="AX2124" i="39" s="1"/>
  <c r="AY2124" i="39" s="1"/>
  <c r="AV2123" i="39"/>
  <c r="AT2123" i="39"/>
  <c r="AS2123" i="39"/>
  <c r="AX2123" i="39" s="1"/>
  <c r="AX2122" i="39"/>
  <c r="AV2122" i="39"/>
  <c r="AT2122" i="39"/>
  <c r="AS2122" i="39"/>
  <c r="AY2121" i="39"/>
  <c r="AV2121" i="39"/>
  <c r="AT2121" i="39"/>
  <c r="AS2121" i="39"/>
  <c r="AX2121" i="39" s="1"/>
  <c r="AZ2121" i="39" s="1"/>
  <c r="AX2120" i="39"/>
  <c r="AV2120" i="39"/>
  <c r="AT2120" i="39"/>
  <c r="AS2120" i="39"/>
  <c r="AV2119" i="39"/>
  <c r="AT2119" i="39"/>
  <c r="AS2119" i="39"/>
  <c r="AX2119" i="39" s="1"/>
  <c r="AV2118" i="39"/>
  <c r="AT2118" i="39"/>
  <c r="AS2118" i="39"/>
  <c r="AX2118" i="39" s="1"/>
  <c r="AY2118" i="39" s="1"/>
  <c r="AV2117" i="39"/>
  <c r="AT2117" i="39"/>
  <c r="AS2117" i="39"/>
  <c r="AX2117" i="39" s="1"/>
  <c r="AZ2117" i="39" s="1"/>
  <c r="AV2116" i="39"/>
  <c r="AT2116" i="39"/>
  <c r="AS2116" i="39"/>
  <c r="AX2116" i="39" s="1"/>
  <c r="AY2116" i="39" s="1"/>
  <c r="AV2115" i="39"/>
  <c r="AT2115" i="39"/>
  <c r="AS2115" i="39"/>
  <c r="AX2115" i="39" s="1"/>
  <c r="AV2114" i="39"/>
  <c r="AT2114" i="39"/>
  <c r="AS2114" i="39"/>
  <c r="AX2114" i="39" s="1"/>
  <c r="AY2113" i="39"/>
  <c r="AV2113" i="39"/>
  <c r="AT2113" i="39"/>
  <c r="AS2113" i="39"/>
  <c r="AX2113" i="39" s="1"/>
  <c r="AZ2113" i="39" s="1"/>
  <c r="AV2112" i="39"/>
  <c r="AT2112" i="39"/>
  <c r="AS2112" i="39"/>
  <c r="AX2112" i="39" s="1"/>
  <c r="AV2111" i="39"/>
  <c r="AT2111" i="39"/>
  <c r="AS2111" i="39"/>
  <c r="AX2111" i="39" s="1"/>
  <c r="AY2111" i="39" s="1"/>
  <c r="AV2110" i="39"/>
  <c r="AT2110" i="39"/>
  <c r="AS2110" i="39"/>
  <c r="AX2110" i="39" s="1"/>
  <c r="AY2110" i="39" s="1"/>
  <c r="AZ2109" i="39"/>
  <c r="AX2109" i="39"/>
  <c r="AY2109" i="39" s="1"/>
  <c r="AV2109" i="39"/>
  <c r="AT2109" i="39"/>
  <c r="AS2109" i="39"/>
  <c r="AX2108" i="39"/>
  <c r="AY2108" i="39" s="1"/>
  <c r="AV2108" i="39"/>
  <c r="AT2108" i="39"/>
  <c r="AS2108" i="39"/>
  <c r="AX2107" i="39"/>
  <c r="AV2107" i="39"/>
  <c r="AT2107" i="39"/>
  <c r="AS2107" i="39"/>
  <c r="AX2106" i="39"/>
  <c r="AV2106" i="39"/>
  <c r="AT2106" i="39"/>
  <c r="AS2106" i="39"/>
  <c r="AY2105" i="39"/>
  <c r="AV2105" i="39"/>
  <c r="AT2105" i="39"/>
  <c r="AS2105" i="39"/>
  <c r="AX2105" i="39" s="1"/>
  <c r="AZ2105" i="39" s="1"/>
  <c r="AX2104" i="39"/>
  <c r="AV2104" i="39"/>
  <c r="AT2104" i="39"/>
  <c r="AS2104" i="39"/>
  <c r="AV2103" i="39"/>
  <c r="AT2103" i="39"/>
  <c r="AS2103" i="39"/>
  <c r="AX2103" i="39" s="1"/>
  <c r="AV2102" i="39"/>
  <c r="AT2102" i="39"/>
  <c r="AS2102" i="39"/>
  <c r="AX2102" i="39" s="1"/>
  <c r="AV2101" i="39"/>
  <c r="AT2101" i="39"/>
  <c r="AS2101" i="39"/>
  <c r="AX2101" i="39" s="1"/>
  <c r="AZ2101" i="39" s="1"/>
  <c r="AV2100" i="39"/>
  <c r="AT2100" i="39"/>
  <c r="AS2100" i="39"/>
  <c r="AX2100" i="39" s="1"/>
  <c r="AY2100" i="39" s="1"/>
  <c r="AV2099" i="39"/>
  <c r="AT2099" i="39"/>
  <c r="AS2099" i="39"/>
  <c r="AX2099" i="39" s="1"/>
  <c r="AV2098" i="39"/>
  <c r="AT2098" i="39"/>
  <c r="AS2098" i="39"/>
  <c r="AX2098" i="39" s="1"/>
  <c r="AY2097" i="39"/>
  <c r="AV2097" i="39"/>
  <c r="AT2097" i="39"/>
  <c r="AS2097" i="39"/>
  <c r="AX2097" i="39" s="1"/>
  <c r="AZ2097" i="39" s="1"/>
  <c r="AV2096" i="39"/>
  <c r="AT2096" i="39"/>
  <c r="AS2096" i="39"/>
  <c r="AX2096" i="39" s="1"/>
  <c r="AV2095" i="39"/>
  <c r="AT2095" i="39"/>
  <c r="AS2095" i="39"/>
  <c r="AX2095" i="39" s="1"/>
  <c r="AY2095" i="39" s="1"/>
  <c r="AV2094" i="39"/>
  <c r="AT2094" i="39"/>
  <c r="AS2094" i="39"/>
  <c r="AX2094" i="39" s="1"/>
  <c r="AY2094" i="39" s="1"/>
  <c r="AZ2093" i="39"/>
  <c r="AX2093" i="39"/>
  <c r="AY2093" i="39" s="1"/>
  <c r="AV2093" i="39"/>
  <c r="AT2093" i="39"/>
  <c r="AS2093" i="39"/>
  <c r="AX2092" i="39"/>
  <c r="AY2092" i="39" s="1"/>
  <c r="AV2092" i="39"/>
  <c r="AT2092" i="39"/>
  <c r="AS2092" i="39"/>
  <c r="AX2091" i="39"/>
  <c r="AV2091" i="39"/>
  <c r="AT2091" i="39"/>
  <c r="AS2091" i="39"/>
  <c r="AX2090" i="39"/>
  <c r="AV2090" i="39"/>
  <c r="AT2090" i="39"/>
  <c r="AS2090" i="39"/>
  <c r="AY2089" i="39"/>
  <c r="AV2089" i="39"/>
  <c r="AT2089" i="39"/>
  <c r="AS2089" i="39"/>
  <c r="AX2089" i="39" s="1"/>
  <c r="AZ2089" i="39" s="1"/>
  <c r="AX2088" i="39"/>
  <c r="AV2088" i="39"/>
  <c r="AT2088" i="39"/>
  <c r="AS2088" i="39"/>
  <c r="AV2087" i="39"/>
  <c r="AT2087" i="39"/>
  <c r="AS2087" i="39"/>
  <c r="AX2087" i="39" s="1"/>
  <c r="AV2086" i="39"/>
  <c r="AT2086" i="39"/>
  <c r="AS2086" i="39"/>
  <c r="AX2086" i="39" s="1"/>
  <c r="AV2085" i="39"/>
  <c r="AT2085" i="39"/>
  <c r="AS2085" i="39"/>
  <c r="AX2085" i="39" s="1"/>
  <c r="AX2084" i="39"/>
  <c r="AY2084" i="39" s="1"/>
  <c r="AV2084" i="39"/>
  <c r="AT2084" i="39"/>
  <c r="AS2084" i="39"/>
  <c r="AV2083" i="39"/>
  <c r="AT2083" i="39"/>
  <c r="AS2083" i="39"/>
  <c r="AX2083" i="39" s="1"/>
  <c r="AV2082" i="39"/>
  <c r="AT2082" i="39"/>
  <c r="AS2082" i="39"/>
  <c r="AX2082" i="39" s="1"/>
  <c r="AY2082" i="39" s="1"/>
  <c r="AV2081" i="39"/>
  <c r="AT2081" i="39"/>
  <c r="AS2081" i="39"/>
  <c r="AX2081" i="39" s="1"/>
  <c r="AX2080" i="39"/>
  <c r="AV2080" i="39"/>
  <c r="AT2080" i="39"/>
  <c r="AS2080" i="39"/>
  <c r="AV2079" i="39"/>
  <c r="AT2079" i="39"/>
  <c r="AS2079" i="39"/>
  <c r="AX2079" i="39" s="1"/>
  <c r="AV2078" i="39"/>
  <c r="AT2078" i="39"/>
  <c r="AS2078" i="39"/>
  <c r="AX2078" i="39" s="1"/>
  <c r="AY2078" i="39" s="1"/>
  <c r="AV2077" i="39"/>
  <c r="AT2077" i="39"/>
  <c r="AS2077" i="39"/>
  <c r="AX2077" i="39" s="1"/>
  <c r="AX2076" i="39"/>
  <c r="AV2076" i="39"/>
  <c r="AT2076" i="39"/>
  <c r="AS2076" i="39"/>
  <c r="AV2075" i="39"/>
  <c r="AT2075" i="39"/>
  <c r="AS2075" i="39"/>
  <c r="AX2075" i="39" s="1"/>
  <c r="AV2074" i="39"/>
  <c r="AT2074" i="39"/>
  <c r="AS2074" i="39"/>
  <c r="AX2074" i="39" s="1"/>
  <c r="AY2074" i="39" s="1"/>
  <c r="AV2073" i="39"/>
  <c r="AT2073" i="39"/>
  <c r="AS2073" i="39"/>
  <c r="AX2073" i="39" s="1"/>
  <c r="AZ2073" i="39" s="1"/>
  <c r="AX2072" i="39"/>
  <c r="AV2072" i="39"/>
  <c r="AT2072" i="39"/>
  <c r="AS2072" i="39"/>
  <c r="AV2071" i="39"/>
  <c r="AT2071" i="39"/>
  <c r="AS2071" i="39"/>
  <c r="AX2071" i="39" s="1"/>
  <c r="AV2070" i="39"/>
  <c r="AT2070" i="39"/>
  <c r="AS2070" i="39"/>
  <c r="AX2070" i="39" s="1"/>
  <c r="AY2070" i="39" s="1"/>
  <c r="AV2069" i="39"/>
  <c r="AT2069" i="39"/>
  <c r="AS2069" i="39"/>
  <c r="AX2069" i="39" s="1"/>
  <c r="AV2068" i="39"/>
  <c r="AT2068" i="39"/>
  <c r="AS2068" i="39"/>
  <c r="AX2068" i="39" s="1"/>
  <c r="AY2068" i="39" s="1"/>
  <c r="AV2067" i="39"/>
  <c r="AT2067" i="39"/>
  <c r="AS2067" i="39"/>
  <c r="AX2067" i="39" s="1"/>
  <c r="AX2066" i="39"/>
  <c r="AY2066" i="39" s="1"/>
  <c r="AV2066" i="39"/>
  <c r="AT2066" i="39"/>
  <c r="AS2066" i="39"/>
  <c r="AV2065" i="39"/>
  <c r="AT2065" i="39"/>
  <c r="AS2065" i="39"/>
  <c r="AX2065" i="39" s="1"/>
  <c r="AZ2065" i="39" s="1"/>
  <c r="AV2064" i="39"/>
  <c r="AT2064" i="39"/>
  <c r="AS2064" i="39"/>
  <c r="AX2064" i="39" s="1"/>
  <c r="AV2063" i="39"/>
  <c r="AT2063" i="39"/>
  <c r="AS2063" i="39"/>
  <c r="AX2063" i="39" s="1"/>
  <c r="AV2062" i="39"/>
  <c r="AT2062" i="39"/>
  <c r="AS2062" i="39"/>
  <c r="AX2062" i="39" s="1"/>
  <c r="AY2062" i="39" s="1"/>
  <c r="AX2061" i="39"/>
  <c r="AV2061" i="39"/>
  <c r="AT2061" i="39"/>
  <c r="AS2061" i="39"/>
  <c r="AX2060" i="39"/>
  <c r="AY2060" i="39" s="1"/>
  <c r="AV2060" i="39"/>
  <c r="AT2060" i="39"/>
  <c r="AS2060" i="39"/>
  <c r="AX2059" i="39"/>
  <c r="AV2059" i="39"/>
  <c r="AT2059" i="39"/>
  <c r="AS2059" i="39"/>
  <c r="AX2058" i="39"/>
  <c r="AY2058" i="39" s="1"/>
  <c r="AV2058" i="39"/>
  <c r="AT2058" i="39"/>
  <c r="AS2058" i="39"/>
  <c r="AZ2057" i="39"/>
  <c r="AX2057" i="39"/>
  <c r="AY2057" i="39" s="1"/>
  <c r="AV2057" i="39"/>
  <c r="AT2057" i="39"/>
  <c r="AS2057" i="39"/>
  <c r="AV2056" i="39"/>
  <c r="AT2056" i="39"/>
  <c r="AS2056" i="39"/>
  <c r="AX2056" i="39" s="1"/>
  <c r="AV2055" i="39"/>
  <c r="AT2055" i="39"/>
  <c r="AS2055" i="39"/>
  <c r="AX2055" i="39" s="1"/>
  <c r="AY2055" i="39" s="1"/>
  <c r="AV2054" i="39"/>
  <c r="AT2054" i="39"/>
  <c r="AS2054" i="39"/>
  <c r="AX2054" i="39" s="1"/>
  <c r="AV2053" i="39"/>
  <c r="AT2053" i="39"/>
  <c r="AS2053" i="39"/>
  <c r="AX2053" i="39" s="1"/>
  <c r="AZ2053" i="39" s="1"/>
  <c r="AV2052" i="39"/>
  <c r="AT2052" i="39"/>
  <c r="AS2052" i="39"/>
  <c r="AX2052" i="39" s="1"/>
  <c r="AY2052" i="39" s="1"/>
  <c r="AV2051" i="39"/>
  <c r="AT2051" i="39"/>
  <c r="AS2051" i="39"/>
  <c r="AX2051" i="39" s="1"/>
  <c r="AX2050" i="39"/>
  <c r="AY2050" i="39" s="1"/>
  <c r="AV2050" i="39"/>
  <c r="AT2050" i="39"/>
  <c r="AS2050" i="39"/>
  <c r="AV2049" i="39"/>
  <c r="AT2049" i="39"/>
  <c r="AS2049" i="39"/>
  <c r="AX2049" i="39" s="1"/>
  <c r="AZ2049" i="39" s="1"/>
  <c r="AV2048" i="39"/>
  <c r="AT2048" i="39"/>
  <c r="AS2048" i="39"/>
  <c r="AX2048" i="39" s="1"/>
  <c r="AV2047" i="39"/>
  <c r="AT2047" i="39"/>
  <c r="AS2047" i="39"/>
  <c r="AX2047" i="39" s="1"/>
  <c r="AY2047" i="39" s="1"/>
  <c r="AV2046" i="39"/>
  <c r="AT2046" i="39"/>
  <c r="AS2046" i="39"/>
  <c r="AX2046" i="39" s="1"/>
  <c r="AY2046" i="39" s="1"/>
  <c r="AX2045" i="39"/>
  <c r="AZ2045" i="39" s="1"/>
  <c r="AV2045" i="39"/>
  <c r="AT2045" i="39"/>
  <c r="AS2045" i="39"/>
  <c r="AX2044" i="39"/>
  <c r="AY2044" i="39" s="1"/>
  <c r="AV2044" i="39"/>
  <c r="AT2044" i="39"/>
  <c r="AS2044" i="39"/>
  <c r="AX2043" i="39"/>
  <c r="AV2043" i="39"/>
  <c r="AT2043" i="39"/>
  <c r="AS2043" i="39"/>
  <c r="AV2042" i="39"/>
  <c r="AT2042" i="39"/>
  <c r="AS2042" i="39"/>
  <c r="AX2042" i="39" s="1"/>
  <c r="AX2041" i="39"/>
  <c r="AV2041" i="39"/>
  <c r="AT2041" i="39"/>
  <c r="AS2041" i="39"/>
  <c r="AX2040" i="39"/>
  <c r="AV2040" i="39"/>
  <c r="AT2040" i="39"/>
  <c r="AS2040" i="39"/>
  <c r="AV2039" i="39"/>
  <c r="AT2039" i="39"/>
  <c r="AS2039" i="39"/>
  <c r="AX2039" i="39" s="1"/>
  <c r="AV2038" i="39"/>
  <c r="AT2038" i="39"/>
  <c r="AS2038" i="39"/>
  <c r="AX2038" i="39" s="1"/>
  <c r="AY2038" i="39" s="1"/>
  <c r="AY2037" i="39"/>
  <c r="AV2037" i="39"/>
  <c r="AT2037" i="39"/>
  <c r="AS2037" i="39"/>
  <c r="AX2037" i="39" s="1"/>
  <c r="AZ2037" i="39" s="1"/>
  <c r="AV2036" i="39"/>
  <c r="AT2036" i="39"/>
  <c r="AS2036" i="39"/>
  <c r="AX2036" i="39" s="1"/>
  <c r="AY2036" i="39" s="1"/>
  <c r="AV2035" i="39"/>
  <c r="AT2035" i="39"/>
  <c r="AS2035" i="39"/>
  <c r="AX2035" i="39" s="1"/>
  <c r="AX2034" i="39"/>
  <c r="AV2034" i="39"/>
  <c r="AT2034" i="39"/>
  <c r="AS2034" i="39"/>
  <c r="AV2033" i="39"/>
  <c r="AT2033" i="39"/>
  <c r="AS2033" i="39"/>
  <c r="AX2033" i="39" s="1"/>
  <c r="AV2032" i="39"/>
  <c r="AT2032" i="39"/>
  <c r="AS2032" i="39"/>
  <c r="AX2032" i="39" s="1"/>
  <c r="AV2031" i="39"/>
  <c r="AT2031" i="39"/>
  <c r="AS2031" i="39"/>
  <c r="AX2031" i="39" s="1"/>
  <c r="AY2031" i="39" s="1"/>
  <c r="AV2030" i="39"/>
  <c r="AT2030" i="39"/>
  <c r="AS2030" i="39"/>
  <c r="AX2030" i="39" s="1"/>
  <c r="AY2030" i="39" s="1"/>
  <c r="AV2029" i="39"/>
  <c r="AT2029" i="39"/>
  <c r="AS2029" i="39"/>
  <c r="AX2029" i="39" s="1"/>
  <c r="AV2028" i="39"/>
  <c r="AT2028" i="39"/>
  <c r="AS2028" i="39"/>
  <c r="AX2028" i="39" s="1"/>
  <c r="AY2028" i="39" s="1"/>
  <c r="AV2027" i="39"/>
  <c r="AT2027" i="39"/>
  <c r="AS2027" i="39"/>
  <c r="AX2027" i="39" s="1"/>
  <c r="AV2026" i="39"/>
  <c r="AT2026" i="39"/>
  <c r="AS2026" i="39"/>
  <c r="AX2026" i="39" s="1"/>
  <c r="AV2025" i="39"/>
  <c r="AT2025" i="39"/>
  <c r="AS2025" i="39"/>
  <c r="AX2025" i="39" s="1"/>
  <c r="AV2024" i="39"/>
  <c r="AT2024" i="39"/>
  <c r="AS2024" i="39"/>
  <c r="AX2024" i="39" s="1"/>
  <c r="AV2023" i="39"/>
  <c r="AT2023" i="39"/>
  <c r="AS2023" i="39"/>
  <c r="AX2023" i="39" s="1"/>
  <c r="AY2023" i="39" s="1"/>
  <c r="AV2022" i="39"/>
  <c r="AT2022" i="39"/>
  <c r="AS2022" i="39"/>
  <c r="AX2022" i="39" s="1"/>
  <c r="AY2022" i="39" s="1"/>
  <c r="AV2021" i="39"/>
  <c r="AT2021" i="39"/>
  <c r="AS2021" i="39"/>
  <c r="AX2021" i="39" s="1"/>
  <c r="AZ2021" i="39" s="1"/>
  <c r="AX2020" i="39"/>
  <c r="AV2020" i="39"/>
  <c r="AT2020" i="39"/>
  <c r="AS2020" i="39"/>
  <c r="AV2019" i="39"/>
  <c r="AT2019" i="39"/>
  <c r="AS2019" i="39"/>
  <c r="AX2019" i="39" s="1"/>
  <c r="AX2018" i="39"/>
  <c r="AY2018" i="39" s="1"/>
  <c r="AV2018" i="39"/>
  <c r="AT2018" i="39"/>
  <c r="AS2018" i="39"/>
  <c r="AV2017" i="39"/>
  <c r="AT2017" i="39"/>
  <c r="AS2017" i="39"/>
  <c r="AX2017" i="39" s="1"/>
  <c r="AX2016" i="39"/>
  <c r="AV2016" i="39"/>
  <c r="AT2016" i="39"/>
  <c r="AS2016" i="39"/>
  <c r="AV2015" i="39"/>
  <c r="AT2015" i="39"/>
  <c r="AS2015" i="39"/>
  <c r="AX2015" i="39" s="1"/>
  <c r="AZ2014" i="39"/>
  <c r="AV2014" i="39"/>
  <c r="AT2014" i="39"/>
  <c r="AS2014" i="39"/>
  <c r="AX2014" i="39" s="1"/>
  <c r="AY2014" i="39" s="1"/>
  <c r="AV2013" i="39"/>
  <c r="AT2013" i="39"/>
  <c r="AS2013" i="39"/>
  <c r="AX2013" i="39" s="1"/>
  <c r="AV2012" i="39"/>
  <c r="AT2012" i="39"/>
  <c r="AS2012" i="39"/>
  <c r="AX2012" i="39" s="1"/>
  <c r="AY2012" i="39" s="1"/>
  <c r="AV2011" i="39"/>
  <c r="AT2011" i="39"/>
  <c r="AS2011" i="39"/>
  <c r="AX2011" i="39" s="1"/>
  <c r="AV2010" i="39"/>
  <c r="AT2010" i="39"/>
  <c r="AS2010" i="39"/>
  <c r="AX2010" i="39" s="1"/>
  <c r="AY2010" i="39" s="1"/>
  <c r="AV2009" i="39"/>
  <c r="AT2009" i="39"/>
  <c r="AS2009" i="39"/>
  <c r="AX2009" i="39" s="1"/>
  <c r="AV2008" i="39"/>
  <c r="AT2008" i="39"/>
  <c r="AS2008" i="39"/>
  <c r="AX2008" i="39" s="1"/>
  <c r="AX2007" i="39"/>
  <c r="AY2007" i="39" s="1"/>
  <c r="AV2007" i="39"/>
  <c r="AT2007" i="39"/>
  <c r="AS2007" i="39"/>
  <c r="AV2006" i="39"/>
  <c r="AT2006" i="39"/>
  <c r="AS2006" i="39"/>
  <c r="AX2006" i="39" s="1"/>
  <c r="AY2006" i="39" s="1"/>
  <c r="AV2005" i="39"/>
  <c r="AT2005" i="39"/>
  <c r="AS2005" i="39"/>
  <c r="AX2005" i="39" s="1"/>
  <c r="AZ2005" i="39" s="1"/>
  <c r="AV2004" i="39"/>
  <c r="AT2004" i="39"/>
  <c r="AS2004" i="39"/>
  <c r="AX2004" i="39" s="1"/>
  <c r="AY2004" i="39" s="1"/>
  <c r="AV2003" i="39"/>
  <c r="AT2003" i="39"/>
  <c r="AS2003" i="39"/>
  <c r="AX2003" i="39" s="1"/>
  <c r="AV2002" i="39"/>
  <c r="AT2002" i="39"/>
  <c r="AS2002" i="39"/>
  <c r="AX2002" i="39" s="1"/>
  <c r="AV2001" i="39"/>
  <c r="AT2001" i="39"/>
  <c r="AS2001" i="39"/>
  <c r="AX2001" i="39" s="1"/>
  <c r="AV2000" i="39"/>
  <c r="AT2000" i="39"/>
  <c r="AS2000" i="39"/>
  <c r="AX2000" i="39" s="1"/>
  <c r="AV1999" i="39"/>
  <c r="AT1999" i="39"/>
  <c r="AS1999" i="39"/>
  <c r="AX1999" i="39" s="1"/>
  <c r="AV1998" i="39"/>
  <c r="AT1998" i="39"/>
  <c r="AS1998" i="39"/>
  <c r="AX1998" i="39" s="1"/>
  <c r="AY1998" i="39" s="1"/>
  <c r="AV1997" i="39"/>
  <c r="AT1997" i="39"/>
  <c r="AS1997" i="39"/>
  <c r="AX1997" i="39" s="1"/>
  <c r="AV1996" i="39"/>
  <c r="AT1996" i="39"/>
  <c r="AS1996" i="39"/>
  <c r="AX1996" i="39" s="1"/>
  <c r="AY1996" i="39" s="1"/>
  <c r="AV1995" i="39"/>
  <c r="AT1995" i="39"/>
  <c r="AS1995" i="39"/>
  <c r="AX1995" i="39" s="1"/>
  <c r="AX1994" i="39"/>
  <c r="AY1994" i="39" s="1"/>
  <c r="AV1994" i="39"/>
  <c r="AT1994" i="39"/>
  <c r="AS1994" i="39"/>
  <c r="AV1993" i="39"/>
  <c r="AT1993" i="39"/>
  <c r="AS1993" i="39"/>
  <c r="AX1993" i="39" s="1"/>
  <c r="AZ1993" i="39" s="1"/>
  <c r="AX1992" i="39"/>
  <c r="AV1992" i="39"/>
  <c r="AT1992" i="39"/>
  <c r="AS1992" i="39"/>
  <c r="AV1991" i="39"/>
  <c r="AT1991" i="39"/>
  <c r="AS1991" i="39"/>
  <c r="AX1991" i="39" s="1"/>
  <c r="AZ1990" i="39"/>
  <c r="AV1990" i="39"/>
  <c r="AT1990" i="39"/>
  <c r="AS1990" i="39"/>
  <c r="AX1990" i="39" s="1"/>
  <c r="AY1990" i="39" s="1"/>
  <c r="AV1989" i="39"/>
  <c r="AT1989" i="39"/>
  <c r="AS1989" i="39"/>
  <c r="AX1989" i="39" s="1"/>
  <c r="AZ1989" i="39" s="1"/>
  <c r="AV1988" i="39"/>
  <c r="AT1988" i="39"/>
  <c r="AS1988" i="39"/>
  <c r="AX1988" i="39" s="1"/>
  <c r="AY1988" i="39" s="1"/>
  <c r="AX1987" i="39"/>
  <c r="AV1987" i="39"/>
  <c r="AT1987" i="39"/>
  <c r="AS1987" i="39"/>
  <c r="AV1986" i="39"/>
  <c r="AT1986" i="39"/>
  <c r="AS1986" i="39"/>
  <c r="AX1986" i="39" s="1"/>
  <c r="AY1985" i="39"/>
  <c r="AX1985" i="39"/>
  <c r="AZ1985" i="39" s="1"/>
  <c r="AV1985" i="39"/>
  <c r="AT1985" i="39"/>
  <c r="AS1985" i="39"/>
  <c r="AX1984" i="39"/>
  <c r="AV1984" i="39"/>
  <c r="AT1984" i="39"/>
  <c r="AS1984" i="39"/>
  <c r="AV1983" i="39"/>
  <c r="AT1983" i="39"/>
  <c r="AS1983" i="39"/>
  <c r="AX1983" i="39" s="1"/>
  <c r="AV1982" i="39"/>
  <c r="AT1982" i="39"/>
  <c r="AS1982" i="39"/>
  <c r="AX1982" i="39" s="1"/>
  <c r="AY1982" i="39" s="1"/>
  <c r="AX1981" i="39"/>
  <c r="AZ1981" i="39" s="1"/>
  <c r="AV1981" i="39"/>
  <c r="AT1981" i="39"/>
  <c r="AS1981" i="39"/>
  <c r="AX1980" i="39"/>
  <c r="AV1980" i="39"/>
  <c r="AT1980" i="39"/>
  <c r="AS1980" i="39"/>
  <c r="AX1979" i="39"/>
  <c r="AY1979" i="39" s="1"/>
  <c r="AV1979" i="39"/>
  <c r="AT1979" i="39"/>
  <c r="AS1979" i="39"/>
  <c r="AV1978" i="39"/>
  <c r="AT1978" i="39"/>
  <c r="AS1978" i="39"/>
  <c r="AX1978" i="39" s="1"/>
  <c r="AY1978" i="39" s="1"/>
  <c r="AZ1977" i="39"/>
  <c r="AX1977" i="39"/>
  <c r="AY1977" i="39" s="1"/>
  <c r="AV1977" i="39"/>
  <c r="AT1977" i="39"/>
  <c r="AS1977" i="39"/>
  <c r="AX1976" i="39"/>
  <c r="AV1976" i="39"/>
  <c r="AT1976" i="39"/>
  <c r="AS1976" i="39"/>
  <c r="AX1975" i="39"/>
  <c r="AZ1975" i="39" s="1"/>
  <c r="AV1975" i="39"/>
  <c r="AT1975" i="39"/>
  <c r="AS1975" i="39"/>
  <c r="AV1974" i="39"/>
  <c r="AT1974" i="39"/>
  <c r="AS1974" i="39"/>
  <c r="AX1974" i="39" s="1"/>
  <c r="AY1974" i="39" s="1"/>
  <c r="AX1973" i="39"/>
  <c r="AZ1973" i="39" s="1"/>
  <c r="AV1973" i="39"/>
  <c r="AT1973" i="39"/>
  <c r="AS1973" i="39"/>
  <c r="AV1972" i="39"/>
  <c r="AT1972" i="39"/>
  <c r="AS1972" i="39"/>
  <c r="AX1972" i="39" s="1"/>
  <c r="AV1971" i="39"/>
  <c r="AT1971" i="39"/>
  <c r="AS1971" i="39"/>
  <c r="AX1971" i="39" s="1"/>
  <c r="AV1970" i="39"/>
  <c r="AT1970" i="39"/>
  <c r="AS1970" i="39"/>
  <c r="AX1970" i="39" s="1"/>
  <c r="AV1969" i="39"/>
  <c r="AT1969" i="39"/>
  <c r="AS1969" i="39"/>
  <c r="AX1969" i="39" s="1"/>
  <c r="AX1968" i="39"/>
  <c r="AV1968" i="39"/>
  <c r="AT1968" i="39"/>
  <c r="AS1968" i="39"/>
  <c r="AV1967" i="39"/>
  <c r="AT1967" i="39"/>
  <c r="AS1967" i="39"/>
  <c r="AX1967" i="39" s="1"/>
  <c r="AV1966" i="39"/>
  <c r="AT1966" i="39"/>
  <c r="AS1966" i="39"/>
  <c r="AX1966" i="39" s="1"/>
  <c r="AY1966" i="39" s="1"/>
  <c r="AV1965" i="39"/>
  <c r="AT1965" i="39"/>
  <c r="AS1965" i="39"/>
  <c r="AX1965" i="39" s="1"/>
  <c r="AV1964" i="39"/>
  <c r="AT1964" i="39"/>
  <c r="AS1964" i="39"/>
  <c r="AX1964" i="39" s="1"/>
  <c r="AY1964" i="39" s="1"/>
  <c r="AV1963" i="39"/>
  <c r="AT1963" i="39"/>
  <c r="AS1963" i="39"/>
  <c r="AX1963" i="39" s="1"/>
  <c r="AY1963" i="39" s="1"/>
  <c r="AZ1962" i="39"/>
  <c r="AX1962" i="39"/>
  <c r="AY1962" i="39" s="1"/>
  <c r="AV1962" i="39"/>
  <c r="AT1962" i="39"/>
  <c r="AS1962" i="39"/>
  <c r="AV1961" i="39"/>
  <c r="AT1961" i="39"/>
  <c r="AS1961" i="39"/>
  <c r="AX1961" i="39" s="1"/>
  <c r="AX1960" i="39"/>
  <c r="AV1960" i="39"/>
  <c r="AT1960" i="39"/>
  <c r="AS1960" i="39"/>
  <c r="AV1959" i="39"/>
  <c r="AT1959" i="39"/>
  <c r="AS1959" i="39"/>
  <c r="AX1959" i="39" s="1"/>
  <c r="AV1958" i="39"/>
  <c r="AT1958" i="39"/>
  <c r="AS1958" i="39"/>
  <c r="AX1958" i="39" s="1"/>
  <c r="AV1957" i="39"/>
  <c r="AT1957" i="39"/>
  <c r="AS1957" i="39"/>
  <c r="AX1957" i="39" s="1"/>
  <c r="AZ1957" i="39" s="1"/>
  <c r="AX1956" i="39"/>
  <c r="AY1956" i="39" s="1"/>
  <c r="AV1956" i="39"/>
  <c r="AT1956" i="39"/>
  <c r="AS1956" i="39"/>
  <c r="AV1955" i="39"/>
  <c r="AT1955" i="39"/>
  <c r="AS1955" i="39"/>
  <c r="AX1955" i="39" s="1"/>
  <c r="AY1955" i="39" s="1"/>
  <c r="AX1954" i="39"/>
  <c r="AY1954" i="39" s="1"/>
  <c r="AV1954" i="39"/>
  <c r="AT1954" i="39"/>
  <c r="AS1954" i="39"/>
  <c r="AV1953" i="39"/>
  <c r="AT1953" i="39"/>
  <c r="AS1953" i="39"/>
  <c r="AX1953" i="39" s="1"/>
  <c r="AY1953" i="39" s="1"/>
  <c r="AX1952" i="39"/>
  <c r="AV1952" i="39"/>
  <c r="AT1952" i="39"/>
  <c r="AS1952" i="39"/>
  <c r="AV1951" i="39"/>
  <c r="AT1951" i="39"/>
  <c r="AS1951" i="39"/>
  <c r="AX1951" i="39" s="1"/>
  <c r="AV1950" i="39"/>
  <c r="AT1950" i="39"/>
  <c r="AS1950" i="39"/>
  <c r="AX1950" i="39" s="1"/>
  <c r="AY1950" i="39" s="1"/>
  <c r="AY1949" i="39"/>
  <c r="AX1949" i="39"/>
  <c r="AZ1949" i="39" s="1"/>
  <c r="AV1949" i="39"/>
  <c r="AT1949" i="39"/>
  <c r="AS1949" i="39"/>
  <c r="AX1948" i="39"/>
  <c r="AY1948" i="39" s="1"/>
  <c r="AV1948" i="39"/>
  <c r="AT1948" i="39"/>
  <c r="AS1948" i="39"/>
  <c r="AV1947" i="39"/>
  <c r="AT1947" i="39"/>
  <c r="AS1947" i="39"/>
  <c r="AX1947" i="39" s="1"/>
  <c r="AV1946" i="39"/>
  <c r="AT1946" i="39"/>
  <c r="AS1946" i="39"/>
  <c r="AX1946" i="39" s="1"/>
  <c r="AX1945" i="39"/>
  <c r="AZ1945" i="39" s="1"/>
  <c r="AV1945" i="39"/>
  <c r="AT1945" i="39"/>
  <c r="AS1945" i="39"/>
  <c r="AV1944" i="39"/>
  <c r="AT1944" i="39"/>
  <c r="AS1944" i="39"/>
  <c r="AX1944" i="39" s="1"/>
  <c r="AX1943" i="39"/>
  <c r="AV1943" i="39"/>
  <c r="AT1943" i="39"/>
  <c r="AS1943" i="39"/>
  <c r="AV1942" i="39"/>
  <c r="AT1942" i="39"/>
  <c r="AS1942" i="39"/>
  <c r="AX1942" i="39" s="1"/>
  <c r="AY1942" i="39" s="1"/>
  <c r="AX1941" i="39"/>
  <c r="AZ1941" i="39" s="1"/>
  <c r="AV1941" i="39"/>
  <c r="AT1941" i="39"/>
  <c r="AS1941" i="39"/>
  <c r="AV1940" i="39"/>
  <c r="AT1940" i="39"/>
  <c r="AS1940" i="39"/>
  <c r="AX1940" i="39" s="1"/>
  <c r="AX1939" i="39"/>
  <c r="AY1939" i="39" s="1"/>
  <c r="AV1939" i="39"/>
  <c r="AT1939" i="39"/>
  <c r="AS1939" i="39"/>
  <c r="AV1938" i="39"/>
  <c r="AT1938" i="39"/>
  <c r="AS1938" i="39"/>
  <c r="AX1938" i="39" s="1"/>
  <c r="AX1937" i="39"/>
  <c r="AZ1937" i="39" s="1"/>
  <c r="AV1937" i="39"/>
  <c r="AT1937" i="39"/>
  <c r="AS1937" i="39"/>
  <c r="AV1936" i="39"/>
  <c r="AT1936" i="39"/>
  <c r="AS1936" i="39"/>
  <c r="AX1936" i="39" s="1"/>
  <c r="AX1935" i="39"/>
  <c r="AZ1935" i="39" s="1"/>
  <c r="AV1935" i="39"/>
  <c r="AT1935" i="39"/>
  <c r="AS1935" i="39"/>
  <c r="AV1934" i="39"/>
  <c r="AT1934" i="39"/>
  <c r="AS1934" i="39"/>
  <c r="AX1934" i="39" s="1"/>
  <c r="AY1934" i="39" s="1"/>
  <c r="AV1933" i="39"/>
  <c r="AT1933" i="39"/>
  <c r="AS1933" i="39"/>
  <c r="AX1933" i="39" s="1"/>
  <c r="AZ1933" i="39" s="1"/>
  <c r="AX1932" i="39"/>
  <c r="AY1932" i="39" s="1"/>
  <c r="AV1932" i="39"/>
  <c r="AT1932" i="39"/>
  <c r="AS1932" i="39"/>
  <c r="AV1931" i="39"/>
  <c r="AT1931" i="39"/>
  <c r="AS1931" i="39"/>
  <c r="AX1931" i="39" s="1"/>
  <c r="AY1931" i="39" s="1"/>
  <c r="AX1930" i="39"/>
  <c r="AY1930" i="39" s="1"/>
  <c r="AV1930" i="39"/>
  <c r="AT1930" i="39"/>
  <c r="AS1930" i="39"/>
  <c r="AV1929" i="39"/>
  <c r="AT1929" i="39"/>
  <c r="AS1929" i="39"/>
  <c r="AX1929" i="39" s="1"/>
  <c r="AV1928" i="39"/>
  <c r="AT1928" i="39"/>
  <c r="AS1928" i="39"/>
  <c r="AX1928" i="39" s="1"/>
  <c r="AV1927" i="39"/>
  <c r="AT1927" i="39"/>
  <c r="AS1927" i="39"/>
  <c r="AX1927" i="39" s="1"/>
  <c r="AV1926" i="39"/>
  <c r="AT1926" i="39"/>
  <c r="AS1926" i="39"/>
  <c r="AX1926" i="39" s="1"/>
  <c r="AY1926" i="39" s="1"/>
  <c r="AV1925" i="39"/>
  <c r="AT1925" i="39"/>
  <c r="AS1925" i="39"/>
  <c r="AX1925" i="39" s="1"/>
  <c r="AZ1925" i="39" s="1"/>
  <c r="AV1924" i="39"/>
  <c r="AT1924" i="39"/>
  <c r="AS1924" i="39"/>
  <c r="AX1924" i="39" s="1"/>
  <c r="AV1923" i="39"/>
  <c r="AT1923" i="39"/>
  <c r="AS1923" i="39"/>
  <c r="AX1923" i="39" s="1"/>
  <c r="AV1922" i="39"/>
  <c r="AT1922" i="39"/>
  <c r="AS1922" i="39"/>
  <c r="AX1922" i="39" s="1"/>
  <c r="AV1921" i="39"/>
  <c r="AT1921" i="39"/>
  <c r="AS1921" i="39"/>
  <c r="AX1921" i="39" s="1"/>
  <c r="AZ1921" i="39" s="1"/>
  <c r="AX1920" i="39"/>
  <c r="AV1920" i="39"/>
  <c r="AT1920" i="39"/>
  <c r="AS1920" i="39"/>
  <c r="AV1919" i="39"/>
  <c r="AT1919" i="39"/>
  <c r="AS1919" i="39"/>
  <c r="AX1919" i="39" s="1"/>
  <c r="AV1918" i="39"/>
  <c r="AT1918" i="39"/>
  <c r="AS1918" i="39"/>
  <c r="AX1918" i="39" s="1"/>
  <c r="AY1918" i="39" s="1"/>
  <c r="AV1917" i="39"/>
  <c r="AT1917" i="39"/>
  <c r="AS1917" i="39"/>
  <c r="AX1917" i="39" s="1"/>
  <c r="AX1916" i="39"/>
  <c r="AV1916" i="39"/>
  <c r="AT1916" i="39"/>
  <c r="AS1916" i="39"/>
  <c r="AV1915" i="39"/>
  <c r="AT1915" i="39"/>
  <c r="AS1915" i="39"/>
  <c r="AX1915" i="39" s="1"/>
  <c r="AV1914" i="39"/>
  <c r="AT1914" i="39"/>
  <c r="AS1914" i="39"/>
  <c r="AX1914" i="39" s="1"/>
  <c r="AY1914" i="39" s="1"/>
  <c r="AX1913" i="39"/>
  <c r="AY1913" i="39" s="1"/>
  <c r="AV1913" i="39"/>
  <c r="AT1913" i="39"/>
  <c r="AS1913" i="39"/>
  <c r="AV1912" i="39"/>
  <c r="AT1912" i="39"/>
  <c r="AS1912" i="39"/>
  <c r="AX1912" i="39" s="1"/>
  <c r="AX1911" i="39"/>
  <c r="AZ1911" i="39" s="1"/>
  <c r="AV1911" i="39"/>
  <c r="AT1911" i="39"/>
  <c r="AS1911" i="39"/>
  <c r="AV1910" i="39"/>
  <c r="AT1910" i="39"/>
  <c r="AS1910" i="39"/>
  <c r="AX1910" i="39" s="1"/>
  <c r="AY1910" i="39" s="1"/>
  <c r="AY1909" i="39"/>
  <c r="AX1909" i="39"/>
  <c r="AZ1909" i="39" s="1"/>
  <c r="AV1909" i="39"/>
  <c r="AT1909" i="39"/>
  <c r="AS1909" i="39"/>
  <c r="AV1908" i="39"/>
  <c r="AT1908" i="39"/>
  <c r="AS1908" i="39"/>
  <c r="AX1908" i="39" s="1"/>
  <c r="AY1908" i="39" s="1"/>
  <c r="AX1907" i="39"/>
  <c r="AY1907" i="39" s="1"/>
  <c r="AV1907" i="39"/>
  <c r="AT1907" i="39"/>
  <c r="AS1907" i="39"/>
  <c r="AV1906" i="39"/>
  <c r="AT1906" i="39"/>
  <c r="AS1906" i="39"/>
  <c r="AX1906" i="39" s="1"/>
  <c r="AY1906" i="39" s="1"/>
  <c r="AY1905" i="39"/>
  <c r="AV1905" i="39"/>
  <c r="AT1905" i="39"/>
  <c r="AS1905" i="39"/>
  <c r="AX1905" i="39" s="1"/>
  <c r="AZ1905" i="39" s="1"/>
  <c r="AV1904" i="39"/>
  <c r="AT1904" i="39"/>
  <c r="AS1904" i="39"/>
  <c r="AX1904" i="39" s="1"/>
  <c r="AZ1904" i="39" s="1"/>
  <c r="AV1903" i="39"/>
  <c r="AT1903" i="39"/>
  <c r="AS1903" i="39"/>
  <c r="AX1903" i="39" s="1"/>
  <c r="AZ1902" i="39"/>
  <c r="AV1902" i="39"/>
  <c r="AT1902" i="39"/>
  <c r="AS1902" i="39"/>
  <c r="AX1902" i="39" s="1"/>
  <c r="AY1902" i="39" s="1"/>
  <c r="AY1901" i="39"/>
  <c r="AV1901" i="39"/>
  <c r="AT1901" i="39"/>
  <c r="AS1901" i="39"/>
  <c r="AX1901" i="39" s="1"/>
  <c r="AZ1901" i="39" s="1"/>
  <c r="AV1900" i="39"/>
  <c r="AT1900" i="39"/>
  <c r="AS1900" i="39"/>
  <c r="AX1900" i="39" s="1"/>
  <c r="AV1899" i="39"/>
  <c r="AT1899" i="39"/>
  <c r="AS1899" i="39"/>
  <c r="AX1899" i="39" s="1"/>
  <c r="AX1898" i="39"/>
  <c r="AV1898" i="39"/>
  <c r="AT1898" i="39"/>
  <c r="AS1898" i="39"/>
  <c r="AV1897" i="39"/>
  <c r="AT1897" i="39"/>
  <c r="AS1897" i="39"/>
  <c r="AX1897" i="39" s="1"/>
  <c r="AZ1897" i="39" s="1"/>
  <c r="AV1896" i="39"/>
  <c r="AT1896" i="39"/>
  <c r="AS1896" i="39"/>
  <c r="AX1896" i="39" s="1"/>
  <c r="AV1895" i="39"/>
  <c r="AT1895" i="39"/>
  <c r="AS1895" i="39"/>
  <c r="AX1895" i="39" s="1"/>
  <c r="AZ1895" i="39" s="1"/>
  <c r="AZ1894" i="39"/>
  <c r="AV1894" i="39"/>
  <c r="AT1894" i="39"/>
  <c r="AS1894" i="39"/>
  <c r="AX1894" i="39" s="1"/>
  <c r="AY1894" i="39" s="1"/>
  <c r="AV1893" i="39"/>
  <c r="AT1893" i="39"/>
  <c r="AS1893" i="39"/>
  <c r="AX1893" i="39" s="1"/>
  <c r="AZ1893" i="39" s="1"/>
  <c r="AV1892" i="39"/>
  <c r="AT1892" i="39"/>
  <c r="AS1892" i="39"/>
  <c r="AX1892" i="39" s="1"/>
  <c r="AV1891" i="39"/>
  <c r="AT1891" i="39"/>
  <c r="AS1891" i="39"/>
  <c r="AX1891" i="39" s="1"/>
  <c r="AV1890" i="39"/>
  <c r="AT1890" i="39"/>
  <c r="AS1890" i="39"/>
  <c r="AX1890" i="39" s="1"/>
  <c r="AX1889" i="39"/>
  <c r="AZ1889" i="39" s="1"/>
  <c r="AV1889" i="39"/>
  <c r="AT1889" i="39"/>
  <c r="AS1889" i="39"/>
  <c r="AV1888" i="39"/>
  <c r="AT1888" i="39"/>
  <c r="AS1888" i="39"/>
  <c r="AX1888" i="39" s="1"/>
  <c r="AZ1888" i="39" s="1"/>
  <c r="AV1887" i="39"/>
  <c r="AT1887" i="39"/>
  <c r="AS1887" i="39"/>
  <c r="AX1887" i="39" s="1"/>
  <c r="AZ1887" i="39" s="1"/>
  <c r="AV1886" i="39"/>
  <c r="AT1886" i="39"/>
  <c r="AS1886" i="39"/>
  <c r="AX1886" i="39" s="1"/>
  <c r="AY1886" i="39" s="1"/>
  <c r="AV1885" i="39"/>
  <c r="AT1885" i="39"/>
  <c r="AS1885" i="39"/>
  <c r="AX1885" i="39" s="1"/>
  <c r="AV1884" i="39"/>
  <c r="AT1884" i="39"/>
  <c r="AS1884" i="39"/>
  <c r="AX1884" i="39" s="1"/>
  <c r="AV1883" i="39"/>
  <c r="AT1883" i="39"/>
  <c r="AS1883" i="39"/>
  <c r="AX1883" i="39" s="1"/>
  <c r="AV1882" i="39"/>
  <c r="AT1882" i="39"/>
  <c r="AS1882" i="39"/>
  <c r="AX1882" i="39" s="1"/>
  <c r="AX1881" i="39"/>
  <c r="AZ1881" i="39" s="1"/>
  <c r="AV1881" i="39"/>
  <c r="AT1881" i="39"/>
  <c r="AS1881" i="39"/>
  <c r="AV1880" i="39"/>
  <c r="AT1880" i="39"/>
  <c r="AS1880" i="39"/>
  <c r="AX1880" i="39" s="1"/>
  <c r="AV1879" i="39"/>
  <c r="AT1879" i="39"/>
  <c r="AS1879" i="39"/>
  <c r="AX1879" i="39" s="1"/>
  <c r="AZ1879" i="39" s="1"/>
  <c r="AV1878" i="39"/>
  <c r="AT1878" i="39"/>
  <c r="AS1878" i="39"/>
  <c r="AX1878" i="39" s="1"/>
  <c r="AY1878" i="39" s="1"/>
  <c r="AV1877" i="39"/>
  <c r="AT1877" i="39"/>
  <c r="AS1877" i="39"/>
  <c r="AX1877" i="39" s="1"/>
  <c r="AZ1877" i="39" s="1"/>
  <c r="AX1876" i="39"/>
  <c r="AZ1876" i="39" s="1"/>
  <c r="AV1876" i="39"/>
  <c r="AT1876" i="39"/>
  <c r="AS1876" i="39"/>
  <c r="AV1875" i="39"/>
  <c r="AT1875" i="39"/>
  <c r="AS1875" i="39"/>
  <c r="AX1875" i="39" s="1"/>
  <c r="AV1874" i="39"/>
  <c r="AT1874" i="39"/>
  <c r="AS1874" i="39"/>
  <c r="AX1874" i="39" s="1"/>
  <c r="AX1873" i="39"/>
  <c r="AZ1873" i="39" s="1"/>
  <c r="AV1873" i="39"/>
  <c r="AT1873" i="39"/>
  <c r="AS1873" i="39"/>
  <c r="AV1872" i="39"/>
  <c r="AT1872" i="39"/>
  <c r="AS1872" i="39"/>
  <c r="AX1872" i="39" s="1"/>
  <c r="AV1871" i="39"/>
  <c r="AT1871" i="39"/>
  <c r="AS1871" i="39"/>
  <c r="AX1871" i="39" s="1"/>
  <c r="AV1870" i="39"/>
  <c r="AT1870" i="39"/>
  <c r="AS1870" i="39"/>
  <c r="AX1870" i="39" s="1"/>
  <c r="AX1869" i="39"/>
  <c r="AZ1869" i="39" s="1"/>
  <c r="AV1869" i="39"/>
  <c r="AT1869" i="39"/>
  <c r="AS1869" i="39"/>
  <c r="AV1868" i="39"/>
  <c r="AT1868" i="39"/>
  <c r="AS1868" i="39"/>
  <c r="AX1868" i="39" s="1"/>
  <c r="AZ1868" i="39" s="1"/>
  <c r="AX1867" i="39"/>
  <c r="AY1867" i="39" s="1"/>
  <c r="AV1867" i="39"/>
  <c r="AT1867" i="39"/>
  <c r="AS1867" i="39"/>
  <c r="AV1866" i="39"/>
  <c r="AT1866" i="39"/>
  <c r="AS1866" i="39"/>
  <c r="AX1866" i="39" s="1"/>
  <c r="AY1866" i="39" s="1"/>
  <c r="AZ1865" i="39"/>
  <c r="AX1865" i="39"/>
  <c r="AY1865" i="39" s="1"/>
  <c r="AV1865" i="39"/>
  <c r="AT1865" i="39"/>
  <c r="AS1865" i="39"/>
  <c r="AV1864" i="39"/>
  <c r="AT1864" i="39"/>
  <c r="AS1864" i="39"/>
  <c r="AX1864" i="39" s="1"/>
  <c r="AZ1864" i="39" s="1"/>
  <c r="AV1863" i="39"/>
  <c r="AT1863" i="39"/>
  <c r="AS1863" i="39"/>
  <c r="AX1863" i="39" s="1"/>
  <c r="AV1862" i="39"/>
  <c r="AT1862" i="39"/>
  <c r="AS1862" i="39"/>
  <c r="AX1862" i="39" s="1"/>
  <c r="AY1862" i="39" s="1"/>
  <c r="AX1861" i="39"/>
  <c r="AV1861" i="39"/>
  <c r="AT1861" i="39"/>
  <c r="AS1861" i="39"/>
  <c r="AX1860" i="39"/>
  <c r="AZ1860" i="39" s="1"/>
  <c r="AV1860" i="39"/>
  <c r="AT1860" i="39"/>
  <c r="AS1860" i="39"/>
  <c r="AX1859" i="39"/>
  <c r="AY1859" i="39" s="1"/>
  <c r="AV1859" i="39"/>
  <c r="AT1859" i="39"/>
  <c r="AS1859" i="39"/>
  <c r="AV1858" i="39"/>
  <c r="AT1858" i="39"/>
  <c r="AS1858" i="39"/>
  <c r="AX1858" i="39" s="1"/>
  <c r="AV1857" i="39"/>
  <c r="AT1857" i="39"/>
  <c r="AS1857" i="39"/>
  <c r="AX1857" i="39" s="1"/>
  <c r="AV1856" i="39"/>
  <c r="AT1856" i="39"/>
  <c r="AS1856" i="39"/>
  <c r="AX1856" i="39" s="1"/>
  <c r="AV1855" i="39"/>
  <c r="AT1855" i="39"/>
  <c r="AS1855" i="39"/>
  <c r="AX1855" i="39" s="1"/>
  <c r="AV1854" i="39"/>
  <c r="AT1854" i="39"/>
  <c r="AS1854" i="39"/>
  <c r="AX1854" i="39" s="1"/>
  <c r="AY1854" i="39" s="1"/>
  <c r="AX1853" i="39"/>
  <c r="AZ1853" i="39" s="1"/>
  <c r="AV1853" i="39"/>
  <c r="AT1853" i="39"/>
  <c r="AS1853" i="39"/>
  <c r="AZ1852" i="39"/>
  <c r="AX1852" i="39"/>
  <c r="AY1852" i="39" s="1"/>
  <c r="AV1852" i="39"/>
  <c r="AT1852" i="39"/>
  <c r="AS1852" i="39"/>
  <c r="AV1851" i="39"/>
  <c r="AT1851" i="39"/>
  <c r="AS1851" i="39"/>
  <c r="AX1851" i="39" s="1"/>
  <c r="AY1851" i="39" s="1"/>
  <c r="AX1850" i="39"/>
  <c r="AY1850" i="39" s="1"/>
  <c r="AV1850" i="39"/>
  <c r="AT1850" i="39"/>
  <c r="AS1850" i="39"/>
  <c r="AV1849" i="39"/>
  <c r="AT1849" i="39"/>
  <c r="AS1849" i="39"/>
  <c r="AX1849" i="39" s="1"/>
  <c r="AZ1849" i="39" s="1"/>
  <c r="AX1848" i="39"/>
  <c r="AV1848" i="39"/>
  <c r="AT1848" i="39"/>
  <c r="AS1848" i="39"/>
  <c r="AV1847" i="39"/>
  <c r="AT1847" i="39"/>
  <c r="AS1847" i="39"/>
  <c r="AX1847" i="39" s="1"/>
  <c r="AV1846" i="39"/>
  <c r="AT1846" i="39"/>
  <c r="AS1846" i="39"/>
  <c r="AX1846" i="39" s="1"/>
  <c r="AY1846" i="39" s="1"/>
  <c r="AX1845" i="39"/>
  <c r="AZ1845" i="39" s="1"/>
  <c r="AV1845" i="39"/>
  <c r="AT1845" i="39"/>
  <c r="AS1845" i="39"/>
  <c r="AV1844" i="39"/>
  <c r="AT1844" i="39"/>
  <c r="AS1844" i="39"/>
  <c r="AX1844" i="39" s="1"/>
  <c r="AX1843" i="39"/>
  <c r="AV1843" i="39"/>
  <c r="AT1843" i="39"/>
  <c r="AS1843" i="39"/>
  <c r="AV1842" i="39"/>
  <c r="AT1842" i="39"/>
  <c r="AS1842" i="39"/>
  <c r="AX1842" i="39" s="1"/>
  <c r="AV1841" i="39"/>
  <c r="AT1841" i="39"/>
  <c r="AS1841" i="39"/>
  <c r="AX1841" i="39" s="1"/>
  <c r="AV1840" i="39"/>
  <c r="AT1840" i="39"/>
  <c r="AS1840" i="39"/>
  <c r="AX1840" i="39" s="1"/>
  <c r="AZ1840" i="39" s="1"/>
  <c r="AV1839" i="39"/>
  <c r="AT1839" i="39"/>
  <c r="AS1839" i="39"/>
  <c r="AX1839" i="39" s="1"/>
  <c r="AZ1838" i="39"/>
  <c r="AV1838" i="39"/>
  <c r="AT1838" i="39"/>
  <c r="AS1838" i="39"/>
  <c r="AX1838" i="39" s="1"/>
  <c r="AY1838" i="39" s="1"/>
  <c r="AV1837" i="39"/>
  <c r="AT1837" i="39"/>
  <c r="AS1837" i="39"/>
  <c r="AX1837" i="39" s="1"/>
  <c r="AZ1837" i="39" s="1"/>
  <c r="AV1836" i="39"/>
  <c r="AT1836" i="39"/>
  <c r="AS1836" i="39"/>
  <c r="AX1836" i="39" s="1"/>
  <c r="AZ1836" i="39" s="1"/>
  <c r="AV1835" i="39"/>
  <c r="AT1835" i="39"/>
  <c r="AS1835" i="39"/>
  <c r="AX1835" i="39" s="1"/>
  <c r="AV1834" i="39"/>
  <c r="AT1834" i="39"/>
  <c r="AS1834" i="39"/>
  <c r="AX1834" i="39" s="1"/>
  <c r="AY1834" i="39" s="1"/>
  <c r="AV1833" i="39"/>
  <c r="AT1833" i="39"/>
  <c r="AS1833" i="39"/>
  <c r="AX1833" i="39" s="1"/>
  <c r="AZ1833" i="39" s="1"/>
  <c r="AV1832" i="39"/>
  <c r="AT1832" i="39"/>
  <c r="AS1832" i="39"/>
  <c r="AX1832" i="39" s="1"/>
  <c r="AV1831" i="39"/>
  <c r="AT1831" i="39"/>
  <c r="AS1831" i="39"/>
  <c r="AX1831" i="39" s="1"/>
  <c r="AZ1831" i="39" s="1"/>
  <c r="AV1830" i="39"/>
  <c r="AT1830" i="39"/>
  <c r="AS1830" i="39"/>
  <c r="AX1830" i="39" s="1"/>
  <c r="AY1830" i="39" s="1"/>
  <c r="AV1829" i="39"/>
  <c r="AT1829" i="39"/>
  <c r="AS1829" i="39"/>
  <c r="AX1829" i="39" s="1"/>
  <c r="AZ1829" i="39" s="1"/>
  <c r="AV1828" i="39"/>
  <c r="AT1828" i="39"/>
  <c r="AS1828" i="39"/>
  <c r="AX1828" i="39" s="1"/>
  <c r="AV1827" i="39"/>
  <c r="AT1827" i="39"/>
  <c r="AS1827" i="39"/>
  <c r="AX1827" i="39" s="1"/>
  <c r="AY1827" i="39" s="1"/>
  <c r="AV1826" i="39"/>
  <c r="AT1826" i="39"/>
  <c r="AS1826" i="39"/>
  <c r="AX1826" i="39" s="1"/>
  <c r="AX1825" i="39"/>
  <c r="AZ1825" i="39" s="1"/>
  <c r="AV1825" i="39"/>
  <c r="AT1825" i="39"/>
  <c r="AS1825" i="39"/>
  <c r="AX1824" i="39"/>
  <c r="AZ1824" i="39" s="1"/>
  <c r="AV1824" i="39"/>
  <c r="AT1824" i="39"/>
  <c r="AS1824" i="39"/>
  <c r="AV1823" i="39"/>
  <c r="AT1823" i="39"/>
  <c r="AS1823" i="39"/>
  <c r="AX1823" i="39" s="1"/>
  <c r="AV1822" i="39"/>
  <c r="AT1822" i="39"/>
  <c r="AS1822" i="39"/>
  <c r="AX1822" i="39" s="1"/>
  <c r="AX1821" i="39"/>
  <c r="AZ1821" i="39" s="1"/>
  <c r="AV1821" i="39"/>
  <c r="AT1821" i="39"/>
  <c r="AS1821" i="39"/>
  <c r="AV1820" i="39"/>
  <c r="AT1820" i="39"/>
  <c r="AS1820" i="39"/>
  <c r="AX1820" i="39" s="1"/>
  <c r="AV1819" i="39"/>
  <c r="AT1819" i="39"/>
  <c r="AS1819" i="39"/>
  <c r="AX1819" i="39" s="1"/>
  <c r="AV1818" i="39"/>
  <c r="AT1818" i="39"/>
  <c r="AS1818" i="39"/>
  <c r="AX1818" i="39" s="1"/>
  <c r="AY1817" i="39"/>
  <c r="AX1817" i="39"/>
  <c r="AZ1817" i="39" s="1"/>
  <c r="AV1817" i="39"/>
  <c r="AT1817" i="39"/>
  <c r="AS1817" i="39"/>
  <c r="AV1816" i="39"/>
  <c r="AT1816" i="39"/>
  <c r="AS1816" i="39"/>
  <c r="AX1816" i="39" s="1"/>
  <c r="AZ1816" i="39" s="1"/>
  <c r="AX1815" i="39"/>
  <c r="AZ1815" i="39" s="1"/>
  <c r="AV1815" i="39"/>
  <c r="AT1815" i="39"/>
  <c r="AS1815" i="39"/>
  <c r="AV1814" i="39"/>
  <c r="AT1814" i="39"/>
  <c r="AS1814" i="39"/>
  <c r="AX1814" i="39" s="1"/>
  <c r="AV1813" i="39"/>
  <c r="AT1813" i="39"/>
  <c r="AS1813" i="39"/>
  <c r="AX1813" i="39" s="1"/>
  <c r="AZ1813" i="39" s="1"/>
  <c r="AV1812" i="39"/>
  <c r="AT1812" i="39"/>
  <c r="AS1812" i="39"/>
  <c r="AX1812" i="39" s="1"/>
  <c r="AZ1812" i="39" s="1"/>
  <c r="AV1811" i="39"/>
  <c r="AT1811" i="39"/>
  <c r="AS1811" i="39"/>
  <c r="AX1811" i="39" s="1"/>
  <c r="AV1810" i="39"/>
  <c r="AT1810" i="39"/>
  <c r="AS1810" i="39"/>
  <c r="AX1810" i="39" s="1"/>
  <c r="AX1809" i="39"/>
  <c r="AZ1809" i="39" s="1"/>
  <c r="AV1809" i="39"/>
  <c r="AT1809" i="39"/>
  <c r="AS1809" i="39"/>
  <c r="AV1808" i="39"/>
  <c r="AT1808" i="39"/>
  <c r="AS1808" i="39"/>
  <c r="AX1808" i="39" s="1"/>
  <c r="AV1807" i="39"/>
  <c r="AT1807" i="39"/>
  <c r="AS1807" i="39"/>
  <c r="AX1807" i="39" s="1"/>
  <c r="AV1806" i="39"/>
  <c r="AT1806" i="39"/>
  <c r="AS1806" i="39"/>
  <c r="AX1806" i="39" s="1"/>
  <c r="AV1805" i="39"/>
  <c r="AT1805" i="39"/>
  <c r="AS1805" i="39"/>
  <c r="AX1805" i="39" s="1"/>
  <c r="AZ1805" i="39" s="1"/>
  <c r="AV1804" i="39"/>
  <c r="AT1804" i="39"/>
  <c r="AS1804" i="39"/>
  <c r="AX1804" i="39" s="1"/>
  <c r="AY1804" i="39" s="1"/>
  <c r="AV1803" i="39"/>
  <c r="AT1803" i="39"/>
  <c r="AS1803" i="39"/>
  <c r="AX1803" i="39" s="1"/>
  <c r="AX1802" i="39"/>
  <c r="AZ1802" i="39" s="1"/>
  <c r="AV1802" i="39"/>
  <c r="AT1802" i="39"/>
  <c r="AS1802" i="39"/>
  <c r="AV1801" i="39"/>
  <c r="AT1801" i="39"/>
  <c r="AS1801" i="39"/>
  <c r="AX1801" i="39" s="1"/>
  <c r="AZ1801" i="39" s="1"/>
  <c r="AX1800" i="39"/>
  <c r="AY1800" i="39" s="1"/>
  <c r="AV1800" i="39"/>
  <c r="AT1800" i="39"/>
  <c r="AS1800" i="39"/>
  <c r="AV1799" i="39"/>
  <c r="AT1799" i="39"/>
  <c r="AS1799" i="39"/>
  <c r="AX1799" i="39" s="1"/>
  <c r="AV1798" i="39"/>
  <c r="AT1798" i="39"/>
  <c r="AS1798" i="39"/>
  <c r="AX1798" i="39" s="1"/>
  <c r="AV1797" i="39"/>
  <c r="AT1797" i="39"/>
  <c r="AS1797" i="39"/>
  <c r="AX1797" i="39" s="1"/>
  <c r="AZ1797" i="39" s="1"/>
  <c r="AV1796" i="39"/>
  <c r="AT1796" i="39"/>
  <c r="AS1796" i="39"/>
  <c r="AX1796" i="39" s="1"/>
  <c r="AY1796" i="39" s="1"/>
  <c r="AV1795" i="39"/>
  <c r="AT1795" i="39"/>
  <c r="AS1795" i="39"/>
  <c r="AX1795" i="39" s="1"/>
  <c r="AV1794" i="39"/>
  <c r="AT1794" i="39"/>
  <c r="AS1794" i="39"/>
  <c r="AX1794" i="39" s="1"/>
  <c r="AV1793" i="39"/>
  <c r="AT1793" i="39"/>
  <c r="AS1793" i="39"/>
  <c r="AX1793" i="39" s="1"/>
  <c r="AZ1793" i="39" s="1"/>
  <c r="AX1792" i="39"/>
  <c r="AV1792" i="39"/>
  <c r="AT1792" i="39"/>
  <c r="AS1792" i="39"/>
  <c r="AV1791" i="39"/>
  <c r="AT1791" i="39"/>
  <c r="AS1791" i="39"/>
  <c r="AX1791" i="39" s="1"/>
  <c r="AV1790" i="39"/>
  <c r="AT1790" i="39"/>
  <c r="AS1790" i="39"/>
  <c r="AX1790" i="39" s="1"/>
  <c r="AV1789" i="39"/>
  <c r="AT1789" i="39"/>
  <c r="AS1789" i="39"/>
  <c r="AX1789" i="39" s="1"/>
  <c r="AZ1789" i="39" s="1"/>
  <c r="AV1788" i="39"/>
  <c r="AT1788" i="39"/>
  <c r="AS1788" i="39"/>
  <c r="AX1788" i="39" s="1"/>
  <c r="AY1788" i="39" s="1"/>
  <c r="AX1787" i="39"/>
  <c r="AV1787" i="39"/>
  <c r="AT1787" i="39"/>
  <c r="AS1787" i="39"/>
  <c r="AV1786" i="39"/>
  <c r="AT1786" i="39"/>
  <c r="AS1786" i="39"/>
  <c r="AX1786" i="39" s="1"/>
  <c r="AZ1786" i="39" s="1"/>
  <c r="AV1785" i="39"/>
  <c r="AT1785" i="39"/>
  <c r="AS1785" i="39"/>
  <c r="AX1785" i="39" s="1"/>
  <c r="AZ1785" i="39" s="1"/>
  <c r="AV1784" i="39"/>
  <c r="AT1784" i="39"/>
  <c r="AS1784" i="39"/>
  <c r="AX1784" i="39" s="1"/>
  <c r="AY1784" i="39" s="1"/>
  <c r="AV1783" i="39"/>
  <c r="AT1783" i="39"/>
  <c r="AS1783" i="39"/>
  <c r="AX1783" i="39" s="1"/>
  <c r="AV1782" i="39"/>
  <c r="AT1782" i="39"/>
  <c r="AS1782" i="39"/>
  <c r="AX1782" i="39" s="1"/>
  <c r="AV1781" i="39"/>
  <c r="AT1781" i="39"/>
  <c r="AS1781" i="39"/>
  <c r="AX1781" i="39" s="1"/>
  <c r="AZ1781" i="39" s="1"/>
  <c r="AV1780" i="39"/>
  <c r="AT1780" i="39"/>
  <c r="AS1780" i="39"/>
  <c r="AX1780" i="39" s="1"/>
  <c r="AY1780" i="39" s="1"/>
  <c r="AV1779" i="39"/>
  <c r="AT1779" i="39"/>
  <c r="AS1779" i="39"/>
  <c r="AX1779" i="39" s="1"/>
  <c r="AV1778" i="39"/>
  <c r="AT1778" i="39"/>
  <c r="AS1778" i="39"/>
  <c r="AX1778" i="39" s="1"/>
  <c r="AV1777" i="39"/>
  <c r="AT1777" i="39"/>
  <c r="AS1777" i="39"/>
  <c r="AX1777" i="39" s="1"/>
  <c r="AZ1777" i="39" s="1"/>
  <c r="AV1776" i="39"/>
  <c r="AT1776" i="39"/>
  <c r="AS1776" i="39"/>
  <c r="AX1776" i="39" s="1"/>
  <c r="AY1776" i="39" s="1"/>
  <c r="AV1775" i="39"/>
  <c r="AT1775" i="39"/>
  <c r="AS1775" i="39"/>
  <c r="AX1775" i="39" s="1"/>
  <c r="AV1774" i="39"/>
  <c r="AT1774" i="39"/>
  <c r="AS1774" i="39"/>
  <c r="AX1774" i="39" s="1"/>
  <c r="AY1774" i="39" s="1"/>
  <c r="AV1773" i="39"/>
  <c r="AT1773" i="39"/>
  <c r="AS1773" i="39"/>
  <c r="AX1773" i="39" s="1"/>
  <c r="AZ1773" i="39" s="1"/>
  <c r="AV1772" i="39"/>
  <c r="AT1772" i="39"/>
  <c r="AS1772" i="39"/>
  <c r="AX1772" i="39" s="1"/>
  <c r="AY1772" i="39" s="1"/>
  <c r="AV1771" i="39"/>
  <c r="AT1771" i="39"/>
  <c r="AS1771" i="39"/>
  <c r="AX1771" i="39" s="1"/>
  <c r="AZ1770" i="39"/>
  <c r="AX1770" i="39"/>
  <c r="AY1770" i="39" s="1"/>
  <c r="AV1770" i="39"/>
  <c r="AT1770" i="39"/>
  <c r="AS1770" i="39"/>
  <c r="AY1769" i="39"/>
  <c r="AV1769" i="39"/>
  <c r="AT1769" i="39"/>
  <c r="AS1769" i="39"/>
  <c r="AX1769" i="39" s="1"/>
  <c r="AZ1769" i="39" s="1"/>
  <c r="AX1768" i="39"/>
  <c r="AY1768" i="39" s="1"/>
  <c r="AV1768" i="39"/>
  <c r="AT1768" i="39"/>
  <c r="AS1768" i="39"/>
  <c r="AV1767" i="39"/>
  <c r="AT1767" i="39"/>
  <c r="AS1767" i="39"/>
  <c r="AX1767" i="39" s="1"/>
  <c r="AV1766" i="39"/>
  <c r="AT1766" i="39"/>
  <c r="AS1766" i="39"/>
  <c r="AX1766" i="39" s="1"/>
  <c r="AY1766" i="39" s="1"/>
  <c r="AV1765" i="39"/>
  <c r="AT1765" i="39"/>
  <c r="AS1765" i="39"/>
  <c r="AX1765" i="39" s="1"/>
  <c r="AZ1765" i="39" s="1"/>
  <c r="AV1764" i="39"/>
  <c r="AT1764" i="39"/>
  <c r="AS1764" i="39"/>
  <c r="AX1764" i="39" s="1"/>
  <c r="AY1764" i="39" s="1"/>
  <c r="AV1763" i="39"/>
  <c r="AT1763" i="39"/>
  <c r="AS1763" i="39"/>
  <c r="AX1763" i="39" s="1"/>
  <c r="AY1762" i="39"/>
  <c r="AX1762" i="39"/>
  <c r="AZ1762" i="39" s="1"/>
  <c r="AV1762" i="39"/>
  <c r="AT1762" i="39"/>
  <c r="AS1762" i="39"/>
  <c r="AV1761" i="39"/>
  <c r="AT1761" i="39"/>
  <c r="AS1761" i="39"/>
  <c r="AX1761" i="39" s="1"/>
  <c r="AZ1761" i="39" s="1"/>
  <c r="AX1760" i="39"/>
  <c r="AV1760" i="39"/>
  <c r="AT1760" i="39"/>
  <c r="AS1760" i="39"/>
  <c r="AX1759" i="39"/>
  <c r="AV1759" i="39"/>
  <c r="AT1759" i="39"/>
  <c r="AS1759" i="39"/>
  <c r="AV1758" i="39"/>
  <c r="AT1758" i="39"/>
  <c r="AS1758" i="39"/>
  <c r="AX1758" i="39" s="1"/>
  <c r="AY1758" i="39" s="1"/>
  <c r="AV1757" i="39"/>
  <c r="AT1757" i="39"/>
  <c r="AS1757" i="39"/>
  <c r="AX1757" i="39" s="1"/>
  <c r="AZ1757" i="39" s="1"/>
  <c r="AV1756" i="39"/>
  <c r="AT1756" i="39"/>
  <c r="AS1756" i="39"/>
  <c r="AX1756" i="39" s="1"/>
  <c r="AY1756" i="39" s="1"/>
  <c r="AV1755" i="39"/>
  <c r="AT1755" i="39"/>
  <c r="AS1755" i="39"/>
  <c r="AX1755" i="39" s="1"/>
  <c r="AV1754" i="39"/>
  <c r="AT1754" i="39"/>
  <c r="AS1754" i="39"/>
  <c r="AX1754" i="39" s="1"/>
  <c r="AV1753" i="39"/>
  <c r="AT1753" i="39"/>
  <c r="AS1753" i="39"/>
  <c r="AX1753" i="39" s="1"/>
  <c r="AZ1753" i="39" s="1"/>
  <c r="AX1752" i="39"/>
  <c r="AY1752" i="39" s="1"/>
  <c r="AV1752" i="39"/>
  <c r="AT1752" i="39"/>
  <c r="AS1752" i="39"/>
  <c r="AV1751" i="39"/>
  <c r="AT1751" i="39"/>
  <c r="AS1751" i="39"/>
  <c r="AX1751" i="39" s="1"/>
  <c r="AV1750" i="39"/>
  <c r="AT1750" i="39"/>
  <c r="AS1750" i="39"/>
  <c r="AX1750" i="39" s="1"/>
  <c r="AY1750" i="39" s="1"/>
  <c r="AV1749" i="39"/>
  <c r="AT1749" i="39"/>
  <c r="AS1749" i="39"/>
  <c r="AX1749" i="39" s="1"/>
  <c r="AZ1749" i="39" s="1"/>
  <c r="AV1748" i="39"/>
  <c r="AT1748" i="39"/>
  <c r="AS1748" i="39"/>
  <c r="AX1748" i="39" s="1"/>
  <c r="AY1748" i="39" s="1"/>
  <c r="AV1747" i="39"/>
  <c r="AT1747" i="39"/>
  <c r="AS1747" i="39"/>
  <c r="AX1747" i="39" s="1"/>
  <c r="AV1746" i="39"/>
  <c r="AT1746" i="39"/>
  <c r="AS1746" i="39"/>
  <c r="AX1746" i="39" s="1"/>
  <c r="AV1745" i="39"/>
  <c r="AT1745" i="39"/>
  <c r="AS1745" i="39"/>
  <c r="AX1745" i="39" s="1"/>
  <c r="AZ1745" i="39" s="1"/>
  <c r="AV1744" i="39"/>
  <c r="AT1744" i="39"/>
  <c r="AS1744" i="39"/>
  <c r="AX1744" i="39" s="1"/>
  <c r="AY1744" i="39" s="1"/>
  <c r="AV1743" i="39"/>
  <c r="AT1743" i="39"/>
  <c r="AS1743" i="39"/>
  <c r="AX1743" i="39" s="1"/>
  <c r="AV1742" i="39"/>
  <c r="AT1742" i="39"/>
  <c r="AS1742" i="39"/>
  <c r="AX1742" i="39" s="1"/>
  <c r="AY1742" i="39" s="1"/>
  <c r="AV1741" i="39"/>
  <c r="AT1741" i="39"/>
  <c r="AS1741" i="39"/>
  <c r="AX1741" i="39" s="1"/>
  <c r="AZ1741" i="39" s="1"/>
  <c r="AV1740" i="39"/>
  <c r="AT1740" i="39"/>
  <c r="AS1740" i="39"/>
  <c r="AX1740" i="39" s="1"/>
  <c r="AV1739" i="39"/>
  <c r="AT1739" i="39"/>
  <c r="AS1739" i="39"/>
  <c r="AX1739" i="39" s="1"/>
  <c r="AV1738" i="39"/>
  <c r="AT1738" i="39"/>
  <c r="AS1738" i="39"/>
  <c r="AX1738" i="39" s="1"/>
  <c r="AV1737" i="39"/>
  <c r="AT1737" i="39"/>
  <c r="AS1737" i="39"/>
  <c r="AX1737" i="39" s="1"/>
  <c r="AZ1737" i="39" s="1"/>
  <c r="AV1736" i="39"/>
  <c r="AT1736" i="39"/>
  <c r="AS1736" i="39"/>
  <c r="AX1736" i="39" s="1"/>
  <c r="AV1735" i="39"/>
  <c r="AT1735" i="39"/>
  <c r="AS1735" i="39"/>
  <c r="AX1735" i="39" s="1"/>
  <c r="AZ1734" i="39"/>
  <c r="AV1734" i="39"/>
  <c r="AT1734" i="39"/>
  <c r="AS1734" i="39"/>
  <c r="AX1734" i="39" s="1"/>
  <c r="AY1734" i="39" s="1"/>
  <c r="AV1733" i="39"/>
  <c r="AT1733" i="39"/>
  <c r="AS1733" i="39"/>
  <c r="AX1733" i="39" s="1"/>
  <c r="AZ1733" i="39" s="1"/>
  <c r="AV1732" i="39"/>
  <c r="AT1732" i="39"/>
  <c r="AS1732" i="39"/>
  <c r="AX1732" i="39" s="1"/>
  <c r="AV1731" i="39"/>
  <c r="AT1731" i="39"/>
  <c r="AS1731" i="39"/>
  <c r="AX1731" i="39" s="1"/>
  <c r="AV1730" i="39"/>
  <c r="AT1730" i="39"/>
  <c r="AS1730" i="39"/>
  <c r="AX1730" i="39" s="1"/>
  <c r="AV1729" i="39"/>
  <c r="AT1729" i="39"/>
  <c r="AS1729" i="39"/>
  <c r="AX1729" i="39" s="1"/>
  <c r="AZ1729" i="39" s="1"/>
  <c r="AV1728" i="39"/>
  <c r="AT1728" i="39"/>
  <c r="AS1728" i="39"/>
  <c r="AX1728" i="39" s="1"/>
  <c r="AV1727" i="39"/>
  <c r="AT1727" i="39"/>
  <c r="AS1727" i="39"/>
  <c r="AX1727" i="39" s="1"/>
  <c r="AZ1726" i="39"/>
  <c r="AV1726" i="39"/>
  <c r="AT1726" i="39"/>
  <c r="AS1726" i="39"/>
  <c r="AX1726" i="39" s="1"/>
  <c r="AY1726" i="39" s="1"/>
  <c r="AV1725" i="39"/>
  <c r="AT1725" i="39"/>
  <c r="AS1725" i="39"/>
  <c r="AX1725" i="39" s="1"/>
  <c r="AZ1725" i="39" s="1"/>
  <c r="AZ1724" i="39"/>
  <c r="AV1724" i="39"/>
  <c r="AT1724" i="39"/>
  <c r="AS1724" i="39"/>
  <c r="AX1724" i="39" s="1"/>
  <c r="AY1724" i="39" s="1"/>
  <c r="AV1723" i="39"/>
  <c r="AT1723" i="39"/>
  <c r="AS1723" i="39"/>
  <c r="AX1723" i="39" s="1"/>
  <c r="AX1722" i="39"/>
  <c r="AZ1722" i="39" s="1"/>
  <c r="AV1722" i="39"/>
  <c r="AT1722" i="39"/>
  <c r="AS1722" i="39"/>
  <c r="AV1721" i="39"/>
  <c r="AT1721" i="39"/>
  <c r="AS1721" i="39"/>
  <c r="AX1721" i="39" s="1"/>
  <c r="AZ1721" i="39" s="1"/>
  <c r="AX1720" i="39"/>
  <c r="AY1720" i="39" s="1"/>
  <c r="AV1720" i="39"/>
  <c r="AT1720" i="39"/>
  <c r="AS1720" i="39"/>
  <c r="AV1719" i="39"/>
  <c r="AT1719" i="39"/>
  <c r="AS1719" i="39"/>
  <c r="AX1719" i="39" s="1"/>
  <c r="AV1718" i="39"/>
  <c r="AT1718" i="39"/>
  <c r="AS1718" i="39"/>
  <c r="AX1718" i="39" s="1"/>
  <c r="AY1718" i="39" s="1"/>
  <c r="AV1717" i="39"/>
  <c r="AT1717" i="39"/>
  <c r="AS1717" i="39"/>
  <c r="AX1717" i="39" s="1"/>
  <c r="AV1716" i="39"/>
  <c r="AT1716" i="39"/>
  <c r="AS1716" i="39"/>
  <c r="AX1716" i="39" s="1"/>
  <c r="AY1716" i="39" s="1"/>
  <c r="AV1715" i="39"/>
  <c r="AT1715" i="39"/>
  <c r="AS1715" i="39"/>
  <c r="AX1715" i="39" s="1"/>
  <c r="AV1714" i="39"/>
  <c r="AT1714" i="39"/>
  <c r="AS1714" i="39"/>
  <c r="AX1714" i="39" s="1"/>
  <c r="AV1713" i="39"/>
  <c r="AT1713" i="39"/>
  <c r="AS1713" i="39"/>
  <c r="AX1713" i="39" s="1"/>
  <c r="AZ1713" i="39" s="1"/>
  <c r="AV1712" i="39"/>
  <c r="AT1712" i="39"/>
  <c r="AS1712" i="39"/>
  <c r="AX1712" i="39" s="1"/>
  <c r="AY1712" i="39" s="1"/>
  <c r="AV1711" i="39"/>
  <c r="AT1711" i="39"/>
  <c r="AS1711" i="39"/>
  <c r="AX1711" i="39" s="1"/>
  <c r="AV1710" i="39"/>
  <c r="AT1710" i="39"/>
  <c r="AS1710" i="39"/>
  <c r="AX1710" i="39" s="1"/>
  <c r="AV1709" i="39"/>
  <c r="AT1709" i="39"/>
  <c r="AS1709" i="39"/>
  <c r="AX1709" i="39" s="1"/>
  <c r="AZ1709" i="39" s="1"/>
  <c r="AV1708" i="39"/>
  <c r="AT1708" i="39"/>
  <c r="AS1708" i="39"/>
  <c r="AX1708" i="39" s="1"/>
  <c r="AY1708" i="39" s="1"/>
  <c r="AV1707" i="39"/>
  <c r="AT1707" i="39"/>
  <c r="AS1707" i="39"/>
  <c r="AX1707" i="39" s="1"/>
  <c r="AY1706" i="39"/>
  <c r="AV1706" i="39"/>
  <c r="AT1706" i="39"/>
  <c r="AS1706" i="39"/>
  <c r="AX1706" i="39" s="1"/>
  <c r="AZ1706" i="39" s="1"/>
  <c r="AV1705" i="39"/>
  <c r="AT1705" i="39"/>
  <c r="AS1705" i="39"/>
  <c r="AX1705" i="39" s="1"/>
  <c r="AZ1705" i="39" s="1"/>
  <c r="AV1704" i="39"/>
  <c r="AT1704" i="39"/>
  <c r="AS1704" i="39"/>
  <c r="AX1704" i="39" s="1"/>
  <c r="AV1703" i="39"/>
  <c r="AT1703" i="39"/>
  <c r="AS1703" i="39"/>
  <c r="AX1703" i="39" s="1"/>
  <c r="AV1702" i="39"/>
  <c r="AT1702" i="39"/>
  <c r="AS1702" i="39"/>
  <c r="AX1702" i="39" s="1"/>
  <c r="AY1702" i="39" s="1"/>
  <c r="AV1701" i="39"/>
  <c r="AT1701" i="39"/>
  <c r="AS1701" i="39"/>
  <c r="AX1701" i="39" s="1"/>
  <c r="AZ1701" i="39" s="1"/>
  <c r="AV1700" i="39"/>
  <c r="AT1700" i="39"/>
  <c r="AS1700" i="39"/>
  <c r="AX1700" i="39" s="1"/>
  <c r="AY1700" i="39" s="1"/>
  <c r="AV1699" i="39"/>
  <c r="AT1699" i="39"/>
  <c r="AS1699" i="39"/>
  <c r="AX1699" i="39" s="1"/>
  <c r="AY1698" i="39"/>
  <c r="AX1698" i="39"/>
  <c r="AZ1698" i="39" s="1"/>
  <c r="AV1698" i="39"/>
  <c r="AT1698" i="39"/>
  <c r="AS1698" i="39"/>
  <c r="AV1697" i="39"/>
  <c r="AT1697" i="39"/>
  <c r="AS1697" i="39"/>
  <c r="AX1697" i="39" s="1"/>
  <c r="AZ1697" i="39" s="1"/>
  <c r="AV1696" i="39"/>
  <c r="AT1696" i="39"/>
  <c r="AS1696" i="39"/>
  <c r="AX1696" i="39" s="1"/>
  <c r="AV1695" i="39"/>
  <c r="AT1695" i="39"/>
  <c r="AS1695" i="39"/>
  <c r="AX1695" i="39" s="1"/>
  <c r="AV1694" i="39"/>
  <c r="AT1694" i="39"/>
  <c r="AS1694" i="39"/>
  <c r="AX1694" i="39" s="1"/>
  <c r="AY1694" i="39" s="1"/>
  <c r="AV1693" i="39"/>
  <c r="AT1693" i="39"/>
  <c r="AS1693" i="39"/>
  <c r="AX1693" i="39" s="1"/>
  <c r="AZ1693" i="39" s="1"/>
  <c r="AV1692" i="39"/>
  <c r="AT1692" i="39"/>
  <c r="AS1692" i="39"/>
  <c r="AX1692" i="39" s="1"/>
  <c r="AY1692" i="39" s="1"/>
  <c r="AV1691" i="39"/>
  <c r="AT1691" i="39"/>
  <c r="AS1691" i="39"/>
  <c r="AX1691" i="39" s="1"/>
  <c r="AV1690" i="39"/>
  <c r="AT1690" i="39"/>
  <c r="AS1690" i="39"/>
  <c r="AX1690" i="39" s="1"/>
  <c r="AV1689" i="39"/>
  <c r="AT1689" i="39"/>
  <c r="AS1689" i="39"/>
  <c r="AX1689" i="39" s="1"/>
  <c r="AZ1689" i="39" s="1"/>
  <c r="AV1688" i="39"/>
  <c r="AT1688" i="39"/>
  <c r="AS1688" i="39"/>
  <c r="AX1688" i="39" s="1"/>
  <c r="AY1688" i="39" s="1"/>
  <c r="AV1687" i="39"/>
  <c r="AT1687" i="39"/>
  <c r="AS1687" i="39"/>
  <c r="AX1687" i="39" s="1"/>
  <c r="AV1686" i="39"/>
  <c r="AT1686" i="39"/>
  <c r="AS1686" i="39"/>
  <c r="AX1686" i="39" s="1"/>
  <c r="AY1686" i="39" s="1"/>
  <c r="AV1685" i="39"/>
  <c r="AT1685" i="39"/>
  <c r="AS1685" i="39"/>
  <c r="AX1685" i="39" s="1"/>
  <c r="AZ1685" i="39" s="1"/>
  <c r="AV1684" i="39"/>
  <c r="AT1684" i="39"/>
  <c r="AS1684" i="39"/>
  <c r="AX1684" i="39" s="1"/>
  <c r="AY1684" i="39" s="1"/>
  <c r="AV1683" i="39"/>
  <c r="AT1683" i="39"/>
  <c r="AS1683" i="39"/>
  <c r="AX1683" i="39" s="1"/>
  <c r="AX1682" i="39"/>
  <c r="AY1682" i="39" s="1"/>
  <c r="AV1682" i="39"/>
  <c r="AT1682" i="39"/>
  <c r="AS1682" i="39"/>
  <c r="AV1681" i="39"/>
  <c r="AT1681" i="39"/>
  <c r="AS1681" i="39"/>
  <c r="AX1681" i="39" s="1"/>
  <c r="AZ1681" i="39" s="1"/>
  <c r="AV1680" i="39"/>
  <c r="AT1680" i="39"/>
  <c r="AS1680" i="39"/>
  <c r="AX1680" i="39" s="1"/>
  <c r="AY1680" i="39" s="1"/>
  <c r="AV1679" i="39"/>
  <c r="AT1679" i="39"/>
  <c r="AS1679" i="39"/>
  <c r="AX1679" i="39" s="1"/>
  <c r="AV1678" i="39"/>
  <c r="AT1678" i="39"/>
  <c r="AS1678" i="39"/>
  <c r="AX1678" i="39" s="1"/>
  <c r="AY1678" i="39" s="1"/>
  <c r="AV1677" i="39"/>
  <c r="AT1677" i="39"/>
  <c r="AS1677" i="39"/>
  <c r="AX1677" i="39" s="1"/>
  <c r="AZ1677" i="39" s="1"/>
  <c r="AV1676" i="39"/>
  <c r="AT1676" i="39"/>
  <c r="AS1676" i="39"/>
  <c r="AX1676" i="39" s="1"/>
  <c r="AY1676" i="39" s="1"/>
  <c r="AV1675" i="39"/>
  <c r="AT1675" i="39"/>
  <c r="AS1675" i="39"/>
  <c r="AX1675" i="39" s="1"/>
  <c r="AV1674" i="39"/>
  <c r="AT1674" i="39"/>
  <c r="AS1674" i="39"/>
  <c r="AX1674" i="39" s="1"/>
  <c r="AV1673" i="39"/>
  <c r="AT1673" i="39"/>
  <c r="AS1673" i="39"/>
  <c r="AX1673" i="39" s="1"/>
  <c r="AZ1673" i="39" s="1"/>
  <c r="AV1672" i="39"/>
  <c r="AT1672" i="39"/>
  <c r="AS1672" i="39"/>
  <c r="AX1672" i="39" s="1"/>
  <c r="AV1671" i="39"/>
  <c r="AT1671" i="39"/>
  <c r="AS1671" i="39"/>
  <c r="AX1671" i="39" s="1"/>
  <c r="AV1670" i="39"/>
  <c r="AT1670" i="39"/>
  <c r="AS1670" i="39"/>
  <c r="AX1670" i="39" s="1"/>
  <c r="AY1670" i="39" s="1"/>
  <c r="AV1669" i="39"/>
  <c r="AT1669" i="39"/>
  <c r="AS1669" i="39"/>
  <c r="AX1669" i="39" s="1"/>
  <c r="AZ1669" i="39" s="1"/>
  <c r="AX1668" i="39"/>
  <c r="AY1668" i="39" s="1"/>
  <c r="AV1668" i="39"/>
  <c r="AT1668" i="39"/>
  <c r="AS1668" i="39"/>
  <c r="AX1667" i="39"/>
  <c r="AZ1667" i="39" s="1"/>
  <c r="AV1667" i="39"/>
  <c r="AT1667" i="39"/>
  <c r="AS1667" i="39"/>
  <c r="AV1666" i="39"/>
  <c r="AT1666" i="39"/>
  <c r="AS1666" i="39"/>
  <c r="AX1666" i="39" s="1"/>
  <c r="AV1665" i="39"/>
  <c r="AT1665" i="39"/>
  <c r="AS1665" i="39"/>
  <c r="AX1665" i="39" s="1"/>
  <c r="AZ1665" i="39" s="1"/>
  <c r="AV1664" i="39"/>
  <c r="AT1664" i="39"/>
  <c r="AS1664" i="39"/>
  <c r="AX1664" i="39" s="1"/>
  <c r="AV1663" i="39"/>
  <c r="AT1663" i="39"/>
  <c r="AS1663" i="39"/>
  <c r="AX1663" i="39" s="1"/>
  <c r="AZ1663" i="39" s="1"/>
  <c r="AZ1662" i="39"/>
  <c r="AV1662" i="39"/>
  <c r="AT1662" i="39"/>
  <c r="AS1662" i="39"/>
  <c r="AX1662" i="39" s="1"/>
  <c r="AY1662" i="39" s="1"/>
  <c r="AV1661" i="39"/>
  <c r="AT1661" i="39"/>
  <c r="AS1661" i="39"/>
  <c r="AX1661" i="39" s="1"/>
  <c r="AZ1661" i="39" s="1"/>
  <c r="AV1660" i="39"/>
  <c r="AT1660" i="39"/>
  <c r="AS1660" i="39"/>
  <c r="AX1660" i="39" s="1"/>
  <c r="AV1659" i="39"/>
  <c r="AT1659" i="39"/>
  <c r="AS1659" i="39"/>
  <c r="AX1659" i="39" s="1"/>
  <c r="AZ1659" i="39" s="1"/>
  <c r="AV1658" i="39"/>
  <c r="AT1658" i="39"/>
  <c r="AS1658" i="39"/>
  <c r="AX1658" i="39" s="1"/>
  <c r="AV1657" i="39"/>
  <c r="AT1657" i="39"/>
  <c r="AS1657" i="39"/>
  <c r="AX1657" i="39" s="1"/>
  <c r="AZ1657" i="39" s="1"/>
  <c r="AV1656" i="39"/>
  <c r="AT1656" i="39"/>
  <c r="AS1656" i="39"/>
  <c r="AX1656" i="39" s="1"/>
  <c r="AV1655" i="39"/>
  <c r="AT1655" i="39"/>
  <c r="AS1655" i="39"/>
  <c r="AX1655" i="39" s="1"/>
  <c r="AV1654" i="39"/>
  <c r="AT1654" i="39"/>
  <c r="AS1654" i="39"/>
  <c r="AX1654" i="39" s="1"/>
  <c r="AY1654" i="39" s="1"/>
  <c r="AV1653" i="39"/>
  <c r="AT1653" i="39"/>
  <c r="AS1653" i="39"/>
  <c r="AX1653" i="39" s="1"/>
  <c r="AZ1653" i="39" s="1"/>
  <c r="AV1652" i="39"/>
  <c r="AT1652" i="39"/>
  <c r="AS1652" i="39"/>
  <c r="AX1652" i="39" s="1"/>
  <c r="AV1651" i="39"/>
  <c r="AT1651" i="39"/>
  <c r="AS1651" i="39"/>
  <c r="AX1651" i="39" s="1"/>
  <c r="AV1650" i="39"/>
  <c r="AT1650" i="39"/>
  <c r="AS1650" i="39"/>
  <c r="AX1650" i="39" s="1"/>
  <c r="AV1649" i="39"/>
  <c r="AT1649" i="39"/>
  <c r="AS1649" i="39"/>
  <c r="AX1649" i="39" s="1"/>
  <c r="AZ1649" i="39" s="1"/>
  <c r="AV1648" i="39"/>
  <c r="AT1648" i="39"/>
  <c r="AS1648" i="39"/>
  <c r="AX1648" i="39" s="1"/>
  <c r="AV1647" i="39"/>
  <c r="AT1647" i="39"/>
  <c r="AS1647" i="39"/>
  <c r="AX1647" i="39" s="1"/>
  <c r="AV1646" i="39"/>
  <c r="AT1646" i="39"/>
  <c r="AS1646" i="39"/>
  <c r="AX1646" i="39" s="1"/>
  <c r="AY1646" i="39" s="1"/>
  <c r="AV1645" i="39"/>
  <c r="AT1645" i="39"/>
  <c r="AS1645" i="39"/>
  <c r="AX1645" i="39" s="1"/>
  <c r="AZ1645" i="39" s="1"/>
  <c r="AZ1644" i="39"/>
  <c r="AX1644" i="39"/>
  <c r="AY1644" i="39" s="1"/>
  <c r="AV1644" i="39"/>
  <c r="AT1644" i="39"/>
  <c r="AS1644" i="39"/>
  <c r="AV1643" i="39"/>
  <c r="AT1643" i="39"/>
  <c r="AS1643" i="39"/>
  <c r="AX1643" i="39" s="1"/>
  <c r="AV1642" i="39"/>
  <c r="AT1642" i="39"/>
  <c r="AS1642" i="39"/>
  <c r="AX1642" i="39" s="1"/>
  <c r="AV1641" i="39"/>
  <c r="AT1641" i="39"/>
  <c r="AS1641" i="39"/>
  <c r="AX1641" i="39" s="1"/>
  <c r="AZ1641" i="39" s="1"/>
  <c r="AV1640" i="39"/>
  <c r="AT1640" i="39"/>
  <c r="AS1640" i="39"/>
  <c r="AX1640" i="39" s="1"/>
  <c r="AV1639" i="39"/>
  <c r="AT1639" i="39"/>
  <c r="AS1639" i="39"/>
  <c r="AX1639" i="39" s="1"/>
  <c r="AV1638" i="39"/>
  <c r="AT1638" i="39"/>
  <c r="AS1638" i="39"/>
  <c r="AX1638" i="39" s="1"/>
  <c r="AY1638" i="39" s="1"/>
  <c r="AV1637" i="39"/>
  <c r="AT1637" i="39"/>
  <c r="AS1637" i="39"/>
  <c r="AX1637" i="39" s="1"/>
  <c r="AZ1637" i="39" s="1"/>
  <c r="AV1636" i="39"/>
  <c r="AT1636" i="39"/>
  <c r="AS1636" i="39"/>
  <c r="AX1636" i="39" s="1"/>
  <c r="AY1636" i="39" s="1"/>
  <c r="AV1635" i="39"/>
  <c r="AT1635" i="39"/>
  <c r="AS1635" i="39"/>
  <c r="AX1635" i="39" s="1"/>
  <c r="AZ1635" i="39" s="1"/>
  <c r="AV1634" i="39"/>
  <c r="AT1634" i="39"/>
  <c r="AS1634" i="39"/>
  <c r="AX1634" i="39" s="1"/>
  <c r="AV1633" i="39"/>
  <c r="AT1633" i="39"/>
  <c r="AS1633" i="39"/>
  <c r="AX1633" i="39" s="1"/>
  <c r="AZ1633" i="39" s="1"/>
  <c r="AV1632" i="39"/>
  <c r="AT1632" i="39"/>
  <c r="AS1632" i="39"/>
  <c r="AX1632" i="39" s="1"/>
  <c r="AV1631" i="39"/>
  <c r="AT1631" i="39"/>
  <c r="AS1631" i="39"/>
  <c r="AX1631" i="39" s="1"/>
  <c r="AV1630" i="39"/>
  <c r="AT1630" i="39"/>
  <c r="AS1630" i="39"/>
  <c r="AX1630" i="39" s="1"/>
  <c r="AY1630" i="39" s="1"/>
  <c r="AV1629" i="39"/>
  <c r="AT1629" i="39"/>
  <c r="AS1629" i="39"/>
  <c r="AX1629" i="39" s="1"/>
  <c r="AZ1629" i="39" s="1"/>
  <c r="AV1628" i="39"/>
  <c r="AT1628" i="39"/>
  <c r="AS1628" i="39"/>
  <c r="AX1628" i="39" s="1"/>
  <c r="AV1627" i="39"/>
  <c r="AT1627" i="39"/>
  <c r="AS1627" i="39"/>
  <c r="AX1627" i="39" s="1"/>
  <c r="AZ1627" i="39" s="1"/>
  <c r="AV1626" i="39"/>
  <c r="AT1626" i="39"/>
  <c r="AS1626" i="39"/>
  <c r="AX1626" i="39" s="1"/>
  <c r="AV1625" i="39"/>
  <c r="AT1625" i="39"/>
  <c r="AS1625" i="39"/>
  <c r="AX1625" i="39" s="1"/>
  <c r="AZ1625" i="39" s="1"/>
  <c r="AV1624" i="39"/>
  <c r="AT1624" i="39"/>
  <c r="AS1624" i="39"/>
  <c r="AX1624" i="39" s="1"/>
  <c r="AV1623" i="39"/>
  <c r="AT1623" i="39"/>
  <c r="AS1623" i="39"/>
  <c r="AX1623" i="39" s="1"/>
  <c r="AV1622" i="39"/>
  <c r="AT1622" i="39"/>
  <c r="AS1622" i="39"/>
  <c r="AX1622" i="39" s="1"/>
  <c r="AY1622" i="39" s="1"/>
  <c r="AV1621" i="39"/>
  <c r="AT1621" i="39"/>
  <c r="AS1621" i="39"/>
  <c r="AX1621" i="39" s="1"/>
  <c r="AZ1621" i="39" s="1"/>
  <c r="AV1620" i="39"/>
  <c r="AT1620" i="39"/>
  <c r="AS1620" i="39"/>
  <c r="AX1620" i="39" s="1"/>
  <c r="AV1619" i="39"/>
  <c r="AT1619" i="39"/>
  <c r="AS1619" i="39"/>
  <c r="AX1619" i="39" s="1"/>
  <c r="AV1618" i="39"/>
  <c r="AT1618" i="39"/>
  <c r="AS1618" i="39"/>
  <c r="AX1618" i="39" s="1"/>
  <c r="AV1617" i="39"/>
  <c r="AT1617" i="39"/>
  <c r="AS1617" i="39"/>
  <c r="AX1617" i="39" s="1"/>
  <c r="AZ1617" i="39" s="1"/>
  <c r="AV1616" i="39"/>
  <c r="AT1616" i="39"/>
  <c r="AS1616" i="39"/>
  <c r="AX1616" i="39" s="1"/>
  <c r="AV1615" i="39"/>
  <c r="AT1615" i="39"/>
  <c r="AS1615" i="39"/>
  <c r="AX1615" i="39" s="1"/>
  <c r="AV1614" i="39"/>
  <c r="AT1614" i="39"/>
  <c r="AS1614" i="39"/>
  <c r="AX1614" i="39" s="1"/>
  <c r="AY1614" i="39" s="1"/>
  <c r="AV1613" i="39"/>
  <c r="AT1613" i="39"/>
  <c r="AS1613" i="39"/>
  <c r="AX1613" i="39" s="1"/>
  <c r="AZ1613" i="39" s="1"/>
  <c r="AV1612" i="39"/>
  <c r="AT1612" i="39"/>
  <c r="AS1612" i="39"/>
  <c r="AX1612" i="39" s="1"/>
  <c r="AV1611" i="39"/>
  <c r="AT1611" i="39"/>
  <c r="AS1611" i="39"/>
  <c r="AX1611" i="39" s="1"/>
  <c r="AZ1611" i="39" s="1"/>
  <c r="AX1610" i="39"/>
  <c r="AZ1610" i="39" s="1"/>
  <c r="AV1610" i="39"/>
  <c r="AT1610" i="39"/>
  <c r="AS1610" i="39"/>
  <c r="AV1609" i="39"/>
  <c r="AT1609" i="39"/>
  <c r="AS1609" i="39"/>
  <c r="AX1609" i="39" s="1"/>
  <c r="AZ1609" i="39" s="1"/>
  <c r="AX1608" i="39"/>
  <c r="AY1608" i="39" s="1"/>
  <c r="AV1608" i="39"/>
  <c r="AT1608" i="39"/>
  <c r="AS1608" i="39"/>
  <c r="AV1607" i="39"/>
  <c r="AT1607" i="39"/>
  <c r="AS1607" i="39"/>
  <c r="AX1607" i="39" s="1"/>
  <c r="AV1606" i="39"/>
  <c r="AT1606" i="39"/>
  <c r="AS1606" i="39"/>
  <c r="AX1606" i="39" s="1"/>
  <c r="AY1606" i="39" s="1"/>
  <c r="AV1605" i="39"/>
  <c r="AT1605" i="39"/>
  <c r="AS1605" i="39"/>
  <c r="AX1605" i="39" s="1"/>
  <c r="AZ1605" i="39" s="1"/>
  <c r="AV1604" i="39"/>
  <c r="AT1604" i="39"/>
  <c r="AS1604" i="39"/>
  <c r="AX1604" i="39" s="1"/>
  <c r="AX1603" i="39"/>
  <c r="AZ1603" i="39" s="1"/>
  <c r="AV1603" i="39"/>
  <c r="AT1603" i="39"/>
  <c r="AS1603" i="39"/>
  <c r="AX1602" i="39"/>
  <c r="AV1602" i="39"/>
  <c r="AT1602" i="39"/>
  <c r="AS1602" i="39"/>
  <c r="AV1601" i="39"/>
  <c r="AT1601" i="39"/>
  <c r="AS1601" i="39"/>
  <c r="AX1601" i="39" s="1"/>
  <c r="AZ1601" i="39" s="1"/>
  <c r="AX1600" i="39"/>
  <c r="AV1600" i="39"/>
  <c r="AT1600" i="39"/>
  <c r="AS1600" i="39"/>
  <c r="AV1599" i="39"/>
  <c r="AT1599" i="39"/>
  <c r="AS1599" i="39"/>
  <c r="AX1599" i="39" s="1"/>
  <c r="AV1598" i="39"/>
  <c r="AT1598" i="39"/>
  <c r="AS1598" i="39"/>
  <c r="AX1598" i="39" s="1"/>
  <c r="AY1598" i="39" s="1"/>
  <c r="AV1597" i="39"/>
  <c r="AT1597" i="39"/>
  <c r="AS1597" i="39"/>
  <c r="AX1597" i="39" s="1"/>
  <c r="AZ1597" i="39" s="1"/>
  <c r="AV1596" i="39"/>
  <c r="AT1596" i="39"/>
  <c r="AS1596" i="39"/>
  <c r="AX1596" i="39" s="1"/>
  <c r="AX1595" i="39"/>
  <c r="AZ1595" i="39" s="1"/>
  <c r="AV1595" i="39"/>
  <c r="AT1595" i="39"/>
  <c r="AS1595" i="39"/>
  <c r="AV1594" i="39"/>
  <c r="AT1594" i="39"/>
  <c r="AS1594" i="39"/>
  <c r="AX1594" i="39" s="1"/>
  <c r="AV1593" i="39"/>
  <c r="AT1593" i="39"/>
  <c r="AS1593" i="39"/>
  <c r="AX1593" i="39" s="1"/>
  <c r="AZ1593" i="39" s="1"/>
  <c r="AV1592" i="39"/>
  <c r="AT1592" i="39"/>
  <c r="AS1592" i="39"/>
  <c r="AX1592" i="39" s="1"/>
  <c r="AV1591" i="39"/>
  <c r="AT1591" i="39"/>
  <c r="AS1591" i="39"/>
  <c r="AX1591" i="39" s="1"/>
  <c r="AV1590" i="39"/>
  <c r="AT1590" i="39"/>
  <c r="AS1590" i="39"/>
  <c r="AX1590" i="39" s="1"/>
  <c r="AY1590" i="39" s="1"/>
  <c r="AV1589" i="39"/>
  <c r="AT1589" i="39"/>
  <c r="AS1589" i="39"/>
  <c r="AX1589" i="39" s="1"/>
  <c r="AZ1589" i="39" s="1"/>
  <c r="AV1588" i="39"/>
  <c r="AT1588" i="39"/>
  <c r="AS1588" i="39"/>
  <c r="AX1588" i="39" s="1"/>
  <c r="AV1587" i="39"/>
  <c r="AT1587" i="39"/>
  <c r="AS1587" i="39"/>
  <c r="AX1587" i="39" s="1"/>
  <c r="AZ1587" i="39" s="1"/>
  <c r="AV1586" i="39"/>
  <c r="AT1586" i="39"/>
  <c r="AS1586" i="39"/>
  <c r="AX1586" i="39" s="1"/>
  <c r="AV1585" i="39"/>
  <c r="AT1585" i="39"/>
  <c r="AS1585" i="39"/>
  <c r="AX1585" i="39" s="1"/>
  <c r="AZ1585" i="39" s="1"/>
  <c r="AV1584" i="39"/>
  <c r="AT1584" i="39"/>
  <c r="AS1584" i="39"/>
  <c r="AX1584" i="39" s="1"/>
  <c r="AV1583" i="39"/>
  <c r="AT1583" i="39"/>
  <c r="AS1583" i="39"/>
  <c r="AX1583" i="39" s="1"/>
  <c r="AV1582" i="39"/>
  <c r="AT1582" i="39"/>
  <c r="AS1582" i="39"/>
  <c r="AX1582" i="39" s="1"/>
  <c r="AY1582" i="39" s="1"/>
  <c r="AV1581" i="39"/>
  <c r="AT1581" i="39"/>
  <c r="AS1581" i="39"/>
  <c r="AX1581" i="39" s="1"/>
  <c r="AZ1581" i="39" s="1"/>
  <c r="AV1580" i="39"/>
  <c r="AT1580" i="39"/>
  <c r="AS1580" i="39"/>
  <c r="AX1580" i="39" s="1"/>
  <c r="AY1580" i="39" s="1"/>
  <c r="AV1579" i="39"/>
  <c r="AT1579" i="39"/>
  <c r="AS1579" i="39"/>
  <c r="AX1579" i="39" s="1"/>
  <c r="AZ1579" i="39" s="1"/>
  <c r="AV1578" i="39"/>
  <c r="AT1578" i="39"/>
  <c r="AS1578" i="39"/>
  <c r="AX1578" i="39" s="1"/>
  <c r="AV1577" i="39"/>
  <c r="AT1577" i="39"/>
  <c r="AS1577" i="39"/>
  <c r="AX1577" i="39" s="1"/>
  <c r="AZ1577" i="39" s="1"/>
  <c r="AV1576" i="39"/>
  <c r="AT1576" i="39"/>
  <c r="AS1576" i="39"/>
  <c r="AX1576" i="39" s="1"/>
  <c r="AV1575" i="39"/>
  <c r="AT1575" i="39"/>
  <c r="AS1575" i="39"/>
  <c r="AX1575" i="39" s="1"/>
  <c r="AV1574" i="39"/>
  <c r="AT1574" i="39"/>
  <c r="AS1574" i="39"/>
  <c r="AX1574" i="39" s="1"/>
  <c r="AY1574" i="39" s="1"/>
  <c r="AV1573" i="39"/>
  <c r="AT1573" i="39"/>
  <c r="AS1573" i="39"/>
  <c r="AX1573" i="39" s="1"/>
  <c r="AZ1573" i="39" s="1"/>
  <c r="AV1572" i="39"/>
  <c r="AT1572" i="39"/>
  <c r="AS1572" i="39"/>
  <c r="AX1572" i="39" s="1"/>
  <c r="AY1572" i="39" s="1"/>
  <c r="AV1571" i="39"/>
  <c r="AT1571" i="39"/>
  <c r="AS1571" i="39"/>
  <c r="AX1571" i="39" s="1"/>
  <c r="AZ1571" i="39" s="1"/>
  <c r="AV1570" i="39"/>
  <c r="AT1570" i="39"/>
  <c r="AS1570" i="39"/>
  <c r="AX1570" i="39" s="1"/>
  <c r="AV1569" i="39"/>
  <c r="AT1569" i="39"/>
  <c r="AS1569" i="39"/>
  <c r="AX1569" i="39" s="1"/>
  <c r="AZ1569" i="39" s="1"/>
  <c r="AV1568" i="39"/>
  <c r="AT1568" i="39"/>
  <c r="AS1568" i="39"/>
  <c r="AX1568" i="39" s="1"/>
  <c r="AV1567" i="39"/>
  <c r="AT1567" i="39"/>
  <c r="AS1567" i="39"/>
  <c r="AX1567" i="39" s="1"/>
  <c r="AV1566" i="39"/>
  <c r="AT1566" i="39"/>
  <c r="AS1566" i="39"/>
  <c r="AX1566" i="39" s="1"/>
  <c r="AY1566" i="39" s="1"/>
  <c r="AV1565" i="39"/>
  <c r="AT1565" i="39"/>
  <c r="AS1565" i="39"/>
  <c r="AX1565" i="39" s="1"/>
  <c r="AZ1565" i="39" s="1"/>
  <c r="AV1564" i="39"/>
  <c r="AT1564" i="39"/>
  <c r="AS1564" i="39"/>
  <c r="AX1564" i="39" s="1"/>
  <c r="AV1563" i="39"/>
  <c r="AT1563" i="39"/>
  <c r="AS1563" i="39"/>
  <c r="AX1563" i="39" s="1"/>
  <c r="AZ1563" i="39" s="1"/>
  <c r="AX1562" i="39"/>
  <c r="AZ1562" i="39" s="1"/>
  <c r="AV1562" i="39"/>
  <c r="AT1562" i="39"/>
  <c r="AS1562" i="39"/>
  <c r="AV1561" i="39"/>
  <c r="AT1561" i="39"/>
  <c r="AS1561" i="39"/>
  <c r="AX1561" i="39" s="1"/>
  <c r="AZ1561" i="39" s="1"/>
  <c r="AV1560" i="39"/>
  <c r="AT1560" i="39"/>
  <c r="AS1560" i="39"/>
  <c r="AX1560" i="39" s="1"/>
  <c r="AY1560" i="39" s="1"/>
  <c r="AV1559" i="39"/>
  <c r="AT1559" i="39"/>
  <c r="AS1559" i="39"/>
  <c r="AX1559" i="39" s="1"/>
  <c r="AV1558" i="39"/>
  <c r="AT1558" i="39"/>
  <c r="AS1558" i="39"/>
  <c r="AX1558" i="39" s="1"/>
  <c r="AY1558" i="39" s="1"/>
  <c r="AV1557" i="39"/>
  <c r="AT1557" i="39"/>
  <c r="AS1557" i="39"/>
  <c r="AX1557" i="39" s="1"/>
  <c r="AZ1557" i="39" s="1"/>
  <c r="AV1556" i="39"/>
  <c r="AT1556" i="39"/>
  <c r="AS1556" i="39"/>
  <c r="AX1556" i="39" s="1"/>
  <c r="AV1555" i="39"/>
  <c r="AT1555" i="39"/>
  <c r="AS1555" i="39"/>
  <c r="AX1555" i="39" s="1"/>
  <c r="AZ1555" i="39" s="1"/>
  <c r="AV1554" i="39"/>
  <c r="AT1554" i="39"/>
  <c r="AS1554" i="39"/>
  <c r="AX1554" i="39" s="1"/>
  <c r="AZ1554" i="39" s="1"/>
  <c r="AV1553" i="39"/>
  <c r="AT1553" i="39"/>
  <c r="AS1553" i="39"/>
  <c r="AX1553" i="39" s="1"/>
  <c r="AZ1553" i="39" s="1"/>
  <c r="AX1552" i="39"/>
  <c r="AY1552" i="39" s="1"/>
  <c r="AV1552" i="39"/>
  <c r="AT1552" i="39"/>
  <c r="AS1552" i="39"/>
  <c r="AV1551" i="39"/>
  <c r="AT1551" i="39"/>
  <c r="AS1551" i="39"/>
  <c r="AX1551" i="39" s="1"/>
  <c r="AV1550" i="39"/>
  <c r="AT1550" i="39"/>
  <c r="AS1550" i="39"/>
  <c r="AX1550" i="39" s="1"/>
  <c r="AY1550" i="39" s="1"/>
  <c r="AV1549" i="39"/>
  <c r="AT1549" i="39"/>
  <c r="AS1549" i="39"/>
  <c r="AX1549" i="39" s="1"/>
  <c r="AZ1549" i="39" s="1"/>
  <c r="AV1548" i="39"/>
  <c r="AT1548" i="39"/>
  <c r="AS1548" i="39"/>
  <c r="AX1548" i="39" s="1"/>
  <c r="AX1547" i="39"/>
  <c r="AZ1547" i="39" s="1"/>
  <c r="AV1547" i="39"/>
  <c r="AT1547" i="39"/>
  <c r="AS1547" i="39"/>
  <c r="AX1546" i="39"/>
  <c r="AZ1546" i="39" s="1"/>
  <c r="AV1546" i="39"/>
  <c r="AT1546" i="39"/>
  <c r="AS1546" i="39"/>
  <c r="AV1545" i="39"/>
  <c r="AT1545" i="39"/>
  <c r="AS1545" i="39"/>
  <c r="AX1545" i="39" s="1"/>
  <c r="AZ1545" i="39" s="1"/>
  <c r="AX1544" i="39"/>
  <c r="AY1544" i="39" s="1"/>
  <c r="AV1544" i="39"/>
  <c r="AT1544" i="39"/>
  <c r="AS1544" i="39"/>
  <c r="AV1543" i="39"/>
  <c r="AT1543" i="39"/>
  <c r="AS1543" i="39"/>
  <c r="AX1543" i="39" s="1"/>
  <c r="AV1542" i="39"/>
  <c r="AT1542" i="39"/>
  <c r="AS1542" i="39"/>
  <c r="AX1542" i="39" s="1"/>
  <c r="AY1542" i="39" s="1"/>
  <c r="AV1541" i="39"/>
  <c r="AT1541" i="39"/>
  <c r="AS1541" i="39"/>
  <c r="AX1541" i="39" s="1"/>
  <c r="AZ1541" i="39" s="1"/>
  <c r="AV1540" i="39"/>
  <c r="AT1540" i="39"/>
  <c r="AS1540" i="39"/>
  <c r="AX1540" i="39" s="1"/>
  <c r="AX1539" i="39"/>
  <c r="AZ1539" i="39" s="1"/>
  <c r="AV1539" i="39"/>
  <c r="AT1539" i="39"/>
  <c r="AS1539" i="39"/>
  <c r="AV1538" i="39"/>
  <c r="AT1538" i="39"/>
  <c r="AS1538" i="39"/>
  <c r="AX1538" i="39" s="1"/>
  <c r="AZ1538" i="39" s="1"/>
  <c r="AV1537" i="39"/>
  <c r="AT1537" i="39"/>
  <c r="AS1537" i="39"/>
  <c r="AX1537" i="39" s="1"/>
  <c r="AZ1537" i="39" s="1"/>
  <c r="AV1536" i="39"/>
  <c r="AT1536" i="39"/>
  <c r="AS1536" i="39"/>
  <c r="AX1536" i="39" s="1"/>
  <c r="AY1536" i="39" s="1"/>
  <c r="AV1535" i="39"/>
  <c r="AT1535" i="39"/>
  <c r="AS1535" i="39"/>
  <c r="AX1535" i="39" s="1"/>
  <c r="AV1534" i="39"/>
  <c r="AT1534" i="39"/>
  <c r="AS1534" i="39"/>
  <c r="AX1534" i="39" s="1"/>
  <c r="AY1534" i="39" s="1"/>
  <c r="AV1533" i="39"/>
  <c r="AT1533" i="39"/>
  <c r="AS1533" i="39"/>
  <c r="AX1533" i="39" s="1"/>
  <c r="AZ1533" i="39" s="1"/>
  <c r="AV1532" i="39"/>
  <c r="AT1532" i="39"/>
  <c r="AS1532" i="39"/>
  <c r="AX1532" i="39" s="1"/>
  <c r="AV1531" i="39"/>
  <c r="AT1531" i="39"/>
  <c r="AS1531" i="39"/>
  <c r="AX1531" i="39" s="1"/>
  <c r="AZ1531" i="39" s="1"/>
  <c r="AV1530" i="39"/>
  <c r="AT1530" i="39"/>
  <c r="AS1530" i="39"/>
  <c r="AX1530" i="39" s="1"/>
  <c r="AV1529" i="39"/>
  <c r="AT1529" i="39"/>
  <c r="AS1529" i="39"/>
  <c r="AX1529" i="39" s="1"/>
  <c r="AZ1529" i="39" s="1"/>
  <c r="AV1528" i="39"/>
  <c r="AT1528" i="39"/>
  <c r="AS1528" i="39"/>
  <c r="AX1528" i="39" s="1"/>
  <c r="AV1527" i="39"/>
  <c r="AT1527" i="39"/>
  <c r="AS1527" i="39"/>
  <c r="AX1527" i="39" s="1"/>
  <c r="AV1526" i="39"/>
  <c r="AT1526" i="39"/>
  <c r="AS1526" i="39"/>
  <c r="AX1526" i="39" s="1"/>
  <c r="AY1526" i="39" s="1"/>
  <c r="AV1525" i="39"/>
  <c r="AT1525" i="39"/>
  <c r="AS1525" i="39"/>
  <c r="AX1525" i="39" s="1"/>
  <c r="AZ1525" i="39" s="1"/>
  <c r="AV1524" i="39"/>
  <c r="AT1524" i="39"/>
  <c r="AS1524" i="39"/>
  <c r="AX1524" i="39" s="1"/>
  <c r="AV1523" i="39"/>
  <c r="AT1523" i="39"/>
  <c r="AS1523" i="39"/>
  <c r="AX1523" i="39" s="1"/>
  <c r="AZ1523" i="39" s="1"/>
  <c r="AV1522" i="39"/>
  <c r="AT1522" i="39"/>
  <c r="AS1522" i="39"/>
  <c r="AX1522" i="39" s="1"/>
  <c r="AV1521" i="39"/>
  <c r="AT1521" i="39"/>
  <c r="AS1521" i="39"/>
  <c r="AX1521" i="39" s="1"/>
  <c r="AZ1521" i="39" s="1"/>
  <c r="AV1520" i="39"/>
  <c r="AT1520" i="39"/>
  <c r="AS1520" i="39"/>
  <c r="AX1520" i="39" s="1"/>
  <c r="AV1519" i="39"/>
  <c r="AT1519" i="39"/>
  <c r="AS1519" i="39"/>
  <c r="AX1519" i="39" s="1"/>
  <c r="AZ1519" i="39" s="1"/>
  <c r="AV1518" i="39"/>
  <c r="AT1518" i="39"/>
  <c r="AS1518" i="39"/>
  <c r="AX1518" i="39" s="1"/>
  <c r="AY1518" i="39" s="1"/>
  <c r="AV1517" i="39"/>
  <c r="AT1517" i="39"/>
  <c r="AS1517" i="39"/>
  <c r="AX1517" i="39" s="1"/>
  <c r="AV1516" i="39"/>
  <c r="AT1516" i="39"/>
  <c r="AS1516" i="39"/>
  <c r="AX1516" i="39" s="1"/>
  <c r="AY1516" i="39" s="1"/>
  <c r="AV1515" i="39"/>
  <c r="AT1515" i="39"/>
  <c r="AS1515" i="39"/>
  <c r="AX1515" i="39" s="1"/>
  <c r="AZ1515" i="39" s="1"/>
  <c r="AV1514" i="39"/>
  <c r="AT1514" i="39"/>
  <c r="AS1514" i="39"/>
  <c r="AX1514" i="39" s="1"/>
  <c r="AV1513" i="39"/>
  <c r="AT1513" i="39"/>
  <c r="AS1513" i="39"/>
  <c r="AX1513" i="39" s="1"/>
  <c r="AZ1513" i="39" s="1"/>
  <c r="AV1512" i="39"/>
  <c r="AT1512" i="39"/>
  <c r="AS1512" i="39"/>
  <c r="AX1512" i="39" s="1"/>
  <c r="AV1511" i="39"/>
  <c r="AT1511" i="39"/>
  <c r="AS1511" i="39"/>
  <c r="AX1511" i="39" s="1"/>
  <c r="AZ1511" i="39" s="1"/>
  <c r="AV1510" i="39"/>
  <c r="AT1510" i="39"/>
  <c r="AS1510" i="39"/>
  <c r="AX1510" i="39" s="1"/>
  <c r="AY1510" i="39" s="1"/>
  <c r="AV1509" i="39"/>
  <c r="AT1509" i="39"/>
  <c r="AS1509" i="39"/>
  <c r="AX1509" i="39" s="1"/>
  <c r="AV1508" i="39"/>
  <c r="AT1508" i="39"/>
  <c r="AS1508" i="39"/>
  <c r="AX1508" i="39" s="1"/>
  <c r="AV1507" i="39"/>
  <c r="AT1507" i="39"/>
  <c r="AS1507" i="39"/>
  <c r="AX1507" i="39" s="1"/>
  <c r="AZ1507" i="39" s="1"/>
  <c r="AV1506" i="39"/>
  <c r="AT1506" i="39"/>
  <c r="AS1506" i="39"/>
  <c r="AX1506" i="39" s="1"/>
  <c r="AV1505" i="39"/>
  <c r="AT1505" i="39"/>
  <c r="AS1505" i="39"/>
  <c r="AX1505" i="39" s="1"/>
  <c r="AZ1505" i="39" s="1"/>
  <c r="AX1504" i="39"/>
  <c r="AZ1504" i="39" s="1"/>
  <c r="AV1504" i="39"/>
  <c r="AT1504" i="39"/>
  <c r="AS1504" i="39"/>
  <c r="AV1503" i="39"/>
  <c r="AT1503" i="39"/>
  <c r="AS1503" i="39"/>
  <c r="AX1503" i="39" s="1"/>
  <c r="AV1502" i="39"/>
  <c r="AT1502" i="39"/>
  <c r="AS1502" i="39"/>
  <c r="AX1502" i="39" s="1"/>
  <c r="AY1502" i="39" s="1"/>
  <c r="AV1501" i="39"/>
  <c r="AT1501" i="39"/>
  <c r="AS1501" i="39"/>
  <c r="AX1501" i="39" s="1"/>
  <c r="AZ1501" i="39" s="1"/>
  <c r="AV1500" i="39"/>
  <c r="AT1500" i="39"/>
  <c r="AS1500" i="39"/>
  <c r="AX1500" i="39" s="1"/>
  <c r="AY1500" i="39" s="1"/>
  <c r="AV1499" i="39"/>
  <c r="AT1499" i="39"/>
  <c r="AS1499" i="39"/>
  <c r="AX1499" i="39" s="1"/>
  <c r="AZ1499" i="39" s="1"/>
  <c r="AV1498" i="39"/>
  <c r="AT1498" i="39"/>
  <c r="AS1498" i="39"/>
  <c r="AX1498" i="39" s="1"/>
  <c r="AV1497" i="39"/>
  <c r="AT1497" i="39"/>
  <c r="AS1497" i="39"/>
  <c r="AX1497" i="39" s="1"/>
  <c r="AZ1497" i="39" s="1"/>
  <c r="AX1496" i="39"/>
  <c r="AZ1496" i="39" s="1"/>
  <c r="AV1496" i="39"/>
  <c r="AT1496" i="39"/>
  <c r="AS1496" i="39"/>
  <c r="AV1495" i="39"/>
  <c r="AT1495" i="39"/>
  <c r="AS1495" i="39"/>
  <c r="AX1495" i="39" s="1"/>
  <c r="AZ1495" i="39" s="1"/>
  <c r="AZ1494" i="39"/>
  <c r="AV1494" i="39"/>
  <c r="AT1494" i="39"/>
  <c r="AS1494" i="39"/>
  <c r="AX1494" i="39" s="1"/>
  <c r="AY1494" i="39" s="1"/>
  <c r="AV1493" i="39"/>
  <c r="AT1493" i="39"/>
  <c r="AS1493" i="39"/>
  <c r="AX1493" i="39" s="1"/>
  <c r="AV1492" i="39"/>
  <c r="AT1492" i="39"/>
  <c r="AS1492" i="39"/>
  <c r="AX1492" i="39" s="1"/>
  <c r="AV1491" i="39"/>
  <c r="AT1491" i="39"/>
  <c r="AS1491" i="39"/>
  <c r="AX1491" i="39" s="1"/>
  <c r="AZ1491" i="39" s="1"/>
  <c r="AZ1490" i="39"/>
  <c r="AV1490" i="39"/>
  <c r="AT1490" i="39"/>
  <c r="AS1490" i="39"/>
  <c r="AX1490" i="39" s="1"/>
  <c r="AY1490" i="39" s="1"/>
  <c r="AV1489" i="39"/>
  <c r="AT1489" i="39"/>
  <c r="AS1489" i="39"/>
  <c r="AX1489" i="39" s="1"/>
  <c r="AZ1489" i="39" s="1"/>
  <c r="AV1488" i="39"/>
  <c r="AT1488" i="39"/>
  <c r="AS1488" i="39"/>
  <c r="AX1488" i="39" s="1"/>
  <c r="AV1487" i="39"/>
  <c r="AT1487" i="39"/>
  <c r="AS1487" i="39"/>
  <c r="AX1487" i="39" s="1"/>
  <c r="AV1486" i="39"/>
  <c r="AT1486" i="39"/>
  <c r="AS1486" i="39"/>
  <c r="AX1486" i="39" s="1"/>
  <c r="AY1486" i="39" s="1"/>
  <c r="AV1485" i="39"/>
  <c r="AT1485" i="39"/>
  <c r="AS1485" i="39"/>
  <c r="AX1485" i="39" s="1"/>
  <c r="AZ1485" i="39" s="1"/>
  <c r="AX1484" i="39"/>
  <c r="AV1484" i="39"/>
  <c r="AT1484" i="39"/>
  <c r="AS1484" i="39"/>
  <c r="AV1483" i="39"/>
  <c r="AT1483" i="39"/>
  <c r="AS1483" i="39"/>
  <c r="AX1483" i="39" s="1"/>
  <c r="AV1482" i="39"/>
  <c r="AT1482" i="39"/>
  <c r="AS1482" i="39"/>
  <c r="AX1482" i="39" s="1"/>
  <c r="AV1481" i="39"/>
  <c r="AT1481" i="39"/>
  <c r="AS1481" i="39"/>
  <c r="AX1481" i="39" s="1"/>
  <c r="AZ1481" i="39" s="1"/>
  <c r="AV1480" i="39"/>
  <c r="AT1480" i="39"/>
  <c r="AS1480" i="39"/>
  <c r="AX1480" i="39" s="1"/>
  <c r="AV1479" i="39"/>
  <c r="AT1479" i="39"/>
  <c r="AS1479" i="39"/>
  <c r="AX1479" i="39" s="1"/>
  <c r="AV1478" i="39"/>
  <c r="AT1478" i="39"/>
  <c r="AS1478" i="39"/>
  <c r="AX1478" i="39" s="1"/>
  <c r="AY1478" i="39" s="1"/>
  <c r="AV1477" i="39"/>
  <c r="AT1477" i="39"/>
  <c r="AS1477" i="39"/>
  <c r="AX1477" i="39" s="1"/>
  <c r="AZ1477" i="39" s="1"/>
  <c r="AV1476" i="39"/>
  <c r="AT1476" i="39"/>
  <c r="AS1476" i="39"/>
  <c r="AX1476" i="39" s="1"/>
  <c r="AV1475" i="39"/>
  <c r="AT1475" i="39"/>
  <c r="AS1475" i="39"/>
  <c r="AX1475" i="39" s="1"/>
  <c r="AZ1475" i="39" s="1"/>
  <c r="AV1474" i="39"/>
  <c r="AT1474" i="39"/>
  <c r="AS1474" i="39"/>
  <c r="AX1474" i="39" s="1"/>
  <c r="AV1473" i="39"/>
  <c r="AT1473" i="39"/>
  <c r="AS1473" i="39"/>
  <c r="AX1473" i="39" s="1"/>
  <c r="AZ1473" i="39" s="1"/>
  <c r="AV1472" i="39"/>
  <c r="AT1472" i="39"/>
  <c r="AS1472" i="39"/>
  <c r="AX1472" i="39" s="1"/>
  <c r="AV1471" i="39"/>
  <c r="AT1471" i="39"/>
  <c r="AS1471" i="39"/>
  <c r="AX1471" i="39" s="1"/>
  <c r="AV1470" i="39"/>
  <c r="AT1470" i="39"/>
  <c r="AS1470" i="39"/>
  <c r="AX1470" i="39" s="1"/>
  <c r="AY1470" i="39" s="1"/>
  <c r="AV1469" i="39"/>
  <c r="AT1469" i="39"/>
  <c r="AS1469" i="39"/>
  <c r="AX1469" i="39" s="1"/>
  <c r="AZ1469" i="39" s="1"/>
  <c r="AV1468" i="39"/>
  <c r="AT1468" i="39"/>
  <c r="AS1468" i="39"/>
  <c r="AX1468" i="39" s="1"/>
  <c r="AV1467" i="39"/>
  <c r="AT1467" i="39"/>
  <c r="AS1467" i="39"/>
  <c r="AX1467" i="39" s="1"/>
  <c r="AV1466" i="39"/>
  <c r="AT1466" i="39"/>
  <c r="AS1466" i="39"/>
  <c r="AX1466" i="39" s="1"/>
  <c r="AY1465" i="39"/>
  <c r="AV1465" i="39"/>
  <c r="AT1465" i="39"/>
  <c r="AS1465" i="39"/>
  <c r="AX1465" i="39" s="1"/>
  <c r="AZ1465" i="39" s="1"/>
  <c r="AX1464" i="39"/>
  <c r="AZ1464" i="39" s="1"/>
  <c r="AV1464" i="39"/>
  <c r="AT1464" i="39"/>
  <c r="AS1464" i="39"/>
  <c r="AV1463" i="39"/>
  <c r="AT1463" i="39"/>
  <c r="AS1463" i="39"/>
  <c r="AX1463" i="39" s="1"/>
  <c r="AZ1462" i="39"/>
  <c r="AV1462" i="39"/>
  <c r="AT1462" i="39"/>
  <c r="AS1462" i="39"/>
  <c r="AX1462" i="39" s="1"/>
  <c r="AY1462" i="39" s="1"/>
  <c r="AV1461" i="39"/>
  <c r="AT1461" i="39"/>
  <c r="AS1461" i="39"/>
  <c r="AX1461" i="39" s="1"/>
  <c r="AZ1461" i="39" s="1"/>
  <c r="AV1460" i="39"/>
  <c r="AT1460" i="39"/>
  <c r="AS1460" i="39"/>
  <c r="AX1460" i="39" s="1"/>
  <c r="AV1459" i="39"/>
  <c r="AT1459" i="39"/>
  <c r="AS1459" i="39"/>
  <c r="AX1459" i="39" s="1"/>
  <c r="AZ1459" i="39" s="1"/>
  <c r="AV1458" i="39"/>
  <c r="AT1458" i="39"/>
  <c r="AS1458" i="39"/>
  <c r="AX1458" i="39" s="1"/>
  <c r="AZ1458" i="39" s="1"/>
  <c r="AV1457" i="39"/>
  <c r="AT1457" i="39"/>
  <c r="AS1457" i="39"/>
  <c r="AX1457" i="39" s="1"/>
  <c r="AZ1457" i="39" s="1"/>
  <c r="AX1456" i="39"/>
  <c r="AZ1456" i="39" s="1"/>
  <c r="AV1456" i="39"/>
  <c r="AT1456" i="39"/>
  <c r="AS1456" i="39"/>
  <c r="AV1455" i="39"/>
  <c r="AT1455" i="39"/>
  <c r="AS1455" i="39"/>
  <c r="AX1455" i="39" s="1"/>
  <c r="AV1454" i="39"/>
  <c r="AT1454" i="39"/>
  <c r="AS1454" i="39"/>
  <c r="AX1454" i="39" s="1"/>
  <c r="AY1454" i="39" s="1"/>
  <c r="AV1453" i="39"/>
  <c r="AT1453" i="39"/>
  <c r="AS1453" i="39"/>
  <c r="AX1453" i="39" s="1"/>
  <c r="AZ1453" i="39" s="1"/>
  <c r="AV1452" i="39"/>
  <c r="AT1452" i="39"/>
  <c r="AS1452" i="39"/>
  <c r="AX1452" i="39" s="1"/>
  <c r="AV1451" i="39"/>
  <c r="AT1451" i="39"/>
  <c r="AS1451" i="39"/>
  <c r="AX1451" i="39" s="1"/>
  <c r="AV1450" i="39"/>
  <c r="AT1450" i="39"/>
  <c r="AS1450" i="39"/>
  <c r="AX1450" i="39" s="1"/>
  <c r="AY1449" i="39"/>
  <c r="AV1449" i="39"/>
  <c r="AT1449" i="39"/>
  <c r="AS1449" i="39"/>
  <c r="AX1449" i="39" s="1"/>
  <c r="AZ1449" i="39" s="1"/>
  <c r="AV1448" i="39"/>
  <c r="AT1448" i="39"/>
  <c r="AS1448" i="39"/>
  <c r="AX1448" i="39" s="1"/>
  <c r="AV1447" i="39"/>
  <c r="AT1447" i="39"/>
  <c r="AS1447" i="39"/>
  <c r="AX1447" i="39" s="1"/>
  <c r="AV1446" i="39"/>
  <c r="AT1446" i="39"/>
  <c r="AS1446" i="39"/>
  <c r="AX1446" i="39" s="1"/>
  <c r="AY1446" i="39" s="1"/>
  <c r="AV1445" i="39"/>
  <c r="AT1445" i="39"/>
  <c r="AS1445" i="39"/>
  <c r="AX1445" i="39" s="1"/>
  <c r="AZ1445" i="39" s="1"/>
  <c r="AV1444" i="39"/>
  <c r="AT1444" i="39"/>
  <c r="AS1444" i="39"/>
  <c r="AX1444" i="39" s="1"/>
  <c r="AV1443" i="39"/>
  <c r="AT1443" i="39"/>
  <c r="AS1443" i="39"/>
  <c r="AX1443" i="39" s="1"/>
  <c r="AZ1443" i="39" s="1"/>
  <c r="AV1442" i="39"/>
  <c r="AT1442" i="39"/>
  <c r="AS1442" i="39"/>
  <c r="AX1442" i="39" s="1"/>
  <c r="AV1441" i="39"/>
  <c r="AT1441" i="39"/>
  <c r="AS1441" i="39"/>
  <c r="AX1441" i="39" s="1"/>
  <c r="AZ1441" i="39" s="1"/>
  <c r="AV1440" i="39"/>
  <c r="AT1440" i="39"/>
  <c r="AS1440" i="39"/>
  <c r="AX1440" i="39" s="1"/>
  <c r="AV1439" i="39"/>
  <c r="AT1439" i="39"/>
  <c r="AS1439" i="39"/>
  <c r="AX1439" i="39" s="1"/>
  <c r="AV1438" i="39"/>
  <c r="AT1438" i="39"/>
  <c r="AS1438" i="39"/>
  <c r="AX1438" i="39" s="1"/>
  <c r="AY1438" i="39" s="1"/>
  <c r="AV1437" i="39"/>
  <c r="AT1437" i="39"/>
  <c r="AS1437" i="39"/>
  <c r="AX1437" i="39" s="1"/>
  <c r="AZ1437" i="39" s="1"/>
  <c r="AV1436" i="39"/>
  <c r="AT1436" i="39"/>
  <c r="AS1436" i="39"/>
  <c r="AX1436" i="39" s="1"/>
  <c r="AV1435" i="39"/>
  <c r="AT1435" i="39"/>
  <c r="AS1435" i="39"/>
  <c r="AX1435" i="39" s="1"/>
  <c r="AV1434" i="39"/>
  <c r="AT1434" i="39"/>
  <c r="AS1434" i="39"/>
  <c r="AX1434" i="39" s="1"/>
  <c r="AY1433" i="39"/>
  <c r="AV1433" i="39"/>
  <c r="AT1433" i="39"/>
  <c r="AS1433" i="39"/>
  <c r="AX1433" i="39" s="1"/>
  <c r="AZ1433" i="39" s="1"/>
  <c r="AV1432" i="39"/>
  <c r="AT1432" i="39"/>
  <c r="AS1432" i="39"/>
  <c r="AX1432" i="39" s="1"/>
  <c r="AX1431" i="39"/>
  <c r="AV1431" i="39"/>
  <c r="AT1431" i="39"/>
  <c r="AS1431" i="39"/>
  <c r="AV1430" i="39"/>
  <c r="AT1430" i="39"/>
  <c r="AS1430" i="39"/>
  <c r="AX1430" i="39" s="1"/>
  <c r="AY1430" i="39" s="1"/>
  <c r="AV1429" i="39"/>
  <c r="AT1429" i="39"/>
  <c r="AS1429" i="39"/>
  <c r="AX1429" i="39" s="1"/>
  <c r="AZ1429" i="39" s="1"/>
  <c r="AV1428" i="39"/>
  <c r="AT1428" i="39"/>
  <c r="AS1428" i="39"/>
  <c r="AX1428" i="39" s="1"/>
  <c r="AV1427" i="39"/>
  <c r="AT1427" i="39"/>
  <c r="AS1427" i="39"/>
  <c r="AX1427" i="39" s="1"/>
  <c r="AZ1427" i="39" s="1"/>
  <c r="AV1426" i="39"/>
  <c r="AT1426" i="39"/>
  <c r="AS1426" i="39"/>
  <c r="AX1426" i="39" s="1"/>
  <c r="AV1425" i="39"/>
  <c r="AT1425" i="39"/>
  <c r="AS1425" i="39"/>
  <c r="AX1425" i="39" s="1"/>
  <c r="AZ1425" i="39" s="1"/>
  <c r="AV1424" i="39"/>
  <c r="AT1424" i="39"/>
  <c r="AS1424" i="39"/>
  <c r="AX1424" i="39" s="1"/>
  <c r="AX1423" i="39"/>
  <c r="AV1423" i="39"/>
  <c r="AT1423" i="39"/>
  <c r="AS1423" i="39"/>
  <c r="AV1422" i="39"/>
  <c r="AT1422" i="39"/>
  <c r="AS1422" i="39"/>
  <c r="AX1422" i="39" s="1"/>
  <c r="AY1422" i="39" s="1"/>
  <c r="AV1421" i="39"/>
  <c r="AT1421" i="39"/>
  <c r="AS1421" i="39"/>
  <c r="AX1421" i="39" s="1"/>
  <c r="AZ1421" i="39" s="1"/>
  <c r="AV1420" i="39"/>
  <c r="AT1420" i="39"/>
  <c r="AS1420" i="39"/>
  <c r="AX1420" i="39" s="1"/>
  <c r="AV1419" i="39"/>
  <c r="AT1419" i="39"/>
  <c r="AS1419" i="39"/>
  <c r="AX1419" i="39" s="1"/>
  <c r="AV1418" i="39"/>
  <c r="AT1418" i="39"/>
  <c r="AS1418" i="39"/>
  <c r="AX1418" i="39" s="1"/>
  <c r="AV1417" i="39"/>
  <c r="AT1417" i="39"/>
  <c r="AS1417" i="39"/>
  <c r="AX1417" i="39" s="1"/>
  <c r="AZ1417" i="39" s="1"/>
  <c r="AX1416" i="39"/>
  <c r="AZ1416" i="39" s="1"/>
  <c r="AV1416" i="39"/>
  <c r="AT1416" i="39"/>
  <c r="AS1416" i="39"/>
  <c r="AV1415" i="39"/>
  <c r="AT1415" i="39"/>
  <c r="AS1415" i="39"/>
  <c r="AX1415" i="39" s="1"/>
  <c r="AV1414" i="39"/>
  <c r="AT1414" i="39"/>
  <c r="AS1414" i="39"/>
  <c r="AX1414" i="39" s="1"/>
  <c r="AY1414" i="39" s="1"/>
  <c r="AV1413" i="39"/>
  <c r="AT1413" i="39"/>
  <c r="AS1413" i="39"/>
  <c r="AX1413" i="39" s="1"/>
  <c r="AZ1413" i="39" s="1"/>
  <c r="AV1412" i="39"/>
  <c r="AT1412" i="39"/>
  <c r="AS1412" i="39"/>
  <c r="AX1412" i="39" s="1"/>
  <c r="AV1411" i="39"/>
  <c r="AT1411" i="39"/>
  <c r="AS1411" i="39"/>
  <c r="AX1411" i="39" s="1"/>
  <c r="AZ1411" i="39" s="1"/>
  <c r="AX1410" i="39"/>
  <c r="AV1410" i="39"/>
  <c r="AT1410" i="39"/>
  <c r="AS1410" i="39"/>
  <c r="AV1409" i="39"/>
  <c r="AT1409" i="39"/>
  <c r="AS1409" i="39"/>
  <c r="AX1409" i="39" s="1"/>
  <c r="AZ1409" i="39" s="1"/>
  <c r="AX1408" i="39"/>
  <c r="AV1408" i="39"/>
  <c r="AT1408" i="39"/>
  <c r="AS1408" i="39"/>
  <c r="AV1407" i="39"/>
  <c r="AT1407" i="39"/>
  <c r="AS1407" i="39"/>
  <c r="AX1407" i="39" s="1"/>
  <c r="AV1406" i="39"/>
  <c r="AT1406" i="39"/>
  <c r="AS1406" i="39"/>
  <c r="AX1406" i="39" s="1"/>
  <c r="AY1406" i="39" s="1"/>
  <c r="AV1405" i="39"/>
  <c r="AT1405" i="39"/>
  <c r="AS1405" i="39"/>
  <c r="AX1405" i="39" s="1"/>
  <c r="AZ1405" i="39" s="1"/>
  <c r="AX1404" i="39"/>
  <c r="AV1404" i="39"/>
  <c r="AT1404" i="39"/>
  <c r="AS1404" i="39"/>
  <c r="AV1403" i="39"/>
  <c r="AT1403" i="39"/>
  <c r="AS1403" i="39"/>
  <c r="AX1403" i="39" s="1"/>
  <c r="AV1402" i="39"/>
  <c r="AT1402" i="39"/>
  <c r="AS1402" i="39"/>
  <c r="AX1402" i="39" s="1"/>
  <c r="AV1401" i="39"/>
  <c r="AT1401" i="39"/>
  <c r="AS1401" i="39"/>
  <c r="AX1401" i="39" s="1"/>
  <c r="AZ1401" i="39" s="1"/>
  <c r="AV1400" i="39"/>
  <c r="AT1400" i="39"/>
  <c r="AS1400" i="39"/>
  <c r="AX1400" i="39" s="1"/>
  <c r="AX1399" i="39"/>
  <c r="AV1399" i="39"/>
  <c r="AT1399" i="39"/>
  <c r="AS1399" i="39"/>
  <c r="AV1398" i="39"/>
  <c r="AT1398" i="39"/>
  <c r="AS1398" i="39"/>
  <c r="AX1398" i="39" s="1"/>
  <c r="AY1398" i="39" s="1"/>
  <c r="AV1397" i="39"/>
  <c r="AT1397" i="39"/>
  <c r="AS1397" i="39"/>
  <c r="AX1397" i="39" s="1"/>
  <c r="AV1396" i="39"/>
  <c r="AT1396" i="39"/>
  <c r="AS1396" i="39"/>
  <c r="AX1396" i="39" s="1"/>
  <c r="AV1395" i="39"/>
  <c r="AT1395" i="39"/>
  <c r="AS1395" i="39"/>
  <c r="AX1395" i="39" s="1"/>
  <c r="AV1394" i="39"/>
  <c r="AT1394" i="39"/>
  <c r="AS1394" i="39"/>
  <c r="AX1394" i="39" s="1"/>
  <c r="AV1393" i="39"/>
  <c r="AT1393" i="39"/>
  <c r="AS1393" i="39"/>
  <c r="AX1393" i="39" s="1"/>
  <c r="AZ1393" i="39" s="1"/>
  <c r="AV1392" i="39"/>
  <c r="AT1392" i="39"/>
  <c r="AS1392" i="39"/>
  <c r="AX1392" i="39" s="1"/>
  <c r="AX1391" i="39"/>
  <c r="AV1391" i="39"/>
  <c r="AT1391" i="39"/>
  <c r="AS1391" i="39"/>
  <c r="AV1390" i="39"/>
  <c r="AT1390" i="39"/>
  <c r="AS1390" i="39"/>
  <c r="AX1390" i="39" s="1"/>
  <c r="AY1390" i="39" s="1"/>
  <c r="AV1389" i="39"/>
  <c r="AT1389" i="39"/>
  <c r="AS1389" i="39"/>
  <c r="AX1389" i="39" s="1"/>
  <c r="AZ1389" i="39" s="1"/>
  <c r="AV1388" i="39"/>
  <c r="AT1388" i="39"/>
  <c r="AS1388" i="39"/>
  <c r="AX1388" i="39" s="1"/>
  <c r="AX1387" i="39"/>
  <c r="AV1387" i="39"/>
  <c r="AT1387" i="39"/>
  <c r="AS1387" i="39"/>
  <c r="AV1386" i="39"/>
  <c r="AT1386" i="39"/>
  <c r="AS1386" i="39"/>
  <c r="AX1386" i="39" s="1"/>
  <c r="AV1385" i="39"/>
  <c r="AT1385" i="39"/>
  <c r="AS1385" i="39"/>
  <c r="AX1385" i="39" s="1"/>
  <c r="AV1384" i="39"/>
  <c r="AT1384" i="39"/>
  <c r="AS1384" i="39"/>
  <c r="AX1384" i="39" s="1"/>
  <c r="AX1383" i="39"/>
  <c r="AV1383" i="39"/>
  <c r="AT1383" i="39"/>
  <c r="AS1383" i="39"/>
  <c r="AV1382" i="39"/>
  <c r="AT1382" i="39"/>
  <c r="AS1382" i="39"/>
  <c r="AX1382" i="39" s="1"/>
  <c r="AY1382" i="39" s="1"/>
  <c r="AY1381" i="39"/>
  <c r="AV1381" i="39"/>
  <c r="AT1381" i="39"/>
  <c r="AS1381" i="39"/>
  <c r="AX1381" i="39" s="1"/>
  <c r="AZ1381" i="39" s="1"/>
  <c r="AV1380" i="39"/>
  <c r="AT1380" i="39"/>
  <c r="AS1380" i="39"/>
  <c r="AX1380" i="39" s="1"/>
  <c r="AX1379" i="39"/>
  <c r="AV1379" i="39"/>
  <c r="AT1379" i="39"/>
  <c r="AS1379" i="39"/>
  <c r="AX1378" i="39"/>
  <c r="AZ1378" i="39" s="1"/>
  <c r="AV1378" i="39"/>
  <c r="AT1378" i="39"/>
  <c r="AS1378" i="39"/>
  <c r="AV1377" i="39"/>
  <c r="AT1377" i="39"/>
  <c r="AS1377" i="39"/>
  <c r="AX1377" i="39" s="1"/>
  <c r="AZ1377" i="39" s="1"/>
  <c r="AV1376" i="39"/>
  <c r="AT1376" i="39"/>
  <c r="AS1376" i="39"/>
  <c r="AX1376" i="39" s="1"/>
  <c r="AZ1376" i="39" s="1"/>
  <c r="AV1375" i="39"/>
  <c r="AT1375" i="39"/>
  <c r="AS1375" i="39"/>
  <c r="AX1375" i="39" s="1"/>
  <c r="AZ1374" i="39"/>
  <c r="AV1374" i="39"/>
  <c r="AT1374" i="39"/>
  <c r="AS1374" i="39"/>
  <c r="AX1374" i="39" s="1"/>
  <c r="AY1374" i="39" s="1"/>
  <c r="AV1373" i="39"/>
  <c r="AT1373" i="39"/>
  <c r="AS1373" i="39"/>
  <c r="AX1373" i="39" s="1"/>
  <c r="AZ1373" i="39" s="1"/>
  <c r="AX1372" i="39"/>
  <c r="AV1372" i="39"/>
  <c r="AT1372" i="39"/>
  <c r="AS1372" i="39"/>
  <c r="AV1371" i="39"/>
  <c r="AT1371" i="39"/>
  <c r="AS1371" i="39"/>
  <c r="AX1371" i="39" s="1"/>
  <c r="AZ1370" i="39"/>
  <c r="AX1370" i="39"/>
  <c r="AY1370" i="39" s="1"/>
  <c r="AV1370" i="39"/>
  <c r="AT1370" i="39"/>
  <c r="AS1370" i="39"/>
  <c r="AV1369" i="39"/>
  <c r="AT1369" i="39"/>
  <c r="AS1369" i="39"/>
  <c r="AX1369" i="39" s="1"/>
  <c r="AZ1369" i="39" s="1"/>
  <c r="AY1368" i="39"/>
  <c r="AX1368" i="39"/>
  <c r="AZ1368" i="39" s="1"/>
  <c r="AV1368" i="39"/>
  <c r="AT1368" i="39"/>
  <c r="AS1368" i="39"/>
  <c r="AV1367" i="39"/>
  <c r="AT1367" i="39"/>
  <c r="AS1367" i="39"/>
  <c r="AX1367" i="39" s="1"/>
  <c r="AZ1366" i="39"/>
  <c r="AV1366" i="39"/>
  <c r="AT1366" i="39"/>
  <c r="AS1366" i="39"/>
  <c r="AX1366" i="39" s="1"/>
  <c r="AY1366" i="39" s="1"/>
  <c r="AV1365" i="39"/>
  <c r="AT1365" i="39"/>
  <c r="AS1365" i="39"/>
  <c r="AX1365" i="39" s="1"/>
  <c r="AZ1365" i="39" s="1"/>
  <c r="AV1364" i="39"/>
  <c r="AT1364" i="39"/>
  <c r="AS1364" i="39"/>
  <c r="AX1364" i="39" s="1"/>
  <c r="AV1363" i="39"/>
  <c r="AT1363" i="39"/>
  <c r="AS1363" i="39"/>
  <c r="AX1363" i="39" s="1"/>
  <c r="AV1362" i="39"/>
  <c r="AT1362" i="39"/>
  <c r="AS1362" i="39"/>
  <c r="AX1362" i="39" s="1"/>
  <c r="AV1361" i="39"/>
  <c r="AT1361" i="39"/>
  <c r="AS1361" i="39"/>
  <c r="AX1361" i="39" s="1"/>
  <c r="AZ1361" i="39" s="1"/>
  <c r="AV1360" i="39"/>
  <c r="AT1360" i="39"/>
  <c r="AS1360" i="39"/>
  <c r="AX1360" i="39" s="1"/>
  <c r="AV1359" i="39"/>
  <c r="AT1359" i="39"/>
  <c r="AS1359" i="39"/>
  <c r="AX1359" i="39" s="1"/>
  <c r="AV1358" i="39"/>
  <c r="AT1358" i="39"/>
  <c r="AS1358" i="39"/>
  <c r="AX1358" i="39" s="1"/>
  <c r="AY1358" i="39" s="1"/>
  <c r="AY1357" i="39"/>
  <c r="AV1357" i="39"/>
  <c r="AT1357" i="39"/>
  <c r="AS1357" i="39"/>
  <c r="AX1357" i="39" s="1"/>
  <c r="AZ1357" i="39" s="1"/>
  <c r="AV1356" i="39"/>
  <c r="AT1356" i="39"/>
  <c r="AS1356" i="39"/>
  <c r="AX1356" i="39" s="1"/>
  <c r="AV1355" i="39"/>
  <c r="AT1355" i="39"/>
  <c r="AS1355" i="39"/>
  <c r="AX1355" i="39" s="1"/>
  <c r="AZ1355" i="39" s="1"/>
  <c r="AX1354" i="39"/>
  <c r="AY1354" i="39" s="1"/>
  <c r="AV1354" i="39"/>
  <c r="AT1354" i="39"/>
  <c r="AS1354" i="39"/>
  <c r="AV1353" i="39"/>
  <c r="AT1353" i="39"/>
  <c r="AS1353" i="39"/>
  <c r="AX1353" i="39" s="1"/>
  <c r="AZ1353" i="39" s="1"/>
  <c r="AV1352" i="39"/>
  <c r="AT1352" i="39"/>
  <c r="AS1352" i="39"/>
  <c r="AX1352" i="39" s="1"/>
  <c r="AV1351" i="39"/>
  <c r="AT1351" i="39"/>
  <c r="AS1351" i="39"/>
  <c r="AX1351" i="39" s="1"/>
  <c r="AZ1351" i="39" s="1"/>
  <c r="AV1350" i="39"/>
  <c r="AT1350" i="39"/>
  <c r="AS1350" i="39"/>
  <c r="AX1350" i="39" s="1"/>
  <c r="AY1350" i="39" s="1"/>
  <c r="AV1349" i="39"/>
  <c r="AT1349" i="39"/>
  <c r="AS1349" i="39"/>
  <c r="AX1349" i="39" s="1"/>
  <c r="AZ1349" i="39" s="1"/>
  <c r="AV1348" i="39"/>
  <c r="AT1348" i="39"/>
  <c r="AS1348" i="39"/>
  <c r="AX1348" i="39" s="1"/>
  <c r="AV1347" i="39"/>
  <c r="AT1347" i="39"/>
  <c r="AS1347" i="39"/>
  <c r="AX1347" i="39" s="1"/>
  <c r="AZ1347" i="39" s="1"/>
  <c r="AX1346" i="39"/>
  <c r="AY1346" i="39" s="1"/>
  <c r="AV1346" i="39"/>
  <c r="AT1346" i="39"/>
  <c r="AS1346" i="39"/>
  <c r="AV1345" i="39"/>
  <c r="AT1345" i="39"/>
  <c r="AS1345" i="39"/>
  <c r="AX1345" i="39" s="1"/>
  <c r="AZ1345" i="39" s="1"/>
  <c r="AV1344" i="39"/>
  <c r="AT1344" i="39"/>
  <c r="AS1344" i="39"/>
  <c r="AX1344" i="39" s="1"/>
  <c r="AV1343" i="39"/>
  <c r="AT1343" i="39"/>
  <c r="AS1343" i="39"/>
  <c r="AX1343" i="39" s="1"/>
  <c r="AZ1343" i="39" s="1"/>
  <c r="AX1342" i="39"/>
  <c r="AY1342" i="39" s="1"/>
  <c r="AV1342" i="39"/>
  <c r="AT1342" i="39"/>
  <c r="AS1342" i="39"/>
  <c r="AV1341" i="39"/>
  <c r="AT1341" i="39"/>
  <c r="AS1341" i="39"/>
  <c r="AX1341" i="39" s="1"/>
  <c r="AZ1341" i="39" s="1"/>
  <c r="AV1340" i="39"/>
  <c r="AT1340" i="39"/>
  <c r="AS1340" i="39"/>
  <c r="AX1340" i="39" s="1"/>
  <c r="AY1339" i="39"/>
  <c r="AV1339" i="39"/>
  <c r="AT1339" i="39"/>
  <c r="AS1339" i="39"/>
  <c r="AX1339" i="39" s="1"/>
  <c r="AZ1339" i="39" s="1"/>
  <c r="AV1338" i="39"/>
  <c r="AT1338" i="39"/>
  <c r="AS1338" i="39"/>
  <c r="AX1338" i="39" s="1"/>
  <c r="AV1337" i="39"/>
  <c r="AT1337" i="39"/>
  <c r="AS1337" i="39"/>
  <c r="AX1337" i="39" s="1"/>
  <c r="AZ1337" i="39" s="1"/>
  <c r="AV1336" i="39"/>
  <c r="AT1336" i="39"/>
  <c r="AS1336" i="39"/>
  <c r="AX1336" i="39" s="1"/>
  <c r="AV1335" i="39"/>
  <c r="AT1335" i="39"/>
  <c r="AS1335" i="39"/>
  <c r="AX1335" i="39" s="1"/>
  <c r="AZ1335" i="39" s="1"/>
  <c r="AV1334" i="39"/>
  <c r="AT1334" i="39"/>
  <c r="AS1334" i="39"/>
  <c r="AX1334" i="39" s="1"/>
  <c r="AV1333" i="39"/>
  <c r="AT1333" i="39"/>
  <c r="AS1333" i="39"/>
  <c r="AX1333" i="39" s="1"/>
  <c r="AZ1333" i="39" s="1"/>
  <c r="AV1332" i="39"/>
  <c r="AT1332" i="39"/>
  <c r="AS1332" i="39"/>
  <c r="AX1332" i="39" s="1"/>
  <c r="AV1331" i="39"/>
  <c r="AT1331" i="39"/>
  <c r="AS1331" i="39"/>
  <c r="AX1331" i="39" s="1"/>
  <c r="AZ1331" i="39" s="1"/>
  <c r="AV1330" i="39"/>
  <c r="AT1330" i="39"/>
  <c r="AS1330" i="39"/>
  <c r="AX1330" i="39" s="1"/>
  <c r="AV1329" i="39"/>
  <c r="AT1329" i="39"/>
  <c r="AS1329" i="39"/>
  <c r="AX1329" i="39" s="1"/>
  <c r="AZ1329" i="39" s="1"/>
  <c r="AV1328" i="39"/>
  <c r="AT1328" i="39"/>
  <c r="AS1328" i="39"/>
  <c r="AX1328" i="39" s="1"/>
  <c r="AV1327" i="39"/>
  <c r="AT1327" i="39"/>
  <c r="AS1327" i="39"/>
  <c r="AX1327" i="39" s="1"/>
  <c r="AZ1327" i="39" s="1"/>
  <c r="AV1326" i="39"/>
  <c r="AT1326" i="39"/>
  <c r="AS1326" i="39"/>
  <c r="AX1326" i="39" s="1"/>
  <c r="AV1325" i="39"/>
  <c r="AT1325" i="39"/>
  <c r="AS1325" i="39"/>
  <c r="AX1325" i="39" s="1"/>
  <c r="AZ1325" i="39" s="1"/>
  <c r="AV1324" i="39"/>
  <c r="AT1324" i="39"/>
  <c r="AS1324" i="39"/>
  <c r="AX1324" i="39" s="1"/>
  <c r="AV1323" i="39"/>
  <c r="AT1323" i="39"/>
  <c r="AS1323" i="39"/>
  <c r="AX1323" i="39" s="1"/>
  <c r="AZ1323" i="39" s="1"/>
  <c r="AZ1322" i="39"/>
  <c r="AX1322" i="39"/>
  <c r="AY1322" i="39" s="1"/>
  <c r="AV1322" i="39"/>
  <c r="AT1322" i="39"/>
  <c r="AS1322" i="39"/>
  <c r="AV1321" i="39"/>
  <c r="AT1321" i="39"/>
  <c r="AS1321" i="39"/>
  <c r="AX1321" i="39" s="1"/>
  <c r="AZ1321" i="39" s="1"/>
  <c r="AV1320" i="39"/>
  <c r="AT1320" i="39"/>
  <c r="AS1320" i="39"/>
  <c r="AX1320" i="39" s="1"/>
  <c r="AV1319" i="39"/>
  <c r="AT1319" i="39"/>
  <c r="AS1319" i="39"/>
  <c r="AX1319" i="39" s="1"/>
  <c r="AZ1319" i="39" s="1"/>
  <c r="AX1318" i="39"/>
  <c r="AY1318" i="39" s="1"/>
  <c r="AV1318" i="39"/>
  <c r="AT1318" i="39"/>
  <c r="AS1318" i="39"/>
  <c r="AV1317" i="39"/>
  <c r="AT1317" i="39"/>
  <c r="AS1317" i="39"/>
  <c r="AX1317" i="39" s="1"/>
  <c r="AZ1317" i="39" s="1"/>
  <c r="AV1316" i="39"/>
  <c r="AT1316" i="39"/>
  <c r="AS1316" i="39"/>
  <c r="AX1316" i="39" s="1"/>
  <c r="AV1315" i="39"/>
  <c r="AT1315" i="39"/>
  <c r="AS1315" i="39"/>
  <c r="AX1315" i="39" s="1"/>
  <c r="AZ1315" i="39" s="1"/>
  <c r="AV1314" i="39"/>
  <c r="AT1314" i="39"/>
  <c r="AS1314" i="39"/>
  <c r="AX1314" i="39" s="1"/>
  <c r="AV1313" i="39"/>
  <c r="AT1313" i="39"/>
  <c r="AS1313" i="39"/>
  <c r="AX1313" i="39" s="1"/>
  <c r="AZ1313" i="39" s="1"/>
  <c r="AV1312" i="39"/>
  <c r="AT1312" i="39"/>
  <c r="AS1312" i="39"/>
  <c r="AX1312" i="39" s="1"/>
  <c r="AY1311" i="39"/>
  <c r="AV1311" i="39"/>
  <c r="AT1311" i="39"/>
  <c r="AS1311" i="39"/>
  <c r="AX1311" i="39" s="1"/>
  <c r="AZ1311" i="39" s="1"/>
  <c r="AX1310" i="39"/>
  <c r="AY1310" i="39" s="1"/>
  <c r="AV1310" i="39"/>
  <c r="AT1310" i="39"/>
  <c r="AS1310" i="39"/>
  <c r="AV1309" i="39"/>
  <c r="AT1309" i="39"/>
  <c r="AS1309" i="39"/>
  <c r="AX1309" i="39" s="1"/>
  <c r="AZ1309" i="39" s="1"/>
  <c r="AV1308" i="39"/>
  <c r="AT1308" i="39"/>
  <c r="AS1308" i="39"/>
  <c r="AX1308" i="39" s="1"/>
  <c r="AV1307" i="39"/>
  <c r="AT1307" i="39"/>
  <c r="AS1307" i="39"/>
  <c r="AX1307" i="39" s="1"/>
  <c r="AZ1307" i="39" s="1"/>
  <c r="AV1306" i="39"/>
  <c r="AT1306" i="39"/>
  <c r="AS1306" i="39"/>
  <c r="AX1306" i="39" s="1"/>
  <c r="AV1305" i="39"/>
  <c r="AT1305" i="39"/>
  <c r="AS1305" i="39"/>
  <c r="AX1305" i="39" s="1"/>
  <c r="AZ1305" i="39" s="1"/>
  <c r="AV1304" i="39"/>
  <c r="AT1304" i="39"/>
  <c r="AS1304" i="39"/>
  <c r="AX1304" i="39" s="1"/>
  <c r="AY1303" i="39"/>
  <c r="AV1303" i="39"/>
  <c r="AT1303" i="39"/>
  <c r="AS1303" i="39"/>
  <c r="AX1303" i="39" s="1"/>
  <c r="AZ1303" i="39" s="1"/>
  <c r="AV1302" i="39"/>
  <c r="AT1302" i="39"/>
  <c r="AS1302" i="39"/>
  <c r="AX1302" i="39" s="1"/>
  <c r="AV1301" i="39"/>
  <c r="AT1301" i="39"/>
  <c r="AS1301" i="39"/>
  <c r="AX1301" i="39" s="1"/>
  <c r="AZ1301" i="39" s="1"/>
  <c r="AV1300" i="39"/>
  <c r="AT1300" i="39"/>
  <c r="AS1300" i="39"/>
  <c r="AX1300" i="39" s="1"/>
  <c r="AY1299" i="39"/>
  <c r="AV1299" i="39"/>
  <c r="AT1299" i="39"/>
  <c r="AS1299" i="39"/>
  <c r="AX1299" i="39" s="1"/>
  <c r="AZ1299" i="39" s="1"/>
  <c r="AV1298" i="39"/>
  <c r="AT1298" i="39"/>
  <c r="AS1298" i="39"/>
  <c r="AX1298" i="39" s="1"/>
  <c r="AV1297" i="39"/>
  <c r="AT1297" i="39"/>
  <c r="AS1297" i="39"/>
  <c r="AX1297" i="39" s="1"/>
  <c r="AZ1297" i="39" s="1"/>
  <c r="AV1296" i="39"/>
  <c r="AT1296" i="39"/>
  <c r="AS1296" i="39"/>
  <c r="AX1296" i="39" s="1"/>
  <c r="AV1295" i="39"/>
  <c r="AT1295" i="39"/>
  <c r="AS1295" i="39"/>
  <c r="AX1295" i="39" s="1"/>
  <c r="AZ1295" i="39" s="1"/>
  <c r="AV1294" i="39"/>
  <c r="AT1294" i="39"/>
  <c r="AS1294" i="39"/>
  <c r="AX1294" i="39" s="1"/>
  <c r="AY1293" i="39"/>
  <c r="AV1293" i="39"/>
  <c r="AT1293" i="39"/>
  <c r="AS1293" i="39"/>
  <c r="AX1293" i="39" s="1"/>
  <c r="AZ1293" i="39" s="1"/>
  <c r="AV1292" i="39"/>
  <c r="AT1292" i="39"/>
  <c r="AS1292" i="39"/>
  <c r="AX1292" i="39" s="1"/>
  <c r="AZ1291" i="39"/>
  <c r="AY1291" i="39"/>
  <c r="AV1291" i="39"/>
  <c r="AT1291" i="39"/>
  <c r="AS1291" i="39"/>
  <c r="AX1291" i="39" s="1"/>
  <c r="AV1290" i="39"/>
  <c r="AT1290" i="39"/>
  <c r="AS1290" i="39"/>
  <c r="AX1290" i="39" s="1"/>
  <c r="AY1289" i="39"/>
  <c r="AV1289" i="39"/>
  <c r="AT1289" i="39"/>
  <c r="AS1289" i="39"/>
  <c r="AX1289" i="39" s="1"/>
  <c r="AZ1289" i="39" s="1"/>
  <c r="AV1288" i="39"/>
  <c r="AT1288" i="39"/>
  <c r="AS1288" i="39"/>
  <c r="AX1288" i="39" s="1"/>
  <c r="AV1287" i="39"/>
  <c r="AT1287" i="39"/>
  <c r="AS1287" i="39"/>
  <c r="AX1287" i="39" s="1"/>
  <c r="AZ1287" i="39" s="1"/>
  <c r="AV1286" i="39"/>
  <c r="AT1286" i="39"/>
  <c r="AS1286" i="39"/>
  <c r="AX1286" i="39" s="1"/>
  <c r="AY1286" i="39" s="1"/>
  <c r="AV1285" i="39"/>
  <c r="AT1285" i="39"/>
  <c r="AS1285" i="39"/>
  <c r="AX1285" i="39" s="1"/>
  <c r="AZ1285" i="39" s="1"/>
  <c r="AV1284" i="39"/>
  <c r="AT1284" i="39"/>
  <c r="AS1284" i="39"/>
  <c r="AX1284" i="39" s="1"/>
  <c r="AV1283" i="39"/>
  <c r="AT1283" i="39"/>
  <c r="AS1283" i="39"/>
  <c r="AX1283" i="39" s="1"/>
  <c r="AZ1283" i="39" s="1"/>
  <c r="AV1282" i="39"/>
  <c r="AT1282" i="39"/>
  <c r="AS1282" i="39"/>
  <c r="AX1282" i="39" s="1"/>
  <c r="AZ1282" i="39" s="1"/>
  <c r="AV1281" i="39"/>
  <c r="AT1281" i="39"/>
  <c r="AS1281" i="39"/>
  <c r="AX1281" i="39" s="1"/>
  <c r="AZ1281" i="39" s="1"/>
  <c r="AV1280" i="39"/>
  <c r="AT1280" i="39"/>
  <c r="AS1280" i="39"/>
  <c r="AX1280" i="39" s="1"/>
  <c r="AV1279" i="39"/>
  <c r="AT1279" i="39"/>
  <c r="AS1279" i="39"/>
  <c r="AX1279" i="39" s="1"/>
  <c r="AZ1279" i="39" s="1"/>
  <c r="AV1278" i="39"/>
  <c r="AT1278" i="39"/>
  <c r="AS1278" i="39"/>
  <c r="AX1278" i="39" s="1"/>
  <c r="AY1278" i="39" s="1"/>
  <c r="AV1277" i="39"/>
  <c r="AT1277" i="39"/>
  <c r="AS1277" i="39"/>
  <c r="AX1277" i="39" s="1"/>
  <c r="AZ1277" i="39" s="1"/>
  <c r="AV1276" i="39"/>
  <c r="AT1276" i="39"/>
  <c r="AS1276" i="39"/>
  <c r="AX1276" i="39" s="1"/>
  <c r="AV1275" i="39"/>
  <c r="AT1275" i="39"/>
  <c r="AS1275" i="39"/>
  <c r="AX1275" i="39" s="1"/>
  <c r="AZ1275" i="39" s="1"/>
  <c r="AX1274" i="39"/>
  <c r="AZ1274" i="39" s="1"/>
  <c r="AV1274" i="39"/>
  <c r="AT1274" i="39"/>
  <c r="AS1274" i="39"/>
  <c r="AV1273" i="39"/>
  <c r="AT1273" i="39"/>
  <c r="AS1273" i="39"/>
  <c r="AX1273" i="39" s="1"/>
  <c r="AZ1273" i="39" s="1"/>
  <c r="AV1272" i="39"/>
  <c r="AT1272" i="39"/>
  <c r="AS1272" i="39"/>
  <c r="AX1272" i="39" s="1"/>
  <c r="AV1271" i="39"/>
  <c r="AT1271" i="39"/>
  <c r="AS1271" i="39"/>
  <c r="AX1271" i="39" s="1"/>
  <c r="AZ1271" i="39" s="1"/>
  <c r="AV1270" i="39"/>
  <c r="AT1270" i="39"/>
  <c r="AS1270" i="39"/>
  <c r="AX1270" i="39" s="1"/>
  <c r="AY1270" i="39" s="1"/>
  <c r="AV1269" i="39"/>
  <c r="AT1269" i="39"/>
  <c r="AS1269" i="39"/>
  <c r="AX1269" i="39" s="1"/>
  <c r="AZ1269" i="39" s="1"/>
  <c r="AV1268" i="39"/>
  <c r="AT1268" i="39"/>
  <c r="AS1268" i="39"/>
  <c r="AX1268" i="39" s="1"/>
  <c r="AV1267" i="39"/>
  <c r="AT1267" i="39"/>
  <c r="AS1267" i="39"/>
  <c r="AX1267" i="39" s="1"/>
  <c r="AZ1267" i="39" s="1"/>
  <c r="AV1266" i="39"/>
  <c r="AT1266" i="39"/>
  <c r="AS1266" i="39"/>
  <c r="AX1266" i="39" s="1"/>
  <c r="AZ1266" i="39" s="1"/>
  <c r="AV1265" i="39"/>
  <c r="AT1265" i="39"/>
  <c r="AS1265" i="39"/>
  <c r="AX1265" i="39" s="1"/>
  <c r="AV1264" i="39"/>
  <c r="AT1264" i="39"/>
  <c r="AS1264" i="39"/>
  <c r="AX1264" i="39" s="1"/>
  <c r="AV1263" i="39"/>
  <c r="AT1263" i="39"/>
  <c r="AS1263" i="39"/>
  <c r="AX1263" i="39" s="1"/>
  <c r="AZ1263" i="39" s="1"/>
  <c r="AV1262" i="39"/>
  <c r="AT1262" i="39"/>
  <c r="AS1262" i="39"/>
  <c r="AX1262" i="39" s="1"/>
  <c r="AY1262" i="39" s="1"/>
  <c r="AV1261" i="39"/>
  <c r="AT1261" i="39"/>
  <c r="AS1261" i="39"/>
  <c r="AX1261" i="39" s="1"/>
  <c r="AV1260" i="39"/>
  <c r="AT1260" i="39"/>
  <c r="AS1260" i="39"/>
  <c r="AX1260" i="39" s="1"/>
  <c r="AZ1259" i="39"/>
  <c r="AV1259" i="39"/>
  <c r="AT1259" i="39"/>
  <c r="AS1259" i="39"/>
  <c r="AX1259" i="39" s="1"/>
  <c r="AY1259" i="39" s="1"/>
  <c r="AV1258" i="39"/>
  <c r="AT1258" i="39"/>
  <c r="AS1258" i="39"/>
  <c r="AX1258" i="39" s="1"/>
  <c r="AZ1258" i="39" s="1"/>
  <c r="AV1257" i="39"/>
  <c r="AT1257" i="39"/>
  <c r="AS1257" i="39"/>
  <c r="AX1257" i="39" s="1"/>
  <c r="AZ1257" i="39" s="1"/>
  <c r="AV1256" i="39"/>
  <c r="AT1256" i="39"/>
  <c r="AS1256" i="39"/>
  <c r="AX1256" i="39" s="1"/>
  <c r="AY1256" i="39" s="1"/>
  <c r="AZ1255" i="39"/>
  <c r="AV1255" i="39"/>
  <c r="AT1255" i="39"/>
  <c r="AS1255" i="39"/>
  <c r="AX1255" i="39" s="1"/>
  <c r="AY1255" i="39" s="1"/>
  <c r="AV1254" i="39"/>
  <c r="AT1254" i="39"/>
  <c r="AS1254" i="39"/>
  <c r="AX1254" i="39" s="1"/>
  <c r="AY1254" i="39" s="1"/>
  <c r="AV1253" i="39"/>
  <c r="AT1253" i="39"/>
  <c r="AS1253" i="39"/>
  <c r="AX1253" i="39" s="1"/>
  <c r="AX1252" i="39"/>
  <c r="AY1252" i="39" s="1"/>
  <c r="AV1252" i="39"/>
  <c r="AT1252" i="39"/>
  <c r="AS1252" i="39"/>
  <c r="AV1251" i="39"/>
  <c r="AT1251" i="39"/>
  <c r="AS1251" i="39"/>
  <c r="AX1251" i="39" s="1"/>
  <c r="AZ1251" i="39" s="1"/>
  <c r="AV1250" i="39"/>
  <c r="AT1250" i="39"/>
  <c r="AS1250" i="39"/>
  <c r="AX1250" i="39" s="1"/>
  <c r="AV1249" i="39"/>
  <c r="AT1249" i="39"/>
  <c r="AS1249" i="39"/>
  <c r="AX1249" i="39" s="1"/>
  <c r="AZ1249" i="39" s="1"/>
  <c r="AV1248" i="39"/>
  <c r="AT1248" i="39"/>
  <c r="AS1248" i="39"/>
  <c r="AX1248" i="39" s="1"/>
  <c r="AY1248" i="39" s="1"/>
  <c r="AV1247" i="39"/>
  <c r="AT1247" i="39"/>
  <c r="AS1247" i="39"/>
  <c r="AX1247" i="39" s="1"/>
  <c r="AV1246" i="39"/>
  <c r="AT1246" i="39"/>
  <c r="AS1246" i="39"/>
  <c r="AX1246" i="39" s="1"/>
  <c r="AY1246" i="39" s="1"/>
  <c r="AV1245" i="39"/>
  <c r="AT1245" i="39"/>
  <c r="AS1245" i="39"/>
  <c r="AX1245" i="39" s="1"/>
  <c r="AZ1245" i="39" s="1"/>
  <c r="AV1244" i="39"/>
  <c r="AT1244" i="39"/>
  <c r="AS1244" i="39"/>
  <c r="AX1244" i="39" s="1"/>
  <c r="AY1244" i="39" s="1"/>
  <c r="AZ1243" i="39"/>
  <c r="AY1243" i="39"/>
  <c r="AV1243" i="39"/>
  <c r="AT1243" i="39"/>
  <c r="AS1243" i="39"/>
  <c r="AX1243" i="39" s="1"/>
  <c r="AV1242" i="39"/>
  <c r="AT1242" i="39"/>
  <c r="AS1242" i="39"/>
  <c r="AX1242" i="39" s="1"/>
  <c r="AZ1242" i="39" s="1"/>
  <c r="AV1241" i="39"/>
  <c r="AT1241" i="39"/>
  <c r="AS1241" i="39"/>
  <c r="AX1241" i="39" s="1"/>
  <c r="AV1240" i="39"/>
  <c r="AT1240" i="39"/>
  <c r="AS1240" i="39"/>
  <c r="AX1240" i="39" s="1"/>
  <c r="AZ1239" i="39"/>
  <c r="AV1239" i="39"/>
  <c r="AT1239" i="39"/>
  <c r="AS1239" i="39"/>
  <c r="AX1239" i="39" s="1"/>
  <c r="AY1239" i="39" s="1"/>
  <c r="AV1238" i="39"/>
  <c r="AT1238" i="39"/>
  <c r="AS1238" i="39"/>
  <c r="AX1238" i="39" s="1"/>
  <c r="AV1237" i="39"/>
  <c r="AT1237" i="39"/>
  <c r="AS1237" i="39"/>
  <c r="AX1237" i="39" s="1"/>
  <c r="AV1236" i="39"/>
  <c r="AT1236" i="39"/>
  <c r="AS1236" i="39"/>
  <c r="AX1236" i="39" s="1"/>
  <c r="AV1235" i="39"/>
  <c r="AT1235" i="39"/>
  <c r="AS1235" i="39"/>
  <c r="AX1235" i="39" s="1"/>
  <c r="AZ1235" i="39" s="1"/>
  <c r="AV1234" i="39"/>
  <c r="AT1234" i="39"/>
  <c r="AS1234" i="39"/>
  <c r="AX1234" i="39" s="1"/>
  <c r="AV1233" i="39"/>
  <c r="AT1233" i="39"/>
  <c r="AS1233" i="39"/>
  <c r="AX1233" i="39" s="1"/>
  <c r="AV1232" i="39"/>
  <c r="AT1232" i="39"/>
  <c r="AS1232" i="39"/>
  <c r="AX1232" i="39" s="1"/>
  <c r="AY1232" i="39" s="1"/>
  <c r="AV1231" i="39"/>
  <c r="AT1231" i="39"/>
  <c r="AS1231" i="39"/>
  <c r="AX1231" i="39" s="1"/>
  <c r="AZ1231" i="39" s="1"/>
  <c r="AV1230" i="39"/>
  <c r="AT1230" i="39"/>
  <c r="AS1230" i="39"/>
  <c r="AX1230" i="39" s="1"/>
  <c r="AY1230" i="39" s="1"/>
  <c r="AV1229" i="39"/>
  <c r="AT1229" i="39"/>
  <c r="AS1229" i="39"/>
  <c r="AX1229" i="39" s="1"/>
  <c r="AV1228" i="39"/>
  <c r="AT1228" i="39"/>
  <c r="AS1228" i="39"/>
  <c r="AX1228" i="39" s="1"/>
  <c r="AV1227" i="39"/>
  <c r="AT1227" i="39"/>
  <c r="AS1227" i="39"/>
  <c r="AX1227" i="39" s="1"/>
  <c r="AZ1227" i="39" s="1"/>
  <c r="AX1226" i="39"/>
  <c r="AZ1226" i="39" s="1"/>
  <c r="AV1226" i="39"/>
  <c r="AT1226" i="39"/>
  <c r="AS1226" i="39"/>
  <c r="AV1225" i="39"/>
  <c r="AT1225" i="39"/>
  <c r="AS1225" i="39"/>
  <c r="AX1225" i="39" s="1"/>
  <c r="AZ1225" i="39" s="1"/>
  <c r="AV1224" i="39"/>
  <c r="AT1224" i="39"/>
  <c r="AS1224" i="39"/>
  <c r="AX1224" i="39" s="1"/>
  <c r="AY1224" i="39" s="1"/>
  <c r="AV1223" i="39"/>
  <c r="AT1223" i="39"/>
  <c r="AS1223" i="39"/>
  <c r="AX1223" i="39" s="1"/>
  <c r="AV1222" i="39"/>
  <c r="AT1222" i="39"/>
  <c r="AS1222" i="39"/>
  <c r="AX1222" i="39" s="1"/>
  <c r="AV1221" i="39"/>
  <c r="AT1221" i="39"/>
  <c r="AS1221" i="39"/>
  <c r="AX1221" i="39" s="1"/>
  <c r="AV1220" i="39"/>
  <c r="AT1220" i="39"/>
  <c r="AS1220" i="39"/>
  <c r="AX1220" i="39" s="1"/>
  <c r="AV1219" i="39"/>
  <c r="AT1219" i="39"/>
  <c r="AS1219" i="39"/>
  <c r="AX1219" i="39" s="1"/>
  <c r="AZ1219" i="39" s="1"/>
  <c r="AV1218" i="39"/>
  <c r="AT1218" i="39"/>
  <c r="AS1218" i="39"/>
  <c r="AX1218" i="39" s="1"/>
  <c r="AZ1218" i="39" s="1"/>
  <c r="AV1217" i="39"/>
  <c r="AT1217" i="39"/>
  <c r="AS1217" i="39"/>
  <c r="AX1217" i="39" s="1"/>
  <c r="AV1216" i="39"/>
  <c r="AT1216" i="39"/>
  <c r="AS1216" i="39"/>
  <c r="AX1216" i="39" s="1"/>
  <c r="AV1215" i="39"/>
  <c r="AT1215" i="39"/>
  <c r="AS1215" i="39"/>
  <c r="AX1215" i="39" s="1"/>
  <c r="AV1214" i="39"/>
  <c r="AT1214" i="39"/>
  <c r="AS1214" i="39"/>
  <c r="AX1214" i="39" s="1"/>
  <c r="AV1213" i="39"/>
  <c r="AT1213" i="39"/>
  <c r="AS1213" i="39"/>
  <c r="AX1213" i="39" s="1"/>
  <c r="AV1212" i="39"/>
  <c r="AT1212" i="39"/>
  <c r="AS1212" i="39"/>
  <c r="AX1212" i="39" s="1"/>
  <c r="AZ1212" i="39" s="1"/>
  <c r="AV1211" i="39"/>
  <c r="AT1211" i="39"/>
  <c r="AS1211" i="39"/>
  <c r="AX1211" i="39" s="1"/>
  <c r="AZ1211" i="39" s="1"/>
  <c r="AV1210" i="39"/>
  <c r="AT1210" i="39"/>
  <c r="AS1210" i="39"/>
  <c r="AX1210" i="39" s="1"/>
  <c r="AV1209" i="39"/>
  <c r="AT1209" i="39"/>
  <c r="AS1209" i="39"/>
  <c r="AX1209" i="39" s="1"/>
  <c r="AV1208" i="39"/>
  <c r="AT1208" i="39"/>
  <c r="AS1208" i="39"/>
  <c r="AX1208" i="39" s="1"/>
  <c r="AY1208" i="39" s="1"/>
  <c r="AV1207" i="39"/>
  <c r="AT1207" i="39"/>
  <c r="AS1207" i="39"/>
  <c r="AX1207" i="39" s="1"/>
  <c r="AV1206" i="39"/>
  <c r="AT1206" i="39"/>
  <c r="AS1206" i="39"/>
  <c r="AX1206" i="39" s="1"/>
  <c r="AV1205" i="39"/>
  <c r="AT1205" i="39"/>
  <c r="AS1205" i="39"/>
  <c r="AX1205" i="39" s="1"/>
  <c r="AY1204" i="39"/>
  <c r="AV1204" i="39"/>
  <c r="AT1204" i="39"/>
  <c r="AS1204" i="39"/>
  <c r="AX1204" i="39" s="1"/>
  <c r="AZ1204" i="39" s="1"/>
  <c r="AV1203" i="39"/>
  <c r="AT1203" i="39"/>
  <c r="AS1203" i="39"/>
  <c r="AX1203" i="39" s="1"/>
  <c r="AZ1203" i="39" s="1"/>
  <c r="AV1202" i="39"/>
  <c r="AT1202" i="39"/>
  <c r="AS1202" i="39"/>
  <c r="AX1202" i="39" s="1"/>
  <c r="AV1201" i="39"/>
  <c r="AT1201" i="39"/>
  <c r="AS1201" i="39"/>
  <c r="AX1201" i="39" s="1"/>
  <c r="AV1200" i="39"/>
  <c r="AT1200" i="39"/>
  <c r="AS1200" i="39"/>
  <c r="AX1200" i="39" s="1"/>
  <c r="AY1200" i="39" s="1"/>
  <c r="AV1199" i="39"/>
  <c r="AT1199" i="39"/>
  <c r="AS1199" i="39"/>
  <c r="AX1199" i="39" s="1"/>
  <c r="AV1198" i="39"/>
  <c r="AT1198" i="39"/>
  <c r="AS1198" i="39"/>
  <c r="AX1198" i="39" s="1"/>
  <c r="AV1197" i="39"/>
  <c r="AT1197" i="39"/>
  <c r="AS1197" i="39"/>
  <c r="AX1197" i="39" s="1"/>
  <c r="AY1196" i="39"/>
  <c r="AV1196" i="39"/>
  <c r="AT1196" i="39"/>
  <c r="AS1196" i="39"/>
  <c r="AX1196" i="39" s="1"/>
  <c r="AZ1196" i="39" s="1"/>
  <c r="AV1195" i="39"/>
  <c r="AT1195" i="39"/>
  <c r="AS1195" i="39"/>
  <c r="AX1195" i="39" s="1"/>
  <c r="AZ1195" i="39" s="1"/>
  <c r="AV1194" i="39"/>
  <c r="AT1194" i="39"/>
  <c r="AS1194" i="39"/>
  <c r="AX1194" i="39" s="1"/>
  <c r="AV1193" i="39"/>
  <c r="AT1193" i="39"/>
  <c r="AS1193" i="39"/>
  <c r="AX1193" i="39" s="1"/>
  <c r="AV1192" i="39"/>
  <c r="AT1192" i="39"/>
  <c r="AS1192" i="39"/>
  <c r="AX1192" i="39" s="1"/>
  <c r="AY1192" i="39" s="1"/>
  <c r="AV1191" i="39"/>
  <c r="AT1191" i="39"/>
  <c r="AS1191" i="39"/>
  <c r="AX1191" i="39" s="1"/>
  <c r="AV1190" i="39"/>
  <c r="AT1190" i="39"/>
  <c r="AS1190" i="39"/>
  <c r="AX1190" i="39" s="1"/>
  <c r="AV1189" i="39"/>
  <c r="AT1189" i="39"/>
  <c r="AS1189" i="39"/>
  <c r="AX1189" i="39" s="1"/>
  <c r="AV1188" i="39"/>
  <c r="AT1188" i="39"/>
  <c r="AS1188" i="39"/>
  <c r="AX1188" i="39" s="1"/>
  <c r="AV1187" i="39"/>
  <c r="AT1187" i="39"/>
  <c r="AS1187" i="39"/>
  <c r="AX1187" i="39" s="1"/>
  <c r="AZ1187" i="39" s="1"/>
  <c r="AX1186" i="39"/>
  <c r="AV1186" i="39"/>
  <c r="AT1186" i="39"/>
  <c r="AS1186" i="39"/>
  <c r="AV1185" i="39"/>
  <c r="AT1185" i="39"/>
  <c r="AS1185" i="39"/>
  <c r="AX1185" i="39" s="1"/>
  <c r="AZ1184" i="39"/>
  <c r="AV1184" i="39"/>
  <c r="AT1184" i="39"/>
  <c r="AS1184" i="39"/>
  <c r="AX1184" i="39" s="1"/>
  <c r="AY1184" i="39" s="1"/>
  <c r="AV1183" i="39"/>
  <c r="AT1183" i="39"/>
  <c r="AS1183" i="39"/>
  <c r="AX1183" i="39" s="1"/>
  <c r="AX1182" i="39"/>
  <c r="AY1182" i="39" s="1"/>
  <c r="AV1182" i="39"/>
  <c r="AT1182" i="39"/>
  <c r="AS1182" i="39"/>
  <c r="AV1181" i="39"/>
  <c r="AT1181" i="39"/>
  <c r="AS1181" i="39"/>
  <c r="AX1181" i="39" s="1"/>
  <c r="AV1180" i="39"/>
  <c r="AT1180" i="39"/>
  <c r="AS1180" i="39"/>
  <c r="AX1180" i="39" s="1"/>
  <c r="AZ1180" i="39" s="1"/>
  <c r="AV1179" i="39"/>
  <c r="AT1179" i="39"/>
  <c r="AS1179" i="39"/>
  <c r="AX1179" i="39" s="1"/>
  <c r="AZ1179" i="39" s="1"/>
  <c r="AV1178" i="39"/>
  <c r="AT1178" i="39"/>
  <c r="AS1178" i="39"/>
  <c r="AX1178" i="39" s="1"/>
  <c r="AV1177" i="39"/>
  <c r="AT1177" i="39"/>
  <c r="AS1177" i="39"/>
  <c r="AX1177" i="39" s="1"/>
  <c r="AV1176" i="39"/>
  <c r="AT1176" i="39"/>
  <c r="AS1176" i="39"/>
  <c r="AX1176" i="39" s="1"/>
  <c r="AY1176" i="39" s="1"/>
  <c r="AV1175" i="39"/>
  <c r="AT1175" i="39"/>
  <c r="AS1175" i="39"/>
  <c r="AX1175" i="39" s="1"/>
  <c r="AV1174" i="39"/>
  <c r="AT1174" i="39"/>
  <c r="AS1174" i="39"/>
  <c r="AX1174" i="39" s="1"/>
  <c r="AY1174" i="39" s="1"/>
  <c r="AV1173" i="39"/>
  <c r="AT1173" i="39"/>
  <c r="AS1173" i="39"/>
  <c r="AX1173" i="39" s="1"/>
  <c r="AV1172" i="39"/>
  <c r="AT1172" i="39"/>
  <c r="AS1172" i="39"/>
  <c r="AX1172" i="39" s="1"/>
  <c r="AZ1172" i="39" s="1"/>
  <c r="AV1171" i="39"/>
  <c r="AT1171" i="39"/>
  <c r="AS1171" i="39"/>
  <c r="AX1171" i="39" s="1"/>
  <c r="AZ1171" i="39" s="1"/>
  <c r="AV1170" i="39"/>
  <c r="AT1170" i="39"/>
  <c r="AS1170" i="39"/>
  <c r="AX1170" i="39" s="1"/>
  <c r="AV1169" i="39"/>
  <c r="AT1169" i="39"/>
  <c r="AS1169" i="39"/>
  <c r="AX1169" i="39" s="1"/>
  <c r="AV1168" i="39"/>
  <c r="AT1168" i="39"/>
  <c r="AS1168" i="39"/>
  <c r="AX1168" i="39" s="1"/>
  <c r="AY1168" i="39" s="1"/>
  <c r="AV1167" i="39"/>
  <c r="AT1167" i="39"/>
  <c r="AS1167" i="39"/>
  <c r="AX1167" i="39" s="1"/>
  <c r="AV1166" i="39"/>
  <c r="AT1166" i="39"/>
  <c r="AS1166" i="39"/>
  <c r="AX1166" i="39" s="1"/>
  <c r="AV1165" i="39"/>
  <c r="AT1165" i="39"/>
  <c r="AS1165" i="39"/>
  <c r="AX1165" i="39" s="1"/>
  <c r="AV1164" i="39"/>
  <c r="AT1164" i="39"/>
  <c r="AS1164" i="39"/>
  <c r="AX1164" i="39" s="1"/>
  <c r="AZ1164" i="39" s="1"/>
  <c r="AV1163" i="39"/>
  <c r="AT1163" i="39"/>
  <c r="AS1163" i="39"/>
  <c r="AX1163" i="39" s="1"/>
  <c r="AZ1163" i="39" s="1"/>
  <c r="AX1162" i="39"/>
  <c r="AV1162" i="39"/>
  <c r="AT1162" i="39"/>
  <c r="AS1162" i="39"/>
  <c r="AV1161" i="39"/>
  <c r="AT1161" i="39"/>
  <c r="AS1161" i="39"/>
  <c r="AX1161" i="39" s="1"/>
  <c r="AV1160" i="39"/>
  <c r="AT1160" i="39"/>
  <c r="AS1160" i="39"/>
  <c r="AX1160" i="39" s="1"/>
  <c r="AY1160" i="39" s="1"/>
  <c r="AV1159" i="39"/>
  <c r="AT1159" i="39"/>
  <c r="AS1159" i="39"/>
  <c r="AX1159" i="39" s="1"/>
  <c r="AV1158" i="39"/>
  <c r="AT1158" i="39"/>
  <c r="AS1158" i="39"/>
  <c r="AX1158" i="39" s="1"/>
  <c r="AV1157" i="39"/>
  <c r="AT1157" i="39"/>
  <c r="AS1157" i="39"/>
  <c r="AX1157" i="39" s="1"/>
  <c r="AV1156" i="39"/>
  <c r="AT1156" i="39"/>
  <c r="AS1156" i="39"/>
  <c r="AX1156" i="39" s="1"/>
  <c r="AZ1156" i="39" s="1"/>
  <c r="AV1155" i="39"/>
  <c r="AT1155" i="39"/>
  <c r="AS1155" i="39"/>
  <c r="AX1155" i="39" s="1"/>
  <c r="AV1154" i="39"/>
  <c r="AT1154" i="39"/>
  <c r="AS1154" i="39"/>
  <c r="AX1154" i="39" s="1"/>
  <c r="AV1153" i="39"/>
  <c r="AT1153" i="39"/>
  <c r="AS1153" i="39"/>
  <c r="AX1153" i="39" s="1"/>
  <c r="AZ1152" i="39"/>
  <c r="AV1152" i="39"/>
  <c r="AT1152" i="39"/>
  <c r="AS1152" i="39"/>
  <c r="AX1152" i="39" s="1"/>
  <c r="AY1152" i="39" s="1"/>
  <c r="AV1151" i="39"/>
  <c r="AT1151" i="39"/>
  <c r="AS1151" i="39"/>
  <c r="AX1151" i="39" s="1"/>
  <c r="AX1150" i="39"/>
  <c r="AY1150" i="39" s="1"/>
  <c r="AV1150" i="39"/>
  <c r="AT1150" i="39"/>
  <c r="AS1150" i="39"/>
  <c r="AV1149" i="39"/>
  <c r="AT1149" i="39"/>
  <c r="AS1149" i="39"/>
  <c r="AX1149" i="39" s="1"/>
  <c r="AV1148" i="39"/>
  <c r="AT1148" i="39"/>
  <c r="AS1148" i="39"/>
  <c r="AX1148" i="39" s="1"/>
  <c r="AZ1148" i="39" s="1"/>
  <c r="AV1147" i="39"/>
  <c r="AT1147" i="39"/>
  <c r="AS1147" i="39"/>
  <c r="AX1147" i="39" s="1"/>
  <c r="AV1146" i="39"/>
  <c r="AT1146" i="39"/>
  <c r="AS1146" i="39"/>
  <c r="AX1146" i="39" s="1"/>
  <c r="AV1145" i="39"/>
  <c r="AT1145" i="39"/>
  <c r="AS1145" i="39"/>
  <c r="AX1145" i="39" s="1"/>
  <c r="AV1144" i="39"/>
  <c r="AT1144" i="39"/>
  <c r="AS1144" i="39"/>
  <c r="AX1144" i="39" s="1"/>
  <c r="AY1144" i="39" s="1"/>
  <c r="AV1143" i="39"/>
  <c r="AT1143" i="39"/>
  <c r="AS1143" i="39"/>
  <c r="AX1143" i="39" s="1"/>
  <c r="AX1142" i="39"/>
  <c r="AY1142" i="39" s="1"/>
  <c r="AV1142" i="39"/>
  <c r="AT1142" i="39"/>
  <c r="AS1142" i="39"/>
  <c r="AV1141" i="39"/>
  <c r="AT1141" i="39"/>
  <c r="AS1141" i="39"/>
  <c r="AX1141" i="39" s="1"/>
  <c r="AZ1140" i="39"/>
  <c r="AY1140" i="39"/>
  <c r="AV1140" i="39"/>
  <c r="AT1140" i="39"/>
  <c r="AS1140" i="39"/>
  <c r="AX1140" i="39" s="1"/>
  <c r="AV1139" i="39"/>
  <c r="AT1139" i="39"/>
  <c r="AS1139" i="39"/>
  <c r="AX1139" i="39" s="1"/>
  <c r="AV1138" i="39"/>
  <c r="AT1138" i="39"/>
  <c r="AS1138" i="39"/>
  <c r="AX1138" i="39" s="1"/>
  <c r="AV1137" i="39"/>
  <c r="AT1137" i="39"/>
  <c r="AS1137" i="39"/>
  <c r="AX1137" i="39" s="1"/>
  <c r="AZ1137" i="39" s="1"/>
  <c r="AV1136" i="39"/>
  <c r="AT1136" i="39"/>
  <c r="AS1136" i="39"/>
  <c r="AX1136" i="39" s="1"/>
  <c r="AY1136" i="39" s="1"/>
  <c r="AV1135" i="39"/>
  <c r="AT1135" i="39"/>
  <c r="AS1135" i="39"/>
  <c r="AX1135" i="39" s="1"/>
  <c r="AV1134" i="39"/>
  <c r="AT1134" i="39"/>
  <c r="AS1134" i="39"/>
  <c r="AX1134" i="39" s="1"/>
  <c r="AY1134" i="39" s="1"/>
  <c r="AV1133" i="39"/>
  <c r="AT1133" i="39"/>
  <c r="AS1133" i="39"/>
  <c r="AX1133" i="39" s="1"/>
  <c r="AV1132" i="39"/>
  <c r="AT1132" i="39"/>
  <c r="AS1132" i="39"/>
  <c r="AX1132" i="39" s="1"/>
  <c r="AZ1132" i="39" s="1"/>
  <c r="AV1131" i="39"/>
  <c r="AT1131" i="39"/>
  <c r="AS1131" i="39"/>
  <c r="AX1131" i="39" s="1"/>
  <c r="AV1130" i="39"/>
  <c r="AT1130" i="39"/>
  <c r="AS1130" i="39"/>
  <c r="AX1130" i="39" s="1"/>
  <c r="AV1129" i="39"/>
  <c r="AT1129" i="39"/>
  <c r="AS1129" i="39"/>
  <c r="AX1129" i="39" s="1"/>
  <c r="AV1128" i="39"/>
  <c r="AT1128" i="39"/>
  <c r="AS1128" i="39"/>
  <c r="AX1128" i="39" s="1"/>
  <c r="AY1128" i="39" s="1"/>
  <c r="AV1127" i="39"/>
  <c r="AT1127" i="39"/>
  <c r="AS1127" i="39"/>
  <c r="AX1127" i="39" s="1"/>
  <c r="AX1126" i="39"/>
  <c r="AY1126" i="39" s="1"/>
  <c r="AV1126" i="39"/>
  <c r="AT1126" i="39"/>
  <c r="AS1126" i="39"/>
  <c r="AV1125" i="39"/>
  <c r="AT1125" i="39"/>
  <c r="AS1125" i="39"/>
  <c r="AX1125" i="39" s="1"/>
  <c r="AV1124" i="39"/>
  <c r="AT1124" i="39"/>
  <c r="AS1124" i="39"/>
  <c r="AX1124" i="39" s="1"/>
  <c r="AZ1124" i="39" s="1"/>
  <c r="AV1123" i="39"/>
  <c r="AT1123" i="39"/>
  <c r="AS1123" i="39"/>
  <c r="AX1123" i="39" s="1"/>
  <c r="AV1122" i="39"/>
  <c r="AT1122" i="39"/>
  <c r="AS1122" i="39"/>
  <c r="AX1122" i="39" s="1"/>
  <c r="AX1121" i="39"/>
  <c r="AZ1121" i="39" s="1"/>
  <c r="AV1121" i="39"/>
  <c r="AT1121" i="39"/>
  <c r="AS1121" i="39"/>
  <c r="AV1120" i="39"/>
  <c r="AT1120" i="39"/>
  <c r="AS1120" i="39"/>
  <c r="AX1120" i="39" s="1"/>
  <c r="AY1120" i="39" s="1"/>
  <c r="AV1119" i="39"/>
  <c r="AT1119" i="39"/>
  <c r="AS1119" i="39"/>
  <c r="AX1119" i="39" s="1"/>
  <c r="AV1118" i="39"/>
  <c r="AT1118" i="39"/>
  <c r="AS1118" i="39"/>
  <c r="AX1118" i="39" s="1"/>
  <c r="AY1118" i="39" s="1"/>
  <c r="AV1117" i="39"/>
  <c r="AT1117" i="39"/>
  <c r="AS1117" i="39"/>
  <c r="AX1117" i="39" s="1"/>
  <c r="AV1116" i="39"/>
  <c r="AT1116" i="39"/>
  <c r="AS1116" i="39"/>
  <c r="AX1116" i="39" s="1"/>
  <c r="AZ1116" i="39" s="1"/>
  <c r="AV1115" i="39"/>
  <c r="AT1115" i="39"/>
  <c r="AS1115" i="39"/>
  <c r="AX1115" i="39" s="1"/>
  <c r="AX1114" i="39"/>
  <c r="AV1114" i="39"/>
  <c r="AT1114" i="39"/>
  <c r="AS1114" i="39"/>
  <c r="AV1113" i="39"/>
  <c r="AT1113" i="39"/>
  <c r="AS1113" i="39"/>
  <c r="AX1113" i="39" s="1"/>
  <c r="AV1112" i="39"/>
  <c r="AT1112" i="39"/>
  <c r="AS1112" i="39"/>
  <c r="AX1112" i="39" s="1"/>
  <c r="AY1112" i="39" s="1"/>
  <c r="AV1111" i="39"/>
  <c r="AT1111" i="39"/>
  <c r="AS1111" i="39"/>
  <c r="AX1111" i="39" s="1"/>
  <c r="AV1110" i="39"/>
  <c r="AT1110" i="39"/>
  <c r="AS1110" i="39"/>
  <c r="AX1110" i="39" s="1"/>
  <c r="AY1110" i="39" s="1"/>
  <c r="AV1109" i="39"/>
  <c r="AT1109" i="39"/>
  <c r="AS1109" i="39"/>
  <c r="AX1109" i="39" s="1"/>
  <c r="AV1108" i="39"/>
  <c r="AT1108" i="39"/>
  <c r="AS1108" i="39"/>
  <c r="AX1108" i="39" s="1"/>
  <c r="AZ1108" i="39" s="1"/>
  <c r="AV1107" i="39"/>
  <c r="AT1107" i="39"/>
  <c r="AS1107" i="39"/>
  <c r="AX1107" i="39" s="1"/>
  <c r="AV1106" i="39"/>
  <c r="AT1106" i="39"/>
  <c r="AS1106" i="39"/>
  <c r="AX1106" i="39" s="1"/>
  <c r="AV1105" i="39"/>
  <c r="AT1105" i="39"/>
  <c r="AS1105" i="39"/>
  <c r="AX1105" i="39" s="1"/>
  <c r="AZ1105" i="39" s="1"/>
  <c r="AV1104" i="39"/>
  <c r="AT1104" i="39"/>
  <c r="AS1104" i="39"/>
  <c r="AX1104" i="39" s="1"/>
  <c r="AY1104" i="39" s="1"/>
  <c r="AV1103" i="39"/>
  <c r="AT1103" i="39"/>
  <c r="AS1103" i="39"/>
  <c r="AX1103" i="39" s="1"/>
  <c r="AV1102" i="39"/>
  <c r="AT1102" i="39"/>
  <c r="AS1102" i="39"/>
  <c r="AX1102" i="39" s="1"/>
  <c r="AY1102" i="39" s="1"/>
  <c r="AV1101" i="39"/>
  <c r="AT1101" i="39"/>
  <c r="AS1101" i="39"/>
  <c r="AX1101" i="39" s="1"/>
  <c r="AV1100" i="39"/>
  <c r="AT1100" i="39"/>
  <c r="AS1100" i="39"/>
  <c r="AX1100" i="39" s="1"/>
  <c r="AZ1100" i="39" s="1"/>
  <c r="AV1099" i="39"/>
  <c r="AT1099" i="39"/>
  <c r="AS1099" i="39"/>
  <c r="AX1099" i="39" s="1"/>
  <c r="AV1098" i="39"/>
  <c r="AT1098" i="39"/>
  <c r="AS1098" i="39"/>
  <c r="AX1098" i="39" s="1"/>
  <c r="AV1097" i="39"/>
  <c r="AT1097" i="39"/>
  <c r="AS1097" i="39"/>
  <c r="AX1097" i="39" s="1"/>
  <c r="AV1096" i="39"/>
  <c r="AT1096" i="39"/>
  <c r="AS1096" i="39"/>
  <c r="AX1096" i="39" s="1"/>
  <c r="AY1096" i="39" s="1"/>
  <c r="AV1095" i="39"/>
  <c r="AT1095" i="39"/>
  <c r="AS1095" i="39"/>
  <c r="AX1095" i="39" s="1"/>
  <c r="AX1094" i="39"/>
  <c r="AY1094" i="39" s="1"/>
  <c r="AV1094" i="39"/>
  <c r="AT1094" i="39"/>
  <c r="AS1094" i="39"/>
  <c r="AV1093" i="39"/>
  <c r="AT1093" i="39"/>
  <c r="AS1093" i="39"/>
  <c r="AX1093" i="39" s="1"/>
  <c r="AY1092" i="39"/>
  <c r="AV1092" i="39"/>
  <c r="AT1092" i="39"/>
  <c r="AS1092" i="39"/>
  <c r="AX1092" i="39" s="1"/>
  <c r="AZ1092" i="39" s="1"/>
  <c r="AV1091" i="39"/>
  <c r="AT1091" i="39"/>
  <c r="AS1091" i="39"/>
  <c r="AX1091" i="39" s="1"/>
  <c r="AV1090" i="39"/>
  <c r="AT1090" i="39"/>
  <c r="AS1090" i="39"/>
  <c r="AX1090" i="39" s="1"/>
  <c r="AV1089" i="39"/>
  <c r="AT1089" i="39"/>
  <c r="AS1089" i="39"/>
  <c r="AX1089" i="39" s="1"/>
  <c r="AZ1089" i="39" s="1"/>
  <c r="AZ1088" i="39"/>
  <c r="AV1088" i="39"/>
  <c r="AT1088" i="39"/>
  <c r="AS1088" i="39"/>
  <c r="AX1088" i="39" s="1"/>
  <c r="AY1088" i="39" s="1"/>
  <c r="AV1087" i="39"/>
  <c r="AT1087" i="39"/>
  <c r="AS1087" i="39"/>
  <c r="AX1087" i="39" s="1"/>
  <c r="AV1086" i="39"/>
  <c r="AT1086" i="39"/>
  <c r="AS1086" i="39"/>
  <c r="AX1086" i="39" s="1"/>
  <c r="AY1086" i="39" s="1"/>
  <c r="AV1085" i="39"/>
  <c r="AT1085" i="39"/>
  <c r="AS1085" i="39"/>
  <c r="AX1085" i="39" s="1"/>
  <c r="AV1084" i="39"/>
  <c r="AT1084" i="39"/>
  <c r="AS1084" i="39"/>
  <c r="AX1084" i="39" s="1"/>
  <c r="AY1084" i="39" s="1"/>
  <c r="AV1083" i="39"/>
  <c r="AT1083" i="39"/>
  <c r="AS1083" i="39"/>
  <c r="AX1083" i="39" s="1"/>
  <c r="AX1082" i="39"/>
  <c r="AZ1082" i="39" s="1"/>
  <c r="AV1082" i="39"/>
  <c r="AT1082" i="39"/>
  <c r="AS1082" i="39"/>
  <c r="AV1081" i="39"/>
  <c r="AT1081" i="39"/>
  <c r="AS1081" i="39"/>
  <c r="AX1081" i="39" s="1"/>
  <c r="AV1080" i="39"/>
  <c r="AT1080" i="39"/>
  <c r="AS1080" i="39"/>
  <c r="AX1080" i="39" s="1"/>
  <c r="AY1080" i="39" s="1"/>
  <c r="AV1079" i="39"/>
  <c r="AT1079" i="39"/>
  <c r="AS1079" i="39"/>
  <c r="AX1079" i="39" s="1"/>
  <c r="AZ1079" i="39" s="1"/>
  <c r="AX1078" i="39"/>
  <c r="AV1078" i="39"/>
  <c r="AT1078" i="39"/>
  <c r="AS1078" i="39"/>
  <c r="AV1077" i="39"/>
  <c r="AT1077" i="39"/>
  <c r="AS1077" i="39"/>
  <c r="AX1077" i="39" s="1"/>
  <c r="AV1076" i="39"/>
  <c r="AT1076" i="39"/>
  <c r="AS1076" i="39"/>
  <c r="AX1076" i="39" s="1"/>
  <c r="AY1076" i="39" s="1"/>
  <c r="AV1075" i="39"/>
  <c r="AT1075" i="39"/>
  <c r="AS1075" i="39"/>
  <c r="AX1075" i="39" s="1"/>
  <c r="AX1074" i="39"/>
  <c r="AY1074" i="39" s="1"/>
  <c r="AV1074" i="39"/>
  <c r="AT1074" i="39"/>
  <c r="AS1074" i="39"/>
  <c r="AV1073" i="39"/>
  <c r="AT1073" i="39"/>
  <c r="AS1073" i="39"/>
  <c r="AX1073" i="39" s="1"/>
  <c r="AV1072" i="39"/>
  <c r="AT1072" i="39"/>
  <c r="AS1072" i="39"/>
  <c r="AX1072" i="39" s="1"/>
  <c r="AY1072" i="39" s="1"/>
  <c r="AV1071" i="39"/>
  <c r="AT1071" i="39"/>
  <c r="AS1071" i="39"/>
  <c r="AX1071" i="39" s="1"/>
  <c r="AY1071" i="39" s="1"/>
  <c r="AV1070" i="39"/>
  <c r="AT1070" i="39"/>
  <c r="AS1070" i="39"/>
  <c r="AX1070" i="39" s="1"/>
  <c r="AX1069" i="39"/>
  <c r="AZ1069" i="39" s="1"/>
  <c r="AV1069" i="39"/>
  <c r="AT1069" i="39"/>
  <c r="AS1069" i="39"/>
  <c r="AV1068" i="39"/>
  <c r="AT1068" i="39"/>
  <c r="AS1068" i="39"/>
  <c r="AX1068" i="39" s="1"/>
  <c r="AY1068" i="39" s="1"/>
  <c r="AV1067" i="39"/>
  <c r="AT1067" i="39"/>
  <c r="AS1067" i="39"/>
  <c r="AX1067" i="39" s="1"/>
  <c r="AV1066" i="39"/>
  <c r="AT1066" i="39"/>
  <c r="AS1066" i="39"/>
  <c r="AX1066" i="39" s="1"/>
  <c r="AV1065" i="39"/>
  <c r="AT1065" i="39"/>
  <c r="AS1065" i="39"/>
  <c r="AX1065" i="39" s="1"/>
  <c r="AX1064" i="39"/>
  <c r="AY1064" i="39" s="1"/>
  <c r="AV1064" i="39"/>
  <c r="AT1064" i="39"/>
  <c r="AS1064" i="39"/>
  <c r="AV1063" i="39"/>
  <c r="AT1063" i="39"/>
  <c r="AS1063" i="39"/>
  <c r="AX1063" i="39" s="1"/>
  <c r="AZ1063" i="39" s="1"/>
  <c r="AX1062" i="39"/>
  <c r="AV1062" i="39"/>
  <c r="AT1062" i="39"/>
  <c r="AS1062" i="39"/>
  <c r="AX1061" i="39"/>
  <c r="AV1061" i="39"/>
  <c r="AT1061" i="39"/>
  <c r="AS1061" i="39"/>
  <c r="AV1060" i="39"/>
  <c r="AT1060" i="39"/>
  <c r="AS1060" i="39"/>
  <c r="AX1060" i="39" s="1"/>
  <c r="AY1060" i="39" s="1"/>
  <c r="AX1059" i="39"/>
  <c r="AV1059" i="39"/>
  <c r="AT1059" i="39"/>
  <c r="AS1059" i="39"/>
  <c r="AV1058" i="39"/>
  <c r="AT1058" i="39"/>
  <c r="AS1058" i="39"/>
  <c r="AX1058" i="39" s="1"/>
  <c r="AZ1058" i="39" s="1"/>
  <c r="AV1057" i="39"/>
  <c r="AT1057" i="39"/>
  <c r="AS1057" i="39"/>
  <c r="AX1057" i="39" s="1"/>
  <c r="AV1056" i="39"/>
  <c r="AT1056" i="39"/>
  <c r="AS1056" i="39"/>
  <c r="AX1056" i="39" s="1"/>
  <c r="AV1055" i="39"/>
  <c r="AT1055" i="39"/>
  <c r="AS1055" i="39"/>
  <c r="AX1055" i="39" s="1"/>
  <c r="AV1054" i="39"/>
  <c r="AT1054" i="39"/>
  <c r="AS1054" i="39"/>
  <c r="AX1054" i="39" s="1"/>
  <c r="AV1053" i="39"/>
  <c r="AT1053" i="39"/>
  <c r="AS1053" i="39"/>
  <c r="AX1053" i="39" s="1"/>
  <c r="AV1052" i="39"/>
  <c r="AT1052" i="39"/>
  <c r="AS1052" i="39"/>
  <c r="AX1052" i="39" s="1"/>
  <c r="AY1052" i="39" s="1"/>
  <c r="AV1051" i="39"/>
  <c r="AT1051" i="39"/>
  <c r="AS1051" i="39"/>
  <c r="AX1051" i="39" s="1"/>
  <c r="AV1050" i="39"/>
  <c r="AT1050" i="39"/>
  <c r="AS1050" i="39"/>
  <c r="AX1050" i="39" s="1"/>
  <c r="AZ1050" i="39" s="1"/>
  <c r="AV1049" i="39"/>
  <c r="AT1049" i="39"/>
  <c r="AS1049" i="39"/>
  <c r="AX1049" i="39" s="1"/>
  <c r="AV1048" i="39"/>
  <c r="AT1048" i="39"/>
  <c r="AS1048" i="39"/>
  <c r="AX1048" i="39" s="1"/>
  <c r="AY1048" i="39" s="1"/>
  <c r="AV1047" i="39"/>
  <c r="AT1047" i="39"/>
  <c r="AS1047" i="39"/>
  <c r="AX1047" i="39" s="1"/>
  <c r="AZ1047" i="39" s="1"/>
  <c r="AV1046" i="39"/>
  <c r="AT1046" i="39"/>
  <c r="AS1046" i="39"/>
  <c r="AX1046" i="39" s="1"/>
  <c r="AX1045" i="39"/>
  <c r="AZ1045" i="39" s="1"/>
  <c r="AV1045" i="39"/>
  <c r="AT1045" i="39"/>
  <c r="AS1045" i="39"/>
  <c r="AV1044" i="39"/>
  <c r="AT1044" i="39"/>
  <c r="AS1044" i="39"/>
  <c r="AX1044" i="39" s="1"/>
  <c r="AY1044" i="39" s="1"/>
  <c r="AX1043" i="39"/>
  <c r="AV1043" i="39"/>
  <c r="AT1043" i="39"/>
  <c r="AS1043" i="39"/>
  <c r="AV1042" i="39"/>
  <c r="AT1042" i="39"/>
  <c r="AS1042" i="39"/>
  <c r="AX1042" i="39" s="1"/>
  <c r="AZ1042" i="39" s="1"/>
  <c r="AV1041" i="39"/>
  <c r="AT1041" i="39"/>
  <c r="AS1041" i="39"/>
  <c r="AX1041" i="39" s="1"/>
  <c r="AV1040" i="39"/>
  <c r="AT1040" i="39"/>
  <c r="AS1040" i="39"/>
  <c r="AX1040" i="39" s="1"/>
  <c r="AV1039" i="39"/>
  <c r="AT1039" i="39"/>
  <c r="AS1039" i="39"/>
  <c r="AX1039" i="39" s="1"/>
  <c r="AV1038" i="39"/>
  <c r="AT1038" i="39"/>
  <c r="AS1038" i="39"/>
  <c r="AX1038" i="39" s="1"/>
  <c r="AV1037" i="39"/>
  <c r="AT1037" i="39"/>
  <c r="AS1037" i="39"/>
  <c r="AX1037" i="39" s="1"/>
  <c r="AV1036" i="39"/>
  <c r="AT1036" i="39"/>
  <c r="AS1036" i="39"/>
  <c r="AX1036" i="39" s="1"/>
  <c r="AY1036" i="39" s="1"/>
  <c r="AY1035" i="39"/>
  <c r="AX1035" i="39"/>
  <c r="AZ1035" i="39" s="1"/>
  <c r="AV1035" i="39"/>
  <c r="AT1035" i="39"/>
  <c r="AS1035" i="39"/>
  <c r="AV1034" i="39"/>
  <c r="AT1034" i="39"/>
  <c r="AS1034" i="39"/>
  <c r="AX1034" i="39" s="1"/>
  <c r="AV1033" i="39"/>
  <c r="AT1033" i="39"/>
  <c r="AS1033" i="39"/>
  <c r="AX1033" i="39" s="1"/>
  <c r="AV1032" i="39"/>
  <c r="AT1032" i="39"/>
  <c r="AS1032" i="39"/>
  <c r="AX1032" i="39" s="1"/>
  <c r="AY1032" i="39" s="1"/>
  <c r="AV1031" i="39"/>
  <c r="AT1031" i="39"/>
  <c r="AS1031" i="39"/>
  <c r="AX1031" i="39" s="1"/>
  <c r="AZ1031" i="39" s="1"/>
  <c r="AV1030" i="39"/>
  <c r="AT1030" i="39"/>
  <c r="AS1030" i="39"/>
  <c r="AX1030" i="39" s="1"/>
  <c r="AV1029" i="39"/>
  <c r="AT1029" i="39"/>
  <c r="AS1029" i="39"/>
  <c r="AX1029" i="39" s="1"/>
  <c r="AV1028" i="39"/>
  <c r="AT1028" i="39"/>
  <c r="AS1028" i="39"/>
  <c r="AX1028" i="39" s="1"/>
  <c r="AY1028" i="39" s="1"/>
  <c r="AV1027" i="39"/>
  <c r="AT1027" i="39"/>
  <c r="AS1027" i="39"/>
  <c r="AX1027" i="39" s="1"/>
  <c r="AZ1027" i="39" s="1"/>
  <c r="AV1026" i="39"/>
  <c r="AT1026" i="39"/>
  <c r="AS1026" i="39"/>
  <c r="AX1026" i="39" s="1"/>
  <c r="AZ1026" i="39" s="1"/>
  <c r="AV1025" i="39"/>
  <c r="AT1025" i="39"/>
  <c r="AS1025" i="39"/>
  <c r="AX1025" i="39" s="1"/>
  <c r="AZ1024" i="39"/>
  <c r="AV1024" i="39"/>
  <c r="AT1024" i="39"/>
  <c r="AS1024" i="39"/>
  <c r="AX1024" i="39" s="1"/>
  <c r="AY1024" i="39" s="1"/>
  <c r="AV1023" i="39"/>
  <c r="AT1023" i="39"/>
  <c r="AS1023" i="39"/>
  <c r="AX1023" i="39" s="1"/>
  <c r="AZ1023" i="39" s="1"/>
  <c r="AV1022" i="39"/>
  <c r="AT1022" i="39"/>
  <c r="AS1022" i="39"/>
  <c r="AX1022" i="39" s="1"/>
  <c r="AV1021" i="39"/>
  <c r="AT1021" i="39"/>
  <c r="AS1021" i="39"/>
  <c r="AX1021" i="39" s="1"/>
  <c r="AZ1020" i="39"/>
  <c r="AV1020" i="39"/>
  <c r="AT1020" i="39"/>
  <c r="AS1020" i="39"/>
  <c r="AX1020" i="39" s="1"/>
  <c r="AY1020" i="39" s="1"/>
  <c r="AV1019" i="39"/>
  <c r="AT1019" i="39"/>
  <c r="AS1019" i="39"/>
  <c r="AX1019" i="39" s="1"/>
  <c r="AV1018" i="39"/>
  <c r="AT1018" i="39"/>
  <c r="AS1018" i="39"/>
  <c r="AX1018" i="39" s="1"/>
  <c r="AV1017" i="39"/>
  <c r="AT1017" i="39"/>
  <c r="AS1017" i="39"/>
  <c r="AX1017" i="39" s="1"/>
  <c r="AV1016" i="39"/>
  <c r="AT1016" i="39"/>
  <c r="AS1016" i="39"/>
  <c r="AX1016" i="39" s="1"/>
  <c r="AY1016" i="39" s="1"/>
  <c r="AV1015" i="39"/>
  <c r="AT1015" i="39"/>
  <c r="AS1015" i="39"/>
  <c r="AX1015" i="39" s="1"/>
  <c r="AV1014" i="39"/>
  <c r="AT1014" i="39"/>
  <c r="AS1014" i="39"/>
  <c r="AX1014" i="39" s="1"/>
  <c r="AV1013" i="39"/>
  <c r="AT1013" i="39"/>
  <c r="AS1013" i="39"/>
  <c r="AX1013" i="39" s="1"/>
  <c r="AZ1013" i="39" s="1"/>
  <c r="AZ1012" i="39"/>
  <c r="AY1012" i="39"/>
  <c r="AV1012" i="39"/>
  <c r="AT1012" i="39"/>
  <c r="AS1012" i="39"/>
  <c r="AX1012" i="39" s="1"/>
  <c r="AV1011" i="39"/>
  <c r="AT1011" i="39"/>
  <c r="AS1011" i="39"/>
  <c r="AX1011" i="39" s="1"/>
  <c r="AZ1011" i="39" s="1"/>
  <c r="AV1010" i="39"/>
  <c r="AT1010" i="39"/>
  <c r="AS1010" i="39"/>
  <c r="AX1010" i="39" s="1"/>
  <c r="AZ1010" i="39" s="1"/>
  <c r="AZ1009" i="39"/>
  <c r="AV1009" i="39"/>
  <c r="AT1009" i="39"/>
  <c r="AS1009" i="39"/>
  <c r="AX1009" i="39" s="1"/>
  <c r="AY1009" i="39" s="1"/>
  <c r="AV1008" i="39"/>
  <c r="AT1008" i="39"/>
  <c r="AS1008" i="39"/>
  <c r="AX1008" i="39" s="1"/>
  <c r="AY1008" i="39" s="1"/>
  <c r="AV1007" i="39"/>
  <c r="AT1007" i="39"/>
  <c r="AS1007" i="39"/>
  <c r="AX1007" i="39" s="1"/>
  <c r="AZ1007" i="39" s="1"/>
  <c r="AV1006" i="39"/>
  <c r="AT1006" i="39"/>
  <c r="AS1006" i="39"/>
  <c r="AX1006" i="39" s="1"/>
  <c r="AV1005" i="39"/>
  <c r="AT1005" i="39"/>
  <c r="AS1005" i="39"/>
  <c r="AX1005" i="39" s="1"/>
  <c r="AV1004" i="39"/>
  <c r="AT1004" i="39"/>
  <c r="AS1004" i="39"/>
  <c r="AX1004" i="39" s="1"/>
  <c r="AY1004" i="39" s="1"/>
  <c r="AV1003" i="39"/>
  <c r="AT1003" i="39"/>
  <c r="AS1003" i="39"/>
  <c r="AX1003" i="39" s="1"/>
  <c r="AV1002" i="39"/>
  <c r="AT1002" i="39"/>
  <c r="AS1002" i="39"/>
  <c r="AX1002" i="39" s="1"/>
  <c r="AZ1002" i="39" s="1"/>
  <c r="AV1001" i="39"/>
  <c r="AT1001" i="39"/>
  <c r="AS1001" i="39"/>
  <c r="AX1001" i="39" s="1"/>
  <c r="AY1001" i="39" s="1"/>
  <c r="AX1000" i="39"/>
  <c r="AY1000" i="39" s="1"/>
  <c r="AV1000" i="39"/>
  <c r="AT1000" i="39"/>
  <c r="AS1000" i="39"/>
  <c r="AV999" i="39"/>
  <c r="AT999" i="39"/>
  <c r="AS999" i="39"/>
  <c r="AX999" i="39" s="1"/>
  <c r="AV998" i="39"/>
  <c r="AT998" i="39"/>
  <c r="AS998" i="39"/>
  <c r="AX998" i="39" s="1"/>
  <c r="AV997" i="39"/>
  <c r="AT997" i="39"/>
  <c r="AS997" i="39"/>
  <c r="AX997" i="39" s="1"/>
  <c r="AZ997" i="39" s="1"/>
  <c r="AV996" i="39"/>
  <c r="AT996" i="39"/>
  <c r="AS996" i="39"/>
  <c r="AX996" i="39" s="1"/>
  <c r="AZ996" i="39" s="1"/>
  <c r="AV995" i="39"/>
  <c r="AT995" i="39"/>
  <c r="AS995" i="39"/>
  <c r="AX995" i="39" s="1"/>
  <c r="AZ995" i="39" s="1"/>
  <c r="AV994" i="39"/>
  <c r="AT994" i="39"/>
  <c r="AS994" i="39"/>
  <c r="AX994" i="39" s="1"/>
  <c r="AZ994" i="39" s="1"/>
  <c r="AV993" i="39"/>
  <c r="AT993" i="39"/>
  <c r="AS993" i="39"/>
  <c r="AX993" i="39" s="1"/>
  <c r="AY993" i="39" s="1"/>
  <c r="AV992" i="39"/>
  <c r="AT992" i="39"/>
  <c r="AS992" i="39"/>
  <c r="AX992" i="39" s="1"/>
  <c r="AY992" i="39" s="1"/>
  <c r="AV991" i="39"/>
  <c r="AT991" i="39"/>
  <c r="AS991" i="39"/>
  <c r="AX991" i="39" s="1"/>
  <c r="AY991" i="39" s="1"/>
  <c r="AV990" i="39"/>
  <c r="AT990" i="39"/>
  <c r="AS990" i="39"/>
  <c r="AX990" i="39" s="1"/>
  <c r="AV989" i="39"/>
  <c r="AT989" i="39"/>
  <c r="AS989" i="39"/>
  <c r="AX989" i="39" s="1"/>
  <c r="AZ989" i="39" s="1"/>
  <c r="AV988" i="39"/>
  <c r="AT988" i="39"/>
  <c r="AS988" i="39"/>
  <c r="AX988" i="39" s="1"/>
  <c r="AV987" i="39"/>
  <c r="AT987" i="39"/>
  <c r="AS987" i="39"/>
  <c r="AX987" i="39" s="1"/>
  <c r="AZ987" i="39" s="1"/>
  <c r="AV986" i="39"/>
  <c r="AT986" i="39"/>
  <c r="AS986" i="39"/>
  <c r="AX986" i="39" s="1"/>
  <c r="AZ986" i="39" s="1"/>
  <c r="AV985" i="39"/>
  <c r="AT985" i="39"/>
  <c r="AS985" i="39"/>
  <c r="AX985" i="39" s="1"/>
  <c r="AY985" i="39" s="1"/>
  <c r="AV984" i="39"/>
  <c r="AT984" i="39"/>
  <c r="AS984" i="39"/>
  <c r="AX984" i="39" s="1"/>
  <c r="AV983" i="39"/>
  <c r="AT983" i="39"/>
  <c r="AS983" i="39"/>
  <c r="AX983" i="39" s="1"/>
  <c r="AZ983" i="39" s="1"/>
  <c r="AV982" i="39"/>
  <c r="AT982" i="39"/>
  <c r="AS982" i="39"/>
  <c r="AX982" i="39" s="1"/>
  <c r="AV981" i="39"/>
  <c r="AT981" i="39"/>
  <c r="AS981" i="39"/>
  <c r="AX981" i="39" s="1"/>
  <c r="AZ981" i="39" s="1"/>
  <c r="AV980" i="39"/>
  <c r="AT980" i="39"/>
  <c r="AS980" i="39"/>
  <c r="AX980" i="39" s="1"/>
  <c r="AY980" i="39" s="1"/>
  <c r="AV979" i="39"/>
  <c r="AT979" i="39"/>
  <c r="AS979" i="39"/>
  <c r="AX979" i="39" s="1"/>
  <c r="AZ979" i="39" s="1"/>
  <c r="AV978" i="39"/>
  <c r="AT978" i="39"/>
  <c r="AS978" i="39"/>
  <c r="AX978" i="39" s="1"/>
  <c r="AV977" i="39"/>
  <c r="AT977" i="39"/>
  <c r="AS977" i="39"/>
  <c r="AX977" i="39" s="1"/>
  <c r="AY977" i="39" s="1"/>
  <c r="AV976" i="39"/>
  <c r="AT976" i="39"/>
  <c r="AS976" i="39"/>
  <c r="AX976" i="39" s="1"/>
  <c r="AY976" i="39" s="1"/>
  <c r="AV975" i="39"/>
  <c r="AT975" i="39"/>
  <c r="AS975" i="39"/>
  <c r="AX975" i="39" s="1"/>
  <c r="AV974" i="39"/>
  <c r="AT974" i="39"/>
  <c r="AS974" i="39"/>
  <c r="AX974" i="39" s="1"/>
  <c r="AV973" i="39"/>
  <c r="AT973" i="39"/>
  <c r="AS973" i="39"/>
  <c r="AX973" i="39" s="1"/>
  <c r="AV972" i="39"/>
  <c r="AT972" i="39"/>
  <c r="AS972" i="39"/>
  <c r="AX972" i="39" s="1"/>
  <c r="AY972" i="39" s="1"/>
  <c r="AV971" i="39"/>
  <c r="AT971" i="39"/>
  <c r="AS971" i="39"/>
  <c r="AX971" i="39" s="1"/>
  <c r="AX970" i="39"/>
  <c r="AV970" i="39"/>
  <c r="AT970" i="39"/>
  <c r="AS970" i="39"/>
  <c r="AV969" i="39"/>
  <c r="AT969" i="39"/>
  <c r="AS969" i="39"/>
  <c r="AX969" i="39" s="1"/>
  <c r="AY969" i="39" s="1"/>
  <c r="AV968" i="39"/>
  <c r="AT968" i="39"/>
  <c r="AS968" i="39"/>
  <c r="AX968" i="39" s="1"/>
  <c r="AY968" i="39" s="1"/>
  <c r="AV967" i="39"/>
  <c r="AT967" i="39"/>
  <c r="AS967" i="39"/>
  <c r="AX967" i="39" s="1"/>
  <c r="AV966" i="39"/>
  <c r="AT966" i="39"/>
  <c r="AS966" i="39"/>
  <c r="AX966" i="39" s="1"/>
  <c r="AV965" i="39"/>
  <c r="AT965" i="39"/>
  <c r="AS965" i="39"/>
  <c r="AX965" i="39" s="1"/>
  <c r="AZ964" i="39"/>
  <c r="AV964" i="39"/>
  <c r="AT964" i="39"/>
  <c r="AS964" i="39"/>
  <c r="AX964" i="39" s="1"/>
  <c r="AY964" i="39" s="1"/>
  <c r="AX963" i="39"/>
  <c r="AZ963" i="39" s="1"/>
  <c r="AV963" i="39"/>
  <c r="AT963" i="39"/>
  <c r="AS963" i="39"/>
  <c r="AX962" i="39"/>
  <c r="AY962" i="39" s="1"/>
  <c r="AV962" i="39"/>
  <c r="AT962" i="39"/>
  <c r="AS962" i="39"/>
  <c r="AV961" i="39"/>
  <c r="AT961" i="39"/>
  <c r="AS961" i="39"/>
  <c r="AX961" i="39" s="1"/>
  <c r="AY961" i="39" s="1"/>
  <c r="AX960" i="39"/>
  <c r="AY960" i="39" s="1"/>
  <c r="AV960" i="39"/>
  <c r="AT960" i="39"/>
  <c r="AS960" i="39"/>
  <c r="AV959" i="39"/>
  <c r="AT959" i="39"/>
  <c r="AS959" i="39"/>
  <c r="AX959" i="39" s="1"/>
  <c r="AV958" i="39"/>
  <c r="AT958" i="39"/>
  <c r="AS958" i="39"/>
  <c r="AX958" i="39" s="1"/>
  <c r="AV957" i="39"/>
  <c r="AT957" i="39"/>
  <c r="AS957" i="39"/>
  <c r="AX957" i="39" s="1"/>
  <c r="AZ957" i="39" s="1"/>
  <c r="AV956" i="39"/>
  <c r="AT956" i="39"/>
  <c r="AS956" i="39"/>
  <c r="AX956" i="39" s="1"/>
  <c r="AZ956" i="39" s="1"/>
  <c r="AX955" i="39"/>
  <c r="AZ955" i="39" s="1"/>
  <c r="AV955" i="39"/>
  <c r="AT955" i="39"/>
  <c r="AS955" i="39"/>
  <c r="AX954" i="39"/>
  <c r="AZ954" i="39" s="1"/>
  <c r="AV954" i="39"/>
  <c r="AT954" i="39"/>
  <c r="AS954" i="39"/>
  <c r="AV953" i="39"/>
  <c r="AT953" i="39"/>
  <c r="AS953" i="39"/>
  <c r="AX953" i="39" s="1"/>
  <c r="AY953" i="39" s="1"/>
  <c r="AV952" i="39"/>
  <c r="AT952" i="39"/>
  <c r="AS952" i="39"/>
  <c r="AX952" i="39" s="1"/>
  <c r="AY952" i="39" s="1"/>
  <c r="AV951" i="39"/>
  <c r="AT951" i="39"/>
  <c r="AS951" i="39"/>
  <c r="AX951" i="39" s="1"/>
  <c r="AV950" i="39"/>
  <c r="AT950" i="39"/>
  <c r="AS950" i="39"/>
  <c r="AX950" i="39" s="1"/>
  <c r="AV949" i="39"/>
  <c r="AT949" i="39"/>
  <c r="AS949" i="39"/>
  <c r="AX949" i="39" s="1"/>
  <c r="AZ949" i="39" s="1"/>
  <c r="AV948" i="39"/>
  <c r="AT948" i="39"/>
  <c r="AS948" i="39"/>
  <c r="AX948" i="39" s="1"/>
  <c r="AZ948" i="39" s="1"/>
  <c r="AV947" i="39"/>
  <c r="AT947" i="39"/>
  <c r="AS947" i="39"/>
  <c r="AX947" i="39" s="1"/>
  <c r="AZ947" i="39" s="1"/>
  <c r="AX946" i="39"/>
  <c r="AZ946" i="39" s="1"/>
  <c r="AV946" i="39"/>
  <c r="AT946" i="39"/>
  <c r="AS946" i="39"/>
  <c r="AV945" i="39"/>
  <c r="AT945" i="39"/>
  <c r="AS945" i="39"/>
  <c r="AX945" i="39" s="1"/>
  <c r="AY945" i="39" s="1"/>
  <c r="AX944" i="39"/>
  <c r="AY944" i="39" s="1"/>
  <c r="AV944" i="39"/>
  <c r="AT944" i="39"/>
  <c r="AS944" i="39"/>
  <c r="AV943" i="39"/>
  <c r="AT943" i="39"/>
  <c r="AS943" i="39"/>
  <c r="AX943" i="39" s="1"/>
  <c r="AZ943" i="39" s="1"/>
  <c r="AX942" i="39"/>
  <c r="AV942" i="39"/>
  <c r="AT942" i="39"/>
  <c r="AS942" i="39"/>
  <c r="AV941" i="39"/>
  <c r="AT941" i="39"/>
  <c r="AS941" i="39"/>
  <c r="AX941" i="39" s="1"/>
  <c r="AZ941" i="39" s="1"/>
  <c r="AV940" i="39"/>
  <c r="AT940" i="39"/>
  <c r="AS940" i="39"/>
  <c r="AX940" i="39" s="1"/>
  <c r="AY940" i="39" s="1"/>
  <c r="AV939" i="39"/>
  <c r="AT939" i="39"/>
  <c r="AS939" i="39"/>
  <c r="AX939" i="39" s="1"/>
  <c r="AX938" i="39"/>
  <c r="AZ938" i="39" s="1"/>
  <c r="AV938" i="39"/>
  <c r="AT938" i="39"/>
  <c r="AS938" i="39"/>
  <c r="AV937" i="39"/>
  <c r="AT937" i="39"/>
  <c r="AS937" i="39"/>
  <c r="AX937" i="39" s="1"/>
  <c r="AY937" i="39" s="1"/>
  <c r="AX936" i="39"/>
  <c r="AY936" i="39" s="1"/>
  <c r="AV936" i="39"/>
  <c r="AT936" i="39"/>
  <c r="AS936" i="39"/>
  <c r="AV935" i="39"/>
  <c r="AT935" i="39"/>
  <c r="AS935" i="39"/>
  <c r="AX935" i="39" s="1"/>
  <c r="AV934" i="39"/>
  <c r="AT934" i="39"/>
  <c r="AS934" i="39"/>
  <c r="AX934" i="39" s="1"/>
  <c r="AV933" i="39"/>
  <c r="AT933" i="39"/>
  <c r="AS933" i="39"/>
  <c r="AX933" i="39" s="1"/>
  <c r="AZ933" i="39" s="1"/>
  <c r="AZ932" i="39"/>
  <c r="AV932" i="39"/>
  <c r="AT932" i="39"/>
  <c r="AS932" i="39"/>
  <c r="AX932" i="39" s="1"/>
  <c r="AY932" i="39" s="1"/>
  <c r="AV931" i="39"/>
  <c r="AT931" i="39"/>
  <c r="AS931" i="39"/>
  <c r="AX931" i="39" s="1"/>
  <c r="AV930" i="39"/>
  <c r="AT930" i="39"/>
  <c r="AS930" i="39"/>
  <c r="AX930" i="39" s="1"/>
  <c r="AZ930" i="39" s="1"/>
  <c r="AV929" i="39"/>
  <c r="AT929" i="39"/>
  <c r="AS929" i="39"/>
  <c r="AX929" i="39" s="1"/>
  <c r="AY929" i="39" s="1"/>
  <c r="AV928" i="39"/>
  <c r="AT928" i="39"/>
  <c r="AS928" i="39"/>
  <c r="AX928" i="39" s="1"/>
  <c r="AY928" i="39" s="1"/>
  <c r="AV927" i="39"/>
  <c r="AT927" i="39"/>
  <c r="AS927" i="39"/>
  <c r="AX927" i="39" s="1"/>
  <c r="AY927" i="39" s="1"/>
  <c r="AV926" i="39"/>
  <c r="AT926" i="39"/>
  <c r="AS926" i="39"/>
  <c r="AX926" i="39" s="1"/>
  <c r="AV925" i="39"/>
  <c r="AT925" i="39"/>
  <c r="AS925" i="39"/>
  <c r="AX925" i="39" s="1"/>
  <c r="AZ925" i="39" s="1"/>
  <c r="AV924" i="39"/>
  <c r="AT924" i="39"/>
  <c r="AS924" i="39"/>
  <c r="AX924" i="39" s="1"/>
  <c r="AY924" i="39" s="1"/>
  <c r="AV923" i="39"/>
  <c r="AT923" i="39"/>
  <c r="AS923" i="39"/>
  <c r="AX923" i="39" s="1"/>
  <c r="AZ923" i="39" s="1"/>
  <c r="AV922" i="39"/>
  <c r="AT922" i="39"/>
  <c r="AS922" i="39"/>
  <c r="AX922" i="39" s="1"/>
  <c r="AV921" i="39"/>
  <c r="AT921" i="39"/>
  <c r="AS921" i="39"/>
  <c r="AX921" i="39" s="1"/>
  <c r="AY921" i="39" s="1"/>
  <c r="AV920" i="39"/>
  <c r="AT920" i="39"/>
  <c r="AS920" i="39"/>
  <c r="AX920" i="39" s="1"/>
  <c r="AV919" i="39"/>
  <c r="AT919" i="39"/>
  <c r="AS919" i="39"/>
  <c r="AX919" i="39" s="1"/>
  <c r="AV918" i="39"/>
  <c r="AT918" i="39"/>
  <c r="AS918" i="39"/>
  <c r="AX918" i="39" s="1"/>
  <c r="AV917" i="39"/>
  <c r="AT917" i="39"/>
  <c r="AS917" i="39"/>
  <c r="AX917" i="39" s="1"/>
  <c r="AZ917" i="39" s="1"/>
  <c r="AZ916" i="39"/>
  <c r="AV916" i="39"/>
  <c r="AT916" i="39"/>
  <c r="AS916" i="39"/>
  <c r="AX916" i="39" s="1"/>
  <c r="AY916" i="39" s="1"/>
  <c r="AV915" i="39"/>
  <c r="AT915" i="39"/>
  <c r="AS915" i="39"/>
  <c r="AX915" i="39" s="1"/>
  <c r="AX914" i="39"/>
  <c r="AY914" i="39" s="1"/>
  <c r="AV914" i="39"/>
  <c r="AT914" i="39"/>
  <c r="AS914" i="39"/>
  <c r="AV913" i="39"/>
  <c r="AT913" i="39"/>
  <c r="AS913" i="39"/>
  <c r="AX913" i="39" s="1"/>
  <c r="AY913" i="39" s="1"/>
  <c r="AX912" i="39"/>
  <c r="AY912" i="39" s="1"/>
  <c r="AV912" i="39"/>
  <c r="AT912" i="39"/>
  <c r="AS912" i="39"/>
  <c r="AV911" i="39"/>
  <c r="AT911" i="39"/>
  <c r="AS911" i="39"/>
  <c r="AX911" i="39" s="1"/>
  <c r="AV910" i="39"/>
  <c r="AT910" i="39"/>
  <c r="AS910" i="39"/>
  <c r="AX910" i="39" s="1"/>
  <c r="AV909" i="39"/>
  <c r="AT909" i="39"/>
  <c r="AS909" i="39"/>
  <c r="AX909" i="39" s="1"/>
  <c r="AV908" i="39"/>
  <c r="AT908" i="39"/>
  <c r="AS908" i="39"/>
  <c r="AX908" i="39" s="1"/>
  <c r="AY908" i="39" s="1"/>
  <c r="AX907" i="39"/>
  <c r="AZ907" i="39" s="1"/>
  <c r="AV907" i="39"/>
  <c r="AT907" i="39"/>
  <c r="AS907" i="39"/>
  <c r="AV906" i="39"/>
  <c r="AT906" i="39"/>
  <c r="AS906" i="39"/>
  <c r="AX906" i="39" s="1"/>
  <c r="AV905" i="39"/>
  <c r="AT905" i="39"/>
  <c r="AS905" i="39"/>
  <c r="AX905" i="39" s="1"/>
  <c r="AY905" i="39" s="1"/>
  <c r="AV904" i="39"/>
  <c r="AT904" i="39"/>
  <c r="AS904" i="39"/>
  <c r="AX904" i="39" s="1"/>
  <c r="AV903" i="39"/>
  <c r="AT903" i="39"/>
  <c r="AS903" i="39"/>
  <c r="AX903" i="39" s="1"/>
  <c r="AV902" i="39"/>
  <c r="AT902" i="39"/>
  <c r="AS902" i="39"/>
  <c r="AX902" i="39" s="1"/>
  <c r="AV901" i="39"/>
  <c r="AT901" i="39"/>
  <c r="AS901" i="39"/>
  <c r="AX901" i="39" s="1"/>
  <c r="AV900" i="39"/>
  <c r="AT900" i="39"/>
  <c r="AS900" i="39"/>
  <c r="AX900" i="39" s="1"/>
  <c r="AZ900" i="39" s="1"/>
  <c r="AX899" i="39"/>
  <c r="AZ899" i="39" s="1"/>
  <c r="AV899" i="39"/>
  <c r="AT899" i="39"/>
  <c r="AS899" i="39"/>
  <c r="AV898" i="39"/>
  <c r="AT898" i="39"/>
  <c r="AS898" i="39"/>
  <c r="AX898" i="39" s="1"/>
  <c r="AZ897" i="39"/>
  <c r="AV897" i="39"/>
  <c r="AT897" i="39"/>
  <c r="AS897" i="39"/>
  <c r="AX897" i="39" s="1"/>
  <c r="AY897" i="39" s="1"/>
  <c r="AV896" i="39"/>
  <c r="AT896" i="39"/>
  <c r="AS896" i="39"/>
  <c r="AX896" i="39" s="1"/>
  <c r="AY896" i="39" s="1"/>
  <c r="AV895" i="39"/>
  <c r="AT895" i="39"/>
  <c r="AS895" i="39"/>
  <c r="AX895" i="39" s="1"/>
  <c r="AV894" i="39"/>
  <c r="AT894" i="39"/>
  <c r="AS894" i="39"/>
  <c r="AX894" i="39" s="1"/>
  <c r="AV893" i="39"/>
  <c r="AT893" i="39"/>
  <c r="AS893" i="39"/>
  <c r="AX893" i="39" s="1"/>
  <c r="AZ893" i="39" s="1"/>
  <c r="AV892" i="39"/>
  <c r="AT892" i="39"/>
  <c r="AS892" i="39"/>
  <c r="AX892" i="39" s="1"/>
  <c r="AZ892" i="39" s="1"/>
  <c r="AX891" i="39"/>
  <c r="AZ891" i="39" s="1"/>
  <c r="AV891" i="39"/>
  <c r="AT891" i="39"/>
  <c r="AS891" i="39"/>
  <c r="AV890" i="39"/>
  <c r="AT890" i="39"/>
  <c r="AS890" i="39"/>
  <c r="AX890" i="39" s="1"/>
  <c r="AV889" i="39"/>
  <c r="AT889" i="39"/>
  <c r="AS889" i="39"/>
  <c r="AX889" i="39" s="1"/>
  <c r="AY889" i="39" s="1"/>
  <c r="AV888" i="39"/>
  <c r="AT888" i="39"/>
  <c r="AS888" i="39"/>
  <c r="AX888" i="39" s="1"/>
  <c r="AX887" i="39"/>
  <c r="AZ887" i="39" s="1"/>
  <c r="AV887" i="39"/>
  <c r="AT887" i="39"/>
  <c r="AS887" i="39"/>
  <c r="AV886" i="39"/>
  <c r="AT886" i="39"/>
  <c r="AS886" i="39"/>
  <c r="AX886" i="39" s="1"/>
  <c r="AX885" i="39"/>
  <c r="AZ885" i="39" s="1"/>
  <c r="AV885" i="39"/>
  <c r="AT885" i="39"/>
  <c r="AS885" i="39"/>
  <c r="AV884" i="39"/>
  <c r="AT884" i="39"/>
  <c r="AS884" i="39"/>
  <c r="AX884" i="39" s="1"/>
  <c r="AZ884" i="39" s="1"/>
  <c r="AV883" i="39"/>
  <c r="AT883" i="39"/>
  <c r="AS883" i="39"/>
  <c r="AX883" i="39" s="1"/>
  <c r="AV882" i="39"/>
  <c r="AT882" i="39"/>
  <c r="AS882" i="39"/>
  <c r="AX882" i="39" s="1"/>
  <c r="AV881" i="39"/>
  <c r="AT881" i="39"/>
  <c r="AS881" i="39"/>
  <c r="AX881" i="39" s="1"/>
  <c r="AY881" i="39" s="1"/>
  <c r="AV880" i="39"/>
  <c r="AT880" i="39"/>
  <c r="AS880" i="39"/>
  <c r="AX880" i="39" s="1"/>
  <c r="AZ880" i="39" s="1"/>
  <c r="AV879" i="39"/>
  <c r="AT879" i="39"/>
  <c r="AS879" i="39"/>
  <c r="AX879" i="39" s="1"/>
  <c r="AV878" i="39"/>
  <c r="AT878" i="39"/>
  <c r="AS878" i="39"/>
  <c r="AX878" i="39" s="1"/>
  <c r="AV877" i="39"/>
  <c r="AT877" i="39"/>
  <c r="AS877" i="39"/>
  <c r="AX877" i="39" s="1"/>
  <c r="AV876" i="39"/>
  <c r="AT876" i="39"/>
  <c r="AS876" i="39"/>
  <c r="AX876" i="39" s="1"/>
  <c r="AY876" i="39" s="1"/>
  <c r="AV875" i="39"/>
  <c r="AT875" i="39"/>
  <c r="AS875" i="39"/>
  <c r="AX875" i="39" s="1"/>
  <c r="AZ875" i="39" s="1"/>
  <c r="AZ874" i="39"/>
  <c r="AX874" i="39"/>
  <c r="AY874" i="39" s="1"/>
  <c r="AV874" i="39"/>
  <c r="AT874" i="39"/>
  <c r="AS874" i="39"/>
  <c r="AV873" i="39"/>
  <c r="AT873" i="39"/>
  <c r="AS873" i="39"/>
  <c r="AX873" i="39" s="1"/>
  <c r="AY873" i="39" s="1"/>
  <c r="AV872" i="39"/>
  <c r="AT872" i="39"/>
  <c r="AS872" i="39"/>
  <c r="AX872" i="39" s="1"/>
  <c r="AZ872" i="39" s="1"/>
  <c r="AV871" i="39"/>
  <c r="AT871" i="39"/>
  <c r="AS871" i="39"/>
  <c r="AX871" i="39" s="1"/>
  <c r="AV870" i="39"/>
  <c r="AT870" i="39"/>
  <c r="AS870" i="39"/>
  <c r="AX870" i="39" s="1"/>
  <c r="AV869" i="39"/>
  <c r="AT869" i="39"/>
  <c r="AS869" i="39"/>
  <c r="AX869" i="39" s="1"/>
  <c r="AV868" i="39"/>
  <c r="AT868" i="39"/>
  <c r="AS868" i="39"/>
  <c r="AX868" i="39" s="1"/>
  <c r="AY868" i="39" s="1"/>
  <c r="AV867" i="39"/>
  <c r="AT867" i="39"/>
  <c r="AS867" i="39"/>
  <c r="AX867" i="39" s="1"/>
  <c r="AV866" i="39"/>
  <c r="AT866" i="39"/>
  <c r="AS866" i="39"/>
  <c r="AX866" i="39" s="1"/>
  <c r="AZ866" i="39" s="1"/>
  <c r="AV865" i="39"/>
  <c r="AT865" i="39"/>
  <c r="AS865" i="39"/>
  <c r="AX865" i="39" s="1"/>
  <c r="AY865" i="39" s="1"/>
  <c r="AX864" i="39"/>
  <c r="AZ864" i="39" s="1"/>
  <c r="AV864" i="39"/>
  <c r="AT864" i="39"/>
  <c r="AS864" i="39"/>
  <c r="AV863" i="39"/>
  <c r="AT863" i="39"/>
  <c r="AS863" i="39"/>
  <c r="AX863" i="39" s="1"/>
  <c r="AV862" i="39"/>
  <c r="AT862" i="39"/>
  <c r="AS862" i="39"/>
  <c r="AX862" i="39" s="1"/>
  <c r="AV861" i="39"/>
  <c r="AT861" i="39"/>
  <c r="AS861" i="39"/>
  <c r="AX861" i="39" s="1"/>
  <c r="AV860" i="39"/>
  <c r="AT860" i="39"/>
  <c r="AS860" i="39"/>
  <c r="AX860" i="39" s="1"/>
  <c r="AY860" i="39" s="1"/>
  <c r="AV859" i="39"/>
  <c r="AT859" i="39"/>
  <c r="AS859" i="39"/>
  <c r="AX859" i="39" s="1"/>
  <c r="AX858" i="39"/>
  <c r="AZ858" i="39" s="1"/>
  <c r="AV858" i="39"/>
  <c r="AT858" i="39"/>
  <c r="AS858" i="39"/>
  <c r="AV857" i="39"/>
  <c r="AT857" i="39"/>
  <c r="AS857" i="39"/>
  <c r="AX857" i="39" s="1"/>
  <c r="AY857" i="39" s="1"/>
  <c r="AV856" i="39"/>
  <c r="AT856" i="39"/>
  <c r="AS856" i="39"/>
  <c r="AX856" i="39" s="1"/>
  <c r="AZ856" i="39" s="1"/>
  <c r="AV855" i="39"/>
  <c r="AT855" i="39"/>
  <c r="AS855" i="39"/>
  <c r="AX855" i="39" s="1"/>
  <c r="AV854" i="39"/>
  <c r="AT854" i="39"/>
  <c r="AS854" i="39"/>
  <c r="AX854" i="39" s="1"/>
  <c r="AV853" i="39"/>
  <c r="AT853" i="39"/>
  <c r="AS853" i="39"/>
  <c r="AX853" i="39" s="1"/>
  <c r="AZ852" i="39"/>
  <c r="AV852" i="39"/>
  <c r="AT852" i="39"/>
  <c r="AS852" i="39"/>
  <c r="AX852" i="39" s="1"/>
  <c r="AY852" i="39" s="1"/>
  <c r="AV851" i="39"/>
  <c r="AT851" i="39"/>
  <c r="AS851" i="39"/>
  <c r="AX851" i="39" s="1"/>
  <c r="AZ851" i="39" s="1"/>
  <c r="AV850" i="39"/>
  <c r="AT850" i="39"/>
  <c r="AS850" i="39"/>
  <c r="AX850" i="39" s="1"/>
  <c r="AV849" i="39"/>
  <c r="AT849" i="39"/>
  <c r="AS849" i="39"/>
  <c r="AX849" i="39" s="1"/>
  <c r="AY849" i="39" s="1"/>
  <c r="AV848" i="39"/>
  <c r="AT848" i="39"/>
  <c r="AS848" i="39"/>
  <c r="AX848" i="39" s="1"/>
  <c r="AV847" i="39"/>
  <c r="AT847" i="39"/>
  <c r="AS847" i="39"/>
  <c r="AX847" i="39" s="1"/>
  <c r="AV846" i="39"/>
  <c r="AT846" i="39"/>
  <c r="AS846" i="39"/>
  <c r="AX846" i="39" s="1"/>
  <c r="AV845" i="39"/>
  <c r="AT845" i="39"/>
  <c r="AS845" i="39"/>
  <c r="AX845" i="39" s="1"/>
  <c r="AV844" i="39"/>
  <c r="AT844" i="39"/>
  <c r="AS844" i="39"/>
  <c r="AX844" i="39" s="1"/>
  <c r="AY844" i="39" s="1"/>
  <c r="AX843" i="39"/>
  <c r="AZ843" i="39" s="1"/>
  <c r="AV843" i="39"/>
  <c r="AT843" i="39"/>
  <c r="AS843" i="39"/>
  <c r="AV842" i="39"/>
  <c r="AT842" i="39"/>
  <c r="AS842" i="39"/>
  <c r="AX842" i="39" s="1"/>
  <c r="AV841" i="39"/>
  <c r="AT841" i="39"/>
  <c r="AS841" i="39"/>
  <c r="AX841" i="39" s="1"/>
  <c r="AY841" i="39" s="1"/>
  <c r="AV840" i="39"/>
  <c r="AT840" i="39"/>
  <c r="AS840" i="39"/>
  <c r="AX840" i="39" s="1"/>
  <c r="AV839" i="39"/>
  <c r="AT839" i="39"/>
  <c r="AS839" i="39"/>
  <c r="AX839" i="39" s="1"/>
  <c r="AV838" i="39"/>
  <c r="AT838" i="39"/>
  <c r="AS838" i="39"/>
  <c r="AX838" i="39" s="1"/>
  <c r="AV837" i="39"/>
  <c r="AT837" i="39"/>
  <c r="AS837" i="39"/>
  <c r="AX837" i="39" s="1"/>
  <c r="AV836" i="39"/>
  <c r="AT836" i="39"/>
  <c r="AS836" i="39"/>
  <c r="AX836" i="39" s="1"/>
  <c r="AY836" i="39" s="1"/>
  <c r="AV835" i="39"/>
  <c r="AT835" i="39"/>
  <c r="AS835" i="39"/>
  <c r="AX835" i="39" s="1"/>
  <c r="AV834" i="39"/>
  <c r="AT834" i="39"/>
  <c r="AS834" i="39"/>
  <c r="AX834" i="39" s="1"/>
  <c r="AZ834" i="39" s="1"/>
  <c r="AV833" i="39"/>
  <c r="AT833" i="39"/>
  <c r="AS833" i="39"/>
  <c r="AX833" i="39" s="1"/>
  <c r="AY833" i="39" s="1"/>
  <c r="AV832" i="39"/>
  <c r="AT832" i="39"/>
  <c r="AS832" i="39"/>
  <c r="AX832" i="39" s="1"/>
  <c r="AY832" i="39" s="1"/>
  <c r="AV831" i="39"/>
  <c r="AT831" i="39"/>
  <c r="AS831" i="39"/>
  <c r="AX831" i="39" s="1"/>
  <c r="AV830" i="39"/>
  <c r="AT830" i="39"/>
  <c r="AS830" i="39"/>
  <c r="AX830" i="39" s="1"/>
  <c r="AV829" i="39"/>
  <c r="AT829" i="39"/>
  <c r="AS829" i="39"/>
  <c r="AX829" i="39" s="1"/>
  <c r="AZ828" i="39"/>
  <c r="AV828" i="39"/>
  <c r="AT828" i="39"/>
  <c r="AS828" i="39"/>
  <c r="AX828" i="39" s="1"/>
  <c r="AY828" i="39" s="1"/>
  <c r="AV827" i="39"/>
  <c r="AT827" i="39"/>
  <c r="AS827" i="39"/>
  <c r="AX827" i="39" s="1"/>
  <c r="AX826" i="39"/>
  <c r="AV826" i="39"/>
  <c r="AT826" i="39"/>
  <c r="AS826" i="39"/>
  <c r="AV825" i="39"/>
  <c r="AT825" i="39"/>
  <c r="AS825" i="39"/>
  <c r="AX825" i="39" s="1"/>
  <c r="AY825" i="39" s="1"/>
  <c r="AV824" i="39"/>
  <c r="AT824" i="39"/>
  <c r="AS824" i="39"/>
  <c r="AX824" i="39" s="1"/>
  <c r="AY824" i="39" s="1"/>
  <c r="AV823" i="39"/>
  <c r="AT823" i="39"/>
  <c r="AS823" i="39"/>
  <c r="AX823" i="39" s="1"/>
  <c r="AV822" i="39"/>
  <c r="AT822" i="39"/>
  <c r="AS822" i="39"/>
  <c r="AX822" i="39" s="1"/>
  <c r="AV821" i="39"/>
  <c r="AT821" i="39"/>
  <c r="AS821" i="39"/>
  <c r="AX821" i="39" s="1"/>
  <c r="AV820" i="39"/>
  <c r="AT820" i="39"/>
  <c r="AS820" i="39"/>
  <c r="AX820" i="39" s="1"/>
  <c r="AY820" i="39" s="1"/>
  <c r="AV819" i="39"/>
  <c r="AT819" i="39"/>
  <c r="AS819" i="39"/>
  <c r="AX819" i="39" s="1"/>
  <c r="AX818" i="39"/>
  <c r="AZ818" i="39" s="1"/>
  <c r="AV818" i="39"/>
  <c r="AT818" i="39"/>
  <c r="AS818" i="39"/>
  <c r="AV817" i="39"/>
  <c r="AT817" i="39"/>
  <c r="AS817" i="39"/>
  <c r="AX817" i="39" s="1"/>
  <c r="AY817" i="39" s="1"/>
  <c r="AV816" i="39"/>
  <c r="AT816" i="39"/>
  <c r="AS816" i="39"/>
  <c r="AX816" i="39" s="1"/>
  <c r="AY816" i="39" s="1"/>
  <c r="AV815" i="39"/>
  <c r="AT815" i="39"/>
  <c r="AS815" i="39"/>
  <c r="AX815" i="39" s="1"/>
  <c r="AV814" i="39"/>
  <c r="AT814" i="39"/>
  <c r="AS814" i="39"/>
  <c r="AX814" i="39" s="1"/>
  <c r="AV813" i="39"/>
  <c r="AT813" i="39"/>
  <c r="AS813" i="39"/>
  <c r="AX813" i="39" s="1"/>
  <c r="AV812" i="39"/>
  <c r="AT812" i="39"/>
  <c r="AS812" i="39"/>
  <c r="AX812" i="39" s="1"/>
  <c r="AX811" i="39"/>
  <c r="AZ811" i="39" s="1"/>
  <c r="AV811" i="39"/>
  <c r="AT811" i="39"/>
  <c r="AS811" i="39"/>
  <c r="AV810" i="39"/>
  <c r="AT810" i="39"/>
  <c r="AS810" i="39"/>
  <c r="AX810" i="39" s="1"/>
  <c r="AV809" i="39"/>
  <c r="AT809" i="39"/>
  <c r="AS809" i="39"/>
  <c r="AX809" i="39" s="1"/>
  <c r="AY809" i="39" s="1"/>
  <c r="AV808" i="39"/>
  <c r="AT808" i="39"/>
  <c r="AS808" i="39"/>
  <c r="AX808" i="39" s="1"/>
  <c r="AY808" i="39" s="1"/>
  <c r="AV807" i="39"/>
  <c r="AT807" i="39"/>
  <c r="AS807" i="39"/>
  <c r="AX807" i="39" s="1"/>
  <c r="AZ807" i="39" s="1"/>
  <c r="AV806" i="39"/>
  <c r="AT806" i="39"/>
  <c r="AS806" i="39"/>
  <c r="AX806" i="39" s="1"/>
  <c r="AV805" i="39"/>
  <c r="AT805" i="39"/>
  <c r="AS805" i="39"/>
  <c r="AX805" i="39" s="1"/>
  <c r="AY805" i="39" s="1"/>
  <c r="AV804" i="39"/>
  <c r="AT804" i="39"/>
  <c r="AS804" i="39"/>
  <c r="AX804" i="39" s="1"/>
  <c r="AY804" i="39" s="1"/>
  <c r="AX803" i="39"/>
  <c r="AZ803" i="39" s="1"/>
  <c r="AV803" i="39"/>
  <c r="AT803" i="39"/>
  <c r="AS803" i="39"/>
  <c r="AV802" i="39"/>
  <c r="AT802" i="39"/>
  <c r="AS802" i="39"/>
  <c r="AX802" i="39" s="1"/>
  <c r="AV801" i="39"/>
  <c r="AT801" i="39"/>
  <c r="AS801" i="39"/>
  <c r="AX801" i="39" s="1"/>
  <c r="AV800" i="39"/>
  <c r="AT800" i="39"/>
  <c r="AS800" i="39"/>
  <c r="AX800" i="39" s="1"/>
  <c r="AY800" i="39" s="1"/>
  <c r="AY799" i="39"/>
  <c r="AV799" i="39"/>
  <c r="AT799" i="39"/>
  <c r="AS799" i="39"/>
  <c r="AX799" i="39" s="1"/>
  <c r="AZ799" i="39" s="1"/>
  <c r="AV798" i="39"/>
  <c r="AT798" i="39"/>
  <c r="AS798" i="39"/>
  <c r="AX798" i="39" s="1"/>
  <c r="AV797" i="39"/>
  <c r="AT797" i="39"/>
  <c r="AS797" i="39"/>
  <c r="AX797" i="39" s="1"/>
  <c r="AY797" i="39" s="1"/>
  <c r="AV796" i="39"/>
  <c r="AT796" i="39"/>
  <c r="AS796" i="39"/>
  <c r="AX796" i="39" s="1"/>
  <c r="AY796" i="39" s="1"/>
  <c r="AV795" i="39"/>
  <c r="AT795" i="39"/>
  <c r="AS795" i="39"/>
  <c r="AX795" i="39" s="1"/>
  <c r="AZ795" i="39" s="1"/>
  <c r="AV794" i="39"/>
  <c r="AT794" i="39"/>
  <c r="AS794" i="39"/>
  <c r="AX794" i="39" s="1"/>
  <c r="AV793" i="39"/>
  <c r="AT793" i="39"/>
  <c r="AS793" i="39"/>
  <c r="AX793" i="39" s="1"/>
  <c r="AV792" i="39"/>
  <c r="AT792" i="39"/>
  <c r="AS792" i="39"/>
  <c r="AX792" i="39" s="1"/>
  <c r="AY792" i="39" s="1"/>
  <c r="AY791" i="39"/>
  <c r="AV791" i="39"/>
  <c r="AT791" i="39"/>
  <c r="AS791" i="39"/>
  <c r="AX791" i="39" s="1"/>
  <c r="AZ791" i="39" s="1"/>
  <c r="AV790" i="39"/>
  <c r="AT790" i="39"/>
  <c r="AS790" i="39"/>
  <c r="AX790" i="39" s="1"/>
  <c r="AV789" i="39"/>
  <c r="AT789" i="39"/>
  <c r="AS789" i="39"/>
  <c r="AX789" i="39" s="1"/>
  <c r="AV788" i="39"/>
  <c r="AT788" i="39"/>
  <c r="AS788" i="39"/>
  <c r="AX788" i="39" s="1"/>
  <c r="AV787" i="39"/>
  <c r="AT787" i="39"/>
  <c r="AS787" i="39"/>
  <c r="AX787" i="39" s="1"/>
  <c r="AX786" i="39"/>
  <c r="AZ786" i="39" s="1"/>
  <c r="AV786" i="39"/>
  <c r="AT786" i="39"/>
  <c r="AS786" i="39"/>
  <c r="AV785" i="39"/>
  <c r="AT785" i="39"/>
  <c r="AS785" i="39"/>
  <c r="AX785" i="39" s="1"/>
  <c r="AV784" i="39"/>
  <c r="AT784" i="39"/>
  <c r="AS784" i="39"/>
  <c r="AX784" i="39" s="1"/>
  <c r="AY784" i="39" s="1"/>
  <c r="AV783" i="39"/>
  <c r="AT783" i="39"/>
  <c r="AS783" i="39"/>
  <c r="AX783" i="39" s="1"/>
  <c r="AZ783" i="39" s="1"/>
  <c r="AV782" i="39"/>
  <c r="AT782" i="39"/>
  <c r="AS782" i="39"/>
  <c r="AX782" i="39" s="1"/>
  <c r="AV781" i="39"/>
  <c r="AT781" i="39"/>
  <c r="AS781" i="39"/>
  <c r="AX781" i="39" s="1"/>
  <c r="AY781" i="39" s="1"/>
  <c r="AV780" i="39"/>
  <c r="AT780" i="39"/>
  <c r="AS780" i="39"/>
  <c r="AX780" i="39" s="1"/>
  <c r="AV779" i="39"/>
  <c r="AT779" i="39"/>
  <c r="AS779" i="39"/>
  <c r="AX779" i="39" s="1"/>
  <c r="AX778" i="39"/>
  <c r="AZ778" i="39" s="1"/>
  <c r="AV778" i="39"/>
  <c r="AT778" i="39"/>
  <c r="AS778" i="39"/>
  <c r="AV777" i="39"/>
  <c r="AT777" i="39"/>
  <c r="AS777" i="39"/>
  <c r="AX777" i="39" s="1"/>
  <c r="AV776" i="39"/>
  <c r="AT776" i="39"/>
  <c r="AS776" i="39"/>
  <c r="AX776" i="39" s="1"/>
  <c r="AY776" i="39" s="1"/>
  <c r="AV775" i="39"/>
  <c r="AT775" i="39"/>
  <c r="AS775" i="39"/>
  <c r="AX775" i="39" s="1"/>
  <c r="AZ775" i="39" s="1"/>
  <c r="AV774" i="39"/>
  <c r="AT774" i="39"/>
  <c r="AS774" i="39"/>
  <c r="AX774" i="39" s="1"/>
  <c r="AV773" i="39"/>
  <c r="AT773" i="39"/>
  <c r="AS773" i="39"/>
  <c r="AX773" i="39" s="1"/>
  <c r="AY773" i="39" s="1"/>
  <c r="AV772" i="39"/>
  <c r="AT772" i="39"/>
  <c r="AS772" i="39"/>
  <c r="AX772" i="39" s="1"/>
  <c r="AY772" i="39" s="1"/>
  <c r="AV771" i="39"/>
  <c r="AT771" i="39"/>
  <c r="AS771" i="39"/>
  <c r="AX771" i="39" s="1"/>
  <c r="AX770" i="39"/>
  <c r="AZ770" i="39" s="1"/>
  <c r="AV770" i="39"/>
  <c r="AT770" i="39"/>
  <c r="AS770" i="39"/>
  <c r="AV769" i="39"/>
  <c r="AT769" i="39"/>
  <c r="AS769" i="39"/>
  <c r="AX769" i="39" s="1"/>
  <c r="AV768" i="39"/>
  <c r="AT768" i="39"/>
  <c r="AS768" i="39"/>
  <c r="AX768" i="39" s="1"/>
  <c r="AY768" i="39" s="1"/>
  <c r="AV767" i="39"/>
  <c r="AT767" i="39"/>
  <c r="AS767" i="39"/>
  <c r="AX767" i="39" s="1"/>
  <c r="AZ767" i="39" s="1"/>
  <c r="AV766" i="39"/>
  <c r="AT766" i="39"/>
  <c r="AS766" i="39"/>
  <c r="AX766" i="39" s="1"/>
  <c r="AV765" i="39"/>
  <c r="AT765" i="39"/>
  <c r="AS765" i="39"/>
  <c r="AX765" i="39" s="1"/>
  <c r="AY765" i="39" s="1"/>
  <c r="AZ764" i="39"/>
  <c r="AV764" i="39"/>
  <c r="AT764" i="39"/>
  <c r="AS764" i="39"/>
  <c r="AX764" i="39" s="1"/>
  <c r="AY764" i="39" s="1"/>
  <c r="AV763" i="39"/>
  <c r="AT763" i="39"/>
  <c r="AS763" i="39"/>
  <c r="AX763" i="39" s="1"/>
  <c r="AX762" i="39"/>
  <c r="AZ762" i="39" s="1"/>
  <c r="AV762" i="39"/>
  <c r="AT762" i="39"/>
  <c r="AS762" i="39"/>
  <c r="AV761" i="39"/>
  <c r="AT761" i="39"/>
  <c r="AS761" i="39"/>
  <c r="AX761" i="39" s="1"/>
  <c r="AV760" i="39"/>
  <c r="AT760" i="39"/>
  <c r="AS760" i="39"/>
  <c r="AX760" i="39" s="1"/>
  <c r="AY760" i="39" s="1"/>
  <c r="AV759" i="39"/>
  <c r="AT759" i="39"/>
  <c r="AS759" i="39"/>
  <c r="AX759" i="39" s="1"/>
  <c r="AZ759" i="39" s="1"/>
  <c r="AV758" i="39"/>
  <c r="AT758" i="39"/>
  <c r="AS758" i="39"/>
  <c r="AX758" i="39" s="1"/>
  <c r="AV757" i="39"/>
  <c r="AT757" i="39"/>
  <c r="AS757" i="39"/>
  <c r="AX757" i="39" s="1"/>
  <c r="AY757" i="39" s="1"/>
  <c r="AV756" i="39"/>
  <c r="AT756" i="39"/>
  <c r="AS756" i="39"/>
  <c r="AX756" i="39" s="1"/>
  <c r="AV755" i="39"/>
  <c r="AT755" i="39"/>
  <c r="AS755" i="39"/>
  <c r="AX755" i="39" s="1"/>
  <c r="AX754" i="39"/>
  <c r="AZ754" i="39" s="1"/>
  <c r="AV754" i="39"/>
  <c r="AT754" i="39"/>
  <c r="AS754" i="39"/>
  <c r="AV753" i="39"/>
  <c r="AT753" i="39"/>
  <c r="AS753" i="39"/>
  <c r="AX753" i="39" s="1"/>
  <c r="AV752" i="39"/>
  <c r="AT752" i="39"/>
  <c r="AS752" i="39"/>
  <c r="AX752" i="39" s="1"/>
  <c r="AY752" i="39" s="1"/>
  <c r="AV751" i="39"/>
  <c r="AT751" i="39"/>
  <c r="AS751" i="39"/>
  <c r="AX751" i="39" s="1"/>
  <c r="AZ751" i="39" s="1"/>
  <c r="AV750" i="39"/>
  <c r="AT750" i="39"/>
  <c r="AS750" i="39"/>
  <c r="AX750" i="39" s="1"/>
  <c r="AV749" i="39"/>
  <c r="AT749" i="39"/>
  <c r="AS749" i="39"/>
  <c r="AX749" i="39" s="1"/>
  <c r="AY749" i="39" s="1"/>
  <c r="AV748" i="39"/>
  <c r="AT748" i="39"/>
  <c r="AS748" i="39"/>
  <c r="AX748" i="39" s="1"/>
  <c r="AV747" i="39"/>
  <c r="AT747" i="39"/>
  <c r="AS747" i="39"/>
  <c r="AX747" i="39" s="1"/>
  <c r="AX746" i="39"/>
  <c r="AZ746" i="39" s="1"/>
  <c r="AV746" i="39"/>
  <c r="AT746" i="39"/>
  <c r="AS746" i="39"/>
  <c r="AV745" i="39"/>
  <c r="AT745" i="39"/>
  <c r="AS745" i="39"/>
  <c r="AX745" i="39" s="1"/>
  <c r="AV744" i="39"/>
  <c r="AT744" i="39"/>
  <c r="AS744" i="39"/>
  <c r="AX744" i="39" s="1"/>
  <c r="AY744" i="39" s="1"/>
  <c r="AV743" i="39"/>
  <c r="AT743" i="39"/>
  <c r="AS743" i="39"/>
  <c r="AX743" i="39" s="1"/>
  <c r="AZ743" i="39" s="1"/>
  <c r="AV742" i="39"/>
  <c r="AT742" i="39"/>
  <c r="AS742" i="39"/>
  <c r="AX742" i="39" s="1"/>
  <c r="AV741" i="39"/>
  <c r="AT741" i="39"/>
  <c r="AS741" i="39"/>
  <c r="AX741" i="39" s="1"/>
  <c r="AY741" i="39" s="1"/>
  <c r="AV740" i="39"/>
  <c r="AT740" i="39"/>
  <c r="AS740" i="39"/>
  <c r="AX740" i="39" s="1"/>
  <c r="AY740" i="39" s="1"/>
  <c r="AV739" i="39"/>
  <c r="AT739" i="39"/>
  <c r="AS739" i="39"/>
  <c r="AX739" i="39" s="1"/>
  <c r="AV738" i="39"/>
  <c r="AT738" i="39"/>
  <c r="AS738" i="39"/>
  <c r="AX738" i="39" s="1"/>
  <c r="AZ738" i="39" s="1"/>
  <c r="AV737" i="39"/>
  <c r="AT737" i="39"/>
  <c r="AS737" i="39"/>
  <c r="AX737" i="39" s="1"/>
  <c r="AV736" i="39"/>
  <c r="AT736" i="39"/>
  <c r="AS736" i="39"/>
  <c r="AX736" i="39" s="1"/>
  <c r="AY736" i="39" s="1"/>
  <c r="AV735" i="39"/>
  <c r="AT735" i="39"/>
  <c r="AS735" i="39"/>
  <c r="AX735" i="39" s="1"/>
  <c r="AZ735" i="39" s="1"/>
  <c r="AV734" i="39"/>
  <c r="AT734" i="39"/>
  <c r="AS734" i="39"/>
  <c r="AX734" i="39" s="1"/>
  <c r="AV733" i="39"/>
  <c r="AT733" i="39"/>
  <c r="AS733" i="39"/>
  <c r="AX733" i="39" s="1"/>
  <c r="AY733" i="39" s="1"/>
  <c r="AZ732" i="39"/>
  <c r="AV732" i="39"/>
  <c r="AT732" i="39"/>
  <c r="AS732" i="39"/>
  <c r="AX732" i="39" s="1"/>
  <c r="AY732" i="39" s="1"/>
  <c r="AV731" i="39"/>
  <c r="AT731" i="39"/>
  <c r="AS731" i="39"/>
  <c r="AX731" i="39" s="1"/>
  <c r="AX730" i="39"/>
  <c r="AZ730" i="39" s="1"/>
  <c r="AV730" i="39"/>
  <c r="AT730" i="39"/>
  <c r="AS730" i="39"/>
  <c r="AV729" i="39"/>
  <c r="AT729" i="39"/>
  <c r="AS729" i="39"/>
  <c r="AX729" i="39" s="1"/>
  <c r="AV728" i="39"/>
  <c r="AT728" i="39"/>
  <c r="AS728" i="39"/>
  <c r="AX728" i="39" s="1"/>
  <c r="AY728" i="39" s="1"/>
  <c r="AV727" i="39"/>
  <c r="AT727" i="39"/>
  <c r="AS727" i="39"/>
  <c r="AX727" i="39" s="1"/>
  <c r="AZ727" i="39" s="1"/>
  <c r="AV726" i="39"/>
  <c r="AT726" i="39"/>
  <c r="AS726" i="39"/>
  <c r="AX726" i="39" s="1"/>
  <c r="AV725" i="39"/>
  <c r="AT725" i="39"/>
  <c r="AS725" i="39"/>
  <c r="AX725" i="39" s="1"/>
  <c r="AY725" i="39" s="1"/>
  <c r="AV724" i="39"/>
  <c r="AT724" i="39"/>
  <c r="AS724" i="39"/>
  <c r="AX724" i="39" s="1"/>
  <c r="AV723" i="39"/>
  <c r="AT723" i="39"/>
  <c r="AS723" i="39"/>
  <c r="AX723" i="39" s="1"/>
  <c r="AX722" i="39"/>
  <c r="AZ722" i="39" s="1"/>
  <c r="AV722" i="39"/>
  <c r="AT722" i="39"/>
  <c r="AS722" i="39"/>
  <c r="AV721" i="39"/>
  <c r="AT721" i="39"/>
  <c r="AS721" i="39"/>
  <c r="AX721" i="39" s="1"/>
  <c r="AV720" i="39"/>
  <c r="AT720" i="39"/>
  <c r="AS720" i="39"/>
  <c r="AX720" i="39" s="1"/>
  <c r="AY720" i="39" s="1"/>
  <c r="AV719" i="39"/>
  <c r="AT719" i="39"/>
  <c r="AS719" i="39"/>
  <c r="AX719" i="39" s="1"/>
  <c r="AZ719" i="39" s="1"/>
  <c r="AV718" i="39"/>
  <c r="AT718" i="39"/>
  <c r="AS718" i="39"/>
  <c r="AX718" i="39" s="1"/>
  <c r="AV717" i="39"/>
  <c r="AT717" i="39"/>
  <c r="AS717" i="39"/>
  <c r="AX717" i="39" s="1"/>
  <c r="AY717" i="39" s="1"/>
  <c r="AV716" i="39"/>
  <c r="AT716" i="39"/>
  <c r="AS716" i="39"/>
  <c r="AX716" i="39" s="1"/>
  <c r="AV715" i="39"/>
  <c r="AT715" i="39"/>
  <c r="AS715" i="39"/>
  <c r="AX715" i="39" s="1"/>
  <c r="AX714" i="39"/>
  <c r="AZ714" i="39" s="1"/>
  <c r="AV714" i="39"/>
  <c r="AT714" i="39"/>
  <c r="AS714" i="39"/>
  <c r="AV713" i="39"/>
  <c r="AT713" i="39"/>
  <c r="AS713" i="39"/>
  <c r="AX713" i="39" s="1"/>
  <c r="AV712" i="39"/>
  <c r="AT712" i="39"/>
  <c r="AS712" i="39"/>
  <c r="AX712" i="39" s="1"/>
  <c r="AY712" i="39" s="1"/>
  <c r="AV711" i="39"/>
  <c r="AT711" i="39"/>
  <c r="AS711" i="39"/>
  <c r="AX711" i="39" s="1"/>
  <c r="AZ711" i="39" s="1"/>
  <c r="AV710" i="39"/>
  <c r="AT710" i="39"/>
  <c r="AS710" i="39"/>
  <c r="AX710" i="39" s="1"/>
  <c r="AV709" i="39"/>
  <c r="AT709" i="39"/>
  <c r="AS709" i="39"/>
  <c r="AX709" i="39" s="1"/>
  <c r="AY709" i="39" s="1"/>
  <c r="AV708" i="39"/>
  <c r="AT708" i="39"/>
  <c r="AS708" i="39"/>
  <c r="AX708" i="39" s="1"/>
  <c r="AY708" i="39" s="1"/>
  <c r="AV707" i="39"/>
  <c r="AT707" i="39"/>
  <c r="AS707" i="39"/>
  <c r="AX707" i="39" s="1"/>
  <c r="AV706" i="39"/>
  <c r="AT706" i="39"/>
  <c r="AS706" i="39"/>
  <c r="AX706" i="39" s="1"/>
  <c r="AZ706" i="39" s="1"/>
  <c r="AV705" i="39"/>
  <c r="AT705" i="39"/>
  <c r="AS705" i="39"/>
  <c r="AX705" i="39" s="1"/>
  <c r="AV704" i="39"/>
  <c r="AT704" i="39"/>
  <c r="AS704" i="39"/>
  <c r="AX704" i="39" s="1"/>
  <c r="AY704" i="39" s="1"/>
  <c r="AV703" i="39"/>
  <c r="AT703" i="39"/>
  <c r="AS703" i="39"/>
  <c r="AX703" i="39" s="1"/>
  <c r="AZ703" i="39" s="1"/>
  <c r="AV702" i="39"/>
  <c r="AT702" i="39"/>
  <c r="AS702" i="39"/>
  <c r="AX702" i="39" s="1"/>
  <c r="AV701" i="39"/>
  <c r="AT701" i="39"/>
  <c r="AS701" i="39"/>
  <c r="AX701" i="39" s="1"/>
  <c r="AY701" i="39" s="1"/>
  <c r="AZ700" i="39"/>
  <c r="AV700" i="39"/>
  <c r="AT700" i="39"/>
  <c r="AS700" i="39"/>
  <c r="AX700" i="39" s="1"/>
  <c r="AY700" i="39" s="1"/>
  <c r="AV699" i="39"/>
  <c r="AT699" i="39"/>
  <c r="AS699" i="39"/>
  <c r="AX699" i="39" s="1"/>
  <c r="AX698" i="39"/>
  <c r="AZ698" i="39" s="1"/>
  <c r="AV698" i="39"/>
  <c r="AT698" i="39"/>
  <c r="AS698" i="39"/>
  <c r="AV697" i="39"/>
  <c r="AT697" i="39"/>
  <c r="AS697" i="39"/>
  <c r="AX697" i="39" s="1"/>
  <c r="AV696" i="39"/>
  <c r="AT696" i="39"/>
  <c r="AS696" i="39"/>
  <c r="AX696" i="39" s="1"/>
  <c r="AY696" i="39" s="1"/>
  <c r="AV695" i="39"/>
  <c r="AT695" i="39"/>
  <c r="AS695" i="39"/>
  <c r="AX695" i="39" s="1"/>
  <c r="AZ695" i="39" s="1"/>
  <c r="AV694" i="39"/>
  <c r="AT694" i="39"/>
  <c r="AS694" i="39"/>
  <c r="AX694" i="39" s="1"/>
  <c r="AV693" i="39"/>
  <c r="AT693" i="39"/>
  <c r="AS693" i="39"/>
  <c r="AX693" i="39" s="1"/>
  <c r="AY693" i="39" s="1"/>
  <c r="AV692" i="39"/>
  <c r="AT692" i="39"/>
  <c r="AS692" i="39"/>
  <c r="AX692" i="39" s="1"/>
  <c r="AV691" i="39"/>
  <c r="AT691" i="39"/>
  <c r="AS691" i="39"/>
  <c r="AX691" i="39" s="1"/>
  <c r="AX690" i="39"/>
  <c r="AZ690" i="39" s="1"/>
  <c r="AV690" i="39"/>
  <c r="AT690" i="39"/>
  <c r="AS690" i="39"/>
  <c r="AV689" i="39"/>
  <c r="AT689" i="39"/>
  <c r="AS689" i="39"/>
  <c r="AX689" i="39" s="1"/>
  <c r="AV688" i="39"/>
  <c r="AT688" i="39"/>
  <c r="AS688" i="39"/>
  <c r="AX688" i="39" s="1"/>
  <c r="AY688" i="39" s="1"/>
  <c r="AV687" i="39"/>
  <c r="AT687" i="39"/>
  <c r="AS687" i="39"/>
  <c r="AX687" i="39" s="1"/>
  <c r="AZ687" i="39" s="1"/>
  <c r="AV686" i="39"/>
  <c r="AT686" i="39"/>
  <c r="AS686" i="39"/>
  <c r="AX686" i="39" s="1"/>
  <c r="AV685" i="39"/>
  <c r="AT685" i="39"/>
  <c r="AS685" i="39"/>
  <c r="AX685" i="39" s="1"/>
  <c r="AY685" i="39" s="1"/>
  <c r="AV684" i="39"/>
  <c r="AT684" i="39"/>
  <c r="AS684" i="39"/>
  <c r="AX684" i="39" s="1"/>
  <c r="AV683" i="39"/>
  <c r="AT683" i="39"/>
  <c r="AS683" i="39"/>
  <c r="AX683" i="39" s="1"/>
  <c r="AX682" i="39"/>
  <c r="AZ682" i="39" s="1"/>
  <c r="AV682" i="39"/>
  <c r="AT682" i="39"/>
  <c r="AS682" i="39"/>
  <c r="AV681" i="39"/>
  <c r="AT681" i="39"/>
  <c r="AS681" i="39"/>
  <c r="AX681" i="39" s="1"/>
  <c r="AV680" i="39"/>
  <c r="AT680" i="39"/>
  <c r="AS680" i="39"/>
  <c r="AX680" i="39" s="1"/>
  <c r="AY680" i="39" s="1"/>
  <c r="AV679" i="39"/>
  <c r="AT679" i="39"/>
  <c r="AS679" i="39"/>
  <c r="AX679" i="39" s="1"/>
  <c r="AZ679" i="39" s="1"/>
  <c r="AV678" i="39"/>
  <c r="AT678" i="39"/>
  <c r="AS678" i="39"/>
  <c r="AX678" i="39" s="1"/>
  <c r="AV677" i="39"/>
  <c r="AT677" i="39"/>
  <c r="AS677" i="39"/>
  <c r="AX677" i="39" s="1"/>
  <c r="AY677" i="39" s="1"/>
  <c r="AV676" i="39"/>
  <c r="AT676" i="39"/>
  <c r="AS676" i="39"/>
  <c r="AX676" i="39" s="1"/>
  <c r="AV675" i="39"/>
  <c r="AT675" i="39"/>
  <c r="AS675" i="39"/>
  <c r="AX675" i="39" s="1"/>
  <c r="AV674" i="39"/>
  <c r="AT674" i="39"/>
  <c r="AS674" i="39"/>
  <c r="AX674" i="39" s="1"/>
  <c r="AZ674" i="39" s="1"/>
  <c r="AV673" i="39"/>
  <c r="AT673" i="39"/>
  <c r="AS673" i="39"/>
  <c r="AX673" i="39" s="1"/>
  <c r="AV672" i="39"/>
  <c r="AT672" i="39"/>
  <c r="AS672" i="39"/>
  <c r="AX672" i="39" s="1"/>
  <c r="AY672" i="39" s="1"/>
  <c r="AV671" i="39"/>
  <c r="AT671" i="39"/>
  <c r="AS671" i="39"/>
  <c r="AX671" i="39" s="1"/>
  <c r="AZ671" i="39" s="1"/>
  <c r="AV670" i="39"/>
  <c r="AT670" i="39"/>
  <c r="AS670" i="39"/>
  <c r="AX670" i="39" s="1"/>
  <c r="AV669" i="39"/>
  <c r="AT669" i="39"/>
  <c r="AS669" i="39"/>
  <c r="AX669" i="39" s="1"/>
  <c r="AY669" i="39" s="1"/>
  <c r="AZ668" i="39"/>
  <c r="AV668" i="39"/>
  <c r="AT668" i="39"/>
  <c r="AS668" i="39"/>
  <c r="AX668" i="39" s="1"/>
  <c r="AY668" i="39" s="1"/>
  <c r="AV667" i="39"/>
  <c r="AT667" i="39"/>
  <c r="AS667" i="39"/>
  <c r="AX667" i="39" s="1"/>
  <c r="AX666" i="39"/>
  <c r="AZ666" i="39" s="1"/>
  <c r="AV666" i="39"/>
  <c r="AT666" i="39"/>
  <c r="AS666" i="39"/>
  <c r="AV665" i="39"/>
  <c r="AT665" i="39"/>
  <c r="AS665" i="39"/>
  <c r="AX665" i="39" s="1"/>
  <c r="AV664" i="39"/>
  <c r="AT664" i="39"/>
  <c r="AS664" i="39"/>
  <c r="AX664" i="39" s="1"/>
  <c r="AY664" i="39" s="1"/>
  <c r="AV663" i="39"/>
  <c r="AT663" i="39"/>
  <c r="AS663" i="39"/>
  <c r="AX663" i="39" s="1"/>
  <c r="AZ663" i="39" s="1"/>
  <c r="AV662" i="39"/>
  <c r="AT662" i="39"/>
  <c r="AS662" i="39"/>
  <c r="AX662" i="39" s="1"/>
  <c r="AV661" i="39"/>
  <c r="AT661" i="39"/>
  <c r="AS661" i="39"/>
  <c r="AX661" i="39" s="1"/>
  <c r="AY661" i="39" s="1"/>
  <c r="AV660" i="39"/>
  <c r="AT660" i="39"/>
  <c r="AS660" i="39"/>
  <c r="AX660" i="39" s="1"/>
  <c r="AV659" i="39"/>
  <c r="AT659" i="39"/>
  <c r="AS659" i="39"/>
  <c r="AX659" i="39" s="1"/>
  <c r="AX658" i="39"/>
  <c r="AZ658" i="39" s="1"/>
  <c r="AV658" i="39"/>
  <c r="AT658" i="39"/>
  <c r="AS658" i="39"/>
  <c r="AV657" i="39"/>
  <c r="AT657" i="39"/>
  <c r="AS657" i="39"/>
  <c r="AX657" i="39" s="1"/>
  <c r="AV656" i="39"/>
  <c r="AT656" i="39"/>
  <c r="AS656" i="39"/>
  <c r="AX656" i="39" s="1"/>
  <c r="AY656" i="39" s="1"/>
  <c r="AV655" i="39"/>
  <c r="AT655" i="39"/>
  <c r="AS655" i="39"/>
  <c r="AX655" i="39" s="1"/>
  <c r="AZ655" i="39" s="1"/>
  <c r="AV654" i="39"/>
  <c r="AT654" i="39"/>
  <c r="AS654" i="39"/>
  <c r="AX654" i="39" s="1"/>
  <c r="AV653" i="39"/>
  <c r="AT653" i="39"/>
  <c r="AS653" i="39"/>
  <c r="AX653" i="39" s="1"/>
  <c r="AY653" i="39" s="1"/>
  <c r="AV652" i="39"/>
  <c r="AT652" i="39"/>
  <c r="AS652" i="39"/>
  <c r="AX652" i="39" s="1"/>
  <c r="AV651" i="39"/>
  <c r="AT651" i="39"/>
  <c r="AS651" i="39"/>
  <c r="AX651" i="39" s="1"/>
  <c r="AV650" i="39"/>
  <c r="AT650" i="39"/>
  <c r="AS650" i="39"/>
  <c r="AX650" i="39" s="1"/>
  <c r="AZ650" i="39" s="1"/>
  <c r="AV649" i="39"/>
  <c r="AT649" i="39"/>
  <c r="AS649" i="39"/>
  <c r="AX649" i="39" s="1"/>
  <c r="AV648" i="39"/>
  <c r="AT648" i="39"/>
  <c r="AS648" i="39"/>
  <c r="AX648" i="39" s="1"/>
  <c r="AY648" i="39" s="1"/>
  <c r="AV647" i="39"/>
  <c r="AT647" i="39"/>
  <c r="AS647" i="39"/>
  <c r="AX647" i="39" s="1"/>
  <c r="AV646" i="39"/>
  <c r="AT646" i="39"/>
  <c r="AS646" i="39"/>
  <c r="AX646" i="39" s="1"/>
  <c r="AV645" i="39"/>
  <c r="AT645" i="39"/>
  <c r="AS645" i="39"/>
  <c r="AX645" i="39" s="1"/>
  <c r="AY645" i="39" s="1"/>
  <c r="AV644" i="39"/>
  <c r="AT644" i="39"/>
  <c r="AS644" i="39"/>
  <c r="AX644" i="39" s="1"/>
  <c r="AY644" i="39" s="1"/>
  <c r="AX643" i="39"/>
  <c r="AV643" i="39"/>
  <c r="AT643" i="39"/>
  <c r="AS643" i="39"/>
  <c r="AV642" i="39"/>
  <c r="AT642" i="39"/>
  <c r="AS642" i="39"/>
  <c r="AX642" i="39" s="1"/>
  <c r="AY642" i="39" s="1"/>
  <c r="AX641" i="39"/>
  <c r="AV641" i="39"/>
  <c r="AT641" i="39"/>
  <c r="AS641" i="39"/>
  <c r="AV640" i="39"/>
  <c r="AT640" i="39"/>
  <c r="AS640" i="39"/>
  <c r="AX640" i="39" s="1"/>
  <c r="AY640" i="39" s="1"/>
  <c r="AY639" i="39"/>
  <c r="AV639" i="39"/>
  <c r="AT639" i="39"/>
  <c r="AS639" i="39"/>
  <c r="AX639" i="39" s="1"/>
  <c r="AZ639" i="39" s="1"/>
  <c r="AV638" i="39"/>
  <c r="AT638" i="39"/>
  <c r="AS638" i="39"/>
  <c r="AX638" i="39" s="1"/>
  <c r="AX637" i="39"/>
  <c r="AY637" i="39" s="1"/>
  <c r="AV637" i="39"/>
  <c r="AT637" i="39"/>
  <c r="AS637" i="39"/>
  <c r="AV636" i="39"/>
  <c r="AT636" i="39"/>
  <c r="AS636" i="39"/>
  <c r="AX636" i="39" s="1"/>
  <c r="AY636" i="39" s="1"/>
  <c r="AX635" i="39"/>
  <c r="AZ635" i="39" s="1"/>
  <c r="AV635" i="39"/>
  <c r="AT635" i="39"/>
  <c r="AS635" i="39"/>
  <c r="AV634" i="39"/>
  <c r="AT634" i="39"/>
  <c r="AS634" i="39"/>
  <c r="AX634" i="39" s="1"/>
  <c r="AY634" i="39" s="1"/>
  <c r="AX633" i="39"/>
  <c r="AV633" i="39"/>
  <c r="AT633" i="39"/>
  <c r="AS633" i="39"/>
  <c r="AV632" i="39"/>
  <c r="AT632" i="39"/>
  <c r="AS632" i="39"/>
  <c r="AX632" i="39" s="1"/>
  <c r="AY632" i="39" s="1"/>
  <c r="AV631" i="39"/>
  <c r="AT631" i="39"/>
  <c r="AS631" i="39"/>
  <c r="AX631" i="39" s="1"/>
  <c r="AZ631" i="39" s="1"/>
  <c r="AV630" i="39"/>
  <c r="AT630" i="39"/>
  <c r="AS630" i="39"/>
  <c r="AX630" i="39" s="1"/>
  <c r="AV629" i="39"/>
  <c r="AT629" i="39"/>
  <c r="AS629" i="39"/>
  <c r="AX629" i="39" s="1"/>
  <c r="AY629" i="39" s="1"/>
  <c r="AV628" i="39"/>
  <c r="AT628" i="39"/>
  <c r="AS628" i="39"/>
  <c r="AX628" i="39" s="1"/>
  <c r="AY628" i="39" s="1"/>
  <c r="AV627" i="39"/>
  <c r="AT627" i="39"/>
  <c r="AS627" i="39"/>
  <c r="AX627" i="39" s="1"/>
  <c r="AZ627" i="39" s="1"/>
  <c r="AV626" i="39"/>
  <c r="AT626" i="39"/>
  <c r="AS626" i="39"/>
  <c r="AX626" i="39" s="1"/>
  <c r="AY626" i="39" s="1"/>
  <c r="AV625" i="39"/>
  <c r="AT625" i="39"/>
  <c r="AS625" i="39"/>
  <c r="AX625" i="39" s="1"/>
  <c r="AV624" i="39"/>
  <c r="AT624" i="39"/>
  <c r="AS624" i="39"/>
  <c r="AX624" i="39" s="1"/>
  <c r="AY624" i="39" s="1"/>
  <c r="AV623" i="39"/>
  <c r="AT623" i="39"/>
  <c r="AS623" i="39"/>
  <c r="AX623" i="39" s="1"/>
  <c r="AV622" i="39"/>
  <c r="AT622" i="39"/>
  <c r="AS622" i="39"/>
  <c r="AX622" i="39" s="1"/>
  <c r="AV621" i="39"/>
  <c r="AT621" i="39"/>
  <c r="AS621" i="39"/>
  <c r="AX621" i="39" s="1"/>
  <c r="AV620" i="39"/>
  <c r="AT620" i="39"/>
  <c r="AS620" i="39"/>
  <c r="AX620" i="39" s="1"/>
  <c r="AX619" i="39"/>
  <c r="AY619" i="39" s="1"/>
  <c r="AV619" i="39"/>
  <c r="AT619" i="39"/>
  <c r="AS619" i="39"/>
  <c r="AV618" i="39"/>
  <c r="AT618" i="39"/>
  <c r="AS618" i="39"/>
  <c r="AX618" i="39" s="1"/>
  <c r="AY618" i="39" s="1"/>
  <c r="AV617" i="39"/>
  <c r="AT617" i="39"/>
  <c r="AS617" i="39"/>
  <c r="AX617" i="39" s="1"/>
  <c r="AV616" i="39"/>
  <c r="AT616" i="39"/>
  <c r="AS616" i="39"/>
  <c r="AX616" i="39" s="1"/>
  <c r="AY616" i="39" s="1"/>
  <c r="AV615" i="39"/>
  <c r="AT615" i="39"/>
  <c r="AS615" i="39"/>
  <c r="AX615" i="39" s="1"/>
  <c r="AV614" i="39"/>
  <c r="AT614" i="39"/>
  <c r="AS614" i="39"/>
  <c r="AX614" i="39" s="1"/>
  <c r="AV613" i="39"/>
  <c r="AT613" i="39"/>
  <c r="AS613" i="39"/>
  <c r="AX613" i="39" s="1"/>
  <c r="AY613" i="39" s="1"/>
  <c r="AV612" i="39"/>
  <c r="AT612" i="39"/>
  <c r="AS612" i="39"/>
  <c r="AX612" i="39" s="1"/>
  <c r="AY612" i="39" s="1"/>
  <c r="AV611" i="39"/>
  <c r="AT611" i="39"/>
  <c r="AS611" i="39"/>
  <c r="AX611" i="39" s="1"/>
  <c r="AX610" i="39"/>
  <c r="AY610" i="39" s="1"/>
  <c r="AV610" i="39"/>
  <c r="AT610" i="39"/>
  <c r="AS610" i="39"/>
  <c r="AV609" i="39"/>
  <c r="AT609" i="39"/>
  <c r="AS609" i="39"/>
  <c r="AX609" i="39" s="1"/>
  <c r="AX608" i="39"/>
  <c r="AY608" i="39" s="1"/>
  <c r="AV608" i="39"/>
  <c r="AT608" i="39"/>
  <c r="AS608" i="39"/>
  <c r="AV607" i="39"/>
  <c r="AT607" i="39"/>
  <c r="AS607" i="39"/>
  <c r="AX607" i="39" s="1"/>
  <c r="AZ607" i="39" s="1"/>
  <c r="AV606" i="39"/>
  <c r="AT606" i="39"/>
  <c r="AS606" i="39"/>
  <c r="AX606" i="39" s="1"/>
  <c r="AV605" i="39"/>
  <c r="AT605" i="39"/>
  <c r="AS605" i="39"/>
  <c r="AX605" i="39" s="1"/>
  <c r="AV604" i="39"/>
  <c r="AT604" i="39"/>
  <c r="AS604" i="39"/>
  <c r="AX604" i="39" s="1"/>
  <c r="AY604" i="39" s="1"/>
  <c r="AX603" i="39"/>
  <c r="AZ603" i="39" s="1"/>
  <c r="AV603" i="39"/>
  <c r="AT603" i="39"/>
  <c r="AS603" i="39"/>
  <c r="AV602" i="39"/>
  <c r="AT602" i="39"/>
  <c r="AS602" i="39"/>
  <c r="AX602" i="39" s="1"/>
  <c r="AZ602" i="39" s="1"/>
  <c r="AV601" i="39"/>
  <c r="AT601" i="39"/>
  <c r="AS601" i="39"/>
  <c r="AX601" i="39" s="1"/>
  <c r="AV600" i="39"/>
  <c r="AT600" i="39"/>
  <c r="AS600" i="39"/>
  <c r="AX600" i="39" s="1"/>
  <c r="AV599" i="39"/>
  <c r="AT599" i="39"/>
  <c r="AS599" i="39"/>
  <c r="AX599" i="39" s="1"/>
  <c r="AZ599" i="39" s="1"/>
  <c r="AV598" i="39"/>
  <c r="AT598" i="39"/>
  <c r="AS598" i="39"/>
  <c r="AX598" i="39" s="1"/>
  <c r="AZ598" i="39" s="1"/>
  <c r="AV597" i="39"/>
  <c r="AT597" i="39"/>
  <c r="AS597" i="39"/>
  <c r="AX597" i="39" s="1"/>
  <c r="AV596" i="39"/>
  <c r="AT596" i="39"/>
  <c r="AS596" i="39"/>
  <c r="AX596" i="39" s="1"/>
  <c r="AY596" i="39" s="1"/>
  <c r="AV595" i="39"/>
  <c r="AT595" i="39"/>
  <c r="AS595" i="39"/>
  <c r="AX595" i="39" s="1"/>
  <c r="AZ595" i="39" s="1"/>
  <c r="AV594" i="39"/>
  <c r="AT594" i="39"/>
  <c r="AS594" i="39"/>
  <c r="AX594" i="39" s="1"/>
  <c r="AZ594" i="39" s="1"/>
  <c r="AV593" i="39"/>
  <c r="AT593" i="39"/>
  <c r="AS593" i="39"/>
  <c r="AX593" i="39" s="1"/>
  <c r="AV592" i="39"/>
  <c r="AT592" i="39"/>
  <c r="AS592" i="39"/>
  <c r="AX592" i="39" s="1"/>
  <c r="AY592" i="39" s="1"/>
  <c r="AV591" i="39"/>
  <c r="AT591" i="39"/>
  <c r="AS591" i="39"/>
  <c r="AX591" i="39" s="1"/>
  <c r="AZ591" i="39" s="1"/>
  <c r="AV590" i="39"/>
  <c r="AT590" i="39"/>
  <c r="AS590" i="39"/>
  <c r="AX590" i="39" s="1"/>
  <c r="AZ590" i="39" s="1"/>
  <c r="AV589" i="39"/>
  <c r="AT589" i="39"/>
  <c r="AS589" i="39"/>
  <c r="AX589" i="39" s="1"/>
  <c r="AY589" i="39" s="1"/>
  <c r="AV588" i="39"/>
  <c r="AT588" i="39"/>
  <c r="AS588" i="39"/>
  <c r="AX588" i="39" s="1"/>
  <c r="AV587" i="39"/>
  <c r="AT587" i="39"/>
  <c r="AS587" i="39"/>
  <c r="AX587" i="39" s="1"/>
  <c r="AV586" i="39"/>
  <c r="AT586" i="39"/>
  <c r="AS586" i="39"/>
  <c r="AX586" i="39" s="1"/>
  <c r="AY586" i="39" s="1"/>
  <c r="AV585" i="39"/>
  <c r="AT585" i="39"/>
  <c r="AS585" i="39"/>
  <c r="AX585" i="39" s="1"/>
  <c r="AV584" i="39"/>
  <c r="AT584" i="39"/>
  <c r="AS584" i="39"/>
  <c r="AX584" i="39" s="1"/>
  <c r="AY584" i="39" s="1"/>
  <c r="AV583" i="39"/>
  <c r="AT583" i="39"/>
  <c r="AS583" i="39"/>
  <c r="AX583" i="39" s="1"/>
  <c r="AV582" i="39"/>
  <c r="AT582" i="39"/>
  <c r="AS582" i="39"/>
  <c r="AX582" i="39" s="1"/>
  <c r="AZ582" i="39" s="1"/>
  <c r="AV581" i="39"/>
  <c r="AT581" i="39"/>
  <c r="AS581" i="39"/>
  <c r="AX581" i="39" s="1"/>
  <c r="AV580" i="39"/>
  <c r="AT580" i="39"/>
  <c r="AS580" i="39"/>
  <c r="AX580" i="39" s="1"/>
  <c r="AY580" i="39" s="1"/>
  <c r="AV579" i="39"/>
  <c r="AT579" i="39"/>
  <c r="AS579" i="39"/>
  <c r="AX579" i="39" s="1"/>
  <c r="AZ579" i="39" s="1"/>
  <c r="AV578" i="39"/>
  <c r="AT578" i="39"/>
  <c r="AS578" i="39"/>
  <c r="AX578" i="39" s="1"/>
  <c r="AV577" i="39"/>
  <c r="AT577" i="39"/>
  <c r="AS577" i="39"/>
  <c r="AX577" i="39" s="1"/>
  <c r="AV576" i="39"/>
  <c r="AT576" i="39"/>
  <c r="AS576" i="39"/>
  <c r="AX576" i="39" s="1"/>
  <c r="AY576" i="39" s="1"/>
  <c r="AV575" i="39"/>
  <c r="AT575" i="39"/>
  <c r="AS575" i="39"/>
  <c r="AX575" i="39" s="1"/>
  <c r="AZ575" i="39" s="1"/>
  <c r="AV574" i="39"/>
  <c r="AT574" i="39"/>
  <c r="AS574" i="39"/>
  <c r="AX574" i="39" s="1"/>
  <c r="AX573" i="39"/>
  <c r="AY573" i="39" s="1"/>
  <c r="AV573" i="39"/>
  <c r="AT573" i="39"/>
  <c r="AS573" i="39"/>
  <c r="AV572" i="39"/>
  <c r="AT572" i="39"/>
  <c r="AS572" i="39"/>
  <c r="AX572" i="39" s="1"/>
  <c r="AV571" i="39"/>
  <c r="AT571" i="39"/>
  <c r="AS571" i="39"/>
  <c r="AX571" i="39" s="1"/>
  <c r="AY571" i="39" s="1"/>
  <c r="AX570" i="39"/>
  <c r="AZ570" i="39" s="1"/>
  <c r="AV570" i="39"/>
  <c r="AT570" i="39"/>
  <c r="AS570" i="39"/>
  <c r="AV569" i="39"/>
  <c r="AT569" i="39"/>
  <c r="AS569" i="39"/>
  <c r="AX569" i="39" s="1"/>
  <c r="AX568" i="39"/>
  <c r="AY568" i="39" s="1"/>
  <c r="AV568" i="39"/>
  <c r="AT568" i="39"/>
  <c r="AS568" i="39"/>
  <c r="AV567" i="39"/>
  <c r="AT567" i="39"/>
  <c r="AS567" i="39"/>
  <c r="AX567" i="39" s="1"/>
  <c r="AX566" i="39"/>
  <c r="AZ566" i="39" s="1"/>
  <c r="AV566" i="39"/>
  <c r="AT566" i="39"/>
  <c r="AS566" i="39"/>
  <c r="AV565" i="39"/>
  <c r="AT565" i="39"/>
  <c r="AS565" i="39"/>
  <c r="AX565" i="39" s="1"/>
  <c r="AV564" i="39"/>
  <c r="AT564" i="39"/>
  <c r="AS564" i="39"/>
  <c r="AX564" i="39" s="1"/>
  <c r="AY564" i="39" s="1"/>
  <c r="AV563" i="39"/>
  <c r="AT563" i="39"/>
  <c r="AS563" i="39"/>
  <c r="AX563" i="39" s="1"/>
  <c r="AV562" i="39"/>
  <c r="AT562" i="39"/>
  <c r="AS562" i="39"/>
  <c r="AX562" i="39" s="1"/>
  <c r="AX561" i="39"/>
  <c r="AV561" i="39"/>
  <c r="AT561" i="39"/>
  <c r="AS561" i="39"/>
  <c r="AV560" i="39"/>
  <c r="AT560" i="39"/>
  <c r="AS560" i="39"/>
  <c r="AX560" i="39" s="1"/>
  <c r="AY560" i="39" s="1"/>
  <c r="AX559" i="39"/>
  <c r="AZ559" i="39" s="1"/>
  <c r="AV559" i="39"/>
  <c r="AT559" i="39"/>
  <c r="AS559" i="39"/>
  <c r="AV558" i="39"/>
  <c r="AT558" i="39"/>
  <c r="AS558" i="39"/>
  <c r="AX558" i="39" s="1"/>
  <c r="AZ558" i="39" s="1"/>
  <c r="AX557" i="39"/>
  <c r="AY557" i="39" s="1"/>
  <c r="AV557" i="39"/>
  <c r="AT557" i="39"/>
  <c r="AS557" i="39"/>
  <c r="AV556" i="39"/>
  <c r="AT556" i="39"/>
  <c r="AS556" i="39"/>
  <c r="AX556" i="39" s="1"/>
  <c r="AX555" i="39"/>
  <c r="AZ555" i="39" s="1"/>
  <c r="AV555" i="39"/>
  <c r="AT555" i="39"/>
  <c r="AS555" i="39"/>
  <c r="AV554" i="39"/>
  <c r="AT554" i="39"/>
  <c r="AS554" i="39"/>
  <c r="AX554" i="39" s="1"/>
  <c r="AZ554" i="39" s="1"/>
  <c r="AV553" i="39"/>
  <c r="AT553" i="39"/>
  <c r="AS553" i="39"/>
  <c r="AX553" i="39" s="1"/>
  <c r="AV552" i="39"/>
  <c r="AT552" i="39"/>
  <c r="AS552" i="39"/>
  <c r="AX552" i="39" s="1"/>
  <c r="AV551" i="39"/>
  <c r="AT551" i="39"/>
  <c r="AS551" i="39"/>
  <c r="AX551" i="39" s="1"/>
  <c r="AV550" i="39"/>
  <c r="AT550" i="39"/>
  <c r="AS550" i="39"/>
  <c r="AX550" i="39" s="1"/>
  <c r="AZ550" i="39" s="1"/>
  <c r="AV549" i="39"/>
  <c r="AT549" i="39"/>
  <c r="AS549" i="39"/>
  <c r="AX549" i="39" s="1"/>
  <c r="AV548" i="39"/>
  <c r="AT548" i="39"/>
  <c r="AS548" i="39"/>
  <c r="AX548" i="39" s="1"/>
  <c r="AY548" i="39" s="1"/>
  <c r="AV547" i="39"/>
  <c r="AT547" i="39"/>
  <c r="AS547" i="39"/>
  <c r="AX547" i="39" s="1"/>
  <c r="AY546" i="39"/>
  <c r="AX546" i="39"/>
  <c r="AZ546" i="39" s="1"/>
  <c r="AV546" i="39"/>
  <c r="AT546" i="39"/>
  <c r="AS546" i="39"/>
  <c r="AV545" i="39"/>
  <c r="AT545" i="39"/>
  <c r="AS545" i="39"/>
  <c r="AX545" i="39" s="1"/>
  <c r="AX544" i="39"/>
  <c r="AY544" i="39" s="1"/>
  <c r="AV544" i="39"/>
  <c r="AT544" i="39"/>
  <c r="AS544" i="39"/>
  <c r="AV543" i="39"/>
  <c r="AT543" i="39"/>
  <c r="AS543" i="39"/>
  <c r="AX543" i="39" s="1"/>
  <c r="AZ543" i="39" s="1"/>
  <c r="AV542" i="39"/>
  <c r="AT542" i="39"/>
  <c r="AS542" i="39"/>
  <c r="AX542" i="39" s="1"/>
  <c r="AV541" i="39"/>
  <c r="AT541" i="39"/>
  <c r="AS541" i="39"/>
  <c r="AX541" i="39" s="1"/>
  <c r="AY541" i="39" s="1"/>
  <c r="AV540" i="39"/>
  <c r="AT540" i="39"/>
  <c r="AS540" i="39"/>
  <c r="AX540" i="39" s="1"/>
  <c r="AY540" i="39" s="1"/>
  <c r="AX539" i="39"/>
  <c r="AV539" i="39"/>
  <c r="AT539" i="39"/>
  <c r="AS539" i="39"/>
  <c r="AV538" i="39"/>
  <c r="AT538" i="39"/>
  <c r="AS538" i="39"/>
  <c r="AX538" i="39" s="1"/>
  <c r="AZ538" i="39" s="1"/>
  <c r="AV537" i="39"/>
  <c r="AT537" i="39"/>
  <c r="AS537" i="39"/>
  <c r="AX537" i="39" s="1"/>
  <c r="AV536" i="39"/>
  <c r="AT536" i="39"/>
  <c r="AS536" i="39"/>
  <c r="AX536" i="39" s="1"/>
  <c r="AV535" i="39"/>
  <c r="AT535" i="39"/>
  <c r="AS535" i="39"/>
  <c r="AX535" i="39" s="1"/>
  <c r="AV534" i="39"/>
  <c r="AT534" i="39"/>
  <c r="AS534" i="39"/>
  <c r="AX534" i="39" s="1"/>
  <c r="AZ534" i="39" s="1"/>
  <c r="AV533" i="39"/>
  <c r="AT533" i="39"/>
  <c r="AS533" i="39"/>
  <c r="AX533" i="39" s="1"/>
  <c r="AX532" i="39"/>
  <c r="AZ532" i="39" s="1"/>
  <c r="AV532" i="39"/>
  <c r="AT532" i="39"/>
  <c r="AS532" i="39"/>
  <c r="AV531" i="39"/>
  <c r="AT531" i="39"/>
  <c r="AS531" i="39"/>
  <c r="AX531" i="39" s="1"/>
  <c r="AV530" i="39"/>
  <c r="AT530" i="39"/>
  <c r="AS530" i="39"/>
  <c r="AX530" i="39" s="1"/>
  <c r="AV529" i="39"/>
  <c r="AT529" i="39"/>
  <c r="AS529" i="39"/>
  <c r="AX529" i="39" s="1"/>
  <c r="AV528" i="39"/>
  <c r="AT528" i="39"/>
  <c r="AS528" i="39"/>
  <c r="AX528" i="39" s="1"/>
  <c r="AZ528" i="39" s="1"/>
  <c r="AV527" i="39"/>
  <c r="AT527" i="39"/>
  <c r="AS527" i="39"/>
  <c r="AX527" i="39" s="1"/>
  <c r="AV526" i="39"/>
  <c r="AT526" i="39"/>
  <c r="AS526" i="39"/>
  <c r="AX526" i="39" s="1"/>
  <c r="AY526" i="39" s="1"/>
  <c r="AV525" i="39"/>
  <c r="AT525" i="39"/>
  <c r="AS525" i="39"/>
  <c r="AX525" i="39" s="1"/>
  <c r="AV524" i="39"/>
  <c r="AT524" i="39"/>
  <c r="AS524" i="39"/>
  <c r="AX524" i="39" s="1"/>
  <c r="AZ524" i="39" s="1"/>
  <c r="AV523" i="39"/>
  <c r="AT523" i="39"/>
  <c r="AS523" i="39"/>
  <c r="AX523" i="39" s="1"/>
  <c r="AV522" i="39"/>
  <c r="AT522" i="39"/>
  <c r="AS522" i="39"/>
  <c r="AX522" i="39" s="1"/>
  <c r="AV521" i="39"/>
  <c r="AT521" i="39"/>
  <c r="AS521" i="39"/>
  <c r="AX521" i="39" s="1"/>
  <c r="AZ521" i="39" s="1"/>
  <c r="AX520" i="39"/>
  <c r="AZ520" i="39" s="1"/>
  <c r="AV520" i="39"/>
  <c r="AT520" i="39"/>
  <c r="AS520" i="39"/>
  <c r="AV519" i="39"/>
  <c r="AT519" i="39"/>
  <c r="AS519" i="39"/>
  <c r="AX519" i="39" s="1"/>
  <c r="AX518" i="39"/>
  <c r="AY518" i="39" s="1"/>
  <c r="AV518" i="39"/>
  <c r="AT518" i="39"/>
  <c r="AS518" i="39"/>
  <c r="AV517" i="39"/>
  <c r="AT517" i="39"/>
  <c r="AS517" i="39"/>
  <c r="AX517" i="39" s="1"/>
  <c r="AY517" i="39" s="1"/>
  <c r="AX516" i="39"/>
  <c r="AZ516" i="39" s="1"/>
  <c r="AV516" i="39"/>
  <c r="AT516" i="39"/>
  <c r="AS516" i="39"/>
  <c r="AV515" i="39"/>
  <c r="AT515" i="39"/>
  <c r="AS515" i="39"/>
  <c r="AX515" i="39" s="1"/>
  <c r="AV514" i="39"/>
  <c r="AT514" i="39"/>
  <c r="AS514" i="39"/>
  <c r="AX514" i="39" s="1"/>
  <c r="AV513" i="39"/>
  <c r="AT513" i="39"/>
  <c r="AS513" i="39"/>
  <c r="AX513" i="39" s="1"/>
  <c r="AZ513" i="39" s="1"/>
  <c r="AX512" i="39"/>
  <c r="AZ512" i="39" s="1"/>
  <c r="AV512" i="39"/>
  <c r="AT512" i="39"/>
  <c r="AS512" i="39"/>
  <c r="AV511" i="39"/>
  <c r="AT511" i="39"/>
  <c r="AS511" i="39"/>
  <c r="AX511" i="39" s="1"/>
  <c r="AV510" i="39"/>
  <c r="AT510" i="39"/>
  <c r="AS510" i="39"/>
  <c r="AX510" i="39" s="1"/>
  <c r="AY510" i="39" s="1"/>
  <c r="AZ509" i="39"/>
  <c r="AV509" i="39"/>
  <c r="AT509" i="39"/>
  <c r="AS509" i="39"/>
  <c r="AX509" i="39" s="1"/>
  <c r="AY509" i="39" s="1"/>
  <c r="AV508" i="39"/>
  <c r="AT508" i="39"/>
  <c r="AS508" i="39"/>
  <c r="AX508" i="39" s="1"/>
  <c r="AZ508" i="39" s="1"/>
  <c r="AV507" i="39"/>
  <c r="AT507" i="39"/>
  <c r="AS507" i="39"/>
  <c r="AX507" i="39" s="1"/>
  <c r="AV506" i="39"/>
  <c r="AT506" i="39"/>
  <c r="AS506" i="39"/>
  <c r="AX506" i="39" s="1"/>
  <c r="AZ505" i="39"/>
  <c r="AV505" i="39"/>
  <c r="AT505" i="39"/>
  <c r="AS505" i="39"/>
  <c r="AX505" i="39" s="1"/>
  <c r="AY505" i="39" s="1"/>
  <c r="AV504" i="39"/>
  <c r="AT504" i="39"/>
  <c r="AS504" i="39"/>
  <c r="AX504" i="39" s="1"/>
  <c r="AZ504" i="39" s="1"/>
  <c r="AV503" i="39"/>
  <c r="AT503" i="39"/>
  <c r="AS503" i="39"/>
  <c r="AX503" i="39" s="1"/>
  <c r="AV502" i="39"/>
  <c r="AT502" i="39"/>
  <c r="AS502" i="39"/>
  <c r="AX502" i="39" s="1"/>
  <c r="AY502" i="39" s="1"/>
  <c r="AV501" i="39"/>
  <c r="AT501" i="39"/>
  <c r="AS501" i="39"/>
  <c r="AX501" i="39" s="1"/>
  <c r="AZ501" i="39" s="1"/>
  <c r="AX500" i="39"/>
  <c r="AZ500" i="39" s="1"/>
  <c r="AV500" i="39"/>
  <c r="AT500" i="39"/>
  <c r="AS500" i="39"/>
  <c r="AV499" i="39"/>
  <c r="AT499" i="39"/>
  <c r="AS499" i="39"/>
  <c r="AX499" i="39" s="1"/>
  <c r="AV498" i="39"/>
  <c r="AT498" i="39"/>
  <c r="AS498" i="39"/>
  <c r="AX498" i="39" s="1"/>
  <c r="AV497" i="39"/>
  <c r="AT497" i="39"/>
  <c r="AS497" i="39"/>
  <c r="AX497" i="39" s="1"/>
  <c r="AY497" i="39" s="1"/>
  <c r="AV496" i="39"/>
  <c r="AT496" i="39"/>
  <c r="AS496" i="39"/>
  <c r="AX496" i="39" s="1"/>
  <c r="AZ496" i="39" s="1"/>
  <c r="AV495" i="39"/>
  <c r="AT495" i="39"/>
  <c r="AS495" i="39"/>
  <c r="AX495" i="39" s="1"/>
  <c r="AV494" i="39"/>
  <c r="AT494" i="39"/>
  <c r="AS494" i="39"/>
  <c r="AX494" i="39" s="1"/>
  <c r="AY494" i="39" s="1"/>
  <c r="AZ493" i="39"/>
  <c r="AV493" i="39"/>
  <c r="AT493" i="39"/>
  <c r="AS493" i="39"/>
  <c r="AX493" i="39" s="1"/>
  <c r="AY493" i="39" s="1"/>
  <c r="AV492" i="39"/>
  <c r="AT492" i="39"/>
  <c r="AS492" i="39"/>
  <c r="AX492" i="39" s="1"/>
  <c r="AZ492" i="39" s="1"/>
  <c r="AV491" i="39"/>
  <c r="AT491" i="39"/>
  <c r="AS491" i="39"/>
  <c r="AX491" i="39" s="1"/>
  <c r="AV490" i="39"/>
  <c r="AT490" i="39"/>
  <c r="AS490" i="39"/>
  <c r="AX490" i="39" s="1"/>
  <c r="AV489" i="39"/>
  <c r="AT489" i="39"/>
  <c r="AS489" i="39"/>
  <c r="AX489" i="39" s="1"/>
  <c r="AZ489" i="39" s="1"/>
  <c r="AV488" i="39"/>
  <c r="AT488" i="39"/>
  <c r="AS488" i="39"/>
  <c r="AX488" i="39" s="1"/>
  <c r="AV487" i="39"/>
  <c r="AT487" i="39"/>
  <c r="AS487" i="39"/>
  <c r="AX487" i="39" s="1"/>
  <c r="AV486" i="39"/>
  <c r="AT486" i="39"/>
  <c r="AS486" i="39"/>
  <c r="AX486" i="39" s="1"/>
  <c r="AY486" i="39" s="1"/>
  <c r="AV485" i="39"/>
  <c r="AT485" i="39"/>
  <c r="AS485" i="39"/>
  <c r="AX485" i="39" s="1"/>
  <c r="AZ485" i="39" s="1"/>
  <c r="AV484" i="39"/>
  <c r="AT484" i="39"/>
  <c r="AS484" i="39"/>
  <c r="AX484" i="39" s="1"/>
  <c r="AV483" i="39"/>
  <c r="AT483" i="39"/>
  <c r="AS483" i="39"/>
  <c r="AX483" i="39" s="1"/>
  <c r="AV482" i="39"/>
  <c r="AT482" i="39"/>
  <c r="AS482" i="39"/>
  <c r="AX482" i="39" s="1"/>
  <c r="AZ481" i="39"/>
  <c r="AV481" i="39"/>
  <c r="AT481" i="39"/>
  <c r="AS481" i="39"/>
  <c r="AX481" i="39" s="1"/>
  <c r="AY481" i="39" s="1"/>
  <c r="AV480" i="39"/>
  <c r="AT480" i="39"/>
  <c r="AS480" i="39"/>
  <c r="AX480" i="39" s="1"/>
  <c r="AV479" i="39"/>
  <c r="AT479" i="39"/>
  <c r="AS479" i="39"/>
  <c r="AX479" i="39" s="1"/>
  <c r="AV478" i="39"/>
  <c r="AT478" i="39"/>
  <c r="AS478" i="39"/>
  <c r="AX478" i="39" s="1"/>
  <c r="AY478" i="39" s="1"/>
  <c r="AV477" i="39"/>
  <c r="AT477" i="39"/>
  <c r="AS477" i="39"/>
  <c r="AX477" i="39" s="1"/>
  <c r="AZ477" i="39" s="1"/>
  <c r="AV476" i="39"/>
  <c r="AT476" i="39"/>
  <c r="AS476" i="39"/>
  <c r="AX476" i="39" s="1"/>
  <c r="AV475" i="39"/>
  <c r="AT475" i="39"/>
  <c r="AS475" i="39"/>
  <c r="AX475" i="39" s="1"/>
  <c r="AV474" i="39"/>
  <c r="AT474" i="39"/>
  <c r="AS474" i="39"/>
  <c r="AX474" i="39" s="1"/>
  <c r="AV473" i="39"/>
  <c r="AT473" i="39"/>
  <c r="AS473" i="39"/>
  <c r="AX473" i="39" s="1"/>
  <c r="AZ473" i="39" s="1"/>
  <c r="AV472" i="39"/>
  <c r="AT472" i="39"/>
  <c r="AS472" i="39"/>
  <c r="AX472" i="39" s="1"/>
  <c r="AV471" i="39"/>
  <c r="AT471" i="39"/>
  <c r="AS471" i="39"/>
  <c r="AX471" i="39" s="1"/>
  <c r="AV470" i="39"/>
  <c r="AT470" i="39"/>
  <c r="AS470" i="39"/>
  <c r="AX470" i="39" s="1"/>
  <c r="AY470" i="39" s="1"/>
  <c r="AZ469" i="39"/>
  <c r="AV469" i="39"/>
  <c r="AT469" i="39"/>
  <c r="AS469" i="39"/>
  <c r="AX469" i="39" s="1"/>
  <c r="AY469" i="39" s="1"/>
  <c r="AV468" i="39"/>
  <c r="AT468" i="39"/>
  <c r="AS468" i="39"/>
  <c r="AX468" i="39" s="1"/>
  <c r="AY468" i="39" s="1"/>
  <c r="AV467" i="39"/>
  <c r="AT467" i="39"/>
  <c r="AS467" i="39"/>
  <c r="AX467" i="39" s="1"/>
  <c r="AV466" i="39"/>
  <c r="AT466" i="39"/>
  <c r="AS466" i="39"/>
  <c r="AX466" i="39" s="1"/>
  <c r="AZ465" i="39"/>
  <c r="AV465" i="39"/>
  <c r="AT465" i="39"/>
  <c r="AS465" i="39"/>
  <c r="AX465" i="39" s="1"/>
  <c r="AY465" i="39" s="1"/>
  <c r="AV464" i="39"/>
  <c r="AT464" i="39"/>
  <c r="AS464" i="39"/>
  <c r="AX464" i="39" s="1"/>
  <c r="AY464" i="39" s="1"/>
  <c r="AV463" i="39"/>
  <c r="AT463" i="39"/>
  <c r="AS463" i="39"/>
  <c r="AX463" i="39" s="1"/>
  <c r="AV462" i="39"/>
  <c r="AT462" i="39"/>
  <c r="AS462" i="39"/>
  <c r="AX462" i="39" s="1"/>
  <c r="AY462" i="39" s="1"/>
  <c r="AV461" i="39"/>
  <c r="AT461" i="39"/>
  <c r="AS461" i="39"/>
  <c r="AX461" i="39" s="1"/>
  <c r="AZ461" i="39" s="1"/>
  <c r="AV460" i="39"/>
  <c r="AT460" i="39"/>
  <c r="AS460" i="39"/>
  <c r="AX460" i="39" s="1"/>
  <c r="AV459" i="39"/>
  <c r="AT459" i="39"/>
  <c r="AS459" i="39"/>
  <c r="AX459" i="39" s="1"/>
  <c r="AV458" i="39"/>
  <c r="AT458" i="39"/>
  <c r="AS458" i="39"/>
  <c r="AX458" i="39" s="1"/>
  <c r="AV457" i="39"/>
  <c r="AT457" i="39"/>
  <c r="AS457" i="39"/>
  <c r="AX457" i="39" s="1"/>
  <c r="AZ457" i="39" s="1"/>
  <c r="AV456" i="39"/>
  <c r="AT456" i="39"/>
  <c r="AS456" i="39"/>
  <c r="AX456" i="39" s="1"/>
  <c r="AV455" i="39"/>
  <c r="AT455" i="39"/>
  <c r="AS455" i="39"/>
  <c r="AX455" i="39" s="1"/>
  <c r="AV454" i="39"/>
  <c r="AT454" i="39"/>
  <c r="AS454" i="39"/>
  <c r="AX454" i="39" s="1"/>
  <c r="AY454" i="39" s="1"/>
  <c r="AV453" i="39"/>
  <c r="AT453" i="39"/>
  <c r="AS453" i="39"/>
  <c r="AX453" i="39" s="1"/>
  <c r="AZ453" i="39" s="1"/>
  <c r="AX452" i="39"/>
  <c r="AY452" i="39" s="1"/>
  <c r="AV452" i="39"/>
  <c r="AT452" i="39"/>
  <c r="AS452" i="39"/>
  <c r="AV451" i="39"/>
  <c r="AT451" i="39"/>
  <c r="AS451" i="39"/>
  <c r="AX451" i="39" s="1"/>
  <c r="AV450" i="39"/>
  <c r="AT450" i="39"/>
  <c r="AS450" i="39"/>
  <c r="AX450" i="39" s="1"/>
  <c r="AV449" i="39"/>
  <c r="AT449" i="39"/>
  <c r="AS449" i="39"/>
  <c r="AX449" i="39" s="1"/>
  <c r="AZ449" i="39" s="1"/>
  <c r="AV448" i="39"/>
  <c r="AT448" i="39"/>
  <c r="AS448" i="39"/>
  <c r="AX448" i="39" s="1"/>
  <c r="AY448" i="39" s="1"/>
  <c r="AV447" i="39"/>
  <c r="AT447" i="39"/>
  <c r="AS447" i="39"/>
  <c r="AX447" i="39" s="1"/>
  <c r="AV446" i="39"/>
  <c r="AT446" i="39"/>
  <c r="AS446" i="39"/>
  <c r="AX446" i="39" s="1"/>
  <c r="AY446" i="39" s="1"/>
  <c r="AZ445" i="39"/>
  <c r="AY445" i="39"/>
  <c r="AV445" i="39"/>
  <c r="AT445" i="39"/>
  <c r="AS445" i="39"/>
  <c r="AX445" i="39" s="1"/>
  <c r="AV444" i="39"/>
  <c r="AT444" i="39"/>
  <c r="AS444" i="39"/>
  <c r="AX444" i="39" s="1"/>
  <c r="AV443" i="39"/>
  <c r="AT443" i="39"/>
  <c r="AS443" i="39"/>
  <c r="AX443" i="39" s="1"/>
  <c r="AV442" i="39"/>
  <c r="AT442" i="39"/>
  <c r="AS442" i="39"/>
  <c r="AX442" i="39" s="1"/>
  <c r="AZ441" i="39"/>
  <c r="AY441" i="39"/>
  <c r="AV441" i="39"/>
  <c r="AT441" i="39"/>
  <c r="AS441" i="39"/>
  <c r="AX441" i="39" s="1"/>
  <c r="AV440" i="39"/>
  <c r="AT440" i="39"/>
  <c r="AS440" i="39"/>
  <c r="AX440" i="39" s="1"/>
  <c r="AV439" i="39"/>
  <c r="AT439" i="39"/>
  <c r="AS439" i="39"/>
  <c r="AX439" i="39" s="1"/>
  <c r="AX438" i="39"/>
  <c r="AY438" i="39" s="1"/>
  <c r="AV438" i="39"/>
  <c r="AT438" i="39"/>
  <c r="AS438" i="39"/>
  <c r="AV437" i="39"/>
  <c r="AT437" i="39"/>
  <c r="AS437" i="39"/>
  <c r="AX437" i="39" s="1"/>
  <c r="AY437" i="39" s="1"/>
  <c r="AV436" i="39"/>
  <c r="AT436" i="39"/>
  <c r="AS436" i="39"/>
  <c r="AX436" i="39" s="1"/>
  <c r="AV435" i="39"/>
  <c r="AT435" i="39"/>
  <c r="AS435" i="39"/>
  <c r="AX435" i="39" s="1"/>
  <c r="AV434" i="39"/>
  <c r="AT434" i="39"/>
  <c r="AS434" i="39"/>
  <c r="AX434" i="39" s="1"/>
  <c r="AV433" i="39"/>
  <c r="AT433" i="39"/>
  <c r="AS433" i="39"/>
  <c r="AX433" i="39" s="1"/>
  <c r="AY433" i="39" s="1"/>
  <c r="AV432" i="39"/>
  <c r="AT432" i="39"/>
  <c r="AS432" i="39"/>
  <c r="AX432" i="39" s="1"/>
  <c r="AV431" i="39"/>
  <c r="AT431" i="39"/>
  <c r="AS431" i="39"/>
  <c r="AX431" i="39" s="1"/>
  <c r="AV430" i="39"/>
  <c r="AT430" i="39"/>
  <c r="AS430" i="39"/>
  <c r="AX430" i="39" s="1"/>
  <c r="AY430" i="39" s="1"/>
  <c r="AV429" i="39"/>
  <c r="AT429" i="39"/>
  <c r="AS429" i="39"/>
  <c r="AX429" i="39" s="1"/>
  <c r="AZ429" i="39" s="1"/>
  <c r="AV428" i="39"/>
  <c r="AT428" i="39"/>
  <c r="AS428" i="39"/>
  <c r="AX428" i="39" s="1"/>
  <c r="AV427" i="39"/>
  <c r="AT427" i="39"/>
  <c r="AS427" i="39"/>
  <c r="AX427" i="39" s="1"/>
  <c r="AV426" i="39"/>
  <c r="AT426" i="39"/>
  <c r="AS426" i="39"/>
  <c r="AX426" i="39" s="1"/>
  <c r="AV425" i="39"/>
  <c r="AT425" i="39"/>
  <c r="AS425" i="39"/>
  <c r="AX425" i="39" s="1"/>
  <c r="AZ425" i="39" s="1"/>
  <c r="AV424" i="39"/>
  <c r="AT424" i="39"/>
  <c r="AS424" i="39"/>
  <c r="AX424" i="39" s="1"/>
  <c r="AV423" i="39"/>
  <c r="AT423" i="39"/>
  <c r="AS423" i="39"/>
  <c r="AX423" i="39" s="1"/>
  <c r="AV422" i="39"/>
  <c r="AT422" i="39"/>
  <c r="AS422" i="39"/>
  <c r="AX422" i="39" s="1"/>
  <c r="AY422" i="39" s="1"/>
  <c r="AZ421" i="39"/>
  <c r="AV421" i="39"/>
  <c r="AT421" i="39"/>
  <c r="AS421" i="39"/>
  <c r="AX421" i="39" s="1"/>
  <c r="AY421" i="39" s="1"/>
  <c r="AV420" i="39"/>
  <c r="AT420" i="39"/>
  <c r="AS420" i="39"/>
  <c r="AX420" i="39" s="1"/>
  <c r="AV419" i="39"/>
  <c r="AT419" i="39"/>
  <c r="AS419" i="39"/>
  <c r="AX419" i="39" s="1"/>
  <c r="AV418" i="39"/>
  <c r="AT418" i="39"/>
  <c r="AS418" i="39"/>
  <c r="AX418" i="39" s="1"/>
  <c r="AZ417" i="39"/>
  <c r="AV417" i="39"/>
  <c r="AT417" i="39"/>
  <c r="AS417" i="39"/>
  <c r="AX417" i="39" s="1"/>
  <c r="AY417" i="39" s="1"/>
  <c r="AV416" i="39"/>
  <c r="AT416" i="39"/>
  <c r="AS416" i="39"/>
  <c r="AX416" i="39" s="1"/>
  <c r="AV415" i="39"/>
  <c r="AT415" i="39"/>
  <c r="AS415" i="39"/>
  <c r="AX415" i="39" s="1"/>
  <c r="AV414" i="39"/>
  <c r="AT414" i="39"/>
  <c r="AS414" i="39"/>
  <c r="AX414" i="39" s="1"/>
  <c r="AY414" i="39" s="1"/>
  <c r="AY413" i="39"/>
  <c r="AV413" i="39"/>
  <c r="AT413" i="39"/>
  <c r="AS413" i="39"/>
  <c r="AX413" i="39" s="1"/>
  <c r="AZ413" i="39" s="1"/>
  <c r="AV412" i="39"/>
  <c r="AT412" i="39"/>
  <c r="AS412" i="39"/>
  <c r="AX412" i="39" s="1"/>
  <c r="AV411" i="39"/>
  <c r="AT411" i="39"/>
  <c r="AS411" i="39"/>
  <c r="AX411" i="39" s="1"/>
  <c r="AV410" i="39"/>
  <c r="AT410" i="39"/>
  <c r="AS410" i="39"/>
  <c r="AX410" i="39" s="1"/>
  <c r="AV409" i="39"/>
  <c r="AT409" i="39"/>
  <c r="AS409" i="39"/>
  <c r="AX409" i="39" s="1"/>
  <c r="AZ409" i="39" s="1"/>
  <c r="AV408" i="39"/>
  <c r="AT408" i="39"/>
  <c r="AS408" i="39"/>
  <c r="AX408" i="39" s="1"/>
  <c r="AV407" i="39"/>
  <c r="AT407" i="39"/>
  <c r="AS407" i="39"/>
  <c r="AX407" i="39" s="1"/>
  <c r="AV406" i="39"/>
  <c r="AT406" i="39"/>
  <c r="AS406" i="39"/>
  <c r="AX406" i="39" s="1"/>
  <c r="AY406" i="39" s="1"/>
  <c r="AV405" i="39"/>
  <c r="AT405" i="39"/>
  <c r="AS405" i="39"/>
  <c r="AX405" i="39" s="1"/>
  <c r="AY405" i="39" s="1"/>
  <c r="AV404" i="39"/>
  <c r="AT404" i="39"/>
  <c r="AS404" i="39"/>
  <c r="AX404" i="39" s="1"/>
  <c r="AY404" i="39" s="1"/>
  <c r="AV403" i="39"/>
  <c r="AT403" i="39"/>
  <c r="AS403" i="39"/>
  <c r="AX403" i="39" s="1"/>
  <c r="AV402" i="39"/>
  <c r="AT402" i="39"/>
  <c r="AS402" i="39"/>
  <c r="AX402" i="39" s="1"/>
  <c r="AZ401" i="39"/>
  <c r="AV401" i="39"/>
  <c r="AT401" i="39"/>
  <c r="AS401" i="39"/>
  <c r="AX401" i="39" s="1"/>
  <c r="AY401" i="39" s="1"/>
  <c r="AV400" i="39"/>
  <c r="AT400" i="39"/>
  <c r="AS400" i="39"/>
  <c r="AX400" i="39" s="1"/>
  <c r="AY400" i="39" s="1"/>
  <c r="AV399" i="39"/>
  <c r="AT399" i="39"/>
  <c r="AS399" i="39"/>
  <c r="AX399" i="39" s="1"/>
  <c r="AV398" i="39"/>
  <c r="AT398" i="39"/>
  <c r="AS398" i="39"/>
  <c r="AX398" i="39" s="1"/>
  <c r="AY398" i="39" s="1"/>
  <c r="AV397" i="39"/>
  <c r="AT397" i="39"/>
  <c r="AS397" i="39"/>
  <c r="AX397" i="39" s="1"/>
  <c r="AZ397" i="39" s="1"/>
  <c r="AV396" i="39"/>
  <c r="AT396" i="39"/>
  <c r="AS396" i="39"/>
  <c r="AX396" i="39" s="1"/>
  <c r="AV395" i="39"/>
  <c r="AT395" i="39"/>
  <c r="AS395" i="39"/>
  <c r="AX395" i="39" s="1"/>
  <c r="AV394" i="39"/>
  <c r="AT394" i="39"/>
  <c r="AS394" i="39"/>
  <c r="AX394" i="39" s="1"/>
  <c r="AV393" i="39"/>
  <c r="AT393" i="39"/>
  <c r="AS393" i="39"/>
  <c r="AX393" i="39" s="1"/>
  <c r="AZ393" i="39" s="1"/>
  <c r="AV392" i="39"/>
  <c r="AT392" i="39"/>
  <c r="AS392" i="39"/>
  <c r="AX392" i="39" s="1"/>
  <c r="AV391" i="39"/>
  <c r="AT391" i="39"/>
  <c r="AS391" i="39"/>
  <c r="AX391" i="39" s="1"/>
  <c r="AV390" i="39"/>
  <c r="AT390" i="39"/>
  <c r="AS390" i="39"/>
  <c r="AX390" i="39" s="1"/>
  <c r="AY390" i="39" s="1"/>
  <c r="AV389" i="39"/>
  <c r="AT389" i="39"/>
  <c r="AS389" i="39"/>
  <c r="AX389" i="39" s="1"/>
  <c r="AZ389" i="39" s="1"/>
  <c r="AV388" i="39"/>
  <c r="AT388" i="39"/>
  <c r="AS388" i="39"/>
  <c r="AX388" i="39" s="1"/>
  <c r="AY388" i="39" s="1"/>
  <c r="AV387" i="39"/>
  <c r="AT387" i="39"/>
  <c r="AS387" i="39"/>
  <c r="AX387" i="39" s="1"/>
  <c r="AV386" i="39"/>
  <c r="AT386" i="39"/>
  <c r="AS386" i="39"/>
  <c r="AX386" i="39" s="1"/>
  <c r="AV385" i="39"/>
  <c r="AT385" i="39"/>
  <c r="AS385" i="39"/>
  <c r="AX385" i="39" s="1"/>
  <c r="AZ385" i="39" s="1"/>
  <c r="AX384" i="39"/>
  <c r="AY384" i="39" s="1"/>
  <c r="AV384" i="39"/>
  <c r="AT384" i="39"/>
  <c r="AS384" i="39"/>
  <c r="AV383" i="39"/>
  <c r="AT383" i="39"/>
  <c r="AS383" i="39"/>
  <c r="AX383" i="39" s="1"/>
  <c r="AV382" i="39"/>
  <c r="AT382" i="39"/>
  <c r="AS382" i="39"/>
  <c r="AX382" i="39" s="1"/>
  <c r="AY382" i="39" s="1"/>
  <c r="AZ381" i="39"/>
  <c r="AV381" i="39"/>
  <c r="AT381" i="39"/>
  <c r="AS381" i="39"/>
  <c r="AX381" i="39" s="1"/>
  <c r="AY381" i="39" s="1"/>
  <c r="AV380" i="39"/>
  <c r="AT380" i="39"/>
  <c r="AS380" i="39"/>
  <c r="AX380" i="39" s="1"/>
  <c r="AV379" i="39"/>
  <c r="AT379" i="39"/>
  <c r="AS379" i="39"/>
  <c r="AX379" i="39" s="1"/>
  <c r="AV378" i="39"/>
  <c r="AT378" i="39"/>
  <c r="AS378" i="39"/>
  <c r="AX378" i="39" s="1"/>
  <c r="AZ377" i="39"/>
  <c r="AY377" i="39"/>
  <c r="AV377" i="39"/>
  <c r="AT377" i="39"/>
  <c r="AS377" i="39"/>
  <c r="AX377" i="39" s="1"/>
  <c r="AV376" i="39"/>
  <c r="AT376" i="39"/>
  <c r="AS376" i="39"/>
  <c r="AX376" i="39" s="1"/>
  <c r="AV375" i="39"/>
  <c r="AT375" i="39"/>
  <c r="AS375" i="39"/>
  <c r="AX375" i="39" s="1"/>
  <c r="AV374" i="39"/>
  <c r="AT374" i="39"/>
  <c r="AS374" i="39"/>
  <c r="AX374" i="39" s="1"/>
  <c r="AY374" i="39" s="1"/>
  <c r="AV373" i="39"/>
  <c r="AT373" i="39"/>
  <c r="AS373" i="39"/>
  <c r="AX373" i="39" s="1"/>
  <c r="AY373" i="39" s="1"/>
  <c r="AV372" i="39"/>
  <c r="AT372" i="39"/>
  <c r="AS372" i="39"/>
  <c r="AX372" i="39" s="1"/>
  <c r="AV371" i="39"/>
  <c r="AT371" i="39"/>
  <c r="AS371" i="39"/>
  <c r="AX371" i="39" s="1"/>
  <c r="AV370" i="39"/>
  <c r="AT370" i="39"/>
  <c r="AS370" i="39"/>
  <c r="AX370" i="39" s="1"/>
  <c r="AV369" i="39"/>
  <c r="AT369" i="39"/>
  <c r="AS369" i="39"/>
  <c r="AX369" i="39" s="1"/>
  <c r="AY369" i="39" s="1"/>
  <c r="AV368" i="39"/>
  <c r="AT368" i="39"/>
  <c r="AS368" i="39"/>
  <c r="AX368" i="39" s="1"/>
  <c r="AV367" i="39"/>
  <c r="AT367" i="39"/>
  <c r="AS367" i="39"/>
  <c r="AX367" i="39" s="1"/>
  <c r="AV366" i="39"/>
  <c r="AT366" i="39"/>
  <c r="AS366" i="39"/>
  <c r="AX366" i="39" s="1"/>
  <c r="AY366" i="39" s="1"/>
  <c r="AY365" i="39"/>
  <c r="AV365" i="39"/>
  <c r="AT365" i="39"/>
  <c r="AS365" i="39"/>
  <c r="AX365" i="39" s="1"/>
  <c r="AZ365" i="39" s="1"/>
  <c r="AV364" i="39"/>
  <c r="AT364" i="39"/>
  <c r="AS364" i="39"/>
  <c r="AX364" i="39" s="1"/>
  <c r="AV363" i="39"/>
  <c r="AT363" i="39"/>
  <c r="AS363" i="39"/>
  <c r="AX363" i="39" s="1"/>
  <c r="AV362" i="39"/>
  <c r="AT362" i="39"/>
  <c r="AS362" i="39"/>
  <c r="AX362" i="39" s="1"/>
  <c r="AV361" i="39"/>
  <c r="AT361" i="39"/>
  <c r="AS361" i="39"/>
  <c r="AX361" i="39" s="1"/>
  <c r="AZ361" i="39" s="1"/>
  <c r="AV360" i="39"/>
  <c r="AT360" i="39"/>
  <c r="AS360" i="39"/>
  <c r="AX360" i="39" s="1"/>
  <c r="AV359" i="39"/>
  <c r="AT359" i="39"/>
  <c r="AS359" i="39"/>
  <c r="AX359" i="39" s="1"/>
  <c r="AV358" i="39"/>
  <c r="AT358" i="39"/>
  <c r="AS358" i="39"/>
  <c r="AX358" i="39" s="1"/>
  <c r="AY358" i="39" s="1"/>
  <c r="AV357" i="39"/>
  <c r="AT357" i="39"/>
  <c r="AS357" i="39"/>
  <c r="AX357" i="39" s="1"/>
  <c r="AY357" i="39" s="1"/>
  <c r="AX356" i="39"/>
  <c r="AY356" i="39" s="1"/>
  <c r="AV356" i="39"/>
  <c r="AT356" i="39"/>
  <c r="AS356" i="39"/>
  <c r="AV355" i="39"/>
  <c r="AT355" i="39"/>
  <c r="AS355" i="39"/>
  <c r="AX355" i="39" s="1"/>
  <c r="AV354" i="39"/>
  <c r="AT354" i="39"/>
  <c r="AS354" i="39"/>
  <c r="AX354" i="39" s="1"/>
  <c r="AZ353" i="39"/>
  <c r="AV353" i="39"/>
  <c r="AT353" i="39"/>
  <c r="AS353" i="39"/>
  <c r="AX353" i="39" s="1"/>
  <c r="AY353" i="39" s="1"/>
  <c r="AV352" i="39"/>
  <c r="AT352" i="39"/>
  <c r="AS352" i="39"/>
  <c r="AX352" i="39" s="1"/>
  <c r="AV351" i="39"/>
  <c r="AT351" i="39"/>
  <c r="AS351" i="39"/>
  <c r="AX351" i="39" s="1"/>
  <c r="AV350" i="39"/>
  <c r="AT350" i="39"/>
  <c r="AS350" i="39"/>
  <c r="AX350" i="39" s="1"/>
  <c r="AY350" i="39" s="1"/>
  <c r="AY349" i="39"/>
  <c r="AV349" i="39"/>
  <c r="AT349" i="39"/>
  <c r="AS349" i="39"/>
  <c r="AX349" i="39" s="1"/>
  <c r="AZ349" i="39" s="1"/>
  <c r="AV348" i="39"/>
  <c r="AT348" i="39"/>
  <c r="AS348" i="39"/>
  <c r="AX348" i="39" s="1"/>
  <c r="AV347" i="39"/>
  <c r="AT347" i="39"/>
  <c r="AS347" i="39"/>
  <c r="AX347" i="39" s="1"/>
  <c r="AV346" i="39"/>
  <c r="AT346" i="39"/>
  <c r="AS346" i="39"/>
  <c r="AX346" i="39" s="1"/>
  <c r="AY346" i="39" s="1"/>
  <c r="AV345" i="39"/>
  <c r="AT345" i="39"/>
  <c r="AS345" i="39"/>
  <c r="AX345" i="39" s="1"/>
  <c r="AV344" i="39"/>
  <c r="AT344" i="39"/>
  <c r="AS344" i="39"/>
  <c r="AX344" i="39" s="1"/>
  <c r="AV343" i="39"/>
  <c r="AT343" i="39"/>
  <c r="AS343" i="39"/>
  <c r="AX343" i="39" s="1"/>
  <c r="AV342" i="39"/>
  <c r="AT342" i="39"/>
  <c r="AS342" i="39"/>
  <c r="AX342" i="39" s="1"/>
  <c r="AV341" i="39"/>
  <c r="AT341" i="39"/>
  <c r="AS341" i="39"/>
  <c r="AX341" i="39" s="1"/>
  <c r="AV340" i="39"/>
  <c r="AT340" i="39"/>
  <c r="AS340" i="39"/>
  <c r="AX340" i="39" s="1"/>
  <c r="AX339" i="39"/>
  <c r="AY339" i="39" s="1"/>
  <c r="AV339" i="39"/>
  <c r="AT339" i="39"/>
  <c r="AS339" i="39"/>
  <c r="AV338" i="39"/>
  <c r="AT338" i="39"/>
  <c r="AS338" i="39"/>
  <c r="AX338" i="39" s="1"/>
  <c r="AX337" i="39"/>
  <c r="AY337" i="39" s="1"/>
  <c r="AV337" i="39"/>
  <c r="AT337" i="39"/>
  <c r="AS337" i="39"/>
  <c r="AV336" i="39"/>
  <c r="AT336" i="39"/>
  <c r="AS336" i="39"/>
  <c r="AX336" i="39" s="1"/>
  <c r="AV335" i="39"/>
  <c r="AT335" i="39"/>
  <c r="AS335" i="39"/>
  <c r="AX335" i="39" s="1"/>
  <c r="AY335" i="39" s="1"/>
  <c r="AV334" i="39"/>
  <c r="AT334" i="39"/>
  <c r="AS334" i="39"/>
  <c r="AX334" i="39" s="1"/>
  <c r="AV333" i="39"/>
  <c r="AT333" i="39"/>
  <c r="AS333" i="39"/>
  <c r="AX333" i="39" s="1"/>
  <c r="AY333" i="39" s="1"/>
  <c r="AV332" i="39"/>
  <c r="AT332" i="39"/>
  <c r="AS332" i="39"/>
  <c r="AX332" i="39" s="1"/>
  <c r="AV331" i="39"/>
  <c r="AT331" i="39"/>
  <c r="AS331" i="39"/>
  <c r="AX331" i="39" s="1"/>
  <c r="AZ331" i="39" s="1"/>
  <c r="AV330" i="39"/>
  <c r="AT330" i="39"/>
  <c r="AS330" i="39"/>
  <c r="AX330" i="39" s="1"/>
  <c r="AV329" i="39"/>
  <c r="AT329" i="39"/>
  <c r="AS329" i="39"/>
  <c r="AX329" i="39" s="1"/>
  <c r="AV328" i="39"/>
  <c r="AT328" i="39"/>
  <c r="AS328" i="39"/>
  <c r="AX328" i="39" s="1"/>
  <c r="AV327" i="39"/>
  <c r="AT327" i="39"/>
  <c r="AS327" i="39"/>
  <c r="AX327" i="39" s="1"/>
  <c r="AV326" i="39"/>
  <c r="AT326" i="39"/>
  <c r="AS326" i="39"/>
  <c r="AX326" i="39" s="1"/>
  <c r="AV325" i="39"/>
  <c r="AT325" i="39"/>
  <c r="AS325" i="39"/>
  <c r="AX325" i="39" s="1"/>
  <c r="AV324" i="39"/>
  <c r="AT324" i="39"/>
  <c r="AS324" i="39"/>
  <c r="AX324" i="39" s="1"/>
  <c r="AV323" i="39"/>
  <c r="AT323" i="39"/>
  <c r="AS323" i="39"/>
  <c r="AX323" i="39" s="1"/>
  <c r="AZ323" i="39" s="1"/>
  <c r="AV322" i="39"/>
  <c r="AT322" i="39"/>
  <c r="AS322" i="39"/>
  <c r="AX322" i="39" s="1"/>
  <c r="AX321" i="39"/>
  <c r="AY321" i="39" s="1"/>
  <c r="AV321" i="39"/>
  <c r="AT321" i="39"/>
  <c r="AS321" i="39"/>
  <c r="AV320" i="39"/>
  <c r="AT320" i="39"/>
  <c r="AS320" i="39"/>
  <c r="AX320" i="39" s="1"/>
  <c r="AV319" i="39"/>
  <c r="AT319" i="39"/>
  <c r="AS319" i="39"/>
  <c r="AX319" i="39" s="1"/>
  <c r="AZ319" i="39" s="1"/>
  <c r="AV318" i="39"/>
  <c r="AT318" i="39"/>
  <c r="AS318" i="39"/>
  <c r="AX318" i="39" s="1"/>
  <c r="AV317" i="39"/>
  <c r="AT317" i="39"/>
  <c r="AS317" i="39"/>
  <c r="AX317" i="39" s="1"/>
  <c r="AV316" i="39"/>
  <c r="AT316" i="39"/>
  <c r="AS316" i="39"/>
  <c r="AX316" i="39" s="1"/>
  <c r="AV315" i="39"/>
  <c r="AT315" i="39"/>
  <c r="AS315" i="39"/>
  <c r="AX315" i="39" s="1"/>
  <c r="AZ315" i="39" s="1"/>
  <c r="AV314" i="39"/>
  <c r="AT314" i="39"/>
  <c r="AS314" i="39"/>
  <c r="AX314" i="39" s="1"/>
  <c r="AV313" i="39"/>
  <c r="AT313" i="39"/>
  <c r="AS313" i="39"/>
  <c r="AX313" i="39" s="1"/>
  <c r="AV312" i="39"/>
  <c r="AT312" i="39"/>
  <c r="AS312" i="39"/>
  <c r="AX312" i="39" s="1"/>
  <c r="AV311" i="39"/>
  <c r="AT311" i="39"/>
  <c r="AS311" i="39"/>
  <c r="AX311" i="39" s="1"/>
  <c r="AZ311" i="39" s="1"/>
  <c r="AV310" i="39"/>
  <c r="AT310" i="39"/>
  <c r="AS310" i="39"/>
  <c r="AX310" i="39" s="1"/>
  <c r="AV309" i="39"/>
  <c r="AT309" i="39"/>
  <c r="AS309" i="39"/>
  <c r="AX309" i="39" s="1"/>
  <c r="AV308" i="39"/>
  <c r="AT308" i="39"/>
  <c r="AS308" i="39"/>
  <c r="AX308" i="39" s="1"/>
  <c r="AV307" i="39"/>
  <c r="AT307" i="39"/>
  <c r="AS307" i="39"/>
  <c r="AX307" i="39" s="1"/>
  <c r="AZ307" i="39" s="1"/>
  <c r="AV306" i="39"/>
  <c r="AT306" i="39"/>
  <c r="AS306" i="39"/>
  <c r="AX306" i="39" s="1"/>
  <c r="AV305" i="39"/>
  <c r="AT305" i="39"/>
  <c r="AS305" i="39"/>
  <c r="AX305" i="39" s="1"/>
  <c r="AV304" i="39"/>
  <c r="AT304" i="39"/>
  <c r="AS304" i="39"/>
  <c r="AX304" i="39" s="1"/>
  <c r="AV303" i="39"/>
  <c r="AT303" i="39"/>
  <c r="AS303" i="39"/>
  <c r="AX303" i="39" s="1"/>
  <c r="AZ303" i="39" s="1"/>
  <c r="AV302" i="39"/>
  <c r="AT302" i="39"/>
  <c r="AS302" i="39"/>
  <c r="AX302" i="39" s="1"/>
  <c r="AV301" i="39"/>
  <c r="AT301" i="39"/>
  <c r="AS301" i="39"/>
  <c r="AX301" i="39" s="1"/>
  <c r="AV300" i="39"/>
  <c r="AT300" i="39"/>
  <c r="AS300" i="39"/>
  <c r="AX300" i="39" s="1"/>
  <c r="AX299" i="39"/>
  <c r="AZ299" i="39" s="1"/>
  <c r="AV299" i="39"/>
  <c r="AT299" i="39"/>
  <c r="AS299" i="39"/>
  <c r="AV298" i="39"/>
  <c r="AT298" i="39"/>
  <c r="AS298" i="39"/>
  <c r="AX298" i="39" s="1"/>
  <c r="AX297" i="39"/>
  <c r="AY297" i="39" s="1"/>
  <c r="AV297" i="39"/>
  <c r="AT297" i="39"/>
  <c r="AS297" i="39"/>
  <c r="AV296" i="39"/>
  <c r="AT296" i="39"/>
  <c r="AS296" i="39"/>
  <c r="AX296" i="39" s="1"/>
  <c r="AV295" i="39"/>
  <c r="AT295" i="39"/>
  <c r="AS295" i="39"/>
  <c r="AX295" i="39" s="1"/>
  <c r="AZ295" i="39" s="1"/>
  <c r="AV294" i="39"/>
  <c r="AT294" i="39"/>
  <c r="AS294" i="39"/>
  <c r="AX294" i="39" s="1"/>
  <c r="AV293" i="39"/>
  <c r="AT293" i="39"/>
  <c r="AS293" i="39"/>
  <c r="AX293" i="39" s="1"/>
  <c r="AV292" i="39"/>
  <c r="AT292" i="39"/>
  <c r="AS292" i="39"/>
  <c r="AX292" i="39" s="1"/>
  <c r="AV291" i="39"/>
  <c r="AT291" i="39"/>
  <c r="AS291" i="39"/>
  <c r="AX291" i="39" s="1"/>
  <c r="AZ291" i="39" s="1"/>
  <c r="AV290" i="39"/>
  <c r="AT290" i="39"/>
  <c r="AS290" i="39"/>
  <c r="AX290" i="39" s="1"/>
  <c r="AV289" i="39"/>
  <c r="AT289" i="39"/>
  <c r="AS289" i="39"/>
  <c r="AX289" i="39" s="1"/>
  <c r="AY289" i="39" s="1"/>
  <c r="AV288" i="39"/>
  <c r="AT288" i="39"/>
  <c r="AS288" i="39"/>
  <c r="AX288" i="39" s="1"/>
  <c r="AV287" i="39"/>
  <c r="AT287" i="39"/>
  <c r="AS287" i="39"/>
  <c r="AX287" i="39" s="1"/>
  <c r="AZ287" i="39" s="1"/>
  <c r="AV286" i="39"/>
  <c r="AT286" i="39"/>
  <c r="AS286" i="39"/>
  <c r="AX286" i="39" s="1"/>
  <c r="AV285" i="39"/>
  <c r="AT285" i="39"/>
  <c r="AS285" i="39"/>
  <c r="AX285" i="39" s="1"/>
  <c r="AV284" i="39"/>
  <c r="AT284" i="39"/>
  <c r="AS284" i="39"/>
  <c r="AX284" i="39" s="1"/>
  <c r="AV283" i="39"/>
  <c r="AT283" i="39"/>
  <c r="AS283" i="39"/>
  <c r="AX283" i="39" s="1"/>
  <c r="AY283" i="39" s="1"/>
  <c r="AV282" i="39"/>
  <c r="AT282" i="39"/>
  <c r="AS282" i="39"/>
  <c r="AX282" i="39" s="1"/>
  <c r="AV281" i="39"/>
  <c r="AT281" i="39"/>
  <c r="AS281" i="39"/>
  <c r="AX281" i="39" s="1"/>
  <c r="AY281" i="39" s="1"/>
  <c r="AV280" i="39"/>
  <c r="AT280" i="39"/>
  <c r="AS280" i="39"/>
  <c r="AX280" i="39" s="1"/>
  <c r="AV279" i="39"/>
  <c r="AT279" i="39"/>
  <c r="AS279" i="39"/>
  <c r="AX279" i="39" s="1"/>
  <c r="AZ279" i="39" s="1"/>
  <c r="AV278" i="39"/>
  <c r="AT278" i="39"/>
  <c r="AS278" i="39"/>
  <c r="AX278" i="39" s="1"/>
  <c r="AV277" i="39"/>
  <c r="AT277" i="39"/>
  <c r="AS277" i="39"/>
  <c r="AX277" i="39" s="1"/>
  <c r="AV276" i="39"/>
  <c r="AT276" i="39"/>
  <c r="AS276" i="39"/>
  <c r="AX276" i="39" s="1"/>
  <c r="AV275" i="39"/>
  <c r="AT275" i="39"/>
  <c r="AS275" i="39"/>
  <c r="AX275" i="39" s="1"/>
  <c r="AY275" i="39" s="1"/>
  <c r="AV274" i="39"/>
  <c r="AT274" i="39"/>
  <c r="AS274" i="39"/>
  <c r="AX274" i="39" s="1"/>
  <c r="AV273" i="39"/>
  <c r="AT273" i="39"/>
  <c r="AS273" i="39"/>
  <c r="AX273" i="39" s="1"/>
  <c r="AV272" i="39"/>
  <c r="AT272" i="39"/>
  <c r="AS272" i="39"/>
  <c r="AX272" i="39" s="1"/>
  <c r="AV271" i="39"/>
  <c r="AT271" i="39"/>
  <c r="AS271" i="39"/>
  <c r="AX271" i="39" s="1"/>
  <c r="AZ271" i="39" s="1"/>
  <c r="AV270" i="39"/>
  <c r="AT270" i="39"/>
  <c r="AS270" i="39"/>
  <c r="AX270" i="39" s="1"/>
  <c r="AV269" i="39"/>
  <c r="AT269" i="39"/>
  <c r="AS269" i="39"/>
  <c r="AX269" i="39" s="1"/>
  <c r="AV268" i="39"/>
  <c r="AT268" i="39"/>
  <c r="AS268" i="39"/>
  <c r="AX268" i="39" s="1"/>
  <c r="AX267" i="39"/>
  <c r="AY267" i="39" s="1"/>
  <c r="AV267" i="39"/>
  <c r="AT267" i="39"/>
  <c r="AS267" i="39"/>
  <c r="AV266" i="39"/>
  <c r="AT266" i="39"/>
  <c r="AS266" i="39"/>
  <c r="AX266" i="39" s="1"/>
  <c r="AV265" i="39"/>
  <c r="AT265" i="39"/>
  <c r="AS265" i="39"/>
  <c r="AX265" i="39" s="1"/>
  <c r="AY265" i="39" s="1"/>
  <c r="AV264" i="39"/>
  <c r="AT264" i="39"/>
  <c r="AS264" i="39"/>
  <c r="AX264" i="39" s="1"/>
  <c r="AV263" i="39"/>
  <c r="AT263" i="39"/>
  <c r="AS263" i="39"/>
  <c r="AX263" i="39" s="1"/>
  <c r="AZ263" i="39" s="1"/>
  <c r="AV262" i="39"/>
  <c r="AT262" i="39"/>
  <c r="AS262" i="39"/>
  <c r="AX262" i="39" s="1"/>
  <c r="AV261" i="39"/>
  <c r="AT261" i="39"/>
  <c r="AS261" i="39"/>
  <c r="AX261" i="39" s="1"/>
  <c r="AV260" i="39"/>
  <c r="AT260" i="39"/>
  <c r="AS260" i="39"/>
  <c r="AX260" i="39" s="1"/>
  <c r="AX259" i="39"/>
  <c r="AY259" i="39" s="1"/>
  <c r="AV259" i="39"/>
  <c r="AT259" i="39"/>
  <c r="AS259" i="39"/>
  <c r="AV258" i="39"/>
  <c r="AT258" i="39"/>
  <c r="AS258" i="39"/>
  <c r="AX258" i="39" s="1"/>
  <c r="AX257" i="39"/>
  <c r="AY257" i="39" s="1"/>
  <c r="AV257" i="39"/>
  <c r="AT257" i="39"/>
  <c r="AS257" i="39"/>
  <c r="AV256" i="39"/>
  <c r="AT256" i="39"/>
  <c r="AS256" i="39"/>
  <c r="AX256" i="39" s="1"/>
  <c r="AV255" i="39"/>
  <c r="AT255" i="39"/>
  <c r="AS255" i="39"/>
  <c r="AX255" i="39" s="1"/>
  <c r="AZ255" i="39" s="1"/>
  <c r="AV254" i="39"/>
  <c r="AT254" i="39"/>
  <c r="AS254" i="39"/>
  <c r="AX254" i="39" s="1"/>
  <c r="AV253" i="39"/>
  <c r="AT253" i="39"/>
  <c r="AS253" i="39"/>
  <c r="AX253" i="39" s="1"/>
  <c r="AV252" i="39"/>
  <c r="AT252" i="39"/>
  <c r="AS252" i="39"/>
  <c r="AX252" i="39" s="1"/>
  <c r="AV251" i="39"/>
  <c r="AT251" i="39"/>
  <c r="AS251" i="39"/>
  <c r="AX251" i="39" s="1"/>
  <c r="AZ251" i="39" s="1"/>
  <c r="AV250" i="39"/>
  <c r="AT250" i="39"/>
  <c r="AS250" i="39"/>
  <c r="AX250" i="39" s="1"/>
  <c r="AV249" i="39"/>
  <c r="AT249" i="39"/>
  <c r="AS249" i="39"/>
  <c r="AX249" i="39" s="1"/>
  <c r="AY249" i="39" s="1"/>
  <c r="AV248" i="39"/>
  <c r="AT248" i="39"/>
  <c r="AS248" i="39"/>
  <c r="AX248" i="39" s="1"/>
  <c r="AV247" i="39"/>
  <c r="AT247" i="39"/>
  <c r="AS247" i="39"/>
  <c r="AX247" i="39" s="1"/>
  <c r="AZ247" i="39" s="1"/>
  <c r="AV246" i="39"/>
  <c r="AT246" i="39"/>
  <c r="AS246" i="39"/>
  <c r="AX246" i="39" s="1"/>
  <c r="AV245" i="39"/>
  <c r="AT245" i="39"/>
  <c r="AS245" i="39"/>
  <c r="AX245" i="39" s="1"/>
  <c r="AV244" i="39"/>
  <c r="AT244" i="39"/>
  <c r="AS244" i="39"/>
  <c r="AX244" i="39" s="1"/>
  <c r="AV243" i="39"/>
  <c r="AT243" i="39"/>
  <c r="AS243" i="39"/>
  <c r="AX243" i="39" s="1"/>
  <c r="AZ243" i="39" s="1"/>
  <c r="AV242" i="39"/>
  <c r="AT242" i="39"/>
  <c r="AS242" i="39"/>
  <c r="AX242" i="39" s="1"/>
  <c r="AV241" i="39"/>
  <c r="AT241" i="39"/>
  <c r="AS241" i="39"/>
  <c r="AX241" i="39" s="1"/>
  <c r="AY241" i="39" s="1"/>
  <c r="AV240" i="39"/>
  <c r="AT240" i="39"/>
  <c r="AS240" i="39"/>
  <c r="AX240" i="39" s="1"/>
  <c r="AV239" i="39"/>
  <c r="AT239" i="39"/>
  <c r="AS239" i="39"/>
  <c r="AX239" i="39" s="1"/>
  <c r="AZ239" i="39" s="1"/>
  <c r="AV238" i="39"/>
  <c r="AT238" i="39"/>
  <c r="AS238" i="39"/>
  <c r="AX238" i="39" s="1"/>
  <c r="AV237" i="39"/>
  <c r="AT237" i="39"/>
  <c r="AS237" i="39"/>
  <c r="AX237" i="39" s="1"/>
  <c r="AV236" i="39"/>
  <c r="AT236" i="39"/>
  <c r="AS236" i="39"/>
  <c r="AX236" i="39" s="1"/>
  <c r="AX235" i="39"/>
  <c r="AZ235" i="39" s="1"/>
  <c r="AV235" i="39"/>
  <c r="AT235" i="39"/>
  <c r="AS235" i="39"/>
  <c r="AV234" i="39"/>
  <c r="AT234" i="39"/>
  <c r="AS234" i="39"/>
  <c r="AX234" i="39" s="1"/>
  <c r="AV233" i="39"/>
  <c r="AT233" i="39"/>
  <c r="AS233" i="39"/>
  <c r="AX233" i="39" s="1"/>
  <c r="AY233" i="39" s="1"/>
  <c r="AV232" i="39"/>
  <c r="AT232" i="39"/>
  <c r="AS232" i="39"/>
  <c r="AX232" i="39" s="1"/>
  <c r="AV231" i="39"/>
  <c r="AT231" i="39"/>
  <c r="AS231" i="39"/>
  <c r="AX231" i="39" s="1"/>
  <c r="AZ231" i="39" s="1"/>
  <c r="AV230" i="39"/>
  <c r="AT230" i="39"/>
  <c r="AS230" i="39"/>
  <c r="AX230" i="39" s="1"/>
  <c r="AV229" i="39"/>
  <c r="AT229" i="39"/>
  <c r="AS229" i="39"/>
  <c r="AX229" i="39" s="1"/>
  <c r="AV228" i="39"/>
  <c r="AT228" i="39"/>
  <c r="AS228" i="39"/>
  <c r="AX228" i="39" s="1"/>
  <c r="AX227" i="39"/>
  <c r="AZ227" i="39" s="1"/>
  <c r="AV227" i="39"/>
  <c r="AT227" i="39"/>
  <c r="AS227" i="39"/>
  <c r="AV226" i="39"/>
  <c r="AT226" i="39"/>
  <c r="AS226" i="39"/>
  <c r="AX226" i="39" s="1"/>
  <c r="AX225" i="39"/>
  <c r="AY225" i="39" s="1"/>
  <c r="AV225" i="39"/>
  <c r="AT225" i="39"/>
  <c r="AS225" i="39"/>
  <c r="AV224" i="39"/>
  <c r="AT224" i="39"/>
  <c r="AS224" i="39"/>
  <c r="AX224" i="39" s="1"/>
  <c r="AV223" i="39"/>
  <c r="AT223" i="39"/>
  <c r="AS223" i="39"/>
  <c r="AX223" i="39" s="1"/>
  <c r="AZ223" i="39" s="1"/>
  <c r="AV222" i="39"/>
  <c r="AT222" i="39"/>
  <c r="AS222" i="39"/>
  <c r="AX222" i="39" s="1"/>
  <c r="AV221" i="39"/>
  <c r="AT221" i="39"/>
  <c r="AS221" i="39"/>
  <c r="AX221" i="39" s="1"/>
  <c r="AV220" i="39"/>
  <c r="AT220" i="39"/>
  <c r="AS220" i="39"/>
  <c r="AX220" i="39" s="1"/>
  <c r="AV219" i="39"/>
  <c r="AT219" i="39"/>
  <c r="AS219" i="39"/>
  <c r="AX219" i="39" s="1"/>
  <c r="AZ219" i="39" s="1"/>
  <c r="AV218" i="39"/>
  <c r="AT218" i="39"/>
  <c r="AS218" i="39"/>
  <c r="AX218" i="39" s="1"/>
  <c r="AV217" i="39"/>
  <c r="AT217" i="39"/>
  <c r="AS217" i="39"/>
  <c r="AX217" i="39" s="1"/>
  <c r="AY217" i="39" s="1"/>
  <c r="AV216" i="39"/>
  <c r="AT216" i="39"/>
  <c r="AS216" i="39"/>
  <c r="AX216" i="39" s="1"/>
  <c r="AV215" i="39"/>
  <c r="AT215" i="39"/>
  <c r="AS215" i="39"/>
  <c r="AX215" i="39" s="1"/>
  <c r="AZ215" i="39" s="1"/>
  <c r="AV214" i="39"/>
  <c r="AT214" i="39"/>
  <c r="AS214" i="39"/>
  <c r="AX214" i="39" s="1"/>
  <c r="AV213" i="39"/>
  <c r="AT213" i="39"/>
  <c r="AS213" i="39"/>
  <c r="AX213" i="39" s="1"/>
  <c r="AV212" i="39"/>
  <c r="AT212" i="39"/>
  <c r="AS212" i="39"/>
  <c r="AX212" i="39" s="1"/>
  <c r="AV211" i="39"/>
  <c r="AT211" i="39"/>
  <c r="AS211" i="39"/>
  <c r="AX211" i="39" s="1"/>
  <c r="AY211" i="39" s="1"/>
  <c r="AV210" i="39"/>
  <c r="AT210" i="39"/>
  <c r="AS210" i="39"/>
  <c r="AX210" i="39" s="1"/>
  <c r="AV209" i="39"/>
  <c r="AT209" i="39"/>
  <c r="AS209" i="39"/>
  <c r="AX209" i="39" s="1"/>
  <c r="AY209" i="39" s="1"/>
  <c r="AV208" i="39"/>
  <c r="AT208" i="39"/>
  <c r="AS208" i="39"/>
  <c r="AX208" i="39" s="1"/>
  <c r="AV207" i="39"/>
  <c r="AT207" i="39"/>
  <c r="AS207" i="39"/>
  <c r="AX207" i="39" s="1"/>
  <c r="AZ207" i="39" s="1"/>
  <c r="AV206" i="39"/>
  <c r="AT206" i="39"/>
  <c r="AS206" i="39"/>
  <c r="AX206" i="39" s="1"/>
  <c r="AV205" i="39"/>
  <c r="AT205" i="39"/>
  <c r="AS205" i="39"/>
  <c r="AX205" i="39" s="1"/>
  <c r="AV204" i="39"/>
  <c r="AT204" i="39"/>
  <c r="AS204" i="39"/>
  <c r="AX204" i="39" s="1"/>
  <c r="AX203" i="39"/>
  <c r="AY203" i="39" s="1"/>
  <c r="AV203" i="39"/>
  <c r="AT203" i="39"/>
  <c r="AS203" i="39"/>
  <c r="AV202" i="39"/>
  <c r="AT202" i="39"/>
  <c r="AS202" i="39"/>
  <c r="AX202" i="39" s="1"/>
  <c r="AV201" i="39"/>
  <c r="AT201" i="39"/>
  <c r="AS201" i="39"/>
  <c r="AX201" i="39" s="1"/>
  <c r="AY201" i="39" s="1"/>
  <c r="AV200" i="39"/>
  <c r="AT200" i="39"/>
  <c r="AS200" i="39"/>
  <c r="AX200" i="39" s="1"/>
  <c r="AV199" i="39"/>
  <c r="AT199" i="39"/>
  <c r="AS199" i="39"/>
  <c r="AX199" i="39" s="1"/>
  <c r="AZ199" i="39" s="1"/>
  <c r="AV198" i="39"/>
  <c r="AT198" i="39"/>
  <c r="AS198" i="39"/>
  <c r="AX198" i="39" s="1"/>
  <c r="AV197" i="39"/>
  <c r="AT197" i="39"/>
  <c r="AS197" i="39"/>
  <c r="AX197" i="39" s="1"/>
  <c r="AV196" i="39"/>
  <c r="AT196" i="39"/>
  <c r="AS196" i="39"/>
  <c r="AX196" i="39" s="1"/>
  <c r="AX195" i="39"/>
  <c r="AY195" i="39" s="1"/>
  <c r="AV195" i="39"/>
  <c r="AT195" i="39"/>
  <c r="AS195" i="39"/>
  <c r="AV194" i="39"/>
  <c r="AT194" i="39"/>
  <c r="AS194" i="39"/>
  <c r="AX194" i="39" s="1"/>
  <c r="AX193" i="39"/>
  <c r="AY193" i="39" s="1"/>
  <c r="AV193" i="39"/>
  <c r="AT193" i="39"/>
  <c r="AS193" i="39"/>
  <c r="AV192" i="39"/>
  <c r="AT192" i="39"/>
  <c r="AS192" i="39"/>
  <c r="AX192" i="39" s="1"/>
  <c r="AV191" i="39"/>
  <c r="AT191" i="39"/>
  <c r="AS191" i="39"/>
  <c r="AX191" i="39" s="1"/>
  <c r="AZ191" i="39" s="1"/>
  <c r="AV190" i="39"/>
  <c r="AT190" i="39"/>
  <c r="AS190" i="39"/>
  <c r="AX190" i="39" s="1"/>
  <c r="AV189" i="39"/>
  <c r="AT189" i="39"/>
  <c r="AS189" i="39"/>
  <c r="AX189" i="39" s="1"/>
  <c r="AV188" i="39"/>
  <c r="AT188" i="39"/>
  <c r="AS188" i="39"/>
  <c r="AX188" i="39" s="1"/>
  <c r="AV187" i="39"/>
  <c r="AT187" i="39"/>
  <c r="AS187" i="39"/>
  <c r="AX187" i="39" s="1"/>
  <c r="AY187" i="39" s="1"/>
  <c r="AV186" i="39"/>
  <c r="AT186" i="39"/>
  <c r="AS186" i="39"/>
  <c r="AX186" i="39" s="1"/>
  <c r="AV185" i="39"/>
  <c r="AT185" i="39"/>
  <c r="AS185" i="39"/>
  <c r="AX185" i="39" s="1"/>
  <c r="AY185" i="39" s="1"/>
  <c r="AV184" i="39"/>
  <c r="AT184" i="39"/>
  <c r="AS184" i="39"/>
  <c r="AX184" i="39" s="1"/>
  <c r="AV183" i="39"/>
  <c r="AT183" i="39"/>
  <c r="AS183" i="39"/>
  <c r="AX183" i="39" s="1"/>
  <c r="AZ183" i="39" s="1"/>
  <c r="AV182" i="39"/>
  <c r="AT182" i="39"/>
  <c r="AS182" i="39"/>
  <c r="AX182" i="39" s="1"/>
  <c r="AV181" i="39"/>
  <c r="AT181" i="39"/>
  <c r="AS181" i="39"/>
  <c r="AX181" i="39" s="1"/>
  <c r="AV180" i="39"/>
  <c r="AT180" i="39"/>
  <c r="AS180" i="39"/>
  <c r="AX180" i="39" s="1"/>
  <c r="AV179" i="39"/>
  <c r="AT179" i="39"/>
  <c r="AS179" i="39"/>
  <c r="AX179" i="39" s="1"/>
  <c r="AZ179" i="39" s="1"/>
  <c r="AV178" i="39"/>
  <c r="AT178" i="39"/>
  <c r="AS178" i="39"/>
  <c r="AX178" i="39" s="1"/>
  <c r="AV177" i="39"/>
  <c r="AT177" i="39"/>
  <c r="AS177" i="39"/>
  <c r="AX177" i="39" s="1"/>
  <c r="AY177" i="39" s="1"/>
  <c r="AV176" i="39"/>
  <c r="AT176" i="39"/>
  <c r="AS176" i="39"/>
  <c r="AX176" i="39" s="1"/>
  <c r="AV175" i="39"/>
  <c r="AT175" i="39"/>
  <c r="AS175" i="39"/>
  <c r="AX175" i="39" s="1"/>
  <c r="AZ175" i="39" s="1"/>
  <c r="AV174" i="39"/>
  <c r="AT174" i="39"/>
  <c r="AS174" i="39"/>
  <c r="AX174" i="39" s="1"/>
  <c r="AV173" i="39"/>
  <c r="AT173" i="39"/>
  <c r="AS173" i="39"/>
  <c r="AX173" i="39" s="1"/>
  <c r="AV172" i="39"/>
  <c r="AT172" i="39"/>
  <c r="AS172" i="39"/>
  <c r="AX172" i="39" s="1"/>
  <c r="AX171" i="39"/>
  <c r="AY171" i="39" s="1"/>
  <c r="AV171" i="39"/>
  <c r="AT171" i="39"/>
  <c r="AS171" i="39"/>
  <c r="AV170" i="39"/>
  <c r="AT170" i="39"/>
  <c r="AS170" i="39"/>
  <c r="AX170" i="39" s="1"/>
  <c r="AV169" i="39"/>
  <c r="AT169" i="39"/>
  <c r="AS169" i="39"/>
  <c r="AX169" i="39" s="1"/>
  <c r="AY169" i="39" s="1"/>
  <c r="AV168" i="39"/>
  <c r="AT168" i="39"/>
  <c r="AS168" i="39"/>
  <c r="AX168" i="39" s="1"/>
  <c r="AV167" i="39"/>
  <c r="AT167" i="39"/>
  <c r="AS167" i="39"/>
  <c r="AX167" i="39" s="1"/>
  <c r="AZ167" i="39" s="1"/>
  <c r="AV166" i="39"/>
  <c r="AT166" i="39"/>
  <c r="AS166" i="39"/>
  <c r="AX166" i="39" s="1"/>
  <c r="AV165" i="39"/>
  <c r="AT165" i="39"/>
  <c r="AS165" i="39"/>
  <c r="AX165" i="39" s="1"/>
  <c r="AV164" i="39"/>
  <c r="AT164" i="39"/>
  <c r="AS164" i="39"/>
  <c r="AX164" i="39" s="1"/>
  <c r="AX163" i="39"/>
  <c r="AZ163" i="39" s="1"/>
  <c r="AV163" i="39"/>
  <c r="AT163" i="39"/>
  <c r="AS163" i="39"/>
  <c r="AV162" i="39"/>
  <c r="AT162" i="39"/>
  <c r="AS162" i="39"/>
  <c r="AX162" i="39" s="1"/>
  <c r="AX161" i="39"/>
  <c r="AY161" i="39" s="1"/>
  <c r="AV161" i="39"/>
  <c r="AT161" i="39"/>
  <c r="AS161" i="39"/>
  <c r="AV160" i="39"/>
  <c r="AT160" i="39"/>
  <c r="AS160" i="39"/>
  <c r="AX160" i="39" s="1"/>
  <c r="AV159" i="39"/>
  <c r="AT159" i="39"/>
  <c r="AS159" i="39"/>
  <c r="AX159" i="39" s="1"/>
  <c r="AZ159" i="39" s="1"/>
  <c r="AV158" i="39"/>
  <c r="AT158" i="39"/>
  <c r="AS158" i="39"/>
  <c r="AX158" i="39" s="1"/>
  <c r="AV157" i="39"/>
  <c r="AT157" i="39"/>
  <c r="AS157" i="39"/>
  <c r="AX157" i="39" s="1"/>
  <c r="AV156" i="39"/>
  <c r="AT156" i="39"/>
  <c r="AS156" i="39"/>
  <c r="AX156" i="39" s="1"/>
  <c r="AV155" i="39"/>
  <c r="AT155" i="39"/>
  <c r="AS155" i="39"/>
  <c r="AX155" i="39" s="1"/>
  <c r="AY155" i="39" s="1"/>
  <c r="AV154" i="39"/>
  <c r="AT154" i="39"/>
  <c r="AS154" i="39"/>
  <c r="AX154" i="39" s="1"/>
  <c r="AV153" i="39"/>
  <c r="AT153" i="39"/>
  <c r="AS153" i="39"/>
  <c r="AX153" i="39" s="1"/>
  <c r="AY153" i="39" s="1"/>
  <c r="AV152" i="39"/>
  <c r="AT152" i="39"/>
  <c r="AS152" i="39"/>
  <c r="AX152" i="39" s="1"/>
  <c r="AV151" i="39"/>
  <c r="AT151" i="39"/>
  <c r="AS151" i="39"/>
  <c r="AX151" i="39" s="1"/>
  <c r="AZ151" i="39" s="1"/>
  <c r="AV150" i="39"/>
  <c r="AT150" i="39"/>
  <c r="AS150" i="39"/>
  <c r="AX150" i="39" s="1"/>
  <c r="AV149" i="39"/>
  <c r="AT149" i="39"/>
  <c r="AS149" i="39"/>
  <c r="AX149" i="39" s="1"/>
  <c r="AV148" i="39"/>
  <c r="AT148" i="39"/>
  <c r="AS148" i="39"/>
  <c r="AX148" i="39" s="1"/>
  <c r="AV147" i="39"/>
  <c r="AT147" i="39"/>
  <c r="AS147" i="39"/>
  <c r="AX147" i="39" s="1"/>
  <c r="AZ147" i="39" s="1"/>
  <c r="AV146" i="39"/>
  <c r="AT146" i="39"/>
  <c r="AS146" i="39"/>
  <c r="AX146" i="39" s="1"/>
  <c r="AV145" i="39"/>
  <c r="AT145" i="39"/>
  <c r="AS145" i="39"/>
  <c r="AX145" i="39" s="1"/>
  <c r="AY145" i="39" s="1"/>
  <c r="AV144" i="39"/>
  <c r="AT144" i="39"/>
  <c r="AS144" i="39"/>
  <c r="AX144" i="39" s="1"/>
  <c r="AV143" i="39"/>
  <c r="AT143" i="39"/>
  <c r="AS143" i="39"/>
  <c r="AX143" i="39" s="1"/>
  <c r="AZ143" i="39" s="1"/>
  <c r="AV142" i="39"/>
  <c r="AT142" i="39"/>
  <c r="AS142" i="39"/>
  <c r="AX142" i="39" s="1"/>
  <c r="AV141" i="39"/>
  <c r="AT141" i="39"/>
  <c r="AS141" i="39"/>
  <c r="AX141" i="39" s="1"/>
  <c r="AV140" i="39"/>
  <c r="AT140" i="39"/>
  <c r="AS140" i="39"/>
  <c r="AX140" i="39" s="1"/>
  <c r="AX139" i="39"/>
  <c r="AY139" i="39" s="1"/>
  <c r="AV139" i="39"/>
  <c r="AT139" i="39"/>
  <c r="AS139" i="39"/>
  <c r="AV138" i="39"/>
  <c r="AT138" i="39"/>
  <c r="AS138" i="39"/>
  <c r="AX138" i="39" s="1"/>
  <c r="AV137" i="39"/>
  <c r="AT137" i="39"/>
  <c r="AS137" i="39"/>
  <c r="AX137" i="39" s="1"/>
  <c r="AY137" i="39" s="1"/>
  <c r="AV136" i="39"/>
  <c r="AT136" i="39"/>
  <c r="AS136" i="39"/>
  <c r="AX136" i="39" s="1"/>
  <c r="AV135" i="39"/>
  <c r="AT135" i="39"/>
  <c r="AS135" i="39"/>
  <c r="AX135" i="39" s="1"/>
  <c r="AZ135" i="39" s="1"/>
  <c r="AV134" i="39"/>
  <c r="AT134" i="39"/>
  <c r="AS134" i="39"/>
  <c r="AX134" i="39" s="1"/>
  <c r="AV133" i="39"/>
  <c r="AT133" i="39"/>
  <c r="AS133" i="39"/>
  <c r="AX133" i="39" s="1"/>
  <c r="AV132" i="39"/>
  <c r="AT132" i="39"/>
  <c r="AS132" i="39"/>
  <c r="AX132" i="39" s="1"/>
  <c r="AX131" i="39"/>
  <c r="AY131" i="39" s="1"/>
  <c r="AV131" i="39"/>
  <c r="AT131" i="39"/>
  <c r="AS131" i="39"/>
  <c r="AV130" i="39"/>
  <c r="AT130" i="39"/>
  <c r="AS130" i="39"/>
  <c r="AX130" i="39" s="1"/>
  <c r="AX129" i="39"/>
  <c r="AY129" i="39" s="1"/>
  <c r="AV129" i="39"/>
  <c r="AT129" i="39"/>
  <c r="AS129" i="39"/>
  <c r="AV128" i="39"/>
  <c r="AT128" i="39"/>
  <c r="AS128" i="39"/>
  <c r="AX128" i="39" s="1"/>
  <c r="AV127" i="39"/>
  <c r="AT127" i="39"/>
  <c r="AS127" i="39"/>
  <c r="AX127" i="39" s="1"/>
  <c r="AZ127" i="39" s="1"/>
  <c r="AV126" i="39"/>
  <c r="AT126" i="39"/>
  <c r="AS126" i="39"/>
  <c r="AX126" i="39" s="1"/>
  <c r="AV125" i="39"/>
  <c r="AT125" i="39"/>
  <c r="AS125" i="39"/>
  <c r="AX125" i="39" s="1"/>
  <c r="AV124" i="39"/>
  <c r="AT124" i="39"/>
  <c r="AS124" i="39"/>
  <c r="AX124" i="39" s="1"/>
  <c r="AV123" i="39"/>
  <c r="AT123" i="39"/>
  <c r="AS123" i="39"/>
  <c r="AX123" i="39" s="1"/>
  <c r="AY123" i="39" s="1"/>
  <c r="AV122" i="39"/>
  <c r="AT122" i="39"/>
  <c r="AS122" i="39"/>
  <c r="AX122" i="39" s="1"/>
  <c r="AV121" i="39"/>
  <c r="AT121" i="39"/>
  <c r="AS121" i="39"/>
  <c r="AX121" i="39" s="1"/>
  <c r="AY121" i="39" s="1"/>
  <c r="AV120" i="39"/>
  <c r="AT120" i="39"/>
  <c r="AS120" i="39"/>
  <c r="AX120" i="39" s="1"/>
  <c r="AV119" i="39"/>
  <c r="AT119" i="39"/>
  <c r="AS119" i="39"/>
  <c r="AX119" i="39" s="1"/>
  <c r="AZ119" i="39" s="1"/>
  <c r="AV118" i="39"/>
  <c r="AT118" i="39"/>
  <c r="AS118" i="39"/>
  <c r="AX118" i="39" s="1"/>
  <c r="AV117" i="39"/>
  <c r="AT117" i="39"/>
  <c r="AS117" i="39"/>
  <c r="AX117" i="39" s="1"/>
  <c r="AV116" i="39"/>
  <c r="AT116" i="39"/>
  <c r="AS116" i="39"/>
  <c r="AX116" i="39" s="1"/>
  <c r="AV115" i="39"/>
  <c r="AT115" i="39"/>
  <c r="AS115" i="39"/>
  <c r="AX115" i="39" s="1"/>
  <c r="AZ115" i="39" s="1"/>
  <c r="AV114" i="39"/>
  <c r="AT114" i="39"/>
  <c r="AS114" i="39"/>
  <c r="AX114" i="39" s="1"/>
  <c r="AV113" i="39"/>
  <c r="AT113" i="39"/>
  <c r="AS113" i="39"/>
  <c r="AX113" i="39" s="1"/>
  <c r="AY113" i="39" s="1"/>
  <c r="AV112" i="39"/>
  <c r="AT112" i="39"/>
  <c r="AS112" i="39"/>
  <c r="AX112" i="39" s="1"/>
  <c r="AV111" i="39"/>
  <c r="AT111" i="39"/>
  <c r="AS111" i="39"/>
  <c r="AX111" i="39" s="1"/>
  <c r="AZ111" i="39" s="1"/>
  <c r="AV110" i="39"/>
  <c r="AT110" i="39"/>
  <c r="AS110" i="39"/>
  <c r="AX110" i="39" s="1"/>
  <c r="AV109" i="39"/>
  <c r="AT109" i="39"/>
  <c r="AS109" i="39"/>
  <c r="AX109" i="39" s="1"/>
  <c r="AV108" i="39"/>
  <c r="AT108" i="39"/>
  <c r="AS108" i="39"/>
  <c r="AX108" i="39" s="1"/>
  <c r="AX107" i="39"/>
  <c r="AZ107" i="39" s="1"/>
  <c r="AV107" i="39"/>
  <c r="AT107" i="39"/>
  <c r="AS107" i="39"/>
  <c r="AV106" i="39"/>
  <c r="AT106" i="39"/>
  <c r="AS106" i="39"/>
  <c r="AX106" i="39" s="1"/>
  <c r="AV105" i="39"/>
  <c r="AT105" i="39"/>
  <c r="AS105" i="39"/>
  <c r="AX105" i="39" s="1"/>
  <c r="AY105" i="39" s="1"/>
  <c r="AV104" i="39"/>
  <c r="AT104" i="39"/>
  <c r="AS104" i="39"/>
  <c r="AX104" i="39" s="1"/>
  <c r="AV103" i="39"/>
  <c r="AT103" i="39"/>
  <c r="AS103" i="39"/>
  <c r="AX103" i="39" s="1"/>
  <c r="AZ103" i="39" s="1"/>
  <c r="AV102" i="39"/>
  <c r="AT102" i="39"/>
  <c r="AS102" i="39"/>
  <c r="AX102" i="39" s="1"/>
  <c r="AV101" i="39"/>
  <c r="AT101" i="39"/>
  <c r="AS101" i="39"/>
  <c r="AX101" i="39" s="1"/>
  <c r="AV100" i="39"/>
  <c r="AT100" i="39"/>
  <c r="AS100" i="39"/>
  <c r="AX100" i="39" s="1"/>
  <c r="AX99" i="39"/>
  <c r="AY99" i="39" s="1"/>
  <c r="AV99" i="39"/>
  <c r="AT99" i="39"/>
  <c r="AS99" i="39"/>
  <c r="AV98" i="39"/>
  <c r="AT98" i="39"/>
  <c r="AS98" i="39"/>
  <c r="AX98" i="39" s="1"/>
  <c r="AX97" i="39"/>
  <c r="AY97" i="39" s="1"/>
  <c r="AV97" i="39"/>
  <c r="AT97" i="39"/>
  <c r="AS97" i="39"/>
  <c r="AV96" i="39"/>
  <c r="AT96" i="39"/>
  <c r="AS96" i="39"/>
  <c r="AX96" i="39" s="1"/>
  <c r="AV95" i="39"/>
  <c r="AT95" i="39"/>
  <c r="AS95" i="39"/>
  <c r="AX95" i="39" s="1"/>
  <c r="AZ95" i="39" s="1"/>
  <c r="AV94" i="39"/>
  <c r="AT94" i="39"/>
  <c r="AS94" i="39"/>
  <c r="AX94" i="39" s="1"/>
  <c r="AV93" i="39"/>
  <c r="AT93" i="39"/>
  <c r="AS93" i="39"/>
  <c r="AX93" i="39" s="1"/>
  <c r="AV92" i="39"/>
  <c r="AT92" i="39"/>
  <c r="AS92" i="39"/>
  <c r="AX92" i="39" s="1"/>
  <c r="AV91" i="39"/>
  <c r="AT91" i="39"/>
  <c r="AS91" i="39"/>
  <c r="AX91" i="39" s="1"/>
  <c r="AZ91" i="39" s="1"/>
  <c r="AV90" i="39"/>
  <c r="AT90" i="39"/>
  <c r="AS90" i="39"/>
  <c r="AX90" i="39" s="1"/>
  <c r="AX89" i="39"/>
  <c r="AY89" i="39" s="1"/>
  <c r="AV89" i="39"/>
  <c r="AT89" i="39"/>
  <c r="AS89" i="39"/>
  <c r="AV88" i="39"/>
  <c r="AT88" i="39"/>
  <c r="AS88" i="39"/>
  <c r="AX88" i="39" s="1"/>
  <c r="AV87" i="39"/>
  <c r="AT87" i="39"/>
  <c r="AS87" i="39"/>
  <c r="AX87" i="39" s="1"/>
  <c r="AZ87" i="39" s="1"/>
  <c r="AV86" i="39"/>
  <c r="AT86" i="39"/>
  <c r="AS86" i="39"/>
  <c r="AX86" i="39" s="1"/>
  <c r="AV85" i="39"/>
  <c r="AT85" i="39"/>
  <c r="AS85" i="39"/>
  <c r="AX85" i="39" s="1"/>
  <c r="AV84" i="39"/>
  <c r="AT84" i="39"/>
  <c r="AS84" i="39"/>
  <c r="AX84" i="39" s="1"/>
  <c r="AV83" i="39"/>
  <c r="AT83" i="39"/>
  <c r="AS83" i="39"/>
  <c r="AX83" i="39" s="1"/>
  <c r="AY83" i="39" s="1"/>
  <c r="AV82" i="39"/>
  <c r="AT82" i="39"/>
  <c r="AS82" i="39"/>
  <c r="AX82" i="39" s="1"/>
  <c r="AV81" i="39"/>
  <c r="AT81" i="39"/>
  <c r="AS81" i="39"/>
  <c r="AX81" i="39" s="1"/>
  <c r="AY81" i="39" s="1"/>
  <c r="AV80" i="39"/>
  <c r="AT80" i="39"/>
  <c r="AS80" i="39"/>
  <c r="AX80" i="39" s="1"/>
  <c r="AV79" i="39"/>
  <c r="AT79" i="39"/>
  <c r="AS79" i="39"/>
  <c r="AX79" i="39" s="1"/>
  <c r="AZ79" i="39" s="1"/>
  <c r="AV78" i="39"/>
  <c r="AT78" i="39"/>
  <c r="AS78" i="39"/>
  <c r="AX78" i="39" s="1"/>
  <c r="AV77" i="39"/>
  <c r="AT77" i="39"/>
  <c r="AS77" i="39"/>
  <c r="AX77" i="39" s="1"/>
  <c r="AV76" i="39"/>
  <c r="AT76" i="39"/>
  <c r="AS76" i="39"/>
  <c r="AX76" i="39" s="1"/>
  <c r="AX75" i="39"/>
  <c r="AY75" i="39" s="1"/>
  <c r="AV75" i="39"/>
  <c r="AT75" i="39"/>
  <c r="AS75" i="39"/>
  <c r="AV74" i="39"/>
  <c r="AT74" i="39"/>
  <c r="AS74" i="39"/>
  <c r="AX74" i="39" s="1"/>
  <c r="AV73" i="39"/>
  <c r="AT73" i="39"/>
  <c r="AS73" i="39"/>
  <c r="AX73" i="39" s="1"/>
  <c r="AY73" i="39" s="1"/>
  <c r="AV72" i="39"/>
  <c r="AT72" i="39"/>
  <c r="AS72" i="39"/>
  <c r="AX72" i="39" s="1"/>
  <c r="AV71" i="39"/>
  <c r="AT71" i="39"/>
  <c r="AS71" i="39"/>
  <c r="AX71" i="39" s="1"/>
  <c r="AZ71" i="39" s="1"/>
  <c r="AV70" i="39"/>
  <c r="AT70" i="39"/>
  <c r="AS70" i="39"/>
  <c r="AX70" i="39" s="1"/>
  <c r="AV69" i="39"/>
  <c r="AT69" i="39"/>
  <c r="AS69" i="39"/>
  <c r="AX69" i="39" s="1"/>
  <c r="AV68" i="39"/>
  <c r="AT68" i="39"/>
  <c r="AS68" i="39"/>
  <c r="AX68" i="39" s="1"/>
  <c r="AX67" i="39"/>
  <c r="AY67" i="39" s="1"/>
  <c r="AV67" i="39"/>
  <c r="AT67" i="39"/>
  <c r="AS67" i="39"/>
  <c r="AV66" i="39"/>
  <c r="AT66" i="39"/>
  <c r="AS66" i="39"/>
  <c r="AX66" i="39" s="1"/>
  <c r="AX65" i="39"/>
  <c r="AY65" i="39" s="1"/>
  <c r="AV65" i="39"/>
  <c r="AT65" i="39"/>
  <c r="AS65" i="39"/>
  <c r="AV64" i="39"/>
  <c r="AT64" i="39"/>
  <c r="AS64" i="39"/>
  <c r="AX64" i="39" s="1"/>
  <c r="AV63" i="39"/>
  <c r="AT63" i="39"/>
  <c r="AS63" i="39"/>
  <c r="AX63" i="39" s="1"/>
  <c r="AZ63" i="39" s="1"/>
  <c r="AV62" i="39"/>
  <c r="AT62" i="39"/>
  <c r="AS62" i="39"/>
  <c r="AX62" i="39" s="1"/>
  <c r="AV61" i="39"/>
  <c r="AT61" i="39"/>
  <c r="AS61" i="39"/>
  <c r="AX61" i="39" s="1"/>
  <c r="AV60" i="39"/>
  <c r="AT60" i="39"/>
  <c r="AS60" i="39"/>
  <c r="AX60" i="39" s="1"/>
  <c r="AV59" i="39"/>
  <c r="AT59" i="39"/>
  <c r="AS59" i="39"/>
  <c r="AX59" i="39" s="1"/>
  <c r="AZ59" i="39" s="1"/>
  <c r="AV58" i="39"/>
  <c r="AT58" i="39"/>
  <c r="AS58" i="39"/>
  <c r="AX58" i="39" s="1"/>
  <c r="AV57" i="39"/>
  <c r="AT57" i="39"/>
  <c r="AS57" i="39"/>
  <c r="AX57" i="39" s="1"/>
  <c r="AY57" i="39" s="1"/>
  <c r="AV56" i="39"/>
  <c r="AT56" i="39"/>
  <c r="AS56" i="39"/>
  <c r="AX56" i="39" s="1"/>
  <c r="AV55" i="39"/>
  <c r="AT55" i="39"/>
  <c r="AS55" i="39"/>
  <c r="AX55" i="39" s="1"/>
  <c r="AZ55" i="39" s="1"/>
  <c r="AV54" i="39"/>
  <c r="AT54" i="39"/>
  <c r="AS54" i="39"/>
  <c r="AX54" i="39" s="1"/>
  <c r="AV53" i="39"/>
  <c r="AT53" i="39"/>
  <c r="AS53" i="39"/>
  <c r="AX53" i="39" s="1"/>
  <c r="AV52" i="39"/>
  <c r="AT52" i="39"/>
  <c r="AS52" i="39"/>
  <c r="AX52" i="39" s="1"/>
  <c r="AV51" i="39"/>
  <c r="AT51" i="39"/>
  <c r="AS51" i="39"/>
  <c r="AX51" i="39" s="1"/>
  <c r="AY51" i="39" s="1"/>
  <c r="AV50" i="39"/>
  <c r="AT50" i="39"/>
  <c r="AS50" i="39"/>
  <c r="AX50" i="39" s="1"/>
  <c r="AV49" i="39"/>
  <c r="AT49" i="39"/>
  <c r="AS49" i="39"/>
  <c r="AX49" i="39" s="1"/>
  <c r="AY49" i="39" s="1"/>
  <c r="AV48" i="39"/>
  <c r="AT48" i="39"/>
  <c r="AS48" i="39"/>
  <c r="AX48" i="39" s="1"/>
  <c r="AV47" i="39"/>
  <c r="AT47" i="39"/>
  <c r="AS47" i="39"/>
  <c r="AX47" i="39" s="1"/>
  <c r="AZ47" i="39" s="1"/>
  <c r="AV46" i="39"/>
  <c r="AT46" i="39"/>
  <c r="AS46" i="39"/>
  <c r="AX46" i="39" s="1"/>
  <c r="AV45" i="39"/>
  <c r="AT45" i="39"/>
  <c r="AS45" i="39"/>
  <c r="AX45" i="39" s="1"/>
  <c r="AV44" i="39"/>
  <c r="AT44" i="39"/>
  <c r="AS44" i="39"/>
  <c r="AX44" i="39" s="1"/>
  <c r="AX43" i="39"/>
  <c r="AZ43" i="39" s="1"/>
  <c r="AV43" i="39"/>
  <c r="AT43" i="39"/>
  <c r="AS43" i="39"/>
  <c r="AV42" i="39"/>
  <c r="AT42" i="39"/>
  <c r="AS42" i="39"/>
  <c r="AX42" i="39" s="1"/>
  <c r="AV41" i="39"/>
  <c r="AT41" i="39"/>
  <c r="AS41" i="39"/>
  <c r="AX41" i="39" s="1"/>
  <c r="AY41" i="39" s="1"/>
  <c r="AV40" i="39"/>
  <c r="AT40" i="39"/>
  <c r="AS40" i="39"/>
  <c r="AX40" i="39" s="1"/>
  <c r="AV39" i="39"/>
  <c r="AT39" i="39"/>
  <c r="AS39" i="39"/>
  <c r="AX39" i="39" s="1"/>
  <c r="AZ39" i="39" s="1"/>
  <c r="AV38" i="39"/>
  <c r="AT38" i="39"/>
  <c r="AS38" i="39"/>
  <c r="AX38" i="39" s="1"/>
  <c r="AV37" i="39"/>
  <c r="AT37" i="39"/>
  <c r="AS37" i="39"/>
  <c r="AX37" i="39" s="1"/>
  <c r="AV36" i="39"/>
  <c r="AT36" i="39"/>
  <c r="AS36" i="39"/>
  <c r="AX36" i="39" s="1"/>
  <c r="AX35" i="39"/>
  <c r="AZ35" i="39" s="1"/>
  <c r="AV35" i="39"/>
  <c r="AT35" i="39"/>
  <c r="AS35" i="39"/>
  <c r="AV34" i="39"/>
  <c r="AT34" i="39"/>
  <c r="AS34" i="39"/>
  <c r="AX34" i="39" s="1"/>
  <c r="AX33" i="39"/>
  <c r="AY33" i="39" s="1"/>
  <c r="AV33" i="39"/>
  <c r="AT33" i="39"/>
  <c r="AS33" i="39"/>
  <c r="AV32" i="39"/>
  <c r="AT32" i="39"/>
  <c r="AS32" i="39"/>
  <c r="AX32" i="39" s="1"/>
  <c r="AV31" i="39"/>
  <c r="AT31" i="39"/>
  <c r="AS31" i="39"/>
  <c r="AX31" i="39" s="1"/>
  <c r="AZ31" i="39" s="1"/>
  <c r="AV30" i="39"/>
  <c r="AT30" i="39"/>
  <c r="AS30" i="39"/>
  <c r="AX30" i="39" s="1"/>
  <c r="AV29" i="39"/>
  <c r="AT29" i="39"/>
  <c r="AS29" i="39"/>
  <c r="AX29" i="39" s="1"/>
  <c r="AV28" i="39"/>
  <c r="AT28" i="39"/>
  <c r="AS28" i="39"/>
  <c r="AX28" i="39" s="1"/>
  <c r="AX27" i="39"/>
  <c r="AZ27" i="39" s="1"/>
  <c r="AV27" i="39"/>
  <c r="AT27" i="39"/>
  <c r="AS27" i="39"/>
  <c r="AV26" i="39"/>
  <c r="AT26" i="39"/>
  <c r="AS26" i="39"/>
  <c r="AX26" i="39" s="1"/>
  <c r="AV25" i="39"/>
  <c r="AT25" i="39"/>
  <c r="AS25" i="39"/>
  <c r="AX25" i="39" s="1"/>
  <c r="AY25" i="39" s="1"/>
  <c r="AV24" i="39"/>
  <c r="AT24" i="39"/>
  <c r="AS24" i="39"/>
  <c r="AX24" i="39" s="1"/>
  <c r="AV23" i="39"/>
  <c r="AT23" i="39"/>
  <c r="AS23" i="39"/>
  <c r="AX23" i="39" s="1"/>
  <c r="AZ23" i="39" s="1"/>
  <c r="AV22" i="39"/>
  <c r="AT22" i="39"/>
  <c r="AS22" i="39"/>
  <c r="AX22" i="39" s="1"/>
  <c r="AV21" i="39"/>
  <c r="AT21" i="39"/>
  <c r="AS21" i="39"/>
  <c r="AX21" i="39" s="1"/>
  <c r="AV20" i="39"/>
  <c r="AT20" i="39"/>
  <c r="AS20" i="39"/>
  <c r="AX20" i="39" s="1"/>
  <c r="AV19" i="39"/>
  <c r="AT19" i="39"/>
  <c r="AS19" i="39"/>
  <c r="AX19" i="39" s="1"/>
  <c r="AY19" i="39" s="1"/>
  <c r="AV18" i="39"/>
  <c r="AT18" i="39"/>
  <c r="AS18" i="39"/>
  <c r="AX18" i="39" s="1"/>
  <c r="AV17" i="39"/>
  <c r="AT17" i="39"/>
  <c r="AS17" i="39"/>
  <c r="AX17" i="39" s="1"/>
  <c r="AY17" i="39" s="1"/>
  <c r="AV16" i="39"/>
  <c r="AT16" i="39"/>
  <c r="AS16" i="39"/>
  <c r="AX16" i="39" s="1"/>
  <c r="AV15" i="39"/>
  <c r="AT15" i="39"/>
  <c r="AS15" i="39"/>
  <c r="AX15" i="39" s="1"/>
  <c r="AZ15" i="39" s="1"/>
  <c r="AV14" i="39"/>
  <c r="AT14" i="39"/>
  <c r="AS14" i="39"/>
  <c r="AX14" i="39" s="1"/>
  <c r="AV13" i="39"/>
  <c r="AT13" i="39"/>
  <c r="AS13" i="39"/>
  <c r="AX13" i="39" s="1"/>
  <c r="AV12" i="39"/>
  <c r="AT12" i="39"/>
  <c r="AS12" i="39"/>
  <c r="AX12" i="39" s="1"/>
  <c r="AV11" i="39"/>
  <c r="AT11" i="39"/>
  <c r="AS11" i="39"/>
  <c r="AX11" i="39" s="1"/>
  <c r="AY11" i="39" s="1"/>
  <c r="AV10" i="39"/>
  <c r="AT10" i="39"/>
  <c r="AS10" i="39"/>
  <c r="AX10" i="39" s="1"/>
  <c r="AV9" i="39"/>
  <c r="AS9" i="39"/>
  <c r="AX9" i="39" s="1"/>
  <c r="AY9" i="39" s="1"/>
  <c r="AP9" i="39"/>
  <c r="AP10" i="39" s="1"/>
  <c r="AP11" i="39" s="1"/>
  <c r="AP12" i="39" s="1"/>
  <c r="AP13" i="39" s="1"/>
  <c r="AP14" i="39" s="1"/>
  <c r="AP15" i="39" s="1"/>
  <c r="AP16" i="39" s="1"/>
  <c r="AP17" i="39" s="1"/>
  <c r="AP18" i="39" s="1"/>
  <c r="AP19" i="39" s="1"/>
  <c r="AP20" i="39" s="1"/>
  <c r="AP21" i="39" s="1"/>
  <c r="AP22" i="39" s="1"/>
  <c r="AP23" i="39" s="1"/>
  <c r="AP24" i="39" s="1"/>
  <c r="AP25" i="39" s="1"/>
  <c r="AP26" i="39" s="1"/>
  <c r="AP27" i="39" s="1"/>
  <c r="AP28" i="39" s="1"/>
  <c r="AP29" i="39" s="1"/>
  <c r="AP30" i="39" s="1"/>
  <c r="AP31" i="39" s="1"/>
  <c r="AP32" i="39" s="1"/>
  <c r="AP33" i="39" s="1"/>
  <c r="AP34" i="39" s="1"/>
  <c r="AP35" i="39" s="1"/>
  <c r="AP36" i="39" s="1"/>
  <c r="AP37" i="39" s="1"/>
  <c r="AP38" i="39" s="1"/>
  <c r="AP39" i="39" s="1"/>
  <c r="AP40" i="39" s="1"/>
  <c r="AP41" i="39" s="1"/>
  <c r="AP42" i="39" s="1"/>
  <c r="AP43" i="39" s="1"/>
  <c r="AP44" i="39" s="1"/>
  <c r="AP45" i="39" s="1"/>
  <c r="AP46" i="39" s="1"/>
  <c r="AP47" i="39" s="1"/>
  <c r="AP48" i="39" s="1"/>
  <c r="AP49" i="39" s="1"/>
  <c r="AP50" i="39" s="1"/>
  <c r="AP51" i="39" s="1"/>
  <c r="AP52" i="39" s="1"/>
  <c r="AP53" i="39" s="1"/>
  <c r="AP54" i="39" s="1"/>
  <c r="AP55" i="39" s="1"/>
  <c r="AP56" i="39" s="1"/>
  <c r="AP57" i="39" s="1"/>
  <c r="AP58" i="39" s="1"/>
  <c r="AP59" i="39" s="1"/>
  <c r="AP60" i="39" s="1"/>
  <c r="AP61" i="39" s="1"/>
  <c r="AP62" i="39" s="1"/>
  <c r="AP63" i="39" s="1"/>
  <c r="AP64" i="39" s="1"/>
  <c r="AP65" i="39" s="1"/>
  <c r="AP66" i="39" s="1"/>
  <c r="AP67" i="39" s="1"/>
  <c r="AP68" i="39" s="1"/>
  <c r="AP69" i="39" s="1"/>
  <c r="AP70" i="39" s="1"/>
  <c r="AP71" i="39" s="1"/>
  <c r="AP72" i="39" s="1"/>
  <c r="AP73" i="39" s="1"/>
  <c r="AP74" i="39" s="1"/>
  <c r="AP75" i="39" s="1"/>
  <c r="AP76" i="39" s="1"/>
  <c r="AP77" i="39" s="1"/>
  <c r="AP78" i="39" s="1"/>
  <c r="AP79" i="39" s="1"/>
  <c r="AP80" i="39" s="1"/>
  <c r="AP81" i="39" s="1"/>
  <c r="AP82" i="39" s="1"/>
  <c r="AP83" i="39" s="1"/>
  <c r="AP84" i="39" s="1"/>
  <c r="AP85" i="39" s="1"/>
  <c r="AP86" i="39" s="1"/>
  <c r="AP87" i="39" s="1"/>
  <c r="AP88" i="39" s="1"/>
  <c r="AP89" i="39" s="1"/>
  <c r="AP90" i="39" s="1"/>
  <c r="AP91" i="39" s="1"/>
  <c r="AP92" i="39" s="1"/>
  <c r="AP93" i="39" s="1"/>
  <c r="AP94" i="39" s="1"/>
  <c r="AP95" i="39" s="1"/>
  <c r="AP96" i="39" s="1"/>
  <c r="AP97" i="39" s="1"/>
  <c r="AP98" i="39" s="1"/>
  <c r="AP99" i="39" s="1"/>
  <c r="AP100" i="39" s="1"/>
  <c r="AP101" i="39" s="1"/>
  <c r="AP102" i="39" s="1"/>
  <c r="AP103" i="39" s="1"/>
  <c r="AP104" i="39" s="1"/>
  <c r="AP105" i="39" s="1"/>
  <c r="AP106" i="39" s="1"/>
  <c r="AP107" i="39" s="1"/>
  <c r="AP108" i="39" s="1"/>
  <c r="AP109" i="39" s="1"/>
  <c r="AP110" i="39" s="1"/>
  <c r="AP111" i="39" s="1"/>
  <c r="AP112" i="39" s="1"/>
  <c r="AP113" i="39" s="1"/>
  <c r="AP114" i="39" s="1"/>
  <c r="AP115" i="39" s="1"/>
  <c r="AP116" i="39" s="1"/>
  <c r="AP117" i="39" s="1"/>
  <c r="AP118" i="39" s="1"/>
  <c r="AP119" i="39" s="1"/>
  <c r="AP120" i="39" s="1"/>
  <c r="AP121" i="39" s="1"/>
  <c r="AP122" i="39" s="1"/>
  <c r="AP123" i="39" s="1"/>
  <c r="AP124" i="39" s="1"/>
  <c r="AP125" i="39" s="1"/>
  <c r="AP126" i="39" s="1"/>
  <c r="AP127" i="39" s="1"/>
  <c r="AP128" i="39" s="1"/>
  <c r="AP129" i="39" s="1"/>
  <c r="AP130" i="39" s="1"/>
  <c r="AP131" i="39" s="1"/>
  <c r="AP132" i="39" s="1"/>
  <c r="AP133" i="39" s="1"/>
  <c r="AP134" i="39" s="1"/>
  <c r="AP135" i="39" s="1"/>
  <c r="AP136" i="39" s="1"/>
  <c r="AP137" i="39" s="1"/>
  <c r="AP138" i="39" s="1"/>
  <c r="AP139" i="39" s="1"/>
  <c r="AP140" i="39" s="1"/>
  <c r="AP141" i="39" s="1"/>
  <c r="AP142" i="39" s="1"/>
  <c r="AP143" i="39" s="1"/>
  <c r="AP144" i="39" s="1"/>
  <c r="AP145" i="39" s="1"/>
  <c r="AP146" i="39" s="1"/>
  <c r="AP147" i="39" s="1"/>
  <c r="AP148" i="39" s="1"/>
  <c r="AP149" i="39" s="1"/>
  <c r="AP150" i="39" s="1"/>
  <c r="AP151" i="39" s="1"/>
  <c r="AP152" i="39" s="1"/>
  <c r="AP153" i="39" s="1"/>
  <c r="AP154" i="39" s="1"/>
  <c r="AP155" i="39" s="1"/>
  <c r="AP156" i="39" s="1"/>
  <c r="AP157" i="39" s="1"/>
  <c r="AP158" i="39" s="1"/>
  <c r="AP159" i="39" s="1"/>
  <c r="AP160" i="39" s="1"/>
  <c r="AP161" i="39" s="1"/>
  <c r="AP162" i="39" s="1"/>
  <c r="AP163" i="39" s="1"/>
  <c r="AP164" i="39" s="1"/>
  <c r="AP165" i="39" s="1"/>
  <c r="AP166" i="39" s="1"/>
  <c r="AP167" i="39" s="1"/>
  <c r="AP168" i="39" s="1"/>
  <c r="AP169" i="39" s="1"/>
  <c r="AP170" i="39" s="1"/>
  <c r="AP171" i="39" s="1"/>
  <c r="AP172" i="39" s="1"/>
  <c r="AP173" i="39" s="1"/>
  <c r="AP174" i="39" s="1"/>
  <c r="AP175" i="39" s="1"/>
  <c r="AP176" i="39" s="1"/>
  <c r="AP177" i="39" s="1"/>
  <c r="AP178" i="39" s="1"/>
  <c r="AP179" i="39" s="1"/>
  <c r="AP180" i="39" s="1"/>
  <c r="AP181" i="39" s="1"/>
  <c r="AP182" i="39" s="1"/>
  <c r="AP183" i="39" s="1"/>
  <c r="AP184" i="39" s="1"/>
  <c r="AP185" i="39" s="1"/>
  <c r="AP186" i="39" s="1"/>
  <c r="AP187" i="39" s="1"/>
  <c r="AP188" i="39" s="1"/>
  <c r="AP189" i="39" s="1"/>
  <c r="AP190" i="39" s="1"/>
  <c r="AP191" i="39" s="1"/>
  <c r="AP192" i="39" s="1"/>
  <c r="AP193" i="39" s="1"/>
  <c r="AP194" i="39" s="1"/>
  <c r="AP195" i="39" s="1"/>
  <c r="AP196" i="39" s="1"/>
  <c r="AP197" i="39" s="1"/>
  <c r="AP198" i="39" s="1"/>
  <c r="AP199" i="39" s="1"/>
  <c r="AP200" i="39" s="1"/>
  <c r="AP201" i="39" s="1"/>
  <c r="AP202" i="39" s="1"/>
  <c r="AP203" i="39" s="1"/>
  <c r="AP204" i="39" s="1"/>
  <c r="AP205" i="39" s="1"/>
  <c r="AP206" i="39" s="1"/>
  <c r="AP207" i="39" s="1"/>
  <c r="AP208" i="39" s="1"/>
  <c r="AP209" i="39" s="1"/>
  <c r="AP210" i="39" s="1"/>
  <c r="AP211" i="39" s="1"/>
  <c r="AP212" i="39" s="1"/>
  <c r="AP213" i="39" s="1"/>
  <c r="AP214" i="39" s="1"/>
  <c r="AP215" i="39" s="1"/>
  <c r="AP216" i="39" s="1"/>
  <c r="AP217" i="39" s="1"/>
  <c r="AP218" i="39" s="1"/>
  <c r="AP219" i="39" s="1"/>
  <c r="AP220" i="39" s="1"/>
  <c r="AP221" i="39" s="1"/>
  <c r="AP222" i="39" s="1"/>
  <c r="AP223" i="39" s="1"/>
  <c r="AP224" i="39" s="1"/>
  <c r="AP225" i="39" s="1"/>
  <c r="AP226" i="39" s="1"/>
  <c r="AP227" i="39" s="1"/>
  <c r="AP228" i="39" s="1"/>
  <c r="AP229" i="39" s="1"/>
  <c r="AP230" i="39" s="1"/>
  <c r="AP231" i="39" s="1"/>
  <c r="AP232" i="39" s="1"/>
  <c r="AP233" i="39" s="1"/>
  <c r="AP234" i="39" s="1"/>
  <c r="AP235" i="39" s="1"/>
  <c r="AP236" i="39" s="1"/>
  <c r="AP237" i="39" s="1"/>
  <c r="AP238" i="39" s="1"/>
  <c r="AP239" i="39" s="1"/>
  <c r="AP240" i="39" s="1"/>
  <c r="AP241" i="39" s="1"/>
  <c r="AP242" i="39" s="1"/>
  <c r="AP243" i="39" s="1"/>
  <c r="AP244" i="39" s="1"/>
  <c r="AP245" i="39" s="1"/>
  <c r="AP246" i="39" s="1"/>
  <c r="AP247" i="39" s="1"/>
  <c r="AP248" i="39" s="1"/>
  <c r="AP249" i="39" s="1"/>
  <c r="AP250" i="39" s="1"/>
  <c r="AP251" i="39" s="1"/>
  <c r="AP252" i="39" s="1"/>
  <c r="AP253" i="39" s="1"/>
  <c r="AP254" i="39" s="1"/>
  <c r="AP255" i="39" s="1"/>
  <c r="AP256" i="39" s="1"/>
  <c r="AP257" i="39" s="1"/>
  <c r="AP258" i="39" s="1"/>
  <c r="AP259" i="39" s="1"/>
  <c r="AP260" i="39" s="1"/>
  <c r="AP261" i="39" s="1"/>
  <c r="AP262" i="39" s="1"/>
  <c r="AP263" i="39" s="1"/>
  <c r="AP264" i="39" s="1"/>
  <c r="AP265" i="39" s="1"/>
  <c r="AP266" i="39" s="1"/>
  <c r="AP267" i="39" s="1"/>
  <c r="AP268" i="39" s="1"/>
  <c r="AP269" i="39" s="1"/>
  <c r="AP270" i="39" s="1"/>
  <c r="AP271" i="39" s="1"/>
  <c r="AP272" i="39" s="1"/>
  <c r="AP273" i="39" s="1"/>
  <c r="AP274" i="39" s="1"/>
  <c r="AP275" i="39" s="1"/>
  <c r="AP276" i="39" s="1"/>
  <c r="AP277" i="39" s="1"/>
  <c r="AP278" i="39" s="1"/>
  <c r="AP279" i="39" s="1"/>
  <c r="AP280" i="39" s="1"/>
  <c r="AP281" i="39" s="1"/>
  <c r="AP282" i="39" s="1"/>
  <c r="AP283" i="39" s="1"/>
  <c r="AP284" i="39" s="1"/>
  <c r="AP285" i="39" s="1"/>
  <c r="AP286" i="39" s="1"/>
  <c r="AP287" i="39" s="1"/>
  <c r="AP288" i="39" s="1"/>
  <c r="AP289" i="39" s="1"/>
  <c r="AP290" i="39" s="1"/>
  <c r="AP291" i="39" s="1"/>
  <c r="AP292" i="39" s="1"/>
  <c r="AP293" i="39" s="1"/>
  <c r="AP294" i="39" s="1"/>
  <c r="AP295" i="39" s="1"/>
  <c r="AP296" i="39" s="1"/>
  <c r="AP297" i="39" s="1"/>
  <c r="AP298" i="39" s="1"/>
  <c r="AP299" i="39" s="1"/>
  <c r="AP300" i="39" s="1"/>
  <c r="AP301" i="39" s="1"/>
  <c r="AP302" i="39" s="1"/>
  <c r="AP303" i="39" s="1"/>
  <c r="AP304" i="39" s="1"/>
  <c r="AP305" i="39" s="1"/>
  <c r="AP306" i="39" s="1"/>
  <c r="AP307" i="39" s="1"/>
  <c r="AP308" i="39" s="1"/>
  <c r="AP309" i="39" s="1"/>
  <c r="AP310" i="39" s="1"/>
  <c r="AP311" i="39" s="1"/>
  <c r="AP312" i="39" s="1"/>
  <c r="AP313" i="39" s="1"/>
  <c r="AP314" i="39" s="1"/>
  <c r="AP315" i="39" s="1"/>
  <c r="AP316" i="39" s="1"/>
  <c r="AP317" i="39" s="1"/>
  <c r="AP318" i="39" s="1"/>
  <c r="AP319" i="39" s="1"/>
  <c r="AP320" i="39" s="1"/>
  <c r="AP321" i="39" s="1"/>
  <c r="AP322" i="39" s="1"/>
  <c r="AP323" i="39" s="1"/>
  <c r="AP324" i="39" s="1"/>
  <c r="AP325" i="39" s="1"/>
  <c r="AP326" i="39" s="1"/>
  <c r="AP327" i="39" s="1"/>
  <c r="AP328" i="39" s="1"/>
  <c r="AP329" i="39" s="1"/>
  <c r="AP330" i="39" s="1"/>
  <c r="AP331" i="39" s="1"/>
  <c r="AP332" i="39" s="1"/>
  <c r="AP333" i="39" s="1"/>
  <c r="AP334" i="39" s="1"/>
  <c r="AP335" i="39" s="1"/>
  <c r="AP336" i="39" s="1"/>
  <c r="AP337" i="39" s="1"/>
  <c r="AP338" i="39" s="1"/>
  <c r="AP339" i="39" s="1"/>
  <c r="AP340" i="39" s="1"/>
  <c r="AP341" i="39" s="1"/>
  <c r="AP342" i="39" s="1"/>
  <c r="AP343" i="39" s="1"/>
  <c r="AP344" i="39" s="1"/>
  <c r="AP345" i="39" s="1"/>
  <c r="AP346" i="39" s="1"/>
  <c r="AP347" i="39" s="1"/>
  <c r="AP348" i="39" s="1"/>
  <c r="AP349" i="39" s="1"/>
  <c r="AP350" i="39" s="1"/>
  <c r="AP351" i="39" s="1"/>
  <c r="AP352" i="39" s="1"/>
  <c r="AP353" i="39" s="1"/>
  <c r="AP354" i="39" s="1"/>
  <c r="AP355" i="39" s="1"/>
  <c r="AP356" i="39" s="1"/>
  <c r="AP357" i="39" s="1"/>
  <c r="AP358" i="39" s="1"/>
  <c r="AP359" i="39" s="1"/>
  <c r="AP360" i="39" s="1"/>
  <c r="AP361" i="39" s="1"/>
  <c r="AP362" i="39" s="1"/>
  <c r="AP363" i="39" s="1"/>
  <c r="AP364" i="39" s="1"/>
  <c r="AP365" i="39" s="1"/>
  <c r="AP366" i="39" s="1"/>
  <c r="AP367" i="39" s="1"/>
  <c r="AP368" i="39" s="1"/>
  <c r="AP369" i="39" s="1"/>
  <c r="AP370" i="39" s="1"/>
  <c r="AP371" i="39" s="1"/>
  <c r="AP372" i="39" s="1"/>
  <c r="AP373" i="39" s="1"/>
  <c r="AP374" i="39" s="1"/>
  <c r="AP375" i="39" s="1"/>
  <c r="AP376" i="39" s="1"/>
  <c r="AP377" i="39" s="1"/>
  <c r="AP378" i="39" s="1"/>
  <c r="AP379" i="39" s="1"/>
  <c r="AP380" i="39" s="1"/>
  <c r="AP381" i="39" s="1"/>
  <c r="AP382" i="39" s="1"/>
  <c r="AP383" i="39" s="1"/>
  <c r="AP384" i="39" s="1"/>
  <c r="AP385" i="39" s="1"/>
  <c r="AP386" i="39" s="1"/>
  <c r="AP387" i="39" s="1"/>
  <c r="AP388" i="39" s="1"/>
  <c r="AP389" i="39" s="1"/>
  <c r="AP390" i="39" s="1"/>
  <c r="AP391" i="39" s="1"/>
  <c r="AP392" i="39" s="1"/>
  <c r="AP393" i="39" s="1"/>
  <c r="AP394" i="39" s="1"/>
  <c r="AP395" i="39" s="1"/>
  <c r="AP396" i="39" s="1"/>
  <c r="AP397" i="39" s="1"/>
  <c r="AP398" i="39" s="1"/>
  <c r="AP399" i="39" s="1"/>
  <c r="AP400" i="39" s="1"/>
  <c r="AP401" i="39" s="1"/>
  <c r="AP402" i="39" s="1"/>
  <c r="AP403" i="39" s="1"/>
  <c r="AP404" i="39" s="1"/>
  <c r="AP405" i="39" s="1"/>
  <c r="AP406" i="39" s="1"/>
  <c r="AP407" i="39" s="1"/>
  <c r="AP408" i="39" s="1"/>
  <c r="AP409" i="39" s="1"/>
  <c r="AP410" i="39" s="1"/>
  <c r="AP411" i="39" s="1"/>
  <c r="AP412" i="39" s="1"/>
  <c r="AP413" i="39" s="1"/>
  <c r="AP414" i="39" s="1"/>
  <c r="AP415" i="39" s="1"/>
  <c r="AP416" i="39" s="1"/>
  <c r="AP417" i="39" s="1"/>
  <c r="AP418" i="39" s="1"/>
  <c r="AP419" i="39" s="1"/>
  <c r="AP420" i="39" s="1"/>
  <c r="AP421" i="39" s="1"/>
  <c r="AP422" i="39" s="1"/>
  <c r="AP423" i="39" s="1"/>
  <c r="AP424" i="39" s="1"/>
  <c r="AP425" i="39" s="1"/>
  <c r="AP426" i="39" s="1"/>
  <c r="AP427" i="39" s="1"/>
  <c r="AP428" i="39" s="1"/>
  <c r="AP429" i="39" s="1"/>
  <c r="AP430" i="39" s="1"/>
  <c r="AP431" i="39" s="1"/>
  <c r="AP432" i="39" s="1"/>
  <c r="AP433" i="39" s="1"/>
  <c r="AP434" i="39" s="1"/>
  <c r="AP435" i="39" s="1"/>
  <c r="AP436" i="39" s="1"/>
  <c r="AP437" i="39" s="1"/>
  <c r="AP438" i="39" s="1"/>
  <c r="AP439" i="39" s="1"/>
  <c r="AP440" i="39" s="1"/>
  <c r="AP441" i="39" s="1"/>
  <c r="AP442" i="39" s="1"/>
  <c r="AP443" i="39" s="1"/>
  <c r="AP444" i="39" s="1"/>
  <c r="AP445" i="39" s="1"/>
  <c r="AP446" i="39" s="1"/>
  <c r="AP447" i="39" s="1"/>
  <c r="AP448" i="39" s="1"/>
  <c r="AP449" i="39" s="1"/>
  <c r="AP450" i="39" s="1"/>
  <c r="AP451" i="39" s="1"/>
  <c r="AP452" i="39" s="1"/>
  <c r="AP453" i="39" s="1"/>
  <c r="AP454" i="39" s="1"/>
  <c r="AP455" i="39" s="1"/>
  <c r="AP456" i="39" s="1"/>
  <c r="AP457" i="39" s="1"/>
  <c r="AP458" i="39" s="1"/>
  <c r="AP459" i="39" s="1"/>
  <c r="AP460" i="39" s="1"/>
  <c r="AP461" i="39" s="1"/>
  <c r="AP462" i="39" s="1"/>
  <c r="AP463" i="39" s="1"/>
  <c r="AP464" i="39" s="1"/>
  <c r="AP465" i="39" s="1"/>
  <c r="AP466" i="39" s="1"/>
  <c r="AP467" i="39" s="1"/>
  <c r="AP468" i="39" s="1"/>
  <c r="AP469" i="39" s="1"/>
  <c r="AP470" i="39" s="1"/>
  <c r="AP471" i="39" s="1"/>
  <c r="AP472" i="39" s="1"/>
  <c r="AP473" i="39" s="1"/>
  <c r="AP474" i="39" s="1"/>
  <c r="AP475" i="39" s="1"/>
  <c r="AP476" i="39" s="1"/>
  <c r="AP477" i="39" s="1"/>
  <c r="AP478" i="39" s="1"/>
  <c r="AP479" i="39" s="1"/>
  <c r="AP480" i="39" s="1"/>
  <c r="AP481" i="39" s="1"/>
  <c r="AP482" i="39" s="1"/>
  <c r="AP483" i="39" s="1"/>
  <c r="AP484" i="39" s="1"/>
  <c r="AP485" i="39" s="1"/>
  <c r="AP486" i="39" s="1"/>
  <c r="AP487" i="39" s="1"/>
  <c r="AP488" i="39" s="1"/>
  <c r="AP489" i="39" s="1"/>
  <c r="AP490" i="39" s="1"/>
  <c r="AP491" i="39" s="1"/>
  <c r="AP492" i="39" s="1"/>
  <c r="AP493" i="39" s="1"/>
  <c r="AP494" i="39" s="1"/>
  <c r="AP495" i="39" s="1"/>
  <c r="AP496" i="39" s="1"/>
  <c r="AP497" i="39" s="1"/>
  <c r="AP498" i="39" s="1"/>
  <c r="AP499" i="39" s="1"/>
  <c r="AP500" i="39" s="1"/>
  <c r="AP501" i="39" s="1"/>
  <c r="AP502" i="39" s="1"/>
  <c r="AP503" i="39" s="1"/>
  <c r="AP504" i="39" s="1"/>
  <c r="AP505" i="39" s="1"/>
  <c r="AP506" i="39" s="1"/>
  <c r="AP507" i="39" s="1"/>
  <c r="AP508" i="39" s="1"/>
  <c r="AP509" i="39" s="1"/>
  <c r="AP510" i="39" s="1"/>
  <c r="AP511" i="39" s="1"/>
  <c r="AP512" i="39" s="1"/>
  <c r="AP513" i="39" s="1"/>
  <c r="AP514" i="39" s="1"/>
  <c r="AP515" i="39" s="1"/>
  <c r="AP516" i="39" s="1"/>
  <c r="AP517" i="39" s="1"/>
  <c r="AP518" i="39" s="1"/>
  <c r="AP519" i="39" s="1"/>
  <c r="AP520" i="39" s="1"/>
  <c r="AP521" i="39" s="1"/>
  <c r="AP522" i="39" s="1"/>
  <c r="AP523" i="39" s="1"/>
  <c r="AP524" i="39" s="1"/>
  <c r="AP525" i="39" s="1"/>
  <c r="AP526" i="39" s="1"/>
  <c r="AP527" i="39" s="1"/>
  <c r="AP528" i="39" s="1"/>
  <c r="AP529" i="39" s="1"/>
  <c r="AP530" i="39" s="1"/>
  <c r="AP531" i="39" s="1"/>
  <c r="AP532" i="39" s="1"/>
  <c r="AP533" i="39" s="1"/>
  <c r="AP534" i="39" s="1"/>
  <c r="AP535" i="39" s="1"/>
  <c r="AP536" i="39" s="1"/>
  <c r="AP537" i="39" s="1"/>
  <c r="AP538" i="39" s="1"/>
  <c r="AP539" i="39" s="1"/>
  <c r="AP540" i="39" s="1"/>
  <c r="AP541" i="39" s="1"/>
  <c r="AP542" i="39" s="1"/>
  <c r="AP543" i="39" s="1"/>
  <c r="AP544" i="39" s="1"/>
  <c r="AP545" i="39" s="1"/>
  <c r="AP546" i="39" s="1"/>
  <c r="AP547" i="39" s="1"/>
  <c r="AP548" i="39" s="1"/>
  <c r="AP549" i="39" s="1"/>
  <c r="AP550" i="39" s="1"/>
  <c r="AP551" i="39" s="1"/>
  <c r="AP552" i="39" s="1"/>
  <c r="AP553" i="39" s="1"/>
  <c r="AP554" i="39" s="1"/>
  <c r="AP555" i="39" s="1"/>
  <c r="AP556" i="39" s="1"/>
  <c r="AP557" i="39" s="1"/>
  <c r="AP558" i="39" s="1"/>
  <c r="AP559" i="39" s="1"/>
  <c r="AP560" i="39" s="1"/>
  <c r="AP561" i="39" s="1"/>
  <c r="AP562" i="39" s="1"/>
  <c r="AP563" i="39" s="1"/>
  <c r="AP564" i="39" s="1"/>
  <c r="AP565" i="39" s="1"/>
  <c r="AP566" i="39" s="1"/>
  <c r="AP567" i="39" s="1"/>
  <c r="AP568" i="39" s="1"/>
  <c r="AP569" i="39" s="1"/>
  <c r="AP570" i="39" s="1"/>
  <c r="AP571" i="39" s="1"/>
  <c r="AP572" i="39" s="1"/>
  <c r="AP573" i="39" s="1"/>
  <c r="AP574" i="39" s="1"/>
  <c r="AP575" i="39" s="1"/>
  <c r="AP576" i="39" s="1"/>
  <c r="AP577" i="39" s="1"/>
  <c r="AP578" i="39" s="1"/>
  <c r="AP579" i="39" s="1"/>
  <c r="AP580" i="39" s="1"/>
  <c r="AP581" i="39" s="1"/>
  <c r="AP582" i="39" s="1"/>
  <c r="AP583" i="39" s="1"/>
  <c r="AP584" i="39" s="1"/>
  <c r="AP585" i="39" s="1"/>
  <c r="AP586" i="39" s="1"/>
  <c r="AP587" i="39" s="1"/>
  <c r="AP588" i="39" s="1"/>
  <c r="AP589" i="39" s="1"/>
  <c r="AP590" i="39" s="1"/>
  <c r="AP591" i="39" s="1"/>
  <c r="AP592" i="39" s="1"/>
  <c r="AP593" i="39" s="1"/>
  <c r="AP594" i="39" s="1"/>
  <c r="AP595" i="39" s="1"/>
  <c r="AP596" i="39" s="1"/>
  <c r="AP597" i="39" s="1"/>
  <c r="AP598" i="39" s="1"/>
  <c r="AP599" i="39" s="1"/>
  <c r="AP600" i="39" s="1"/>
  <c r="AP601" i="39" s="1"/>
  <c r="AP602" i="39" s="1"/>
  <c r="AP603" i="39" s="1"/>
  <c r="AP604" i="39" s="1"/>
  <c r="AP605" i="39" s="1"/>
  <c r="AP606" i="39" s="1"/>
  <c r="AP607" i="39" s="1"/>
  <c r="AP608" i="39" s="1"/>
  <c r="AP609" i="39" s="1"/>
  <c r="AP610" i="39" s="1"/>
  <c r="AP611" i="39" s="1"/>
  <c r="AP612" i="39" s="1"/>
  <c r="AP613" i="39" s="1"/>
  <c r="AP614" i="39" s="1"/>
  <c r="AP615" i="39" s="1"/>
  <c r="AP616" i="39" s="1"/>
  <c r="AP617" i="39" s="1"/>
  <c r="AP618" i="39" s="1"/>
  <c r="AP619" i="39" s="1"/>
  <c r="AP620" i="39" s="1"/>
  <c r="AP621" i="39" s="1"/>
  <c r="AP622" i="39" s="1"/>
  <c r="AP623" i="39" s="1"/>
  <c r="AP624" i="39" s="1"/>
  <c r="AP625" i="39" s="1"/>
  <c r="AP626" i="39" s="1"/>
  <c r="AP627" i="39" s="1"/>
  <c r="AP628" i="39" s="1"/>
  <c r="AP629" i="39" s="1"/>
  <c r="AP630" i="39" s="1"/>
  <c r="AP631" i="39" s="1"/>
  <c r="AP632" i="39" s="1"/>
  <c r="AP633" i="39" s="1"/>
  <c r="AP634" i="39" s="1"/>
  <c r="AP635" i="39" s="1"/>
  <c r="AP636" i="39" s="1"/>
  <c r="AP637" i="39" s="1"/>
  <c r="AP638" i="39" s="1"/>
  <c r="AP639" i="39" s="1"/>
  <c r="AP640" i="39" s="1"/>
  <c r="AP641" i="39" s="1"/>
  <c r="AP642" i="39" s="1"/>
  <c r="AP643" i="39" s="1"/>
  <c r="AP644" i="39" s="1"/>
  <c r="AP645" i="39" s="1"/>
  <c r="AP646" i="39" s="1"/>
  <c r="AP647" i="39" s="1"/>
  <c r="AP648" i="39" s="1"/>
  <c r="AP649" i="39" s="1"/>
  <c r="AP650" i="39" s="1"/>
  <c r="AP651" i="39" s="1"/>
  <c r="AP652" i="39" s="1"/>
  <c r="AP653" i="39" s="1"/>
  <c r="AP654" i="39" s="1"/>
  <c r="AP655" i="39" s="1"/>
  <c r="AP656" i="39" s="1"/>
  <c r="AP657" i="39" s="1"/>
  <c r="AP658" i="39" s="1"/>
  <c r="AP659" i="39" s="1"/>
  <c r="AP660" i="39" s="1"/>
  <c r="AP661" i="39" s="1"/>
  <c r="AP662" i="39" s="1"/>
  <c r="AP663" i="39" s="1"/>
  <c r="AP664" i="39" s="1"/>
  <c r="AP665" i="39" s="1"/>
  <c r="AP666" i="39" s="1"/>
  <c r="AP667" i="39" s="1"/>
  <c r="AP668" i="39" s="1"/>
  <c r="AP669" i="39" s="1"/>
  <c r="AP670" i="39" s="1"/>
  <c r="AP671" i="39" s="1"/>
  <c r="AP672" i="39" s="1"/>
  <c r="AP673" i="39" s="1"/>
  <c r="AP674" i="39" s="1"/>
  <c r="AP675" i="39" s="1"/>
  <c r="AP676" i="39" s="1"/>
  <c r="AP677" i="39" s="1"/>
  <c r="AP678" i="39" s="1"/>
  <c r="AP679" i="39" s="1"/>
  <c r="AP680" i="39" s="1"/>
  <c r="AP681" i="39" s="1"/>
  <c r="AP682" i="39" s="1"/>
  <c r="AP683" i="39" s="1"/>
  <c r="AP684" i="39" s="1"/>
  <c r="AP685" i="39" s="1"/>
  <c r="AP686" i="39" s="1"/>
  <c r="AP687" i="39" s="1"/>
  <c r="AP688" i="39" s="1"/>
  <c r="AP689" i="39" s="1"/>
  <c r="AP690" i="39" s="1"/>
  <c r="AP691" i="39" s="1"/>
  <c r="AP692" i="39" s="1"/>
  <c r="AP693" i="39" s="1"/>
  <c r="AP694" i="39" s="1"/>
  <c r="AP695" i="39" s="1"/>
  <c r="AP696" i="39" s="1"/>
  <c r="AP697" i="39" s="1"/>
  <c r="AP698" i="39" s="1"/>
  <c r="AP699" i="39" s="1"/>
  <c r="AP700" i="39" s="1"/>
  <c r="AP701" i="39" s="1"/>
  <c r="AP702" i="39" s="1"/>
  <c r="AP703" i="39" s="1"/>
  <c r="AP704" i="39" s="1"/>
  <c r="AP705" i="39" s="1"/>
  <c r="AP706" i="39" s="1"/>
  <c r="AP707" i="39" s="1"/>
  <c r="AP708" i="39" s="1"/>
  <c r="AP709" i="39" s="1"/>
  <c r="AP710" i="39" s="1"/>
  <c r="AP711" i="39" s="1"/>
  <c r="AP712" i="39" s="1"/>
  <c r="AP713" i="39" s="1"/>
  <c r="AP714" i="39" s="1"/>
  <c r="AP715" i="39" s="1"/>
  <c r="AP716" i="39" s="1"/>
  <c r="AP717" i="39" s="1"/>
  <c r="AP718" i="39" s="1"/>
  <c r="AP719" i="39" s="1"/>
  <c r="AP720" i="39" s="1"/>
  <c r="AP721" i="39" s="1"/>
  <c r="AP722" i="39" s="1"/>
  <c r="AP723" i="39" s="1"/>
  <c r="AP724" i="39" s="1"/>
  <c r="AP725" i="39" s="1"/>
  <c r="AP726" i="39" s="1"/>
  <c r="AP727" i="39" s="1"/>
  <c r="AP728" i="39" s="1"/>
  <c r="AP729" i="39" s="1"/>
  <c r="AP730" i="39" s="1"/>
  <c r="AP731" i="39" s="1"/>
  <c r="AP732" i="39" s="1"/>
  <c r="AP733" i="39" s="1"/>
  <c r="AP734" i="39" s="1"/>
  <c r="AP735" i="39" s="1"/>
  <c r="AP736" i="39" s="1"/>
  <c r="AP737" i="39" s="1"/>
  <c r="AP738" i="39" s="1"/>
  <c r="AP739" i="39" s="1"/>
  <c r="AP740" i="39" s="1"/>
  <c r="AP741" i="39" s="1"/>
  <c r="AP742" i="39" s="1"/>
  <c r="AP743" i="39" s="1"/>
  <c r="AP744" i="39" s="1"/>
  <c r="AP745" i="39" s="1"/>
  <c r="AP746" i="39" s="1"/>
  <c r="AP747" i="39" s="1"/>
  <c r="AP748" i="39" s="1"/>
  <c r="AP749" i="39" s="1"/>
  <c r="AP750" i="39" s="1"/>
  <c r="AP751" i="39" s="1"/>
  <c r="AP752" i="39" s="1"/>
  <c r="AP753" i="39" s="1"/>
  <c r="AP754" i="39" s="1"/>
  <c r="AP755" i="39" s="1"/>
  <c r="AP756" i="39" s="1"/>
  <c r="AP757" i="39" s="1"/>
  <c r="AP758" i="39" s="1"/>
  <c r="AP759" i="39" s="1"/>
  <c r="AP760" i="39" s="1"/>
  <c r="AP761" i="39" s="1"/>
  <c r="AP762" i="39" s="1"/>
  <c r="AP763" i="39" s="1"/>
  <c r="AP764" i="39" s="1"/>
  <c r="AP765" i="39" s="1"/>
  <c r="AP766" i="39" s="1"/>
  <c r="AP767" i="39" s="1"/>
  <c r="AP768" i="39" s="1"/>
  <c r="AP769" i="39" s="1"/>
  <c r="AP770" i="39" s="1"/>
  <c r="AP771" i="39" s="1"/>
  <c r="AP772" i="39" s="1"/>
  <c r="AP773" i="39" s="1"/>
  <c r="AP774" i="39" s="1"/>
  <c r="AP775" i="39" s="1"/>
  <c r="AP776" i="39" s="1"/>
  <c r="AP777" i="39" s="1"/>
  <c r="AP778" i="39" s="1"/>
  <c r="AP779" i="39" s="1"/>
  <c r="AP780" i="39" s="1"/>
  <c r="AP781" i="39" s="1"/>
  <c r="AP782" i="39" s="1"/>
  <c r="AP783" i="39" s="1"/>
  <c r="AP784" i="39" s="1"/>
  <c r="AP785" i="39" s="1"/>
  <c r="AP786" i="39" s="1"/>
  <c r="AP787" i="39" s="1"/>
  <c r="AP788" i="39" s="1"/>
  <c r="AP789" i="39" s="1"/>
  <c r="AP790" i="39" s="1"/>
  <c r="AP791" i="39" s="1"/>
  <c r="AP792" i="39" s="1"/>
  <c r="AP793" i="39" s="1"/>
  <c r="AP794" i="39" s="1"/>
  <c r="AP795" i="39" s="1"/>
  <c r="AP796" i="39" s="1"/>
  <c r="AP797" i="39" s="1"/>
  <c r="AP798" i="39" s="1"/>
  <c r="AP799" i="39" s="1"/>
  <c r="AP800" i="39" s="1"/>
  <c r="AP801" i="39" s="1"/>
  <c r="AP802" i="39" s="1"/>
  <c r="AP803" i="39" s="1"/>
  <c r="AP804" i="39" s="1"/>
  <c r="AP805" i="39" s="1"/>
  <c r="AP806" i="39" s="1"/>
  <c r="AP807" i="39" s="1"/>
  <c r="AP808" i="39" s="1"/>
  <c r="AP809" i="39" s="1"/>
  <c r="AP810" i="39" s="1"/>
  <c r="AP811" i="39" s="1"/>
  <c r="AP812" i="39" s="1"/>
  <c r="AP813" i="39" s="1"/>
  <c r="AP814" i="39" s="1"/>
  <c r="AP815" i="39" s="1"/>
  <c r="AP816" i="39" s="1"/>
  <c r="AP817" i="39" s="1"/>
  <c r="AP818" i="39" s="1"/>
  <c r="AP819" i="39" s="1"/>
  <c r="AP820" i="39" s="1"/>
  <c r="AP821" i="39" s="1"/>
  <c r="AP822" i="39" s="1"/>
  <c r="AP823" i="39" s="1"/>
  <c r="AP824" i="39" s="1"/>
  <c r="AP825" i="39" s="1"/>
  <c r="AP826" i="39" s="1"/>
  <c r="AP827" i="39" s="1"/>
  <c r="AP828" i="39" s="1"/>
  <c r="AP829" i="39" s="1"/>
  <c r="AP830" i="39" s="1"/>
  <c r="AP831" i="39" s="1"/>
  <c r="AP832" i="39" s="1"/>
  <c r="AP833" i="39" s="1"/>
  <c r="AP834" i="39" s="1"/>
  <c r="AP835" i="39" s="1"/>
  <c r="AP836" i="39" s="1"/>
  <c r="AP837" i="39" s="1"/>
  <c r="AP838" i="39" s="1"/>
  <c r="AP839" i="39" s="1"/>
  <c r="AP840" i="39" s="1"/>
  <c r="AP841" i="39" s="1"/>
  <c r="AP842" i="39" s="1"/>
  <c r="AP843" i="39" s="1"/>
  <c r="AP844" i="39" s="1"/>
  <c r="AP845" i="39" s="1"/>
  <c r="AP846" i="39" s="1"/>
  <c r="AP847" i="39" s="1"/>
  <c r="AP848" i="39" s="1"/>
  <c r="AP849" i="39" s="1"/>
  <c r="AP850" i="39" s="1"/>
  <c r="AP851" i="39" s="1"/>
  <c r="AP852" i="39" s="1"/>
  <c r="AP853" i="39" s="1"/>
  <c r="AP854" i="39" s="1"/>
  <c r="AP855" i="39" s="1"/>
  <c r="AP856" i="39" s="1"/>
  <c r="AP857" i="39" s="1"/>
  <c r="AP858" i="39" s="1"/>
  <c r="AP859" i="39" s="1"/>
  <c r="AP860" i="39" s="1"/>
  <c r="AP861" i="39" s="1"/>
  <c r="AP862" i="39" s="1"/>
  <c r="AP863" i="39" s="1"/>
  <c r="AP864" i="39" s="1"/>
  <c r="AP865" i="39" s="1"/>
  <c r="AP866" i="39" s="1"/>
  <c r="AP867" i="39" s="1"/>
  <c r="AP868" i="39" s="1"/>
  <c r="AP869" i="39" s="1"/>
  <c r="AP870" i="39" s="1"/>
  <c r="AP871" i="39" s="1"/>
  <c r="AP872" i="39" s="1"/>
  <c r="AP873" i="39" s="1"/>
  <c r="AP874" i="39" s="1"/>
  <c r="AP875" i="39" s="1"/>
  <c r="AP876" i="39" s="1"/>
  <c r="AP877" i="39" s="1"/>
  <c r="AP878" i="39" s="1"/>
  <c r="AP879" i="39" s="1"/>
  <c r="AP880" i="39" s="1"/>
  <c r="AP881" i="39" s="1"/>
  <c r="AP882" i="39" s="1"/>
  <c r="AP883" i="39" s="1"/>
  <c r="AP884" i="39" s="1"/>
  <c r="AP885" i="39" s="1"/>
  <c r="AP886" i="39" s="1"/>
  <c r="AP887" i="39" s="1"/>
  <c r="AP888" i="39" s="1"/>
  <c r="AP889" i="39" s="1"/>
  <c r="AP890" i="39" s="1"/>
  <c r="AP891" i="39" s="1"/>
  <c r="AP892" i="39" s="1"/>
  <c r="AP893" i="39" s="1"/>
  <c r="AP894" i="39" s="1"/>
  <c r="AP895" i="39" s="1"/>
  <c r="AP896" i="39" s="1"/>
  <c r="AP897" i="39" s="1"/>
  <c r="AP898" i="39" s="1"/>
  <c r="AP899" i="39" s="1"/>
  <c r="AP900" i="39" s="1"/>
  <c r="AP901" i="39" s="1"/>
  <c r="AP902" i="39" s="1"/>
  <c r="AP903" i="39" s="1"/>
  <c r="AP904" i="39" s="1"/>
  <c r="AP905" i="39" s="1"/>
  <c r="AP906" i="39" s="1"/>
  <c r="AP907" i="39" s="1"/>
  <c r="AP908" i="39" s="1"/>
  <c r="AP909" i="39" s="1"/>
  <c r="AP910" i="39" s="1"/>
  <c r="AP911" i="39" s="1"/>
  <c r="AP912" i="39" s="1"/>
  <c r="AP913" i="39" s="1"/>
  <c r="AP914" i="39" s="1"/>
  <c r="AP915" i="39" s="1"/>
  <c r="AP916" i="39" s="1"/>
  <c r="AP917" i="39" s="1"/>
  <c r="AP918" i="39" s="1"/>
  <c r="AP919" i="39" s="1"/>
  <c r="AP920" i="39" s="1"/>
  <c r="AP921" i="39" s="1"/>
  <c r="AP922" i="39" s="1"/>
  <c r="AP923" i="39" s="1"/>
  <c r="AP924" i="39" s="1"/>
  <c r="AP925" i="39" s="1"/>
  <c r="AP926" i="39" s="1"/>
  <c r="AP927" i="39" s="1"/>
  <c r="AP928" i="39" s="1"/>
  <c r="AP929" i="39" s="1"/>
  <c r="AP930" i="39" s="1"/>
  <c r="AP931" i="39" s="1"/>
  <c r="AP932" i="39" s="1"/>
  <c r="AP933" i="39" s="1"/>
  <c r="AP934" i="39" s="1"/>
  <c r="AP935" i="39" s="1"/>
  <c r="AP936" i="39" s="1"/>
  <c r="AP937" i="39" s="1"/>
  <c r="AP938" i="39" s="1"/>
  <c r="AP939" i="39" s="1"/>
  <c r="AP940" i="39" s="1"/>
  <c r="AP941" i="39" s="1"/>
  <c r="AP942" i="39" s="1"/>
  <c r="AP943" i="39" s="1"/>
  <c r="AP944" i="39" s="1"/>
  <c r="AP945" i="39" s="1"/>
  <c r="AP946" i="39" s="1"/>
  <c r="AP947" i="39" s="1"/>
  <c r="AP948" i="39" s="1"/>
  <c r="AP949" i="39" s="1"/>
  <c r="AP950" i="39" s="1"/>
  <c r="AP951" i="39" s="1"/>
  <c r="AP952" i="39" s="1"/>
  <c r="AP953" i="39" s="1"/>
  <c r="AP954" i="39" s="1"/>
  <c r="AP955" i="39" s="1"/>
  <c r="AP956" i="39" s="1"/>
  <c r="AP957" i="39" s="1"/>
  <c r="AP958" i="39" s="1"/>
  <c r="AP959" i="39" s="1"/>
  <c r="AP960" i="39" s="1"/>
  <c r="AP961" i="39" s="1"/>
  <c r="AP962" i="39" s="1"/>
  <c r="AP963" i="39" s="1"/>
  <c r="AP964" i="39" s="1"/>
  <c r="AP965" i="39" s="1"/>
  <c r="AP966" i="39" s="1"/>
  <c r="AP967" i="39" s="1"/>
  <c r="AP968" i="39" s="1"/>
  <c r="AP969" i="39" s="1"/>
  <c r="AP970" i="39" s="1"/>
  <c r="AP971" i="39" s="1"/>
  <c r="AP972" i="39" s="1"/>
  <c r="AP973" i="39" s="1"/>
  <c r="AP974" i="39" s="1"/>
  <c r="AP975" i="39" s="1"/>
  <c r="AP976" i="39" s="1"/>
  <c r="AP977" i="39" s="1"/>
  <c r="AP978" i="39" s="1"/>
  <c r="AP979" i="39" s="1"/>
  <c r="AP980" i="39" s="1"/>
  <c r="AP981" i="39" s="1"/>
  <c r="AP982" i="39" s="1"/>
  <c r="AP983" i="39" s="1"/>
  <c r="AP984" i="39" s="1"/>
  <c r="AP985" i="39" s="1"/>
  <c r="AP986" i="39" s="1"/>
  <c r="AP987" i="39" s="1"/>
  <c r="AP988" i="39" s="1"/>
  <c r="AP989" i="39" s="1"/>
  <c r="AP990" i="39" s="1"/>
  <c r="AP991" i="39" s="1"/>
  <c r="AP992" i="39" s="1"/>
  <c r="AP993" i="39" s="1"/>
  <c r="AP994" i="39" s="1"/>
  <c r="AP995" i="39" s="1"/>
  <c r="AP996" i="39" s="1"/>
  <c r="AP997" i="39" s="1"/>
  <c r="AP998" i="39" s="1"/>
  <c r="AP999" i="39" s="1"/>
  <c r="AP1000" i="39" s="1"/>
  <c r="AP1001" i="39" s="1"/>
  <c r="AP1002" i="39" s="1"/>
  <c r="AP1003" i="39" s="1"/>
  <c r="AP1004" i="39" s="1"/>
  <c r="AP1005" i="39" s="1"/>
  <c r="AP1006" i="39" s="1"/>
  <c r="AP1007" i="39" s="1"/>
  <c r="AP1008" i="39" s="1"/>
  <c r="AP1009" i="39" s="1"/>
  <c r="AP1010" i="39" s="1"/>
  <c r="AP1011" i="39" s="1"/>
  <c r="AP1012" i="39" s="1"/>
  <c r="AP1013" i="39" s="1"/>
  <c r="AP1014" i="39" s="1"/>
  <c r="AP1015" i="39" s="1"/>
  <c r="AP1016" i="39" s="1"/>
  <c r="AP1017" i="39" s="1"/>
  <c r="AP1018" i="39" s="1"/>
  <c r="AP1019" i="39" s="1"/>
  <c r="AP1020" i="39" s="1"/>
  <c r="AP1021" i="39" s="1"/>
  <c r="AP1022" i="39" s="1"/>
  <c r="AP1023" i="39" s="1"/>
  <c r="AP1024" i="39" s="1"/>
  <c r="AP1025" i="39" s="1"/>
  <c r="AP1026" i="39" s="1"/>
  <c r="AP1027" i="39" s="1"/>
  <c r="AP1028" i="39" s="1"/>
  <c r="AP1029" i="39" s="1"/>
  <c r="AP1030" i="39" s="1"/>
  <c r="AP1031" i="39" s="1"/>
  <c r="AP1032" i="39" s="1"/>
  <c r="AP1033" i="39" s="1"/>
  <c r="AP1034" i="39" s="1"/>
  <c r="AP1035" i="39" s="1"/>
  <c r="AP1036" i="39" s="1"/>
  <c r="AP1037" i="39" s="1"/>
  <c r="AP1038" i="39" s="1"/>
  <c r="AP1039" i="39" s="1"/>
  <c r="AP1040" i="39" s="1"/>
  <c r="AP1041" i="39" s="1"/>
  <c r="AP1042" i="39" s="1"/>
  <c r="AP1043" i="39" s="1"/>
  <c r="AP1044" i="39" s="1"/>
  <c r="AP1045" i="39" s="1"/>
  <c r="AP1046" i="39" s="1"/>
  <c r="AP1047" i="39" s="1"/>
  <c r="AP1048" i="39" s="1"/>
  <c r="AP1049" i="39" s="1"/>
  <c r="AP1050" i="39" s="1"/>
  <c r="AP1051" i="39" s="1"/>
  <c r="AP1052" i="39" s="1"/>
  <c r="AP1053" i="39" s="1"/>
  <c r="AP1054" i="39" s="1"/>
  <c r="AP1055" i="39" s="1"/>
  <c r="AP1056" i="39" s="1"/>
  <c r="AP1057" i="39" s="1"/>
  <c r="AP1058" i="39" s="1"/>
  <c r="AP1059" i="39" s="1"/>
  <c r="AP1060" i="39" s="1"/>
  <c r="AP1061" i="39" s="1"/>
  <c r="AP1062" i="39" s="1"/>
  <c r="AP1063" i="39" s="1"/>
  <c r="AP1064" i="39" s="1"/>
  <c r="AP1065" i="39" s="1"/>
  <c r="AP1066" i="39" s="1"/>
  <c r="AP1067" i="39" s="1"/>
  <c r="AP1068" i="39" s="1"/>
  <c r="AP1069" i="39" s="1"/>
  <c r="AP1070" i="39" s="1"/>
  <c r="AP1071" i="39" s="1"/>
  <c r="AP1072" i="39" s="1"/>
  <c r="AP1073" i="39" s="1"/>
  <c r="AP1074" i="39" s="1"/>
  <c r="AP1075" i="39" s="1"/>
  <c r="AP1076" i="39" s="1"/>
  <c r="AP1077" i="39" s="1"/>
  <c r="AP1078" i="39" s="1"/>
  <c r="AP1079" i="39" s="1"/>
  <c r="AP1080" i="39" s="1"/>
  <c r="AP1081" i="39" s="1"/>
  <c r="AP1082" i="39" s="1"/>
  <c r="AP1083" i="39" s="1"/>
  <c r="AP1084" i="39" s="1"/>
  <c r="AP1085" i="39" s="1"/>
  <c r="AP1086" i="39" s="1"/>
  <c r="AP1087" i="39" s="1"/>
  <c r="AP1088" i="39" s="1"/>
  <c r="AP1089" i="39" s="1"/>
  <c r="AP1090" i="39" s="1"/>
  <c r="AP1091" i="39" s="1"/>
  <c r="AP1092" i="39" s="1"/>
  <c r="AP1093" i="39" s="1"/>
  <c r="AP1094" i="39" s="1"/>
  <c r="AP1095" i="39" s="1"/>
  <c r="AP1096" i="39" s="1"/>
  <c r="AP1097" i="39" s="1"/>
  <c r="AP1098" i="39" s="1"/>
  <c r="AP1099" i="39" s="1"/>
  <c r="AP1100" i="39" s="1"/>
  <c r="AP1101" i="39" s="1"/>
  <c r="AP1102" i="39" s="1"/>
  <c r="AP1103" i="39" s="1"/>
  <c r="AP1104" i="39" s="1"/>
  <c r="AP1105" i="39" s="1"/>
  <c r="AP1106" i="39" s="1"/>
  <c r="AP1107" i="39" s="1"/>
  <c r="AP1108" i="39" s="1"/>
  <c r="AP1109" i="39" s="1"/>
  <c r="AP1110" i="39" s="1"/>
  <c r="AP1111" i="39" s="1"/>
  <c r="AP1112" i="39" s="1"/>
  <c r="AP1113" i="39" s="1"/>
  <c r="AP1114" i="39" s="1"/>
  <c r="AP1115" i="39" s="1"/>
  <c r="AP1116" i="39" s="1"/>
  <c r="AP1117" i="39" s="1"/>
  <c r="AP1118" i="39" s="1"/>
  <c r="AP1119" i="39" s="1"/>
  <c r="AP1120" i="39" s="1"/>
  <c r="AP1121" i="39" s="1"/>
  <c r="AP1122" i="39" s="1"/>
  <c r="AP1123" i="39" s="1"/>
  <c r="AP1124" i="39" s="1"/>
  <c r="AP1125" i="39" s="1"/>
  <c r="AP1126" i="39" s="1"/>
  <c r="AP1127" i="39" s="1"/>
  <c r="AP1128" i="39" s="1"/>
  <c r="AP1129" i="39" s="1"/>
  <c r="AP1130" i="39" s="1"/>
  <c r="AP1131" i="39" s="1"/>
  <c r="AP1132" i="39" s="1"/>
  <c r="AP1133" i="39" s="1"/>
  <c r="AP1134" i="39" s="1"/>
  <c r="AP1135" i="39" s="1"/>
  <c r="AP1136" i="39" s="1"/>
  <c r="AP1137" i="39" s="1"/>
  <c r="AP1138" i="39" s="1"/>
  <c r="AP1139" i="39" s="1"/>
  <c r="AP1140" i="39" s="1"/>
  <c r="AP1141" i="39" s="1"/>
  <c r="AP1142" i="39" s="1"/>
  <c r="AP1143" i="39" s="1"/>
  <c r="AP1144" i="39" s="1"/>
  <c r="AP1145" i="39" s="1"/>
  <c r="AP1146" i="39" s="1"/>
  <c r="AP1147" i="39" s="1"/>
  <c r="AP1148" i="39" s="1"/>
  <c r="AP1149" i="39" s="1"/>
  <c r="AP1150" i="39" s="1"/>
  <c r="AP1151" i="39" s="1"/>
  <c r="AP1152" i="39" s="1"/>
  <c r="AP1153" i="39" s="1"/>
  <c r="AP1154" i="39" s="1"/>
  <c r="AP1155" i="39" s="1"/>
  <c r="AP1156" i="39" s="1"/>
  <c r="AP1157" i="39" s="1"/>
  <c r="AP1158" i="39" s="1"/>
  <c r="AP1159" i="39" s="1"/>
  <c r="AP1160" i="39" s="1"/>
  <c r="AP1161" i="39" s="1"/>
  <c r="AP1162" i="39" s="1"/>
  <c r="AP1163" i="39" s="1"/>
  <c r="AP1164" i="39" s="1"/>
  <c r="AP1165" i="39" s="1"/>
  <c r="AP1166" i="39" s="1"/>
  <c r="AP1167" i="39" s="1"/>
  <c r="AP1168" i="39" s="1"/>
  <c r="AP1169" i="39" s="1"/>
  <c r="AP1170" i="39" s="1"/>
  <c r="AP1171" i="39" s="1"/>
  <c r="AP1172" i="39" s="1"/>
  <c r="AP1173" i="39" s="1"/>
  <c r="AP1174" i="39" s="1"/>
  <c r="AP1175" i="39" s="1"/>
  <c r="AP1176" i="39" s="1"/>
  <c r="AP1177" i="39" s="1"/>
  <c r="AP1178" i="39" s="1"/>
  <c r="AP1179" i="39" s="1"/>
  <c r="AP1180" i="39" s="1"/>
  <c r="AP1181" i="39" s="1"/>
  <c r="AP1182" i="39" s="1"/>
  <c r="AP1183" i="39" s="1"/>
  <c r="AP1184" i="39" s="1"/>
  <c r="AP1185" i="39" s="1"/>
  <c r="AP1186" i="39" s="1"/>
  <c r="AP1187" i="39" s="1"/>
  <c r="AP1188" i="39" s="1"/>
  <c r="AP1189" i="39" s="1"/>
  <c r="AP1190" i="39" s="1"/>
  <c r="AP1191" i="39" s="1"/>
  <c r="AP1192" i="39" s="1"/>
  <c r="AP1193" i="39" s="1"/>
  <c r="AP1194" i="39" s="1"/>
  <c r="AP1195" i="39" s="1"/>
  <c r="AP1196" i="39" s="1"/>
  <c r="AP1197" i="39" s="1"/>
  <c r="AP1198" i="39" s="1"/>
  <c r="AP1199" i="39" s="1"/>
  <c r="AP1200" i="39" s="1"/>
  <c r="AP1201" i="39" s="1"/>
  <c r="AP1202" i="39" s="1"/>
  <c r="AP1203" i="39" s="1"/>
  <c r="AP1204" i="39" s="1"/>
  <c r="AP1205" i="39" s="1"/>
  <c r="AP1206" i="39" s="1"/>
  <c r="AP1207" i="39" s="1"/>
  <c r="AP1208" i="39" s="1"/>
  <c r="AP1209" i="39" s="1"/>
  <c r="AP1210" i="39" s="1"/>
  <c r="AP1211" i="39" s="1"/>
  <c r="AP1212" i="39" s="1"/>
  <c r="AP1213" i="39" s="1"/>
  <c r="AP1214" i="39" s="1"/>
  <c r="AP1215" i="39" s="1"/>
  <c r="AP1216" i="39" s="1"/>
  <c r="AP1217" i="39" s="1"/>
  <c r="AP1218" i="39" s="1"/>
  <c r="AP1219" i="39" s="1"/>
  <c r="AP1220" i="39" s="1"/>
  <c r="AP1221" i="39" s="1"/>
  <c r="AP1222" i="39" s="1"/>
  <c r="AP1223" i="39" s="1"/>
  <c r="AP1224" i="39" s="1"/>
  <c r="AP1225" i="39" s="1"/>
  <c r="AP1226" i="39" s="1"/>
  <c r="AP1227" i="39" s="1"/>
  <c r="AP1228" i="39" s="1"/>
  <c r="AP1229" i="39" s="1"/>
  <c r="AP1230" i="39" s="1"/>
  <c r="AP1231" i="39" s="1"/>
  <c r="AP1232" i="39" s="1"/>
  <c r="AP1233" i="39" s="1"/>
  <c r="AP1234" i="39" s="1"/>
  <c r="AP1235" i="39" s="1"/>
  <c r="AP1236" i="39" s="1"/>
  <c r="AP1237" i="39" s="1"/>
  <c r="AP1238" i="39" s="1"/>
  <c r="AP1239" i="39" s="1"/>
  <c r="AP1240" i="39" s="1"/>
  <c r="AP1241" i="39" s="1"/>
  <c r="AP1242" i="39" s="1"/>
  <c r="AP1243" i="39" s="1"/>
  <c r="AP1244" i="39" s="1"/>
  <c r="AP1245" i="39" s="1"/>
  <c r="AP1246" i="39" s="1"/>
  <c r="AP1247" i="39" s="1"/>
  <c r="AP1248" i="39" s="1"/>
  <c r="AP1249" i="39" s="1"/>
  <c r="AP1250" i="39" s="1"/>
  <c r="AP1251" i="39" s="1"/>
  <c r="AP1252" i="39" s="1"/>
  <c r="AP1253" i="39" s="1"/>
  <c r="AP1254" i="39" s="1"/>
  <c r="AP1255" i="39" s="1"/>
  <c r="AP1256" i="39" s="1"/>
  <c r="AP1257" i="39" s="1"/>
  <c r="AP1258" i="39" s="1"/>
  <c r="AP1259" i="39" s="1"/>
  <c r="AP1260" i="39" s="1"/>
  <c r="AP1261" i="39" s="1"/>
  <c r="AP1262" i="39" s="1"/>
  <c r="AP1263" i="39" s="1"/>
  <c r="AP1264" i="39" s="1"/>
  <c r="AP1265" i="39" s="1"/>
  <c r="AP1266" i="39" s="1"/>
  <c r="AP1267" i="39" s="1"/>
  <c r="AP1268" i="39" s="1"/>
  <c r="AP1269" i="39" s="1"/>
  <c r="AP1270" i="39" s="1"/>
  <c r="AP1271" i="39" s="1"/>
  <c r="AP1272" i="39" s="1"/>
  <c r="AP1273" i="39" s="1"/>
  <c r="AP1274" i="39" s="1"/>
  <c r="AP1275" i="39" s="1"/>
  <c r="AP1276" i="39" s="1"/>
  <c r="AP1277" i="39" s="1"/>
  <c r="AP1278" i="39" s="1"/>
  <c r="AP1279" i="39" s="1"/>
  <c r="AP1280" i="39" s="1"/>
  <c r="AP1281" i="39" s="1"/>
  <c r="AP1282" i="39" s="1"/>
  <c r="AP1283" i="39" s="1"/>
  <c r="AP1284" i="39" s="1"/>
  <c r="AP1285" i="39" s="1"/>
  <c r="AP1286" i="39" s="1"/>
  <c r="AP1287" i="39" s="1"/>
  <c r="AP1288" i="39" s="1"/>
  <c r="AP1289" i="39" s="1"/>
  <c r="AP1290" i="39" s="1"/>
  <c r="AP1291" i="39" s="1"/>
  <c r="AP1292" i="39" s="1"/>
  <c r="AP1293" i="39" s="1"/>
  <c r="AP1294" i="39" s="1"/>
  <c r="AP1295" i="39" s="1"/>
  <c r="AP1296" i="39" s="1"/>
  <c r="AP1297" i="39" s="1"/>
  <c r="AP1298" i="39" s="1"/>
  <c r="AP1299" i="39" s="1"/>
  <c r="AP1300" i="39" s="1"/>
  <c r="AP1301" i="39" s="1"/>
  <c r="AP1302" i="39" s="1"/>
  <c r="AP1303" i="39" s="1"/>
  <c r="AP1304" i="39" s="1"/>
  <c r="AP1305" i="39" s="1"/>
  <c r="AP1306" i="39" s="1"/>
  <c r="AP1307" i="39" s="1"/>
  <c r="AP1308" i="39" s="1"/>
  <c r="AP1309" i="39" s="1"/>
  <c r="AP1310" i="39" s="1"/>
  <c r="AP1311" i="39" s="1"/>
  <c r="AP1312" i="39" s="1"/>
  <c r="AP1313" i="39" s="1"/>
  <c r="AP1314" i="39" s="1"/>
  <c r="AP1315" i="39" s="1"/>
  <c r="AP1316" i="39" s="1"/>
  <c r="AP1317" i="39" s="1"/>
  <c r="AP1318" i="39" s="1"/>
  <c r="AP1319" i="39" s="1"/>
  <c r="AP1320" i="39" s="1"/>
  <c r="AP1321" i="39" s="1"/>
  <c r="AP1322" i="39" s="1"/>
  <c r="AP1323" i="39" s="1"/>
  <c r="AP1324" i="39" s="1"/>
  <c r="AP1325" i="39" s="1"/>
  <c r="AP1326" i="39" s="1"/>
  <c r="AP1327" i="39" s="1"/>
  <c r="AP1328" i="39" s="1"/>
  <c r="AP1329" i="39" s="1"/>
  <c r="AP1330" i="39" s="1"/>
  <c r="AP1331" i="39" s="1"/>
  <c r="AP1332" i="39" s="1"/>
  <c r="AP1333" i="39" s="1"/>
  <c r="AP1334" i="39" s="1"/>
  <c r="AP1335" i="39" s="1"/>
  <c r="AP1336" i="39" s="1"/>
  <c r="AP1337" i="39" s="1"/>
  <c r="AP1338" i="39" s="1"/>
  <c r="AP1339" i="39" s="1"/>
  <c r="AP1340" i="39" s="1"/>
  <c r="AP1341" i="39" s="1"/>
  <c r="AP1342" i="39" s="1"/>
  <c r="AP1343" i="39" s="1"/>
  <c r="AP1344" i="39" s="1"/>
  <c r="AP1345" i="39" s="1"/>
  <c r="AP1346" i="39" s="1"/>
  <c r="AP1347" i="39" s="1"/>
  <c r="AP1348" i="39" s="1"/>
  <c r="AP1349" i="39" s="1"/>
  <c r="AP1350" i="39" s="1"/>
  <c r="AP1351" i="39" s="1"/>
  <c r="AP1352" i="39" s="1"/>
  <c r="AP1353" i="39" s="1"/>
  <c r="AP1354" i="39" s="1"/>
  <c r="AP1355" i="39" s="1"/>
  <c r="AP1356" i="39" s="1"/>
  <c r="AP1357" i="39" s="1"/>
  <c r="AP1358" i="39" s="1"/>
  <c r="AP1359" i="39" s="1"/>
  <c r="AP1360" i="39" s="1"/>
  <c r="AP1361" i="39" s="1"/>
  <c r="AP1362" i="39" s="1"/>
  <c r="AP1363" i="39" s="1"/>
  <c r="AP1364" i="39" s="1"/>
  <c r="AP1365" i="39" s="1"/>
  <c r="AP1366" i="39" s="1"/>
  <c r="AP1367" i="39" s="1"/>
  <c r="AP1368" i="39" s="1"/>
  <c r="AP1369" i="39" s="1"/>
  <c r="AP1370" i="39" s="1"/>
  <c r="AP1371" i="39" s="1"/>
  <c r="AP1372" i="39" s="1"/>
  <c r="AP1373" i="39" s="1"/>
  <c r="AP1374" i="39" s="1"/>
  <c r="AP1375" i="39" s="1"/>
  <c r="AP1376" i="39" s="1"/>
  <c r="AP1377" i="39" s="1"/>
  <c r="AP1378" i="39" s="1"/>
  <c r="AP1379" i="39" s="1"/>
  <c r="AP1380" i="39" s="1"/>
  <c r="AP1381" i="39" s="1"/>
  <c r="AP1382" i="39" s="1"/>
  <c r="AP1383" i="39" s="1"/>
  <c r="AP1384" i="39" s="1"/>
  <c r="AP1385" i="39" s="1"/>
  <c r="AP1386" i="39" s="1"/>
  <c r="AP1387" i="39" s="1"/>
  <c r="AP1388" i="39" s="1"/>
  <c r="AP1389" i="39" s="1"/>
  <c r="AP1390" i="39" s="1"/>
  <c r="AP1391" i="39" s="1"/>
  <c r="AP1392" i="39" s="1"/>
  <c r="AP1393" i="39" s="1"/>
  <c r="AP1394" i="39" s="1"/>
  <c r="AP1395" i="39" s="1"/>
  <c r="AP1396" i="39" s="1"/>
  <c r="AP1397" i="39" s="1"/>
  <c r="AP1398" i="39" s="1"/>
  <c r="AP1399" i="39" s="1"/>
  <c r="AP1400" i="39" s="1"/>
  <c r="AP1401" i="39" s="1"/>
  <c r="AP1402" i="39" s="1"/>
  <c r="AP1403" i="39" s="1"/>
  <c r="AP1404" i="39" s="1"/>
  <c r="AP1405" i="39" s="1"/>
  <c r="AP1406" i="39" s="1"/>
  <c r="AP1407" i="39" s="1"/>
  <c r="AP1408" i="39" s="1"/>
  <c r="AP1409" i="39" s="1"/>
  <c r="AP1410" i="39" s="1"/>
  <c r="AP1411" i="39" s="1"/>
  <c r="AP1412" i="39" s="1"/>
  <c r="AP1413" i="39" s="1"/>
  <c r="AP1414" i="39" s="1"/>
  <c r="AP1415" i="39" s="1"/>
  <c r="AP1416" i="39" s="1"/>
  <c r="AP1417" i="39" s="1"/>
  <c r="AP1418" i="39" s="1"/>
  <c r="AP1419" i="39" s="1"/>
  <c r="AP1420" i="39" s="1"/>
  <c r="AP1421" i="39" s="1"/>
  <c r="AP1422" i="39" s="1"/>
  <c r="AP1423" i="39" s="1"/>
  <c r="AP1424" i="39" s="1"/>
  <c r="AP1425" i="39" s="1"/>
  <c r="AP1426" i="39" s="1"/>
  <c r="AP1427" i="39" s="1"/>
  <c r="AP1428" i="39" s="1"/>
  <c r="AP1429" i="39" s="1"/>
  <c r="AP1430" i="39" s="1"/>
  <c r="AP1431" i="39" s="1"/>
  <c r="AP1432" i="39" s="1"/>
  <c r="AP1433" i="39" s="1"/>
  <c r="AP1434" i="39" s="1"/>
  <c r="AP1435" i="39" s="1"/>
  <c r="AP1436" i="39" s="1"/>
  <c r="AP1437" i="39" s="1"/>
  <c r="AP1438" i="39" s="1"/>
  <c r="AP1439" i="39" s="1"/>
  <c r="AP1440" i="39" s="1"/>
  <c r="AP1441" i="39" s="1"/>
  <c r="AP1442" i="39" s="1"/>
  <c r="AP1443" i="39" s="1"/>
  <c r="AP1444" i="39" s="1"/>
  <c r="AP1445" i="39" s="1"/>
  <c r="AP1446" i="39" s="1"/>
  <c r="AP1447" i="39" s="1"/>
  <c r="AP1448" i="39" s="1"/>
  <c r="AP1449" i="39" s="1"/>
  <c r="AP1450" i="39" s="1"/>
  <c r="AP1451" i="39" s="1"/>
  <c r="AP1452" i="39" s="1"/>
  <c r="AP1453" i="39" s="1"/>
  <c r="AP1454" i="39" s="1"/>
  <c r="AP1455" i="39" s="1"/>
  <c r="AP1456" i="39" s="1"/>
  <c r="AP1457" i="39" s="1"/>
  <c r="AP1458" i="39" s="1"/>
  <c r="AP1459" i="39" s="1"/>
  <c r="AP1460" i="39" s="1"/>
  <c r="AP1461" i="39" s="1"/>
  <c r="AP1462" i="39" s="1"/>
  <c r="AP1463" i="39" s="1"/>
  <c r="AP1464" i="39" s="1"/>
  <c r="AP1465" i="39" s="1"/>
  <c r="AP1466" i="39" s="1"/>
  <c r="AP1467" i="39" s="1"/>
  <c r="AP1468" i="39" s="1"/>
  <c r="AP1469" i="39" s="1"/>
  <c r="AP1470" i="39" s="1"/>
  <c r="AP1471" i="39" s="1"/>
  <c r="AP1472" i="39" s="1"/>
  <c r="AP1473" i="39" s="1"/>
  <c r="AP1474" i="39" s="1"/>
  <c r="AP1475" i="39" s="1"/>
  <c r="AP1476" i="39" s="1"/>
  <c r="AP1477" i="39" s="1"/>
  <c r="AP1478" i="39" s="1"/>
  <c r="AP1479" i="39" s="1"/>
  <c r="AP1480" i="39" s="1"/>
  <c r="AP1481" i="39" s="1"/>
  <c r="AP1482" i="39" s="1"/>
  <c r="AP1483" i="39" s="1"/>
  <c r="AP1484" i="39" s="1"/>
  <c r="AP1485" i="39" s="1"/>
  <c r="AP1486" i="39" s="1"/>
  <c r="AP1487" i="39" s="1"/>
  <c r="AP1488" i="39" s="1"/>
  <c r="AP1489" i="39" s="1"/>
  <c r="AP1490" i="39" s="1"/>
  <c r="AP1491" i="39" s="1"/>
  <c r="AP1492" i="39" s="1"/>
  <c r="AP1493" i="39" s="1"/>
  <c r="AP1494" i="39" s="1"/>
  <c r="AP1495" i="39" s="1"/>
  <c r="AP1496" i="39" s="1"/>
  <c r="AP1497" i="39" s="1"/>
  <c r="AP1498" i="39" s="1"/>
  <c r="AP1499" i="39" s="1"/>
  <c r="AP1500" i="39" s="1"/>
  <c r="AP1501" i="39" s="1"/>
  <c r="AP1502" i="39" s="1"/>
  <c r="AP1503" i="39" s="1"/>
  <c r="AP1504" i="39" s="1"/>
  <c r="AP1505" i="39" s="1"/>
  <c r="AP1506" i="39" s="1"/>
  <c r="AP1507" i="39" s="1"/>
  <c r="AP1508" i="39" s="1"/>
  <c r="AP1509" i="39" s="1"/>
  <c r="AP1510" i="39" s="1"/>
  <c r="AP1511" i="39" s="1"/>
  <c r="AP1512" i="39" s="1"/>
  <c r="AP1513" i="39" s="1"/>
  <c r="AP1514" i="39" s="1"/>
  <c r="AP1515" i="39" s="1"/>
  <c r="AP1516" i="39" s="1"/>
  <c r="AP1517" i="39" s="1"/>
  <c r="AP1518" i="39" s="1"/>
  <c r="AP1519" i="39" s="1"/>
  <c r="AP1520" i="39" s="1"/>
  <c r="AP1521" i="39" s="1"/>
  <c r="AP1522" i="39" s="1"/>
  <c r="AP1523" i="39" s="1"/>
  <c r="AP1524" i="39" s="1"/>
  <c r="AP1525" i="39" s="1"/>
  <c r="AP1526" i="39" s="1"/>
  <c r="AP1527" i="39" s="1"/>
  <c r="AP1528" i="39" s="1"/>
  <c r="AP1529" i="39" s="1"/>
  <c r="AP1530" i="39" s="1"/>
  <c r="AP1531" i="39" s="1"/>
  <c r="AP1532" i="39" s="1"/>
  <c r="AP1533" i="39" s="1"/>
  <c r="AP1534" i="39" s="1"/>
  <c r="AP1535" i="39" s="1"/>
  <c r="AP1536" i="39" s="1"/>
  <c r="AP1537" i="39" s="1"/>
  <c r="AP1538" i="39" s="1"/>
  <c r="AP1539" i="39" s="1"/>
  <c r="AP1540" i="39" s="1"/>
  <c r="AP1541" i="39" s="1"/>
  <c r="AP1542" i="39" s="1"/>
  <c r="AP1543" i="39" s="1"/>
  <c r="AP1544" i="39" s="1"/>
  <c r="AP1545" i="39" s="1"/>
  <c r="AP1546" i="39" s="1"/>
  <c r="AP1547" i="39" s="1"/>
  <c r="AP1548" i="39" s="1"/>
  <c r="AP1549" i="39" s="1"/>
  <c r="AP1550" i="39" s="1"/>
  <c r="AP1551" i="39" s="1"/>
  <c r="AP1552" i="39" s="1"/>
  <c r="AP1553" i="39" s="1"/>
  <c r="AP1554" i="39" s="1"/>
  <c r="AP1555" i="39" s="1"/>
  <c r="AP1556" i="39" s="1"/>
  <c r="AP1557" i="39" s="1"/>
  <c r="AP1558" i="39" s="1"/>
  <c r="AP1559" i="39" s="1"/>
  <c r="AP1560" i="39" s="1"/>
  <c r="AP1561" i="39" s="1"/>
  <c r="AP1562" i="39" s="1"/>
  <c r="AP1563" i="39" s="1"/>
  <c r="AP1564" i="39" s="1"/>
  <c r="AP1565" i="39" s="1"/>
  <c r="AP1566" i="39" s="1"/>
  <c r="AP1567" i="39" s="1"/>
  <c r="AP1568" i="39" s="1"/>
  <c r="AP1569" i="39" s="1"/>
  <c r="AP1570" i="39" s="1"/>
  <c r="AP1571" i="39" s="1"/>
  <c r="AP1572" i="39" s="1"/>
  <c r="AP1573" i="39" s="1"/>
  <c r="AP1574" i="39" s="1"/>
  <c r="AP1575" i="39" s="1"/>
  <c r="AP1576" i="39" s="1"/>
  <c r="AP1577" i="39" s="1"/>
  <c r="AP1578" i="39" s="1"/>
  <c r="AP1579" i="39" s="1"/>
  <c r="AP1580" i="39" s="1"/>
  <c r="AP1581" i="39" s="1"/>
  <c r="AP1582" i="39" s="1"/>
  <c r="AP1583" i="39" s="1"/>
  <c r="AP1584" i="39" s="1"/>
  <c r="AP1585" i="39" s="1"/>
  <c r="AP1586" i="39" s="1"/>
  <c r="AP1587" i="39" s="1"/>
  <c r="AP1588" i="39" s="1"/>
  <c r="AP1589" i="39" s="1"/>
  <c r="AP1590" i="39" s="1"/>
  <c r="AP1591" i="39" s="1"/>
  <c r="AP1592" i="39" s="1"/>
  <c r="AP1593" i="39" s="1"/>
  <c r="AP1594" i="39" s="1"/>
  <c r="AP1595" i="39" s="1"/>
  <c r="AP1596" i="39" s="1"/>
  <c r="AP1597" i="39" s="1"/>
  <c r="AP1598" i="39" s="1"/>
  <c r="AP1599" i="39" s="1"/>
  <c r="AP1600" i="39" s="1"/>
  <c r="AP1601" i="39" s="1"/>
  <c r="AP1602" i="39" s="1"/>
  <c r="AP1603" i="39" s="1"/>
  <c r="AP1604" i="39" s="1"/>
  <c r="AP1605" i="39" s="1"/>
  <c r="AP1606" i="39" s="1"/>
  <c r="AP1607" i="39" s="1"/>
  <c r="AP1608" i="39" s="1"/>
  <c r="AP1609" i="39" s="1"/>
  <c r="AP1610" i="39" s="1"/>
  <c r="AP1611" i="39" s="1"/>
  <c r="AP1612" i="39" s="1"/>
  <c r="AP1613" i="39" s="1"/>
  <c r="AP1614" i="39" s="1"/>
  <c r="AP1615" i="39" s="1"/>
  <c r="AP1616" i="39" s="1"/>
  <c r="AP1617" i="39" s="1"/>
  <c r="AP1618" i="39" s="1"/>
  <c r="AP1619" i="39" s="1"/>
  <c r="AP1620" i="39" s="1"/>
  <c r="AP1621" i="39" s="1"/>
  <c r="AP1622" i="39" s="1"/>
  <c r="AP1623" i="39" s="1"/>
  <c r="AP1624" i="39" s="1"/>
  <c r="AP1625" i="39" s="1"/>
  <c r="AP1626" i="39" s="1"/>
  <c r="AP1627" i="39" s="1"/>
  <c r="AP1628" i="39" s="1"/>
  <c r="AP1629" i="39" s="1"/>
  <c r="AP1630" i="39" s="1"/>
  <c r="AP1631" i="39" s="1"/>
  <c r="AP1632" i="39" s="1"/>
  <c r="AP1633" i="39" s="1"/>
  <c r="AP1634" i="39" s="1"/>
  <c r="AP1635" i="39" s="1"/>
  <c r="AP1636" i="39" s="1"/>
  <c r="AP1637" i="39" s="1"/>
  <c r="AP1638" i="39" s="1"/>
  <c r="AP1639" i="39" s="1"/>
  <c r="AP1640" i="39" s="1"/>
  <c r="AP1641" i="39" s="1"/>
  <c r="AP1642" i="39" s="1"/>
  <c r="AP1643" i="39" s="1"/>
  <c r="AP1644" i="39" s="1"/>
  <c r="AP1645" i="39" s="1"/>
  <c r="AP1646" i="39" s="1"/>
  <c r="AP1647" i="39" s="1"/>
  <c r="AP1648" i="39" s="1"/>
  <c r="AP1649" i="39" s="1"/>
  <c r="AP1650" i="39" s="1"/>
  <c r="AP1651" i="39" s="1"/>
  <c r="AP1652" i="39" s="1"/>
  <c r="AP1653" i="39" s="1"/>
  <c r="AP1654" i="39" s="1"/>
  <c r="AP1655" i="39" s="1"/>
  <c r="AP1656" i="39" s="1"/>
  <c r="AP1657" i="39" s="1"/>
  <c r="AP1658" i="39" s="1"/>
  <c r="AP1659" i="39" s="1"/>
  <c r="AP1660" i="39" s="1"/>
  <c r="AP1661" i="39" s="1"/>
  <c r="AP1662" i="39" s="1"/>
  <c r="AP1663" i="39" s="1"/>
  <c r="AP1664" i="39" s="1"/>
  <c r="AP1665" i="39" s="1"/>
  <c r="AP1666" i="39" s="1"/>
  <c r="AP1667" i="39" s="1"/>
  <c r="AP1668" i="39" s="1"/>
  <c r="AP1669" i="39" s="1"/>
  <c r="AP1670" i="39" s="1"/>
  <c r="AP1671" i="39" s="1"/>
  <c r="AP1672" i="39" s="1"/>
  <c r="AP1673" i="39" s="1"/>
  <c r="AP1674" i="39" s="1"/>
  <c r="AP1675" i="39" s="1"/>
  <c r="AP1676" i="39" s="1"/>
  <c r="AP1677" i="39" s="1"/>
  <c r="AP1678" i="39" s="1"/>
  <c r="AP1679" i="39" s="1"/>
  <c r="AP1680" i="39" s="1"/>
  <c r="AP1681" i="39" s="1"/>
  <c r="AP1682" i="39" s="1"/>
  <c r="AP1683" i="39" s="1"/>
  <c r="AP1684" i="39" s="1"/>
  <c r="AP1685" i="39" s="1"/>
  <c r="AP1686" i="39" s="1"/>
  <c r="AP1687" i="39" s="1"/>
  <c r="AP1688" i="39" s="1"/>
  <c r="AP1689" i="39" s="1"/>
  <c r="AP1690" i="39" s="1"/>
  <c r="AP1691" i="39" s="1"/>
  <c r="AP1692" i="39" s="1"/>
  <c r="AP1693" i="39" s="1"/>
  <c r="AP1694" i="39" s="1"/>
  <c r="AP1695" i="39" s="1"/>
  <c r="AP1696" i="39" s="1"/>
  <c r="AP1697" i="39" s="1"/>
  <c r="AP1698" i="39" s="1"/>
  <c r="AP1699" i="39" s="1"/>
  <c r="AP1700" i="39" s="1"/>
  <c r="AP1701" i="39" s="1"/>
  <c r="AP1702" i="39" s="1"/>
  <c r="AP1703" i="39" s="1"/>
  <c r="AP1704" i="39" s="1"/>
  <c r="AP1705" i="39" s="1"/>
  <c r="AP1706" i="39" s="1"/>
  <c r="AP1707" i="39" s="1"/>
  <c r="AP1708" i="39" s="1"/>
  <c r="AP1709" i="39" s="1"/>
  <c r="AP1710" i="39" s="1"/>
  <c r="AP1711" i="39" s="1"/>
  <c r="AP1712" i="39" s="1"/>
  <c r="AP1713" i="39" s="1"/>
  <c r="AP1714" i="39" s="1"/>
  <c r="AP1715" i="39" s="1"/>
  <c r="AP1716" i="39" s="1"/>
  <c r="AP1717" i="39" s="1"/>
  <c r="AP1718" i="39" s="1"/>
  <c r="AP1719" i="39" s="1"/>
  <c r="AP1720" i="39" s="1"/>
  <c r="AP1721" i="39" s="1"/>
  <c r="AP1722" i="39" s="1"/>
  <c r="AP1723" i="39" s="1"/>
  <c r="AP1724" i="39" s="1"/>
  <c r="AP1725" i="39" s="1"/>
  <c r="AP1726" i="39" s="1"/>
  <c r="AP1727" i="39" s="1"/>
  <c r="AP1728" i="39" s="1"/>
  <c r="AP1729" i="39" s="1"/>
  <c r="AP1730" i="39" s="1"/>
  <c r="AP1731" i="39" s="1"/>
  <c r="AP1732" i="39" s="1"/>
  <c r="AP1733" i="39" s="1"/>
  <c r="AP1734" i="39" s="1"/>
  <c r="AP1735" i="39" s="1"/>
  <c r="AP1736" i="39" s="1"/>
  <c r="AP1737" i="39" s="1"/>
  <c r="AP1738" i="39" s="1"/>
  <c r="AP1739" i="39" s="1"/>
  <c r="AP1740" i="39" s="1"/>
  <c r="AP1741" i="39" s="1"/>
  <c r="AP1742" i="39" s="1"/>
  <c r="AP1743" i="39" s="1"/>
  <c r="AP1744" i="39" s="1"/>
  <c r="AP1745" i="39" s="1"/>
  <c r="AP1746" i="39" s="1"/>
  <c r="AP1747" i="39" s="1"/>
  <c r="AP1748" i="39" s="1"/>
  <c r="AP1749" i="39" s="1"/>
  <c r="AP1750" i="39" s="1"/>
  <c r="AP1751" i="39" s="1"/>
  <c r="AP1752" i="39" s="1"/>
  <c r="AP1753" i="39" s="1"/>
  <c r="AP1754" i="39" s="1"/>
  <c r="AP1755" i="39" s="1"/>
  <c r="AP1756" i="39" s="1"/>
  <c r="AP1757" i="39" s="1"/>
  <c r="AP1758" i="39" s="1"/>
  <c r="AP1759" i="39" s="1"/>
  <c r="AP1760" i="39" s="1"/>
  <c r="AP1761" i="39" s="1"/>
  <c r="AP1762" i="39" s="1"/>
  <c r="AP1763" i="39" s="1"/>
  <c r="AP1764" i="39" s="1"/>
  <c r="AP1765" i="39" s="1"/>
  <c r="AP1766" i="39" s="1"/>
  <c r="AP1767" i="39" s="1"/>
  <c r="AP1768" i="39" s="1"/>
  <c r="AP1769" i="39" s="1"/>
  <c r="AP1770" i="39" s="1"/>
  <c r="AP1771" i="39" s="1"/>
  <c r="AP1772" i="39" s="1"/>
  <c r="AP1773" i="39" s="1"/>
  <c r="AP1774" i="39" s="1"/>
  <c r="AP1775" i="39" s="1"/>
  <c r="AP1776" i="39" s="1"/>
  <c r="AP1777" i="39" s="1"/>
  <c r="AP1778" i="39" s="1"/>
  <c r="AP1779" i="39" s="1"/>
  <c r="AP1780" i="39" s="1"/>
  <c r="AP1781" i="39" s="1"/>
  <c r="AP1782" i="39" s="1"/>
  <c r="AP1783" i="39" s="1"/>
  <c r="AP1784" i="39" s="1"/>
  <c r="AP1785" i="39" s="1"/>
  <c r="AP1786" i="39" s="1"/>
  <c r="AP1787" i="39" s="1"/>
  <c r="AP1788" i="39" s="1"/>
  <c r="AP1789" i="39" s="1"/>
  <c r="AP1790" i="39" s="1"/>
  <c r="AP1791" i="39" s="1"/>
  <c r="AP1792" i="39" s="1"/>
  <c r="AP1793" i="39" s="1"/>
  <c r="AP1794" i="39" s="1"/>
  <c r="AP1795" i="39" s="1"/>
  <c r="AP1796" i="39" s="1"/>
  <c r="AP1797" i="39" s="1"/>
  <c r="AP1798" i="39" s="1"/>
  <c r="AP1799" i="39" s="1"/>
  <c r="AP1800" i="39" s="1"/>
  <c r="AP1801" i="39" s="1"/>
  <c r="AP1802" i="39" s="1"/>
  <c r="AP1803" i="39" s="1"/>
  <c r="AP1804" i="39" s="1"/>
  <c r="AP1805" i="39" s="1"/>
  <c r="AP1806" i="39" s="1"/>
  <c r="AP1807" i="39" s="1"/>
  <c r="AP1808" i="39" s="1"/>
  <c r="AP1809" i="39" s="1"/>
  <c r="AP1810" i="39" s="1"/>
  <c r="AP1811" i="39" s="1"/>
  <c r="AP1812" i="39" s="1"/>
  <c r="AP1813" i="39" s="1"/>
  <c r="AP1814" i="39" s="1"/>
  <c r="AP1815" i="39" s="1"/>
  <c r="AP1816" i="39" s="1"/>
  <c r="AP1817" i="39" s="1"/>
  <c r="AP1818" i="39" s="1"/>
  <c r="AP1819" i="39" s="1"/>
  <c r="AP1820" i="39" s="1"/>
  <c r="AP1821" i="39" s="1"/>
  <c r="AP1822" i="39" s="1"/>
  <c r="AP1823" i="39" s="1"/>
  <c r="AP1824" i="39" s="1"/>
  <c r="AP1825" i="39" s="1"/>
  <c r="AP1826" i="39" s="1"/>
  <c r="AP1827" i="39" s="1"/>
  <c r="AP1828" i="39" s="1"/>
  <c r="AP1829" i="39" s="1"/>
  <c r="AP1830" i="39" s="1"/>
  <c r="AP1831" i="39" s="1"/>
  <c r="AP1832" i="39" s="1"/>
  <c r="AP1833" i="39" s="1"/>
  <c r="AP1834" i="39" s="1"/>
  <c r="AP1835" i="39" s="1"/>
  <c r="AP1836" i="39" s="1"/>
  <c r="AP1837" i="39" s="1"/>
  <c r="AP1838" i="39" s="1"/>
  <c r="AP1839" i="39" s="1"/>
  <c r="AP1840" i="39" s="1"/>
  <c r="AP1841" i="39" s="1"/>
  <c r="AP1842" i="39" s="1"/>
  <c r="AP1843" i="39" s="1"/>
  <c r="AP1844" i="39" s="1"/>
  <c r="AP1845" i="39" s="1"/>
  <c r="AP1846" i="39" s="1"/>
  <c r="AP1847" i="39" s="1"/>
  <c r="AP1848" i="39" s="1"/>
  <c r="AP1849" i="39" s="1"/>
  <c r="AP1850" i="39" s="1"/>
  <c r="AP1851" i="39" s="1"/>
  <c r="AP1852" i="39" s="1"/>
  <c r="AP1853" i="39" s="1"/>
  <c r="AP1854" i="39" s="1"/>
  <c r="AP1855" i="39" s="1"/>
  <c r="AP1856" i="39" s="1"/>
  <c r="AP1857" i="39" s="1"/>
  <c r="AP1858" i="39" s="1"/>
  <c r="AP1859" i="39" s="1"/>
  <c r="AP1860" i="39" s="1"/>
  <c r="AP1861" i="39" s="1"/>
  <c r="AP1862" i="39" s="1"/>
  <c r="AP1863" i="39" s="1"/>
  <c r="AP1864" i="39" s="1"/>
  <c r="AP1865" i="39" s="1"/>
  <c r="AP1866" i="39" s="1"/>
  <c r="AP1867" i="39" s="1"/>
  <c r="AP1868" i="39" s="1"/>
  <c r="AP1869" i="39" s="1"/>
  <c r="AP1870" i="39" s="1"/>
  <c r="AP1871" i="39" s="1"/>
  <c r="AP1872" i="39" s="1"/>
  <c r="AP1873" i="39" s="1"/>
  <c r="AP1874" i="39" s="1"/>
  <c r="AP1875" i="39" s="1"/>
  <c r="AP1876" i="39" s="1"/>
  <c r="AP1877" i="39" s="1"/>
  <c r="AP1878" i="39" s="1"/>
  <c r="AP1879" i="39" s="1"/>
  <c r="AP1880" i="39" s="1"/>
  <c r="AP1881" i="39" s="1"/>
  <c r="AP1882" i="39" s="1"/>
  <c r="AP1883" i="39" s="1"/>
  <c r="AP1884" i="39" s="1"/>
  <c r="AP1885" i="39" s="1"/>
  <c r="AP1886" i="39" s="1"/>
  <c r="AP1887" i="39" s="1"/>
  <c r="AP1888" i="39" s="1"/>
  <c r="AP1889" i="39" s="1"/>
  <c r="AP1890" i="39" s="1"/>
  <c r="AP1891" i="39" s="1"/>
  <c r="AP1892" i="39" s="1"/>
  <c r="AP1893" i="39" s="1"/>
  <c r="AP1894" i="39" s="1"/>
  <c r="AP1895" i="39" s="1"/>
  <c r="AP1896" i="39" s="1"/>
  <c r="AP1897" i="39" s="1"/>
  <c r="AP1898" i="39" s="1"/>
  <c r="AP1899" i="39" s="1"/>
  <c r="AP1900" i="39" s="1"/>
  <c r="AP1901" i="39" s="1"/>
  <c r="AP1902" i="39" s="1"/>
  <c r="AP1903" i="39" s="1"/>
  <c r="AP1904" i="39" s="1"/>
  <c r="AP1905" i="39" s="1"/>
  <c r="AP1906" i="39" s="1"/>
  <c r="AP1907" i="39" s="1"/>
  <c r="AP1908" i="39" s="1"/>
  <c r="AP1909" i="39" s="1"/>
  <c r="AP1910" i="39" s="1"/>
  <c r="AP1911" i="39" s="1"/>
  <c r="AP1912" i="39" s="1"/>
  <c r="AP1913" i="39" s="1"/>
  <c r="AP1914" i="39" s="1"/>
  <c r="AP1915" i="39" s="1"/>
  <c r="AP1916" i="39" s="1"/>
  <c r="AP1917" i="39" s="1"/>
  <c r="AP1918" i="39" s="1"/>
  <c r="AP1919" i="39" s="1"/>
  <c r="AP1920" i="39" s="1"/>
  <c r="AP1921" i="39" s="1"/>
  <c r="AP1922" i="39" s="1"/>
  <c r="AP1923" i="39" s="1"/>
  <c r="AP1924" i="39" s="1"/>
  <c r="AP1925" i="39" s="1"/>
  <c r="AP1926" i="39" s="1"/>
  <c r="AP1927" i="39" s="1"/>
  <c r="AP1928" i="39" s="1"/>
  <c r="AP1929" i="39" s="1"/>
  <c r="AP1930" i="39" s="1"/>
  <c r="AP1931" i="39" s="1"/>
  <c r="AP1932" i="39" s="1"/>
  <c r="AP1933" i="39" s="1"/>
  <c r="AP1934" i="39" s="1"/>
  <c r="AP1935" i="39" s="1"/>
  <c r="AP1936" i="39" s="1"/>
  <c r="AP1937" i="39" s="1"/>
  <c r="AP1938" i="39" s="1"/>
  <c r="AP1939" i="39" s="1"/>
  <c r="AP1940" i="39" s="1"/>
  <c r="AP1941" i="39" s="1"/>
  <c r="AP1942" i="39" s="1"/>
  <c r="AP1943" i="39" s="1"/>
  <c r="AP1944" i="39" s="1"/>
  <c r="AP1945" i="39" s="1"/>
  <c r="AP1946" i="39" s="1"/>
  <c r="AP1947" i="39" s="1"/>
  <c r="AP1948" i="39" s="1"/>
  <c r="AP1949" i="39" s="1"/>
  <c r="AP1950" i="39" s="1"/>
  <c r="AP1951" i="39" s="1"/>
  <c r="AP1952" i="39" s="1"/>
  <c r="AP1953" i="39" s="1"/>
  <c r="AP1954" i="39" s="1"/>
  <c r="AP1955" i="39" s="1"/>
  <c r="AP1956" i="39" s="1"/>
  <c r="AP1957" i="39" s="1"/>
  <c r="AP1958" i="39" s="1"/>
  <c r="AP1959" i="39" s="1"/>
  <c r="AP1960" i="39" s="1"/>
  <c r="AP1961" i="39" s="1"/>
  <c r="AP1962" i="39" s="1"/>
  <c r="AP1963" i="39" s="1"/>
  <c r="AP1964" i="39" s="1"/>
  <c r="AP1965" i="39" s="1"/>
  <c r="AP1966" i="39" s="1"/>
  <c r="AP1967" i="39" s="1"/>
  <c r="AP1968" i="39" s="1"/>
  <c r="AP1969" i="39" s="1"/>
  <c r="AP1970" i="39" s="1"/>
  <c r="AP1971" i="39" s="1"/>
  <c r="AP1972" i="39" s="1"/>
  <c r="AP1973" i="39" s="1"/>
  <c r="AP1974" i="39" s="1"/>
  <c r="AP1975" i="39" s="1"/>
  <c r="AP1976" i="39" s="1"/>
  <c r="AP1977" i="39" s="1"/>
  <c r="AP1978" i="39" s="1"/>
  <c r="AP1979" i="39" s="1"/>
  <c r="AP1980" i="39" s="1"/>
  <c r="AP1981" i="39" s="1"/>
  <c r="AP1982" i="39" s="1"/>
  <c r="AP1983" i="39" s="1"/>
  <c r="AP1984" i="39" s="1"/>
  <c r="AP1985" i="39" s="1"/>
  <c r="AP1986" i="39" s="1"/>
  <c r="AP1987" i="39" s="1"/>
  <c r="AP1988" i="39" s="1"/>
  <c r="AP1989" i="39" s="1"/>
  <c r="AP1990" i="39" s="1"/>
  <c r="AP1991" i="39" s="1"/>
  <c r="AP1992" i="39" s="1"/>
  <c r="AP1993" i="39" s="1"/>
  <c r="AP1994" i="39" s="1"/>
  <c r="AP1995" i="39" s="1"/>
  <c r="AP1996" i="39" s="1"/>
  <c r="AP1997" i="39" s="1"/>
  <c r="AP1998" i="39" s="1"/>
  <c r="AP1999" i="39" s="1"/>
  <c r="AP2000" i="39" s="1"/>
  <c r="AP2001" i="39" s="1"/>
  <c r="AP2002" i="39" s="1"/>
  <c r="AP2003" i="39" s="1"/>
  <c r="AP2004" i="39" s="1"/>
  <c r="AP2005" i="39" s="1"/>
  <c r="AP2006" i="39" s="1"/>
  <c r="AP2007" i="39" s="1"/>
  <c r="AP2008" i="39" s="1"/>
  <c r="AP2009" i="39" s="1"/>
  <c r="AP2010" i="39" s="1"/>
  <c r="AP2011" i="39" s="1"/>
  <c r="AP2012" i="39" s="1"/>
  <c r="AP2013" i="39" s="1"/>
  <c r="AP2014" i="39" s="1"/>
  <c r="AP2015" i="39" s="1"/>
  <c r="AP2016" i="39" s="1"/>
  <c r="AP2017" i="39" s="1"/>
  <c r="AP2018" i="39" s="1"/>
  <c r="AP2019" i="39" s="1"/>
  <c r="AP2020" i="39" s="1"/>
  <c r="AP2021" i="39" s="1"/>
  <c r="AP2022" i="39" s="1"/>
  <c r="AP2023" i="39" s="1"/>
  <c r="AP2024" i="39" s="1"/>
  <c r="AP2025" i="39" s="1"/>
  <c r="AP2026" i="39" s="1"/>
  <c r="AP2027" i="39" s="1"/>
  <c r="AP2028" i="39" s="1"/>
  <c r="AP2029" i="39" s="1"/>
  <c r="AP2030" i="39" s="1"/>
  <c r="AP2031" i="39" s="1"/>
  <c r="AP2032" i="39" s="1"/>
  <c r="AP2033" i="39" s="1"/>
  <c r="AP2034" i="39" s="1"/>
  <c r="AP2035" i="39" s="1"/>
  <c r="AP2036" i="39" s="1"/>
  <c r="AP2037" i="39" s="1"/>
  <c r="AP2038" i="39" s="1"/>
  <c r="AP2039" i="39" s="1"/>
  <c r="AP2040" i="39" s="1"/>
  <c r="AP2041" i="39" s="1"/>
  <c r="AP2042" i="39" s="1"/>
  <c r="AP2043" i="39" s="1"/>
  <c r="AP2044" i="39" s="1"/>
  <c r="AP2045" i="39" s="1"/>
  <c r="AP2046" i="39" s="1"/>
  <c r="AP2047" i="39" s="1"/>
  <c r="AP2048" i="39" s="1"/>
  <c r="AP2049" i="39" s="1"/>
  <c r="AP2050" i="39" s="1"/>
  <c r="AP2051" i="39" s="1"/>
  <c r="AP2052" i="39" s="1"/>
  <c r="AP2053" i="39" s="1"/>
  <c r="AP2054" i="39" s="1"/>
  <c r="AP2055" i="39" s="1"/>
  <c r="AP2056" i="39" s="1"/>
  <c r="AP2057" i="39" s="1"/>
  <c r="AP2058" i="39" s="1"/>
  <c r="AP2059" i="39" s="1"/>
  <c r="AP2060" i="39" s="1"/>
  <c r="AP2061" i="39" s="1"/>
  <c r="AP2062" i="39" s="1"/>
  <c r="AP2063" i="39" s="1"/>
  <c r="AP2064" i="39" s="1"/>
  <c r="AP2065" i="39" s="1"/>
  <c r="AP2066" i="39" s="1"/>
  <c r="AP2067" i="39" s="1"/>
  <c r="AP2068" i="39" s="1"/>
  <c r="AP2069" i="39" s="1"/>
  <c r="AP2070" i="39" s="1"/>
  <c r="AP2071" i="39" s="1"/>
  <c r="AP2072" i="39" s="1"/>
  <c r="AP2073" i="39" s="1"/>
  <c r="AP2074" i="39" s="1"/>
  <c r="AP2075" i="39" s="1"/>
  <c r="AP2076" i="39" s="1"/>
  <c r="AP2077" i="39" s="1"/>
  <c r="AP2078" i="39" s="1"/>
  <c r="AP2079" i="39" s="1"/>
  <c r="AP2080" i="39" s="1"/>
  <c r="AP2081" i="39" s="1"/>
  <c r="AP2082" i="39" s="1"/>
  <c r="AP2083" i="39" s="1"/>
  <c r="AP2084" i="39" s="1"/>
  <c r="AP2085" i="39" s="1"/>
  <c r="AP2086" i="39" s="1"/>
  <c r="AP2087" i="39" s="1"/>
  <c r="AP2088" i="39" s="1"/>
  <c r="AP2089" i="39" s="1"/>
  <c r="AP2090" i="39" s="1"/>
  <c r="AP2091" i="39" s="1"/>
  <c r="AP2092" i="39" s="1"/>
  <c r="AP2093" i="39" s="1"/>
  <c r="AP2094" i="39" s="1"/>
  <c r="AP2095" i="39" s="1"/>
  <c r="AP2096" i="39" s="1"/>
  <c r="AP2097" i="39" s="1"/>
  <c r="AP2098" i="39" s="1"/>
  <c r="AP2099" i="39" s="1"/>
  <c r="AP2100" i="39" s="1"/>
  <c r="AP2101" i="39" s="1"/>
  <c r="AP2102" i="39" s="1"/>
  <c r="AP2103" i="39" s="1"/>
  <c r="AP2104" i="39" s="1"/>
  <c r="AP2105" i="39" s="1"/>
  <c r="AP2106" i="39" s="1"/>
  <c r="AP2107" i="39" s="1"/>
  <c r="AP2108" i="39" s="1"/>
  <c r="AP2109" i="39" s="1"/>
  <c r="AP2110" i="39" s="1"/>
  <c r="AP2111" i="39" s="1"/>
  <c r="AP2112" i="39" s="1"/>
  <c r="AP2113" i="39" s="1"/>
  <c r="AP2114" i="39" s="1"/>
  <c r="AP2115" i="39" s="1"/>
  <c r="AP2116" i="39" s="1"/>
  <c r="AP2117" i="39" s="1"/>
  <c r="AP2118" i="39" s="1"/>
  <c r="AP2119" i="39" s="1"/>
  <c r="AP2120" i="39" s="1"/>
  <c r="AP2121" i="39" s="1"/>
  <c r="AP2122" i="39" s="1"/>
  <c r="AP2123" i="39" s="1"/>
  <c r="AP2124" i="39" s="1"/>
  <c r="AP2125" i="39" s="1"/>
  <c r="AP2126" i="39" s="1"/>
  <c r="AP2127" i="39" s="1"/>
  <c r="AP2128" i="39" s="1"/>
  <c r="AP2129" i="39" s="1"/>
  <c r="AP2130" i="39" s="1"/>
  <c r="AP2131" i="39" s="1"/>
  <c r="AP2132" i="39" s="1"/>
  <c r="AP2133" i="39" s="1"/>
  <c r="AP2134" i="39" s="1"/>
  <c r="AP2135" i="39" s="1"/>
  <c r="AP2136" i="39" s="1"/>
  <c r="AP2137" i="39" s="1"/>
  <c r="AP2138" i="39" s="1"/>
  <c r="AP2139" i="39" s="1"/>
  <c r="AP2140" i="39" s="1"/>
  <c r="AP2141" i="39" s="1"/>
  <c r="AP2142" i="39" s="1"/>
  <c r="AP2143" i="39" s="1"/>
  <c r="AP2144" i="39" s="1"/>
  <c r="AP2145" i="39" s="1"/>
  <c r="AP2146" i="39" s="1"/>
  <c r="AP2147" i="39" s="1"/>
  <c r="AP2148" i="39" s="1"/>
  <c r="AP2149" i="39" s="1"/>
  <c r="AP2150" i="39" s="1"/>
  <c r="AP2151" i="39" s="1"/>
  <c r="AP2152" i="39" s="1"/>
  <c r="AP2153" i="39" s="1"/>
  <c r="AP2154" i="39" s="1"/>
  <c r="AP2155" i="39" s="1"/>
  <c r="AP2156" i="39" s="1"/>
  <c r="AP2157" i="39" s="1"/>
  <c r="AP2158" i="39" s="1"/>
  <c r="AP2159" i="39" s="1"/>
  <c r="AP2160" i="39" s="1"/>
  <c r="AP2161" i="39" s="1"/>
  <c r="AP2162" i="39" s="1"/>
  <c r="AP2163" i="39" s="1"/>
  <c r="AP2164" i="39" s="1"/>
  <c r="AP2165" i="39" s="1"/>
  <c r="AP2166" i="39" s="1"/>
  <c r="AP2167" i="39" s="1"/>
  <c r="AP2168" i="39" s="1"/>
  <c r="AP2169" i="39" s="1"/>
  <c r="AP2170" i="39" s="1"/>
  <c r="AP2171" i="39" s="1"/>
  <c r="AP2172" i="39" s="1"/>
  <c r="AP2173" i="39" s="1"/>
  <c r="AP2174" i="39" s="1"/>
  <c r="AP2175" i="39" s="1"/>
  <c r="AP2176" i="39" s="1"/>
  <c r="AP2177" i="39" s="1"/>
  <c r="AP2178" i="39" s="1"/>
  <c r="AP2179" i="39" s="1"/>
  <c r="AP2180" i="39" s="1"/>
  <c r="AP2181" i="39" s="1"/>
  <c r="AP2182" i="39" s="1"/>
  <c r="AP2183" i="39" s="1"/>
  <c r="AP2184" i="39" s="1"/>
  <c r="AP2185" i="39" s="1"/>
  <c r="AP2186" i="39" s="1"/>
  <c r="AP2187" i="39" s="1"/>
  <c r="AP2188" i="39" s="1"/>
  <c r="AP2189" i="39" s="1"/>
  <c r="AP2190" i="39" s="1"/>
  <c r="AP2191" i="39" s="1"/>
  <c r="AP2192" i="39" s="1"/>
  <c r="AP2193" i="39" s="1"/>
  <c r="AP2194" i="39" s="1"/>
  <c r="AP2195" i="39" s="1"/>
  <c r="AP2196" i="39" s="1"/>
  <c r="AP2197" i="39" s="1"/>
  <c r="AP2198" i="39" s="1"/>
  <c r="AP2199" i="39" s="1"/>
  <c r="AP2200" i="39" s="1"/>
  <c r="AP2201" i="39" s="1"/>
  <c r="AP2202" i="39" s="1"/>
  <c r="AP2203" i="39" s="1"/>
  <c r="AP2204" i="39" s="1"/>
  <c r="AP2205" i="39" s="1"/>
  <c r="AP2206" i="39" s="1"/>
  <c r="AP2207" i="39" s="1"/>
  <c r="AP2208" i="39" s="1"/>
  <c r="AP2209" i="39" s="1"/>
  <c r="AP2210" i="39" s="1"/>
  <c r="AP2211" i="39" s="1"/>
  <c r="AP2212" i="39" s="1"/>
  <c r="AP2213" i="39" s="1"/>
  <c r="AP2214" i="39" s="1"/>
  <c r="AP2215" i="39" s="1"/>
  <c r="AP2216" i="39" s="1"/>
  <c r="AP2217" i="39" s="1"/>
  <c r="AP2218" i="39" s="1"/>
  <c r="AP2219" i="39" s="1"/>
  <c r="AP2220" i="39" s="1"/>
  <c r="AP2221" i="39" s="1"/>
  <c r="AP2222" i="39" s="1"/>
  <c r="AP2223" i="39" s="1"/>
  <c r="AP2224" i="39" s="1"/>
  <c r="AP2225" i="39" s="1"/>
  <c r="AP2226" i="39" s="1"/>
  <c r="AP2227" i="39" s="1"/>
  <c r="AP2228" i="39" s="1"/>
  <c r="AP2229" i="39" s="1"/>
  <c r="AP2230" i="39" s="1"/>
  <c r="AP2231" i="39" s="1"/>
  <c r="AP2232" i="39" s="1"/>
  <c r="AP2233" i="39" s="1"/>
  <c r="AP2234" i="39" s="1"/>
  <c r="AP2235" i="39" s="1"/>
  <c r="AP2236" i="39" s="1"/>
  <c r="AP2237" i="39" s="1"/>
  <c r="AP2238" i="39" s="1"/>
  <c r="AP2239" i="39" s="1"/>
  <c r="AP2240" i="39" s="1"/>
  <c r="AP2241" i="39" s="1"/>
  <c r="AP2242" i="39" s="1"/>
  <c r="AP2243" i="39" s="1"/>
  <c r="AP2244" i="39" s="1"/>
  <c r="AP2245" i="39" s="1"/>
  <c r="AP2246" i="39" s="1"/>
  <c r="AP2247" i="39" s="1"/>
  <c r="AP2248" i="39" s="1"/>
  <c r="AP2249" i="39" s="1"/>
  <c r="AP2250" i="39" s="1"/>
  <c r="AP2251" i="39" s="1"/>
  <c r="AP2252" i="39" s="1"/>
  <c r="AP2253" i="39" s="1"/>
  <c r="AP2254" i="39" s="1"/>
  <c r="AP2255" i="39" s="1"/>
  <c r="AP2256" i="39" s="1"/>
  <c r="AP2257" i="39" s="1"/>
  <c r="AP2258" i="39" s="1"/>
  <c r="AP2259" i="39" s="1"/>
  <c r="AP2260" i="39" s="1"/>
  <c r="AP2261" i="39" s="1"/>
  <c r="AP2262" i="39" s="1"/>
  <c r="AP2263" i="39" s="1"/>
  <c r="AP2264" i="39" s="1"/>
  <c r="AP2265" i="39" s="1"/>
  <c r="AP2266" i="39" s="1"/>
  <c r="AP2267" i="39" s="1"/>
  <c r="AP2268" i="39" s="1"/>
  <c r="AP2269" i="39" s="1"/>
  <c r="AP2270" i="39" s="1"/>
  <c r="AP2271" i="39" s="1"/>
  <c r="AP2272" i="39" s="1"/>
  <c r="AP2273" i="39" s="1"/>
  <c r="AP2274" i="39" s="1"/>
  <c r="AP2275" i="39" s="1"/>
  <c r="AP2276" i="39" s="1"/>
  <c r="AP2277" i="39" s="1"/>
  <c r="AP2278" i="39" s="1"/>
  <c r="AP2279" i="39" s="1"/>
  <c r="AP2280" i="39" s="1"/>
  <c r="AP2281" i="39" s="1"/>
  <c r="AP2282" i="39" s="1"/>
  <c r="AP2283" i="39" s="1"/>
  <c r="AP2284" i="39" s="1"/>
  <c r="AP2285" i="39" s="1"/>
  <c r="AP2286" i="39" s="1"/>
  <c r="AP2287" i="39" s="1"/>
  <c r="AP2288" i="39" s="1"/>
  <c r="AP2289" i="39" s="1"/>
  <c r="AP2290" i="39" s="1"/>
  <c r="AP2291" i="39" s="1"/>
  <c r="AP2292" i="39" s="1"/>
  <c r="AP2293" i="39" s="1"/>
  <c r="AP2294" i="39" s="1"/>
  <c r="AP2295" i="39" s="1"/>
  <c r="AP2296" i="39" s="1"/>
  <c r="AP2297" i="39" s="1"/>
  <c r="AP2298" i="39" s="1"/>
  <c r="AP2299" i="39" s="1"/>
  <c r="AP2300" i="39" s="1"/>
  <c r="AP2301" i="39" s="1"/>
  <c r="AP2302" i="39" s="1"/>
  <c r="AP2303" i="39" s="1"/>
  <c r="AP2304" i="39" s="1"/>
  <c r="AP2305" i="39" s="1"/>
  <c r="AP2306" i="39" s="1"/>
  <c r="AP2307" i="39" s="1"/>
  <c r="AP2308" i="39" s="1"/>
  <c r="AP2309" i="39" s="1"/>
  <c r="AP2310" i="39" s="1"/>
  <c r="AP2311" i="39" s="1"/>
  <c r="AP2312" i="39" s="1"/>
  <c r="AP2313" i="39" s="1"/>
  <c r="AP2314" i="39" s="1"/>
  <c r="AP2315" i="39" s="1"/>
  <c r="AP2316" i="39" s="1"/>
  <c r="AP2317" i="39" s="1"/>
  <c r="AP2318" i="39" s="1"/>
  <c r="AP2319" i="39" s="1"/>
  <c r="AP2320" i="39" s="1"/>
  <c r="AP2321" i="39" s="1"/>
  <c r="AP2322" i="39" s="1"/>
  <c r="AP2323" i="39" s="1"/>
  <c r="AP2324" i="39" s="1"/>
  <c r="AP2325" i="39" s="1"/>
  <c r="AP2326" i="39" s="1"/>
  <c r="AP2327" i="39" s="1"/>
  <c r="AP2328" i="39" s="1"/>
  <c r="AP2329" i="39" s="1"/>
  <c r="AP2330" i="39" s="1"/>
  <c r="AP2331" i="39" s="1"/>
  <c r="AP2332" i="39" s="1"/>
  <c r="AP2333" i="39" s="1"/>
  <c r="AP2334" i="39" s="1"/>
  <c r="AP2335" i="39" s="1"/>
  <c r="AP2336" i="39" s="1"/>
  <c r="AP2337" i="39" s="1"/>
  <c r="AP2338" i="39" s="1"/>
  <c r="AP2339" i="39" s="1"/>
  <c r="AP2340" i="39" s="1"/>
  <c r="AP2341" i="39" s="1"/>
  <c r="AP2342" i="39" s="1"/>
  <c r="AP2343" i="39" s="1"/>
  <c r="AP2344" i="39" s="1"/>
  <c r="AP2345" i="39" s="1"/>
  <c r="AP2346" i="39" s="1"/>
  <c r="AP2347" i="39" s="1"/>
  <c r="AP2348" i="39" s="1"/>
  <c r="AP2349" i="39" s="1"/>
  <c r="AP2350" i="39" s="1"/>
  <c r="AP2351" i="39" s="1"/>
  <c r="AP2352" i="39" s="1"/>
  <c r="AP2353" i="39" s="1"/>
  <c r="AP2354" i="39" s="1"/>
  <c r="AP2355" i="39" s="1"/>
  <c r="AP2356" i="39" s="1"/>
  <c r="AP2357" i="39" s="1"/>
  <c r="AP2358" i="39" s="1"/>
  <c r="AP2359" i="39" s="1"/>
  <c r="AP2360" i="39" s="1"/>
  <c r="AP2361" i="39" s="1"/>
  <c r="AP2362" i="39" s="1"/>
  <c r="AP2363" i="39" s="1"/>
  <c r="AP2364" i="39" s="1"/>
  <c r="AP2365" i="39" s="1"/>
  <c r="AP2366" i="39" s="1"/>
  <c r="AP2367" i="39" s="1"/>
  <c r="AP2368" i="39" s="1"/>
  <c r="AP2369" i="39" s="1"/>
  <c r="AP2370" i="39" s="1"/>
  <c r="AP2371" i="39" s="1"/>
  <c r="AP2372" i="39" s="1"/>
  <c r="AP2373" i="39" s="1"/>
  <c r="AP2374" i="39" s="1"/>
  <c r="AP2375" i="39" s="1"/>
  <c r="AP2376" i="39" s="1"/>
  <c r="AP2377" i="39" s="1"/>
  <c r="AP2378" i="39" s="1"/>
  <c r="AP2379" i="39" s="1"/>
  <c r="AP2380" i="39" s="1"/>
  <c r="AP2381" i="39" s="1"/>
  <c r="AP2382" i="39" s="1"/>
  <c r="AP2383" i="39" s="1"/>
  <c r="AP2384" i="39" s="1"/>
  <c r="AP2385" i="39" s="1"/>
  <c r="AP2386" i="39" s="1"/>
  <c r="AP2387" i="39" s="1"/>
  <c r="AP2388" i="39" s="1"/>
  <c r="AP2389" i="39" s="1"/>
  <c r="AP2390" i="39" s="1"/>
  <c r="AP2391" i="39" s="1"/>
  <c r="AP2392" i="39" s="1"/>
  <c r="AP2393" i="39" s="1"/>
  <c r="AP2394" i="39" s="1"/>
  <c r="AP2395" i="39" s="1"/>
  <c r="AP2396" i="39" s="1"/>
  <c r="AP2397" i="39" s="1"/>
  <c r="AP2398" i="39" s="1"/>
  <c r="AP2399" i="39" s="1"/>
  <c r="AP2400" i="39" s="1"/>
  <c r="AP2401" i="39" s="1"/>
  <c r="AP2402" i="39" s="1"/>
  <c r="AP2403" i="39" s="1"/>
  <c r="AP2404" i="39" s="1"/>
  <c r="AP2405" i="39" s="1"/>
  <c r="AP2406" i="39" s="1"/>
  <c r="AP2407" i="39" s="1"/>
  <c r="AP2408" i="39" s="1"/>
  <c r="AP2409" i="39" s="1"/>
  <c r="AP2410" i="39" s="1"/>
  <c r="AP2411" i="39" s="1"/>
  <c r="AP2412" i="39" s="1"/>
  <c r="AP2413" i="39" s="1"/>
  <c r="AP2414" i="39" s="1"/>
  <c r="AP2415" i="39" s="1"/>
  <c r="AP2416" i="39" s="1"/>
  <c r="AP2417" i="39" s="1"/>
  <c r="AP2418" i="39" s="1"/>
  <c r="AP2419" i="39" s="1"/>
  <c r="AP2420" i="39" s="1"/>
  <c r="AP2421" i="39" s="1"/>
  <c r="AP2422" i="39" s="1"/>
  <c r="AP2423" i="39" s="1"/>
  <c r="AP2424" i="39" s="1"/>
  <c r="AP2425" i="39" s="1"/>
  <c r="AP2426" i="39" s="1"/>
  <c r="AP2427" i="39" s="1"/>
  <c r="AP2428" i="39" s="1"/>
  <c r="AP2429" i="39" s="1"/>
  <c r="AP2430" i="39" s="1"/>
  <c r="AP2431" i="39" s="1"/>
  <c r="AP2432" i="39" s="1"/>
  <c r="AP2433" i="39" s="1"/>
  <c r="AP2434" i="39" s="1"/>
  <c r="AP2435" i="39" s="1"/>
  <c r="AP2436" i="39" s="1"/>
  <c r="AP2437" i="39" s="1"/>
  <c r="AP2438" i="39" s="1"/>
  <c r="AP2439" i="39" s="1"/>
  <c r="AP2440" i="39" s="1"/>
  <c r="AP2441" i="39" s="1"/>
  <c r="AP2442" i="39" s="1"/>
  <c r="AP2443" i="39" s="1"/>
  <c r="AP2444" i="39" s="1"/>
  <c r="AP2445" i="39" s="1"/>
  <c r="AP2446" i="39" s="1"/>
  <c r="AP2447" i="39" s="1"/>
  <c r="AP2448" i="39" s="1"/>
  <c r="AP2449" i="39" s="1"/>
  <c r="AP2450" i="39" s="1"/>
  <c r="AP2451" i="39" s="1"/>
  <c r="AP2452" i="39" s="1"/>
  <c r="AP2453" i="39" s="1"/>
  <c r="AP2454" i="39" s="1"/>
  <c r="AP2455" i="39" s="1"/>
  <c r="AP2456" i="39" s="1"/>
  <c r="AP2457" i="39" s="1"/>
  <c r="AP2458" i="39" s="1"/>
  <c r="AP2459" i="39" s="1"/>
  <c r="AP2460" i="39" s="1"/>
  <c r="AP2461" i="39" s="1"/>
  <c r="AP2462" i="39" s="1"/>
  <c r="AP2463" i="39" s="1"/>
  <c r="AP2464" i="39" s="1"/>
  <c r="AP2465" i="39" s="1"/>
  <c r="AP2466" i="39" s="1"/>
  <c r="AP2467" i="39" s="1"/>
  <c r="AP2468" i="39" s="1"/>
  <c r="AP2469" i="39" s="1"/>
  <c r="AP2470" i="39" s="1"/>
  <c r="AP2471" i="39" s="1"/>
  <c r="AP2472" i="39" s="1"/>
  <c r="AP2473" i="39" s="1"/>
  <c r="AP2474" i="39" s="1"/>
  <c r="AP2475" i="39" s="1"/>
  <c r="AP2476" i="39" s="1"/>
  <c r="AP2477" i="39" s="1"/>
  <c r="AP2478" i="39" s="1"/>
  <c r="AP2479" i="39" s="1"/>
  <c r="AP2480" i="39" s="1"/>
  <c r="AP2481" i="39" s="1"/>
  <c r="AP2482" i="39" s="1"/>
  <c r="AP2483" i="39" s="1"/>
  <c r="AP2484" i="39" s="1"/>
  <c r="AP2485" i="39" s="1"/>
  <c r="AP2486" i="39" s="1"/>
  <c r="AP2487" i="39" s="1"/>
  <c r="AP2488" i="39" s="1"/>
  <c r="AP2489" i="39" s="1"/>
  <c r="AP2490" i="39" s="1"/>
  <c r="AP2491" i="39" s="1"/>
  <c r="AP2492" i="39" s="1"/>
  <c r="AP2493" i="39" s="1"/>
  <c r="AP2494" i="39" s="1"/>
  <c r="AP2495" i="39" s="1"/>
  <c r="AP2496" i="39" s="1"/>
  <c r="AP2497" i="39" s="1"/>
  <c r="AP2498" i="39" s="1"/>
  <c r="AP2499" i="39" s="1"/>
  <c r="AP2500" i="39" s="1"/>
  <c r="AP2501" i="39" s="1"/>
  <c r="AP2502" i="39" s="1"/>
  <c r="AP2503" i="39" s="1"/>
  <c r="AP2504" i="39" s="1"/>
  <c r="AP2505" i="39" s="1"/>
  <c r="AP2506" i="39" s="1"/>
  <c r="AP2507" i="39" s="1"/>
  <c r="AP2508" i="39" s="1"/>
  <c r="AP2509" i="39" s="1"/>
  <c r="AP2510" i="39" s="1"/>
  <c r="AP2511" i="39" s="1"/>
  <c r="AP2512" i="39" s="1"/>
  <c r="AP2513" i="39" s="1"/>
  <c r="AP2514" i="39" s="1"/>
  <c r="AP2515" i="39" s="1"/>
  <c r="AP2516" i="39" s="1"/>
  <c r="AP2517" i="39" s="1"/>
  <c r="AP2518" i="39" s="1"/>
  <c r="AP2519" i="39" s="1"/>
  <c r="AP2520" i="39" s="1"/>
  <c r="AP2521" i="39" s="1"/>
  <c r="AP2522" i="39" s="1"/>
  <c r="AP2523" i="39" s="1"/>
  <c r="AP2524" i="39" s="1"/>
  <c r="AP2525" i="39" s="1"/>
  <c r="AP2526" i="39" s="1"/>
  <c r="AP2527" i="39" s="1"/>
  <c r="AP2528" i="39" s="1"/>
  <c r="AP2529" i="39" s="1"/>
  <c r="AP2530" i="39" s="1"/>
  <c r="AP2531" i="39" s="1"/>
  <c r="AP2532" i="39" s="1"/>
  <c r="AP2533" i="39" s="1"/>
  <c r="AP2534" i="39" s="1"/>
  <c r="AP2535" i="39" s="1"/>
  <c r="AP2536" i="39" s="1"/>
  <c r="AP2537" i="39" s="1"/>
  <c r="AP2538" i="39" s="1"/>
  <c r="AP2539" i="39" s="1"/>
  <c r="AP2540" i="39" s="1"/>
  <c r="AP2541" i="39" s="1"/>
  <c r="AP2542" i="39" s="1"/>
  <c r="AP2543" i="39" s="1"/>
  <c r="AP2544" i="39" s="1"/>
  <c r="AP2545" i="39" s="1"/>
  <c r="AP2546" i="39" s="1"/>
  <c r="AP2547" i="39" s="1"/>
  <c r="AP2548" i="39" s="1"/>
  <c r="AP2549" i="39" s="1"/>
  <c r="AP2550" i="39" s="1"/>
  <c r="AP2551" i="39" s="1"/>
  <c r="AP2552" i="39" s="1"/>
  <c r="AP2553" i="39" s="1"/>
  <c r="AP2554" i="39" s="1"/>
  <c r="AP2555" i="39" s="1"/>
  <c r="AP2556" i="39" s="1"/>
  <c r="AP2557" i="39" s="1"/>
  <c r="AP2558" i="39" s="1"/>
  <c r="AP2559" i="39" s="1"/>
  <c r="AP2560" i="39" s="1"/>
  <c r="AP2561" i="39" s="1"/>
  <c r="AP2562" i="39" s="1"/>
  <c r="AP2563" i="39" s="1"/>
  <c r="AP2564" i="39" s="1"/>
  <c r="AP2565" i="39" s="1"/>
  <c r="AP2566" i="39" s="1"/>
  <c r="AP2567" i="39" s="1"/>
  <c r="AP2568" i="39" s="1"/>
  <c r="AP2569" i="39" s="1"/>
  <c r="AP2570" i="39" s="1"/>
  <c r="AP2571" i="39" s="1"/>
  <c r="AP2572" i="39" s="1"/>
  <c r="AP2573" i="39" s="1"/>
  <c r="AP2574" i="39" s="1"/>
  <c r="AP2575" i="39" s="1"/>
  <c r="AP2576" i="39" s="1"/>
  <c r="AP2577" i="39" s="1"/>
  <c r="AP2578" i="39" s="1"/>
  <c r="AP2579" i="39" s="1"/>
  <c r="AP2580" i="39" s="1"/>
  <c r="AP2581" i="39" s="1"/>
  <c r="AP2582" i="39" s="1"/>
  <c r="AP2583" i="39" s="1"/>
  <c r="AP2584" i="39" s="1"/>
  <c r="AP2585" i="39" s="1"/>
  <c r="AP2586" i="39" s="1"/>
  <c r="AP2587" i="39" s="1"/>
  <c r="AP2588" i="39" s="1"/>
  <c r="AP2589" i="39" s="1"/>
  <c r="AP2590" i="39" s="1"/>
  <c r="AP2591" i="39" s="1"/>
  <c r="AP2592" i="39" s="1"/>
  <c r="AP2593" i="39" s="1"/>
  <c r="AP2594" i="39" s="1"/>
  <c r="AP2595" i="39" s="1"/>
  <c r="AP2596" i="39" s="1"/>
  <c r="AP2597" i="39" s="1"/>
  <c r="AP2598" i="39" s="1"/>
  <c r="AP2599" i="39" s="1"/>
  <c r="AP2600" i="39" s="1"/>
  <c r="AP2601" i="39" s="1"/>
  <c r="AP2602" i="39" s="1"/>
  <c r="AP2603" i="39" s="1"/>
  <c r="AP2604" i="39" s="1"/>
  <c r="AP2605" i="39" s="1"/>
  <c r="AP2606" i="39" s="1"/>
  <c r="AP2607" i="39" s="1"/>
  <c r="AP2608" i="39" s="1"/>
  <c r="AP2609" i="39" s="1"/>
  <c r="AP2610" i="39" s="1"/>
  <c r="AP2611" i="39" s="1"/>
  <c r="AP2612" i="39" s="1"/>
  <c r="AP2613" i="39" s="1"/>
  <c r="AP2614" i="39" s="1"/>
  <c r="AP2615" i="39" s="1"/>
  <c r="AP2616" i="39" s="1"/>
  <c r="AP2617" i="39" s="1"/>
  <c r="AP2618" i="39" s="1"/>
  <c r="AP2619" i="39" s="1"/>
  <c r="AP2620" i="39" s="1"/>
  <c r="AP2621" i="39" s="1"/>
  <c r="AP2622" i="39" s="1"/>
  <c r="AP2623" i="39" s="1"/>
  <c r="AP2624" i="39" s="1"/>
  <c r="AP2625" i="39" s="1"/>
  <c r="AP2626" i="39" s="1"/>
  <c r="AP2627" i="39" s="1"/>
  <c r="AP2628" i="39" s="1"/>
  <c r="AP2629" i="39" s="1"/>
  <c r="AP2630" i="39" s="1"/>
  <c r="AP2631" i="39" s="1"/>
  <c r="AP2632" i="39" s="1"/>
  <c r="AP2633" i="39" s="1"/>
  <c r="AP2634" i="39" s="1"/>
  <c r="AP2635" i="39" s="1"/>
  <c r="AP2636" i="39" s="1"/>
  <c r="AP2637" i="39" s="1"/>
  <c r="AP2638" i="39" s="1"/>
  <c r="AP2639" i="39" s="1"/>
  <c r="AP2640" i="39" s="1"/>
  <c r="AP2641" i="39" s="1"/>
  <c r="AP2642" i="39" s="1"/>
  <c r="AP2643" i="39" s="1"/>
  <c r="AP2644" i="39" s="1"/>
  <c r="AP2645" i="39" s="1"/>
  <c r="AP2646" i="39" s="1"/>
  <c r="AP2647" i="39" s="1"/>
  <c r="AP2648" i="39" s="1"/>
  <c r="AP2649" i="39" s="1"/>
  <c r="AP2650" i="39" s="1"/>
  <c r="AP2651" i="39" s="1"/>
  <c r="AP2652" i="39" s="1"/>
  <c r="AP2653" i="39" s="1"/>
  <c r="AP2654" i="39" s="1"/>
  <c r="AP2655" i="39" s="1"/>
  <c r="AP2656" i="39" s="1"/>
  <c r="AP2657" i="39" s="1"/>
  <c r="AP2658" i="39" s="1"/>
  <c r="AP2659" i="39" s="1"/>
  <c r="AP2660" i="39" s="1"/>
  <c r="AP2661" i="39" s="1"/>
  <c r="AP2662" i="39" s="1"/>
  <c r="AP2663" i="39" s="1"/>
  <c r="AP2664" i="39" s="1"/>
  <c r="AP2665" i="39" s="1"/>
  <c r="AP2666" i="39" s="1"/>
  <c r="AP2667" i="39" s="1"/>
  <c r="AP2668" i="39" s="1"/>
  <c r="AP2669" i="39" s="1"/>
  <c r="AP2670" i="39" s="1"/>
  <c r="AP2671" i="39" s="1"/>
  <c r="AP2672" i="39" s="1"/>
  <c r="AP2673" i="39" s="1"/>
  <c r="AP2674" i="39" s="1"/>
  <c r="AP2675" i="39" s="1"/>
  <c r="AP2676" i="39" s="1"/>
  <c r="AP2677" i="39" s="1"/>
  <c r="AP2678" i="39" s="1"/>
  <c r="AP2679" i="39" s="1"/>
  <c r="AP2680" i="39" s="1"/>
  <c r="AP2681" i="39" s="1"/>
  <c r="AP2682" i="39" s="1"/>
  <c r="AP2683" i="39" s="1"/>
  <c r="AP2684" i="39" s="1"/>
  <c r="AP2685" i="39" s="1"/>
  <c r="AP2686" i="39" s="1"/>
  <c r="AP2687" i="39" s="1"/>
  <c r="AP2688" i="39" s="1"/>
  <c r="AP2689" i="39" s="1"/>
  <c r="AP2690" i="39" s="1"/>
  <c r="AP2691" i="39" s="1"/>
  <c r="AP2692" i="39" s="1"/>
  <c r="AP2693" i="39" s="1"/>
  <c r="AP2694" i="39" s="1"/>
  <c r="AP2695" i="39" s="1"/>
  <c r="AP2696" i="39" s="1"/>
  <c r="AP2697" i="39" s="1"/>
  <c r="AP2698" i="39" s="1"/>
  <c r="AP2699" i="39" s="1"/>
  <c r="AP2700" i="39" s="1"/>
  <c r="AP2701" i="39" s="1"/>
  <c r="AP2702" i="39" s="1"/>
  <c r="AP2703" i="39" s="1"/>
  <c r="AP2704" i="39" s="1"/>
  <c r="AP2705" i="39" s="1"/>
  <c r="AP2706" i="39" s="1"/>
  <c r="AP2707" i="39" s="1"/>
  <c r="AP2708" i="39" s="1"/>
  <c r="AP2709" i="39" s="1"/>
  <c r="AP2710" i="39" s="1"/>
  <c r="AP2711" i="39" s="1"/>
  <c r="AP2712" i="39" s="1"/>
  <c r="AP2713" i="39" s="1"/>
  <c r="AP2714" i="39" s="1"/>
  <c r="AP2715" i="39" s="1"/>
  <c r="AP2716" i="39" s="1"/>
  <c r="AP2717" i="39" s="1"/>
  <c r="AP2718" i="39" s="1"/>
  <c r="AP2719" i="39" s="1"/>
  <c r="AP2720" i="39" s="1"/>
  <c r="AP2721" i="39" s="1"/>
  <c r="AP2722" i="39" s="1"/>
  <c r="AP2723" i="39" s="1"/>
  <c r="AP2724" i="39" s="1"/>
  <c r="AP2725" i="39" s="1"/>
  <c r="AP2726" i="39" s="1"/>
  <c r="AP2727" i="39" s="1"/>
  <c r="AP2728" i="39" s="1"/>
  <c r="AP2729" i="39" s="1"/>
  <c r="AP2730" i="39" s="1"/>
  <c r="AP2731" i="39" s="1"/>
  <c r="AP2732" i="39" s="1"/>
  <c r="AP2733" i="39" s="1"/>
  <c r="AP2734" i="39" s="1"/>
  <c r="AP2735" i="39" s="1"/>
  <c r="AP2736" i="39" s="1"/>
  <c r="AP2737" i="39" s="1"/>
  <c r="AP2738" i="39" s="1"/>
  <c r="AP2739" i="39" s="1"/>
  <c r="AP2740" i="39" s="1"/>
  <c r="AP2741" i="39" s="1"/>
  <c r="AP2742" i="39" s="1"/>
  <c r="AP2743" i="39" s="1"/>
  <c r="AP2744" i="39" s="1"/>
  <c r="AP2745" i="39" s="1"/>
  <c r="AP2746" i="39" s="1"/>
  <c r="AP2747" i="39" s="1"/>
  <c r="AP2748" i="39" s="1"/>
  <c r="AP2749" i="39" s="1"/>
  <c r="AP2750" i="39" s="1"/>
  <c r="AP2751" i="39" s="1"/>
  <c r="AP2752" i="39" s="1"/>
  <c r="AP2753" i="39" s="1"/>
  <c r="AP2754" i="39" s="1"/>
  <c r="AP2755" i="39" s="1"/>
  <c r="AP2756" i="39" s="1"/>
  <c r="AP2757" i="39" s="1"/>
  <c r="AP2758" i="39" s="1"/>
  <c r="AP2759" i="39" s="1"/>
  <c r="AP2760" i="39" s="1"/>
  <c r="AP2761" i="39" s="1"/>
  <c r="AP2762" i="39" s="1"/>
  <c r="AP2763" i="39" s="1"/>
  <c r="AP2764" i="39" s="1"/>
  <c r="AP2765" i="39" s="1"/>
  <c r="AP2766" i="39" s="1"/>
  <c r="AP2767" i="39" s="1"/>
  <c r="AP2768" i="39" s="1"/>
  <c r="AP2769" i="39" s="1"/>
  <c r="AP2770" i="39" s="1"/>
  <c r="AP2771" i="39" s="1"/>
  <c r="AP2772" i="39" s="1"/>
  <c r="AP2773" i="39" s="1"/>
  <c r="AP2774" i="39" s="1"/>
  <c r="AP2775" i="39" s="1"/>
  <c r="AP2776" i="39" s="1"/>
  <c r="AP2777" i="39" s="1"/>
  <c r="AP2778" i="39" s="1"/>
  <c r="AP2779" i="39" s="1"/>
  <c r="AP2780" i="39" s="1"/>
  <c r="AP2781" i="39" s="1"/>
  <c r="AP2782" i="39" s="1"/>
  <c r="AP2783" i="39" s="1"/>
  <c r="AP2784" i="39" s="1"/>
  <c r="AP2785" i="39" s="1"/>
  <c r="AP2786" i="39" s="1"/>
  <c r="AP2787" i="39" s="1"/>
  <c r="AP2788" i="39" s="1"/>
  <c r="AP2789" i="39" s="1"/>
  <c r="AP2790" i="39" s="1"/>
  <c r="AP2791" i="39" s="1"/>
  <c r="AP2792" i="39" s="1"/>
  <c r="AP2793" i="39" s="1"/>
  <c r="AP2794" i="39" s="1"/>
  <c r="AP2795" i="39" s="1"/>
  <c r="AP2796" i="39" s="1"/>
  <c r="AP2797" i="39" s="1"/>
  <c r="AP2798" i="39" s="1"/>
  <c r="AP2799" i="39" s="1"/>
  <c r="AP2800" i="39" s="1"/>
  <c r="AP2801" i="39" s="1"/>
  <c r="AP2802" i="39" s="1"/>
  <c r="AP2803" i="39" s="1"/>
  <c r="AP2804" i="39" s="1"/>
  <c r="AP2805" i="39" s="1"/>
  <c r="AP2806" i="39" s="1"/>
  <c r="AP2807" i="39" s="1"/>
  <c r="AP2808" i="39" s="1"/>
  <c r="AP2809" i="39" s="1"/>
  <c r="AP2810" i="39" s="1"/>
  <c r="AP2811" i="39" s="1"/>
  <c r="AP2812" i="39" s="1"/>
  <c r="AP2813" i="39" s="1"/>
  <c r="AP2814" i="39" s="1"/>
  <c r="AP2815" i="39" s="1"/>
  <c r="AP2816" i="39" s="1"/>
  <c r="AP2817" i="39" s="1"/>
  <c r="AP2818" i="39" s="1"/>
  <c r="AP2819" i="39" s="1"/>
  <c r="AP2820" i="39" s="1"/>
  <c r="AP2821" i="39" s="1"/>
  <c r="AP2822" i="39" s="1"/>
  <c r="AP2823" i="39" s="1"/>
  <c r="AP2824" i="39" s="1"/>
  <c r="AP2825" i="39" s="1"/>
  <c r="AP2826" i="39" s="1"/>
  <c r="AP2827" i="39" s="1"/>
  <c r="AP2828" i="39" s="1"/>
  <c r="AP2829" i="39" s="1"/>
  <c r="AP2830" i="39" s="1"/>
  <c r="AP2831" i="39" s="1"/>
  <c r="AP2832" i="39" s="1"/>
  <c r="AP2833" i="39" s="1"/>
  <c r="AP2834" i="39" s="1"/>
  <c r="AP2835" i="39" s="1"/>
  <c r="AP2836" i="39" s="1"/>
  <c r="AP2837" i="39" s="1"/>
  <c r="AP2838" i="39" s="1"/>
  <c r="AP2839" i="39" s="1"/>
  <c r="AP2840" i="39" s="1"/>
  <c r="AP2841" i="39" s="1"/>
  <c r="AP2842" i="39" s="1"/>
  <c r="AP2843" i="39" s="1"/>
  <c r="AP2844" i="39" s="1"/>
  <c r="AP2845" i="39" s="1"/>
  <c r="AP2846" i="39" s="1"/>
  <c r="AP2847" i="39" s="1"/>
  <c r="AP2848" i="39" s="1"/>
  <c r="AP2849" i="39" s="1"/>
  <c r="AP2850" i="39" s="1"/>
  <c r="AP2851" i="39" s="1"/>
  <c r="AP2852" i="39" s="1"/>
  <c r="AP2853" i="39" s="1"/>
  <c r="AP2854" i="39" s="1"/>
  <c r="AP2855" i="39" s="1"/>
  <c r="AP2856" i="39" s="1"/>
  <c r="AP2857" i="39" s="1"/>
  <c r="AP2858" i="39" s="1"/>
  <c r="AP2859" i="39" s="1"/>
  <c r="AP2860" i="39" s="1"/>
  <c r="AP2861" i="39" s="1"/>
  <c r="AP2862" i="39" s="1"/>
  <c r="AP2863" i="39" s="1"/>
  <c r="AP2864" i="39" s="1"/>
  <c r="AP2865" i="39" s="1"/>
  <c r="AP2866" i="39" s="1"/>
  <c r="AP2867" i="39" s="1"/>
  <c r="AP2868" i="39" s="1"/>
  <c r="AP2869" i="39" s="1"/>
  <c r="AP2870" i="39" s="1"/>
  <c r="AP2871" i="39" s="1"/>
  <c r="AP2872" i="39" s="1"/>
  <c r="AP2873" i="39" s="1"/>
  <c r="AP2874" i="39" s="1"/>
  <c r="AP2875" i="39" s="1"/>
  <c r="AP2876" i="39" s="1"/>
  <c r="AP2877" i="39" s="1"/>
  <c r="AP2878" i="39" s="1"/>
  <c r="AP2879" i="39" s="1"/>
  <c r="AP2880" i="39" s="1"/>
  <c r="AP2881" i="39" s="1"/>
  <c r="AP2882" i="39" s="1"/>
  <c r="AP2883" i="39" s="1"/>
  <c r="AP2884" i="39" s="1"/>
  <c r="AP2885" i="39" s="1"/>
  <c r="AP2886" i="39" s="1"/>
  <c r="AP2887" i="39" s="1"/>
  <c r="AP2888" i="39" s="1"/>
  <c r="AP2889" i="39" s="1"/>
  <c r="AP2890" i="39" s="1"/>
  <c r="AP2891" i="39" s="1"/>
  <c r="AP2892" i="39" s="1"/>
  <c r="AP2893" i="39" s="1"/>
  <c r="AP2894" i="39" s="1"/>
  <c r="AP2895" i="39" s="1"/>
  <c r="AP2896" i="39" s="1"/>
  <c r="AP2897" i="39" s="1"/>
  <c r="AP2898" i="39" s="1"/>
  <c r="AP2899" i="39" s="1"/>
  <c r="AP2900" i="39" s="1"/>
  <c r="AP2901" i="39" s="1"/>
  <c r="AP2902" i="39" s="1"/>
  <c r="AP2903" i="39" s="1"/>
  <c r="AP2904" i="39" s="1"/>
  <c r="AP2905" i="39" s="1"/>
  <c r="AP2906" i="39" s="1"/>
  <c r="AP2907" i="39" s="1"/>
  <c r="AP2908" i="39" s="1"/>
  <c r="AP2909" i="39" s="1"/>
  <c r="AP2910" i="39" s="1"/>
  <c r="AP2911" i="39" s="1"/>
  <c r="AP2912" i="39" s="1"/>
  <c r="AP2913" i="39" s="1"/>
  <c r="AP2914" i="39" s="1"/>
  <c r="AP2915" i="39" s="1"/>
  <c r="AP2916" i="39" s="1"/>
  <c r="AP2917" i="39" s="1"/>
  <c r="AP2918" i="39" s="1"/>
  <c r="AP2919" i="39" s="1"/>
  <c r="AP2920" i="39" s="1"/>
  <c r="AP2921" i="39" s="1"/>
  <c r="AP2922" i="39" s="1"/>
  <c r="AP2923" i="39" s="1"/>
  <c r="AP2924" i="39" s="1"/>
  <c r="AP2925" i="39" s="1"/>
  <c r="AP2926" i="39" s="1"/>
  <c r="AP2927" i="39" s="1"/>
  <c r="AP2928" i="39" s="1"/>
  <c r="AP2929" i="39" s="1"/>
  <c r="AP2930" i="39" s="1"/>
  <c r="AP2931" i="39" s="1"/>
  <c r="AP2932" i="39" s="1"/>
  <c r="AP2933" i="39" s="1"/>
  <c r="AP2934" i="39" s="1"/>
  <c r="AP2935" i="39" s="1"/>
  <c r="AP2936" i="39" s="1"/>
  <c r="AP2937" i="39" s="1"/>
  <c r="AP2938" i="39" s="1"/>
  <c r="AP2939" i="39" s="1"/>
  <c r="AP2940" i="39" s="1"/>
  <c r="AP2941" i="39" s="1"/>
  <c r="AP2942" i="39" s="1"/>
  <c r="AP2943" i="39" s="1"/>
  <c r="AP2944" i="39" s="1"/>
  <c r="AP2945" i="39" s="1"/>
  <c r="AP2946" i="39" s="1"/>
  <c r="AP2947" i="39" s="1"/>
  <c r="AP2948" i="39" s="1"/>
  <c r="AP2949" i="39" s="1"/>
  <c r="AP2950" i="39" s="1"/>
  <c r="AP2951" i="39" s="1"/>
  <c r="AP2952" i="39" s="1"/>
  <c r="AP2953" i="39" s="1"/>
  <c r="AP2954" i="39" s="1"/>
  <c r="AP2955" i="39" s="1"/>
  <c r="AP2956" i="39" s="1"/>
  <c r="AP2957" i="39" s="1"/>
  <c r="AP2958" i="39" s="1"/>
  <c r="AP2959" i="39" s="1"/>
  <c r="AP2960" i="39" s="1"/>
  <c r="AP2961" i="39" s="1"/>
  <c r="AP2962" i="39" s="1"/>
  <c r="AP2963" i="39" s="1"/>
  <c r="AP2964" i="39" s="1"/>
  <c r="AP2965" i="39" s="1"/>
  <c r="AP2966" i="39" s="1"/>
  <c r="AP2967" i="39" s="1"/>
  <c r="AP2968" i="39" s="1"/>
  <c r="AP2969" i="39" s="1"/>
  <c r="AP2970" i="39" s="1"/>
  <c r="AP2971" i="39" s="1"/>
  <c r="AP2972" i="39" s="1"/>
  <c r="AP2973" i="39" s="1"/>
  <c r="AP2974" i="39" s="1"/>
  <c r="AP2975" i="39" s="1"/>
  <c r="AP2976" i="39" s="1"/>
  <c r="AP2977" i="39" s="1"/>
  <c r="AP2978" i="39" s="1"/>
  <c r="AP2979" i="39" s="1"/>
  <c r="AP2980" i="39" s="1"/>
  <c r="AP2981" i="39" s="1"/>
  <c r="AP2982" i="39" s="1"/>
  <c r="AP2983" i="39" s="1"/>
  <c r="AP2984" i="39" s="1"/>
  <c r="AP2985" i="39" s="1"/>
  <c r="AP2986" i="39" s="1"/>
  <c r="AP2987" i="39" s="1"/>
  <c r="AP2988" i="39" s="1"/>
  <c r="AP2989" i="39" s="1"/>
  <c r="AP2990" i="39" s="1"/>
  <c r="AP2991" i="39" s="1"/>
  <c r="AP2992" i="39" s="1"/>
  <c r="AP2993" i="39" s="1"/>
  <c r="AP2994" i="39" s="1"/>
  <c r="AP2995" i="39" s="1"/>
  <c r="AP2996" i="39" s="1"/>
  <c r="AP2997" i="39" s="1"/>
  <c r="AP2998" i="39" s="1"/>
  <c r="AP2999" i="39" s="1"/>
  <c r="AP3000" i="39" s="1"/>
  <c r="AP3001" i="39" s="1"/>
  <c r="AP3002" i="39" s="1"/>
  <c r="AP3003" i="39" s="1"/>
  <c r="AP3004" i="39" s="1"/>
  <c r="AP3005" i="39" s="1"/>
  <c r="AP3006" i="39" s="1"/>
  <c r="AP3007" i="39" s="1"/>
  <c r="AP3008" i="39" s="1"/>
  <c r="AP3009" i="39" s="1"/>
  <c r="AP3010" i="39" s="1"/>
  <c r="AP3011" i="39" s="1"/>
  <c r="AP3012" i="39" s="1"/>
  <c r="AP3013" i="39" s="1"/>
  <c r="AP3014" i="39" s="1"/>
  <c r="AP3015" i="39" s="1"/>
  <c r="AP3016" i="39" s="1"/>
  <c r="AP3017" i="39" s="1"/>
  <c r="AP3018" i="39" s="1"/>
  <c r="AP3019" i="39" s="1"/>
  <c r="AP3020" i="39" s="1"/>
  <c r="AP3021" i="39" s="1"/>
  <c r="AP3022" i="39" s="1"/>
  <c r="AP3023" i="39" s="1"/>
  <c r="AP3024" i="39" s="1"/>
  <c r="AP3025" i="39" s="1"/>
  <c r="AP3026" i="39" s="1"/>
  <c r="AP3027" i="39" s="1"/>
  <c r="AP3028" i="39" s="1"/>
  <c r="AP3029" i="39" s="1"/>
  <c r="AP3030" i="39" s="1"/>
  <c r="AP3031" i="39" s="1"/>
  <c r="AP3032" i="39" s="1"/>
  <c r="AP3033" i="39" s="1"/>
  <c r="AP3034" i="39" s="1"/>
  <c r="AP3035" i="39" s="1"/>
  <c r="AP3036" i="39" s="1"/>
  <c r="AP3037" i="39" s="1"/>
  <c r="AP3038" i="39" s="1"/>
  <c r="AP3039" i="39" s="1"/>
  <c r="AP3040" i="39" s="1"/>
  <c r="AP3041" i="39" s="1"/>
  <c r="AP3042" i="39" s="1"/>
  <c r="AP3043" i="39" s="1"/>
  <c r="AP3044" i="39" s="1"/>
  <c r="AP3045" i="39" s="1"/>
  <c r="AP3046" i="39" s="1"/>
  <c r="AP3047" i="39" s="1"/>
  <c r="AP3048" i="39" s="1"/>
  <c r="AP3049" i="39" s="1"/>
  <c r="AP3050" i="39" s="1"/>
  <c r="AP3051" i="39" s="1"/>
  <c r="AP3052" i="39" s="1"/>
  <c r="AP3053" i="39" s="1"/>
  <c r="AP3054" i="39" s="1"/>
  <c r="AP3055" i="39" s="1"/>
  <c r="AP3056" i="39" s="1"/>
  <c r="AP3057" i="39" s="1"/>
  <c r="AP3058" i="39" s="1"/>
  <c r="AP3059" i="39" s="1"/>
  <c r="AP3060" i="39" s="1"/>
  <c r="AP3061" i="39" s="1"/>
  <c r="AP3062" i="39" s="1"/>
  <c r="AP3063" i="39" s="1"/>
  <c r="AP3064" i="39" s="1"/>
  <c r="AP3065" i="39" s="1"/>
  <c r="AP3066" i="39" s="1"/>
  <c r="AP3067" i="39" s="1"/>
  <c r="AP3068" i="39" s="1"/>
  <c r="AP3069" i="39" s="1"/>
  <c r="AP3070" i="39" s="1"/>
  <c r="AP3071" i="39" s="1"/>
  <c r="AP3072" i="39" s="1"/>
  <c r="AP3073" i="39" s="1"/>
  <c r="AP3074" i="39" s="1"/>
  <c r="AP3075" i="39" s="1"/>
  <c r="AP3076" i="39" s="1"/>
  <c r="AP3077" i="39" s="1"/>
  <c r="AP3078" i="39" s="1"/>
  <c r="AP3079" i="39" s="1"/>
  <c r="AP3080" i="39" s="1"/>
  <c r="AP3081" i="39" s="1"/>
  <c r="AP3082" i="39" s="1"/>
  <c r="AP3083" i="39" s="1"/>
  <c r="AP3084" i="39" s="1"/>
  <c r="AP3085" i="39" s="1"/>
  <c r="AP3086" i="39" s="1"/>
  <c r="AP3087" i="39" s="1"/>
  <c r="AP3088" i="39" s="1"/>
  <c r="AP3089" i="39" s="1"/>
  <c r="AP3090" i="39" s="1"/>
  <c r="AP3091" i="39" s="1"/>
  <c r="AP3092" i="39" s="1"/>
  <c r="AP3093" i="39" s="1"/>
  <c r="AP3094" i="39" s="1"/>
  <c r="AP3095" i="39" s="1"/>
  <c r="AP3096" i="39" s="1"/>
  <c r="AP3097" i="39" s="1"/>
  <c r="AP3098" i="39" s="1"/>
  <c r="AP3099" i="39" s="1"/>
  <c r="AP3100" i="39" s="1"/>
  <c r="AP3101" i="39" s="1"/>
  <c r="AP3102" i="39" s="1"/>
  <c r="AP3103" i="39" s="1"/>
  <c r="AP3104" i="39" s="1"/>
  <c r="AP3105" i="39" s="1"/>
  <c r="AP3106" i="39" s="1"/>
  <c r="AP3107" i="39" s="1"/>
  <c r="AP3108" i="39" s="1"/>
  <c r="AP3109" i="39" s="1"/>
  <c r="AP3110" i="39" s="1"/>
  <c r="AP3111" i="39" s="1"/>
  <c r="AP3112" i="39" s="1"/>
  <c r="AP3113" i="39" s="1"/>
  <c r="AP3114" i="39" s="1"/>
  <c r="AP3115" i="39" s="1"/>
  <c r="AP3116" i="39" s="1"/>
  <c r="AP3117" i="39" s="1"/>
  <c r="AP3118" i="39" s="1"/>
  <c r="AP3119" i="39" s="1"/>
  <c r="AP3120" i="39" s="1"/>
  <c r="AP3121" i="39" s="1"/>
  <c r="AP3122" i="39" s="1"/>
  <c r="AP3123" i="39" s="1"/>
  <c r="AP3124" i="39" s="1"/>
  <c r="AP3125" i="39" s="1"/>
  <c r="AP3126" i="39" s="1"/>
  <c r="AP3127" i="39" s="1"/>
  <c r="AP3128" i="39" s="1"/>
  <c r="AP3129" i="39" s="1"/>
  <c r="AP3130" i="39" s="1"/>
  <c r="AP3131" i="39" s="1"/>
  <c r="AP3132" i="39" s="1"/>
  <c r="AP3133" i="39" s="1"/>
  <c r="AP3134" i="39" s="1"/>
  <c r="AP3135" i="39" s="1"/>
  <c r="AP3136" i="39" s="1"/>
  <c r="AP3137" i="39" s="1"/>
  <c r="AP3138" i="39" s="1"/>
  <c r="AP3139" i="39" s="1"/>
  <c r="AP3140" i="39" s="1"/>
  <c r="AP3141" i="39" s="1"/>
  <c r="AP3142" i="39" s="1"/>
  <c r="AP3143" i="39" s="1"/>
  <c r="AP3144" i="39" s="1"/>
  <c r="AP3145" i="39" s="1"/>
  <c r="AP3146" i="39" s="1"/>
  <c r="AP3147" i="39" s="1"/>
  <c r="AP3148" i="39" s="1"/>
  <c r="AP3149" i="39" s="1"/>
  <c r="AP3150" i="39" s="1"/>
  <c r="AP3151" i="39" s="1"/>
  <c r="AP3152" i="39" s="1"/>
  <c r="AP3153" i="39" s="1"/>
  <c r="AP3154" i="39" s="1"/>
  <c r="AP3155" i="39" s="1"/>
  <c r="AP3156" i="39" s="1"/>
  <c r="AP3157" i="39" s="1"/>
  <c r="AP3158" i="39" s="1"/>
  <c r="AP3159" i="39" s="1"/>
  <c r="AP3160" i="39" s="1"/>
  <c r="AP3161" i="39" s="1"/>
  <c r="AP3162" i="39" s="1"/>
  <c r="AP3163" i="39" s="1"/>
  <c r="AP3164" i="39" s="1"/>
  <c r="AP3165" i="39" s="1"/>
  <c r="AP3166" i="39" s="1"/>
  <c r="AP3167" i="39" s="1"/>
  <c r="AP3168" i="39" s="1"/>
  <c r="AP3169" i="39" s="1"/>
  <c r="AP3170" i="39" s="1"/>
  <c r="AP3171" i="39" s="1"/>
  <c r="AP3172" i="39" s="1"/>
  <c r="AP3173" i="39" s="1"/>
  <c r="AP3174" i="39" s="1"/>
  <c r="AP3175" i="39" s="1"/>
  <c r="AP3176" i="39" s="1"/>
  <c r="AP3177" i="39" s="1"/>
  <c r="AP3178" i="39" s="1"/>
  <c r="AP3179" i="39" s="1"/>
  <c r="AP3180" i="39" s="1"/>
  <c r="AP3181" i="39" s="1"/>
  <c r="AP3182" i="39" s="1"/>
  <c r="AP3183" i="39" s="1"/>
  <c r="AP3184" i="39" s="1"/>
  <c r="AP3185" i="39" s="1"/>
  <c r="AP3186" i="39" s="1"/>
  <c r="AP3187" i="39" s="1"/>
  <c r="AP3188" i="39" s="1"/>
  <c r="AP3189" i="39" s="1"/>
  <c r="AP3190" i="39" s="1"/>
  <c r="AP3191" i="39" s="1"/>
  <c r="AP3192" i="39" s="1"/>
  <c r="AP3193" i="39" s="1"/>
  <c r="AP3194" i="39" s="1"/>
  <c r="AP3195" i="39" s="1"/>
  <c r="AP3196" i="39" s="1"/>
  <c r="AP3197" i="39" s="1"/>
  <c r="AP3198" i="39" s="1"/>
  <c r="AP3199" i="39" s="1"/>
  <c r="AP3200" i="39" s="1"/>
  <c r="AP3201" i="39" s="1"/>
  <c r="AP3202" i="39" s="1"/>
  <c r="AP3203" i="39" s="1"/>
  <c r="AP3204" i="39" s="1"/>
  <c r="AP3205" i="39" s="1"/>
  <c r="AP3206" i="39" s="1"/>
  <c r="AP3207" i="39" s="1"/>
  <c r="AP3208" i="39" s="1"/>
  <c r="AP3209" i="39" s="1"/>
  <c r="AP3210" i="39" s="1"/>
  <c r="AP3211" i="39" s="1"/>
  <c r="AP3212" i="39" s="1"/>
  <c r="AP3213" i="39" s="1"/>
  <c r="AP3214" i="39" s="1"/>
  <c r="AP3215" i="39" s="1"/>
  <c r="AP3216" i="39" s="1"/>
  <c r="AP3217" i="39" s="1"/>
  <c r="AP3218" i="39" s="1"/>
  <c r="AP3219" i="39" s="1"/>
  <c r="AP3220" i="39" s="1"/>
  <c r="AP3221" i="39" s="1"/>
  <c r="AP3222" i="39" s="1"/>
  <c r="AP3223" i="39" s="1"/>
  <c r="AP3224" i="39" s="1"/>
  <c r="AP3225" i="39" s="1"/>
  <c r="AP3226" i="39" s="1"/>
  <c r="AP3227" i="39" s="1"/>
  <c r="AP3228" i="39" s="1"/>
  <c r="AP3229" i="39" s="1"/>
  <c r="AP3230" i="39" s="1"/>
  <c r="AP3231" i="39" s="1"/>
  <c r="AP3232" i="39" s="1"/>
  <c r="AP3233" i="39" s="1"/>
  <c r="AP3234" i="39" s="1"/>
  <c r="AP3235" i="39" s="1"/>
  <c r="AP3236" i="39" s="1"/>
  <c r="AP3237" i="39" s="1"/>
  <c r="AP3238" i="39" s="1"/>
  <c r="AP3239" i="39" s="1"/>
  <c r="AP3240" i="39" s="1"/>
  <c r="AP3241" i="39" s="1"/>
  <c r="AP3242" i="39" s="1"/>
  <c r="AP3243" i="39" s="1"/>
  <c r="AP3244" i="39" s="1"/>
  <c r="AP3245" i="39" s="1"/>
  <c r="AP3246" i="39" s="1"/>
  <c r="AP3247" i="39" s="1"/>
  <c r="AP3248" i="39" s="1"/>
  <c r="AP3249" i="39" s="1"/>
  <c r="AP3250" i="39" s="1"/>
  <c r="AP3251" i="39" s="1"/>
  <c r="AP3252" i="39" s="1"/>
  <c r="AP3253" i="39" s="1"/>
  <c r="AP3254" i="39" s="1"/>
  <c r="AP3255" i="39" s="1"/>
  <c r="AP3256" i="39" s="1"/>
  <c r="AP3257" i="39" s="1"/>
  <c r="AP3258" i="39" s="1"/>
  <c r="AP3259" i="39" s="1"/>
  <c r="AP3260" i="39" s="1"/>
  <c r="AP3261" i="39" s="1"/>
  <c r="AP3262" i="39" s="1"/>
  <c r="AP3263" i="39" s="1"/>
  <c r="AP3264" i="39" s="1"/>
  <c r="AP3265" i="39" s="1"/>
  <c r="AP3266" i="39" s="1"/>
  <c r="AP3267" i="39" s="1"/>
  <c r="AP3268" i="39" s="1"/>
  <c r="AP3269" i="39" s="1"/>
  <c r="AP3270" i="39" s="1"/>
  <c r="AP3271" i="39" s="1"/>
  <c r="AP3272" i="39" s="1"/>
  <c r="AP3273" i="39" s="1"/>
  <c r="AP3274" i="39" s="1"/>
  <c r="AP3275" i="39" s="1"/>
  <c r="AP3276" i="39" s="1"/>
  <c r="AP3277" i="39" s="1"/>
  <c r="AP3278" i="39" s="1"/>
  <c r="AP3279" i="39" s="1"/>
  <c r="AP3280" i="39" s="1"/>
  <c r="AP3281" i="39" s="1"/>
  <c r="AP3282" i="39" s="1"/>
  <c r="AP3283" i="39" s="1"/>
  <c r="AP3284" i="39" s="1"/>
  <c r="AP3285" i="39" s="1"/>
  <c r="AP3286" i="39" s="1"/>
  <c r="AP3287" i="39" s="1"/>
  <c r="AP3288" i="39" s="1"/>
  <c r="AP3289" i="39" s="1"/>
  <c r="AP3290" i="39" s="1"/>
  <c r="AP3291" i="39" s="1"/>
  <c r="AP3292" i="39" s="1"/>
  <c r="AP3293" i="39" s="1"/>
  <c r="AP3294" i="39" s="1"/>
  <c r="AP3295" i="39" s="1"/>
  <c r="AP3296" i="39" s="1"/>
  <c r="AP3297" i="39" s="1"/>
  <c r="AP3298" i="39" s="1"/>
  <c r="AP3299" i="39" s="1"/>
  <c r="AP3300" i="39" s="1"/>
  <c r="AP3301" i="39" s="1"/>
  <c r="AP3302" i="39" s="1"/>
  <c r="AP3303" i="39" s="1"/>
  <c r="AP3304" i="39" s="1"/>
  <c r="AP3305" i="39" s="1"/>
  <c r="AP3306" i="39" s="1"/>
  <c r="AP3307" i="39" s="1"/>
  <c r="AP3308" i="39" s="1"/>
  <c r="AP3309" i="39" s="1"/>
  <c r="AP3310" i="39" s="1"/>
  <c r="AP3311" i="39" s="1"/>
  <c r="AP3312" i="39" s="1"/>
  <c r="AP3313" i="39" s="1"/>
  <c r="AP3314" i="39" s="1"/>
  <c r="AP3315" i="39" s="1"/>
  <c r="AP3316" i="39" s="1"/>
  <c r="AP3317" i="39" s="1"/>
  <c r="AP3318" i="39" s="1"/>
  <c r="AP3319" i="39" s="1"/>
  <c r="AP3320" i="39" s="1"/>
  <c r="AP3321" i="39" s="1"/>
  <c r="AP3322" i="39" s="1"/>
  <c r="AP3323" i="39" s="1"/>
  <c r="AP3324" i="39" s="1"/>
  <c r="AP3325" i="39" s="1"/>
  <c r="AP3326" i="39" s="1"/>
  <c r="AP3327" i="39" s="1"/>
  <c r="AP3328" i="39" s="1"/>
  <c r="AP3329" i="39" s="1"/>
  <c r="AP3330" i="39" s="1"/>
  <c r="AP3331" i="39" s="1"/>
  <c r="AP3332" i="39" s="1"/>
  <c r="AP3333" i="39" s="1"/>
  <c r="AP3334" i="39" s="1"/>
  <c r="AP3335" i="39" s="1"/>
  <c r="AP3336" i="39" s="1"/>
  <c r="AP3337" i="39" s="1"/>
  <c r="AP3338" i="39" s="1"/>
  <c r="AP3339" i="39" s="1"/>
  <c r="AP3340" i="39" s="1"/>
  <c r="AP3341" i="39" s="1"/>
  <c r="AP3342" i="39" s="1"/>
  <c r="AP3343" i="39" s="1"/>
  <c r="AP3344" i="39" s="1"/>
  <c r="AP3345" i="39" s="1"/>
  <c r="AP3346" i="39" s="1"/>
  <c r="AP3347" i="39" s="1"/>
  <c r="AP3348" i="39" s="1"/>
  <c r="AP3349" i="39" s="1"/>
  <c r="AP3350" i="39" s="1"/>
  <c r="AP3351" i="39" s="1"/>
  <c r="AP3352" i="39" s="1"/>
  <c r="AP3353" i="39" s="1"/>
  <c r="AP3354" i="39" s="1"/>
  <c r="AP3355" i="39" s="1"/>
  <c r="AP3356" i="39" s="1"/>
  <c r="AP3357" i="39" s="1"/>
  <c r="AP3358" i="39" s="1"/>
  <c r="AP3359" i="39" s="1"/>
  <c r="AP3360" i="39" s="1"/>
  <c r="AP3361" i="39" s="1"/>
  <c r="AP3362" i="39" s="1"/>
  <c r="AP3363" i="39" s="1"/>
  <c r="AP3364" i="39" s="1"/>
  <c r="AP3365" i="39" s="1"/>
  <c r="AP3366" i="39" s="1"/>
  <c r="AP3367" i="39" s="1"/>
  <c r="AP3368" i="39" s="1"/>
  <c r="AP3369" i="39" s="1"/>
  <c r="AP3370" i="39" s="1"/>
  <c r="AP3371" i="39" s="1"/>
  <c r="AP3372" i="39" s="1"/>
  <c r="AP3373" i="39" s="1"/>
  <c r="AP3374" i="39" s="1"/>
  <c r="AP3375" i="39" s="1"/>
  <c r="AP3376" i="39" s="1"/>
  <c r="AP3377" i="39" s="1"/>
  <c r="AP3378" i="39" s="1"/>
  <c r="AP3379" i="39" s="1"/>
  <c r="AP3380" i="39" s="1"/>
  <c r="AP3381" i="39" s="1"/>
  <c r="AP3382" i="39" s="1"/>
  <c r="AP3383" i="39" s="1"/>
  <c r="AP3384" i="39" s="1"/>
  <c r="AP3385" i="39" s="1"/>
  <c r="AP3386" i="39" s="1"/>
  <c r="AP3387" i="39" s="1"/>
  <c r="AP3388" i="39" s="1"/>
  <c r="AP3389" i="39" s="1"/>
  <c r="AP3390" i="39" s="1"/>
  <c r="AP3391" i="39" s="1"/>
  <c r="AP3392" i="39" s="1"/>
  <c r="AP3393" i="39" s="1"/>
  <c r="AP3394" i="39" s="1"/>
  <c r="AP3395" i="39" s="1"/>
  <c r="AP3396" i="39" s="1"/>
  <c r="AP3397" i="39" s="1"/>
  <c r="AP3398" i="39" s="1"/>
  <c r="AP3399" i="39" s="1"/>
  <c r="AP3400" i="39" s="1"/>
  <c r="AP3401" i="39" s="1"/>
  <c r="AP3402" i="39" s="1"/>
  <c r="AP3403" i="39" s="1"/>
  <c r="AP3404" i="39" s="1"/>
  <c r="AP3405" i="39" s="1"/>
  <c r="AP3406" i="39" s="1"/>
  <c r="AP3407" i="39" s="1"/>
  <c r="AP3408" i="39" s="1"/>
  <c r="AP3409" i="39" s="1"/>
  <c r="AP3410" i="39" s="1"/>
  <c r="AP3411" i="39" s="1"/>
  <c r="AP3412" i="39" s="1"/>
  <c r="AP3413" i="39" s="1"/>
  <c r="AP3414" i="39" s="1"/>
  <c r="AP3415" i="39" s="1"/>
  <c r="AP3416" i="39" s="1"/>
  <c r="AP3417" i="39" s="1"/>
  <c r="AP3418" i="39" s="1"/>
  <c r="AP3419" i="39" s="1"/>
  <c r="AP3420" i="39" s="1"/>
  <c r="AP3421" i="39" s="1"/>
  <c r="AP3422" i="39" s="1"/>
  <c r="AP3423" i="39" s="1"/>
  <c r="AP3424" i="39" s="1"/>
  <c r="AP3425" i="39" s="1"/>
  <c r="AP3426" i="39" s="1"/>
  <c r="AP3427" i="39" s="1"/>
  <c r="AP3428" i="39" s="1"/>
  <c r="AP3429" i="39" s="1"/>
  <c r="AP3430" i="39" s="1"/>
  <c r="AP3431" i="39" s="1"/>
  <c r="AP3432" i="39" s="1"/>
  <c r="AP3433" i="39" s="1"/>
  <c r="AP3434" i="39" s="1"/>
  <c r="AP3435" i="39" s="1"/>
  <c r="AP3436" i="39" s="1"/>
  <c r="AP3437" i="39" s="1"/>
  <c r="AP3438" i="39" s="1"/>
  <c r="AP3439" i="39" s="1"/>
  <c r="AP3440" i="39" s="1"/>
  <c r="AP3441" i="39" s="1"/>
  <c r="AP3442" i="39" s="1"/>
  <c r="AP3443" i="39" s="1"/>
  <c r="AP3444" i="39" s="1"/>
  <c r="AP3445" i="39" s="1"/>
  <c r="AP3446" i="39" s="1"/>
  <c r="AP3447" i="39" s="1"/>
  <c r="AP3448" i="39" s="1"/>
  <c r="AP3449" i="39" s="1"/>
  <c r="AP3450" i="39" s="1"/>
  <c r="AP3451" i="39" s="1"/>
  <c r="AP3452" i="39" s="1"/>
  <c r="AP3453" i="39" s="1"/>
  <c r="AP3454" i="39" s="1"/>
  <c r="AP3455" i="39" s="1"/>
  <c r="AP3456" i="39" s="1"/>
  <c r="AP3457" i="39" s="1"/>
  <c r="AP3458" i="39" s="1"/>
  <c r="AP3459" i="39" s="1"/>
  <c r="AP3460" i="39" s="1"/>
  <c r="AP3461" i="39" s="1"/>
  <c r="AP3462" i="39" s="1"/>
  <c r="AP3463" i="39" s="1"/>
  <c r="AP3464" i="39" s="1"/>
  <c r="AP3465" i="39" s="1"/>
  <c r="AP3466" i="39" s="1"/>
  <c r="AP3467" i="39" s="1"/>
  <c r="AP3468" i="39" s="1"/>
  <c r="AP3469" i="39" s="1"/>
  <c r="AP3470" i="39" s="1"/>
  <c r="AP3471" i="39" s="1"/>
  <c r="AP3472" i="39" s="1"/>
  <c r="AP3473" i="39" s="1"/>
  <c r="AP3474" i="39" s="1"/>
  <c r="AP3475" i="39" s="1"/>
  <c r="AP3476" i="39" s="1"/>
  <c r="AP3477" i="39" s="1"/>
  <c r="AP3478" i="39" s="1"/>
  <c r="AP3479" i="39" s="1"/>
  <c r="AP3480" i="39" s="1"/>
  <c r="AP3481" i="39" s="1"/>
  <c r="AP3482" i="39" s="1"/>
  <c r="AP3483" i="39" s="1"/>
  <c r="AP3484" i="39" s="1"/>
  <c r="AP3485" i="39" s="1"/>
  <c r="AP3486" i="39" s="1"/>
  <c r="AP3487" i="39" s="1"/>
  <c r="AP3488" i="39" s="1"/>
  <c r="AP3489" i="39" s="1"/>
  <c r="AP3490" i="39" s="1"/>
  <c r="AP3491" i="39" s="1"/>
  <c r="AP3492" i="39" s="1"/>
  <c r="AP3493" i="39" s="1"/>
  <c r="AP3494" i="39" s="1"/>
  <c r="AP3495" i="39" s="1"/>
  <c r="AP3496" i="39" s="1"/>
  <c r="AP3497" i="39" s="1"/>
  <c r="AP3498" i="39" s="1"/>
  <c r="AP3499" i="39" s="1"/>
  <c r="AP3500" i="39" s="1"/>
  <c r="AP3501" i="39" s="1"/>
  <c r="AP3502" i="39" s="1"/>
  <c r="AP3503" i="39" s="1"/>
  <c r="AP3504" i="39" s="1"/>
  <c r="AP3505" i="39" s="1"/>
  <c r="AP3506" i="39" s="1"/>
  <c r="AP3507" i="39" s="1"/>
  <c r="AP3508" i="39" s="1"/>
  <c r="AP3509" i="39" s="1"/>
  <c r="AP3510" i="39" s="1"/>
  <c r="AP3511" i="39" s="1"/>
  <c r="AP3512" i="39" s="1"/>
  <c r="AP3513" i="39" s="1"/>
  <c r="AP3514" i="39" s="1"/>
  <c r="AP3515" i="39" s="1"/>
  <c r="AP3516" i="39" s="1"/>
  <c r="AP3517" i="39" s="1"/>
  <c r="AP3518" i="39" s="1"/>
  <c r="AP3519" i="39" s="1"/>
  <c r="AP3520" i="39" s="1"/>
  <c r="AP3521" i="39" s="1"/>
  <c r="AP3522" i="39" s="1"/>
  <c r="AP3523" i="39" s="1"/>
  <c r="AP3524" i="39" s="1"/>
  <c r="AP3525" i="39" s="1"/>
  <c r="AP3526" i="39" s="1"/>
  <c r="AP3527" i="39" s="1"/>
  <c r="AP3528" i="39" s="1"/>
  <c r="AP3529" i="39" s="1"/>
  <c r="AP3530" i="39" s="1"/>
  <c r="AP3531" i="39" s="1"/>
  <c r="AP3532" i="39" s="1"/>
  <c r="AP3533" i="39" s="1"/>
  <c r="AP3534" i="39" s="1"/>
  <c r="AP3535" i="39" s="1"/>
  <c r="AP3536" i="39" s="1"/>
  <c r="AP3537" i="39" s="1"/>
  <c r="AP3538" i="39" s="1"/>
  <c r="AP3539" i="39" s="1"/>
  <c r="AP3540" i="39" s="1"/>
  <c r="AP3541" i="39" s="1"/>
  <c r="AP3542" i="39" s="1"/>
  <c r="AP3543" i="39" s="1"/>
  <c r="AP3544" i="39" s="1"/>
  <c r="AP3545" i="39" s="1"/>
  <c r="AP3546" i="39" s="1"/>
  <c r="AP3547" i="39" s="1"/>
  <c r="AP3548" i="39" s="1"/>
  <c r="AP3549" i="39" s="1"/>
  <c r="AP3550" i="39" s="1"/>
  <c r="AP3551" i="39" s="1"/>
  <c r="AP3552" i="39" s="1"/>
  <c r="AP3553" i="39" s="1"/>
  <c r="AP3554" i="39" s="1"/>
  <c r="AP3555" i="39" s="1"/>
  <c r="AP3556" i="39" s="1"/>
  <c r="AP3557" i="39" s="1"/>
  <c r="AP3558" i="39" s="1"/>
  <c r="AP3559" i="39" s="1"/>
  <c r="AP3560" i="39" s="1"/>
  <c r="AP3561" i="39" s="1"/>
  <c r="AP3562" i="39" s="1"/>
  <c r="AP3563" i="39" s="1"/>
  <c r="AP3564" i="39" s="1"/>
  <c r="AP3565" i="39" s="1"/>
  <c r="AP3566" i="39" s="1"/>
  <c r="AP3567" i="39" s="1"/>
  <c r="AP3568" i="39" s="1"/>
  <c r="AP3569" i="39" s="1"/>
  <c r="AP3570" i="39" s="1"/>
  <c r="AP3571" i="39" s="1"/>
  <c r="AP3572" i="39" s="1"/>
  <c r="AP3573" i="39" s="1"/>
  <c r="AP3574" i="39" s="1"/>
  <c r="AP3575" i="39" s="1"/>
  <c r="AP3576" i="39" s="1"/>
  <c r="AP3577" i="39" s="1"/>
  <c r="AP3578" i="39" s="1"/>
  <c r="AP3579" i="39" s="1"/>
  <c r="AP3580" i="39" s="1"/>
  <c r="AP3581" i="39" s="1"/>
  <c r="AP3582" i="39" s="1"/>
  <c r="AP3583" i="39" s="1"/>
  <c r="AP3584" i="39" s="1"/>
  <c r="AP3585" i="39" s="1"/>
  <c r="AP3586" i="39" s="1"/>
  <c r="AP3587" i="39" s="1"/>
  <c r="AP3588" i="39" s="1"/>
  <c r="AP3589" i="39" s="1"/>
  <c r="AP3590" i="39" s="1"/>
  <c r="AP3591" i="39" s="1"/>
  <c r="AP3592" i="39" s="1"/>
  <c r="AP3593" i="39" s="1"/>
  <c r="AP3594" i="39" s="1"/>
  <c r="AP3595" i="39" s="1"/>
  <c r="AP3596" i="39" s="1"/>
  <c r="AP3597" i="39" s="1"/>
  <c r="AP3598" i="39" s="1"/>
  <c r="AP3599" i="39" s="1"/>
  <c r="AP3600" i="39" s="1"/>
  <c r="AP3601" i="39" s="1"/>
  <c r="AP3602" i="39" s="1"/>
  <c r="AP3603" i="39" s="1"/>
  <c r="AP3604" i="39" s="1"/>
  <c r="AP3605" i="39" s="1"/>
  <c r="AP3606" i="39" s="1"/>
  <c r="AP3607" i="39" s="1"/>
  <c r="AP3608" i="39" s="1"/>
  <c r="AP3609" i="39" s="1"/>
  <c r="AP3610" i="39" s="1"/>
  <c r="AP3611" i="39" s="1"/>
  <c r="AP3612" i="39" s="1"/>
  <c r="AP3613" i="39" s="1"/>
  <c r="AP3614" i="39" s="1"/>
  <c r="AP3615" i="39" s="1"/>
  <c r="AP3616" i="39" s="1"/>
  <c r="AP3617" i="39" s="1"/>
  <c r="AP3618" i="39" s="1"/>
  <c r="AP3619" i="39" s="1"/>
  <c r="AP3620" i="39" s="1"/>
  <c r="AP3621" i="39" s="1"/>
  <c r="AP3622" i="39" s="1"/>
  <c r="AP3623" i="39" s="1"/>
  <c r="AP3624" i="39" s="1"/>
  <c r="AP3625" i="39" s="1"/>
  <c r="AP3626" i="39" s="1"/>
  <c r="AP3627" i="39" s="1"/>
  <c r="AP3628" i="39" s="1"/>
  <c r="AP3629" i="39" s="1"/>
  <c r="AP3630" i="39" s="1"/>
  <c r="AP3631" i="39" s="1"/>
  <c r="AP3632" i="39" s="1"/>
  <c r="AP3633" i="39" s="1"/>
  <c r="AP3634" i="39" s="1"/>
  <c r="AP3635" i="39" s="1"/>
  <c r="AP3636" i="39" s="1"/>
  <c r="AP3637" i="39" s="1"/>
  <c r="AP3638" i="39" s="1"/>
  <c r="AP3639" i="39" s="1"/>
  <c r="AP3640" i="39" s="1"/>
  <c r="AP3641" i="39" s="1"/>
  <c r="AP3642" i="39" s="1"/>
  <c r="AP3643" i="39" s="1"/>
  <c r="AP3644" i="39" s="1"/>
  <c r="AP3645" i="39" s="1"/>
  <c r="AP3646" i="39" s="1"/>
  <c r="AP3647" i="39" s="1"/>
  <c r="AP3648" i="39" s="1"/>
  <c r="AP3649" i="39" s="1"/>
  <c r="AP3650" i="39" s="1"/>
  <c r="AP3651" i="39" s="1"/>
  <c r="AP3652" i="39" s="1"/>
  <c r="AP3653" i="39" s="1"/>
  <c r="AP3654" i="39" s="1"/>
  <c r="AP3655" i="39" s="1"/>
  <c r="AP3656" i="39" s="1"/>
  <c r="AP3657" i="39" s="1"/>
  <c r="AP3658" i="39" s="1"/>
  <c r="AP3659" i="39" s="1"/>
  <c r="AP3660" i="39" s="1"/>
  <c r="AP3661" i="39" s="1"/>
  <c r="AP3662" i="39" s="1"/>
  <c r="AP3663" i="39" s="1"/>
  <c r="AP3664" i="39" s="1"/>
  <c r="AP3665" i="39" s="1"/>
  <c r="AP3666" i="39" s="1"/>
  <c r="AP3667" i="39" s="1"/>
  <c r="AP3668" i="39" s="1"/>
  <c r="AP3669" i="39" s="1"/>
  <c r="AP3670" i="39" s="1"/>
  <c r="AP3671" i="39" s="1"/>
  <c r="AP3672" i="39" s="1"/>
  <c r="AP3673" i="39" s="1"/>
  <c r="AP3674" i="39" s="1"/>
  <c r="AP3675" i="39" s="1"/>
  <c r="AP3676" i="39" s="1"/>
  <c r="AP3677" i="39" s="1"/>
  <c r="AP3678" i="39" s="1"/>
  <c r="AP3679" i="39" s="1"/>
  <c r="AP3680" i="39" s="1"/>
  <c r="AP3681" i="39" s="1"/>
  <c r="AP3682" i="39" s="1"/>
  <c r="AP3683" i="39" s="1"/>
  <c r="AP3684" i="39" s="1"/>
  <c r="AP3685" i="39" s="1"/>
  <c r="AP3686" i="39" s="1"/>
  <c r="AP3687" i="39" s="1"/>
  <c r="AP3688" i="39" s="1"/>
  <c r="AP3689" i="39" s="1"/>
  <c r="AP3690" i="39" s="1"/>
  <c r="AP3691" i="39" s="1"/>
  <c r="AP3692" i="39" s="1"/>
  <c r="AP3693" i="39" s="1"/>
  <c r="AP3694" i="39" s="1"/>
  <c r="AP3695" i="39" s="1"/>
  <c r="AP3696" i="39" s="1"/>
  <c r="AP3697" i="39" s="1"/>
  <c r="AP3698" i="39" s="1"/>
  <c r="AP3699" i="39" s="1"/>
  <c r="AP3700" i="39" s="1"/>
  <c r="AP3701" i="39" s="1"/>
  <c r="AP3702" i="39" s="1"/>
  <c r="AP3703" i="39" s="1"/>
  <c r="AP3704" i="39" s="1"/>
  <c r="AP3705" i="39" s="1"/>
  <c r="AP3706" i="39" s="1"/>
  <c r="AP3707" i="39" s="1"/>
  <c r="AP3708" i="39" s="1"/>
  <c r="AP3709" i="39" s="1"/>
  <c r="AP3710" i="39" s="1"/>
  <c r="AP3711" i="39" s="1"/>
  <c r="AP3712" i="39" s="1"/>
  <c r="AP3713" i="39" s="1"/>
  <c r="AP3714" i="39" s="1"/>
  <c r="AP3715" i="39" s="1"/>
  <c r="AP3716" i="39" s="1"/>
  <c r="AP3717" i="39" s="1"/>
  <c r="AP3718" i="39" s="1"/>
  <c r="AP3719" i="39" s="1"/>
  <c r="AP3720" i="39" s="1"/>
  <c r="AP3721" i="39" s="1"/>
  <c r="AP3722" i="39" s="1"/>
  <c r="AP3723" i="39" s="1"/>
  <c r="AP3724" i="39" s="1"/>
  <c r="AP3725" i="39" s="1"/>
  <c r="AP3726" i="39" s="1"/>
  <c r="AP3727" i="39" s="1"/>
  <c r="AP3728" i="39" s="1"/>
  <c r="AP3729" i="39" s="1"/>
  <c r="AP3730" i="39" s="1"/>
  <c r="AP3731" i="39" s="1"/>
  <c r="AP3732" i="39" s="1"/>
  <c r="AP3733" i="39" s="1"/>
  <c r="AP3734" i="39" s="1"/>
  <c r="AP3735" i="39" s="1"/>
  <c r="AP3736" i="39" s="1"/>
  <c r="AP3737" i="39" s="1"/>
  <c r="AP3738" i="39" s="1"/>
  <c r="AP3739" i="39" s="1"/>
  <c r="AP3740" i="39" s="1"/>
  <c r="AP3741" i="39" s="1"/>
  <c r="AP3742" i="39" s="1"/>
  <c r="AP3743" i="39" s="1"/>
  <c r="AP3744" i="39" s="1"/>
  <c r="AP3745" i="39" s="1"/>
  <c r="AP3746" i="39" s="1"/>
  <c r="AP3747" i="39" s="1"/>
  <c r="AP3748" i="39" s="1"/>
  <c r="AP3749" i="39" s="1"/>
  <c r="AP3750" i="39" s="1"/>
  <c r="AP3751" i="39" s="1"/>
  <c r="AP3752" i="39" s="1"/>
  <c r="AP3753" i="39" s="1"/>
  <c r="AP3754" i="39" s="1"/>
  <c r="AP3755" i="39" s="1"/>
  <c r="AP3756" i="39" s="1"/>
  <c r="AP3757" i="39" s="1"/>
  <c r="AP3758" i="39" s="1"/>
  <c r="AP3759" i="39" s="1"/>
  <c r="AP3760" i="39" s="1"/>
  <c r="AP3761" i="39" s="1"/>
  <c r="AP3762" i="39" s="1"/>
  <c r="AP3763" i="39" s="1"/>
  <c r="AP3764" i="39" s="1"/>
  <c r="AP3765" i="39" s="1"/>
  <c r="AP3766" i="39" s="1"/>
  <c r="AP3767" i="39" s="1"/>
  <c r="AP3768" i="39" s="1"/>
  <c r="AP3769" i="39" s="1"/>
  <c r="AP3770" i="39" s="1"/>
  <c r="AP3771" i="39" s="1"/>
  <c r="AP3772" i="39" s="1"/>
  <c r="AP3773" i="39" s="1"/>
  <c r="AP3774" i="39" s="1"/>
  <c r="AP3775" i="39" s="1"/>
  <c r="AP3776" i="39" s="1"/>
  <c r="AP3777" i="39" s="1"/>
  <c r="AP3778" i="39" s="1"/>
  <c r="AP3779" i="39" s="1"/>
  <c r="AP3780" i="39" s="1"/>
  <c r="AP3781" i="39" s="1"/>
  <c r="AP3782" i="39" s="1"/>
  <c r="AP3783" i="39" s="1"/>
  <c r="AP3784" i="39" s="1"/>
  <c r="AP3785" i="39" s="1"/>
  <c r="AP3786" i="39" s="1"/>
  <c r="AP3787" i="39" s="1"/>
  <c r="AP3788" i="39" s="1"/>
  <c r="AP3789" i="39" s="1"/>
  <c r="AP3790" i="39" s="1"/>
  <c r="AP3791" i="39" s="1"/>
  <c r="AP3792" i="39" s="1"/>
  <c r="AP3793" i="39" s="1"/>
  <c r="AP3794" i="39" s="1"/>
  <c r="AP3795" i="39" s="1"/>
  <c r="AP3796" i="39" s="1"/>
  <c r="AP3797" i="39" s="1"/>
  <c r="AP3798" i="39" s="1"/>
  <c r="AP3799" i="39" s="1"/>
  <c r="AP3800" i="39" s="1"/>
  <c r="AP3801" i="39" s="1"/>
  <c r="AP3802" i="39" s="1"/>
  <c r="AP3803" i="39" s="1"/>
  <c r="AP3804" i="39" s="1"/>
  <c r="AP3805" i="39" s="1"/>
  <c r="AP3806" i="39" s="1"/>
  <c r="AP3807" i="39" s="1"/>
  <c r="AP3808" i="39" s="1"/>
  <c r="AP3809" i="39" s="1"/>
  <c r="AP3810" i="39" s="1"/>
  <c r="AP3811" i="39" s="1"/>
  <c r="AP3812" i="39" s="1"/>
  <c r="AP3813" i="39" s="1"/>
  <c r="AP3814" i="39" s="1"/>
  <c r="AP3815" i="39" s="1"/>
  <c r="AP3816" i="39" s="1"/>
  <c r="AP3817" i="39" s="1"/>
  <c r="AP3818" i="39" s="1"/>
  <c r="AP3819" i="39" s="1"/>
  <c r="AP3820" i="39" s="1"/>
  <c r="AP3821" i="39" s="1"/>
  <c r="AP3822" i="39" s="1"/>
  <c r="AP3823" i="39" s="1"/>
  <c r="AP3824" i="39" s="1"/>
  <c r="AP3825" i="39" s="1"/>
  <c r="AP3826" i="39" s="1"/>
  <c r="AP3827" i="39" s="1"/>
  <c r="AP3828" i="39" s="1"/>
  <c r="AP3829" i="39" s="1"/>
  <c r="AP3830" i="39" s="1"/>
  <c r="AP3831" i="39" s="1"/>
  <c r="AP3832" i="39" s="1"/>
  <c r="AP3833" i="39" s="1"/>
  <c r="AP3834" i="39" s="1"/>
  <c r="AP3835" i="39" s="1"/>
  <c r="AP3836" i="39" s="1"/>
  <c r="AP3837" i="39" s="1"/>
  <c r="AP3838" i="39" s="1"/>
  <c r="AP3839" i="39" s="1"/>
  <c r="AP3840" i="39" s="1"/>
  <c r="AP3841" i="39" s="1"/>
  <c r="AP3842" i="39" s="1"/>
  <c r="AP3843" i="39" s="1"/>
  <c r="AP3844" i="39" s="1"/>
  <c r="AP3845" i="39" s="1"/>
  <c r="AP3846" i="39" s="1"/>
  <c r="AP3847" i="39" s="1"/>
  <c r="AP3848" i="39" s="1"/>
  <c r="AP3849" i="39" s="1"/>
  <c r="AP3850" i="39" s="1"/>
  <c r="AP3851" i="39" s="1"/>
  <c r="AP3852" i="39" s="1"/>
  <c r="AP3853" i="39" s="1"/>
  <c r="AP3854" i="39" s="1"/>
  <c r="AP3855" i="39" s="1"/>
  <c r="AP3856" i="39" s="1"/>
  <c r="AP3857" i="39" s="1"/>
  <c r="AP3858" i="39" s="1"/>
  <c r="AP3859" i="39" s="1"/>
  <c r="AP3860" i="39" s="1"/>
  <c r="AP3861" i="39" s="1"/>
  <c r="AP3862" i="39" s="1"/>
  <c r="AP3863" i="39" s="1"/>
  <c r="AP3864" i="39" s="1"/>
  <c r="AP3865" i="39" s="1"/>
  <c r="AP3866" i="39" s="1"/>
  <c r="AP3867" i="39" s="1"/>
  <c r="AP3868" i="39" s="1"/>
  <c r="AP3869" i="39" s="1"/>
  <c r="AP3870" i="39" s="1"/>
  <c r="AP3871" i="39" s="1"/>
  <c r="AP3872" i="39" s="1"/>
  <c r="AP3873" i="39" s="1"/>
  <c r="AP3874" i="39" s="1"/>
  <c r="AP3875" i="39" s="1"/>
  <c r="AP3876" i="39" s="1"/>
  <c r="AP3877" i="39" s="1"/>
  <c r="AP3878" i="39" s="1"/>
  <c r="AP3879" i="39" s="1"/>
  <c r="AP3880" i="39" s="1"/>
  <c r="AP3881" i="39" s="1"/>
  <c r="AP3882" i="39" s="1"/>
  <c r="AP3883" i="39" s="1"/>
  <c r="AP3884" i="39" s="1"/>
  <c r="AP3885" i="39" s="1"/>
  <c r="AP3886" i="39" s="1"/>
  <c r="AP3887" i="39" s="1"/>
  <c r="AP3888" i="39" s="1"/>
  <c r="AP3889" i="39" s="1"/>
  <c r="AP3890" i="39" s="1"/>
  <c r="AP3891" i="39" s="1"/>
  <c r="AP3892" i="39" s="1"/>
  <c r="AP3893" i="39" s="1"/>
  <c r="AP3894" i="39" s="1"/>
  <c r="AP3895" i="39" s="1"/>
  <c r="AP3896" i="39" s="1"/>
  <c r="AP3897" i="39" s="1"/>
  <c r="AP3898" i="39" s="1"/>
  <c r="AP3899" i="39" s="1"/>
  <c r="AP3900" i="39" s="1"/>
  <c r="AP3901" i="39" s="1"/>
  <c r="AP3902" i="39" s="1"/>
  <c r="AP3903" i="39" s="1"/>
  <c r="AP3904" i="39" s="1"/>
  <c r="AP3905" i="39" s="1"/>
  <c r="AP3906" i="39" s="1"/>
  <c r="AP3907" i="39" s="1"/>
  <c r="AP3908" i="39" s="1"/>
  <c r="AP3909" i="39" s="1"/>
  <c r="AP3910" i="39" s="1"/>
  <c r="AP3911" i="39" s="1"/>
  <c r="AP3912" i="39" s="1"/>
  <c r="AP3913" i="39" s="1"/>
  <c r="AP3914" i="39" s="1"/>
  <c r="AP3915" i="39" s="1"/>
  <c r="AP3916" i="39" s="1"/>
  <c r="AP3917" i="39" s="1"/>
  <c r="AP3918" i="39" s="1"/>
  <c r="AP3919" i="39" s="1"/>
  <c r="AP3920" i="39" s="1"/>
  <c r="AP3921" i="39" s="1"/>
  <c r="AP3922" i="39" s="1"/>
  <c r="AP3923" i="39" s="1"/>
  <c r="AP3924" i="39" s="1"/>
  <c r="AP3925" i="39" s="1"/>
  <c r="AP3926" i="39" s="1"/>
  <c r="AP3927" i="39" s="1"/>
  <c r="AP3928" i="39" s="1"/>
  <c r="AP3929" i="39" s="1"/>
  <c r="AP3930" i="39" s="1"/>
  <c r="AP3931" i="39" s="1"/>
  <c r="AP3932" i="39" s="1"/>
  <c r="AP3933" i="39" s="1"/>
  <c r="AP3934" i="39" s="1"/>
  <c r="AP3935" i="39" s="1"/>
  <c r="AP3936" i="39" s="1"/>
  <c r="AP3937" i="39" s="1"/>
  <c r="AP3938" i="39" s="1"/>
  <c r="AP3939" i="39" s="1"/>
  <c r="AP3940" i="39" s="1"/>
  <c r="AP3941" i="39" s="1"/>
  <c r="AP3942" i="39" s="1"/>
  <c r="AP3943" i="39" s="1"/>
  <c r="AP3944" i="39" s="1"/>
  <c r="AP3945" i="39" s="1"/>
  <c r="AP3946" i="39" s="1"/>
  <c r="AP3947" i="39" s="1"/>
  <c r="AP3948" i="39" s="1"/>
  <c r="AP3949" i="39" s="1"/>
  <c r="AP3950" i="39" s="1"/>
  <c r="AP3951" i="39" s="1"/>
  <c r="AP3952" i="39" s="1"/>
  <c r="AP3953" i="39" s="1"/>
  <c r="AP3954" i="39" s="1"/>
  <c r="AP3955" i="39" s="1"/>
  <c r="AP3956" i="39" s="1"/>
  <c r="AP3957" i="39" s="1"/>
  <c r="AP3958" i="39" s="1"/>
  <c r="AP3959" i="39" s="1"/>
  <c r="AP3960" i="39" s="1"/>
  <c r="AP3961" i="39" s="1"/>
  <c r="AP3962" i="39" s="1"/>
  <c r="AP3963" i="39" s="1"/>
  <c r="AP3964" i="39" s="1"/>
  <c r="AP3965" i="39" s="1"/>
  <c r="AP3966" i="39" s="1"/>
  <c r="AP3967" i="39" s="1"/>
  <c r="AP3968" i="39" s="1"/>
  <c r="AP3969" i="39" s="1"/>
  <c r="AP3970" i="39" s="1"/>
  <c r="AP3971" i="39" s="1"/>
  <c r="AP3972" i="39" s="1"/>
  <c r="AP3973" i="39" s="1"/>
  <c r="AP3974" i="39" s="1"/>
  <c r="AP3975" i="39" s="1"/>
  <c r="AP3976" i="39" s="1"/>
  <c r="AP3977" i="39" s="1"/>
  <c r="AP3978" i="39" s="1"/>
  <c r="AP3979" i="39" s="1"/>
  <c r="AP3980" i="39" s="1"/>
  <c r="AP3981" i="39" s="1"/>
  <c r="AP3982" i="39" s="1"/>
  <c r="AP3983" i="39" s="1"/>
  <c r="AP3984" i="39" s="1"/>
  <c r="AP3985" i="39" s="1"/>
  <c r="AP3986" i="39" s="1"/>
  <c r="AP3987" i="39" s="1"/>
  <c r="AP3988" i="39" s="1"/>
  <c r="AP3989" i="39" s="1"/>
  <c r="AP3990" i="39" s="1"/>
  <c r="AP3991" i="39" s="1"/>
  <c r="AP3992" i="39" s="1"/>
  <c r="AP3993" i="39" s="1"/>
  <c r="AP3994" i="39" s="1"/>
  <c r="AP3995" i="39" s="1"/>
  <c r="AP3996" i="39" s="1"/>
  <c r="AP3997" i="39" s="1"/>
  <c r="AP3998" i="39" s="1"/>
  <c r="AP3999" i="39" s="1"/>
  <c r="AP4000" i="39" s="1"/>
  <c r="AP4001" i="39" s="1"/>
  <c r="AP4002" i="39" s="1"/>
  <c r="AP4003" i="39" s="1"/>
  <c r="AP4004" i="39" s="1"/>
  <c r="AP4005" i="39" s="1"/>
  <c r="AP4006" i="39" s="1"/>
  <c r="AP4007" i="39" s="1"/>
  <c r="AP4008" i="39" s="1"/>
  <c r="AP4009" i="39" s="1"/>
  <c r="AP4010" i="39" s="1"/>
  <c r="AP4011" i="39" s="1"/>
  <c r="AP4012" i="39" s="1"/>
  <c r="AP4013" i="39" s="1"/>
  <c r="AP4014" i="39" s="1"/>
  <c r="AP4015" i="39" s="1"/>
  <c r="AP4016" i="39" s="1"/>
  <c r="AP4017" i="39" s="1"/>
  <c r="AP4018" i="39" s="1"/>
  <c r="AP4019" i="39" s="1"/>
  <c r="AP4020" i="39" s="1"/>
  <c r="AP4021" i="39" s="1"/>
  <c r="AP4022" i="39" s="1"/>
  <c r="AP4023" i="39" s="1"/>
  <c r="AP4024" i="39" s="1"/>
  <c r="AP4025" i="39" s="1"/>
  <c r="AP4026" i="39" s="1"/>
  <c r="AP4027" i="39" s="1"/>
  <c r="AP4028" i="39" s="1"/>
  <c r="AP4029" i="39" s="1"/>
  <c r="AP4030" i="39" s="1"/>
  <c r="AP4031" i="39" s="1"/>
  <c r="AP4032" i="39" s="1"/>
  <c r="AP4033" i="39" s="1"/>
  <c r="AP4034" i="39" s="1"/>
  <c r="AP4035" i="39" s="1"/>
  <c r="AP4036" i="39" s="1"/>
  <c r="AP4037" i="39" s="1"/>
  <c r="AP4038" i="39" s="1"/>
  <c r="AP4039" i="39" s="1"/>
  <c r="AP4040" i="39" s="1"/>
  <c r="AP4041" i="39" s="1"/>
  <c r="AP4042" i="39" s="1"/>
  <c r="AP4043" i="39" s="1"/>
  <c r="AP4044" i="39" s="1"/>
  <c r="AP4045" i="39" s="1"/>
  <c r="AP4046" i="39" s="1"/>
  <c r="AP4047" i="39" s="1"/>
  <c r="AP4048" i="39" s="1"/>
  <c r="AP4049" i="39" s="1"/>
  <c r="AP4050" i="39" s="1"/>
  <c r="AP4051" i="39" s="1"/>
  <c r="AP4052" i="39" s="1"/>
  <c r="AP4053" i="39" s="1"/>
  <c r="AP4054" i="39" s="1"/>
  <c r="AP4055" i="39" s="1"/>
  <c r="AP4056" i="39" s="1"/>
  <c r="AP4057" i="39" s="1"/>
  <c r="AP4058" i="39" s="1"/>
  <c r="AP4059" i="39" s="1"/>
  <c r="AP4060" i="39" s="1"/>
  <c r="AP4061" i="39" s="1"/>
  <c r="AP4062" i="39" s="1"/>
  <c r="AP4063" i="39" s="1"/>
  <c r="AP4064" i="39" s="1"/>
  <c r="AP4065" i="39" s="1"/>
  <c r="AP4066" i="39" s="1"/>
  <c r="AP4067" i="39" s="1"/>
  <c r="AP4068" i="39" s="1"/>
  <c r="AP4069" i="39" s="1"/>
  <c r="AP4070" i="39" s="1"/>
  <c r="AP4071" i="39" s="1"/>
  <c r="AP4072" i="39" s="1"/>
  <c r="AP4073" i="39" s="1"/>
  <c r="AP4074" i="39" s="1"/>
  <c r="AP4075" i="39" s="1"/>
  <c r="AP4076" i="39" s="1"/>
  <c r="AP4077" i="39" s="1"/>
  <c r="AP4078" i="39" s="1"/>
  <c r="AP4079" i="39" s="1"/>
  <c r="AP4080" i="39" s="1"/>
  <c r="AP4081" i="39" s="1"/>
  <c r="AP4082" i="39" s="1"/>
  <c r="AP4083" i="39" s="1"/>
  <c r="AP4084" i="39" s="1"/>
  <c r="AP4085" i="39" s="1"/>
  <c r="AP4086" i="39" s="1"/>
  <c r="AP4087" i="39" s="1"/>
  <c r="AP4088" i="39" s="1"/>
  <c r="AP4089" i="39" s="1"/>
  <c r="AP4090" i="39" s="1"/>
  <c r="AP4091" i="39" s="1"/>
  <c r="AP4092" i="39" s="1"/>
  <c r="AP4093" i="39" s="1"/>
  <c r="AP4094" i="39" s="1"/>
  <c r="AP4095" i="39" s="1"/>
  <c r="AP4096" i="39" s="1"/>
  <c r="AP4097" i="39" s="1"/>
  <c r="AP4098" i="39" s="1"/>
  <c r="AP4099" i="39" s="1"/>
  <c r="AP4100" i="39" s="1"/>
  <c r="AP4101" i="39" s="1"/>
  <c r="AP4102" i="39" s="1"/>
  <c r="AP4103" i="39" s="1"/>
  <c r="AP4104" i="39" s="1"/>
  <c r="AP4105" i="39" s="1"/>
  <c r="AP4106" i="39" s="1"/>
  <c r="AP4107" i="39" s="1"/>
  <c r="AP4108" i="39" s="1"/>
  <c r="AP4109" i="39" s="1"/>
  <c r="AP4110" i="39" s="1"/>
  <c r="AP4111" i="39" s="1"/>
  <c r="AP4112" i="39" s="1"/>
  <c r="AP4113" i="39" s="1"/>
  <c r="AP4114" i="39" s="1"/>
  <c r="AP4115" i="39" s="1"/>
  <c r="AP4116" i="39" s="1"/>
  <c r="AP4117" i="39" s="1"/>
  <c r="AP4118" i="39" s="1"/>
  <c r="AP4119" i="39" s="1"/>
  <c r="AP4120" i="39" s="1"/>
  <c r="AP4121" i="39" s="1"/>
  <c r="AP4122" i="39" s="1"/>
  <c r="AP4123" i="39" s="1"/>
  <c r="AP4124" i="39" s="1"/>
  <c r="AP4125" i="39" s="1"/>
  <c r="AP4126" i="39" s="1"/>
  <c r="AP4127" i="39" s="1"/>
  <c r="AP4128" i="39" s="1"/>
  <c r="AP4129" i="39" s="1"/>
  <c r="AP4130" i="39" s="1"/>
  <c r="AP4131" i="39" s="1"/>
  <c r="AP4132" i="39" s="1"/>
  <c r="AP4133" i="39" s="1"/>
  <c r="AP4134" i="39" s="1"/>
  <c r="AP4135" i="39" s="1"/>
  <c r="AP4136" i="39" s="1"/>
  <c r="AP4137" i="39" s="1"/>
  <c r="AP4138" i="39" s="1"/>
  <c r="AP4139" i="39" s="1"/>
  <c r="AP4140" i="39" s="1"/>
  <c r="AP4141" i="39" s="1"/>
  <c r="AP4142" i="39" s="1"/>
  <c r="AP4143" i="39" s="1"/>
  <c r="AP4144" i="39" s="1"/>
  <c r="AP4145" i="39" s="1"/>
  <c r="AP4146" i="39" s="1"/>
  <c r="AP4147" i="39" s="1"/>
  <c r="AP4148" i="39" s="1"/>
  <c r="AP4149" i="39" s="1"/>
  <c r="AP4150" i="39" s="1"/>
  <c r="AP4151" i="39" s="1"/>
  <c r="AP4152" i="39" s="1"/>
  <c r="AP4153" i="39" s="1"/>
  <c r="AP4154" i="39" s="1"/>
  <c r="AP4155" i="39" s="1"/>
  <c r="AP4156" i="39" s="1"/>
  <c r="AP4157" i="39" s="1"/>
  <c r="AP4158" i="39" s="1"/>
  <c r="AP4159" i="39" s="1"/>
  <c r="AP4160" i="39" s="1"/>
  <c r="AP4161" i="39" s="1"/>
  <c r="AP4162" i="39" s="1"/>
  <c r="AP4163" i="39" s="1"/>
  <c r="AP4164" i="39" s="1"/>
  <c r="AP4165" i="39" s="1"/>
  <c r="AP4166" i="39" s="1"/>
  <c r="AP4167" i="39" s="1"/>
  <c r="AP4168" i="39" s="1"/>
  <c r="AP4169" i="39" s="1"/>
  <c r="AP4170" i="39" s="1"/>
  <c r="AP4171" i="39" s="1"/>
  <c r="AP4172" i="39" s="1"/>
  <c r="AP4173" i="39" s="1"/>
  <c r="AP4174" i="39" s="1"/>
  <c r="AP4175" i="39" s="1"/>
  <c r="AP4176" i="39" s="1"/>
  <c r="AP4177" i="39" s="1"/>
  <c r="AP4178" i="39" s="1"/>
  <c r="AP4179" i="39" s="1"/>
  <c r="AP4180" i="39" s="1"/>
  <c r="AP4181" i="39" s="1"/>
  <c r="AP4182" i="39" s="1"/>
  <c r="AP4183" i="39" s="1"/>
  <c r="AP4184" i="39" s="1"/>
  <c r="AP4185" i="39" s="1"/>
  <c r="AP4186" i="39" s="1"/>
  <c r="AP4187" i="39" s="1"/>
  <c r="AP4188" i="39" s="1"/>
  <c r="AP4189" i="39" s="1"/>
  <c r="AP4190" i="39" s="1"/>
  <c r="AP4191" i="39" s="1"/>
  <c r="AP4192" i="39" s="1"/>
  <c r="AP4193" i="39" s="1"/>
  <c r="AP4194" i="39" s="1"/>
  <c r="AP4195" i="39" s="1"/>
  <c r="AP4196" i="39" s="1"/>
  <c r="AP4197" i="39" s="1"/>
  <c r="AP4198" i="39" s="1"/>
  <c r="AP4199" i="39" s="1"/>
  <c r="AP4200" i="39" s="1"/>
  <c r="AP4201" i="39" s="1"/>
  <c r="AP4202" i="39" s="1"/>
  <c r="AP4203" i="39" s="1"/>
  <c r="AP4204" i="39" s="1"/>
  <c r="AP4205" i="39" s="1"/>
  <c r="AP4206" i="39" s="1"/>
  <c r="AP4207" i="39" s="1"/>
  <c r="AP4208" i="39" s="1"/>
  <c r="AP4209" i="39" s="1"/>
  <c r="AP4210" i="39" s="1"/>
  <c r="AP4211" i="39" s="1"/>
  <c r="AP4212" i="39" s="1"/>
  <c r="AP4213" i="39" s="1"/>
  <c r="AP4214" i="39" s="1"/>
  <c r="AP4215" i="39" s="1"/>
  <c r="AP4216" i="39" s="1"/>
  <c r="AP4217" i="39" s="1"/>
  <c r="AP4218" i="39" s="1"/>
  <c r="AP4219" i="39" s="1"/>
  <c r="AP4220" i="39" s="1"/>
  <c r="AP4221" i="39" s="1"/>
  <c r="AP4222" i="39" s="1"/>
  <c r="AP4223" i="39" s="1"/>
  <c r="AP4224" i="39" s="1"/>
  <c r="AP4225" i="39" s="1"/>
  <c r="AP4226" i="39" s="1"/>
  <c r="AP4227" i="39" s="1"/>
  <c r="AP4228" i="39" s="1"/>
  <c r="AP4229" i="39" s="1"/>
  <c r="AP4230" i="39" s="1"/>
  <c r="AP4231" i="39" s="1"/>
  <c r="AP4232" i="39" s="1"/>
  <c r="AP4233" i="39" s="1"/>
  <c r="AP4234" i="39" s="1"/>
  <c r="AP4235" i="39" s="1"/>
  <c r="AP4236" i="39" s="1"/>
  <c r="AP4237" i="39" s="1"/>
  <c r="AP4238" i="39" s="1"/>
  <c r="AP4239" i="39" s="1"/>
  <c r="AP4240" i="39" s="1"/>
  <c r="AP4241" i="39" s="1"/>
  <c r="AP4242" i="39" s="1"/>
  <c r="AP4243" i="39" s="1"/>
  <c r="AP4244" i="39" s="1"/>
  <c r="AP4245" i="39" s="1"/>
  <c r="AP4246" i="39" s="1"/>
  <c r="AP4247" i="39" s="1"/>
  <c r="AP4248" i="39" s="1"/>
  <c r="AP4249" i="39" s="1"/>
  <c r="AP4250" i="39" s="1"/>
  <c r="AP4251" i="39" s="1"/>
  <c r="AP4252" i="39" s="1"/>
  <c r="AP4253" i="39" s="1"/>
  <c r="AP4254" i="39" s="1"/>
  <c r="AP4255" i="39" s="1"/>
  <c r="AP4256" i="39" s="1"/>
  <c r="AP4257" i="39" s="1"/>
  <c r="AP4258" i="39" s="1"/>
  <c r="AP4259" i="39" s="1"/>
  <c r="AP4260" i="39" s="1"/>
  <c r="AP4261" i="39" s="1"/>
  <c r="AP4262" i="39" s="1"/>
  <c r="AP4263" i="39" s="1"/>
  <c r="AP4264" i="39" s="1"/>
  <c r="AP4265" i="39" s="1"/>
  <c r="AP4266" i="39" s="1"/>
  <c r="AP4267" i="39" s="1"/>
  <c r="AP4268" i="39" s="1"/>
  <c r="AP4269" i="39" s="1"/>
  <c r="AP4270" i="39" s="1"/>
  <c r="AP4271" i="39" s="1"/>
  <c r="AP4272" i="39" s="1"/>
  <c r="AP4273" i="39" s="1"/>
  <c r="AP4274" i="39" s="1"/>
  <c r="AP4275" i="39" s="1"/>
  <c r="AP4276" i="39" s="1"/>
  <c r="AP4277" i="39" s="1"/>
  <c r="AP4278" i="39" s="1"/>
  <c r="AP4279" i="39" s="1"/>
  <c r="AP4280" i="39" s="1"/>
  <c r="AP4281" i="39" s="1"/>
  <c r="AP4282" i="39" s="1"/>
  <c r="AP4283" i="39" s="1"/>
  <c r="AP4284" i="39" s="1"/>
  <c r="AP4285" i="39" s="1"/>
  <c r="AP4286" i="39" s="1"/>
  <c r="AP4287" i="39" s="1"/>
  <c r="AP4288" i="39" s="1"/>
  <c r="AP4289" i="39" s="1"/>
  <c r="AP4290" i="39" s="1"/>
  <c r="AP4291" i="39" s="1"/>
  <c r="AP4292" i="39" s="1"/>
  <c r="AP4293" i="39" s="1"/>
  <c r="AP4294" i="39" s="1"/>
  <c r="AP4295" i="39" s="1"/>
  <c r="AP4296" i="39" s="1"/>
  <c r="AP4297" i="39" s="1"/>
  <c r="AP4298" i="39" s="1"/>
  <c r="AP4299" i="39" s="1"/>
  <c r="AP4300" i="39" s="1"/>
  <c r="AP4301" i="39" s="1"/>
  <c r="AP4302" i="39" s="1"/>
  <c r="AP4303" i="39" s="1"/>
  <c r="AP4304" i="39" s="1"/>
  <c r="AP4305" i="39" s="1"/>
  <c r="AP4306" i="39" s="1"/>
  <c r="AP4307" i="39" s="1"/>
  <c r="AP4308" i="39" s="1"/>
  <c r="AP4309" i="39" s="1"/>
  <c r="AP4310" i="39" s="1"/>
  <c r="AP4311" i="39" s="1"/>
  <c r="AP4312" i="39" s="1"/>
  <c r="AP4313" i="39" s="1"/>
  <c r="AP4314" i="39" s="1"/>
  <c r="AP4315" i="39" s="1"/>
  <c r="AP4316" i="39" s="1"/>
  <c r="AP4317" i="39" s="1"/>
  <c r="AP4318" i="39" s="1"/>
  <c r="AP4319" i="39" s="1"/>
  <c r="AP4320" i="39" s="1"/>
  <c r="AP4321" i="39" s="1"/>
  <c r="AP4322" i="39" s="1"/>
  <c r="AP4323" i="39" s="1"/>
  <c r="AP4324" i="39" s="1"/>
  <c r="AP4325" i="39" s="1"/>
  <c r="AP4326" i="39" s="1"/>
  <c r="AP4327" i="39" s="1"/>
  <c r="AP4328" i="39" s="1"/>
  <c r="AP4329" i="39" s="1"/>
  <c r="AP4330" i="39" s="1"/>
  <c r="AP4331" i="39" s="1"/>
  <c r="AP4332" i="39" s="1"/>
  <c r="AP4333" i="39" s="1"/>
  <c r="AP4334" i="39" s="1"/>
  <c r="AP4335" i="39" s="1"/>
  <c r="AP4336" i="39" s="1"/>
  <c r="AP4337" i="39" s="1"/>
  <c r="AP4338" i="39" s="1"/>
  <c r="AP4339" i="39" s="1"/>
  <c r="AP4340" i="39" s="1"/>
  <c r="AP4341" i="39" s="1"/>
  <c r="AP4342" i="39" s="1"/>
  <c r="AP4343" i="39" s="1"/>
  <c r="AP4344" i="39" s="1"/>
  <c r="AP4345" i="39" s="1"/>
  <c r="AP4346" i="39" s="1"/>
  <c r="AP4347" i="39" s="1"/>
  <c r="AP4348" i="39" s="1"/>
  <c r="AP4349" i="39" s="1"/>
  <c r="AP4350" i="39" s="1"/>
  <c r="AP4351" i="39" s="1"/>
  <c r="AP4352" i="39" s="1"/>
  <c r="AP4353" i="39" s="1"/>
  <c r="AP4354" i="39" s="1"/>
  <c r="AP4355" i="39" s="1"/>
  <c r="AP4356" i="39" s="1"/>
  <c r="AP4357" i="39" s="1"/>
  <c r="AP4358" i="39" s="1"/>
  <c r="AP4359" i="39" s="1"/>
  <c r="AP4360" i="39" s="1"/>
  <c r="AP4361" i="39" s="1"/>
  <c r="AP4362" i="39" s="1"/>
  <c r="AP4363" i="39" s="1"/>
  <c r="AP4364" i="39" s="1"/>
  <c r="AP4365" i="39" s="1"/>
  <c r="AP4366" i="39" s="1"/>
  <c r="AP4367" i="39" s="1"/>
  <c r="AP4368" i="39" s="1"/>
  <c r="AP4369" i="39" s="1"/>
  <c r="AP4370" i="39" s="1"/>
  <c r="AP4371" i="39" s="1"/>
  <c r="AP4372" i="39" s="1"/>
  <c r="AP4373" i="39" s="1"/>
  <c r="AP4374" i="39" s="1"/>
  <c r="AP4375" i="39" s="1"/>
  <c r="AP4376" i="39" s="1"/>
  <c r="AP4377" i="39" s="1"/>
  <c r="AP4378" i="39" s="1"/>
  <c r="AP4379" i="39" s="1"/>
  <c r="AP4380" i="39" s="1"/>
  <c r="AP4381" i="39" s="1"/>
  <c r="AP4382" i="39" s="1"/>
  <c r="AP4383" i="39" s="1"/>
  <c r="AP4384" i="39" s="1"/>
  <c r="AP4385" i="39" s="1"/>
  <c r="AP4386" i="39" s="1"/>
  <c r="AP4387" i="39" s="1"/>
  <c r="AP4388" i="39" s="1"/>
  <c r="AP4389" i="39" s="1"/>
  <c r="AP4390" i="39" s="1"/>
  <c r="AP4391" i="39" s="1"/>
  <c r="AP4392" i="39" s="1"/>
  <c r="AP4393" i="39" s="1"/>
  <c r="AP4394" i="39" s="1"/>
  <c r="AP4395" i="39" s="1"/>
  <c r="AP4396" i="39" s="1"/>
  <c r="AP4397" i="39" s="1"/>
  <c r="AP4398" i="39" s="1"/>
  <c r="AP4399" i="39" s="1"/>
  <c r="AP4400" i="39" s="1"/>
  <c r="AP4401" i="39" s="1"/>
  <c r="AP4402" i="39" s="1"/>
  <c r="AP4403" i="39" s="1"/>
  <c r="AP4404" i="39" s="1"/>
  <c r="AP4405" i="39" s="1"/>
  <c r="AP4406" i="39" s="1"/>
  <c r="AP4407" i="39" s="1"/>
  <c r="AP4408" i="39" s="1"/>
  <c r="AP4409" i="39" s="1"/>
  <c r="AP4410" i="39" s="1"/>
  <c r="AP4411" i="39" s="1"/>
  <c r="AP4412" i="39" s="1"/>
  <c r="AP4413" i="39" s="1"/>
  <c r="AP4414" i="39" s="1"/>
  <c r="AP4415" i="39" s="1"/>
  <c r="AP4416" i="39" s="1"/>
  <c r="AP4417" i="39" s="1"/>
  <c r="AP4418" i="39" s="1"/>
  <c r="AP4419" i="39" s="1"/>
  <c r="AP4420" i="39" s="1"/>
  <c r="AP4421" i="39" s="1"/>
  <c r="AP4422" i="39" s="1"/>
  <c r="AP4423" i="39" s="1"/>
  <c r="AP4424" i="39" s="1"/>
  <c r="AP4425" i="39" s="1"/>
  <c r="AP4426" i="39" s="1"/>
  <c r="AP4427" i="39" s="1"/>
  <c r="AP4428" i="39" s="1"/>
  <c r="AP4429" i="39" s="1"/>
  <c r="AP4430" i="39" s="1"/>
  <c r="AP4431" i="39" s="1"/>
  <c r="AP4432" i="39" s="1"/>
  <c r="AP4433" i="39" s="1"/>
  <c r="AP4434" i="39" s="1"/>
  <c r="AP4435" i="39" s="1"/>
  <c r="AP4436" i="39" s="1"/>
  <c r="AP4437" i="39" s="1"/>
  <c r="AP4438" i="39" s="1"/>
  <c r="AP4439" i="39" s="1"/>
  <c r="AP4440" i="39" s="1"/>
  <c r="AP4441" i="39" s="1"/>
  <c r="AP4442" i="39" s="1"/>
  <c r="AP4443" i="39" s="1"/>
  <c r="AP4444" i="39" s="1"/>
  <c r="AP4445" i="39" s="1"/>
  <c r="AP4446" i="39" s="1"/>
  <c r="AP4447" i="39" s="1"/>
  <c r="AP4448" i="39" s="1"/>
  <c r="AP4449" i="39" s="1"/>
  <c r="AP4450" i="39" s="1"/>
  <c r="AP4451" i="39" s="1"/>
  <c r="AP4452" i="39" s="1"/>
  <c r="AP4453" i="39" s="1"/>
  <c r="AP4454" i="39" s="1"/>
  <c r="AP4455" i="39" s="1"/>
  <c r="AP4456" i="39" s="1"/>
  <c r="AP4457" i="39" s="1"/>
  <c r="AP4458" i="39" s="1"/>
  <c r="AP4459" i="39" s="1"/>
  <c r="AP4460" i="39" s="1"/>
  <c r="AP4461" i="39" s="1"/>
  <c r="AP4462" i="39" s="1"/>
  <c r="AP4463" i="39" s="1"/>
  <c r="AP4464" i="39" s="1"/>
  <c r="AP4465" i="39" s="1"/>
  <c r="AP4466" i="39" s="1"/>
  <c r="AP4467" i="39" s="1"/>
  <c r="AP4468" i="39" s="1"/>
  <c r="AP4469" i="39" s="1"/>
  <c r="AP4470" i="39" s="1"/>
  <c r="AP4471" i="39" s="1"/>
  <c r="AP4472" i="39" s="1"/>
  <c r="AP4473" i="39" s="1"/>
  <c r="AP4474" i="39" s="1"/>
  <c r="AP4475" i="39" s="1"/>
  <c r="AP4476" i="39" s="1"/>
  <c r="AP4477" i="39" s="1"/>
  <c r="AP4478" i="39" s="1"/>
  <c r="AP4479" i="39" s="1"/>
  <c r="AP4480" i="39" s="1"/>
  <c r="AP4481" i="39" s="1"/>
  <c r="AP4482" i="39" s="1"/>
  <c r="AP4483" i="39" s="1"/>
  <c r="AP4484" i="39" s="1"/>
  <c r="AP4485" i="39" s="1"/>
  <c r="AP4486" i="39" s="1"/>
  <c r="AP4487" i="39" s="1"/>
  <c r="AP4488" i="39" s="1"/>
  <c r="AP4489" i="39" s="1"/>
  <c r="AP4490" i="39" s="1"/>
  <c r="AP4491" i="39" s="1"/>
  <c r="AP4492" i="39" s="1"/>
  <c r="AP4493" i="39" s="1"/>
  <c r="AP4494" i="39" s="1"/>
  <c r="AP4495" i="39" s="1"/>
  <c r="AP4496" i="39" s="1"/>
  <c r="AP4497" i="39" s="1"/>
  <c r="AP4498" i="39" s="1"/>
  <c r="AP4499" i="39" s="1"/>
  <c r="AP4500" i="39" s="1"/>
  <c r="AP4501" i="39" s="1"/>
  <c r="AP4502" i="39" s="1"/>
  <c r="AP4503" i="39" s="1"/>
  <c r="AP4504" i="39" s="1"/>
  <c r="AP4505" i="39" s="1"/>
  <c r="AP4506" i="39" s="1"/>
  <c r="AP4507" i="39" s="1"/>
  <c r="AP4508" i="39" s="1"/>
  <c r="AP4509" i="39" s="1"/>
  <c r="AP4510" i="39" s="1"/>
  <c r="AP4511" i="39" s="1"/>
  <c r="AP4512" i="39" s="1"/>
  <c r="AP4513" i="39" s="1"/>
  <c r="AP4514" i="39" s="1"/>
  <c r="AP4515" i="39" s="1"/>
  <c r="AP4516" i="39" s="1"/>
  <c r="AP4517" i="39" s="1"/>
  <c r="AP4518" i="39" s="1"/>
  <c r="AP4519" i="39" s="1"/>
  <c r="AP4520" i="39" s="1"/>
  <c r="AP4521" i="39" s="1"/>
  <c r="AP4522" i="39" s="1"/>
  <c r="AP4523" i="39" s="1"/>
  <c r="AP4524" i="39" s="1"/>
  <c r="AP4525" i="39" s="1"/>
  <c r="AP4526" i="39" s="1"/>
  <c r="AP4527" i="39" s="1"/>
  <c r="AP4528" i="39" s="1"/>
  <c r="AP4529" i="39" s="1"/>
  <c r="AP4530" i="39" s="1"/>
  <c r="AP4531" i="39" s="1"/>
  <c r="AP4532" i="39" s="1"/>
  <c r="AP4533" i="39" s="1"/>
  <c r="AP4534" i="39" s="1"/>
  <c r="AP4535" i="39" s="1"/>
  <c r="AP4536" i="39" s="1"/>
  <c r="AP4537" i="39" s="1"/>
  <c r="AP4538" i="39" s="1"/>
  <c r="AP4539" i="39" s="1"/>
  <c r="AP4540" i="39" s="1"/>
  <c r="AP4541" i="39" s="1"/>
  <c r="AP4542" i="39" s="1"/>
  <c r="AP4543" i="39" s="1"/>
  <c r="AP4544" i="39" s="1"/>
  <c r="AP4545" i="39" s="1"/>
  <c r="AP4546" i="39" s="1"/>
  <c r="AP4547" i="39" s="1"/>
  <c r="AP4548" i="39" s="1"/>
  <c r="AP4549" i="39" s="1"/>
  <c r="AP4550" i="39" s="1"/>
  <c r="AP4551" i="39" s="1"/>
  <c r="AP4552" i="39" s="1"/>
  <c r="AP4553" i="39" s="1"/>
  <c r="AP4554" i="39" s="1"/>
  <c r="AP4555" i="39" s="1"/>
  <c r="AP4556" i="39" s="1"/>
  <c r="AP4557" i="39" s="1"/>
  <c r="AP4558" i="39" s="1"/>
  <c r="AP4559" i="39" s="1"/>
  <c r="AP4560" i="39" s="1"/>
  <c r="AP4561" i="39" s="1"/>
  <c r="AP4562" i="39" s="1"/>
  <c r="AP4563" i="39" s="1"/>
  <c r="AP4564" i="39" s="1"/>
  <c r="AP4565" i="39" s="1"/>
  <c r="AP4566" i="39" s="1"/>
  <c r="AP4567" i="39" s="1"/>
  <c r="AP4568" i="39" s="1"/>
  <c r="AP4569" i="39" s="1"/>
  <c r="AP4570" i="39" s="1"/>
  <c r="AP4571" i="39" s="1"/>
  <c r="AP4572" i="39" s="1"/>
  <c r="AP4573" i="39" s="1"/>
  <c r="AP4574" i="39" s="1"/>
  <c r="AP4575" i="39" s="1"/>
  <c r="AP4576" i="39" s="1"/>
  <c r="AP4577" i="39" s="1"/>
  <c r="AP4578" i="39" s="1"/>
  <c r="AP4579" i="39" s="1"/>
  <c r="AP4580" i="39" s="1"/>
  <c r="AP4581" i="39" s="1"/>
  <c r="AP4582" i="39" s="1"/>
  <c r="AP4583" i="39" s="1"/>
  <c r="AP4584" i="39" s="1"/>
  <c r="AP4585" i="39" s="1"/>
  <c r="AP4586" i="39" s="1"/>
  <c r="AP4587" i="39" s="1"/>
  <c r="AP4588" i="39" s="1"/>
  <c r="AP4589" i="39" s="1"/>
  <c r="AP4590" i="39" s="1"/>
  <c r="AP4591" i="39" s="1"/>
  <c r="AP4592" i="39" s="1"/>
  <c r="AP4593" i="39" s="1"/>
  <c r="AP4594" i="39" s="1"/>
  <c r="AP4595" i="39" s="1"/>
  <c r="AP4596" i="39" s="1"/>
  <c r="AP4597" i="39" s="1"/>
  <c r="AP4598" i="39" s="1"/>
  <c r="AP4599" i="39" s="1"/>
  <c r="AP4600" i="39" s="1"/>
  <c r="AP4601" i="39" s="1"/>
  <c r="AP4602" i="39" s="1"/>
  <c r="AP4603" i="39" s="1"/>
  <c r="AP4604" i="39" s="1"/>
  <c r="AP4605" i="39" s="1"/>
  <c r="AP4606" i="39" s="1"/>
  <c r="AP4607" i="39" s="1"/>
  <c r="AP4608" i="39" s="1"/>
  <c r="AP4609" i="39" s="1"/>
  <c r="AP4610" i="39" s="1"/>
  <c r="AP4611" i="39" s="1"/>
  <c r="AP4612" i="39" s="1"/>
  <c r="AP4613" i="39" s="1"/>
  <c r="AP4614" i="39" s="1"/>
  <c r="AP4615" i="39" s="1"/>
  <c r="AP4616" i="39" s="1"/>
  <c r="AP4617" i="39" s="1"/>
  <c r="AP4618" i="39" s="1"/>
  <c r="AP4619" i="39" s="1"/>
  <c r="AP4620" i="39" s="1"/>
  <c r="AP4621" i="39" s="1"/>
  <c r="AP4622" i="39" s="1"/>
  <c r="AP4623" i="39" s="1"/>
  <c r="AP4624" i="39" s="1"/>
  <c r="AP4625" i="39" s="1"/>
  <c r="AP4626" i="39" s="1"/>
  <c r="AP4627" i="39" s="1"/>
  <c r="AP4628" i="39" s="1"/>
  <c r="AP4629" i="39" s="1"/>
  <c r="AP4630" i="39" s="1"/>
  <c r="AP4631" i="39" s="1"/>
  <c r="AP4632" i="39" s="1"/>
  <c r="AP4633" i="39" s="1"/>
  <c r="AP4634" i="39" s="1"/>
  <c r="AP4635" i="39" s="1"/>
  <c r="AP4636" i="39" s="1"/>
  <c r="AP4637" i="39" s="1"/>
  <c r="AP4638" i="39" s="1"/>
  <c r="AP4639" i="39" s="1"/>
  <c r="AP4640" i="39" s="1"/>
  <c r="AP4641" i="39" s="1"/>
  <c r="AP4642" i="39" s="1"/>
  <c r="AP4643" i="39" s="1"/>
  <c r="AP4644" i="39" s="1"/>
  <c r="AP4645" i="39" s="1"/>
  <c r="AP4646" i="39" s="1"/>
  <c r="AP4647" i="39" s="1"/>
  <c r="AP4648" i="39" s="1"/>
  <c r="AP4649" i="39" s="1"/>
  <c r="AP4650" i="39" s="1"/>
  <c r="AP4651" i="39" s="1"/>
  <c r="AP4652" i="39" s="1"/>
  <c r="AP4653" i="39" s="1"/>
  <c r="AP4654" i="39" s="1"/>
  <c r="AP4655" i="39" s="1"/>
  <c r="AP4656" i="39" s="1"/>
  <c r="AP4657" i="39" s="1"/>
  <c r="AP4658" i="39" s="1"/>
  <c r="AP4659" i="39" s="1"/>
  <c r="AP4660" i="39" s="1"/>
  <c r="AP4661" i="39" s="1"/>
  <c r="AP4662" i="39" s="1"/>
  <c r="AP4663" i="39" s="1"/>
  <c r="AP4664" i="39" s="1"/>
  <c r="AP4665" i="39" s="1"/>
  <c r="AP4666" i="39" s="1"/>
  <c r="AP4667" i="39" s="1"/>
  <c r="AP4668" i="39" s="1"/>
  <c r="AP4669" i="39" s="1"/>
  <c r="AP4670" i="39" s="1"/>
  <c r="AP4671" i="39" s="1"/>
  <c r="AP4672" i="39" s="1"/>
  <c r="AP4673" i="39" s="1"/>
  <c r="AP4674" i="39" s="1"/>
  <c r="AP4675" i="39" s="1"/>
  <c r="AP4676" i="39" s="1"/>
  <c r="AP4677" i="39" s="1"/>
  <c r="AP4678" i="39" s="1"/>
  <c r="AP4679" i="39" s="1"/>
  <c r="AP4680" i="39" s="1"/>
  <c r="AP4681" i="39" s="1"/>
  <c r="AP4682" i="39" s="1"/>
  <c r="AP4683" i="39" s="1"/>
  <c r="AP4684" i="39" s="1"/>
  <c r="AP4685" i="39" s="1"/>
  <c r="AP4686" i="39" s="1"/>
  <c r="AP4687" i="39" s="1"/>
  <c r="AP4688" i="39" s="1"/>
  <c r="AP4689" i="39" s="1"/>
  <c r="AP4690" i="39" s="1"/>
  <c r="AP4691" i="39" s="1"/>
  <c r="AP4692" i="39" s="1"/>
  <c r="AP4693" i="39" s="1"/>
  <c r="AP4694" i="39" s="1"/>
  <c r="AP4695" i="39" s="1"/>
  <c r="AP4696" i="39" s="1"/>
  <c r="AP4697" i="39" s="1"/>
  <c r="AP4698" i="39" s="1"/>
  <c r="AP4699" i="39" s="1"/>
  <c r="AP4700" i="39" s="1"/>
  <c r="AP4701" i="39" s="1"/>
  <c r="AP4702" i="39" s="1"/>
  <c r="AP4703" i="39" s="1"/>
  <c r="AP4704" i="39" s="1"/>
  <c r="AP4705" i="39" s="1"/>
  <c r="AP4706" i="39" s="1"/>
  <c r="AP4707" i="39" s="1"/>
  <c r="AP4708" i="39" s="1"/>
  <c r="AP4709" i="39" s="1"/>
  <c r="AP4710" i="39" s="1"/>
  <c r="AP4711" i="39" s="1"/>
  <c r="AP4712" i="39" s="1"/>
  <c r="AP4713" i="39" s="1"/>
  <c r="AP4714" i="39" s="1"/>
  <c r="AP4715" i="39" s="1"/>
  <c r="AP4716" i="39" s="1"/>
  <c r="AP4717" i="39" s="1"/>
  <c r="AP4718" i="39" s="1"/>
  <c r="AP4719" i="39" s="1"/>
  <c r="AP4720" i="39" s="1"/>
  <c r="AP4721" i="39" s="1"/>
  <c r="AP4722" i="39" s="1"/>
  <c r="AP4723" i="39" s="1"/>
  <c r="AP4724" i="39" s="1"/>
  <c r="AP4725" i="39" s="1"/>
  <c r="AP4726" i="39" s="1"/>
  <c r="AP4727" i="39" s="1"/>
  <c r="AP4728" i="39" s="1"/>
  <c r="AP4729" i="39" s="1"/>
  <c r="AP4730" i="39" s="1"/>
  <c r="AP4731" i="39" s="1"/>
  <c r="AP4732" i="39" s="1"/>
  <c r="AP4733" i="39" s="1"/>
  <c r="AP4734" i="39" s="1"/>
  <c r="AP4735" i="39" s="1"/>
  <c r="AP4736" i="39" s="1"/>
  <c r="AP4737" i="39" s="1"/>
  <c r="AP4738" i="39" s="1"/>
  <c r="AP4739" i="39" s="1"/>
  <c r="AP4740" i="39" s="1"/>
  <c r="AP4741" i="39" s="1"/>
  <c r="AP4742" i="39" s="1"/>
  <c r="AP4743" i="39" s="1"/>
  <c r="AP4744" i="39" s="1"/>
  <c r="AP4745" i="39" s="1"/>
  <c r="AP4746" i="39" s="1"/>
  <c r="AP4747" i="39" s="1"/>
  <c r="AP4748" i="39" s="1"/>
  <c r="AP4749" i="39" s="1"/>
  <c r="AP4750" i="39" s="1"/>
  <c r="AP4751" i="39" s="1"/>
  <c r="AP4752" i="39" s="1"/>
  <c r="AP4753" i="39" s="1"/>
  <c r="AP4754" i="39" s="1"/>
  <c r="AP4755" i="39" s="1"/>
  <c r="AP4756" i="39" s="1"/>
  <c r="AP4757" i="39" s="1"/>
  <c r="AP4758" i="39" s="1"/>
  <c r="AP4759" i="39" s="1"/>
  <c r="AP4760" i="39" s="1"/>
  <c r="AP4761" i="39" s="1"/>
  <c r="AP4762" i="39" s="1"/>
  <c r="AP4763" i="39" s="1"/>
  <c r="AP4764" i="39" s="1"/>
  <c r="AP4765" i="39" s="1"/>
  <c r="AP4766" i="39" s="1"/>
  <c r="AP4767" i="39" s="1"/>
  <c r="AP4768" i="39" s="1"/>
  <c r="AP4769" i="39" s="1"/>
  <c r="AP4770" i="39" s="1"/>
  <c r="AP4771" i="39" s="1"/>
  <c r="AP4772" i="39" s="1"/>
  <c r="AP4773" i="39" s="1"/>
  <c r="AP4774" i="39" s="1"/>
  <c r="AP4775" i="39" s="1"/>
  <c r="AP4776" i="39" s="1"/>
  <c r="AP4777" i="39" s="1"/>
  <c r="AP4778" i="39" s="1"/>
  <c r="AP4779" i="39" s="1"/>
  <c r="AP4780" i="39" s="1"/>
  <c r="AP4781" i="39" s="1"/>
  <c r="AP4782" i="39" s="1"/>
  <c r="AP4783" i="39" s="1"/>
  <c r="AP4784" i="39" s="1"/>
  <c r="AP4785" i="39" s="1"/>
  <c r="AP4786" i="39" s="1"/>
  <c r="AP4787" i="39" s="1"/>
  <c r="AP4788" i="39" s="1"/>
  <c r="AP4789" i="39" s="1"/>
  <c r="AP4790" i="39" s="1"/>
  <c r="AP4791" i="39" s="1"/>
  <c r="AP4792" i="39" s="1"/>
  <c r="AP4793" i="39" s="1"/>
  <c r="AP4794" i="39" s="1"/>
  <c r="AP4795" i="39" s="1"/>
  <c r="AP4796" i="39" s="1"/>
  <c r="AP4797" i="39" s="1"/>
  <c r="AP4798" i="39" s="1"/>
  <c r="AP4799" i="39" s="1"/>
  <c r="AP4800" i="39" s="1"/>
  <c r="AP4801" i="39" s="1"/>
  <c r="AP4802" i="39" s="1"/>
  <c r="AP4803" i="39" s="1"/>
  <c r="AP4804" i="39" s="1"/>
  <c r="AP4805" i="39" s="1"/>
  <c r="AP4806" i="39" s="1"/>
  <c r="AP4807" i="39" s="1"/>
  <c r="AP4808" i="39" s="1"/>
  <c r="AP4809" i="39" s="1"/>
  <c r="AP4810" i="39" s="1"/>
  <c r="AP4811" i="39" s="1"/>
  <c r="AP4812" i="39" s="1"/>
  <c r="AP4813" i="39" s="1"/>
  <c r="AP4814" i="39" s="1"/>
  <c r="AP4815" i="39" s="1"/>
  <c r="AP4816" i="39" s="1"/>
  <c r="AP4817" i="39" s="1"/>
  <c r="AP4818" i="39" s="1"/>
  <c r="AP4819" i="39" s="1"/>
  <c r="AP4820" i="39" s="1"/>
  <c r="AP4821" i="39" s="1"/>
  <c r="AP4822" i="39" s="1"/>
  <c r="AP4823" i="39" s="1"/>
  <c r="AP4824" i="39" s="1"/>
  <c r="AP4825" i="39" s="1"/>
  <c r="AP4826" i="39" s="1"/>
  <c r="AP4827" i="39" s="1"/>
  <c r="AP4828" i="39" s="1"/>
  <c r="AP4829" i="39" s="1"/>
  <c r="AP4830" i="39" s="1"/>
  <c r="AP4831" i="39" s="1"/>
  <c r="AP4832" i="39" s="1"/>
  <c r="AP4833" i="39" s="1"/>
  <c r="AP4834" i="39" s="1"/>
  <c r="AP4835" i="39" s="1"/>
  <c r="AP4836" i="39" s="1"/>
  <c r="AP4837" i="39" s="1"/>
  <c r="AP4838" i="39" s="1"/>
  <c r="AP4839" i="39" s="1"/>
  <c r="AP4840" i="39" s="1"/>
  <c r="AP4841" i="39" s="1"/>
  <c r="AP4842" i="39" s="1"/>
  <c r="AP4843" i="39" s="1"/>
  <c r="AP4844" i="39" s="1"/>
  <c r="AP4845" i="39" s="1"/>
  <c r="AP4846" i="39" s="1"/>
  <c r="AP4847" i="39" s="1"/>
  <c r="AP4848" i="39" s="1"/>
  <c r="AP4849" i="39" s="1"/>
  <c r="AP4850" i="39" s="1"/>
  <c r="AP4851" i="39" s="1"/>
  <c r="AP4852" i="39" s="1"/>
  <c r="AP4853" i="39" s="1"/>
  <c r="AP4854" i="39" s="1"/>
  <c r="AP4855" i="39" s="1"/>
  <c r="AP4856" i="39" s="1"/>
  <c r="AP4857" i="39" s="1"/>
  <c r="AP4858" i="39" s="1"/>
  <c r="AP4859" i="39" s="1"/>
  <c r="AP4860" i="39" s="1"/>
  <c r="AP4861" i="39" s="1"/>
  <c r="AP4862" i="39" s="1"/>
  <c r="AP4863" i="39" s="1"/>
  <c r="AP4864" i="39" s="1"/>
  <c r="AP4865" i="39" s="1"/>
  <c r="AP4866" i="39" s="1"/>
  <c r="AP4867" i="39" s="1"/>
  <c r="AP4868" i="39" s="1"/>
  <c r="AP4869" i="39" s="1"/>
  <c r="AP4870" i="39" s="1"/>
  <c r="AP4871" i="39" s="1"/>
  <c r="AP4872" i="39" s="1"/>
  <c r="AP4873" i="39" s="1"/>
  <c r="AP4874" i="39" s="1"/>
  <c r="AP4875" i="39" s="1"/>
  <c r="AP4876" i="39" s="1"/>
  <c r="AP4877" i="39" s="1"/>
  <c r="AP4878" i="39" s="1"/>
  <c r="AP4879" i="39" s="1"/>
  <c r="AP4880" i="39" s="1"/>
  <c r="AP4881" i="39" s="1"/>
  <c r="AP4882" i="39" s="1"/>
  <c r="AP4883" i="39" s="1"/>
  <c r="AP4884" i="39" s="1"/>
  <c r="AP4885" i="39" s="1"/>
  <c r="AP4886" i="39" s="1"/>
  <c r="AP4887" i="39" s="1"/>
  <c r="AP4888" i="39" s="1"/>
  <c r="AP4889" i="39" s="1"/>
  <c r="AP4890" i="39" s="1"/>
  <c r="AP4891" i="39" s="1"/>
  <c r="AP4892" i="39" s="1"/>
  <c r="AP4893" i="39" s="1"/>
  <c r="AP4894" i="39" s="1"/>
  <c r="AP4895" i="39" s="1"/>
  <c r="AP4896" i="39" s="1"/>
  <c r="AP4897" i="39" s="1"/>
  <c r="AP4898" i="39" s="1"/>
  <c r="AP4899" i="39" s="1"/>
  <c r="AP4900" i="39" s="1"/>
  <c r="AP4901" i="39" s="1"/>
  <c r="AP4902" i="39" s="1"/>
  <c r="AP4903" i="39" s="1"/>
  <c r="AP4904" i="39" s="1"/>
  <c r="AP4905" i="39" s="1"/>
  <c r="AP4906" i="39" s="1"/>
  <c r="AP4907" i="39" s="1"/>
  <c r="AP4908" i="39" s="1"/>
  <c r="AP4909" i="39" s="1"/>
  <c r="AP4910" i="39" s="1"/>
  <c r="AP4911" i="39" s="1"/>
  <c r="AP4912" i="39" s="1"/>
  <c r="AP4913" i="39" s="1"/>
  <c r="AP4914" i="39" s="1"/>
  <c r="AP4915" i="39" s="1"/>
  <c r="AP4916" i="39" s="1"/>
  <c r="AP4917" i="39" s="1"/>
  <c r="AP4918" i="39" s="1"/>
  <c r="AP4919" i="39" s="1"/>
  <c r="AP4920" i="39" s="1"/>
  <c r="AP4921" i="39" s="1"/>
  <c r="AP4922" i="39" s="1"/>
  <c r="AP4923" i="39" s="1"/>
  <c r="AP4924" i="39" s="1"/>
  <c r="AP4925" i="39" s="1"/>
  <c r="AP4926" i="39" s="1"/>
  <c r="AP4927" i="39" s="1"/>
  <c r="AP4928" i="39" s="1"/>
  <c r="AP4929" i="39" s="1"/>
  <c r="AP4930" i="39" s="1"/>
  <c r="AP4931" i="39" s="1"/>
  <c r="AP4932" i="39" s="1"/>
  <c r="AP4933" i="39" s="1"/>
  <c r="AP4934" i="39" s="1"/>
  <c r="AP4935" i="39" s="1"/>
  <c r="AP4936" i="39" s="1"/>
  <c r="AP4937" i="39" s="1"/>
  <c r="AP4938" i="39" s="1"/>
  <c r="AP4939" i="39" s="1"/>
  <c r="AP4940" i="39" s="1"/>
  <c r="AP4941" i="39" s="1"/>
  <c r="AP4942" i="39" s="1"/>
  <c r="AP4943" i="39" s="1"/>
  <c r="AP4944" i="39" s="1"/>
  <c r="AP4945" i="39" s="1"/>
  <c r="AP4946" i="39" s="1"/>
  <c r="AP4947" i="39" s="1"/>
  <c r="AP4948" i="39" s="1"/>
  <c r="AP4949" i="39" s="1"/>
  <c r="AP4950" i="39" s="1"/>
  <c r="AP4951" i="39" s="1"/>
  <c r="AP4952" i="39" s="1"/>
  <c r="AP4953" i="39" s="1"/>
  <c r="AP4954" i="39" s="1"/>
  <c r="AP4955" i="39" s="1"/>
  <c r="AP4956" i="39" s="1"/>
  <c r="AP4957" i="39" s="1"/>
  <c r="AP4958" i="39" s="1"/>
  <c r="AP4959" i="39" s="1"/>
  <c r="AP4960" i="39" s="1"/>
  <c r="AP4961" i="39" s="1"/>
  <c r="AP4962" i="39" s="1"/>
  <c r="AP4963" i="39" s="1"/>
  <c r="AP4964" i="39" s="1"/>
  <c r="AP4965" i="39" s="1"/>
  <c r="AP4966" i="39" s="1"/>
  <c r="AP4967" i="39" s="1"/>
  <c r="AP4968" i="39" s="1"/>
  <c r="AP4969" i="39" s="1"/>
  <c r="AP4970" i="39" s="1"/>
  <c r="AP4971" i="39" s="1"/>
  <c r="AP4972" i="39" s="1"/>
  <c r="AP4973" i="39" s="1"/>
  <c r="AP4974" i="39" s="1"/>
  <c r="AP4975" i="39" s="1"/>
  <c r="AP4976" i="39" s="1"/>
  <c r="AP4977" i="39" s="1"/>
  <c r="AP4978" i="39" s="1"/>
  <c r="AP4979" i="39" s="1"/>
  <c r="AP4980" i="39" s="1"/>
  <c r="AP4981" i="39" s="1"/>
  <c r="AP4982" i="39" s="1"/>
  <c r="AP4983" i="39" s="1"/>
  <c r="AP4984" i="39" s="1"/>
  <c r="AP4985" i="39" s="1"/>
  <c r="AP4986" i="39" s="1"/>
  <c r="AP4987" i="39" s="1"/>
  <c r="AP4988" i="39" s="1"/>
  <c r="AP4989" i="39" s="1"/>
  <c r="AP4990" i="39" s="1"/>
  <c r="AP4991" i="39" s="1"/>
  <c r="AP4992" i="39" s="1"/>
  <c r="AP4993" i="39" s="1"/>
  <c r="AP4994" i="39" s="1"/>
  <c r="AP4995" i="39" s="1"/>
  <c r="AP4996" i="39" s="1"/>
  <c r="AP4997" i="39" s="1"/>
  <c r="AP4998" i="39" s="1"/>
  <c r="AP4999" i="39" s="1"/>
  <c r="AP5000" i="39" s="1"/>
  <c r="AV8" i="39"/>
  <c r="AS8" i="39"/>
  <c r="AX8" i="39" s="1"/>
  <c r="AY8" i="39" s="1"/>
  <c r="AR6" i="39"/>
  <c r="AS6" i="39" s="1"/>
  <c r="AT6" i="39" s="1"/>
  <c r="AU6" i="39" s="1"/>
  <c r="AV6" i="39" s="1"/>
  <c r="AW6" i="39" s="1"/>
  <c r="AX6" i="39" s="1"/>
  <c r="AQ6" i="39"/>
  <c r="AY313" i="39" l="1"/>
  <c r="AZ313" i="39"/>
  <c r="AY352" i="39"/>
  <c r="AZ352" i="39"/>
  <c r="AY416" i="39"/>
  <c r="AZ416" i="39"/>
  <c r="AY547" i="39"/>
  <c r="AZ547" i="39"/>
  <c r="AY420" i="39"/>
  <c r="AZ420" i="39"/>
  <c r="AY748" i="39"/>
  <c r="AZ748" i="39"/>
  <c r="AZ1397" i="39"/>
  <c r="AY1397" i="39"/>
  <c r="AY555" i="39"/>
  <c r="AZ568" i="39"/>
  <c r="AY652" i="39"/>
  <c r="AZ652" i="39"/>
  <c r="AY756" i="39"/>
  <c r="AZ756" i="39"/>
  <c r="AY989" i="39"/>
  <c r="AY1166" i="39"/>
  <c r="AZ1166" i="39"/>
  <c r="AY1223" i="39"/>
  <c r="AZ1223" i="39"/>
  <c r="AY2025" i="39"/>
  <c r="AZ2025" i="39"/>
  <c r="AY660" i="39"/>
  <c r="AZ660" i="39"/>
  <c r="AY812" i="39"/>
  <c r="AZ812" i="39"/>
  <c r="AY979" i="39"/>
  <c r="AZ1053" i="39"/>
  <c r="AY1053" i="39"/>
  <c r="AY1314" i="39"/>
  <c r="AZ1314" i="39"/>
  <c r="AZ1385" i="39"/>
  <c r="AY1385" i="39"/>
  <c r="AY1450" i="39"/>
  <c r="AZ1450" i="39"/>
  <c r="AZ356" i="39"/>
  <c r="AY429" i="39"/>
  <c r="AY477" i="39"/>
  <c r="AY489" i="39"/>
  <c r="AY631" i="39"/>
  <c r="AY716" i="39"/>
  <c r="AZ716" i="39"/>
  <c r="AY988" i="39"/>
  <c r="AZ988" i="39"/>
  <c r="AZ1690" i="39"/>
  <c r="AY1690" i="39"/>
  <c r="AZ1959" i="39"/>
  <c r="AY1959" i="39"/>
  <c r="AZ3183" i="39"/>
  <c r="AY3183" i="39"/>
  <c r="AW39" i="39"/>
  <c r="AR39" i="39" s="1"/>
  <c r="AY361" i="39"/>
  <c r="AY501" i="39"/>
  <c r="AY521" i="39"/>
  <c r="AY572" i="39"/>
  <c r="AZ572" i="39"/>
  <c r="AZ604" i="39"/>
  <c r="AY724" i="39"/>
  <c r="AZ724" i="39"/>
  <c r="AY923" i="39"/>
  <c r="AZ1602" i="39"/>
  <c r="AY1602" i="39"/>
  <c r="AZ3414" i="39"/>
  <c r="AY3414" i="39"/>
  <c r="AY409" i="39"/>
  <c r="AY425" i="39"/>
  <c r="AY485" i="39"/>
  <c r="AZ517" i="39"/>
  <c r="AZ540" i="39"/>
  <c r="AY579" i="39"/>
  <c r="AZ619" i="39"/>
  <c r="AY676" i="39"/>
  <c r="AZ676" i="39"/>
  <c r="AY780" i="39"/>
  <c r="AZ780" i="39"/>
  <c r="AZ859" i="39"/>
  <c r="AY859" i="39"/>
  <c r="AZ939" i="39"/>
  <c r="AY939" i="39"/>
  <c r="AZ973" i="39"/>
  <c r="AY973" i="39"/>
  <c r="AZ1043" i="39"/>
  <c r="AY1043" i="39"/>
  <c r="AY1198" i="39"/>
  <c r="AZ1198" i="39"/>
  <c r="AY1247" i="39"/>
  <c r="AZ1247" i="39"/>
  <c r="AZ1410" i="39"/>
  <c r="AY1410" i="39"/>
  <c r="AY1600" i="39"/>
  <c r="AZ1600" i="39"/>
  <c r="AZ1618" i="39"/>
  <c r="AY1618" i="39"/>
  <c r="AZ2009" i="39"/>
  <c r="AY2009" i="39"/>
  <c r="AZ826" i="39"/>
  <c r="AY826" i="39"/>
  <c r="AY2054" i="39"/>
  <c r="AZ2054" i="39"/>
  <c r="AW37" i="39"/>
  <c r="AR37" i="39" s="1"/>
  <c r="AY473" i="39"/>
  <c r="AZ497" i="39"/>
  <c r="AY513" i="39"/>
  <c r="AY684" i="39"/>
  <c r="AZ684" i="39"/>
  <c r="AY788" i="39"/>
  <c r="AZ788" i="39"/>
  <c r="AZ970" i="39"/>
  <c r="AY970" i="39"/>
  <c r="AY1011" i="39"/>
  <c r="AZ1019" i="39"/>
  <c r="AY1019" i="39"/>
  <c r="AY1039" i="39"/>
  <c r="AZ1039" i="39"/>
  <c r="AZ1061" i="39"/>
  <c r="AY1061" i="39"/>
  <c r="AZ1188" i="39"/>
  <c r="AY1188" i="39"/>
  <c r="AZ1408" i="39"/>
  <c r="AY1408" i="39"/>
  <c r="AZ1794" i="39"/>
  <c r="AY1794" i="39"/>
  <c r="AZ2223" i="39"/>
  <c r="AY2223" i="39"/>
  <c r="AZ2260" i="39"/>
  <c r="AY2260" i="39"/>
  <c r="AZ1005" i="39"/>
  <c r="AY1005" i="39"/>
  <c r="AY1055" i="39"/>
  <c r="AZ1055" i="39"/>
  <c r="AW635" i="39"/>
  <c r="AR635" i="39" s="1"/>
  <c r="AZ357" i="39"/>
  <c r="AZ405" i="39"/>
  <c r="AZ583" i="39"/>
  <c r="AY583" i="39"/>
  <c r="AY588" i="39"/>
  <c r="AZ588" i="39"/>
  <c r="AZ623" i="39"/>
  <c r="AY623" i="39"/>
  <c r="AY692" i="39"/>
  <c r="AZ692" i="39"/>
  <c r="AY984" i="39"/>
  <c r="AZ984" i="39"/>
  <c r="AZ1059" i="39"/>
  <c r="AY1059" i="39"/>
  <c r="AZ1125" i="39"/>
  <c r="AY1125" i="39"/>
  <c r="AY1616" i="39"/>
  <c r="AZ1616" i="39"/>
  <c r="AZ1717" i="39"/>
  <c r="AY1717" i="39"/>
  <c r="AY1980" i="39"/>
  <c r="AZ1980" i="39"/>
  <c r="AY2151" i="39"/>
  <c r="AZ2151" i="39"/>
  <c r="AY884" i="39"/>
  <c r="AY900" i="39"/>
  <c r="AZ945" i="39"/>
  <c r="AZ1036" i="39"/>
  <c r="AY1063" i="39"/>
  <c r="AY1079" i="39"/>
  <c r="AY1283" i="39"/>
  <c r="AY1297" i="39"/>
  <c r="AY1389" i="39"/>
  <c r="AZ1406" i="39"/>
  <c r="AZ1454" i="39"/>
  <c r="AY1633" i="39"/>
  <c r="AY1665" i="39"/>
  <c r="AY1725" i="39"/>
  <c r="AZ1748" i="39"/>
  <c r="AY1781" i="39"/>
  <c r="AZ1834" i="39"/>
  <c r="AY1887" i="39"/>
  <c r="AZ1910" i="39"/>
  <c r="AZ1914" i="39"/>
  <c r="AZ1982" i="39"/>
  <c r="AY2171" i="39"/>
  <c r="AZ2171" i="39"/>
  <c r="AZ2689" i="39"/>
  <c r="AY2689" i="39"/>
  <c r="AZ2693" i="39"/>
  <c r="AY2693" i="39"/>
  <c r="AZ2875" i="39"/>
  <c r="AY2875" i="39"/>
  <c r="AY3378" i="39"/>
  <c r="AY3467" i="39"/>
  <c r="AZ3467" i="39"/>
  <c r="AW4138" i="39"/>
  <c r="AR4138" i="39" s="1"/>
  <c r="AY4150" i="39"/>
  <c r="AZ4150" i="39"/>
  <c r="AR4184" i="39"/>
  <c r="AW4184" i="39"/>
  <c r="AY4224" i="39"/>
  <c r="AZ4224" i="39"/>
  <c r="AR4333" i="39"/>
  <c r="AZ836" i="39"/>
  <c r="AY1023" i="39"/>
  <c r="AZ1068" i="39"/>
  <c r="AY1108" i="39"/>
  <c r="AZ1176" i="39"/>
  <c r="AY1235" i="39"/>
  <c r="AY1307" i="39"/>
  <c r="AY1331" i="39"/>
  <c r="AY1343" i="39"/>
  <c r="AY1481" i="39"/>
  <c r="AY1513" i="39"/>
  <c r="AY1661" i="39"/>
  <c r="AZ1702" i="39"/>
  <c r="AY1801" i="39"/>
  <c r="AZ1942" i="39"/>
  <c r="AY2065" i="39"/>
  <c r="AZ2144" i="39"/>
  <c r="AY2144" i="39"/>
  <c r="AZ2339" i="39"/>
  <c r="AY2339" i="39"/>
  <c r="AZ2409" i="39"/>
  <c r="AY2409" i="39"/>
  <c r="AZ2425" i="39"/>
  <c r="AY2425" i="39"/>
  <c r="AZ2694" i="39"/>
  <c r="AY2694" i="39"/>
  <c r="AY3048" i="39"/>
  <c r="AZ3048" i="39"/>
  <c r="AZ3437" i="39"/>
  <c r="AY3437" i="39"/>
  <c r="AY4095" i="39"/>
  <c r="AZ4095" i="39"/>
  <c r="AY4127" i="39"/>
  <c r="AZ4127" i="39"/>
  <c r="AY4134" i="39"/>
  <c r="AZ4134" i="39"/>
  <c r="AZ2132" i="39"/>
  <c r="AY2132" i="39"/>
  <c r="AZ2587" i="39"/>
  <c r="AY2587" i="39"/>
  <c r="AY2605" i="39"/>
  <c r="AZ2605" i="39"/>
  <c r="AZ2652" i="39"/>
  <c r="AY2652" i="39"/>
  <c r="AY2780" i="39"/>
  <c r="AZ2780" i="39"/>
  <c r="AZ2899" i="39"/>
  <c r="AY2899" i="39"/>
  <c r="AY2966" i="39"/>
  <c r="AZ2966" i="39"/>
  <c r="AY3330" i="39"/>
  <c r="AZ3330" i="39"/>
  <c r="AZ3552" i="39"/>
  <c r="AY3552" i="39"/>
  <c r="AZ913" i="39"/>
  <c r="AY2086" i="39"/>
  <c r="AZ2086" i="39"/>
  <c r="AY2102" i="39"/>
  <c r="AZ2102" i="39"/>
  <c r="AZ2142" i="39"/>
  <c r="AY2142" i="39"/>
  <c r="AY2237" i="39"/>
  <c r="AZ2237" i="39"/>
  <c r="AZ2284" i="39"/>
  <c r="AY2284" i="39"/>
  <c r="AZ2448" i="39"/>
  <c r="AY2448" i="39"/>
  <c r="AY2684" i="39"/>
  <c r="AZ2705" i="39"/>
  <c r="AY2705" i="39"/>
  <c r="AZ2718" i="39"/>
  <c r="AY2718" i="39"/>
  <c r="AY2816" i="39"/>
  <c r="AZ2816" i="39"/>
  <c r="AZ3161" i="39"/>
  <c r="AY3161" i="39"/>
  <c r="AZ3202" i="39"/>
  <c r="AY3202" i="39"/>
  <c r="AY2041" i="39"/>
  <c r="AZ2041" i="39"/>
  <c r="AY2285" i="39"/>
  <c r="AZ2285" i="39"/>
  <c r="AZ2360" i="39"/>
  <c r="AZ2400" i="39"/>
  <c r="AY2400" i="39"/>
  <c r="AZ2695" i="39"/>
  <c r="AY2695" i="39"/>
  <c r="AZ2889" i="39"/>
  <c r="AY2889" i="39"/>
  <c r="AY3084" i="39"/>
  <c r="AZ3084" i="39"/>
  <c r="AY3148" i="39"/>
  <c r="AZ3148" i="39"/>
  <c r="AY3328" i="39"/>
  <c r="AZ3328" i="39"/>
  <c r="AY3342" i="39"/>
  <c r="AZ1182" i="39"/>
  <c r="AZ1608" i="39"/>
  <c r="AY1610" i="39"/>
  <c r="AZ1720" i="39"/>
  <c r="AY1722" i="39"/>
  <c r="AY1821" i="39"/>
  <c r="AY1941" i="39"/>
  <c r="AZ2030" i="39"/>
  <c r="AY2076" i="39"/>
  <c r="AZ2076" i="39"/>
  <c r="AY2128" i="39"/>
  <c r="AZ2128" i="39"/>
  <c r="AY2165" i="39"/>
  <c r="AZ2165" i="39"/>
  <c r="AZ2441" i="39"/>
  <c r="AY2441" i="39"/>
  <c r="AY2803" i="39"/>
  <c r="AZ3200" i="39"/>
  <c r="AY3200" i="39"/>
  <c r="AZ3340" i="39"/>
  <c r="AY3395" i="39"/>
  <c r="AZ3395" i="39"/>
  <c r="AZ708" i="39"/>
  <c r="AZ740" i="39"/>
  <c r="AZ772" i="39"/>
  <c r="AZ993" i="39"/>
  <c r="AZ1052" i="39"/>
  <c r="AY1124" i="39"/>
  <c r="AY1335" i="39"/>
  <c r="AZ1414" i="39"/>
  <c r="AZ1502" i="39"/>
  <c r="AY1869" i="39"/>
  <c r="AZ2148" i="39"/>
  <c r="AY2148" i="39"/>
  <c r="AZ2268" i="39"/>
  <c r="AY2268" i="39"/>
  <c r="AZ2393" i="39"/>
  <c r="AY2393" i="39"/>
  <c r="AZ2560" i="39"/>
  <c r="AY2560" i="39"/>
  <c r="AZ3016" i="39"/>
  <c r="AY3016" i="39"/>
  <c r="AZ3187" i="39"/>
  <c r="AY3187" i="39"/>
  <c r="AZ3398" i="39"/>
  <c r="AY3398" i="39"/>
  <c r="AZ3426" i="39"/>
  <c r="AY3426" i="39"/>
  <c r="AZ2585" i="39"/>
  <c r="AZ2589" i="39"/>
  <c r="AZ2609" i="39"/>
  <c r="AZ2656" i="39"/>
  <c r="AY2773" i="39"/>
  <c r="AY2799" i="39"/>
  <c r="AZ2836" i="39"/>
  <c r="AY2891" i="39"/>
  <c r="AY3088" i="39"/>
  <c r="AY3103" i="39"/>
  <c r="AZ3165" i="39"/>
  <c r="AY3223" i="39"/>
  <c r="AY3267" i="39"/>
  <c r="AY3286" i="39"/>
  <c r="AY3478" i="39"/>
  <c r="AZ3520" i="39"/>
  <c r="AY3520" i="39"/>
  <c r="AW4083" i="39"/>
  <c r="AR4083" i="39" s="1"/>
  <c r="AZ4870" i="39"/>
  <c r="AY4870" i="39"/>
  <c r="AU4906" i="39"/>
  <c r="AQ4906" i="39"/>
  <c r="AQ4945" i="39"/>
  <c r="AU4945" i="39"/>
  <c r="AZ3538" i="39"/>
  <c r="AY3538" i="39"/>
  <c r="AZ3586" i="39"/>
  <c r="AY3586" i="39"/>
  <c r="AZ3596" i="39"/>
  <c r="AY3596" i="39"/>
  <c r="AZ3712" i="39"/>
  <c r="AY3712" i="39"/>
  <c r="AY4247" i="39"/>
  <c r="AZ4247" i="39"/>
  <c r="AW4433" i="39"/>
  <c r="AR4433" i="39" s="1"/>
  <c r="AY2683" i="39"/>
  <c r="AZ2818" i="39"/>
  <c r="AY3302" i="39"/>
  <c r="AZ3332" i="39"/>
  <c r="AY3490" i="39"/>
  <c r="AY3508" i="39"/>
  <c r="AY3515" i="39"/>
  <c r="AY3518" i="39"/>
  <c r="AZ3518" i="39"/>
  <c r="AY3924" i="39"/>
  <c r="AZ3924" i="39"/>
  <c r="AZ4036" i="39"/>
  <c r="AY4036" i="39"/>
  <c r="AW4194" i="39"/>
  <c r="AR4194" i="39" s="1"/>
  <c r="AW4219" i="39"/>
  <c r="AR4219" i="39" s="1"/>
  <c r="AR4488" i="39"/>
  <c r="AW4488" i="39"/>
  <c r="AZ3536" i="39"/>
  <c r="AY3536" i="39"/>
  <c r="AZ3675" i="39"/>
  <c r="AY3675" i="39"/>
  <c r="AZ3866" i="39"/>
  <c r="AY3866" i="39"/>
  <c r="AW4062" i="39"/>
  <c r="AR4062" i="39" s="1"/>
  <c r="AW4252" i="39"/>
  <c r="AR4252" i="39" s="1"/>
  <c r="AQ4468" i="39"/>
  <c r="AU4468" i="39"/>
  <c r="AY2520" i="39"/>
  <c r="AY2529" i="39"/>
  <c r="AY2545" i="39"/>
  <c r="AZ2597" i="39"/>
  <c r="AZ2648" i="39"/>
  <c r="AZ2812" i="39"/>
  <c r="AZ2828" i="39"/>
  <c r="AY2871" i="39"/>
  <c r="AY2883" i="39"/>
  <c r="AY2949" i="39"/>
  <c r="AZ2968" i="39"/>
  <c r="AY3007" i="39"/>
  <c r="AY3039" i="39"/>
  <c r="AY3051" i="39"/>
  <c r="AZ3229" i="39"/>
  <c r="AZ3335" i="39"/>
  <c r="AZ3346" i="39"/>
  <c r="AY3410" i="39"/>
  <c r="AZ3458" i="39"/>
  <c r="AY3511" i="39"/>
  <c r="AZ3748" i="39"/>
  <c r="AY3748" i="39"/>
  <c r="AY3764" i="39"/>
  <c r="AZ3764" i="39"/>
  <c r="AY3932" i="39"/>
  <c r="AZ3932" i="39"/>
  <c r="AY3986" i="39"/>
  <c r="AZ3986" i="39"/>
  <c r="AQ4118" i="39"/>
  <c r="AU4118" i="39"/>
  <c r="AZ4222" i="39"/>
  <c r="AY4222" i="39"/>
  <c r="AW4230" i="39"/>
  <c r="AR4230" i="39"/>
  <c r="AZ3600" i="39"/>
  <c r="AY3600" i="39"/>
  <c r="AZ3634" i="39"/>
  <c r="AY3634" i="39"/>
  <c r="AY3656" i="39"/>
  <c r="AZ3656" i="39"/>
  <c r="AY3668" i="39"/>
  <c r="AZ3668" i="39"/>
  <c r="AQ4077" i="39"/>
  <c r="AU4077" i="39"/>
  <c r="AY4166" i="39"/>
  <c r="AZ4166" i="39"/>
  <c r="AW4359" i="39"/>
  <c r="AR4359" i="39" s="1"/>
  <c r="AW4401" i="39"/>
  <c r="AR4401" i="39"/>
  <c r="AY4439" i="39"/>
  <c r="AZ4439" i="39"/>
  <c r="AZ2118" i="39"/>
  <c r="AY2136" i="39"/>
  <c r="AZ2160" i="39"/>
  <c r="AZ2288" i="39"/>
  <c r="AZ2312" i="39"/>
  <c r="AY2424" i="39"/>
  <c r="AY2497" i="39"/>
  <c r="AY2620" i="39"/>
  <c r="AY2719" i="39"/>
  <c r="AY2726" i="39"/>
  <c r="AZ2805" i="39"/>
  <c r="AY2855" i="39"/>
  <c r="AY2857" i="39"/>
  <c r="AY2915" i="39"/>
  <c r="AZ2978" i="39"/>
  <c r="AY3003" i="39"/>
  <c r="AZ3112" i="39"/>
  <c r="AY3210" i="39"/>
  <c r="AY3283" i="39"/>
  <c r="AZ3292" i="39"/>
  <c r="AY3303" i="39"/>
  <c r="AY3394" i="39"/>
  <c r="AZ3415" i="39"/>
  <c r="AZ3447" i="39"/>
  <c r="AZ3522" i="39"/>
  <c r="AY3522" i="39"/>
  <c r="AY3684" i="39"/>
  <c r="AZ3684" i="39"/>
  <c r="AU4116" i="39"/>
  <c r="AQ4116" i="39" s="1"/>
  <c r="AW4248" i="39"/>
  <c r="AR4248" i="39" s="1"/>
  <c r="AU4322" i="39"/>
  <c r="AQ4322" i="39" s="1"/>
  <c r="AY4397" i="39"/>
  <c r="AZ4397" i="39"/>
  <c r="AZ4449" i="39"/>
  <c r="AY3576" i="39"/>
  <c r="AZ3610" i="39"/>
  <c r="AY3796" i="39"/>
  <c r="AZ3853" i="39"/>
  <c r="AR4115" i="39"/>
  <c r="AQ4135" i="39"/>
  <c r="AR4195" i="39"/>
  <c r="AR4211" i="39"/>
  <c r="AR4218" i="39"/>
  <c r="AR4266" i="39"/>
  <c r="AR4268" i="39"/>
  <c r="AQ4309" i="39"/>
  <c r="AQ4335" i="39"/>
  <c r="AQ4351" i="39"/>
  <c r="AR4356" i="39"/>
  <c r="AQ4360" i="39"/>
  <c r="AR4375" i="39"/>
  <c r="AQ4430" i="39"/>
  <c r="AQ4450" i="39"/>
  <c r="AQ4460" i="39"/>
  <c r="AQ4462" i="39"/>
  <c r="AZ4482" i="39"/>
  <c r="AY4482" i="39"/>
  <c r="AW4484" i="39"/>
  <c r="AR4484" i="39" s="1"/>
  <c r="AY4817" i="39"/>
  <c r="AZ4817" i="39"/>
  <c r="AZ4858" i="39"/>
  <c r="AY4858" i="39"/>
  <c r="AY4938" i="39"/>
  <c r="AZ4938" i="39"/>
  <c r="AQ4084" i="39"/>
  <c r="AQ4086" i="39"/>
  <c r="AZ4111" i="39"/>
  <c r="AR4120" i="39"/>
  <c r="AU4126" i="39"/>
  <c r="AQ4126" i="39" s="1"/>
  <c r="AU4133" i="39"/>
  <c r="AQ4133" i="39" s="1"/>
  <c r="AQ4139" i="39"/>
  <c r="AZ4196" i="39"/>
  <c r="AQ4253" i="39"/>
  <c r="AW4301" i="39"/>
  <c r="AR4301" i="39" s="1"/>
  <c r="AY4326" i="39"/>
  <c r="AW4333" i="39"/>
  <c r="AW4356" i="39"/>
  <c r="AZ4365" i="39"/>
  <c r="AW4375" i="39"/>
  <c r="AY4385" i="39"/>
  <c r="AY4409" i="39"/>
  <c r="AR4415" i="39"/>
  <c r="AY4433" i="39"/>
  <c r="AY4788" i="39"/>
  <c r="AZ4788" i="39"/>
  <c r="AZ4832" i="39"/>
  <c r="AY4832" i="39"/>
  <c r="AQ4911" i="39"/>
  <c r="AW4507" i="39"/>
  <c r="AR4507" i="39" s="1"/>
  <c r="AY4529" i="39"/>
  <c r="AZ4529" i="39"/>
  <c r="AW4595" i="39"/>
  <c r="AR4595" i="39" s="1"/>
  <c r="AW4645" i="39"/>
  <c r="AR4645" i="39"/>
  <c r="AZ4667" i="39"/>
  <c r="AY4667" i="39"/>
  <c r="AY4695" i="39"/>
  <c r="AZ4695" i="39"/>
  <c r="AY4699" i="39"/>
  <c r="AZ4699" i="39"/>
  <c r="AU4743" i="39"/>
  <c r="AQ4743" i="39"/>
  <c r="AZ4846" i="39"/>
  <c r="AY4846" i="39"/>
  <c r="AU4875" i="39"/>
  <c r="AQ4875" i="39" s="1"/>
  <c r="AZ4913" i="39"/>
  <c r="AY4913" i="39"/>
  <c r="AW4962" i="39"/>
  <c r="AR4962" i="39"/>
  <c r="AY4964" i="39"/>
  <c r="AZ4964" i="39"/>
  <c r="AZ3602" i="39"/>
  <c r="AY4336" i="39"/>
  <c r="AY4393" i="39"/>
  <c r="AQ4476" i="39"/>
  <c r="AU4476" i="39"/>
  <c r="AY4578" i="39"/>
  <c r="AZ4578" i="39"/>
  <c r="AZ4731" i="39"/>
  <c r="AY4731" i="39"/>
  <c r="AY4944" i="39"/>
  <c r="AZ4944" i="39"/>
  <c r="AZ3598" i="39"/>
  <c r="AZ3630" i="39"/>
  <c r="AY3719" i="39"/>
  <c r="AY3804" i="39"/>
  <c r="AZ3820" i="39"/>
  <c r="AY3876" i="39"/>
  <c r="AZ3908" i="39"/>
  <c r="AZ3926" i="39"/>
  <c r="AZ3928" i="39"/>
  <c r="AY3944" i="39"/>
  <c r="AY3956" i="39"/>
  <c r="AZ4018" i="39"/>
  <c r="AY4020" i="39"/>
  <c r="AW4104" i="39"/>
  <c r="AR4104" i="39" s="1"/>
  <c r="AY4135" i="39"/>
  <c r="AW4139" i="39"/>
  <c r="AR4139" i="39" s="1"/>
  <c r="AQ4147" i="39"/>
  <c r="AR4163" i="39"/>
  <c r="AY4182" i="39"/>
  <c r="AY4351" i="39"/>
  <c r="AY4450" i="39"/>
  <c r="AY4494" i="39"/>
  <c r="AZ4494" i="39"/>
  <c r="AU4513" i="39"/>
  <c r="AQ4513" i="39"/>
  <c r="AW4515" i="39"/>
  <c r="AR4515" i="39" s="1"/>
  <c r="AY4567" i="39"/>
  <c r="AZ4567" i="39"/>
  <c r="AZ4635" i="39"/>
  <c r="AY4635" i="39"/>
  <c r="AW4641" i="39"/>
  <c r="AR4641" i="39"/>
  <c r="AZ4887" i="39"/>
  <c r="AY4887" i="39"/>
  <c r="AY4932" i="39"/>
  <c r="AZ4932" i="39"/>
  <c r="AY3616" i="39"/>
  <c r="AY3623" i="39"/>
  <c r="AZ3687" i="39"/>
  <c r="AZ3692" i="39"/>
  <c r="AZ3703" i="39"/>
  <c r="AY3728" i="39"/>
  <c r="AZ3836" i="39"/>
  <c r="AY3840" i="39"/>
  <c r="AZ3869" i="39"/>
  <c r="AY3874" i="39"/>
  <c r="AZ3896" i="39"/>
  <c r="AZ3940" i="39"/>
  <c r="AY4009" i="39"/>
  <c r="AR4088" i="39"/>
  <c r="AR4107" i="39"/>
  <c r="AR4109" i="39"/>
  <c r="AU4147" i="39"/>
  <c r="AW4163" i="39"/>
  <c r="AR4179" i="39"/>
  <c r="AR4214" i="39"/>
  <c r="AY4258" i="39"/>
  <c r="AR4263" i="39"/>
  <c r="AR4316" i="39"/>
  <c r="AR4322" i="39"/>
  <c r="AY4335" i="39"/>
  <c r="AR4381" i="39"/>
  <c r="AR4451" i="39"/>
  <c r="AW4508" i="39"/>
  <c r="AR4508" i="39" s="1"/>
  <c r="AQ4527" i="39"/>
  <c r="AU4527" i="39"/>
  <c r="AY4547" i="39"/>
  <c r="AZ4547" i="39"/>
  <c r="AW4565" i="39"/>
  <c r="AR4565" i="39"/>
  <c r="AY4759" i="39"/>
  <c r="AZ4808" i="39"/>
  <c r="AY4808" i="39"/>
  <c r="AY4857" i="39"/>
  <c r="AZ4857" i="39"/>
  <c r="AY4910" i="39"/>
  <c r="AZ4910" i="39"/>
  <c r="AZ4956" i="39"/>
  <c r="AY3546" i="39"/>
  <c r="AZ3550" i="39"/>
  <c r="AZ3676" i="39"/>
  <c r="AY3683" i="39"/>
  <c r="AZ3740" i="39"/>
  <c r="AZ3756" i="39"/>
  <c r="AZ3961" i="39"/>
  <c r="AZ3978" i="39"/>
  <c r="AY3985" i="39"/>
  <c r="AZ4002" i="39"/>
  <c r="AR4054" i="39"/>
  <c r="AY4141" i="39"/>
  <c r="AY4145" i="39"/>
  <c r="AQ4166" i="39"/>
  <c r="AZ4215" i="39"/>
  <c r="AU4269" i="39"/>
  <c r="AQ4269" i="39" s="1"/>
  <c r="AZ4270" i="39"/>
  <c r="AZ4302" i="39"/>
  <c r="AY4345" i="39"/>
  <c r="AR4369" i="39"/>
  <c r="AZ4438" i="39"/>
  <c r="AZ4484" i="39"/>
  <c r="AY4484" i="39"/>
  <c r="AQ4505" i="39"/>
  <c r="AQ4684" i="39"/>
  <c r="AU4684" i="39"/>
  <c r="AU4748" i="39"/>
  <c r="AQ4748" i="39" s="1"/>
  <c r="AY4918" i="39"/>
  <c r="AZ4918" i="39"/>
  <c r="AR4535" i="39"/>
  <c r="AR4546" i="39"/>
  <c r="AR4557" i="39"/>
  <c r="AR4569" i="39"/>
  <c r="AQ4592" i="39"/>
  <c r="AZ4597" i="39"/>
  <c r="AR4611" i="39"/>
  <c r="AR4667" i="39"/>
  <c r="AR4672" i="39"/>
  <c r="AQ4739" i="39"/>
  <c r="AR4784" i="39"/>
  <c r="AR4805" i="39"/>
  <c r="AR4708" i="39"/>
  <c r="AR4478" i="39"/>
  <c r="AQ4489" i="39"/>
  <c r="AQ4518" i="39"/>
  <c r="AZ4555" i="39"/>
  <c r="AZ4576" i="39"/>
  <c r="AY4601" i="39"/>
  <c r="AQ4604" i="39"/>
  <c r="AY4668" i="39"/>
  <c r="AW4708" i="39"/>
  <c r="AY4712" i="39"/>
  <c r="AQ4780" i="39"/>
  <c r="AR4894" i="39"/>
  <c r="AY4983" i="39"/>
  <c r="AR4600" i="39"/>
  <c r="AY4903" i="39"/>
  <c r="AQ4473" i="39"/>
  <c r="AW4600" i="39"/>
  <c r="AY4616" i="39"/>
  <c r="AQ4688" i="39"/>
  <c r="AZ4772" i="39"/>
  <c r="AY4807" i="39"/>
  <c r="AR4549" i="39"/>
  <c r="AY4581" i="39"/>
  <c r="AR4664" i="39"/>
  <c r="AQ4703" i="39"/>
  <c r="AR4743" i="39"/>
  <c r="AZ4753" i="39"/>
  <c r="AR4767" i="39"/>
  <c r="AR4791" i="39"/>
  <c r="AZ4796" i="39"/>
  <c r="AR4835" i="39"/>
  <c r="AR4837" i="39"/>
  <c r="AY4840" i="39"/>
  <c r="AY4864" i="39"/>
  <c r="AY4923" i="39"/>
  <c r="AR4990" i="39"/>
  <c r="AY4995" i="39"/>
  <c r="AQ4582" i="39"/>
  <c r="AQ4627" i="39"/>
  <c r="AZ4677" i="39"/>
  <c r="AR4703" i="39"/>
  <c r="AQ4724" i="39"/>
  <c r="AQ4754" i="39"/>
  <c r="AU4804" i="39"/>
  <c r="AQ4804" i="39" s="1"/>
  <c r="AZ4853" i="39"/>
  <c r="AR4895" i="39"/>
  <c r="AZ4900" i="39"/>
  <c r="AY4967" i="39"/>
  <c r="AZ4980" i="39"/>
  <c r="AY29" i="39"/>
  <c r="AZ29" i="39"/>
  <c r="AY93" i="39"/>
  <c r="AZ93" i="39"/>
  <c r="AY221" i="39"/>
  <c r="AZ221" i="39"/>
  <c r="AY253" i="39"/>
  <c r="AZ253" i="39"/>
  <c r="AY273" i="39"/>
  <c r="AZ273" i="39"/>
  <c r="AY293" i="39"/>
  <c r="AZ293" i="39"/>
  <c r="AY368" i="39"/>
  <c r="AZ368" i="39"/>
  <c r="AY392" i="39"/>
  <c r="AZ392" i="39"/>
  <c r="AY444" i="39"/>
  <c r="AZ444" i="39"/>
  <c r="AY480" i="39"/>
  <c r="AZ480" i="39"/>
  <c r="AY61" i="39"/>
  <c r="AZ61" i="39"/>
  <c r="AY125" i="39"/>
  <c r="AZ125" i="39"/>
  <c r="AY157" i="39"/>
  <c r="AZ157" i="39"/>
  <c r="AY189" i="39"/>
  <c r="AZ189" i="39"/>
  <c r="AY343" i="39"/>
  <c r="AZ343" i="39"/>
  <c r="AY348" i="39"/>
  <c r="AZ348" i="39"/>
  <c r="AY376" i="39"/>
  <c r="AZ376" i="39"/>
  <c r="AY432" i="39"/>
  <c r="AZ432" i="39"/>
  <c r="AY456" i="39"/>
  <c r="AZ456" i="39"/>
  <c r="AY101" i="39"/>
  <c r="AZ101" i="39"/>
  <c r="AY229" i="39"/>
  <c r="AZ229" i="39"/>
  <c r="AY261" i="39"/>
  <c r="AZ261" i="39"/>
  <c r="AY301" i="39"/>
  <c r="AZ301" i="39"/>
  <c r="AY309" i="39"/>
  <c r="AZ309" i="39"/>
  <c r="AY364" i="39"/>
  <c r="AZ364" i="39"/>
  <c r="AY412" i="39"/>
  <c r="AZ412" i="39"/>
  <c r="AY440" i="39"/>
  <c r="AZ440" i="39"/>
  <c r="AY69" i="39"/>
  <c r="AZ69" i="39"/>
  <c r="AY133" i="39"/>
  <c r="AZ133" i="39"/>
  <c r="AY165" i="39"/>
  <c r="AZ165" i="39"/>
  <c r="AY197" i="39"/>
  <c r="AZ197" i="39"/>
  <c r="AY329" i="39"/>
  <c r="AZ329" i="39"/>
  <c r="AY341" i="39"/>
  <c r="AZ341" i="39"/>
  <c r="AY428" i="39"/>
  <c r="AZ428" i="39"/>
  <c r="AY476" i="39"/>
  <c r="AZ476" i="39"/>
  <c r="AY488" i="39"/>
  <c r="AZ488" i="39"/>
  <c r="AY13" i="39"/>
  <c r="AZ13" i="39"/>
  <c r="AY45" i="39"/>
  <c r="AZ45" i="39"/>
  <c r="AY77" i="39"/>
  <c r="AZ77" i="39"/>
  <c r="AY109" i="39"/>
  <c r="AZ109" i="39"/>
  <c r="AY141" i="39"/>
  <c r="AZ141" i="39"/>
  <c r="AY173" i="39"/>
  <c r="AZ173" i="39"/>
  <c r="AY205" i="39"/>
  <c r="AZ205" i="39"/>
  <c r="AY237" i="39"/>
  <c r="AZ237" i="39"/>
  <c r="AY269" i="39"/>
  <c r="AZ269" i="39"/>
  <c r="AY277" i="39"/>
  <c r="AZ277" i="39"/>
  <c r="AY360" i="39"/>
  <c r="AZ360" i="39"/>
  <c r="AY372" i="39"/>
  <c r="AZ372" i="39"/>
  <c r="AY396" i="39"/>
  <c r="AZ396" i="39"/>
  <c r="AY317" i="39"/>
  <c r="AZ317" i="39"/>
  <c r="AY327" i="39"/>
  <c r="AZ327" i="39"/>
  <c r="AY408" i="39"/>
  <c r="AZ408" i="39"/>
  <c r="AY424" i="39"/>
  <c r="AZ424" i="39"/>
  <c r="AY436" i="39"/>
  <c r="AZ436" i="39"/>
  <c r="AY460" i="39"/>
  <c r="AZ460" i="39"/>
  <c r="AY484" i="39"/>
  <c r="AZ484" i="39"/>
  <c r="AY37" i="39"/>
  <c r="AZ37" i="39"/>
  <c r="AY21" i="39"/>
  <c r="AZ21" i="39"/>
  <c r="AY85" i="39"/>
  <c r="AZ85" i="39"/>
  <c r="AY181" i="39"/>
  <c r="AZ181" i="39"/>
  <c r="AY213" i="39"/>
  <c r="AZ213" i="39"/>
  <c r="AY245" i="39"/>
  <c r="AZ245" i="39"/>
  <c r="AY285" i="39"/>
  <c r="AZ285" i="39"/>
  <c r="AY305" i="39"/>
  <c r="AZ305" i="39"/>
  <c r="AY472" i="39"/>
  <c r="AZ472" i="39"/>
  <c r="AZ535" i="39"/>
  <c r="AY535" i="39"/>
  <c r="AY53" i="39"/>
  <c r="AZ53" i="39"/>
  <c r="AY117" i="39"/>
  <c r="AZ117" i="39"/>
  <c r="AY149" i="39"/>
  <c r="AZ149" i="39"/>
  <c r="AY325" i="39"/>
  <c r="AZ325" i="39"/>
  <c r="AY345" i="39"/>
  <c r="AZ345" i="39"/>
  <c r="AY380" i="39"/>
  <c r="AZ380" i="39"/>
  <c r="AZ542" i="39"/>
  <c r="AY542" i="39"/>
  <c r="AW21" i="39"/>
  <c r="AR21" i="39" s="1"/>
  <c r="AW55" i="39"/>
  <c r="AR55" i="39" s="1"/>
  <c r="AW85" i="39"/>
  <c r="AR85" i="39" s="1"/>
  <c r="AW87" i="39"/>
  <c r="AR87" i="39" s="1"/>
  <c r="AW117" i="39"/>
  <c r="AR117" i="39" s="1"/>
  <c r="AW119" i="39"/>
  <c r="AR119" i="39" s="1"/>
  <c r="AW149" i="39"/>
  <c r="AR149" i="39" s="1"/>
  <c r="AW151" i="39"/>
  <c r="AR151" i="39" s="1"/>
  <c r="AW181" i="39"/>
  <c r="AR181" i="39" s="1"/>
  <c r="AW183" i="39"/>
  <c r="AR183" i="39" s="1"/>
  <c r="AW213" i="39"/>
  <c r="AR213" i="39" s="1"/>
  <c r="AW215" i="39"/>
  <c r="AR215" i="39" s="1"/>
  <c r="AW245" i="39"/>
  <c r="AR245" i="39" s="1"/>
  <c r="AW247" i="39"/>
  <c r="AR247" i="39" s="1"/>
  <c r="AW277" i="39"/>
  <c r="AR277" i="39" s="1"/>
  <c r="AW279" i="39"/>
  <c r="AR279" i="39" s="1"/>
  <c r="AW309" i="39"/>
  <c r="AR309" i="39" s="1"/>
  <c r="AW311" i="39"/>
  <c r="AR311" i="39" s="1"/>
  <c r="AW350" i="39"/>
  <c r="AZ369" i="39"/>
  <c r="AZ373" i="39"/>
  <c r="AW385" i="39"/>
  <c r="AR385" i="39" s="1"/>
  <c r="AW414" i="39"/>
  <c r="AZ433" i="39"/>
  <c r="AZ437" i="39"/>
  <c r="AW449" i="39"/>
  <c r="AR449" i="39" s="1"/>
  <c r="AW478" i="39"/>
  <c r="AW513" i="39"/>
  <c r="AR513" i="39" s="1"/>
  <c r="AY620" i="39"/>
  <c r="AZ620" i="39"/>
  <c r="AZ643" i="39"/>
  <c r="AY643" i="39"/>
  <c r="AZ835" i="39"/>
  <c r="AY835" i="39"/>
  <c r="AZ890" i="39"/>
  <c r="AY890" i="39"/>
  <c r="AY904" i="39"/>
  <c r="AZ904" i="39"/>
  <c r="AZ909" i="39"/>
  <c r="AY909" i="39"/>
  <c r="AY1040" i="39"/>
  <c r="AZ1040" i="39"/>
  <c r="AY1056" i="39"/>
  <c r="AZ1056" i="39"/>
  <c r="AZ1067" i="39"/>
  <c r="AY1067" i="39"/>
  <c r="AY1206" i="39"/>
  <c r="AZ1206" i="39"/>
  <c r="AY1214" i="39"/>
  <c r="AZ1214" i="39"/>
  <c r="AZ1234" i="39"/>
  <c r="AY1234" i="39"/>
  <c r="AY1306" i="39"/>
  <c r="AZ1306" i="39"/>
  <c r="AY1330" i="39"/>
  <c r="AZ1330" i="39"/>
  <c r="AZ1386" i="39"/>
  <c r="AY1386" i="39"/>
  <c r="AZ1472" i="39"/>
  <c r="AY1472" i="39"/>
  <c r="AZ1480" i="39"/>
  <c r="AY1480" i="39"/>
  <c r="AZ1512" i="39"/>
  <c r="AY1512" i="39"/>
  <c r="AZ1522" i="39"/>
  <c r="AY1522" i="39"/>
  <c r="AZ1530" i="39"/>
  <c r="AY1530" i="39"/>
  <c r="AY1584" i="39"/>
  <c r="AZ1584" i="39"/>
  <c r="AY1592" i="39"/>
  <c r="AZ1592" i="39"/>
  <c r="AZ1674" i="39"/>
  <c r="AY1674" i="39"/>
  <c r="AZ1896" i="39"/>
  <c r="AY1896" i="39"/>
  <c r="AW23" i="39"/>
  <c r="AR23" i="39" s="1"/>
  <c r="AW53" i="39"/>
  <c r="AR53" i="39" s="1"/>
  <c r="AW17" i="39"/>
  <c r="AW19" i="39"/>
  <c r="AZ25" i="39"/>
  <c r="AW49" i="39"/>
  <c r="AW51" i="39"/>
  <c r="AZ57" i="39"/>
  <c r="AW81" i="39"/>
  <c r="AW83" i="39"/>
  <c r="AZ89" i="39"/>
  <c r="AW113" i="39"/>
  <c r="AZ121" i="39"/>
  <c r="AW145" i="39"/>
  <c r="AZ153" i="39"/>
  <c r="AW177" i="39"/>
  <c r="AZ185" i="39"/>
  <c r="AW209" i="39"/>
  <c r="AW211" i="39"/>
  <c r="AZ217" i="39"/>
  <c r="AW241" i="39"/>
  <c r="AZ249" i="39"/>
  <c r="AW273" i="39"/>
  <c r="AW275" i="39"/>
  <c r="AZ281" i="39"/>
  <c r="AW305" i="39"/>
  <c r="AW358" i="39"/>
  <c r="AY385" i="39"/>
  <c r="AY389" i="39"/>
  <c r="AW393" i="39"/>
  <c r="AR393" i="39" s="1"/>
  <c r="AW422" i="39"/>
  <c r="AY449" i="39"/>
  <c r="AY453" i="39"/>
  <c r="AW457" i="39"/>
  <c r="AR457" i="39" s="1"/>
  <c r="AW486" i="39"/>
  <c r="AW494" i="39"/>
  <c r="AW526" i="39"/>
  <c r="AZ539" i="39"/>
  <c r="AY539" i="39"/>
  <c r="AZ551" i="39"/>
  <c r="AY551" i="39"/>
  <c r="AY556" i="39"/>
  <c r="AZ556" i="39"/>
  <c r="AZ567" i="39"/>
  <c r="AY567" i="39"/>
  <c r="AZ578" i="39"/>
  <c r="AY578" i="39"/>
  <c r="AY594" i="39"/>
  <c r="AY603" i="39"/>
  <c r="AY607" i="39"/>
  <c r="AZ611" i="39"/>
  <c r="AY611" i="39"/>
  <c r="AY635" i="39"/>
  <c r="AZ659" i="39"/>
  <c r="AY659" i="39"/>
  <c r="AZ691" i="39"/>
  <c r="AY691" i="39"/>
  <c r="AZ723" i="39"/>
  <c r="AY723" i="39"/>
  <c r="AZ755" i="39"/>
  <c r="AY755" i="39"/>
  <c r="AZ787" i="39"/>
  <c r="AY787" i="39"/>
  <c r="AZ794" i="39"/>
  <c r="AY794" i="39"/>
  <c r="AZ867" i="39"/>
  <c r="AY867" i="39"/>
  <c r="AZ1018" i="39"/>
  <c r="AY1018" i="39"/>
  <c r="AZ1083" i="39"/>
  <c r="AY1083" i="39"/>
  <c r="AY1158" i="39"/>
  <c r="AZ1158" i="39"/>
  <c r="AY1222" i="39"/>
  <c r="AZ1222" i="39"/>
  <c r="AZ1253" i="39"/>
  <c r="AY1253" i="39"/>
  <c r="AY1294" i="39"/>
  <c r="AZ1294" i="39"/>
  <c r="AZ1384" i="39"/>
  <c r="AY1384" i="39"/>
  <c r="AZ1424" i="39"/>
  <c r="AY1424" i="39"/>
  <c r="AY1640" i="39"/>
  <c r="AZ1640" i="39"/>
  <c r="AZ1650" i="39"/>
  <c r="AY1650" i="39"/>
  <c r="AZ1658" i="39"/>
  <c r="AY1658" i="39"/>
  <c r="AY1778" i="39"/>
  <c r="AZ1778" i="39"/>
  <c r="AW15" i="39"/>
  <c r="AR15" i="39" s="1"/>
  <c r="AW45" i="39"/>
  <c r="AR45" i="39" s="1"/>
  <c r="AW77" i="39"/>
  <c r="AR77" i="39" s="1"/>
  <c r="AW79" i="39"/>
  <c r="AR79" i="39" s="1"/>
  <c r="AW109" i="39"/>
  <c r="AR109" i="39" s="1"/>
  <c r="AW111" i="39"/>
  <c r="AR111" i="39" s="1"/>
  <c r="AW141" i="39"/>
  <c r="AR141" i="39" s="1"/>
  <c r="AW143" i="39"/>
  <c r="AR143" i="39" s="1"/>
  <c r="AW173" i="39"/>
  <c r="AR173" i="39" s="1"/>
  <c r="AW175" i="39"/>
  <c r="AR175" i="39" s="1"/>
  <c r="AW205" i="39"/>
  <c r="AR205" i="39" s="1"/>
  <c r="AW207" i="39"/>
  <c r="AR207" i="39" s="1"/>
  <c r="AW237" i="39"/>
  <c r="AR237" i="39" s="1"/>
  <c r="AW239" i="39"/>
  <c r="AR239" i="39" s="1"/>
  <c r="AW269" i="39"/>
  <c r="AR269" i="39" s="1"/>
  <c r="AW271" i="39"/>
  <c r="AR271" i="39" s="1"/>
  <c r="AW301" i="39"/>
  <c r="AR301" i="39" s="1"/>
  <c r="AW303" i="39"/>
  <c r="AR303" i="39" s="1"/>
  <c r="AW341" i="39"/>
  <c r="AR341" i="39" s="1"/>
  <c r="AW343" i="39"/>
  <c r="AR343" i="39" s="1"/>
  <c r="AW345" i="39"/>
  <c r="AW366" i="39"/>
  <c r="AY393" i="39"/>
  <c r="AY397" i="39"/>
  <c r="AW401" i="39"/>
  <c r="AR401" i="39" s="1"/>
  <c r="AW430" i="39"/>
  <c r="AY457" i="39"/>
  <c r="AY461" i="39"/>
  <c r="AW465" i="39"/>
  <c r="AR465" i="39" s="1"/>
  <c r="AW505" i="39"/>
  <c r="AR505" i="39" s="1"/>
  <c r="AZ529" i="39"/>
  <c r="AY529" i="39"/>
  <c r="AY552" i="39"/>
  <c r="AZ552" i="39"/>
  <c r="AZ586" i="39"/>
  <c r="AY590" i="39"/>
  <c r="AZ616" i="39"/>
  <c r="AZ618" i="39"/>
  <c r="AZ647" i="39"/>
  <c r="AY647" i="39"/>
  <c r="AY888" i="39"/>
  <c r="AZ888" i="39"/>
  <c r="AZ1034" i="39"/>
  <c r="AY1034" i="39"/>
  <c r="AZ1141" i="39"/>
  <c r="AY1141" i="39"/>
  <c r="AZ1290" i="39"/>
  <c r="AY1290" i="39"/>
  <c r="AY1338" i="39"/>
  <c r="AZ1338" i="39"/>
  <c r="AZ1362" i="39"/>
  <c r="AY1362" i="39"/>
  <c r="AY1434" i="39"/>
  <c r="AZ1434" i="39"/>
  <c r="AZ1442" i="39"/>
  <c r="AY1442" i="39"/>
  <c r="AZ1488" i="39"/>
  <c r="AY1488" i="39"/>
  <c r="AY1520" i="39"/>
  <c r="AZ1520" i="39"/>
  <c r="AY1528" i="39"/>
  <c r="AZ1528" i="39"/>
  <c r="AY1540" i="39"/>
  <c r="AZ1540" i="39"/>
  <c r="AY1604" i="39"/>
  <c r="AZ1604" i="39"/>
  <c r="AZ1643" i="39"/>
  <c r="AY1643" i="39"/>
  <c r="AY1672" i="39"/>
  <c r="AZ1672" i="39"/>
  <c r="AZ1841" i="39"/>
  <c r="AY1841" i="39"/>
  <c r="AT9" i="39"/>
  <c r="AW13" i="39"/>
  <c r="AR13" i="39" s="1"/>
  <c r="AW47" i="39"/>
  <c r="AR47" i="39" s="1"/>
  <c r="AW9" i="39"/>
  <c r="AW11" i="39"/>
  <c r="AZ17" i="39"/>
  <c r="AW41" i="39"/>
  <c r="AZ49" i="39"/>
  <c r="AW73" i="39"/>
  <c r="AW75" i="39"/>
  <c r="AZ81" i="39"/>
  <c r="AW105" i="39"/>
  <c r="AZ113" i="39"/>
  <c r="AW137" i="39"/>
  <c r="AW139" i="39"/>
  <c r="AZ145" i="39"/>
  <c r="AW169" i="39"/>
  <c r="AW171" i="39"/>
  <c r="AZ177" i="39"/>
  <c r="AW201" i="39"/>
  <c r="AW203" i="39"/>
  <c r="AZ209" i="39"/>
  <c r="AW233" i="39"/>
  <c r="AZ241" i="39"/>
  <c r="AW265" i="39"/>
  <c r="AW267" i="39"/>
  <c r="AW297" i="39"/>
  <c r="AW333" i="39"/>
  <c r="AR333" i="39" s="1"/>
  <c r="AW335" i="39"/>
  <c r="AR335" i="39" s="1"/>
  <c r="AW337" i="39"/>
  <c r="AW374" i="39"/>
  <c r="AW409" i="39"/>
  <c r="AR409" i="39" s="1"/>
  <c r="AW438" i="39"/>
  <c r="AW473" i="39"/>
  <c r="AR473" i="39" s="1"/>
  <c r="AY558" i="39"/>
  <c r="AZ562" i="39"/>
  <c r="AY562" i="39"/>
  <c r="AZ571" i="39"/>
  <c r="AZ584" i="39"/>
  <c r="AY599" i="39"/>
  <c r="AZ615" i="39"/>
  <c r="AY615" i="39"/>
  <c r="AY627" i="39"/>
  <c r="AZ667" i="39"/>
  <c r="AY667" i="39"/>
  <c r="AZ699" i="39"/>
  <c r="AY699" i="39"/>
  <c r="AZ731" i="39"/>
  <c r="AY731" i="39"/>
  <c r="AZ763" i="39"/>
  <c r="AY763" i="39"/>
  <c r="AZ819" i="39"/>
  <c r="AY819" i="39"/>
  <c r="AY898" i="39"/>
  <c r="AZ898" i="39"/>
  <c r="AY1190" i="39"/>
  <c r="AZ1190" i="39"/>
  <c r="AY1302" i="39"/>
  <c r="AZ1302" i="39"/>
  <c r="AY1394" i="39"/>
  <c r="AZ1394" i="39"/>
  <c r="AZ1432" i="39"/>
  <c r="AY1432" i="39"/>
  <c r="AY1648" i="39"/>
  <c r="AZ1648" i="39"/>
  <c r="AY1656" i="39"/>
  <c r="AZ1656" i="39"/>
  <c r="AZ1714" i="39"/>
  <c r="AY1714" i="39"/>
  <c r="AZ1730" i="39"/>
  <c r="AY1730" i="39"/>
  <c r="AZ1929" i="39"/>
  <c r="AY1929" i="39"/>
  <c r="AW69" i="39"/>
  <c r="AR69" i="39" s="1"/>
  <c r="AW103" i="39"/>
  <c r="AR103" i="39" s="1"/>
  <c r="AW135" i="39"/>
  <c r="AR135" i="39" s="1"/>
  <c r="AW165" i="39"/>
  <c r="AR165" i="39" s="1"/>
  <c r="AW167" i="39"/>
  <c r="AR167" i="39" s="1"/>
  <c r="AW197" i="39"/>
  <c r="AR197" i="39" s="1"/>
  <c r="AW199" i="39"/>
  <c r="AR199" i="39" s="1"/>
  <c r="AW229" i="39"/>
  <c r="AR229" i="39" s="1"/>
  <c r="AW231" i="39"/>
  <c r="AR231" i="39" s="1"/>
  <c r="AW261" i="39"/>
  <c r="AR261" i="39" s="1"/>
  <c r="AW263" i="39"/>
  <c r="AR263" i="39" s="1"/>
  <c r="AW293" i="39"/>
  <c r="AR293" i="39" s="1"/>
  <c r="AW295" i="39"/>
  <c r="AR295" i="39" s="1"/>
  <c r="AW325" i="39"/>
  <c r="AR325" i="39" s="1"/>
  <c r="AW327" i="39"/>
  <c r="AR327" i="39" s="1"/>
  <c r="AW329" i="39"/>
  <c r="AW353" i="39"/>
  <c r="AR353" i="39" s="1"/>
  <c r="AW382" i="39"/>
  <c r="AW417" i="39"/>
  <c r="AR417" i="39" s="1"/>
  <c r="AW446" i="39"/>
  <c r="AW481" i="39"/>
  <c r="AR481" i="39" s="1"/>
  <c r="AW497" i="39"/>
  <c r="AR497" i="39" s="1"/>
  <c r="AW518" i="39"/>
  <c r="AZ525" i="39"/>
  <c r="AY525" i="39"/>
  <c r="AW529" i="39"/>
  <c r="AR529" i="39" s="1"/>
  <c r="AZ563" i="39"/>
  <c r="AY563" i="39"/>
  <c r="AY600" i="39"/>
  <c r="AZ600" i="39"/>
  <c r="AZ802" i="39"/>
  <c r="AY802" i="39"/>
  <c r="AZ882" i="39"/>
  <c r="AY882" i="39"/>
  <c r="AZ919" i="39"/>
  <c r="AY919" i="39"/>
  <c r="AZ935" i="39"/>
  <c r="AY935" i="39"/>
  <c r="AZ1003" i="39"/>
  <c r="AY1003" i="39"/>
  <c r="AZ1093" i="39"/>
  <c r="AY1093" i="39"/>
  <c r="AY1326" i="39"/>
  <c r="AZ1326" i="39"/>
  <c r="AZ1360" i="39"/>
  <c r="AY1360" i="39"/>
  <c r="AZ1440" i="39"/>
  <c r="AY1440" i="39"/>
  <c r="AZ1448" i="39"/>
  <c r="AY1448" i="39"/>
  <c r="AZ1498" i="39"/>
  <c r="AY1498" i="39"/>
  <c r="AZ1570" i="39"/>
  <c r="AY1570" i="39"/>
  <c r="AZ1738" i="39"/>
  <c r="AY1738" i="39"/>
  <c r="AZ1746" i="39"/>
  <c r="AY1746" i="39"/>
  <c r="AZ1880" i="39"/>
  <c r="AY1880" i="39"/>
  <c r="AW71" i="39"/>
  <c r="AR71" i="39" s="1"/>
  <c r="AW101" i="39"/>
  <c r="AR101" i="39" s="1"/>
  <c r="AW133" i="39"/>
  <c r="AR133" i="39" s="1"/>
  <c r="AZ9" i="39"/>
  <c r="AW33" i="39"/>
  <c r="AZ41" i="39"/>
  <c r="AW65" i="39"/>
  <c r="AW67" i="39"/>
  <c r="AZ73" i="39"/>
  <c r="AW97" i="39"/>
  <c r="AW99" i="39"/>
  <c r="AZ105" i="39"/>
  <c r="AW129" i="39"/>
  <c r="AW131" i="39"/>
  <c r="AZ137" i="39"/>
  <c r="AW161" i="39"/>
  <c r="AZ169" i="39"/>
  <c r="AW193" i="39"/>
  <c r="AW195" i="39"/>
  <c r="AZ201" i="39"/>
  <c r="AW225" i="39"/>
  <c r="AZ233" i="39"/>
  <c r="AW257" i="39"/>
  <c r="AW259" i="39"/>
  <c r="AZ265" i="39"/>
  <c r="AW289" i="39"/>
  <c r="AZ297" i="39"/>
  <c r="AW321" i="39"/>
  <c r="AZ333" i="39"/>
  <c r="AZ335" i="39"/>
  <c r="AZ337" i="39"/>
  <c r="AW361" i="39"/>
  <c r="AR361" i="39" s="1"/>
  <c r="AZ384" i="39"/>
  <c r="AZ388" i="39"/>
  <c r="AW390" i="39"/>
  <c r="AW425" i="39"/>
  <c r="AR425" i="39" s="1"/>
  <c r="AZ448" i="39"/>
  <c r="AZ452" i="39"/>
  <c r="AW454" i="39"/>
  <c r="AW489" i="39"/>
  <c r="AR489" i="39" s="1"/>
  <c r="AY595" i="39"/>
  <c r="AZ675" i="39"/>
  <c r="AY675" i="39"/>
  <c r="AZ707" i="39"/>
  <c r="AY707" i="39"/>
  <c r="AZ739" i="39"/>
  <c r="AY739" i="39"/>
  <c r="AZ771" i="39"/>
  <c r="AY771" i="39"/>
  <c r="AZ810" i="39"/>
  <c r="AY810" i="39"/>
  <c r="AZ915" i="39"/>
  <c r="AY915" i="39"/>
  <c r="AZ922" i="39"/>
  <c r="AY922" i="39"/>
  <c r="AZ931" i="39"/>
  <c r="AY931" i="39"/>
  <c r="AY978" i="39"/>
  <c r="AZ978" i="39"/>
  <c r="AZ1051" i="39"/>
  <c r="AY1051" i="39"/>
  <c r="AZ1066" i="39"/>
  <c r="AY1066" i="39"/>
  <c r="AZ1075" i="39"/>
  <c r="AY1075" i="39"/>
  <c r="AY1334" i="39"/>
  <c r="AZ1334" i="39"/>
  <c r="AZ1392" i="39"/>
  <c r="AY1392" i="39"/>
  <c r="AZ1402" i="39"/>
  <c r="AY1402" i="39"/>
  <c r="AZ1466" i="39"/>
  <c r="AY1466" i="39"/>
  <c r="AY1548" i="39"/>
  <c r="AZ1548" i="39"/>
  <c r="AZ1578" i="39"/>
  <c r="AY1578" i="39"/>
  <c r="AZ1626" i="39"/>
  <c r="AY1626" i="39"/>
  <c r="AY1728" i="39"/>
  <c r="AZ1728" i="39"/>
  <c r="AY1842" i="39"/>
  <c r="AZ1842" i="39"/>
  <c r="AW31" i="39"/>
  <c r="AR31" i="39" s="1"/>
  <c r="AW61" i="39"/>
  <c r="AR61" i="39" s="1"/>
  <c r="AW93" i="39"/>
  <c r="AR93" i="39" s="1"/>
  <c r="AW125" i="39"/>
  <c r="AR125" i="39" s="1"/>
  <c r="AW127" i="39"/>
  <c r="AR127" i="39" s="1"/>
  <c r="AW157" i="39"/>
  <c r="AR157" i="39" s="1"/>
  <c r="AW159" i="39"/>
  <c r="AR159" i="39" s="1"/>
  <c r="AW189" i="39"/>
  <c r="AR189" i="39" s="1"/>
  <c r="AW191" i="39"/>
  <c r="AR191" i="39" s="1"/>
  <c r="AW221" i="39"/>
  <c r="AR221" i="39" s="1"/>
  <c r="AW223" i="39"/>
  <c r="AR223" i="39" s="1"/>
  <c r="AW253" i="39"/>
  <c r="AR253" i="39" s="1"/>
  <c r="AW255" i="39"/>
  <c r="AR255" i="39" s="1"/>
  <c r="AW285" i="39"/>
  <c r="AR285" i="39" s="1"/>
  <c r="AW287" i="39"/>
  <c r="AR287" i="39" s="1"/>
  <c r="AW317" i="39"/>
  <c r="AR317" i="39" s="1"/>
  <c r="AW319" i="39"/>
  <c r="AR319" i="39" s="1"/>
  <c r="AW369" i="39"/>
  <c r="AR369" i="39" s="1"/>
  <c r="AW398" i="39"/>
  <c r="AW433" i="39"/>
  <c r="AR433" i="39" s="1"/>
  <c r="AW462" i="39"/>
  <c r="AR462" i="39" s="1"/>
  <c r="AW510" i="39"/>
  <c r="AY536" i="39"/>
  <c r="AZ536" i="39"/>
  <c r="AW563" i="39"/>
  <c r="AZ587" i="39"/>
  <c r="AY587" i="39"/>
  <c r="AZ827" i="39"/>
  <c r="AY827" i="39"/>
  <c r="AY842" i="39"/>
  <c r="AZ842" i="39"/>
  <c r="AY906" i="39"/>
  <c r="AZ906" i="39"/>
  <c r="AZ971" i="39"/>
  <c r="AY971" i="39"/>
  <c r="AZ999" i="39"/>
  <c r="AY999" i="39"/>
  <c r="AY1238" i="39"/>
  <c r="AZ1238" i="39"/>
  <c r="AY1298" i="39"/>
  <c r="AZ1298" i="39"/>
  <c r="AZ1418" i="39"/>
  <c r="AY1418" i="39"/>
  <c r="AY1474" i="39"/>
  <c r="AZ1474" i="39"/>
  <c r="AZ1506" i="39"/>
  <c r="AY1506" i="39"/>
  <c r="AY1568" i="39"/>
  <c r="AZ1568" i="39"/>
  <c r="AZ1586" i="39"/>
  <c r="AY1586" i="39"/>
  <c r="AZ1594" i="39"/>
  <c r="AY1594" i="39"/>
  <c r="AZ1634" i="39"/>
  <c r="AY1634" i="39"/>
  <c r="AZ1666" i="39"/>
  <c r="AY1666" i="39"/>
  <c r="AY1736" i="39"/>
  <c r="AZ1736" i="39"/>
  <c r="AY1754" i="39"/>
  <c r="AZ1754" i="39"/>
  <c r="AZ1823" i="39"/>
  <c r="AY1823" i="39"/>
  <c r="AY1847" i="39"/>
  <c r="AZ1847" i="39"/>
  <c r="AY1858" i="39"/>
  <c r="AZ1858" i="39"/>
  <c r="AY1915" i="39"/>
  <c r="AZ1915" i="39"/>
  <c r="AW29" i="39"/>
  <c r="AR29" i="39" s="1"/>
  <c r="AW63" i="39"/>
  <c r="AR63" i="39" s="1"/>
  <c r="AW95" i="39"/>
  <c r="AR95" i="39" s="1"/>
  <c r="AW25" i="39"/>
  <c r="AZ33" i="39"/>
  <c r="AW57" i="39"/>
  <c r="AZ65" i="39"/>
  <c r="AW89" i="39"/>
  <c r="AZ97" i="39"/>
  <c r="AW121" i="39"/>
  <c r="AW123" i="39"/>
  <c r="AZ129" i="39"/>
  <c r="AW153" i="39"/>
  <c r="AW155" i="39"/>
  <c r="AZ161" i="39"/>
  <c r="AW185" i="39"/>
  <c r="AW187" i="39"/>
  <c r="AZ193" i="39"/>
  <c r="AW217" i="39"/>
  <c r="AZ225" i="39"/>
  <c r="AW249" i="39"/>
  <c r="AZ257" i="39"/>
  <c r="AW281" i="39"/>
  <c r="AW283" i="39"/>
  <c r="AR283" i="39" s="1"/>
  <c r="AZ289" i="39"/>
  <c r="AW313" i="39"/>
  <c r="AZ321" i="39"/>
  <c r="AW346" i="39"/>
  <c r="AR346" i="39" s="1"/>
  <c r="AW377" i="39"/>
  <c r="AR377" i="39" s="1"/>
  <c r="AZ400" i="39"/>
  <c r="AZ404" i="39"/>
  <c r="AW406" i="39"/>
  <c r="AR406" i="39" s="1"/>
  <c r="AW441" i="39"/>
  <c r="AR441" i="39" s="1"/>
  <c r="AZ464" i="39"/>
  <c r="AZ468" i="39"/>
  <c r="AW470" i="39"/>
  <c r="AW521" i="39"/>
  <c r="AR521" i="39" s="1"/>
  <c r="AZ574" i="39"/>
  <c r="AY574" i="39"/>
  <c r="AZ651" i="39"/>
  <c r="AY651" i="39"/>
  <c r="AZ683" i="39"/>
  <c r="AY683" i="39"/>
  <c r="AZ715" i="39"/>
  <c r="AY715" i="39"/>
  <c r="AZ747" i="39"/>
  <c r="AY747" i="39"/>
  <c r="AZ779" i="39"/>
  <c r="AY779" i="39"/>
  <c r="AZ850" i="39"/>
  <c r="AY850" i="39"/>
  <c r="AZ883" i="39"/>
  <c r="AY883" i="39"/>
  <c r="AY920" i="39"/>
  <c r="AZ920" i="39"/>
  <c r="AZ951" i="39"/>
  <c r="AY951" i="39"/>
  <c r="AZ1109" i="39"/>
  <c r="AY1109" i="39"/>
  <c r="AY1250" i="39"/>
  <c r="AZ1250" i="39"/>
  <c r="AZ1400" i="39"/>
  <c r="AY1400" i="39"/>
  <c r="AZ1426" i="39"/>
  <c r="AY1426" i="39"/>
  <c r="AZ1482" i="39"/>
  <c r="AY1482" i="39"/>
  <c r="AZ1514" i="39"/>
  <c r="AY1514" i="39"/>
  <c r="AY1576" i="39"/>
  <c r="AZ1576" i="39"/>
  <c r="AY1612" i="39"/>
  <c r="AZ1612" i="39"/>
  <c r="AY1624" i="39"/>
  <c r="AZ1624" i="39"/>
  <c r="AY1632" i="39"/>
  <c r="AZ1632" i="39"/>
  <c r="AZ1642" i="39"/>
  <c r="AY1642" i="39"/>
  <c r="AY1664" i="39"/>
  <c r="AZ1664" i="39"/>
  <c r="AY1696" i="39"/>
  <c r="AZ1696" i="39"/>
  <c r="AZ980" i="39"/>
  <c r="AZ1071" i="39"/>
  <c r="AY1417" i="39"/>
  <c r="AZ1438" i="39"/>
  <c r="AZ1446" i="39"/>
  <c r="AZ1486" i="39"/>
  <c r="AZ1678" i="39"/>
  <c r="AZ1682" i="39"/>
  <c r="AY1793" i="39"/>
  <c r="AY1816" i="39"/>
  <c r="AY1837" i="39"/>
  <c r="AY1843" i="39"/>
  <c r="AZ1843" i="39"/>
  <c r="AZ2001" i="39"/>
  <c r="AY2001" i="39"/>
  <c r="AY2026" i="39"/>
  <c r="AZ2026" i="39"/>
  <c r="AZ2050" i="39"/>
  <c r="AZ2081" i="39"/>
  <c r="AY2081" i="39"/>
  <c r="AY2098" i="39"/>
  <c r="AZ2098" i="39"/>
  <c r="AY2152" i="39"/>
  <c r="AZ2152" i="39"/>
  <c r="AZ2228" i="39"/>
  <c r="AY2228" i="39"/>
  <c r="AZ2239" i="39"/>
  <c r="AY2239" i="39"/>
  <c r="AZ2252" i="39"/>
  <c r="AY2252" i="39"/>
  <c r="AY2261" i="39"/>
  <c r="AZ2261" i="39"/>
  <c r="AZ2271" i="39"/>
  <c r="AY2271" i="39"/>
  <c r="AZ2287" i="39"/>
  <c r="AY2287" i="39"/>
  <c r="AY2296" i="39"/>
  <c r="AZ2296" i="39"/>
  <c r="AZ2311" i="39"/>
  <c r="AY2311" i="39"/>
  <c r="AZ2702" i="39"/>
  <c r="AY2702" i="39"/>
  <c r="AY2732" i="39"/>
  <c r="AZ2732" i="39"/>
  <c r="AZ2766" i="39"/>
  <c r="AY2766" i="39"/>
  <c r="AZ3238" i="39"/>
  <c r="AY3238" i="39"/>
  <c r="AY650" i="39"/>
  <c r="AY658" i="39"/>
  <c r="AY666" i="39"/>
  <c r="AY674" i="39"/>
  <c r="AY682" i="39"/>
  <c r="AY690" i="39"/>
  <c r="AY698" i="39"/>
  <c r="AY706" i="39"/>
  <c r="AY714" i="39"/>
  <c r="AY722" i="39"/>
  <c r="AY730" i="39"/>
  <c r="AY738" i="39"/>
  <c r="AY746" i="39"/>
  <c r="AY754" i="39"/>
  <c r="AY762" i="39"/>
  <c r="AY770" i="39"/>
  <c r="AY778" i="39"/>
  <c r="AY786" i="39"/>
  <c r="AZ796" i="39"/>
  <c r="AZ804" i="39"/>
  <c r="AY834" i="39"/>
  <c r="AZ844" i="39"/>
  <c r="AY875" i="39"/>
  <c r="AY887" i="39"/>
  <c r="AZ908" i="39"/>
  <c r="AZ914" i="39"/>
  <c r="AY948" i="39"/>
  <c r="AY955" i="39"/>
  <c r="AY957" i="39"/>
  <c r="AY963" i="39"/>
  <c r="AZ977" i="39"/>
  <c r="AY987" i="39"/>
  <c r="AY996" i="39"/>
  <c r="AZ1136" i="39"/>
  <c r="AZ1676" i="39"/>
  <c r="AY1740" i="39"/>
  <c r="AZ1740" i="39"/>
  <c r="AY1765" i="39"/>
  <c r="AY1881" i="39"/>
  <c r="AZ1886" i="39"/>
  <c r="AZ1913" i="39"/>
  <c r="AZ1948" i="39"/>
  <c r="AY1986" i="39"/>
  <c r="AZ1986" i="39"/>
  <c r="AY2034" i="39"/>
  <c r="AZ2034" i="39"/>
  <c r="AY2106" i="39"/>
  <c r="AZ2106" i="39"/>
  <c r="AY2119" i="39"/>
  <c r="AZ2119" i="39"/>
  <c r="AZ2196" i="39"/>
  <c r="AY2196" i="39"/>
  <c r="AY2225" i="39"/>
  <c r="AZ2225" i="39"/>
  <c r="AZ2247" i="39"/>
  <c r="AY2247" i="39"/>
  <c r="AY2257" i="39"/>
  <c r="AZ2257" i="39"/>
  <c r="AZ2432" i="39"/>
  <c r="AY2432" i="39"/>
  <c r="AZ2505" i="39"/>
  <c r="AY2505" i="39"/>
  <c r="AZ2612" i="39"/>
  <c r="AY2612" i="39"/>
  <c r="AZ2643" i="39"/>
  <c r="AY2643" i="39"/>
  <c r="AZ2793" i="39"/>
  <c r="AY2793" i="39"/>
  <c r="AZ2830" i="39"/>
  <c r="AY2830" i="39"/>
  <c r="AZ2914" i="39"/>
  <c r="AY2914" i="39"/>
  <c r="AZ1252" i="39"/>
  <c r="AY1257" i="39"/>
  <c r="AY1285" i="39"/>
  <c r="AZ1318" i="39"/>
  <c r="AY1469" i="39"/>
  <c r="AY1496" i="39"/>
  <c r="AZ1560" i="39"/>
  <c r="AY1562" i="39"/>
  <c r="AZ1572" i="39"/>
  <c r="AZ1580" i="39"/>
  <c r="AZ1636" i="39"/>
  <c r="AZ1742" i="39"/>
  <c r="AY1785" i="39"/>
  <c r="AY1789" i="39"/>
  <c r="AY1802" i="39"/>
  <c r="AY1923" i="39"/>
  <c r="AZ1923" i="39"/>
  <c r="AY1947" i="39"/>
  <c r="AZ1947" i="39"/>
  <c r="AZ1965" i="39"/>
  <c r="AY1965" i="39"/>
  <c r="AY2143" i="39"/>
  <c r="AZ2143" i="39"/>
  <c r="AY2187" i="39"/>
  <c r="AZ2187" i="39"/>
  <c r="AY2191" i="39"/>
  <c r="AZ2207" i="39"/>
  <c r="AY2207" i="39"/>
  <c r="AY2245" i="39"/>
  <c r="AZ2245" i="39"/>
  <c r="AY2269" i="39"/>
  <c r="AZ2269" i="39"/>
  <c r="AZ2384" i="39"/>
  <c r="AY2384" i="39"/>
  <c r="AZ2457" i="39"/>
  <c r="AY2457" i="39"/>
  <c r="AZ2472" i="39"/>
  <c r="AY2472" i="39"/>
  <c r="AZ2536" i="39"/>
  <c r="AY2536" i="39"/>
  <c r="AZ2569" i="39"/>
  <c r="AY2569" i="39"/>
  <c r="AY2624" i="39"/>
  <c r="AZ2624" i="39"/>
  <c r="AZ2742" i="39"/>
  <c r="AY2742" i="39"/>
  <c r="AY2842" i="39"/>
  <c r="AZ2842" i="39"/>
  <c r="AY2902" i="39"/>
  <c r="AZ2902" i="39"/>
  <c r="AZ3174" i="39"/>
  <c r="AY3174" i="39"/>
  <c r="AY1663" i="39"/>
  <c r="AY1704" i="39"/>
  <c r="AZ1704" i="39"/>
  <c r="AY1732" i="39"/>
  <c r="AZ1732" i="39"/>
  <c r="AY1760" i="39"/>
  <c r="AZ1760" i="39"/>
  <c r="AZ1848" i="39"/>
  <c r="AY1848" i="39"/>
  <c r="AZ1885" i="39"/>
  <c r="AY1885" i="39"/>
  <c r="AY1972" i="39"/>
  <c r="AZ1972" i="39"/>
  <c r="AZ1997" i="39"/>
  <c r="AY1997" i="39"/>
  <c r="AY2020" i="39"/>
  <c r="AZ2020" i="39"/>
  <c r="AZ2033" i="39"/>
  <c r="AY2033" i="39"/>
  <c r="AZ2077" i="39"/>
  <c r="AY2077" i="39"/>
  <c r="AY2090" i="39"/>
  <c r="AZ2090" i="39"/>
  <c r="AY2103" i="39"/>
  <c r="AZ2103" i="39"/>
  <c r="AY2167" i="39"/>
  <c r="AZ2167" i="39"/>
  <c r="AZ2236" i="39"/>
  <c r="AY2236" i="39"/>
  <c r="AY2253" i="39"/>
  <c r="AZ2253" i="39"/>
  <c r="AY2281" i="39"/>
  <c r="AZ2281" i="39"/>
  <c r="AZ2307" i="39"/>
  <c r="AY2307" i="39"/>
  <c r="AZ2323" i="39"/>
  <c r="AY2323" i="39"/>
  <c r="AY2347" i="39"/>
  <c r="AZ2513" i="39"/>
  <c r="AY2513" i="39"/>
  <c r="AZ2603" i="39"/>
  <c r="AY2603" i="39"/>
  <c r="AY2786" i="39"/>
  <c r="AZ2786" i="39"/>
  <c r="AZ2835" i="39"/>
  <c r="AY2835" i="39"/>
  <c r="AY811" i="39"/>
  <c r="AY851" i="39"/>
  <c r="AY866" i="39"/>
  <c r="AY891" i="39"/>
  <c r="AY893" i="39"/>
  <c r="AY899" i="39"/>
  <c r="AY925" i="39"/>
  <c r="AY941" i="39"/>
  <c r="AZ952" i="39"/>
  <c r="AY954" i="39"/>
  <c r="AZ962" i="39"/>
  <c r="AZ968" i="39"/>
  <c r="AY986" i="39"/>
  <c r="AZ991" i="39"/>
  <c r="AZ1000" i="39"/>
  <c r="AY1002" i="39"/>
  <c r="AY1225" i="39"/>
  <c r="AY1227" i="39"/>
  <c r="AY1251" i="39"/>
  <c r="AZ1254" i="39"/>
  <c r="AY1275" i="39"/>
  <c r="AY1277" i="39"/>
  <c r="AZ1310" i="39"/>
  <c r="AY1327" i="39"/>
  <c r="AZ1342" i="39"/>
  <c r="AY1353" i="39"/>
  <c r="AY1355" i="39"/>
  <c r="AY1376" i="39"/>
  <c r="AY1378" i="39"/>
  <c r="AZ1382" i="39"/>
  <c r="AY1401" i="39"/>
  <c r="AY1416" i="39"/>
  <c r="AY1437" i="39"/>
  <c r="AY1456" i="39"/>
  <c r="AY1458" i="39"/>
  <c r="AY1464" i="39"/>
  <c r="AY1504" i="39"/>
  <c r="AZ1510" i="39"/>
  <c r="AZ1536" i="39"/>
  <c r="AY1538" i="39"/>
  <c r="AZ1544" i="39"/>
  <c r="AY1546" i="39"/>
  <c r="AZ1552" i="39"/>
  <c r="AY1554" i="39"/>
  <c r="AY1792" i="39"/>
  <c r="AZ1792" i="39"/>
  <c r="AY1822" i="39"/>
  <c r="AZ1822" i="39"/>
  <c r="AY1825" i="39"/>
  <c r="AZ1857" i="39"/>
  <c r="AY1857" i="39"/>
  <c r="AZ1878" i="39"/>
  <c r="AZ1953" i="39"/>
  <c r="AY2135" i="39"/>
  <c r="AZ2135" i="39"/>
  <c r="AY2185" i="39"/>
  <c r="AZ2185" i="39"/>
  <c r="AZ2220" i="39"/>
  <c r="AY2220" i="39"/>
  <c r="AZ2465" i="39"/>
  <c r="AY2465" i="39"/>
  <c r="AZ2577" i="39"/>
  <c r="AY2577" i="39"/>
  <c r="AZ2636" i="39"/>
  <c r="AY2636" i="39"/>
  <c r="AZ2667" i="39"/>
  <c r="AY2667" i="39"/>
  <c r="AZ2710" i="39"/>
  <c r="AY2710" i="39"/>
  <c r="AZ2826" i="39"/>
  <c r="AY2826" i="39"/>
  <c r="AZ3254" i="39"/>
  <c r="AY3254" i="39"/>
  <c r="AW502" i="39"/>
  <c r="AY655" i="39"/>
  <c r="AY663" i="39"/>
  <c r="AY671" i="39"/>
  <c r="AY679" i="39"/>
  <c r="AY687" i="39"/>
  <c r="AY695" i="39"/>
  <c r="AY703" i="39"/>
  <c r="AY711" i="39"/>
  <c r="AY719" i="39"/>
  <c r="AY727" i="39"/>
  <c r="AY735" i="39"/>
  <c r="AY743" i="39"/>
  <c r="AY751" i="39"/>
  <c r="AY759" i="39"/>
  <c r="AY767" i="39"/>
  <c r="AY775" i="39"/>
  <c r="AY783" i="39"/>
  <c r="AY795" i="39"/>
  <c r="AY803" i="39"/>
  <c r="AY818" i="39"/>
  <c r="AY843" i="39"/>
  <c r="AY858" i="39"/>
  <c r="AZ876" i="39"/>
  <c r="AY907" i="39"/>
  <c r="AZ927" i="39"/>
  <c r="AZ929" i="39"/>
  <c r="AZ936" i="39"/>
  <c r="AY938" i="39"/>
  <c r="AY947" i="39"/>
  <c r="AY983" i="39"/>
  <c r="AY995" i="39"/>
  <c r="AY1027" i="39"/>
  <c r="AZ1072" i="39"/>
  <c r="AZ1074" i="39"/>
  <c r="AY1082" i="39"/>
  <c r="AZ1104" i="39"/>
  <c r="AY1323" i="39"/>
  <c r="AY1349" i="39"/>
  <c r="AY1351" i="39"/>
  <c r="AY1369" i="39"/>
  <c r="AZ1422" i="39"/>
  <c r="AZ1430" i="39"/>
  <c r="AZ1692" i="39"/>
  <c r="AZ1756" i="39"/>
  <c r="AZ1764" i="39"/>
  <c r="AZ1766" i="39"/>
  <c r="AZ1768" i="39"/>
  <c r="AY1916" i="39"/>
  <c r="AZ1916" i="39"/>
  <c r="AY1958" i="39"/>
  <c r="AZ1958" i="39"/>
  <c r="AZ1961" i="39"/>
  <c r="AY1961" i="39"/>
  <c r="AY1971" i="39"/>
  <c r="AZ1971" i="39"/>
  <c r="AZ1983" i="39"/>
  <c r="AY1983" i="39"/>
  <c r="AZ2017" i="39"/>
  <c r="AY2017" i="39"/>
  <c r="AZ2061" i="39"/>
  <c r="AY2061" i="39"/>
  <c r="AY2071" i="39"/>
  <c r="AZ2071" i="39"/>
  <c r="AY2087" i="39"/>
  <c r="AZ2087" i="39"/>
  <c r="AZ2180" i="39"/>
  <c r="AY2180" i="39"/>
  <c r="AZ2188" i="39"/>
  <c r="AY2188" i="39"/>
  <c r="AY2203" i="39"/>
  <c r="AZ2203" i="39"/>
  <c r="AY2217" i="39"/>
  <c r="AZ2217" i="39"/>
  <c r="AY2265" i="39"/>
  <c r="AZ2265" i="39"/>
  <c r="AY2276" i="39"/>
  <c r="AZ2279" i="39"/>
  <c r="AY2279" i="39"/>
  <c r="AZ2292" i="39"/>
  <c r="AY2292" i="39"/>
  <c r="AZ2295" i="39"/>
  <c r="AY2295" i="39"/>
  <c r="AY2305" i="39"/>
  <c r="AZ2305" i="39"/>
  <c r="AZ2392" i="39"/>
  <c r="AY2392" i="39"/>
  <c r="AZ2417" i="39"/>
  <c r="AY2417" i="39"/>
  <c r="AZ2701" i="39"/>
  <c r="AY2701" i="39"/>
  <c r="AZ2738" i="39"/>
  <c r="AY2738" i="39"/>
  <c r="AZ820" i="39"/>
  <c r="AZ868" i="39"/>
  <c r="AZ972" i="39"/>
  <c r="AZ1004" i="39"/>
  <c r="AY1267" i="39"/>
  <c r="AY1269" i="39"/>
  <c r="AY1271" i="39"/>
  <c r="AY1319" i="39"/>
  <c r="AY1347" i="39"/>
  <c r="AZ1390" i="39"/>
  <c r="AY1405" i="39"/>
  <c r="AZ1470" i="39"/>
  <c r="AZ1478" i="39"/>
  <c r="AY1497" i="39"/>
  <c r="AZ1518" i="39"/>
  <c r="AY1786" i="39"/>
  <c r="AY1814" i="39"/>
  <c r="AZ1814" i="39"/>
  <c r="AZ1830" i="39"/>
  <c r="AZ1859" i="39"/>
  <c r="AZ1861" i="39"/>
  <c r="AY1861" i="39"/>
  <c r="AY1889" i="39"/>
  <c r="AY1898" i="39"/>
  <c r="AZ1898" i="39"/>
  <c r="AZ1917" i="39"/>
  <c r="AY1917" i="39"/>
  <c r="AY1943" i="39"/>
  <c r="AZ1943" i="39"/>
  <c r="AY2002" i="39"/>
  <c r="AZ2002" i="39"/>
  <c r="AZ2029" i="39"/>
  <c r="AY2029" i="39"/>
  <c r="AY2042" i="39"/>
  <c r="AZ2042" i="39"/>
  <c r="AZ2085" i="39"/>
  <c r="AY2085" i="39"/>
  <c r="AY2114" i="39"/>
  <c r="AZ2114" i="39"/>
  <c r="AY2127" i="39"/>
  <c r="AZ2127" i="39"/>
  <c r="AZ2155" i="39"/>
  <c r="AZ2159" i="39"/>
  <c r="AY2161" i="39"/>
  <c r="AZ2161" i="39"/>
  <c r="AZ2175" i="39"/>
  <c r="AY2183" i="39"/>
  <c r="AZ2183" i="39"/>
  <c r="AY2199" i="39"/>
  <c r="AY2201" i="39"/>
  <c r="AZ2201" i="39"/>
  <c r="AZ2204" i="39"/>
  <c r="AY2204" i="39"/>
  <c r="AZ2215" i="39"/>
  <c r="AY2215" i="39"/>
  <c r="AY2315" i="39"/>
  <c r="AZ2315" i="39"/>
  <c r="AZ2369" i="39"/>
  <c r="AY2369" i="39"/>
  <c r="AZ2616" i="39"/>
  <c r="AY2616" i="39"/>
  <c r="AZ2635" i="39"/>
  <c r="AY2635" i="39"/>
  <c r="AZ2675" i="39"/>
  <c r="AY2675" i="39"/>
  <c r="AZ2758" i="39"/>
  <c r="AY2758" i="39"/>
  <c r="AY2763" i="39"/>
  <c r="AZ2763" i="39"/>
  <c r="AZ2829" i="39"/>
  <c r="AY2829" i="39"/>
  <c r="AY2846" i="39"/>
  <c r="AZ2846" i="39"/>
  <c r="AZ3262" i="39"/>
  <c r="AY3262" i="39"/>
  <c r="AY3325" i="39"/>
  <c r="AZ3325" i="39"/>
  <c r="AZ860" i="39"/>
  <c r="AZ924" i="39"/>
  <c r="AZ940" i="39"/>
  <c r="AZ961" i="39"/>
  <c r="AZ985" i="39"/>
  <c r="AY1069" i="39"/>
  <c r="AZ1120" i="39"/>
  <c r="AZ1160" i="39"/>
  <c r="AZ1174" i="39"/>
  <c r="AY1315" i="39"/>
  <c r="AZ1358" i="39"/>
  <c r="AY1373" i="39"/>
  <c r="AZ1398" i="39"/>
  <c r="AY1413" i="39"/>
  <c r="AY1453" i="39"/>
  <c r="AY1697" i="39"/>
  <c r="AY1701" i="39"/>
  <c r="AY1705" i="39"/>
  <c r="AY1710" i="39"/>
  <c r="AZ1710" i="39"/>
  <c r="AZ1716" i="39"/>
  <c r="AZ1718" i="39"/>
  <c r="AY1761" i="39"/>
  <c r="AY1797" i="39"/>
  <c r="AY1870" i="39"/>
  <c r="AZ1870" i="39"/>
  <c r="AY1937" i="39"/>
  <c r="AZ1969" i="39"/>
  <c r="AY1969" i="39"/>
  <c r="AZ1979" i="39"/>
  <c r="AY1989" i="39"/>
  <c r="AY1991" i="39"/>
  <c r="AZ1991" i="39"/>
  <c r="AZ2013" i="39"/>
  <c r="AY2013" i="39"/>
  <c r="AZ2069" i="39"/>
  <c r="AY2069" i="39"/>
  <c r="AZ2244" i="39"/>
  <c r="AY2244" i="39"/>
  <c r="AY2249" i="39"/>
  <c r="AZ2249" i="39"/>
  <c r="AZ2263" i="39"/>
  <c r="AY2263" i="39"/>
  <c r="AY2273" i="39"/>
  <c r="AZ2273" i="39"/>
  <c r="AZ2303" i="39"/>
  <c r="AY2303" i="39"/>
  <c r="AZ2528" i="39"/>
  <c r="AY2528" i="39"/>
  <c r="AZ2697" i="39"/>
  <c r="AY2697" i="39"/>
  <c r="AZ2797" i="39"/>
  <c r="AY2797" i="39"/>
  <c r="AY2870" i="39"/>
  <c r="AZ2870" i="39"/>
  <c r="AZ3334" i="39"/>
  <c r="AY3334" i="39"/>
  <c r="AY1957" i="39"/>
  <c r="AY1973" i="39"/>
  <c r="AY2005" i="39"/>
  <c r="AZ2007" i="39"/>
  <c r="AZ2012" i="39"/>
  <c r="AY2021" i="39"/>
  <c r="AZ2055" i="39"/>
  <c r="AZ2066" i="39"/>
  <c r="AZ2168" i="39"/>
  <c r="AZ2212" i="39"/>
  <c r="AZ2361" i="39"/>
  <c r="AZ2416" i="39"/>
  <c r="AZ2464" i="39"/>
  <c r="AZ2489" i="39"/>
  <c r="AZ2512" i="39"/>
  <c r="AZ2553" i="39"/>
  <c r="AZ2576" i="39"/>
  <c r="AZ2592" i="39"/>
  <c r="AZ2784" i="39"/>
  <c r="AZ2788" i="39"/>
  <c r="AZ2792" i="39"/>
  <c r="AZ2840" i="39"/>
  <c r="AY2852" i="39"/>
  <c r="AZ2852" i="39"/>
  <c r="AY2905" i="39"/>
  <c r="AY2908" i="39"/>
  <c r="AZ2908" i="39"/>
  <c r="AZ2975" i="39"/>
  <c r="AY2975" i="39"/>
  <c r="AZ3032" i="39"/>
  <c r="AY3038" i="39"/>
  <c r="AZ3038" i="39"/>
  <c r="AZ3212" i="39"/>
  <c r="AY3246" i="39"/>
  <c r="AZ3246" i="39"/>
  <c r="AZ3270" i="39"/>
  <c r="AY3270" i="39"/>
  <c r="AY3280" i="39"/>
  <c r="AZ3280" i="39"/>
  <c r="AY3308" i="39"/>
  <c r="AZ3308" i="39"/>
  <c r="AZ3327" i="39"/>
  <c r="AY3327" i="39"/>
  <c r="AZ3374" i="39"/>
  <c r="AY3374" i="39"/>
  <c r="AZ3386" i="39"/>
  <c r="AY3386" i="39"/>
  <c r="AZ3427" i="39"/>
  <c r="AZ3446" i="39"/>
  <c r="AY3446" i="39"/>
  <c r="AY3483" i="39"/>
  <c r="AZ3483" i="39"/>
  <c r="AZ2866" i="39"/>
  <c r="AY2866" i="39"/>
  <c r="AY2878" i="39"/>
  <c r="AZ2878" i="39"/>
  <c r="AY2892" i="39"/>
  <c r="AZ2892" i="39"/>
  <c r="AZ2904" i="39"/>
  <c r="AY2904" i="39"/>
  <c r="AZ2906" i="39"/>
  <c r="AY2906" i="39"/>
  <c r="AY3030" i="39"/>
  <c r="AZ3030" i="39"/>
  <c r="AY3052" i="39"/>
  <c r="AZ3052" i="39"/>
  <c r="AZ3166" i="39"/>
  <c r="AY3166" i="39"/>
  <c r="AY3237" i="39"/>
  <c r="AZ3237" i="39"/>
  <c r="AY3261" i="39"/>
  <c r="AZ3261" i="39"/>
  <c r="AY3315" i="39"/>
  <c r="AZ3315" i="39"/>
  <c r="AY3351" i="39"/>
  <c r="AZ3351" i="39"/>
  <c r="AZ3402" i="39"/>
  <c r="AY3402" i="39"/>
  <c r="AZ3424" i="39"/>
  <c r="AY3424" i="39"/>
  <c r="AY3443" i="39"/>
  <c r="AZ3443" i="39"/>
  <c r="AY3463" i="39"/>
  <c r="AZ3463" i="39"/>
  <c r="AZ3560" i="39"/>
  <c r="AY3560" i="39"/>
  <c r="AY2644" i="39"/>
  <c r="AY2676" i="39"/>
  <c r="AY2750" i="39"/>
  <c r="AZ2848" i="39"/>
  <c r="AY2848" i="39"/>
  <c r="AY2862" i="39"/>
  <c r="AZ2862" i="39"/>
  <c r="AY2888" i="39"/>
  <c r="AZ2888" i="39"/>
  <c r="AY2916" i="39"/>
  <c r="AZ2916" i="39"/>
  <c r="AZ2923" i="39"/>
  <c r="AY2923" i="39"/>
  <c r="AY3000" i="39"/>
  <c r="AZ3000" i="39"/>
  <c r="AY3230" i="39"/>
  <c r="AZ3230" i="39"/>
  <c r="AZ3307" i="39"/>
  <c r="AY3307" i="39"/>
  <c r="AY3403" i="39"/>
  <c r="AZ3403" i="39"/>
  <c r="AZ3572" i="39"/>
  <c r="AY3572" i="39"/>
  <c r="AY2628" i="39"/>
  <c r="AY2668" i="39"/>
  <c r="AY2798" i="39"/>
  <c r="AZ2808" i="39"/>
  <c r="AY2825" i="39"/>
  <c r="AY2873" i="39"/>
  <c r="AY2876" i="39"/>
  <c r="AZ2876" i="39"/>
  <c r="AY2886" i="39"/>
  <c r="AZ2886" i="39"/>
  <c r="AY2900" i="39"/>
  <c r="AZ2900" i="39"/>
  <c r="AY2918" i="39"/>
  <c r="AZ2918" i="39"/>
  <c r="AZ2973" i="39"/>
  <c r="AY2973" i="39"/>
  <c r="AY3014" i="39"/>
  <c r="AZ3014" i="39"/>
  <c r="AZ3045" i="39"/>
  <c r="AY3045" i="39"/>
  <c r="AY3206" i="39"/>
  <c r="AZ3206" i="39"/>
  <c r="AZ3344" i="39"/>
  <c r="AZ3358" i="39"/>
  <c r="AY3358" i="39"/>
  <c r="AY3435" i="39"/>
  <c r="AZ3435" i="39"/>
  <c r="AZ3442" i="39"/>
  <c r="AY3442" i="39"/>
  <c r="AZ3454" i="39"/>
  <c r="AY3454" i="39"/>
  <c r="AZ3461" i="39"/>
  <c r="AY3461" i="39"/>
  <c r="AZ3543" i="39"/>
  <c r="AY3543" i="39"/>
  <c r="AY1868" i="39"/>
  <c r="AY1921" i="39"/>
  <c r="AY1945" i="39"/>
  <c r="AY1981" i="39"/>
  <c r="AY1993" i="39"/>
  <c r="AZ2031" i="39"/>
  <c r="AZ2036" i="39"/>
  <c r="AY2045" i="39"/>
  <c r="AY2049" i="39"/>
  <c r="AZ2092" i="39"/>
  <c r="AY2101" i="39"/>
  <c r="AZ2108" i="39"/>
  <c r="AY2117" i="39"/>
  <c r="AY2231" i="39"/>
  <c r="AZ2233" i="39"/>
  <c r="AZ2241" i="39"/>
  <c r="AY2255" i="39"/>
  <c r="AZ2681" i="39"/>
  <c r="AY2783" i="39"/>
  <c r="AY2789" i="39"/>
  <c r="AY2800" i="39"/>
  <c r="AY2815" i="39"/>
  <c r="AZ2824" i="39"/>
  <c r="AY2824" i="39"/>
  <c r="AY2827" i="39"/>
  <c r="AY2860" i="39"/>
  <c r="AZ2860" i="39"/>
  <c r="AZ2872" i="39"/>
  <c r="AY2872" i="39"/>
  <c r="AZ2874" i="39"/>
  <c r="AY2874" i="39"/>
  <c r="AZ2940" i="39"/>
  <c r="AZ2960" i="39"/>
  <c r="AY2960" i="39"/>
  <c r="AY2971" i="39"/>
  <c r="AY3019" i="39"/>
  <c r="AY3043" i="39"/>
  <c r="AY3110" i="39"/>
  <c r="AZ3110" i="39"/>
  <c r="AY3142" i="39"/>
  <c r="AZ3142" i="39"/>
  <c r="AY3160" i="39"/>
  <c r="AZ3160" i="39"/>
  <c r="AZ3204" i="39"/>
  <c r="AZ3213" i="39"/>
  <c r="AZ3356" i="39"/>
  <c r="AY3383" i="39"/>
  <c r="AZ3383" i="39"/>
  <c r="AZ3418" i="39"/>
  <c r="AY3418" i="39"/>
  <c r="AZ3470" i="39"/>
  <c r="AY3470" i="39"/>
  <c r="AZ3486" i="39"/>
  <c r="AY3486" i="39"/>
  <c r="AZ3556" i="39"/>
  <c r="AY3556" i="39"/>
  <c r="AZ2633" i="39"/>
  <c r="AZ2673" i="39"/>
  <c r="AY2819" i="39"/>
  <c r="AY2856" i="39"/>
  <c r="AZ2856" i="39"/>
  <c r="AY2884" i="39"/>
  <c r="AZ2884" i="39"/>
  <c r="AZ2950" i="39"/>
  <c r="AY3068" i="39"/>
  <c r="AZ3068" i="39"/>
  <c r="AY3094" i="39"/>
  <c r="AZ3094" i="39"/>
  <c r="AY3115" i="39"/>
  <c r="AY3214" i="39"/>
  <c r="AZ3214" i="39"/>
  <c r="AZ3274" i="39"/>
  <c r="AY3274" i="39"/>
  <c r="AZ3285" i="39"/>
  <c r="AZ3310" i="39"/>
  <c r="AY3310" i="39"/>
  <c r="AY3314" i="39"/>
  <c r="AY3324" i="39"/>
  <c r="AZ3324" i="39"/>
  <c r="AZ3434" i="39"/>
  <c r="AY3434" i="39"/>
  <c r="AY3466" i="39"/>
  <c r="AY3475" i="39"/>
  <c r="AZ3475" i="39"/>
  <c r="AY3491" i="39"/>
  <c r="AZ3491" i="39"/>
  <c r="AZ3568" i="39"/>
  <c r="AY3568" i="39"/>
  <c r="AZ2224" i="39"/>
  <c r="AZ2277" i="39"/>
  <c r="AY2854" i="39"/>
  <c r="AZ2854" i="39"/>
  <c r="AY2868" i="39"/>
  <c r="AZ2868" i="39"/>
  <c r="AZ2882" i="39"/>
  <c r="AY2882" i="39"/>
  <c r="AZ2898" i="39"/>
  <c r="AY2898" i="39"/>
  <c r="AY2910" i="39"/>
  <c r="AZ2910" i="39"/>
  <c r="AY2956" i="39"/>
  <c r="AZ2956" i="39"/>
  <c r="AY3158" i="39"/>
  <c r="AZ3158" i="39"/>
  <c r="AZ3182" i="39"/>
  <c r="AY3182" i="39"/>
  <c r="AZ3203" i="39"/>
  <c r="AY3203" i="39"/>
  <c r="AY3224" i="39"/>
  <c r="AZ3224" i="39"/>
  <c r="AY3253" i="39"/>
  <c r="AZ3253" i="39"/>
  <c r="AZ3272" i="39"/>
  <c r="AY3272" i="39"/>
  <c r="AY3294" i="39"/>
  <c r="AZ3294" i="39"/>
  <c r="AZ3322" i="39"/>
  <c r="AY3322" i="39"/>
  <c r="AZ3450" i="39"/>
  <c r="AY3450" i="39"/>
  <c r="AZ3462" i="39"/>
  <c r="AY3462" i="39"/>
  <c r="AZ3535" i="39"/>
  <c r="AY3535" i="39"/>
  <c r="AZ3544" i="39"/>
  <c r="AY3544" i="39"/>
  <c r="AY3583" i="39"/>
  <c r="AZ3583" i="39"/>
  <c r="AZ2010" i="39"/>
  <c r="AZ2044" i="39"/>
  <c r="AY2053" i="39"/>
  <c r="AZ2100" i="39"/>
  <c r="AZ2116" i="39"/>
  <c r="AY2164" i="39"/>
  <c r="AY2172" i="39"/>
  <c r="AZ2208" i="39"/>
  <c r="AZ2240" i="39"/>
  <c r="AZ2289" i="39"/>
  <c r="AZ2293" i="39"/>
  <c r="AY2331" i="39"/>
  <c r="AY2355" i="39"/>
  <c r="AY2588" i="39"/>
  <c r="AY2596" i="39"/>
  <c r="AY2604" i="39"/>
  <c r="AY2619" i="39"/>
  <c r="AZ2637" i="39"/>
  <c r="AZ2645" i="39"/>
  <c r="AZ2649" i="39"/>
  <c r="AY2651" i="39"/>
  <c r="AZ2657" i="39"/>
  <c r="AY2659" i="39"/>
  <c r="AY2894" i="39"/>
  <c r="AZ2894" i="39"/>
  <c r="AY2974" i="39"/>
  <c r="AZ2974" i="39"/>
  <c r="AY2981" i="39"/>
  <c r="AY3046" i="39"/>
  <c r="AZ3046" i="39"/>
  <c r="AY3102" i="39"/>
  <c r="AZ3102" i="39"/>
  <c r="AY3167" i="39"/>
  <c r="AY3222" i="39"/>
  <c r="AZ3222" i="39"/>
  <c r="AY3269" i="39"/>
  <c r="AZ3269" i="39"/>
  <c r="AY3284" i="39"/>
  <c r="AZ3284" i="39"/>
  <c r="AZ3320" i="39"/>
  <c r="AY3320" i="39"/>
  <c r="AZ3326" i="39"/>
  <c r="AY3326" i="39"/>
  <c r="AZ3430" i="39"/>
  <c r="AY3430" i="39"/>
  <c r="AY3448" i="39"/>
  <c r="AZ3448" i="39"/>
  <c r="AZ3503" i="39"/>
  <c r="AY3503" i="39"/>
  <c r="AZ3184" i="39"/>
  <c r="AZ3186" i="39"/>
  <c r="AZ3287" i="39"/>
  <c r="AY3366" i="39"/>
  <c r="AZ3495" i="39"/>
  <c r="AZ3510" i="39"/>
  <c r="AZ3514" i="39"/>
  <c r="AY3608" i="39"/>
  <c r="AZ3625" i="39"/>
  <c r="AY3625" i="39"/>
  <c r="AY3631" i="39"/>
  <c r="AY3635" i="39"/>
  <c r="AY3691" i="39"/>
  <c r="AZ3727" i="39"/>
  <c r="AY3727" i="39"/>
  <c r="AZ3799" i="39"/>
  <c r="AY3799" i="39"/>
  <c r="AY3835" i="39"/>
  <c r="AZ3835" i="39"/>
  <c r="AY2845" i="39"/>
  <c r="AY2937" i="39"/>
  <c r="AY2939" i="39"/>
  <c r="AY2943" i="39"/>
  <c r="AY2952" i="39"/>
  <c r="AZ2972" i="39"/>
  <c r="AZ2984" i="39"/>
  <c r="AZ3020" i="39"/>
  <c r="AY3024" i="39"/>
  <c r="AY3040" i="39"/>
  <c r="AZ3042" i="39"/>
  <c r="AZ3044" i="39"/>
  <c r="AZ3064" i="39"/>
  <c r="AY3099" i="39"/>
  <c r="AZ3116" i="39"/>
  <c r="AY3147" i="39"/>
  <c r="AZ3156" i="39"/>
  <c r="AZ3188" i="39"/>
  <c r="AZ3343" i="39"/>
  <c r="AY3362" i="39"/>
  <c r="AY3367" i="39"/>
  <c r="AZ3367" i="39"/>
  <c r="AZ3379" i="39"/>
  <c r="AY3399" i="39"/>
  <c r="AZ3399" i="39"/>
  <c r="AZ3429" i="39"/>
  <c r="AY3429" i="39"/>
  <c r="AZ3551" i="39"/>
  <c r="AZ3559" i="39"/>
  <c r="AZ3604" i="39"/>
  <c r="AY3604" i="39"/>
  <c r="AZ3671" i="39"/>
  <c r="AZ3707" i="39"/>
  <c r="AY3787" i="39"/>
  <c r="AZ3787" i="39"/>
  <c r="AY3567" i="39"/>
  <c r="AZ3567" i="39"/>
  <c r="AY3574" i="39"/>
  <c r="AZ3574" i="39"/>
  <c r="AZ3580" i="39"/>
  <c r="AY3580" i="39"/>
  <c r="AZ3627" i="39"/>
  <c r="AY3627" i="39"/>
  <c r="AZ3642" i="39"/>
  <c r="AY3642" i="39"/>
  <c r="AY3680" i="39"/>
  <c r="AZ3680" i="39"/>
  <c r="AY3391" i="39"/>
  <c r="AZ3391" i="39"/>
  <c r="AZ3406" i="39"/>
  <c r="AY3406" i="39"/>
  <c r="AY3502" i="39"/>
  <c r="AZ3502" i="39"/>
  <c r="AY3584" i="39"/>
  <c r="AY3588" i="39"/>
  <c r="AY3592" i="39"/>
  <c r="AZ3640" i="39"/>
  <c r="AY3640" i="39"/>
  <c r="AZ3795" i="39"/>
  <c r="AY3795" i="39"/>
  <c r="AZ3078" i="39"/>
  <c r="AY3121" i="39"/>
  <c r="AZ3317" i="39"/>
  <c r="AZ3348" i="39"/>
  <c r="AY3350" i="39"/>
  <c r="AY3382" i="39"/>
  <c r="AZ3474" i="39"/>
  <c r="AY3482" i="39"/>
  <c r="AY3494" i="39"/>
  <c r="AY3507" i="39"/>
  <c r="AZ3632" i="39"/>
  <c r="AY3632" i="39"/>
  <c r="AZ3735" i="39"/>
  <c r="AY3735" i="39"/>
  <c r="AZ3807" i="39"/>
  <c r="AY3807" i="39"/>
  <c r="AZ3831" i="39"/>
  <c r="AY3831" i="39"/>
  <c r="AZ3847" i="39"/>
  <c r="AY3847" i="39"/>
  <c r="AY3530" i="39"/>
  <c r="AY3562" i="39"/>
  <c r="AY3570" i="39"/>
  <c r="AZ3624" i="39"/>
  <c r="AY3624" i="39"/>
  <c r="AY3655" i="39"/>
  <c r="AZ3655" i="39"/>
  <c r="AY3672" i="39"/>
  <c r="AZ3672" i="39"/>
  <c r="AY3763" i="39"/>
  <c r="AZ3763" i="39"/>
  <c r="AZ3172" i="39"/>
  <c r="AZ3180" i="39"/>
  <c r="AY3199" i="39"/>
  <c r="AY3240" i="39"/>
  <c r="AY3242" i="39"/>
  <c r="AZ3244" i="39"/>
  <c r="AY3250" i="39"/>
  <c r="AY3264" i="39"/>
  <c r="AZ3268" i="39"/>
  <c r="AY3298" i="39"/>
  <c r="AZ3451" i="39"/>
  <c r="AZ3459" i="39"/>
  <c r="AZ3487" i="39"/>
  <c r="AY3500" i="39"/>
  <c r="AY3506" i="39"/>
  <c r="AY3626" i="39"/>
  <c r="AZ3643" i="39"/>
  <c r="AY3643" i="39"/>
  <c r="AZ3648" i="39"/>
  <c r="AZ3679" i="39"/>
  <c r="AZ3699" i="39"/>
  <c r="AY3699" i="39"/>
  <c r="AZ3743" i="39"/>
  <c r="AY3743" i="39"/>
  <c r="AZ3779" i="39"/>
  <c r="AY3779" i="39"/>
  <c r="AZ2988" i="39"/>
  <c r="AZ3004" i="39"/>
  <c r="AY3083" i="39"/>
  <c r="AY3087" i="39"/>
  <c r="AZ3096" i="39"/>
  <c r="AY3131" i="39"/>
  <c r="AY3135" i="39"/>
  <c r="AY3144" i="39"/>
  <c r="AZ3170" i="39"/>
  <c r="AZ3176" i="39"/>
  <c r="AZ3178" i="39"/>
  <c r="AY3216" i="39"/>
  <c r="AY3218" i="39"/>
  <c r="AZ3256" i="39"/>
  <c r="AZ3282" i="39"/>
  <c r="AZ3359" i="39"/>
  <c r="AY3370" i="39"/>
  <c r="AY3375" i="39"/>
  <c r="AZ3375" i="39"/>
  <c r="AZ3387" i="39"/>
  <c r="AZ3407" i="39"/>
  <c r="AZ3411" i="39"/>
  <c r="AY3422" i="39"/>
  <c r="AZ3479" i="39"/>
  <c r="AY3564" i="39"/>
  <c r="AY3582" i="39"/>
  <c r="AZ3582" i="39"/>
  <c r="AZ3639" i="39"/>
  <c r="AY3644" i="39"/>
  <c r="AZ3644" i="39"/>
  <c r="AY3664" i="39"/>
  <c r="AZ3664" i="39"/>
  <c r="AY3695" i="39"/>
  <c r="AZ3695" i="39"/>
  <c r="AZ3711" i="39"/>
  <c r="AZ3716" i="39"/>
  <c r="AZ3731" i="39"/>
  <c r="AZ3733" i="39"/>
  <c r="AZ3775" i="39"/>
  <c r="AY3792" i="39"/>
  <c r="AZ3829" i="39"/>
  <c r="AZ3863" i="39"/>
  <c r="AZ3879" i="39"/>
  <c r="AZ3900" i="39"/>
  <c r="AY3906" i="39"/>
  <c r="AZ3906" i="39"/>
  <c r="AZ3948" i="39"/>
  <c r="AY3948" i="39"/>
  <c r="AZ4044" i="39"/>
  <c r="AY4044" i="39"/>
  <c r="AZ4052" i="39"/>
  <c r="AY4052" i="39"/>
  <c r="AY4087" i="39"/>
  <c r="AZ4087" i="39"/>
  <c r="AU4107" i="39"/>
  <c r="AQ4107" i="39"/>
  <c r="AU4174" i="39"/>
  <c r="AQ4174" i="39"/>
  <c r="AZ4257" i="39"/>
  <c r="AY4257" i="39"/>
  <c r="AZ4310" i="39"/>
  <c r="AY4310" i="39"/>
  <c r="AW4475" i="39"/>
  <c r="AR4475" i="39"/>
  <c r="AY4928" i="39"/>
  <c r="AZ4928" i="39"/>
  <c r="AZ3839" i="39"/>
  <c r="AY3839" i="39"/>
  <c r="AZ4139" i="39"/>
  <c r="AY4139" i="39"/>
  <c r="AW4170" i="39"/>
  <c r="AR4170" i="39"/>
  <c r="AY4227" i="39"/>
  <c r="AZ4227" i="39"/>
  <c r="AW4383" i="39"/>
  <c r="AR4383" i="39" s="1"/>
  <c r="AY4389" i="39"/>
  <c r="AZ4389" i="39"/>
  <c r="AZ4401" i="39"/>
  <c r="AY4401" i="39"/>
  <c r="AZ4417" i="39"/>
  <c r="AY4417" i="39"/>
  <c r="AY3715" i="39"/>
  <c r="AY3751" i="39"/>
  <c r="AY3759" i="39"/>
  <c r="AY3783" i="39"/>
  <c r="AZ3802" i="39"/>
  <c r="AY3802" i="39"/>
  <c r="AZ3848" i="39"/>
  <c r="AY3848" i="39"/>
  <c r="AY3887" i="39"/>
  <c r="AZ3904" i="39"/>
  <c r="AY3904" i="39"/>
  <c r="AZ3972" i="39"/>
  <c r="AY3972" i="39"/>
  <c r="AU4065" i="39"/>
  <c r="AQ4065" i="39" s="1"/>
  <c r="AU4091" i="39"/>
  <c r="AQ4091" i="39"/>
  <c r="AW4144" i="39"/>
  <c r="AR4144" i="39" s="1"/>
  <c r="AW4223" i="39"/>
  <c r="AR4223" i="39" s="1"/>
  <c r="AZ4264" i="39"/>
  <c r="AY4264" i="39"/>
  <c r="AZ3772" i="39"/>
  <c r="AY3791" i="39"/>
  <c r="AY3818" i="39"/>
  <c r="AY3824" i="39"/>
  <c r="AY3859" i="39"/>
  <c r="AZ3859" i="39"/>
  <c r="AY3867" i="39"/>
  <c r="AZ3867" i="39"/>
  <c r="AZ3960" i="39"/>
  <c r="AY3960" i="39"/>
  <c r="AZ4076" i="39"/>
  <c r="AY4076" i="39"/>
  <c r="AZ4152" i="39"/>
  <c r="AY4152" i="39"/>
  <c r="AW4158" i="39"/>
  <c r="AR4158" i="39" s="1"/>
  <c r="AZ4168" i="39"/>
  <c r="AY4168" i="39"/>
  <c r="AZ4206" i="39"/>
  <c r="AY4206" i="39"/>
  <c r="AY4294" i="39"/>
  <c r="AZ4294" i="39"/>
  <c r="AY4317" i="39"/>
  <c r="AZ4317" i="39"/>
  <c r="AZ3717" i="39"/>
  <c r="AY3732" i="39"/>
  <c r="AY3776" i="39"/>
  <c r="AY3808" i="39"/>
  <c r="AY3871" i="39"/>
  <c r="AZ3920" i="39"/>
  <c r="AZ3952" i="39"/>
  <c r="AY3952" i="39"/>
  <c r="AZ3968" i="39"/>
  <c r="AY3968" i="39"/>
  <c r="AZ4028" i="39"/>
  <c r="AY4028" i="39"/>
  <c r="AZ4068" i="39"/>
  <c r="AY4068" i="39"/>
  <c r="AY4119" i="39"/>
  <c r="AZ4119" i="39"/>
  <c r="AQ4165" i="39"/>
  <c r="AR4187" i="39"/>
  <c r="AW4222" i="39"/>
  <c r="AR4222" i="39" s="1"/>
  <c r="AZ4238" i="39"/>
  <c r="AY4238" i="39"/>
  <c r="AZ3925" i="39"/>
  <c r="AY3925" i="39"/>
  <c r="AU4057" i="39"/>
  <c r="AQ4057" i="39" s="1"/>
  <c r="AZ4151" i="39"/>
  <c r="AY4151" i="39"/>
  <c r="AZ4241" i="39"/>
  <c r="AY4241" i="39"/>
  <c r="AR4357" i="39"/>
  <c r="AW4357" i="39"/>
  <c r="AZ3723" i="39"/>
  <c r="AY3767" i="39"/>
  <c r="AZ3801" i="39"/>
  <c r="AY3803" i="39"/>
  <c r="AZ3803" i="39"/>
  <c r="AZ3815" i="39"/>
  <c r="AZ3817" i="39"/>
  <c r="AZ3964" i="39"/>
  <c r="AY3964" i="39"/>
  <c r="AY3976" i="39"/>
  <c r="AZ3976" i="39"/>
  <c r="AY4062" i="39"/>
  <c r="AZ4062" i="39"/>
  <c r="AY4103" i="39"/>
  <c r="AZ4103" i="39"/>
  <c r="AU4123" i="39"/>
  <c r="AQ4123" i="39"/>
  <c r="AZ4136" i="39"/>
  <c r="AY4136" i="39"/>
  <c r="AW4284" i="39"/>
  <c r="AR4284" i="39" s="1"/>
  <c r="AY4314" i="39"/>
  <c r="AZ4314" i="39"/>
  <c r="AY3633" i="39"/>
  <c r="AZ3752" i="39"/>
  <c r="AY3760" i="39"/>
  <c r="AZ3771" i="39"/>
  <c r="AY3784" i="39"/>
  <c r="AY3816" i="39"/>
  <c r="AZ3816" i="39"/>
  <c r="AZ3823" i="39"/>
  <c r="AY3823" i="39"/>
  <c r="AY3941" i="39"/>
  <c r="AZ3941" i="39"/>
  <c r="AZ3953" i="39"/>
  <c r="AY3953" i="39"/>
  <c r="AY4010" i="39"/>
  <c r="AZ4010" i="39"/>
  <c r="AZ4060" i="39"/>
  <c r="AY4060" i="39"/>
  <c r="AY4079" i="39"/>
  <c r="AZ4079" i="39"/>
  <c r="AU4219" i="39"/>
  <c r="AQ4219" i="39" s="1"/>
  <c r="AY4261" i="39"/>
  <c r="AZ4261" i="39"/>
  <c r="AY4278" i="39"/>
  <c r="AZ4278" i="39"/>
  <c r="AZ3994" i="39"/>
  <c r="AZ4050" i="39"/>
  <c r="AQ4083" i="39"/>
  <c r="AQ4099" i="39"/>
  <c r="AQ4115" i="39"/>
  <c r="AQ4131" i="39"/>
  <c r="AQ4167" i="39"/>
  <c r="AW4174" i="39"/>
  <c r="AR4174" i="39" s="1"/>
  <c r="AQ4199" i="39"/>
  <c r="AU4206" i="39"/>
  <c r="AQ4206" i="39" s="1"/>
  <c r="AQ4232" i="39"/>
  <c r="AZ4237" i="39"/>
  <c r="AY4237" i="39"/>
  <c r="AR4250" i="39"/>
  <c r="AQ4263" i="39"/>
  <c r="AQ4285" i="39"/>
  <c r="AZ4287" i="39"/>
  <c r="AY4287" i="39"/>
  <c r="AU4314" i="39"/>
  <c r="AQ4314" i="39" s="1"/>
  <c r="AW4448" i="39"/>
  <c r="AR4448" i="39" s="1"/>
  <c r="AZ4473" i="39"/>
  <c r="AY4473" i="39"/>
  <c r="AY3977" i="39"/>
  <c r="AY4001" i="39"/>
  <c r="AQ4134" i="39"/>
  <c r="AW4155" i="39"/>
  <c r="AR4155" i="39" s="1"/>
  <c r="AW4162" i="39"/>
  <c r="AR4162" i="39" s="1"/>
  <c r="AZ4167" i="39"/>
  <c r="AY4167" i="39"/>
  <c r="AR4183" i="39"/>
  <c r="AW4186" i="39"/>
  <c r="AR4186" i="39" s="1"/>
  <c r="AZ4199" i="39"/>
  <c r="AY4199" i="39"/>
  <c r="AY4200" i="39"/>
  <c r="AW4206" i="39"/>
  <c r="AR4206" i="39" s="1"/>
  <c r="AU4287" i="39"/>
  <c r="AQ4287" i="39"/>
  <c r="AY4301" i="39"/>
  <c r="AZ4301" i="39"/>
  <c r="AY4333" i="39"/>
  <c r="AZ4333" i="39"/>
  <c r="AR4340" i="39"/>
  <c r="AW4340" i="39"/>
  <c r="AZ4364" i="39"/>
  <c r="AY4364" i="39"/>
  <c r="AW4424" i="39"/>
  <c r="AR4424" i="39" s="1"/>
  <c r="AY4057" i="39"/>
  <c r="AR4059" i="39"/>
  <c r="AY4065" i="39"/>
  <c r="AR4067" i="39"/>
  <c r="AR4081" i="39"/>
  <c r="AY4088" i="39"/>
  <c r="AY4104" i="39"/>
  <c r="AY4120" i="39"/>
  <c r="AQ4128" i="39"/>
  <c r="AY4143" i="39"/>
  <c r="AQ4173" i="39"/>
  <c r="AY4219" i="39"/>
  <c r="AZ4232" i="39"/>
  <c r="AY4232" i="39"/>
  <c r="AR4239" i="39"/>
  <c r="AW4277" i="39"/>
  <c r="AR4277" i="39" s="1"/>
  <c r="AR4287" i="39"/>
  <c r="AW4293" i="39"/>
  <c r="AR4293" i="39" s="1"/>
  <c r="AY4300" i="39"/>
  <c r="AZ4300" i="39"/>
  <c r="AZ4318" i="39"/>
  <c r="AY4318" i="39"/>
  <c r="AY4332" i="39"/>
  <c r="AZ4332" i="39"/>
  <c r="AZ4344" i="39"/>
  <c r="AY4344" i="39"/>
  <c r="AU4370" i="39"/>
  <c r="AQ4370" i="39"/>
  <c r="AR4422" i="39"/>
  <c r="AW4470" i="39"/>
  <c r="AR4470" i="39" s="1"/>
  <c r="AR4085" i="39"/>
  <c r="AQ4094" i="39"/>
  <c r="AR4101" i="39"/>
  <c r="AQ4110" i="39"/>
  <c r="AR4117" i="39"/>
  <c r="AW4182" i="39"/>
  <c r="AR4182" i="39" s="1"/>
  <c r="AQ4203" i="39"/>
  <c r="AU4243" i="39"/>
  <c r="AQ4243" i="39" s="1"/>
  <c r="AQ4274" i="39"/>
  <c r="AQ4290" i="39"/>
  <c r="AY4293" i="39"/>
  <c r="AZ4293" i="39"/>
  <c r="AZ4312" i="39"/>
  <c r="AY4312" i="39"/>
  <c r="AZ4322" i="39"/>
  <c r="AY4322" i="39"/>
  <c r="AY4349" i="39"/>
  <c r="AZ4349" i="39"/>
  <c r="AW4361" i="39"/>
  <c r="AR4361" i="39" s="1"/>
  <c r="AY4405" i="39"/>
  <c r="AZ4405" i="39"/>
  <c r="AY3957" i="39"/>
  <c r="AY3993" i="39"/>
  <c r="AZ4049" i="39"/>
  <c r="AW4051" i="39"/>
  <c r="AR4051" i="39" s="1"/>
  <c r="AQ4060" i="39"/>
  <c r="AQ4068" i="39"/>
  <c r="AY4142" i="39"/>
  <c r="AY4192" i="39"/>
  <c r="AY4197" i="39"/>
  <c r="AU4203" i="39"/>
  <c r="AW4210" i="39"/>
  <c r="AR4210" i="39" s="1"/>
  <c r="AY4239" i="39"/>
  <c r="AY4248" i="39"/>
  <c r="AY4253" i="39"/>
  <c r="AY4285" i="39"/>
  <c r="AZ4313" i="39"/>
  <c r="AY4313" i="39"/>
  <c r="AZ4316" i="39"/>
  <c r="AW4324" i="39"/>
  <c r="AR4324" i="39" s="1"/>
  <c r="AQ4337" i="39"/>
  <c r="AZ4342" i="39"/>
  <c r="AW4348" i="39"/>
  <c r="AR4348" i="39" s="1"/>
  <c r="AY4370" i="39"/>
  <c r="AW4382" i="39"/>
  <c r="AR4382" i="39" s="1"/>
  <c r="AW4390" i="39"/>
  <c r="AR4390" i="39" s="1"/>
  <c r="AW4518" i="39"/>
  <c r="AR4518" i="39" s="1"/>
  <c r="AU4579" i="39"/>
  <c r="AQ4579" i="39"/>
  <c r="AU4175" i="39"/>
  <c r="AQ4175" i="39" s="1"/>
  <c r="AZ4191" i="39"/>
  <c r="AY4191" i="39"/>
  <c r="AZ4198" i="39"/>
  <c r="AY4198" i="39"/>
  <c r="AR4203" i="39"/>
  <c r="AU4207" i="39"/>
  <c r="AQ4207" i="39"/>
  <c r="AW4234" i="39"/>
  <c r="AR4234" i="39" s="1"/>
  <c r="AU4238" i="39"/>
  <c r="AQ4238" i="39" s="1"/>
  <c r="AY4243" i="39"/>
  <c r="AZ4243" i="39"/>
  <c r="AR4247" i="39"/>
  <c r="AW4247" i="39"/>
  <c r="AY4254" i="39"/>
  <c r="AZ4254" i="39"/>
  <c r="AW4258" i="39"/>
  <c r="AR4258" i="39"/>
  <c r="AY4262" i="39"/>
  <c r="AZ4262" i="39"/>
  <c r="AU4280" i="39"/>
  <c r="AQ4280" i="39" s="1"/>
  <c r="AY4286" i="39"/>
  <c r="AZ4286" i="39"/>
  <c r="AU4288" i="39"/>
  <c r="AQ4288" i="39" s="1"/>
  <c r="AZ4290" i="39"/>
  <c r="AY4290" i="39"/>
  <c r="AW4292" i="39"/>
  <c r="AR4292" i="39" s="1"/>
  <c r="AY4298" i="39"/>
  <c r="AZ4298" i="39"/>
  <c r="AR4308" i="39"/>
  <c r="AY4330" i="39"/>
  <c r="AZ4330" i="39"/>
  <c r="AZ4369" i="39"/>
  <c r="AY4369" i="39"/>
  <c r="AY4441" i="39"/>
  <c r="AZ4441" i="39"/>
  <c r="AY4467" i="39"/>
  <c r="AZ4467" i="39"/>
  <c r="AY4488" i="39"/>
  <c r="AZ4488" i="39"/>
  <c r="AZ4517" i="39"/>
  <c r="AY4517" i="39"/>
  <c r="AR4075" i="39"/>
  <c r="AR4175" i="39"/>
  <c r="AU4223" i="39"/>
  <c r="AQ4223" i="39" s="1"/>
  <c r="AU4240" i="39"/>
  <c r="AQ4240" i="39" s="1"/>
  <c r="AU4264" i="39"/>
  <c r="AQ4264" i="39"/>
  <c r="AY4292" i="39"/>
  <c r="AZ4292" i="39"/>
  <c r="AY4341" i="39"/>
  <c r="AZ4341" i="39"/>
  <c r="AZ4360" i="39"/>
  <c r="AY4360" i="39"/>
  <c r="AW4385" i="39"/>
  <c r="AR4385" i="39"/>
  <c r="AW4413" i="39"/>
  <c r="AR4413" i="39" s="1"/>
  <c r="AW4431" i="39"/>
  <c r="AR4431" i="39" s="1"/>
  <c r="AY4481" i="39"/>
  <c r="AZ4481" i="39"/>
  <c r="AU4563" i="39"/>
  <c r="AQ4563" i="39" s="1"/>
  <c r="AQ4279" i="39"/>
  <c r="AQ4352" i="39"/>
  <c r="AQ4485" i="39"/>
  <c r="AU4614" i="39"/>
  <c r="AQ4614" i="39" s="1"/>
  <c r="AW4616" i="39"/>
  <c r="AR4616" i="39" s="1"/>
  <c r="AY4653" i="39"/>
  <c r="AZ4653" i="39"/>
  <c r="AZ4786" i="39"/>
  <c r="AY4786" i="39"/>
  <c r="AQ4788" i="39"/>
  <c r="AU4895" i="39"/>
  <c r="AQ4895" i="39" s="1"/>
  <c r="AW4922" i="39"/>
  <c r="AR4922" i="39"/>
  <c r="AY4972" i="39"/>
  <c r="AZ4972" i="39"/>
  <c r="AQ4977" i="39"/>
  <c r="AU4977" i="39"/>
  <c r="AY4427" i="39"/>
  <c r="AZ4427" i="39"/>
  <c r="AW4483" i="39"/>
  <c r="AR4483" i="39"/>
  <c r="AU4519" i="39"/>
  <c r="AQ4519" i="39" s="1"/>
  <c r="AZ4526" i="39"/>
  <c r="AY4526" i="39"/>
  <c r="AU4533" i="39"/>
  <c r="AQ4533" i="39" s="1"/>
  <c r="AZ4542" i="39"/>
  <c r="AY4542" i="39"/>
  <c r="AZ4553" i="39"/>
  <c r="AY4553" i="39"/>
  <c r="AR4608" i="39"/>
  <c r="AZ4612" i="39"/>
  <c r="AY4612" i="39"/>
  <c r="AR4651" i="39"/>
  <c r="AW4651" i="39"/>
  <c r="AZ4689" i="39"/>
  <c r="AY4689" i="39"/>
  <c r="AZ4758" i="39"/>
  <c r="AY4758" i="39"/>
  <c r="AZ4784" i="39"/>
  <c r="AY4784" i="39"/>
  <c r="AZ4794" i="39"/>
  <c r="AY4794" i="39"/>
  <c r="AZ4798" i="39"/>
  <c r="AY4798" i="39"/>
  <c r="AY4359" i="39"/>
  <c r="AZ4359" i="39"/>
  <c r="AW4405" i="39"/>
  <c r="AR4405" i="39" s="1"/>
  <c r="AR4447" i="39"/>
  <c r="AW4447" i="39"/>
  <c r="AW4496" i="39"/>
  <c r="AR4496" i="39" s="1"/>
  <c r="AY4502" i="39"/>
  <c r="AZ4502" i="39"/>
  <c r="AY4512" i="39"/>
  <c r="AZ4512" i="39"/>
  <c r="AZ4569" i="39"/>
  <c r="AY4569" i="39"/>
  <c r="AZ4603" i="39"/>
  <c r="AY4603" i="39"/>
  <c r="AW4608" i="39"/>
  <c r="AU4612" i="39"/>
  <c r="AQ4612" i="39" s="1"/>
  <c r="AY4644" i="39"/>
  <c r="AZ4687" i="39"/>
  <c r="AY4687" i="39"/>
  <c r="AU4727" i="39"/>
  <c r="AQ4727" i="39"/>
  <c r="AY4282" i="39"/>
  <c r="AY4377" i="39"/>
  <c r="AR4399" i="39"/>
  <c r="AW4421" i="39"/>
  <c r="AR4421" i="39" s="1"/>
  <c r="AW4430" i="39"/>
  <c r="AR4430" i="39" s="1"/>
  <c r="AU4436" i="39"/>
  <c r="AQ4436" i="39"/>
  <c r="AU4444" i="39"/>
  <c r="AQ4444" i="39" s="1"/>
  <c r="AW4456" i="39"/>
  <c r="AR4456" i="39" s="1"/>
  <c r="AY4465" i="39"/>
  <c r="AY4519" i="39"/>
  <c r="AW4540" i="39"/>
  <c r="AR4540" i="39" s="1"/>
  <c r="AY4586" i="39"/>
  <c r="AZ4586" i="39"/>
  <c r="AY4641" i="39"/>
  <c r="AZ4641" i="39"/>
  <c r="AW4643" i="39"/>
  <c r="AR4643" i="39" s="1"/>
  <c r="AW4711" i="39"/>
  <c r="AR4711" i="39" s="1"/>
  <c r="AU4197" i="39"/>
  <c r="AQ4197" i="39" s="1"/>
  <c r="AZ4263" i="39"/>
  <c r="AY4271" i="39"/>
  <c r="AZ4295" i="39"/>
  <c r="AY4303" i="39"/>
  <c r="AY4319" i="39"/>
  <c r="AZ4421" i="39"/>
  <c r="AQ4470" i="39"/>
  <c r="AZ4478" i="39"/>
  <c r="AU4482" i="39"/>
  <c r="AQ4482" i="39" s="1"/>
  <c r="AW4500" i="39"/>
  <c r="AR4500" i="39" s="1"/>
  <c r="AY4518" i="39"/>
  <c r="AZ4518" i="39"/>
  <c r="AQ4529" i="39"/>
  <c r="AQ4550" i="39"/>
  <c r="AY4551" i="39"/>
  <c r="AZ4551" i="39"/>
  <c r="AW4566" i="39"/>
  <c r="AR4566" i="39" s="1"/>
  <c r="AW4571" i="39"/>
  <c r="AR4571" i="39" s="1"/>
  <c r="AW4637" i="39"/>
  <c r="AR4637" i="39"/>
  <c r="AY4705" i="39"/>
  <c r="AZ4705" i="39"/>
  <c r="AW4709" i="39"/>
  <c r="AR4709" i="39" s="1"/>
  <c r="AW4715" i="39"/>
  <c r="AR4715" i="39" s="1"/>
  <c r="AQ4250" i="39"/>
  <c r="AY4289" i="39"/>
  <c r="AY4297" i="39"/>
  <c r="AY4329" i="39"/>
  <c r="AZ4362" i="39"/>
  <c r="AR4367" i="39"/>
  <c r="AZ4381" i="39"/>
  <c r="AR4393" i="39"/>
  <c r="AR4438" i="39"/>
  <c r="AY4459" i="39"/>
  <c r="AZ4459" i="39"/>
  <c r="AZ4471" i="39"/>
  <c r="AY4500" i="39"/>
  <c r="AY4510" i="39"/>
  <c r="AZ4510" i="39"/>
  <c r="AW4512" i="39"/>
  <c r="AR4512" i="39" s="1"/>
  <c r="AY4525" i="39"/>
  <c r="AY4539" i="39"/>
  <c r="AZ4539" i="39"/>
  <c r="AZ4545" i="39"/>
  <c r="AY4545" i="39"/>
  <c r="AU4554" i="39"/>
  <c r="AQ4554" i="39" s="1"/>
  <c r="AZ4572" i="39"/>
  <c r="AY4572" i="39"/>
  <c r="AR4584" i="39"/>
  <c r="AW4592" i="39"/>
  <c r="AR4592" i="39" s="1"/>
  <c r="AY4629" i="39"/>
  <c r="AZ4629" i="39"/>
  <c r="AZ4707" i="39"/>
  <c r="AY4707" i="39"/>
  <c r="AR4443" i="39"/>
  <c r="AW4473" i="39"/>
  <c r="AR4473" i="39" s="1"/>
  <c r="AW4516" i="39"/>
  <c r="AR4516" i="39" s="1"/>
  <c r="AU4522" i="39"/>
  <c r="AQ4522" i="39" s="1"/>
  <c r="AW4527" i="39"/>
  <c r="AR4527" i="39" s="1"/>
  <c r="AR4532" i="39"/>
  <c r="AU4543" i="39"/>
  <c r="AQ4543" i="39" s="1"/>
  <c r="AU4547" i="39"/>
  <c r="AQ4547" i="39"/>
  <c r="AZ4563" i="39"/>
  <c r="AY4563" i="39"/>
  <c r="AY4633" i="39"/>
  <c r="AZ4633" i="39"/>
  <c r="AU4660" i="39"/>
  <c r="AQ4660" i="39" s="1"/>
  <c r="AY4693" i="39"/>
  <c r="AZ4693" i="39"/>
  <c r="AR4529" i="39"/>
  <c r="AQ4555" i="39"/>
  <c r="AQ4572" i="39"/>
  <c r="AR4576" i="39"/>
  <c r="AQ4585" i="39"/>
  <c r="AR4601" i="39"/>
  <c r="AW4601" i="39"/>
  <c r="AU4624" i="39"/>
  <c r="AQ4624" i="39" s="1"/>
  <c r="AQ4670" i="39"/>
  <c r="AZ4676" i="39"/>
  <c r="AY4676" i="39"/>
  <c r="AZ4708" i="39"/>
  <c r="AY4708" i="39"/>
  <c r="AW4727" i="39"/>
  <c r="AR4727" i="39" s="1"/>
  <c r="AZ4757" i="39"/>
  <c r="AY4757" i="39"/>
  <c r="AZ4776" i="39"/>
  <c r="AY4776" i="39"/>
  <c r="AY4920" i="39"/>
  <c r="AZ4920" i="39"/>
  <c r="AY4527" i="39"/>
  <c r="AR4619" i="39"/>
  <c r="AW4624" i="39"/>
  <c r="AR4624" i="39" s="1"/>
  <c r="AZ4628" i="39"/>
  <c r="AY4628" i="39"/>
  <c r="AZ4654" i="39"/>
  <c r="AY4654" i="39"/>
  <c r="AY4661" i="39"/>
  <c r="AZ4661" i="39"/>
  <c r="AY4665" i="39"/>
  <c r="AZ4665" i="39"/>
  <c r="AZ4680" i="39"/>
  <c r="AY4680" i="39"/>
  <c r="AZ4684" i="39"/>
  <c r="AY4684" i="39"/>
  <c r="AW4691" i="39"/>
  <c r="AR4691" i="39" s="1"/>
  <c r="AZ4706" i="39"/>
  <c r="AY4706" i="39"/>
  <c r="AU4708" i="39"/>
  <c r="AQ4708" i="39" s="1"/>
  <c r="AR4712" i="39"/>
  <c r="AZ4716" i="39"/>
  <c r="AY4716" i="39"/>
  <c r="AZ4718" i="39"/>
  <c r="AY4718" i="39"/>
  <c r="AW4725" i="39"/>
  <c r="AR4725" i="39"/>
  <c r="AZ4755" i="39"/>
  <c r="AY4755" i="39"/>
  <c r="AW4774" i="39"/>
  <c r="AR4774" i="39" s="1"/>
  <c r="AY4882" i="39"/>
  <c r="AZ4882" i="39"/>
  <c r="AZ4619" i="39"/>
  <c r="AY4619" i="39"/>
  <c r="AU4654" i="39"/>
  <c r="AQ4654" i="39" s="1"/>
  <c r="AU4665" i="39"/>
  <c r="AQ4665" i="39" s="1"/>
  <c r="AW4674" i="39"/>
  <c r="AR4674" i="39" s="1"/>
  <c r="AQ4680" i="39"/>
  <c r="AU4680" i="39"/>
  <c r="AZ4701" i="39"/>
  <c r="AY4701" i="39"/>
  <c r="AU4706" i="39"/>
  <c r="AQ4706" i="39" s="1"/>
  <c r="AW4723" i="39"/>
  <c r="AR4723" i="39"/>
  <c r="AU4738" i="39"/>
  <c r="AQ4738" i="39" s="1"/>
  <c r="AY4744" i="39"/>
  <c r="AZ4744" i="39"/>
  <c r="AZ4747" i="39"/>
  <c r="AY4747" i="39"/>
  <c r="AW4757" i="39"/>
  <c r="AR4757" i="39"/>
  <c r="AQ4493" i="39"/>
  <c r="AQ4526" i="39"/>
  <c r="AZ4535" i="39"/>
  <c r="AZ4588" i="39"/>
  <c r="AY4588" i="39"/>
  <c r="AZ4592" i="39"/>
  <c r="AY4592" i="39"/>
  <c r="AZ4604" i="39"/>
  <c r="AY4604" i="39"/>
  <c r="AW4635" i="39"/>
  <c r="AR4635" i="39" s="1"/>
  <c r="AZ4636" i="39"/>
  <c r="AY4636" i="39"/>
  <c r="AZ4659" i="39"/>
  <c r="AR4680" i="39"/>
  <c r="AW4680" i="39"/>
  <c r="AW4700" i="39"/>
  <c r="AR4700" i="39" s="1"/>
  <c r="AZ4704" i="39"/>
  <c r="AY4704" i="39"/>
  <c r="AU4741" i="39"/>
  <c r="AQ4741" i="39" s="1"/>
  <c r="AY4761" i="39"/>
  <c r="AZ4761" i="39"/>
  <c r="AY4773" i="39"/>
  <c r="AZ4773" i="39"/>
  <c r="AQ4577" i="39"/>
  <c r="AW4642" i="39"/>
  <c r="AR4642" i="39" s="1"/>
  <c r="AW4656" i="39"/>
  <c r="AR4656" i="39" s="1"/>
  <c r="AY4673" i="39"/>
  <c r="AZ4673" i="39"/>
  <c r="AW4699" i="39"/>
  <c r="AR4699" i="39" s="1"/>
  <c r="AU4704" i="39"/>
  <c r="AQ4704" i="39" s="1"/>
  <c r="AZ4722" i="39"/>
  <c r="AY4722" i="39"/>
  <c r="AY4735" i="39"/>
  <c r="AZ4735" i="39"/>
  <c r="AU4822" i="39"/>
  <c r="AQ4822" i="39" s="1"/>
  <c r="AR4409" i="39"/>
  <c r="AY4458" i="39"/>
  <c r="AR4465" i="39"/>
  <c r="AR4480" i="39"/>
  <c r="AR4499" i="39"/>
  <c r="AZ4504" i="39"/>
  <c r="AR4534" i="39"/>
  <c r="AR4539" i="39"/>
  <c r="AZ4559" i="39"/>
  <c r="AQ4566" i="39"/>
  <c r="AU4577" i="39"/>
  <c r="AY4585" i="39"/>
  <c r="AR4589" i="39"/>
  <c r="AY4595" i="39"/>
  <c r="AR4629" i="39"/>
  <c r="AZ4630" i="39"/>
  <c r="AY4630" i="39"/>
  <c r="AQ4646" i="39"/>
  <c r="AZ4652" i="39"/>
  <c r="AY4652" i="39"/>
  <c r="AZ4660" i="39"/>
  <c r="AY4660" i="39"/>
  <c r="AY4664" i="39"/>
  <c r="AZ4664" i="39"/>
  <c r="AU4673" i="39"/>
  <c r="AQ4673" i="39" s="1"/>
  <c r="AU4681" i="39"/>
  <c r="AQ4681" i="39" s="1"/>
  <c r="AY4683" i="39"/>
  <c r="AZ4683" i="39"/>
  <c r="AY4685" i="39"/>
  <c r="AZ4685" i="39"/>
  <c r="AW4704" i="39"/>
  <c r="AR4704" i="39" s="1"/>
  <c r="AU4707" i="39"/>
  <c r="AQ4707" i="39" s="1"/>
  <c r="AQ4719" i="39"/>
  <c r="AR4733" i="39"/>
  <c r="AZ4754" i="39"/>
  <c r="AY4754" i="39"/>
  <c r="AW4806" i="39"/>
  <c r="AR4806" i="39" s="1"/>
  <c r="AQ4622" i="39"/>
  <c r="AQ4692" i="39"/>
  <c r="AZ4724" i="39"/>
  <c r="AY4724" i="39"/>
  <c r="AZ4726" i="39"/>
  <c r="AY4726" i="39"/>
  <c r="AR4746" i="39"/>
  <c r="AU4757" i="39"/>
  <c r="AQ4757" i="39" s="1"/>
  <c r="AZ4790" i="39"/>
  <c r="AY4790" i="39"/>
  <c r="AY4828" i="39"/>
  <c r="AZ4828" i="39"/>
  <c r="AZ4834" i="39"/>
  <c r="AY4834" i="39"/>
  <c r="AQ4838" i="39"/>
  <c r="AW4845" i="39"/>
  <c r="AR4845" i="39"/>
  <c r="AQ4882" i="39"/>
  <c r="AQ4886" i="39"/>
  <c r="AZ4911" i="39"/>
  <c r="AY4911" i="39"/>
  <c r="AZ4927" i="39"/>
  <c r="AY4927" i="39"/>
  <c r="AW4934" i="39"/>
  <c r="AR4934" i="39"/>
  <c r="AQ4818" i="39"/>
  <c r="AU4818" i="39"/>
  <c r="AW4820" i="39"/>
  <c r="AR4820" i="39" s="1"/>
  <c r="AW4822" i="39"/>
  <c r="AR4822" i="39" s="1"/>
  <c r="AY4825" i="39"/>
  <c r="AZ4825" i="39"/>
  <c r="AY4852" i="39"/>
  <c r="AZ4852" i="39"/>
  <c r="AZ4871" i="39"/>
  <c r="AY4871" i="39"/>
  <c r="AY4894" i="39"/>
  <c r="AZ4894" i="39"/>
  <c r="AY4898" i="39"/>
  <c r="AZ4898" i="39"/>
  <c r="AY4902" i="39"/>
  <c r="AZ4902" i="39"/>
  <c r="AY4908" i="39"/>
  <c r="AZ4908" i="39"/>
  <c r="AY4948" i="39"/>
  <c r="AZ4948" i="39"/>
  <c r="AZ4732" i="39"/>
  <c r="AY4732" i="39"/>
  <c r="AU4767" i="39"/>
  <c r="AQ4767" i="39" s="1"/>
  <c r="AY4783" i="39"/>
  <c r="AZ4783" i="39"/>
  <c r="AZ4787" i="39"/>
  <c r="AY4787" i="39"/>
  <c r="AY4813" i="39"/>
  <c r="AZ4813" i="39"/>
  <c r="AY4826" i="39"/>
  <c r="AY4831" i="39"/>
  <c r="AZ4831" i="39"/>
  <c r="AW4836" i="39"/>
  <c r="AR4836" i="39"/>
  <c r="AW4838" i="39"/>
  <c r="AR4838" i="39" s="1"/>
  <c r="AY4844" i="39"/>
  <c r="AZ4844" i="39"/>
  <c r="AY4865" i="39"/>
  <c r="AZ4865" i="39"/>
  <c r="AW4869" i="39"/>
  <c r="AR4869" i="39"/>
  <c r="AZ4881" i="39"/>
  <c r="AY4881" i="39"/>
  <c r="AQ4898" i="39"/>
  <c r="AZ4915" i="39"/>
  <c r="AY4915" i="39"/>
  <c r="AZ4916" i="39"/>
  <c r="AZ4939" i="39"/>
  <c r="AY4939" i="39"/>
  <c r="AW4961" i="39"/>
  <c r="AR4961" i="39" s="1"/>
  <c r="AY4620" i="39"/>
  <c r="AW4650" i="39"/>
  <c r="AR4650" i="39" s="1"/>
  <c r="AY4740" i="39"/>
  <c r="AZ4740" i="39"/>
  <c r="AW4745" i="39"/>
  <c r="AR4745" i="39" s="1"/>
  <c r="AY4746" i="39"/>
  <c r="AZ4795" i="39"/>
  <c r="AY4795" i="39"/>
  <c r="AW4798" i="39"/>
  <c r="AR4798" i="39" s="1"/>
  <c r="AW4803" i="39"/>
  <c r="AR4803" i="39" s="1"/>
  <c r="AY4821" i="39"/>
  <c r="AZ4821" i="39"/>
  <c r="AU4831" i="39"/>
  <c r="AQ4831" i="39" s="1"/>
  <c r="AZ4848" i="39"/>
  <c r="AZ4863" i="39"/>
  <c r="AY4863" i="39"/>
  <c r="AY4886" i="39"/>
  <c r="AZ4886" i="39"/>
  <c r="AU4894" i="39"/>
  <c r="AQ4894" i="39" s="1"/>
  <c r="AU4898" i="39"/>
  <c r="AY4946" i="39"/>
  <c r="AZ4946" i="39"/>
  <c r="AY4976" i="39"/>
  <c r="AZ4976" i="39"/>
  <c r="AQ4720" i="39"/>
  <c r="AZ4723" i="39"/>
  <c r="AY4723" i="39"/>
  <c r="AY4760" i="39"/>
  <c r="AZ4791" i="39"/>
  <c r="AY4791" i="39"/>
  <c r="AZ4802" i="39"/>
  <c r="AY4802" i="39"/>
  <c r="AZ4803" i="39"/>
  <c r="AY4803" i="39"/>
  <c r="AR4808" i="39"/>
  <c r="AW4825" i="39"/>
  <c r="AR4825" i="39" s="1"/>
  <c r="AW4831" i="39"/>
  <c r="AR4831" i="39"/>
  <c r="AY4849" i="39"/>
  <c r="AZ4849" i="39"/>
  <c r="AW4856" i="39"/>
  <c r="AR4856" i="39" s="1"/>
  <c r="AW4879" i="39"/>
  <c r="AR4879" i="39" s="1"/>
  <c r="AY4952" i="39"/>
  <c r="AZ4952" i="39"/>
  <c r="AR4610" i="39"/>
  <c r="AZ4632" i="39"/>
  <c r="AW4658" i="39"/>
  <c r="AR4658" i="39" s="1"/>
  <c r="AR4688" i="39"/>
  <c r="AR4707" i="39"/>
  <c r="AU4720" i="39"/>
  <c r="AY4727" i="39"/>
  <c r="AZ4727" i="39"/>
  <c r="AY4728" i="39"/>
  <c r="AZ4728" i="39"/>
  <c r="AR4735" i="39"/>
  <c r="AQ4768" i="39"/>
  <c r="AW4777" i="39"/>
  <c r="AR4777" i="39" s="1"/>
  <c r="AU4791" i="39"/>
  <c r="AQ4791" i="39" s="1"/>
  <c r="AU4802" i="39"/>
  <c r="AQ4802" i="39" s="1"/>
  <c r="AY4812" i="39"/>
  <c r="AZ4812" i="39"/>
  <c r="AW4819" i="39"/>
  <c r="AR4819" i="39"/>
  <c r="AW4839" i="39"/>
  <c r="AR4839" i="39"/>
  <c r="AY4841" i="39"/>
  <c r="AZ4841" i="39"/>
  <c r="AZ4866" i="39"/>
  <c r="AY4866" i="39"/>
  <c r="AQ4872" i="39"/>
  <c r="AZ4874" i="39"/>
  <c r="AY4874" i="39"/>
  <c r="AZ4891" i="39"/>
  <c r="AY4891" i="39"/>
  <c r="AZ4907" i="39"/>
  <c r="AY4907" i="39"/>
  <c r="AY4924" i="39"/>
  <c r="AZ4924" i="39"/>
  <c r="AY4930" i="39"/>
  <c r="AZ4930" i="39"/>
  <c r="AQ4949" i="39"/>
  <c r="AZ4951" i="39"/>
  <c r="AY4951" i="39"/>
  <c r="AW4958" i="39"/>
  <c r="AR4958" i="39" s="1"/>
  <c r="AY4992" i="39"/>
  <c r="AZ4992" i="39"/>
  <c r="AZ4824" i="39"/>
  <c r="AY4824" i="39"/>
  <c r="AW4829" i="39"/>
  <c r="AR4829" i="39" s="1"/>
  <c r="AQ4832" i="39"/>
  <c r="AY4845" i="39"/>
  <c r="AZ4845" i="39"/>
  <c r="AZ4855" i="39"/>
  <c r="AY4855" i="39"/>
  <c r="AU4862" i="39"/>
  <c r="AQ4862" i="39" s="1"/>
  <c r="AQ4891" i="39"/>
  <c r="AZ4895" i="39"/>
  <c r="AY4895" i="39"/>
  <c r="AY4934" i="39"/>
  <c r="AZ4934" i="39"/>
  <c r="AY4936" i="39"/>
  <c r="AZ4936" i="39"/>
  <c r="AY4940" i="39"/>
  <c r="AZ4940" i="39"/>
  <c r="AY4968" i="39"/>
  <c r="AZ4968" i="39"/>
  <c r="AW4969" i="39"/>
  <c r="AR4969" i="39" s="1"/>
  <c r="AR4763" i="39"/>
  <c r="AY4768" i="39"/>
  <c r="AY4792" i="39"/>
  <c r="AR4807" i="39"/>
  <c r="AR4847" i="39"/>
  <c r="AY4872" i="39"/>
  <c r="AQ4874" i="39"/>
  <c r="AR4906" i="39"/>
  <c r="AY4943" i="39"/>
  <c r="AR4949" i="39"/>
  <c r="AR4957" i="39"/>
  <c r="AZ4960" i="39"/>
  <c r="AW4977" i="39"/>
  <c r="AR4977" i="39" s="1"/>
  <c r="AQ4981" i="39"/>
  <c r="AR4985" i="39"/>
  <c r="AZ4988" i="39"/>
  <c r="AZ4994" i="39"/>
  <c r="AQ4758" i="39"/>
  <c r="AW4790" i="39"/>
  <c r="AR4790" i="39" s="1"/>
  <c r="AY4856" i="39"/>
  <c r="AR4861" i="39"/>
  <c r="AR4926" i="39"/>
  <c r="AR4938" i="39"/>
  <c r="AY4971" i="39"/>
  <c r="AR4978" i="39"/>
  <c r="AR4993" i="39"/>
  <c r="AR4766" i="39"/>
  <c r="AQ4806" i="39"/>
  <c r="AW4830" i="39"/>
  <c r="AR4830" i="39" s="1"/>
  <c r="AW4862" i="39"/>
  <c r="AR4862" i="39" s="1"/>
  <c r="AR4870" i="39"/>
  <c r="AR4921" i="39"/>
  <c r="AZ4837" i="39"/>
  <c r="AR4854" i="39"/>
  <c r="AW4921" i="39"/>
  <c r="AY4987" i="39"/>
  <c r="AR4782" i="39"/>
  <c r="AR4814" i="39"/>
  <c r="AR4846" i="39"/>
  <c r="AR4974" i="39"/>
  <c r="AZ36" i="39"/>
  <c r="AY36" i="39"/>
  <c r="AY38" i="39"/>
  <c r="AZ38" i="39"/>
  <c r="AZ68" i="39"/>
  <c r="AY68" i="39"/>
  <c r="AZ70" i="39"/>
  <c r="AY70" i="39"/>
  <c r="AZ100" i="39"/>
  <c r="AY100" i="39"/>
  <c r="AZ102" i="39"/>
  <c r="AY102" i="39"/>
  <c r="AZ132" i="39"/>
  <c r="AY132" i="39"/>
  <c r="AY134" i="39"/>
  <c r="AZ134" i="39"/>
  <c r="AZ164" i="39"/>
  <c r="AY164" i="39"/>
  <c r="AY166" i="39"/>
  <c r="AZ166" i="39"/>
  <c r="AZ196" i="39"/>
  <c r="AY196" i="39"/>
  <c r="AY198" i="39"/>
  <c r="AZ198" i="39"/>
  <c r="AZ228" i="39"/>
  <c r="AY228" i="39"/>
  <c r="AZ230" i="39"/>
  <c r="AY230" i="39"/>
  <c r="AZ260" i="39"/>
  <c r="AY260" i="39"/>
  <c r="AZ262" i="39"/>
  <c r="AY262" i="39"/>
  <c r="AZ292" i="39"/>
  <c r="AY292" i="39"/>
  <c r="AY294" i="39"/>
  <c r="AZ294" i="39"/>
  <c r="AZ324" i="39"/>
  <c r="AY324" i="39"/>
  <c r="AY326" i="39"/>
  <c r="AZ326" i="39"/>
  <c r="AZ328" i="39"/>
  <c r="AY328" i="39"/>
  <c r="AZ330" i="39"/>
  <c r="AY330" i="39"/>
  <c r="AY354" i="39"/>
  <c r="AZ354" i="39"/>
  <c r="AZ391" i="39"/>
  <c r="AY391" i="39"/>
  <c r="AZ395" i="39"/>
  <c r="AY395" i="39"/>
  <c r="AY418" i="39"/>
  <c r="AZ418" i="39"/>
  <c r="AZ455" i="39"/>
  <c r="AY455" i="39"/>
  <c r="AZ459" i="39"/>
  <c r="AY459" i="39"/>
  <c r="AY482" i="39"/>
  <c r="AZ482" i="39"/>
  <c r="AY498" i="39"/>
  <c r="AZ498" i="39"/>
  <c r="AZ523" i="39"/>
  <c r="AY523" i="39"/>
  <c r="AY569" i="39"/>
  <c r="AZ569" i="39"/>
  <c r="AZ32" i="39"/>
  <c r="AY32" i="39"/>
  <c r="AZ34" i="39"/>
  <c r="AY34" i="39"/>
  <c r="AZ64" i="39"/>
  <c r="AY64" i="39"/>
  <c r="AZ66" i="39"/>
  <c r="AY66" i="39"/>
  <c r="AZ96" i="39"/>
  <c r="AY96" i="39"/>
  <c r="AZ98" i="39"/>
  <c r="AY98" i="39"/>
  <c r="AZ128" i="39"/>
  <c r="AY128" i="39"/>
  <c r="AZ130" i="39"/>
  <c r="AY130" i="39"/>
  <c r="AZ160" i="39"/>
  <c r="AY160" i="39"/>
  <c r="AZ162" i="39"/>
  <c r="AY162" i="39"/>
  <c r="AZ192" i="39"/>
  <c r="AY192" i="39"/>
  <c r="AZ194" i="39"/>
  <c r="AY194" i="39"/>
  <c r="AZ224" i="39"/>
  <c r="AY224" i="39"/>
  <c r="AZ226" i="39"/>
  <c r="AY226" i="39"/>
  <c r="AZ256" i="39"/>
  <c r="AY256" i="39"/>
  <c r="AZ258" i="39"/>
  <c r="AY258" i="39"/>
  <c r="AZ288" i="39"/>
  <c r="AY288" i="39"/>
  <c r="AZ290" i="39"/>
  <c r="AY290" i="39"/>
  <c r="AZ320" i="39"/>
  <c r="AY320" i="39"/>
  <c r="AZ322" i="39"/>
  <c r="AY322" i="39"/>
  <c r="AY362" i="39"/>
  <c r="AZ362" i="39"/>
  <c r="AZ399" i="39"/>
  <c r="AY399" i="39"/>
  <c r="AZ403" i="39"/>
  <c r="AY403" i="39"/>
  <c r="AY426" i="39"/>
  <c r="AZ426" i="39"/>
  <c r="AZ463" i="39"/>
  <c r="AY463" i="39"/>
  <c r="AZ467" i="39"/>
  <c r="AY467" i="39"/>
  <c r="AY490" i="39"/>
  <c r="AZ490" i="39"/>
  <c r="AZ515" i="39"/>
  <c r="AY515" i="39"/>
  <c r="AZ519" i="39"/>
  <c r="AY519" i="39"/>
  <c r="AZ28" i="39"/>
  <c r="AY28" i="39"/>
  <c r="AZ30" i="39"/>
  <c r="AY30" i="39"/>
  <c r="AZ60" i="39"/>
  <c r="AY60" i="39"/>
  <c r="AZ62" i="39"/>
  <c r="AY62" i="39"/>
  <c r="AZ92" i="39"/>
  <c r="AY92" i="39"/>
  <c r="AY94" i="39"/>
  <c r="AZ94" i="39"/>
  <c r="AZ124" i="39"/>
  <c r="AY124" i="39"/>
  <c r="AZ126" i="39"/>
  <c r="AY126" i="39"/>
  <c r="AZ156" i="39"/>
  <c r="AY156" i="39"/>
  <c r="AZ158" i="39"/>
  <c r="AY158" i="39"/>
  <c r="AZ188" i="39"/>
  <c r="AY188" i="39"/>
  <c r="AZ190" i="39"/>
  <c r="AY190" i="39"/>
  <c r="AZ220" i="39"/>
  <c r="AY220" i="39"/>
  <c r="AZ222" i="39"/>
  <c r="AY222" i="39"/>
  <c r="AZ252" i="39"/>
  <c r="AY252" i="39"/>
  <c r="AY254" i="39"/>
  <c r="AZ254" i="39"/>
  <c r="AZ284" i="39"/>
  <c r="AY284" i="39"/>
  <c r="AY286" i="39"/>
  <c r="AZ286" i="39"/>
  <c r="AZ316" i="39"/>
  <c r="AY316" i="39"/>
  <c r="AY318" i="39"/>
  <c r="AZ318" i="39"/>
  <c r="AZ347" i="39"/>
  <c r="AY347" i="39"/>
  <c r="AY370" i="39"/>
  <c r="AZ370" i="39"/>
  <c r="AZ407" i="39"/>
  <c r="AY407" i="39"/>
  <c r="AZ411" i="39"/>
  <c r="AY411" i="39"/>
  <c r="AY434" i="39"/>
  <c r="AZ434" i="39"/>
  <c r="AZ471" i="39"/>
  <c r="AY471" i="39"/>
  <c r="AZ475" i="39"/>
  <c r="AY475" i="39"/>
  <c r="AZ507" i="39"/>
  <c r="AY507" i="39"/>
  <c r="AZ511" i="39"/>
  <c r="AY511" i="39"/>
  <c r="AY549" i="39"/>
  <c r="AZ549" i="39"/>
  <c r="AZ24" i="39"/>
  <c r="AY24" i="39"/>
  <c r="AZ26" i="39"/>
  <c r="AY26" i="39"/>
  <c r="AZ56" i="39"/>
  <c r="AY56" i="39"/>
  <c r="AZ58" i="39"/>
  <c r="AY58" i="39"/>
  <c r="AZ88" i="39"/>
  <c r="AY88" i="39"/>
  <c r="AZ90" i="39"/>
  <c r="AY90" i="39"/>
  <c r="AZ120" i="39"/>
  <c r="AY120" i="39"/>
  <c r="AZ122" i="39"/>
  <c r="AY122" i="39"/>
  <c r="AZ152" i="39"/>
  <c r="AY152" i="39"/>
  <c r="AZ154" i="39"/>
  <c r="AY154" i="39"/>
  <c r="AZ184" i="39"/>
  <c r="AY184" i="39"/>
  <c r="AZ186" i="39"/>
  <c r="AY186" i="39"/>
  <c r="AZ216" i="39"/>
  <c r="AY216" i="39"/>
  <c r="AZ218" i="39"/>
  <c r="AY218" i="39"/>
  <c r="AZ248" i="39"/>
  <c r="AY248" i="39"/>
  <c r="AZ250" i="39"/>
  <c r="AY250" i="39"/>
  <c r="AZ280" i="39"/>
  <c r="AY280" i="39"/>
  <c r="AZ282" i="39"/>
  <c r="AY282" i="39"/>
  <c r="AZ312" i="39"/>
  <c r="AY312" i="39"/>
  <c r="AZ314" i="39"/>
  <c r="AY314" i="39"/>
  <c r="AZ351" i="39"/>
  <c r="AY351" i="39"/>
  <c r="AZ355" i="39"/>
  <c r="AY355" i="39"/>
  <c r="AY378" i="39"/>
  <c r="AZ378" i="39"/>
  <c r="AZ415" i="39"/>
  <c r="AY415" i="39"/>
  <c r="AZ419" i="39"/>
  <c r="AY419" i="39"/>
  <c r="AY442" i="39"/>
  <c r="AZ442" i="39"/>
  <c r="AZ479" i="39"/>
  <c r="AY479" i="39"/>
  <c r="AZ483" i="39"/>
  <c r="AY483" i="39"/>
  <c r="AZ499" i="39"/>
  <c r="AY499" i="39"/>
  <c r="AZ503" i="39"/>
  <c r="AY503" i="39"/>
  <c r="AY530" i="39"/>
  <c r="AZ530" i="39"/>
  <c r="AY553" i="39"/>
  <c r="AZ553" i="39"/>
  <c r="AY597" i="39"/>
  <c r="AZ597" i="39"/>
  <c r="AY621" i="39"/>
  <c r="AZ621" i="39"/>
  <c r="AZ20" i="39"/>
  <c r="AY20" i="39"/>
  <c r="AZ22" i="39"/>
  <c r="AY22" i="39"/>
  <c r="AZ52" i="39"/>
  <c r="AY52" i="39"/>
  <c r="AZ54" i="39"/>
  <c r="AY54" i="39"/>
  <c r="AZ84" i="39"/>
  <c r="AY84" i="39"/>
  <c r="AZ86" i="39"/>
  <c r="AY86" i="39"/>
  <c r="AZ116" i="39"/>
  <c r="AY116" i="39"/>
  <c r="AZ118" i="39"/>
  <c r="AY118" i="39"/>
  <c r="AZ148" i="39"/>
  <c r="AY148" i="39"/>
  <c r="AZ150" i="39"/>
  <c r="AY150" i="39"/>
  <c r="AZ180" i="39"/>
  <c r="AY180" i="39"/>
  <c r="AY182" i="39"/>
  <c r="AZ182" i="39"/>
  <c r="AZ212" i="39"/>
  <c r="AY212" i="39"/>
  <c r="AZ214" i="39"/>
  <c r="AY214" i="39"/>
  <c r="AZ244" i="39"/>
  <c r="AY244" i="39"/>
  <c r="AY246" i="39"/>
  <c r="AZ246" i="39"/>
  <c r="AZ276" i="39"/>
  <c r="AY276" i="39"/>
  <c r="AY278" i="39"/>
  <c r="AZ278" i="39"/>
  <c r="AZ308" i="39"/>
  <c r="AY308" i="39"/>
  <c r="AY310" i="39"/>
  <c r="AZ310" i="39"/>
  <c r="AZ359" i="39"/>
  <c r="AY359" i="39"/>
  <c r="AZ363" i="39"/>
  <c r="AY363" i="39"/>
  <c r="AY386" i="39"/>
  <c r="AZ386" i="39"/>
  <c r="AZ423" i="39"/>
  <c r="AY423" i="39"/>
  <c r="AZ427" i="39"/>
  <c r="AY427" i="39"/>
  <c r="AY450" i="39"/>
  <c r="AZ450" i="39"/>
  <c r="AZ487" i="39"/>
  <c r="AY487" i="39"/>
  <c r="AZ491" i="39"/>
  <c r="AY491" i="39"/>
  <c r="AZ495" i="39"/>
  <c r="AY495" i="39"/>
  <c r="AY581" i="39"/>
  <c r="AZ581" i="39"/>
  <c r="AY601" i="39"/>
  <c r="AZ601" i="39"/>
  <c r="AZ48" i="39"/>
  <c r="AY48" i="39"/>
  <c r="AZ50" i="39"/>
  <c r="AY50" i="39"/>
  <c r="AZ80" i="39"/>
  <c r="AY80" i="39"/>
  <c r="AZ82" i="39"/>
  <c r="AY82" i="39"/>
  <c r="AZ112" i="39"/>
  <c r="AY112" i="39"/>
  <c r="AZ114" i="39"/>
  <c r="AY114" i="39"/>
  <c r="AZ144" i="39"/>
  <c r="AY144" i="39"/>
  <c r="AZ146" i="39"/>
  <c r="AY146" i="39"/>
  <c r="AZ176" i="39"/>
  <c r="AY176" i="39"/>
  <c r="AZ178" i="39"/>
  <c r="AY178" i="39"/>
  <c r="AZ208" i="39"/>
  <c r="AY208" i="39"/>
  <c r="AZ210" i="39"/>
  <c r="AY210" i="39"/>
  <c r="AZ240" i="39"/>
  <c r="AY240" i="39"/>
  <c r="AZ242" i="39"/>
  <c r="AY242" i="39"/>
  <c r="AZ272" i="39"/>
  <c r="AY272" i="39"/>
  <c r="AZ274" i="39"/>
  <c r="AY274" i="39"/>
  <c r="AZ304" i="39"/>
  <c r="AY304" i="39"/>
  <c r="AZ306" i="39"/>
  <c r="AY306" i="39"/>
  <c r="AZ367" i="39"/>
  <c r="AY367" i="39"/>
  <c r="AZ371" i="39"/>
  <c r="AY371" i="39"/>
  <c r="AY394" i="39"/>
  <c r="AZ394" i="39"/>
  <c r="AZ431" i="39"/>
  <c r="AY431" i="39"/>
  <c r="AZ435" i="39"/>
  <c r="AY435" i="39"/>
  <c r="AY458" i="39"/>
  <c r="AZ458" i="39"/>
  <c r="AY522" i="39"/>
  <c r="AZ522" i="39"/>
  <c r="AY533" i="39"/>
  <c r="AZ533" i="39"/>
  <c r="AY585" i="39"/>
  <c r="AZ585" i="39"/>
  <c r="AY605" i="39"/>
  <c r="AZ605" i="39"/>
  <c r="AZ16" i="39"/>
  <c r="AY16" i="39"/>
  <c r="AZ18" i="39"/>
  <c r="AY18" i="39"/>
  <c r="AZ12" i="39"/>
  <c r="AY12" i="39"/>
  <c r="AY14" i="39"/>
  <c r="AZ14" i="39"/>
  <c r="AZ44" i="39"/>
  <c r="AY44" i="39"/>
  <c r="AY46" i="39"/>
  <c r="AZ46" i="39"/>
  <c r="AZ76" i="39"/>
  <c r="AY76" i="39"/>
  <c r="AZ78" i="39"/>
  <c r="AY78" i="39"/>
  <c r="AZ108" i="39"/>
  <c r="AY108" i="39"/>
  <c r="AZ110" i="39"/>
  <c r="AY110" i="39"/>
  <c r="AZ140" i="39"/>
  <c r="AY140" i="39"/>
  <c r="AY142" i="39"/>
  <c r="AZ142" i="39"/>
  <c r="AZ172" i="39"/>
  <c r="AY172" i="39"/>
  <c r="AZ174" i="39"/>
  <c r="AY174" i="39"/>
  <c r="AZ204" i="39"/>
  <c r="AY204" i="39"/>
  <c r="AY206" i="39"/>
  <c r="AZ206" i="39"/>
  <c r="AZ236" i="39"/>
  <c r="AY236" i="39"/>
  <c r="AY238" i="39"/>
  <c r="AZ238" i="39"/>
  <c r="AZ268" i="39"/>
  <c r="AY268" i="39"/>
  <c r="AZ270" i="39"/>
  <c r="AY270" i="39"/>
  <c r="AZ300" i="39"/>
  <c r="AY300" i="39"/>
  <c r="AY302" i="39"/>
  <c r="AZ302" i="39"/>
  <c r="AZ340" i="39"/>
  <c r="AY340" i="39"/>
  <c r="AY342" i="39"/>
  <c r="AZ342" i="39"/>
  <c r="AZ344" i="39"/>
  <c r="AY344" i="39"/>
  <c r="AZ375" i="39"/>
  <c r="AY375" i="39"/>
  <c r="AZ379" i="39"/>
  <c r="AY379" i="39"/>
  <c r="AY402" i="39"/>
  <c r="AZ402" i="39"/>
  <c r="AZ439" i="39"/>
  <c r="AY439" i="39"/>
  <c r="AZ443" i="39"/>
  <c r="AY443" i="39"/>
  <c r="AY466" i="39"/>
  <c r="AZ466" i="39"/>
  <c r="AY514" i="39"/>
  <c r="AZ514" i="39"/>
  <c r="AZ531" i="39"/>
  <c r="AY531" i="39"/>
  <c r="AY537" i="39"/>
  <c r="AZ537" i="39"/>
  <c r="AZ10" i="39"/>
  <c r="AY10" i="39"/>
  <c r="AZ40" i="39"/>
  <c r="AY40" i="39"/>
  <c r="AZ42" i="39"/>
  <c r="AY42" i="39"/>
  <c r="AZ72" i="39"/>
  <c r="AY72" i="39"/>
  <c r="AZ74" i="39"/>
  <c r="AY74" i="39"/>
  <c r="AZ104" i="39"/>
  <c r="AY104" i="39"/>
  <c r="AZ106" i="39"/>
  <c r="AY106" i="39"/>
  <c r="AZ136" i="39"/>
  <c r="AY136" i="39"/>
  <c r="AZ138" i="39"/>
  <c r="AY138" i="39"/>
  <c r="AZ168" i="39"/>
  <c r="AY168" i="39"/>
  <c r="AZ170" i="39"/>
  <c r="AY170" i="39"/>
  <c r="AZ200" i="39"/>
  <c r="AY200" i="39"/>
  <c r="AZ202" i="39"/>
  <c r="AY202" i="39"/>
  <c r="AZ232" i="39"/>
  <c r="AY232" i="39"/>
  <c r="AZ234" i="39"/>
  <c r="AY234" i="39"/>
  <c r="AZ264" i="39"/>
  <c r="AY264" i="39"/>
  <c r="AZ266" i="39"/>
  <c r="AY266" i="39"/>
  <c r="AZ296" i="39"/>
  <c r="AY296" i="39"/>
  <c r="AZ298" i="39"/>
  <c r="AY298" i="39"/>
  <c r="AZ332" i="39"/>
  <c r="AY332" i="39"/>
  <c r="AY334" i="39"/>
  <c r="AZ334" i="39"/>
  <c r="AZ336" i="39"/>
  <c r="AY336" i="39"/>
  <c r="AZ338" i="39"/>
  <c r="AY338" i="39"/>
  <c r="AZ383" i="39"/>
  <c r="AY383" i="39"/>
  <c r="AZ387" i="39"/>
  <c r="AY387" i="39"/>
  <c r="AY410" i="39"/>
  <c r="AZ410" i="39"/>
  <c r="AZ447" i="39"/>
  <c r="AY447" i="39"/>
  <c r="AZ451" i="39"/>
  <c r="AY451" i="39"/>
  <c r="AY474" i="39"/>
  <c r="AZ474" i="39"/>
  <c r="AY506" i="39"/>
  <c r="AZ506" i="39"/>
  <c r="AZ527" i="39"/>
  <c r="AY527" i="39"/>
  <c r="AY565" i="39"/>
  <c r="AZ565" i="39"/>
  <c r="AY789" i="39"/>
  <c r="AZ789" i="39"/>
  <c r="AR11" i="39"/>
  <c r="AZ11" i="39"/>
  <c r="AR19" i="39"/>
  <c r="AZ19" i="39"/>
  <c r="AW28" i="39"/>
  <c r="AR28" i="39" s="1"/>
  <c r="AW36" i="39"/>
  <c r="AR36" i="39" s="1"/>
  <c r="AW44" i="39"/>
  <c r="AR44" i="39" s="1"/>
  <c r="AR51" i="39"/>
  <c r="AZ51" i="39"/>
  <c r="AW60" i="39"/>
  <c r="AR60" i="39" s="1"/>
  <c r="AR67" i="39"/>
  <c r="AZ67" i="39"/>
  <c r="AR75" i="39"/>
  <c r="AZ75" i="39"/>
  <c r="AR83" i="39"/>
  <c r="AZ83" i="39"/>
  <c r="AW92" i="39"/>
  <c r="AR92" i="39" s="1"/>
  <c r="AR99" i="39"/>
  <c r="AZ99" i="39"/>
  <c r="AW108" i="39"/>
  <c r="AR108" i="39" s="1"/>
  <c r="AW116" i="39"/>
  <c r="AR116" i="39" s="1"/>
  <c r="AR123" i="39"/>
  <c r="AZ123" i="39"/>
  <c r="AR131" i="39"/>
  <c r="AZ131" i="39"/>
  <c r="AR139" i="39"/>
  <c r="AZ139" i="39"/>
  <c r="AW148" i="39"/>
  <c r="AR148" i="39" s="1"/>
  <c r="AR155" i="39"/>
  <c r="AZ155" i="39"/>
  <c r="AW164" i="39"/>
  <c r="AR164" i="39" s="1"/>
  <c r="AR171" i="39"/>
  <c r="AZ171" i="39"/>
  <c r="AW180" i="39"/>
  <c r="AR180" i="39" s="1"/>
  <c r="AR187" i="39"/>
  <c r="AZ187" i="39"/>
  <c r="AR195" i="39"/>
  <c r="AZ195" i="39"/>
  <c r="AR203" i="39"/>
  <c r="AZ203" i="39"/>
  <c r="AR211" i="39"/>
  <c r="AZ211" i="39"/>
  <c r="AW220" i="39"/>
  <c r="AR220" i="39" s="1"/>
  <c r="AW228" i="39"/>
  <c r="AR228" i="39" s="1"/>
  <c r="AW236" i="39"/>
  <c r="AR236" i="39" s="1"/>
  <c r="AW244" i="39"/>
  <c r="AR244" i="39" s="1"/>
  <c r="AW252" i="39"/>
  <c r="AR252" i="39" s="1"/>
  <c r="AR259" i="39"/>
  <c r="AZ259" i="39"/>
  <c r="AR267" i="39"/>
  <c r="AZ267" i="39"/>
  <c r="AR275" i="39"/>
  <c r="AZ275" i="39"/>
  <c r="AZ283" i="39"/>
  <c r="AZ339" i="39"/>
  <c r="AR350" i="39"/>
  <c r="AW354" i="39"/>
  <c r="AR354" i="39" s="1"/>
  <c r="AR358" i="39"/>
  <c r="AW362" i="39"/>
  <c r="AR362" i="39" s="1"/>
  <c r="AR366" i="39"/>
  <c r="AW370" i="39"/>
  <c r="AR370" i="39" s="1"/>
  <c r="AR374" i="39"/>
  <c r="AW378" i="39"/>
  <c r="AR378" i="39" s="1"/>
  <c r="AR382" i="39"/>
  <c r="AW386" i="39"/>
  <c r="AR386" i="39" s="1"/>
  <c r="AR390" i="39"/>
  <c r="AW394" i="39"/>
  <c r="AR394" i="39" s="1"/>
  <c r="AR398" i="39"/>
  <c r="AW402" i="39"/>
  <c r="AR402" i="39" s="1"/>
  <c r="AW410" i="39"/>
  <c r="AR410" i="39" s="1"/>
  <c r="AR414" i="39"/>
  <c r="AW418" i="39"/>
  <c r="AR418" i="39" s="1"/>
  <c r="AR422" i="39"/>
  <c r="AW426" i="39"/>
  <c r="AR426" i="39" s="1"/>
  <c r="AR430" i="39"/>
  <c r="AW434" i="39"/>
  <c r="AR434" i="39" s="1"/>
  <c r="AR438" i="39"/>
  <c r="AW442" i="39"/>
  <c r="AR442" i="39" s="1"/>
  <c r="AR446" i="39"/>
  <c r="AW450" i="39"/>
  <c r="AR450" i="39" s="1"/>
  <c r="AR454" i="39"/>
  <c r="AW458" i="39"/>
  <c r="AR458" i="39" s="1"/>
  <c r="AW466" i="39"/>
  <c r="AR466" i="39" s="1"/>
  <c r="AR470" i="39"/>
  <c r="AW474" i="39"/>
  <c r="AR474" i="39" s="1"/>
  <c r="AR478" i="39"/>
  <c r="AW482" i="39"/>
  <c r="AR482" i="39" s="1"/>
  <c r="AR486" i="39"/>
  <c r="AW490" i="39"/>
  <c r="AR490" i="39" s="1"/>
  <c r="AR494" i="39"/>
  <c r="AY496" i="39"/>
  <c r="AW498" i="39"/>
  <c r="AR498" i="39" s="1"/>
  <c r="AR502" i="39"/>
  <c r="AY504" i="39"/>
  <c r="AW506" i="39"/>
  <c r="AR506" i="39" s="1"/>
  <c r="AR510" i="39"/>
  <c r="AY512" i="39"/>
  <c r="AW514" i="39"/>
  <c r="AR514" i="39" s="1"/>
  <c r="AR518" i="39"/>
  <c r="AY520" i="39"/>
  <c r="AW522" i="39"/>
  <c r="AR522" i="39" s="1"/>
  <c r="AR526" i="39"/>
  <c r="AY528" i="39"/>
  <c r="AW530" i="39"/>
  <c r="AR530" i="39" s="1"/>
  <c r="AY538" i="39"/>
  <c r="AW540" i="39"/>
  <c r="AR540" i="39" s="1"/>
  <c r="AZ541" i="39"/>
  <c r="AW550" i="39"/>
  <c r="AR550" i="39" s="1"/>
  <c r="AW561" i="39"/>
  <c r="AR561" i="39" s="1"/>
  <c r="AY566" i="39"/>
  <c r="AW575" i="39"/>
  <c r="AR575" i="39" s="1"/>
  <c r="AW576" i="39"/>
  <c r="AZ580" i="39"/>
  <c r="AW589" i="39"/>
  <c r="AR589" i="39" s="1"/>
  <c r="AY591" i="39"/>
  <c r="AZ592" i="39"/>
  <c r="AY602" i="39"/>
  <c r="AW604" i="39"/>
  <c r="AW608" i="39"/>
  <c r="AR608" i="39" s="1"/>
  <c r="AR614" i="39"/>
  <c r="AW614" i="39"/>
  <c r="AW625" i="39"/>
  <c r="AR625" i="39" s="1"/>
  <c r="AZ626" i="39"/>
  <c r="AZ628" i="39"/>
  <c r="AW631" i="39"/>
  <c r="AR631" i="39" s="1"/>
  <c r="AZ632" i="39"/>
  <c r="AW637" i="39"/>
  <c r="AR637" i="39" s="1"/>
  <c r="AW641" i="39"/>
  <c r="AR641" i="39" s="1"/>
  <c r="AZ642" i="39"/>
  <c r="AZ644" i="39"/>
  <c r="AW647" i="39"/>
  <c r="AR647" i="39" s="1"/>
  <c r="AZ648" i="39"/>
  <c r="AZ653" i="39"/>
  <c r="AW656" i="39"/>
  <c r="AR656" i="39" s="1"/>
  <c r="AW661" i="39"/>
  <c r="AR661" i="39" s="1"/>
  <c r="AW679" i="39"/>
  <c r="AR679" i="39" s="1"/>
  <c r="AZ680" i="39"/>
  <c r="AZ685" i="39"/>
  <c r="AW688" i="39"/>
  <c r="AR688" i="39" s="1"/>
  <c r="AW693" i="39"/>
  <c r="AR693" i="39" s="1"/>
  <c r="AW711" i="39"/>
  <c r="AR711" i="39" s="1"/>
  <c r="AZ712" i="39"/>
  <c r="AZ717" i="39"/>
  <c r="AW720" i="39"/>
  <c r="AR720" i="39" s="1"/>
  <c r="AW725" i="39"/>
  <c r="AR725" i="39" s="1"/>
  <c r="AW743" i="39"/>
  <c r="AR743" i="39" s="1"/>
  <c r="AZ744" i="39"/>
  <c r="AZ749" i="39"/>
  <c r="AW752" i="39"/>
  <c r="AR752" i="39" s="1"/>
  <c r="AW757" i="39"/>
  <c r="AR757" i="39" s="1"/>
  <c r="AW775" i="39"/>
  <c r="AR775" i="39" s="1"/>
  <c r="AZ776" i="39"/>
  <c r="AZ781" i="39"/>
  <c r="AW784" i="39"/>
  <c r="AR784" i="39" s="1"/>
  <c r="AW789" i="39"/>
  <c r="AR789" i="39" s="1"/>
  <c r="AY807" i="39"/>
  <c r="AW810" i="39"/>
  <c r="AR810" i="39" s="1"/>
  <c r="AW813" i="39"/>
  <c r="AR813" i="39" s="1"/>
  <c r="AW818" i="39"/>
  <c r="AR818" i="39" s="1"/>
  <c r="AR821" i="39"/>
  <c r="AW821" i="39"/>
  <c r="AW826" i="39"/>
  <c r="AR826" i="39" s="1"/>
  <c r="AW829" i="39"/>
  <c r="AR829" i="39" s="1"/>
  <c r="AW834" i="39"/>
  <c r="AR834" i="39" s="1"/>
  <c r="AW841" i="39"/>
  <c r="AZ848" i="39"/>
  <c r="AY848" i="39"/>
  <c r="AW850" i="39"/>
  <c r="AR850" i="39" s="1"/>
  <c r="AZ854" i="39"/>
  <c r="AY854" i="39"/>
  <c r="AW856" i="39"/>
  <c r="AR856" i="39" s="1"/>
  <c r="AZ879" i="39"/>
  <c r="AY879" i="39"/>
  <c r="AW901" i="39"/>
  <c r="AZ974" i="39"/>
  <c r="AY974" i="39"/>
  <c r="AW976" i="39"/>
  <c r="AR976" i="39" s="1"/>
  <c r="AW1080" i="39"/>
  <c r="AZ1133" i="39"/>
  <c r="AY1133" i="39"/>
  <c r="AZ1153" i="39"/>
  <c r="AY1153" i="39"/>
  <c r="AT8" i="39"/>
  <c r="AU311" i="39" s="1"/>
  <c r="AQ311" i="39" s="1"/>
  <c r="AR9" i="39"/>
  <c r="AW18" i="39"/>
  <c r="AR18" i="39" s="1"/>
  <c r="AR25" i="39"/>
  <c r="AR33" i="39"/>
  <c r="AR41" i="39"/>
  <c r="AW50" i="39"/>
  <c r="AR50" i="39" s="1"/>
  <c r="AR57" i="39"/>
  <c r="AR65" i="39"/>
  <c r="AW74" i="39"/>
  <c r="AR74" i="39" s="1"/>
  <c r="AR81" i="39"/>
  <c r="AR89" i="39"/>
  <c r="AR97" i="39"/>
  <c r="AR105" i="39"/>
  <c r="AW114" i="39"/>
  <c r="AR114" i="39" s="1"/>
  <c r="AR121" i="39"/>
  <c r="AR129" i="39"/>
  <c r="AR137" i="39"/>
  <c r="AR145" i="39"/>
  <c r="AW154" i="39"/>
  <c r="AR154" i="39" s="1"/>
  <c r="AW162" i="39"/>
  <c r="AR162" i="39" s="1"/>
  <c r="AW170" i="39"/>
  <c r="AR170" i="39" s="1"/>
  <c r="AW178" i="39"/>
  <c r="AR178" i="39" s="1"/>
  <c r="AR185" i="39"/>
  <c r="AW194" i="39"/>
  <c r="AR194" i="39" s="1"/>
  <c r="AR201" i="39"/>
  <c r="AR209" i="39"/>
  <c r="AR217" i="39"/>
  <c r="AW218" i="39"/>
  <c r="AR218" i="39" s="1"/>
  <c r="AR225" i="39"/>
  <c r="AW226" i="39"/>
  <c r="AR226" i="39" s="1"/>
  <c r="AR233" i="39"/>
  <c r="AW234" i="39"/>
  <c r="AR234" i="39" s="1"/>
  <c r="AR241" i="39"/>
  <c r="AW242" i="39"/>
  <c r="AR242" i="39" s="1"/>
  <c r="AR249" i="39"/>
  <c r="AW250" i="39"/>
  <c r="AR250" i="39" s="1"/>
  <c r="AR257" i="39"/>
  <c r="AW258" i="39"/>
  <c r="AR258" i="39" s="1"/>
  <c r="AR265" i="39"/>
  <c r="AW266" i="39"/>
  <c r="AR266" i="39" s="1"/>
  <c r="AR273" i="39"/>
  <c r="AW274" i="39"/>
  <c r="AR274" i="39" s="1"/>
  <c r="AR281" i="39"/>
  <c r="AW282" i="39"/>
  <c r="AR282" i="39" s="1"/>
  <c r="AR289" i="39"/>
  <c r="AW290" i="39"/>
  <c r="AR290" i="39" s="1"/>
  <c r="AR297" i="39"/>
  <c r="AW298" i="39"/>
  <c r="AR298" i="39" s="1"/>
  <c r="AR305" i="39"/>
  <c r="AW306" i="39"/>
  <c r="AR306" i="39" s="1"/>
  <c r="AR313" i="39"/>
  <c r="AW314" i="39"/>
  <c r="AR314" i="39" s="1"/>
  <c r="AR321" i="39"/>
  <c r="AW322" i="39"/>
  <c r="AR322" i="39" s="1"/>
  <c r="AR329" i="39"/>
  <c r="AW330" i="39"/>
  <c r="AR330" i="39" s="1"/>
  <c r="AR337" i="39"/>
  <c r="AW338" i="39"/>
  <c r="AR338" i="39" s="1"/>
  <c r="AR345" i="39"/>
  <c r="AW347" i="39"/>
  <c r="AR347" i="39" s="1"/>
  <c r="AW355" i="39"/>
  <c r="AR355" i="39" s="1"/>
  <c r="AW363" i="39"/>
  <c r="AR363" i="39" s="1"/>
  <c r="AW371" i="39"/>
  <c r="AR371" i="39" s="1"/>
  <c r="AW379" i="39"/>
  <c r="AR379" i="39" s="1"/>
  <c r="AW387" i="39"/>
  <c r="AR387" i="39" s="1"/>
  <c r="AW395" i="39"/>
  <c r="AR395" i="39" s="1"/>
  <c r="AW403" i="39"/>
  <c r="AR403" i="39" s="1"/>
  <c r="AW411" i="39"/>
  <c r="AR411" i="39" s="1"/>
  <c r="AW419" i="39"/>
  <c r="AR419" i="39" s="1"/>
  <c r="AW427" i="39"/>
  <c r="AR427" i="39" s="1"/>
  <c r="AW435" i="39"/>
  <c r="AR435" i="39" s="1"/>
  <c r="AW443" i="39"/>
  <c r="AR443" i="39" s="1"/>
  <c r="AW451" i="39"/>
  <c r="AR451" i="39" s="1"/>
  <c r="AW459" i="39"/>
  <c r="AR459" i="39" s="1"/>
  <c r="AW467" i="39"/>
  <c r="AR467" i="39" s="1"/>
  <c r="AW475" i="39"/>
  <c r="AR475" i="39" s="1"/>
  <c r="AW483" i="39"/>
  <c r="AR483" i="39" s="1"/>
  <c r="AW491" i="39"/>
  <c r="AR491" i="39" s="1"/>
  <c r="AW499" i="39"/>
  <c r="AR499" i="39" s="1"/>
  <c r="AW507" i="39"/>
  <c r="AR507" i="39" s="1"/>
  <c r="AW515" i="39"/>
  <c r="AR515" i="39" s="1"/>
  <c r="AW523" i="39"/>
  <c r="AR523" i="39" s="1"/>
  <c r="AW531" i="39"/>
  <c r="AR531" i="39" s="1"/>
  <c r="AW535" i="39"/>
  <c r="AW536" i="39"/>
  <c r="AR536" i="39" s="1"/>
  <c r="AU545" i="39"/>
  <c r="AQ545" i="39" s="1"/>
  <c r="AW549" i="39"/>
  <c r="AY561" i="39"/>
  <c r="AZ561" i="39"/>
  <c r="AW564" i="39"/>
  <c r="AR564" i="39" s="1"/>
  <c r="AW574" i="39"/>
  <c r="AR574" i="39" s="1"/>
  <c r="AW585" i="39"/>
  <c r="AW587" i="39"/>
  <c r="AR587" i="39" s="1"/>
  <c r="AW599" i="39"/>
  <c r="AW600" i="39"/>
  <c r="AR600" i="39" s="1"/>
  <c r="AW607" i="39"/>
  <c r="AZ614" i="39"/>
  <c r="AY614" i="39"/>
  <c r="AW619" i="39"/>
  <c r="AR619" i="39" s="1"/>
  <c r="AY625" i="39"/>
  <c r="AZ625" i="39"/>
  <c r="AU630" i="39"/>
  <c r="AQ630" i="39" s="1"/>
  <c r="AU634" i="39"/>
  <c r="AQ634" i="39" s="1"/>
  <c r="AY641" i="39"/>
  <c r="AZ641" i="39"/>
  <c r="AU646" i="39"/>
  <c r="AQ646" i="39" s="1"/>
  <c r="AY649" i="39"/>
  <c r="AZ649" i="39"/>
  <c r="AW652" i="39"/>
  <c r="AZ654" i="39"/>
  <c r="AY654" i="39"/>
  <c r="AW665" i="39"/>
  <c r="AR665" i="39" s="1"/>
  <c r="AW670" i="39"/>
  <c r="AW674" i="39"/>
  <c r="AR674" i="39" s="1"/>
  <c r="AW675" i="39"/>
  <c r="AY681" i="39"/>
  <c r="AZ681" i="39"/>
  <c r="AU682" i="39"/>
  <c r="AQ682" i="39" s="1"/>
  <c r="AW684" i="39"/>
  <c r="AZ686" i="39"/>
  <c r="AY686" i="39"/>
  <c r="AW697" i="39"/>
  <c r="AR697" i="39" s="1"/>
  <c r="AW702" i="39"/>
  <c r="AW706" i="39"/>
  <c r="AR706" i="39" s="1"/>
  <c r="AW707" i="39"/>
  <c r="AY713" i="39"/>
  <c r="AZ713" i="39"/>
  <c r="AW716" i="39"/>
  <c r="AZ718" i="39"/>
  <c r="AY718" i="39"/>
  <c r="AW729" i="39"/>
  <c r="AR729" i="39" s="1"/>
  <c r="AW734" i="39"/>
  <c r="AW738" i="39"/>
  <c r="AR738" i="39" s="1"/>
  <c r="AW739" i="39"/>
  <c r="AY745" i="39"/>
  <c r="AZ745" i="39"/>
  <c r="AU746" i="39"/>
  <c r="AQ746" i="39" s="1"/>
  <c r="AW748" i="39"/>
  <c r="AZ750" i="39"/>
  <c r="AY750" i="39"/>
  <c r="AU751" i="39"/>
  <c r="AQ751" i="39" s="1"/>
  <c r="AW761" i="39"/>
  <c r="AR761" i="39" s="1"/>
  <c r="AW766" i="39"/>
  <c r="AW770" i="39"/>
  <c r="AR770" i="39" s="1"/>
  <c r="AW771" i="39"/>
  <c r="AY777" i="39"/>
  <c r="AZ777" i="39"/>
  <c r="AU778" i="39"/>
  <c r="AQ778" i="39" s="1"/>
  <c r="AW780" i="39"/>
  <c r="AR780" i="39" s="1"/>
  <c r="AZ782" i="39"/>
  <c r="AY782" i="39"/>
  <c r="AW793" i="39"/>
  <c r="AR793" i="39" s="1"/>
  <c r="AW798" i="39"/>
  <c r="AW802" i="39"/>
  <c r="AR802" i="39" s="1"/>
  <c r="AW803" i="39"/>
  <c r="AZ814" i="39"/>
  <c r="AY814" i="39"/>
  <c r="AZ822" i="39"/>
  <c r="AY822" i="39"/>
  <c r="AZ830" i="39"/>
  <c r="AY830" i="39"/>
  <c r="AZ838" i="39"/>
  <c r="AY838" i="39"/>
  <c r="AZ847" i="39"/>
  <c r="AY847" i="39"/>
  <c r="AZ871" i="39"/>
  <c r="AY871" i="39"/>
  <c r="AZ894" i="39"/>
  <c r="AY894" i="39"/>
  <c r="AW896" i="39"/>
  <c r="AR896" i="39" s="1"/>
  <c r="AZ902" i="39"/>
  <c r="AY902" i="39"/>
  <c r="AZ959" i="39"/>
  <c r="AY959" i="39"/>
  <c r="AZ967" i="39"/>
  <c r="AY967" i="39"/>
  <c r="AU1030" i="39"/>
  <c r="AZ1113" i="39"/>
  <c r="AY1113" i="39"/>
  <c r="AW10" i="39"/>
  <c r="AR10" i="39" s="1"/>
  <c r="AR17" i="39"/>
  <c r="AW26" i="39"/>
  <c r="AR26" i="39" s="1"/>
  <c r="AW34" i="39"/>
  <c r="AR34" i="39" s="1"/>
  <c r="AW42" i="39"/>
  <c r="AR42" i="39" s="1"/>
  <c r="AR49" i="39"/>
  <c r="AW58" i="39"/>
  <c r="AR58" i="39" s="1"/>
  <c r="AW66" i="39"/>
  <c r="AR66" i="39" s="1"/>
  <c r="AR73" i="39"/>
  <c r="AW82" i="39"/>
  <c r="AR82" i="39" s="1"/>
  <c r="AW90" i="39"/>
  <c r="AR90" i="39" s="1"/>
  <c r="AW98" i="39"/>
  <c r="AR98" i="39" s="1"/>
  <c r="AW106" i="39"/>
  <c r="AR106" i="39" s="1"/>
  <c r="AR113" i="39"/>
  <c r="AW122" i="39"/>
  <c r="AR122" i="39" s="1"/>
  <c r="AW130" i="39"/>
  <c r="AR130" i="39" s="1"/>
  <c r="AW138" i="39"/>
  <c r="AR138" i="39" s="1"/>
  <c r="AW146" i="39"/>
  <c r="AR146" i="39" s="1"/>
  <c r="AR153" i="39"/>
  <c r="AR161" i="39"/>
  <c r="AR169" i="39"/>
  <c r="AR177" i="39"/>
  <c r="AW186" i="39"/>
  <c r="AR186" i="39" s="1"/>
  <c r="AR193" i="39"/>
  <c r="AW202" i="39"/>
  <c r="AR202" i="39" s="1"/>
  <c r="AW210" i="39"/>
  <c r="AR210" i="39" s="1"/>
  <c r="AY15" i="39"/>
  <c r="AU19" i="39"/>
  <c r="AQ19" i="39" s="1"/>
  <c r="AY23" i="39"/>
  <c r="AU27" i="39"/>
  <c r="AQ27" i="39" s="1"/>
  <c r="AY31" i="39"/>
  <c r="AU35" i="39"/>
  <c r="AQ35" i="39" s="1"/>
  <c r="AY39" i="39"/>
  <c r="AU43" i="39"/>
  <c r="AQ43" i="39" s="1"/>
  <c r="AY47" i="39"/>
  <c r="AU51" i="39"/>
  <c r="AQ51" i="39" s="1"/>
  <c r="AY55" i="39"/>
  <c r="AU59" i="39"/>
  <c r="AQ59" i="39" s="1"/>
  <c r="AY63" i="39"/>
  <c r="AU67" i="39"/>
  <c r="AQ67" i="39" s="1"/>
  <c r="AY71" i="39"/>
  <c r="AY79" i="39"/>
  <c r="AU83" i="39"/>
  <c r="AQ83" i="39" s="1"/>
  <c r="AY87" i="39"/>
  <c r="AU91" i="39"/>
  <c r="AQ91" i="39" s="1"/>
  <c r="AY95" i="39"/>
  <c r="AU99" i="39"/>
  <c r="AQ99" i="39" s="1"/>
  <c r="AY103" i="39"/>
  <c r="AU107" i="39"/>
  <c r="AQ107" i="39" s="1"/>
  <c r="AY111" i="39"/>
  <c r="AU115" i="39"/>
  <c r="AQ115" i="39" s="1"/>
  <c r="AY119" i="39"/>
  <c r="AU123" i="39"/>
  <c r="AQ123" i="39" s="1"/>
  <c r="AY127" i="39"/>
  <c r="AU131" i="39"/>
  <c r="AQ131" i="39" s="1"/>
  <c r="AY135" i="39"/>
  <c r="AY143" i="39"/>
  <c r="AU147" i="39"/>
  <c r="AQ147" i="39" s="1"/>
  <c r="AY151" i="39"/>
  <c r="AU155" i="39"/>
  <c r="AQ155" i="39" s="1"/>
  <c r="AY159" i="39"/>
  <c r="AU163" i="39"/>
  <c r="AQ163" i="39" s="1"/>
  <c r="AY167" i="39"/>
  <c r="AU171" i="39"/>
  <c r="AQ171" i="39" s="1"/>
  <c r="AY175" i="39"/>
  <c r="AU179" i="39"/>
  <c r="AQ179" i="39" s="1"/>
  <c r="AY183" i="39"/>
  <c r="AU187" i="39"/>
  <c r="AQ187" i="39" s="1"/>
  <c r="AY191" i="39"/>
  <c r="AU195" i="39"/>
  <c r="AQ195" i="39" s="1"/>
  <c r="AY199" i="39"/>
  <c r="AY207" i="39"/>
  <c r="AU211" i="39"/>
  <c r="AQ211" i="39" s="1"/>
  <c r="AY215" i="39"/>
  <c r="AU219" i="39"/>
  <c r="AQ219" i="39" s="1"/>
  <c r="AY223" i="39"/>
  <c r="AU227" i="39"/>
  <c r="AQ227" i="39" s="1"/>
  <c r="AY231" i="39"/>
  <c r="AU235" i="39"/>
  <c r="AQ235" i="39" s="1"/>
  <c r="AY239" i="39"/>
  <c r="AU243" i="39"/>
  <c r="AQ243" i="39" s="1"/>
  <c r="AY247" i="39"/>
  <c r="AU251" i="39"/>
  <c r="AQ251" i="39" s="1"/>
  <c r="AY255" i="39"/>
  <c r="AU259" i="39"/>
  <c r="AQ259" i="39" s="1"/>
  <c r="AY263" i="39"/>
  <c r="AY271" i="39"/>
  <c r="AU275" i="39"/>
  <c r="AQ275" i="39" s="1"/>
  <c r="AY279" i="39"/>
  <c r="AU283" i="39"/>
  <c r="AQ283" i="39" s="1"/>
  <c r="AY287" i="39"/>
  <c r="AU291" i="39"/>
  <c r="AQ291" i="39" s="1"/>
  <c r="AY295" i="39"/>
  <c r="AU299" i="39"/>
  <c r="AQ299" i="39" s="1"/>
  <c r="AY303" i="39"/>
  <c r="AU307" i="39"/>
  <c r="AQ307" i="39" s="1"/>
  <c r="AY311" i="39"/>
  <c r="AU315" i="39"/>
  <c r="AQ315" i="39" s="1"/>
  <c r="AY319" i="39"/>
  <c r="AU323" i="39"/>
  <c r="AQ323" i="39" s="1"/>
  <c r="AU331" i="39"/>
  <c r="AQ331" i="39" s="1"/>
  <c r="AU339" i="39"/>
  <c r="AQ339" i="39" s="1"/>
  <c r="AZ346" i="39"/>
  <c r="AW348" i="39"/>
  <c r="AR348" i="39" s="1"/>
  <c r="AU350" i="39"/>
  <c r="AQ350" i="39" s="1"/>
  <c r="AW356" i="39"/>
  <c r="AR356" i="39" s="1"/>
  <c r="AU358" i="39"/>
  <c r="AQ358" i="39" s="1"/>
  <c r="AW364" i="39"/>
  <c r="AR364" i="39" s="1"/>
  <c r="AU366" i="39"/>
  <c r="AQ366" i="39" s="1"/>
  <c r="AW372" i="39"/>
  <c r="AR372" i="39" s="1"/>
  <c r="AU374" i="39"/>
  <c r="AQ374" i="39" s="1"/>
  <c r="AW380" i="39"/>
  <c r="AR380" i="39" s="1"/>
  <c r="AQ382" i="39"/>
  <c r="AU382" i="39"/>
  <c r="AW388" i="39"/>
  <c r="AR388" i="39" s="1"/>
  <c r="AU390" i="39"/>
  <c r="AQ390" i="39" s="1"/>
  <c r="AW396" i="39"/>
  <c r="AR396" i="39" s="1"/>
  <c r="AU398" i="39"/>
  <c r="AQ398" i="39" s="1"/>
  <c r="AW404" i="39"/>
  <c r="AR404" i="39" s="1"/>
  <c r="AU406" i="39"/>
  <c r="AQ406" i="39" s="1"/>
  <c r="AW412" i="39"/>
  <c r="AR412" i="39" s="1"/>
  <c r="AU414" i="39"/>
  <c r="AQ414" i="39" s="1"/>
  <c r="AW420" i="39"/>
  <c r="AR420" i="39" s="1"/>
  <c r="AU422" i="39"/>
  <c r="AQ422" i="39" s="1"/>
  <c r="AW428" i="39"/>
  <c r="AR428" i="39" s="1"/>
  <c r="AQ430" i="39"/>
  <c r="AU430" i="39"/>
  <c r="AW436" i="39"/>
  <c r="AR436" i="39" s="1"/>
  <c r="AU438" i="39"/>
  <c r="AQ438" i="39" s="1"/>
  <c r="AW444" i="39"/>
  <c r="AR444" i="39" s="1"/>
  <c r="AU446" i="39"/>
  <c r="AQ446" i="39" s="1"/>
  <c r="AW452" i="39"/>
  <c r="AR452" i="39" s="1"/>
  <c r="AU454" i="39"/>
  <c r="AQ454" i="39" s="1"/>
  <c r="AW460" i="39"/>
  <c r="AR460" i="39" s="1"/>
  <c r="AQ462" i="39"/>
  <c r="AU462" i="39"/>
  <c r="AW468" i="39"/>
  <c r="AR468" i="39" s="1"/>
  <c r="AU470" i="39"/>
  <c r="AQ470" i="39" s="1"/>
  <c r="AW476" i="39"/>
  <c r="AR476" i="39" s="1"/>
  <c r="AU478" i="39"/>
  <c r="AQ478" i="39" s="1"/>
  <c r="AW484" i="39"/>
  <c r="AR484" i="39" s="1"/>
  <c r="AU486" i="39"/>
  <c r="AQ486" i="39" s="1"/>
  <c r="AW492" i="39"/>
  <c r="AR492" i="39" s="1"/>
  <c r="AU494" i="39"/>
  <c r="AQ494" i="39" s="1"/>
  <c r="AW500" i="39"/>
  <c r="AR500" i="39" s="1"/>
  <c r="AU502" i="39"/>
  <c r="AQ502" i="39" s="1"/>
  <c r="AW508" i="39"/>
  <c r="AR508" i="39" s="1"/>
  <c r="AU510" i="39"/>
  <c r="AQ510" i="39" s="1"/>
  <c r="AW516" i="39"/>
  <c r="AR516" i="39" s="1"/>
  <c r="AU518" i="39"/>
  <c r="AQ518" i="39" s="1"/>
  <c r="AW524" i="39"/>
  <c r="AR524" i="39" s="1"/>
  <c r="AU526" i="39"/>
  <c r="AQ526" i="39" s="1"/>
  <c r="AW532" i="39"/>
  <c r="AR532" i="39" s="1"/>
  <c r="AW534" i="39"/>
  <c r="AR534" i="39" s="1"/>
  <c r="AW545" i="39"/>
  <c r="AR545" i="39" s="1"/>
  <c r="AW547" i="39"/>
  <c r="AR547" i="39" s="1"/>
  <c r="AY550" i="39"/>
  <c r="AU558" i="39"/>
  <c r="AQ558" i="39" s="1"/>
  <c r="AW559" i="39"/>
  <c r="AR559" i="39" s="1"/>
  <c r="AW560" i="39"/>
  <c r="AR560" i="39" s="1"/>
  <c r="AZ564" i="39"/>
  <c r="AU569" i="39"/>
  <c r="AQ569" i="39" s="1"/>
  <c r="AW573" i="39"/>
  <c r="AR573" i="39" s="1"/>
  <c r="AY575" i="39"/>
  <c r="AZ576" i="39"/>
  <c r="AU583" i="39"/>
  <c r="AQ583" i="39" s="1"/>
  <c r="AW588" i="39"/>
  <c r="AR588" i="39" s="1"/>
  <c r="AZ589" i="39"/>
  <c r="AU594" i="39"/>
  <c r="AQ594" i="39" s="1"/>
  <c r="AW598" i="39"/>
  <c r="AR598" i="39" s="1"/>
  <c r="AU606" i="39"/>
  <c r="AQ606" i="39" s="1"/>
  <c r="AZ608" i="39"/>
  <c r="AW613" i="39"/>
  <c r="AR613" i="39" s="1"/>
  <c r="AU617" i="39"/>
  <c r="AQ617" i="39" s="1"/>
  <c r="AW620" i="39"/>
  <c r="AR620" i="39" s="1"/>
  <c r="AU623" i="39"/>
  <c r="AQ623" i="39" s="1"/>
  <c r="AW624" i="39"/>
  <c r="AR624" i="39" s="1"/>
  <c r="AW630" i="39"/>
  <c r="AR630" i="39" s="1"/>
  <c r="AZ637" i="39"/>
  <c r="AW640" i="39"/>
  <c r="AR640" i="39" s="1"/>
  <c r="AW646" i="39"/>
  <c r="AR646" i="39" s="1"/>
  <c r="AW655" i="39"/>
  <c r="AR655" i="39" s="1"/>
  <c r="AZ656" i="39"/>
  <c r="AU660" i="39"/>
  <c r="AQ660" i="39" s="1"/>
  <c r="AZ661" i="39"/>
  <c r="AW664" i="39"/>
  <c r="AR664" i="39" s="1"/>
  <c r="AW669" i="39"/>
  <c r="AR669" i="39" s="1"/>
  <c r="AW687" i="39"/>
  <c r="AR687" i="39" s="1"/>
  <c r="AZ688" i="39"/>
  <c r="AU692" i="39"/>
  <c r="AQ692" i="39" s="1"/>
  <c r="AZ693" i="39"/>
  <c r="AW696" i="39"/>
  <c r="AR696" i="39" s="1"/>
  <c r="AW701" i="39"/>
  <c r="AR701" i="39" s="1"/>
  <c r="AW719" i="39"/>
  <c r="AR719" i="39" s="1"/>
  <c r="AZ720" i="39"/>
  <c r="AU724" i="39"/>
  <c r="AQ724" i="39"/>
  <c r="AZ725" i="39"/>
  <c r="AW728" i="39"/>
  <c r="AR728" i="39" s="1"/>
  <c r="AW733" i="39"/>
  <c r="AR733" i="39" s="1"/>
  <c r="AW751" i="39"/>
  <c r="AR751" i="39" s="1"/>
  <c r="AZ752" i="39"/>
  <c r="AU756" i="39"/>
  <c r="AQ756" i="39" s="1"/>
  <c r="AZ757" i="39"/>
  <c r="AW760" i="39"/>
  <c r="AR760" i="39" s="1"/>
  <c r="AW765" i="39"/>
  <c r="AR765" i="39" s="1"/>
  <c r="AW783" i="39"/>
  <c r="AR783" i="39" s="1"/>
  <c r="AZ784" i="39"/>
  <c r="AU788" i="39"/>
  <c r="AQ788" i="39" s="1"/>
  <c r="AW792" i="39"/>
  <c r="AR792" i="39" s="1"/>
  <c r="AW797" i="39"/>
  <c r="AR797" i="39" s="1"/>
  <c r="AZ845" i="39"/>
  <c r="AY845" i="39"/>
  <c r="AU852" i="39"/>
  <c r="AZ863" i="39"/>
  <c r="AY863" i="39"/>
  <c r="AZ877" i="39"/>
  <c r="AY877" i="39"/>
  <c r="AU955" i="39"/>
  <c r="AU982" i="39"/>
  <c r="AU987" i="39"/>
  <c r="AQ987" i="39" s="1"/>
  <c r="AW1008" i="39"/>
  <c r="AZ1014" i="39"/>
  <c r="AY1014" i="39"/>
  <c r="AW1016" i="39"/>
  <c r="AZ1077" i="39"/>
  <c r="AY1077" i="39"/>
  <c r="AZ1085" i="39"/>
  <c r="AY1085" i="39"/>
  <c r="AZ1149" i="39"/>
  <c r="AY1149" i="39"/>
  <c r="AW3998" i="39"/>
  <c r="AR3998" i="39" s="1"/>
  <c r="AW3990" i="39"/>
  <c r="AR3990" i="39" s="1"/>
  <c r="AW3982" i="39"/>
  <c r="AR3982" i="39" s="1"/>
  <c r="AW3974" i="39"/>
  <c r="AR3974" i="39" s="1"/>
  <c r="AW3973" i="39"/>
  <c r="AR3973" i="39" s="1"/>
  <c r="AW3966" i="39"/>
  <c r="AR3966" i="39" s="1"/>
  <c r="AW4015" i="39"/>
  <c r="AR4015" i="39" s="1"/>
  <c r="AW4007" i="39"/>
  <c r="AR4007" i="39" s="1"/>
  <c r="AW4042" i="39"/>
  <c r="AR4042" i="39" s="1"/>
  <c r="AW4034" i="39"/>
  <c r="AR4034" i="39" s="1"/>
  <c r="AW4026" i="39"/>
  <c r="AR4026" i="39" s="1"/>
  <c r="AW4043" i="39"/>
  <c r="AW4035" i="39"/>
  <c r="AW4027" i="39"/>
  <c r="AW4019" i="39"/>
  <c r="AW4011" i="39"/>
  <c r="AW4003" i="39"/>
  <c r="AR4003" i="39" s="1"/>
  <c r="AW3995" i="39"/>
  <c r="AR3995" i="39" s="1"/>
  <c r="AW3987" i="39"/>
  <c r="AR3987" i="39" s="1"/>
  <c r="AW4047" i="39"/>
  <c r="AR4047" i="39" s="1"/>
  <c r="AW4039" i="39"/>
  <c r="AR4039" i="39" s="1"/>
  <c r="AW4031" i="39"/>
  <c r="AR4031" i="39" s="1"/>
  <c r="AW4023" i="39"/>
  <c r="AR4023" i="39" s="1"/>
  <c r="AW3979" i="39"/>
  <c r="AR3979" i="39" s="1"/>
  <c r="AW3975" i="39"/>
  <c r="AW3967" i="39"/>
  <c r="AW3945" i="39"/>
  <c r="AW3942" i="39"/>
  <c r="AR3942" i="39" s="1"/>
  <c r="AW3939" i="39"/>
  <c r="AR3939" i="39" s="1"/>
  <c r="AW3913" i="39"/>
  <c r="AW3910" i="39"/>
  <c r="AR3910" i="39" s="1"/>
  <c r="AW3907" i="39"/>
  <c r="AR3907" i="39" s="1"/>
  <c r="AW3986" i="39"/>
  <c r="AR3986" i="39" s="1"/>
  <c r="AW3978" i="39"/>
  <c r="AR3978" i="39" s="1"/>
  <c r="AW3969" i="39"/>
  <c r="AW3949" i="39"/>
  <c r="AR3949" i="39" s="1"/>
  <c r="AW3946" i="39"/>
  <c r="AR3946" i="39" s="1"/>
  <c r="AW3943" i="39"/>
  <c r="AW3917" i="39"/>
  <c r="AR3917" i="39" s="1"/>
  <c r="AW3914" i="39"/>
  <c r="AR3914" i="39" s="1"/>
  <c r="AW3911" i="39"/>
  <c r="AW3991" i="39"/>
  <c r="AW3953" i="39"/>
  <c r="AW3950" i="39"/>
  <c r="AR3950" i="39" s="1"/>
  <c r="AW3947" i="39"/>
  <c r="AR3947" i="39" s="1"/>
  <c r="AW3970" i="39"/>
  <c r="AR3970" i="39" s="1"/>
  <c r="AW3957" i="39"/>
  <c r="AR3957" i="39" s="1"/>
  <c r="AW3954" i="39"/>
  <c r="AR3954" i="39" s="1"/>
  <c r="AW3951" i="39"/>
  <c r="AW3925" i="39"/>
  <c r="AR3925" i="39" s="1"/>
  <c r="AW3922" i="39"/>
  <c r="AR3922" i="39" s="1"/>
  <c r="AW3919" i="39"/>
  <c r="AW4010" i="39"/>
  <c r="AW3994" i="39"/>
  <c r="AR3994" i="39" s="1"/>
  <c r="AW3961" i="39"/>
  <c r="AW3958" i="39"/>
  <c r="AR3958" i="39" s="1"/>
  <c r="AW3955" i="39"/>
  <c r="AR3955" i="39" s="1"/>
  <c r="AW3929" i="39"/>
  <c r="AW3926" i="39"/>
  <c r="AR3926" i="39" s="1"/>
  <c r="AW3923" i="39"/>
  <c r="AR3923" i="39" s="1"/>
  <c r="AW3897" i="39"/>
  <c r="AW3999" i="39"/>
  <c r="AW3971" i="39"/>
  <c r="AR3971" i="39" s="1"/>
  <c r="AW3965" i="39"/>
  <c r="AR3965" i="39" s="1"/>
  <c r="AW3962" i="39"/>
  <c r="AR3962" i="39" s="1"/>
  <c r="AW3959" i="39"/>
  <c r="AW3933" i="39"/>
  <c r="AR3933" i="39" s="1"/>
  <c r="AW3930" i="39"/>
  <c r="AR3930" i="39" s="1"/>
  <c r="AW3927" i="39"/>
  <c r="AW3963" i="39"/>
  <c r="AR3963" i="39" s="1"/>
  <c r="AW3937" i="39"/>
  <c r="AW3934" i="39"/>
  <c r="AR3934" i="39" s="1"/>
  <c r="AW3931" i="39"/>
  <c r="AR3931" i="39" s="1"/>
  <c r="AW3905" i="39"/>
  <c r="AW3902" i="39"/>
  <c r="AR3902" i="39" s="1"/>
  <c r="AW3899" i="39"/>
  <c r="AR3899" i="39" s="1"/>
  <c r="AW4002" i="39"/>
  <c r="AW3983" i="39"/>
  <c r="AW3941" i="39"/>
  <c r="AR3941" i="39" s="1"/>
  <c r="AW3938" i="39"/>
  <c r="AR3938" i="39" s="1"/>
  <c r="AW3935" i="39"/>
  <c r="AW3909" i="39"/>
  <c r="AR3909" i="39" s="1"/>
  <c r="AW3906" i="39"/>
  <c r="AR3906" i="39" s="1"/>
  <c r="AW3903" i="39"/>
  <c r="AW3889" i="39"/>
  <c r="AR3889" i="39" s="1"/>
  <c r="AW3866" i="39"/>
  <c r="AR3866" i="39" s="1"/>
  <c r="AW3838" i="39"/>
  <c r="AW3837" i="39"/>
  <c r="AW3794" i="39"/>
  <c r="AR3794" i="39" s="1"/>
  <c r="AW3793" i="39"/>
  <c r="AR3793" i="39" s="1"/>
  <c r="AW3792" i="39"/>
  <c r="AR3792" i="39" s="1"/>
  <c r="AW3774" i="39"/>
  <c r="AW3773" i="39"/>
  <c r="AW3730" i="39"/>
  <c r="AR3730" i="39" s="1"/>
  <c r="AW3729" i="39"/>
  <c r="AR3729" i="39" s="1"/>
  <c r="AW3728" i="39"/>
  <c r="AR3728" i="39" s="1"/>
  <c r="AW3710" i="39"/>
  <c r="AW3709" i="39"/>
  <c r="AW3921" i="39"/>
  <c r="AW3872" i="39"/>
  <c r="AR3872" i="39" s="1"/>
  <c r="AW3870" i="39"/>
  <c r="AW3869" i="39"/>
  <c r="AR3869" i="39" s="1"/>
  <c r="AW3834" i="39"/>
  <c r="AR3834" i="39" s="1"/>
  <c r="AW3833" i="39"/>
  <c r="AR3833" i="39" s="1"/>
  <c r="AW3832" i="39"/>
  <c r="AR3832" i="39" s="1"/>
  <c r="AW3814" i="39"/>
  <c r="AW3813" i="39"/>
  <c r="AR3813" i="39" s="1"/>
  <c r="AW3770" i="39"/>
  <c r="AR3770" i="39" s="1"/>
  <c r="AW3769" i="39"/>
  <c r="AR3769" i="39" s="1"/>
  <c r="AW3768" i="39"/>
  <c r="AR3768" i="39" s="1"/>
  <c r="AW3750" i="39"/>
  <c r="AW3749" i="39"/>
  <c r="AR3749" i="39" s="1"/>
  <c r="AW3706" i="39"/>
  <c r="AR3706" i="39" s="1"/>
  <c r="AW3873" i="39"/>
  <c r="AR3873" i="39" s="1"/>
  <c r="AW3852" i="39"/>
  <c r="AW3810" i="39"/>
  <c r="AR3810" i="39" s="1"/>
  <c r="AW3809" i="39"/>
  <c r="AR3809" i="39" s="1"/>
  <c r="AW3808" i="39"/>
  <c r="AR3808" i="39" s="1"/>
  <c r="AW3790" i="39"/>
  <c r="AW3789" i="39"/>
  <c r="AW3746" i="39"/>
  <c r="AR3746" i="39" s="1"/>
  <c r="AW3745" i="39"/>
  <c r="AR3745" i="39" s="1"/>
  <c r="AW3744" i="39"/>
  <c r="AR3744" i="39" s="1"/>
  <c r="AW3726" i="39"/>
  <c r="AW3725" i="39"/>
  <c r="AW3901" i="39"/>
  <c r="AR3901" i="39" s="1"/>
  <c r="AW3891" i="39"/>
  <c r="AR3891" i="39" s="1"/>
  <c r="AW3874" i="39"/>
  <c r="AR3874" i="39" s="1"/>
  <c r="AW3856" i="39"/>
  <c r="AR3856" i="39" s="1"/>
  <c r="AW3854" i="39"/>
  <c r="AW3850" i="39"/>
  <c r="AR3850" i="39" s="1"/>
  <c r="AW3849" i="39"/>
  <c r="AR3849" i="39" s="1"/>
  <c r="AW3848" i="39"/>
  <c r="AR3848" i="39" s="1"/>
  <c r="AW3830" i="39"/>
  <c r="AW3829" i="39"/>
  <c r="AR3829" i="39" s="1"/>
  <c r="AW3804" i="39"/>
  <c r="AW3786" i="39"/>
  <c r="AR3786" i="39" s="1"/>
  <c r="AW3785" i="39"/>
  <c r="AR3785" i="39" s="1"/>
  <c r="AW3784" i="39"/>
  <c r="AR3784" i="39" s="1"/>
  <c r="AW3766" i="39"/>
  <c r="AW3765" i="39"/>
  <c r="AR3765" i="39" s="1"/>
  <c r="AW3740" i="39"/>
  <c r="AW3722" i="39"/>
  <c r="AR3722" i="39" s="1"/>
  <c r="AW3721" i="39"/>
  <c r="AR3721" i="39" s="1"/>
  <c r="AW3915" i="39"/>
  <c r="AR3915" i="39" s="1"/>
  <c r="AW3898" i="39"/>
  <c r="AR3898" i="39" s="1"/>
  <c r="AW3892" i="39"/>
  <c r="AW3880" i="39"/>
  <c r="AR3880" i="39" s="1"/>
  <c r="AW3878" i="39"/>
  <c r="AW3857" i="39"/>
  <c r="AR3857" i="39" s="1"/>
  <c r="AW3826" i="39"/>
  <c r="AR3826" i="39" s="1"/>
  <c r="AW3825" i="39"/>
  <c r="AR3825" i="39" s="1"/>
  <c r="AW3824" i="39"/>
  <c r="AR3824" i="39" s="1"/>
  <c r="AW3806" i="39"/>
  <c r="AW3762" i="39"/>
  <c r="AR3762" i="39" s="1"/>
  <c r="AW3761" i="39"/>
  <c r="AR3761" i="39" s="1"/>
  <c r="AW3760" i="39"/>
  <c r="AR3760" i="39" s="1"/>
  <c r="AW3742" i="39"/>
  <c r="AW3702" i="39"/>
  <c r="AW3694" i="39"/>
  <c r="AW3686" i="39"/>
  <c r="AW3682" i="39"/>
  <c r="AR3682" i="39" s="1"/>
  <c r="AW3674" i="39"/>
  <c r="AR3674" i="39" s="1"/>
  <c r="AW3666" i="39"/>
  <c r="AR3666" i="39" s="1"/>
  <c r="AW3658" i="39"/>
  <c r="AR3658" i="39" s="1"/>
  <c r="AW3881" i="39"/>
  <c r="AR3881" i="39" s="1"/>
  <c r="AW3860" i="39"/>
  <c r="AW3858" i="39"/>
  <c r="AR3858" i="39" s="1"/>
  <c r="AW3846" i="39"/>
  <c r="AW3845" i="39"/>
  <c r="AR3845" i="39" s="1"/>
  <c r="AW3820" i="39"/>
  <c r="AW3802" i="39"/>
  <c r="AR3802" i="39" s="1"/>
  <c r="AW3801" i="39"/>
  <c r="AR3801" i="39" s="1"/>
  <c r="AW3800" i="39"/>
  <c r="AR3800" i="39" s="1"/>
  <c r="AW3782" i="39"/>
  <c r="AW3781" i="39"/>
  <c r="AR3781" i="39" s="1"/>
  <c r="AW3756" i="39"/>
  <c r="AW3882" i="39"/>
  <c r="AR3882" i="39" s="1"/>
  <c r="AW3864" i="39"/>
  <c r="AR3864" i="39" s="1"/>
  <c r="AW3862" i="39"/>
  <c r="AW3842" i="39"/>
  <c r="AR3842" i="39" s="1"/>
  <c r="AW3841" i="39"/>
  <c r="AR3841" i="39" s="1"/>
  <c r="AW3840" i="39"/>
  <c r="AR3840" i="39" s="1"/>
  <c r="AW3822" i="39"/>
  <c r="AW3821" i="39"/>
  <c r="AR3821" i="39" s="1"/>
  <c r="AW3778" i="39"/>
  <c r="AR3778" i="39" s="1"/>
  <c r="AW3777" i="39"/>
  <c r="AR3777" i="39" s="1"/>
  <c r="AW3776" i="39"/>
  <c r="AR3776" i="39" s="1"/>
  <c r="AW3758" i="39"/>
  <c r="AW3714" i="39"/>
  <c r="AR3714" i="39" s="1"/>
  <c r="AW3713" i="39"/>
  <c r="AR3713" i="39" s="1"/>
  <c r="AW3712" i="39"/>
  <c r="AR3712" i="39" s="1"/>
  <c r="AW3918" i="39"/>
  <c r="AR3918" i="39" s="1"/>
  <c r="AW3895" i="39"/>
  <c r="AW3888" i="39"/>
  <c r="AR3888" i="39" s="1"/>
  <c r="AW3886" i="39"/>
  <c r="AW3885" i="39"/>
  <c r="AW3865" i="39"/>
  <c r="AR3865" i="39" s="1"/>
  <c r="AW3818" i="39"/>
  <c r="AR3818" i="39" s="1"/>
  <c r="AW3817" i="39"/>
  <c r="AR3817" i="39" s="1"/>
  <c r="AW3816" i="39"/>
  <c r="AR3816" i="39" s="1"/>
  <c r="AW3798" i="39"/>
  <c r="AW3797" i="39"/>
  <c r="AR3797" i="39" s="1"/>
  <c r="AW3754" i="39"/>
  <c r="AR3754" i="39" s="1"/>
  <c r="AW3753" i="39"/>
  <c r="AR3753" i="39" s="1"/>
  <c r="AW3752" i="39"/>
  <c r="AR3752" i="39" s="1"/>
  <c r="AW3734" i="39"/>
  <c r="AW3733" i="39"/>
  <c r="AR3733" i="39" s="1"/>
  <c r="AW3720" i="39"/>
  <c r="AR3720" i="39" s="1"/>
  <c r="AW3700" i="39"/>
  <c r="AR3700" i="39" s="1"/>
  <c r="AW3693" i="39"/>
  <c r="AR3693" i="39" s="1"/>
  <c r="AW3737" i="39"/>
  <c r="AR3737" i="39" s="1"/>
  <c r="AW3717" i="39"/>
  <c r="AR3717" i="39" s="1"/>
  <c r="AW3640" i="39"/>
  <c r="AR3640" i="39" s="1"/>
  <c r="AW3639" i="39"/>
  <c r="AR3639" i="39" s="1"/>
  <c r="AW3631" i="39"/>
  <c r="AR3631" i="39" s="1"/>
  <c r="AW3623" i="39"/>
  <c r="AR3623" i="39" s="1"/>
  <c r="AW3619" i="39"/>
  <c r="AW3615" i="39"/>
  <c r="AR3615" i="39" s="1"/>
  <c r="AW3611" i="39"/>
  <c r="AW3607" i="39"/>
  <c r="AR3607" i="39" s="1"/>
  <c r="AW3603" i="39"/>
  <c r="AW3701" i="39"/>
  <c r="AR3701" i="39" s="1"/>
  <c r="AW3680" i="39"/>
  <c r="AR3680" i="39" s="1"/>
  <c r="AW3672" i="39"/>
  <c r="AR3672" i="39" s="1"/>
  <c r="AW3664" i="39"/>
  <c r="AR3664" i="39" s="1"/>
  <c r="AW3656" i="39"/>
  <c r="AR3656" i="39" s="1"/>
  <c r="AW3718" i="39"/>
  <c r="AW3647" i="39"/>
  <c r="AR3647" i="39" s="1"/>
  <c r="AW3738" i="39"/>
  <c r="AR3738" i="39" s="1"/>
  <c r="AW3646" i="39"/>
  <c r="AR3646" i="39" s="1"/>
  <c r="AW3637" i="39"/>
  <c r="AR3637" i="39" s="1"/>
  <c r="AW3629" i="39"/>
  <c r="AR3629" i="39" s="1"/>
  <c r="AW3617" i="39"/>
  <c r="AR3617" i="39" s="1"/>
  <c r="AW3609" i="39"/>
  <c r="AR3609" i="39" s="1"/>
  <c r="AW3601" i="39"/>
  <c r="AR3601" i="39" s="1"/>
  <c r="AW3736" i="39"/>
  <c r="AR3736" i="39" s="1"/>
  <c r="AW3692" i="39"/>
  <c r="AR3692" i="39" s="1"/>
  <c r="AW3645" i="39"/>
  <c r="AR3645" i="39" s="1"/>
  <c r="AW3698" i="39"/>
  <c r="AR3698" i="39" s="1"/>
  <c r="AW3690" i="39"/>
  <c r="AR3690" i="39" s="1"/>
  <c r="AW3643" i="39"/>
  <c r="AW3635" i="39"/>
  <c r="AW3627" i="39"/>
  <c r="AW3616" i="39"/>
  <c r="AR3616" i="39" s="1"/>
  <c r="AW3608" i="39"/>
  <c r="AR3608" i="39" s="1"/>
  <c r="AW3593" i="39"/>
  <c r="AR3593" i="39" s="1"/>
  <c r="AW3545" i="39"/>
  <c r="AR3545" i="39" s="1"/>
  <c r="AW3357" i="39"/>
  <c r="AR3357" i="39" s="1"/>
  <c r="AW3592" i="39"/>
  <c r="AW3591" i="39"/>
  <c r="AR3591" i="39" s="1"/>
  <c r="AW3579" i="39"/>
  <c r="AW3561" i="39"/>
  <c r="AR3561" i="39" s="1"/>
  <c r="AW3560" i="39"/>
  <c r="AW3559" i="39"/>
  <c r="AR3559" i="39" s="1"/>
  <c r="AW3543" i="39"/>
  <c r="AR3543" i="39" s="1"/>
  <c r="AW3493" i="39"/>
  <c r="AR3493" i="39" s="1"/>
  <c r="AW3485" i="39"/>
  <c r="AR3485" i="39" s="1"/>
  <c r="AW3477" i="39"/>
  <c r="AR3477" i="39" s="1"/>
  <c r="AW3469" i="39"/>
  <c r="AR3469" i="39" s="1"/>
  <c r="AW3461" i="39"/>
  <c r="AR3461" i="39" s="1"/>
  <c r="AW3453" i="39"/>
  <c r="AR3453" i="39" s="1"/>
  <c r="AW3445" i="39"/>
  <c r="AR3445" i="39" s="1"/>
  <c r="AW3437" i="39"/>
  <c r="AR3437" i="39" s="1"/>
  <c r="AW3429" i="39"/>
  <c r="AR3429" i="39" s="1"/>
  <c r="AW3428" i="39"/>
  <c r="AW3421" i="39"/>
  <c r="AR3421" i="39" s="1"/>
  <c r="AW3599" i="39"/>
  <c r="AR3599" i="39" s="1"/>
  <c r="AW3547" i="39"/>
  <c r="AW3531" i="39"/>
  <c r="AW3527" i="39"/>
  <c r="AR3527" i="39" s="1"/>
  <c r="AW3517" i="39"/>
  <c r="AW3513" i="39"/>
  <c r="AW3512" i="39"/>
  <c r="AW3600" i="39"/>
  <c r="AW3587" i="39"/>
  <c r="AW3569" i="39"/>
  <c r="AR3569" i="39" s="1"/>
  <c r="AW3568" i="39"/>
  <c r="AW3567" i="39"/>
  <c r="AR3567" i="39" s="1"/>
  <c r="AW3555" i="39"/>
  <c r="AW3523" i="39"/>
  <c r="AW3519" i="39"/>
  <c r="AR3519" i="39" s="1"/>
  <c r="AW3509" i="39"/>
  <c r="AW3505" i="39"/>
  <c r="AW3504" i="39"/>
  <c r="AW3595" i="39"/>
  <c r="AW3537" i="39"/>
  <c r="AR3537" i="39" s="1"/>
  <c r="AW3515" i="39"/>
  <c r="AW3511" i="39"/>
  <c r="AR3511" i="39" s="1"/>
  <c r="AW3624" i="39"/>
  <c r="AR3624" i="39" s="1"/>
  <c r="AW3577" i="39"/>
  <c r="AR3577" i="39" s="1"/>
  <c r="AW3576" i="39"/>
  <c r="AW3575" i="39"/>
  <c r="AR3575" i="39" s="1"/>
  <c r="AW3563" i="39"/>
  <c r="AW3535" i="39"/>
  <c r="AR3535" i="39" s="1"/>
  <c r="AW3507" i="39"/>
  <c r="AW3503" i="39"/>
  <c r="AR3503" i="39" s="1"/>
  <c r="AW3497" i="39"/>
  <c r="AW3539" i="39"/>
  <c r="AW3499" i="39"/>
  <c r="AW3632" i="39"/>
  <c r="AR3632" i="39" s="1"/>
  <c r="AW3585" i="39"/>
  <c r="AR3585" i="39" s="1"/>
  <c r="AW3584" i="39"/>
  <c r="AW3583" i="39"/>
  <c r="AR3583" i="39" s="1"/>
  <c r="AW3571" i="39"/>
  <c r="AW3553" i="39"/>
  <c r="AR3553" i="39" s="1"/>
  <c r="AW3552" i="39"/>
  <c r="AW3551" i="39"/>
  <c r="AR3551" i="39" s="1"/>
  <c r="AW3494" i="39"/>
  <c r="AW3486" i="39"/>
  <c r="AW3478" i="39"/>
  <c r="AW3470" i="39"/>
  <c r="AW3462" i="39"/>
  <c r="AW3420" i="39"/>
  <c r="AW3412" i="39"/>
  <c r="AW3404" i="39"/>
  <c r="AW3396" i="39"/>
  <c r="AW3388" i="39"/>
  <c r="AW3380" i="39"/>
  <c r="AW3372" i="39"/>
  <c r="AW3363" i="39"/>
  <c r="AR3363" i="39" s="1"/>
  <c r="AW3351" i="39"/>
  <c r="AR3351" i="39" s="1"/>
  <c r="AW3343" i="39"/>
  <c r="AR3343" i="39" s="1"/>
  <c r="AW3333" i="39"/>
  <c r="AR3333" i="39" s="1"/>
  <c r="AW3318" i="39"/>
  <c r="AR3318" i="39" s="1"/>
  <c r="AW3304" i="39"/>
  <c r="AW3303" i="39"/>
  <c r="AR3303" i="39" s="1"/>
  <c r="AW3454" i="39"/>
  <c r="AW3433" i="39"/>
  <c r="AW3350" i="39"/>
  <c r="AR3350" i="39" s="1"/>
  <c r="AW3342" i="39"/>
  <c r="AR3342" i="39" s="1"/>
  <c r="AW3325" i="39"/>
  <c r="AR3325" i="39" s="1"/>
  <c r="AW3310" i="39"/>
  <c r="AR3310" i="39" s="1"/>
  <c r="AW3489" i="39"/>
  <c r="AW3465" i="39"/>
  <c r="AW3414" i="39"/>
  <c r="AW3413" i="39"/>
  <c r="AR3413" i="39" s="1"/>
  <c r="AW3406" i="39"/>
  <c r="AW3405" i="39"/>
  <c r="AR3405" i="39" s="1"/>
  <c r="AW3398" i="39"/>
  <c r="AW3397" i="39"/>
  <c r="AR3397" i="39" s="1"/>
  <c r="AW3390" i="39"/>
  <c r="AW3389" i="39"/>
  <c r="AR3389" i="39" s="1"/>
  <c r="AW3382" i="39"/>
  <c r="AW3381" i="39"/>
  <c r="AR3381" i="39" s="1"/>
  <c r="AW3374" i="39"/>
  <c r="AW3373" i="39"/>
  <c r="AR3373" i="39" s="1"/>
  <c r="AW3366" i="39"/>
  <c r="AW3365" i="39"/>
  <c r="AR3365" i="39" s="1"/>
  <c r="AW3359" i="39"/>
  <c r="AW3358" i="39"/>
  <c r="AR3358" i="39" s="1"/>
  <c r="AW3355" i="39"/>
  <c r="AW3353" i="39"/>
  <c r="AW3441" i="39"/>
  <c r="AW3430" i="39"/>
  <c r="AW3309" i="39"/>
  <c r="AR3309" i="39" s="1"/>
  <c r="AW3294" i="39"/>
  <c r="AR3294" i="39" s="1"/>
  <c r="AW3473" i="39"/>
  <c r="AW3422" i="39"/>
  <c r="AW3336" i="39"/>
  <c r="AW3335" i="39"/>
  <c r="AW3329" i="39"/>
  <c r="AW3323" i="39"/>
  <c r="AR3323" i="39" s="1"/>
  <c r="AW3308" i="39"/>
  <c r="AW3449" i="39"/>
  <c r="AW3438" i="39"/>
  <c r="AW3417" i="39"/>
  <c r="AW3409" i="39"/>
  <c r="AW3401" i="39"/>
  <c r="AW3393" i="39"/>
  <c r="AW3385" i="39"/>
  <c r="AW3377" i="39"/>
  <c r="AW3369" i="39"/>
  <c r="AW3328" i="39"/>
  <c r="AW3327" i="39"/>
  <c r="AR3327" i="39" s="1"/>
  <c r="AW3321" i="39"/>
  <c r="AW3315" i="39"/>
  <c r="AR3315" i="39" s="1"/>
  <c r="AW3300" i="39"/>
  <c r="AR3300" i="39" s="1"/>
  <c r="AW3293" i="39"/>
  <c r="AR3293" i="39" s="1"/>
  <c r="AW3334" i="39"/>
  <c r="AR3334" i="39" s="1"/>
  <c r="AW3285" i="39"/>
  <c r="AR3285" i="39" s="1"/>
  <c r="AW3317" i="39"/>
  <c r="AR3317" i="39" s="1"/>
  <c r="AW3278" i="39"/>
  <c r="AR3278" i="39" s="1"/>
  <c r="AW3277" i="39"/>
  <c r="AR3277" i="39" s="1"/>
  <c r="AW3255" i="39"/>
  <c r="AR3255" i="39" s="1"/>
  <c r="AW3245" i="39"/>
  <c r="AR3245" i="39" s="1"/>
  <c r="AW3244" i="39"/>
  <c r="AR3244" i="39" s="1"/>
  <c r="AW3223" i="39"/>
  <c r="AR3223" i="39" s="1"/>
  <c r="AW3213" i="39"/>
  <c r="AR3213" i="39" s="1"/>
  <c r="AW3212" i="39"/>
  <c r="AR3212" i="39" s="1"/>
  <c r="AW3203" i="39"/>
  <c r="AW3201" i="39"/>
  <c r="AW3200" i="39"/>
  <c r="AW3198" i="39"/>
  <c r="AR3198" i="39" s="1"/>
  <c r="AW3181" i="39"/>
  <c r="AR3181" i="39" s="1"/>
  <c r="AW3180" i="39"/>
  <c r="AR3180" i="39" s="1"/>
  <c r="AW3175" i="39"/>
  <c r="AR3175" i="39" s="1"/>
  <c r="AW3312" i="39"/>
  <c r="AW3257" i="39"/>
  <c r="AW3254" i="39"/>
  <c r="AR3254" i="39" s="1"/>
  <c r="AW3225" i="39"/>
  <c r="AW3222" i="39"/>
  <c r="AR3222" i="39" s="1"/>
  <c r="AW3177" i="39"/>
  <c r="AW3174" i="39"/>
  <c r="AR3174" i="39" s="1"/>
  <c r="AW3161" i="39"/>
  <c r="AW3347" i="39"/>
  <c r="AW3339" i="39"/>
  <c r="AW3324" i="39"/>
  <c r="AR3324" i="39" s="1"/>
  <c r="AW3299" i="39"/>
  <c r="AW3291" i="39"/>
  <c r="AR3291" i="39" s="1"/>
  <c r="AW3284" i="39"/>
  <c r="AR3284" i="39" s="1"/>
  <c r="AW3263" i="39"/>
  <c r="AR3263" i="39" s="1"/>
  <c r="AW3253" i="39"/>
  <c r="AR3253" i="39" s="1"/>
  <c r="AW3252" i="39"/>
  <c r="AR3252" i="39" s="1"/>
  <c r="AW3231" i="39"/>
  <c r="AR3231" i="39" s="1"/>
  <c r="AW3221" i="39"/>
  <c r="AR3221" i="39" s="1"/>
  <c r="AW3220" i="39"/>
  <c r="AR3220" i="39" s="1"/>
  <c r="AW3197" i="39"/>
  <c r="AR3197" i="39" s="1"/>
  <c r="AW3196" i="39"/>
  <c r="AR3196" i="39" s="1"/>
  <c r="AW3191" i="39"/>
  <c r="AR3191" i="39" s="1"/>
  <c r="AW3287" i="39"/>
  <c r="AR3287" i="39" s="1"/>
  <c r="AW3265" i="39"/>
  <c r="AW3262" i="39"/>
  <c r="AR3262" i="39" s="1"/>
  <c r="AW3233" i="39"/>
  <c r="AW3230" i="39"/>
  <c r="AR3230" i="39" s="1"/>
  <c r="AW3193" i="39"/>
  <c r="AW3190" i="39"/>
  <c r="AR3190" i="39" s="1"/>
  <c r="AW3173" i="39"/>
  <c r="AR3173" i="39" s="1"/>
  <c r="AW3153" i="39"/>
  <c r="AW3345" i="39"/>
  <c r="AW3288" i="39"/>
  <c r="AW3281" i="39"/>
  <c r="AW3271" i="39"/>
  <c r="AR3271" i="39" s="1"/>
  <c r="AW3261" i="39"/>
  <c r="AR3261" i="39" s="1"/>
  <c r="AW3260" i="39"/>
  <c r="AW3239" i="39"/>
  <c r="AR3239" i="39" s="1"/>
  <c r="AW3229" i="39"/>
  <c r="AR3229" i="39" s="1"/>
  <c r="AW3228" i="39"/>
  <c r="AW3207" i="39"/>
  <c r="AW3171" i="39"/>
  <c r="AW3169" i="39"/>
  <c r="AW3481" i="39"/>
  <c r="AW3457" i="39"/>
  <c r="AW3425" i="39"/>
  <c r="AW3305" i="39"/>
  <c r="AW3297" i="39"/>
  <c r="AW3286" i="39"/>
  <c r="AR3286" i="39" s="1"/>
  <c r="AW3273" i="39"/>
  <c r="AW3272" i="39"/>
  <c r="AW3270" i="39"/>
  <c r="AR3270" i="39" s="1"/>
  <c r="AW3241" i="39"/>
  <c r="AW3240" i="39"/>
  <c r="AW3238" i="39"/>
  <c r="AR3238" i="39" s="1"/>
  <c r="AW3209" i="39"/>
  <c r="AW3206" i="39"/>
  <c r="AR3206" i="39" s="1"/>
  <c r="AW3189" i="39"/>
  <c r="AR3189" i="39" s="1"/>
  <c r="AW3326" i="39"/>
  <c r="AR3326" i="39" s="1"/>
  <c r="AW3311" i="39"/>
  <c r="AR3311" i="39" s="1"/>
  <c r="AW3301" i="39"/>
  <c r="AR3301" i="39" s="1"/>
  <c r="AW3269" i="39"/>
  <c r="AR3269" i="39" s="1"/>
  <c r="AW3247" i="39"/>
  <c r="AR3247" i="39" s="1"/>
  <c r="AW3237" i="39"/>
  <c r="AR3237" i="39" s="1"/>
  <c r="AW3446" i="39"/>
  <c r="AW3349" i="39"/>
  <c r="AR3349" i="39" s="1"/>
  <c r="AW3341" i="39"/>
  <c r="AR3341" i="39" s="1"/>
  <c r="AW3302" i="39"/>
  <c r="AR3302" i="39" s="1"/>
  <c r="AW3276" i="39"/>
  <c r="AR3276" i="39" s="1"/>
  <c r="AW3216" i="39"/>
  <c r="AW3160" i="39"/>
  <c r="AR3160" i="39" s="1"/>
  <c r="AW3137" i="39"/>
  <c r="AW3136" i="39"/>
  <c r="AR3136" i="39" s="1"/>
  <c r="AW3117" i="39"/>
  <c r="AR3117" i="39" s="1"/>
  <c r="AW3116" i="39"/>
  <c r="AR3116" i="39" s="1"/>
  <c r="AW3115" i="39"/>
  <c r="AW3073" i="39"/>
  <c r="AW3072" i="39"/>
  <c r="AR3072" i="39" s="1"/>
  <c r="AW3053" i="39"/>
  <c r="AR3053" i="39" s="1"/>
  <c r="AW3052" i="39"/>
  <c r="AR3052" i="39" s="1"/>
  <c r="AW3051" i="39"/>
  <c r="AW3009" i="39"/>
  <c r="AW3008" i="39"/>
  <c r="AR3008" i="39" s="1"/>
  <c r="AW2989" i="39"/>
  <c r="AR2989" i="39" s="1"/>
  <c r="AW2988" i="39"/>
  <c r="AR2988" i="39" s="1"/>
  <c r="AW2987" i="39"/>
  <c r="AW2945" i="39"/>
  <c r="AW2944" i="39"/>
  <c r="AR2944" i="39" s="1"/>
  <c r="AW2925" i="39"/>
  <c r="AR2925" i="39" s="1"/>
  <c r="AW2924" i="39"/>
  <c r="AR2924" i="39" s="1"/>
  <c r="AW2923" i="39"/>
  <c r="AW2916" i="39"/>
  <c r="AR2916" i="39" s="1"/>
  <c r="AW2915" i="39"/>
  <c r="AW2900" i="39"/>
  <c r="AR2900" i="39" s="1"/>
  <c r="AW2899" i="39"/>
  <c r="AW2884" i="39"/>
  <c r="AR2884" i="39" s="1"/>
  <c r="AW2883" i="39"/>
  <c r="AW2868" i="39"/>
  <c r="AR2868" i="39" s="1"/>
  <c r="AW2867" i="39"/>
  <c r="AW2852" i="39"/>
  <c r="AR2852" i="39" s="1"/>
  <c r="AW2838" i="39"/>
  <c r="AR2838" i="39" s="1"/>
  <c r="AW2833" i="39"/>
  <c r="AW2820" i="39"/>
  <c r="AR2820" i="39" s="1"/>
  <c r="AW2806" i="39"/>
  <c r="AR2806" i="39" s="1"/>
  <c r="AW3165" i="39"/>
  <c r="AR3165" i="39" s="1"/>
  <c r="AW3141" i="39"/>
  <c r="AR3141" i="39" s="1"/>
  <c r="AW3140" i="39"/>
  <c r="AR3140" i="39" s="1"/>
  <c r="AW3139" i="39"/>
  <c r="AW3097" i="39"/>
  <c r="AW3096" i="39"/>
  <c r="AR3096" i="39" s="1"/>
  <c r="AW3077" i="39"/>
  <c r="AR3077" i="39" s="1"/>
  <c r="AW3076" i="39"/>
  <c r="AR3076" i="39" s="1"/>
  <c r="AW3075" i="39"/>
  <c r="AW3033" i="39"/>
  <c r="AW3032" i="39"/>
  <c r="AR3032" i="39" s="1"/>
  <c r="AW3013" i="39"/>
  <c r="AR3013" i="39" s="1"/>
  <c r="AW3012" i="39"/>
  <c r="AR3012" i="39" s="1"/>
  <c r="AW3011" i="39"/>
  <c r="AW2969" i="39"/>
  <c r="AW2968" i="39"/>
  <c r="AR2968" i="39" s="1"/>
  <c r="AW2949" i="39"/>
  <c r="AR2949" i="39" s="1"/>
  <c r="AW2948" i="39"/>
  <c r="AR2948" i="39" s="1"/>
  <c r="AW2947" i="39"/>
  <c r="AW2913" i="39"/>
  <c r="AW2897" i="39"/>
  <c r="AW2881" i="39"/>
  <c r="AW2865" i="39"/>
  <c r="AW2845" i="39"/>
  <c r="AR2845" i="39" s="1"/>
  <c r="AW2813" i="39"/>
  <c r="AR2813" i="39" s="1"/>
  <c r="AW2781" i="39"/>
  <c r="AR2781" i="39" s="1"/>
  <c r="AW3275" i="39"/>
  <c r="AW3166" i="39"/>
  <c r="AR3166" i="39" s="1"/>
  <c r="AW3121" i="39"/>
  <c r="AW3120" i="39"/>
  <c r="AR3120" i="39" s="1"/>
  <c r="AW3101" i="39"/>
  <c r="AR3101" i="39" s="1"/>
  <c r="AW3100" i="39"/>
  <c r="AR3100" i="39" s="1"/>
  <c r="AW3099" i="39"/>
  <c r="AW3057" i="39"/>
  <c r="AW3056" i="39"/>
  <c r="AR3056" i="39" s="1"/>
  <c r="AW3037" i="39"/>
  <c r="AR3037" i="39" s="1"/>
  <c r="AW3036" i="39"/>
  <c r="AR3036" i="39" s="1"/>
  <c r="AW3035" i="39"/>
  <c r="AW2993" i="39"/>
  <c r="AW2992" i="39"/>
  <c r="AR2992" i="39" s="1"/>
  <c r="AW2973" i="39"/>
  <c r="AR2973" i="39" s="1"/>
  <c r="AW2972" i="39"/>
  <c r="AR2972" i="39" s="1"/>
  <c r="AW2971" i="39"/>
  <c r="AW2929" i="39"/>
  <c r="AW2928" i="39"/>
  <c r="AR2928" i="39" s="1"/>
  <c r="AW2912" i="39"/>
  <c r="AR2912" i="39" s="1"/>
  <c r="AW2896" i="39"/>
  <c r="AR2896" i="39" s="1"/>
  <c r="AW2880" i="39"/>
  <c r="AR2880" i="39" s="1"/>
  <c r="AW2864" i="39"/>
  <c r="AR2864" i="39" s="1"/>
  <c r="AW2825" i="39"/>
  <c r="AW2793" i="39"/>
  <c r="AW3248" i="39"/>
  <c r="AW3236" i="39"/>
  <c r="AW3217" i="39"/>
  <c r="AW3214" i="39"/>
  <c r="AR3214" i="39" s="1"/>
  <c r="AW3187" i="39"/>
  <c r="AW3184" i="39"/>
  <c r="AW3155" i="39"/>
  <c r="AW3145" i="39"/>
  <c r="AW3144" i="39"/>
  <c r="AR3144" i="39" s="1"/>
  <c r="AW3125" i="39"/>
  <c r="AR3125" i="39" s="1"/>
  <c r="AW3124" i="39"/>
  <c r="AR3124" i="39" s="1"/>
  <c r="AW3123" i="39"/>
  <c r="AW3081" i="39"/>
  <c r="AW3080" i="39"/>
  <c r="AR3080" i="39" s="1"/>
  <c r="AW3061" i="39"/>
  <c r="AR3061" i="39" s="1"/>
  <c r="AW3060" i="39"/>
  <c r="AR3060" i="39" s="1"/>
  <c r="AW3215" i="39"/>
  <c r="AR3215" i="39" s="1"/>
  <c r="AW3204" i="39"/>
  <c r="AR3204" i="39" s="1"/>
  <c r="AW3149" i="39"/>
  <c r="AR3149" i="39" s="1"/>
  <c r="AW3148" i="39"/>
  <c r="AR3148" i="39" s="1"/>
  <c r="AW3147" i="39"/>
  <c r="AW3105" i="39"/>
  <c r="AW3104" i="39"/>
  <c r="AR3104" i="39" s="1"/>
  <c r="AW3085" i="39"/>
  <c r="AR3085" i="39" s="1"/>
  <c r="AW3084" i="39"/>
  <c r="AR3084" i="39" s="1"/>
  <c r="AW3083" i="39"/>
  <c r="AW3041" i="39"/>
  <c r="AW3040" i="39"/>
  <c r="AR3040" i="39" s="1"/>
  <c r="AW3021" i="39"/>
  <c r="AR3021" i="39" s="1"/>
  <c r="AW3020" i="39"/>
  <c r="AR3020" i="39" s="1"/>
  <c r="AW3019" i="39"/>
  <c r="AW2977" i="39"/>
  <c r="AW2976" i="39"/>
  <c r="AR2976" i="39" s="1"/>
  <c r="AW2957" i="39"/>
  <c r="AR2957" i="39" s="1"/>
  <c r="AW2956" i="39"/>
  <c r="AR2956" i="39" s="1"/>
  <c r="AW2955" i="39"/>
  <c r="AW2908" i="39"/>
  <c r="AR2908" i="39" s="1"/>
  <c r="AW2892" i="39"/>
  <c r="AR2892" i="39" s="1"/>
  <c r="AW2876" i="39"/>
  <c r="AR2876" i="39" s="1"/>
  <c r="AW2860" i="39"/>
  <c r="AR2860" i="39" s="1"/>
  <c r="AW2849" i="39"/>
  <c r="AW2817" i="39"/>
  <c r="AW2785" i="39"/>
  <c r="AW3246" i="39"/>
  <c r="AR3246" i="39" s="1"/>
  <c r="AW3199" i="39"/>
  <c r="AR3199" i="39" s="1"/>
  <c r="AW3185" i="39"/>
  <c r="AW3157" i="39"/>
  <c r="AR3157" i="39" s="1"/>
  <c r="AW3151" i="39"/>
  <c r="AW3129" i="39"/>
  <c r="AW3128" i="39"/>
  <c r="AR3128" i="39" s="1"/>
  <c r="AW3109" i="39"/>
  <c r="AR3109" i="39" s="1"/>
  <c r="AW3108" i="39"/>
  <c r="AR3108" i="39" s="1"/>
  <c r="AW3107" i="39"/>
  <c r="AW3065" i="39"/>
  <c r="AW3064" i="39"/>
  <c r="AR3064" i="39" s="1"/>
  <c r="AW3045" i="39"/>
  <c r="AR3045" i="39" s="1"/>
  <c r="AW3044" i="39"/>
  <c r="AR3044" i="39" s="1"/>
  <c r="AW3043" i="39"/>
  <c r="AW3001" i="39"/>
  <c r="AW3000" i="39"/>
  <c r="AR3000" i="39" s="1"/>
  <c r="AW2981" i="39"/>
  <c r="AR2981" i="39" s="1"/>
  <c r="AW2980" i="39"/>
  <c r="AR2980" i="39" s="1"/>
  <c r="AW2979" i="39"/>
  <c r="AW2937" i="39"/>
  <c r="AW2936" i="39"/>
  <c r="AR2936" i="39" s="1"/>
  <c r="AW2918" i="39"/>
  <c r="AR2918" i="39" s="1"/>
  <c r="AW2905" i="39"/>
  <c r="AW2902" i="39"/>
  <c r="AR2902" i="39" s="1"/>
  <c r="AW2889" i="39"/>
  <c r="AW2886" i="39"/>
  <c r="AR2886" i="39" s="1"/>
  <c r="AW2873" i="39"/>
  <c r="AW2870" i="39"/>
  <c r="AR2870" i="39" s="1"/>
  <c r="AW2857" i="39"/>
  <c r="AW2854" i="39"/>
  <c r="AR2854" i="39" s="1"/>
  <c r="AW2848" i="39"/>
  <c r="AW2847" i="39"/>
  <c r="AR2847" i="39" s="1"/>
  <c r="AW3182" i="39"/>
  <c r="AR3182" i="39" s="1"/>
  <c r="AW3133" i="39"/>
  <c r="AR3133" i="39" s="1"/>
  <c r="AW3132" i="39"/>
  <c r="AR3132" i="39" s="1"/>
  <c r="AW3131" i="39"/>
  <c r="AW3089" i="39"/>
  <c r="AW3088" i="39"/>
  <c r="AR3088" i="39" s="1"/>
  <c r="AW3069" i="39"/>
  <c r="AR3069" i="39" s="1"/>
  <c r="AW3068" i="39"/>
  <c r="AR3068" i="39" s="1"/>
  <c r="AW3067" i="39"/>
  <c r="AW3025" i="39"/>
  <c r="AW3024" i="39"/>
  <c r="AR3024" i="39" s="1"/>
  <c r="AW3005" i="39"/>
  <c r="AR3005" i="39" s="1"/>
  <c r="AW3004" i="39"/>
  <c r="AR3004" i="39" s="1"/>
  <c r="AW3003" i="39"/>
  <c r="AW2961" i="39"/>
  <c r="AW2960" i="39"/>
  <c r="AR2960" i="39" s="1"/>
  <c r="AW2941" i="39"/>
  <c r="AR2941" i="39" s="1"/>
  <c r="AW2940" i="39"/>
  <c r="AR2940" i="39" s="1"/>
  <c r="AW2939" i="39"/>
  <c r="AW2904" i="39"/>
  <c r="AR2904" i="39" s="1"/>
  <c r="AW2888" i="39"/>
  <c r="AR2888" i="39" s="1"/>
  <c r="AW2872" i="39"/>
  <c r="AR2872" i="39" s="1"/>
  <c r="AW2856" i="39"/>
  <c r="AR2856" i="39" s="1"/>
  <c r="AW2841" i="39"/>
  <c r="AW2809" i="39"/>
  <c r="AW2777" i="39"/>
  <c r="AW3249" i="39"/>
  <c r="AW3205" i="39"/>
  <c r="AR3205" i="39" s="1"/>
  <c r="AW3168" i="39"/>
  <c r="AW3159" i="39"/>
  <c r="AR3159" i="39" s="1"/>
  <c r="AW3152" i="39"/>
  <c r="AR3152" i="39" s="1"/>
  <c r="AW3113" i="39"/>
  <c r="AW3112" i="39"/>
  <c r="AR3112" i="39" s="1"/>
  <c r="AW3093" i="39"/>
  <c r="AR3093" i="39" s="1"/>
  <c r="AW3092" i="39"/>
  <c r="AR3092" i="39" s="1"/>
  <c r="AW3091" i="39"/>
  <c r="AW3049" i="39"/>
  <c r="AW3048" i="39"/>
  <c r="AR3048" i="39" s="1"/>
  <c r="AW3029" i="39"/>
  <c r="AR3029" i="39" s="1"/>
  <c r="AW3028" i="39"/>
  <c r="AR3028" i="39" s="1"/>
  <c r="AW3027" i="39"/>
  <c r="AW2985" i="39"/>
  <c r="AW2984" i="39"/>
  <c r="AR2984" i="39" s="1"/>
  <c r="AW3016" i="39"/>
  <c r="AR3016" i="39" s="1"/>
  <c r="AW2893" i="39"/>
  <c r="AR2893" i="39" s="1"/>
  <c r="AW2869" i="39"/>
  <c r="AR2869" i="39" s="1"/>
  <c r="AW2839" i="39"/>
  <c r="AW2827" i="39"/>
  <c r="AW2801" i="39"/>
  <c r="AW2789" i="39"/>
  <c r="AR2789" i="39" s="1"/>
  <c r="AW2769" i="39"/>
  <c r="AW2686" i="39"/>
  <c r="AR2686" i="39" s="1"/>
  <c r="AW2678" i="39"/>
  <c r="AR2678" i="39" s="1"/>
  <c r="AW2670" i="39"/>
  <c r="AR2670" i="39" s="1"/>
  <c r="AW2662" i="39"/>
  <c r="AR2662" i="39" s="1"/>
  <c r="AW2654" i="39"/>
  <c r="AR2654" i="39" s="1"/>
  <c r="AW2646" i="39"/>
  <c r="AR2646" i="39" s="1"/>
  <c r="AW2953" i="39"/>
  <c r="AW2909" i="39"/>
  <c r="AR2909" i="39" s="1"/>
  <c r="AW2885" i="39"/>
  <c r="AR2885" i="39" s="1"/>
  <c r="AW2843" i="39"/>
  <c r="AW2823" i="39"/>
  <c r="AR2823" i="39" s="1"/>
  <c r="AW2717" i="39"/>
  <c r="AR2717" i="39" s="1"/>
  <c r="AW2709" i="39"/>
  <c r="AR2709" i="39" s="1"/>
  <c r="AW2701" i="39"/>
  <c r="AR2701" i="39" s="1"/>
  <c r="AW2693" i="39"/>
  <c r="AR2693" i="39" s="1"/>
  <c r="AW2901" i="39"/>
  <c r="AR2901" i="39" s="1"/>
  <c r="AW2840" i="39"/>
  <c r="AR2840" i="39" s="1"/>
  <c r="AW2807" i="39"/>
  <c r="AW2803" i="39"/>
  <c r="AW2771" i="39"/>
  <c r="AW2758" i="39"/>
  <c r="AR2758" i="39" s="1"/>
  <c r="AW2750" i="39"/>
  <c r="AR2750" i="39" s="1"/>
  <c r="AW2742" i="39"/>
  <c r="AR2742" i="39" s="1"/>
  <c r="AW3017" i="39"/>
  <c r="AW2996" i="39"/>
  <c r="AR2996" i="39" s="1"/>
  <c r="AW2964" i="39"/>
  <c r="AR2964" i="39" s="1"/>
  <c r="AW2932" i="39"/>
  <c r="AR2932" i="39" s="1"/>
  <c r="AW2917" i="39"/>
  <c r="AR2917" i="39" s="1"/>
  <c r="AW2837" i="39"/>
  <c r="AR2837" i="39" s="1"/>
  <c r="AW2757" i="39"/>
  <c r="AR2757" i="39" s="1"/>
  <c r="AW2749" i="39"/>
  <c r="AR2749" i="39" s="1"/>
  <c r="AW2741" i="39"/>
  <c r="AR2741" i="39" s="1"/>
  <c r="AW2734" i="39"/>
  <c r="AW2920" i="39"/>
  <c r="AR2920" i="39" s="1"/>
  <c r="AW2829" i="39"/>
  <c r="AR2829" i="39" s="1"/>
  <c r="AW2824" i="39"/>
  <c r="AR2824" i="39" s="1"/>
  <c r="AW2821" i="39"/>
  <c r="AR2821" i="39" s="1"/>
  <c r="AW2811" i="39"/>
  <c r="AW2808" i="39"/>
  <c r="AR2808" i="39" s="1"/>
  <c r="AW2797" i="39"/>
  <c r="AR2797" i="39" s="1"/>
  <c r="AW2791" i="39"/>
  <c r="AR2791" i="39" s="1"/>
  <c r="AW2783" i="39"/>
  <c r="AR2783" i="39" s="1"/>
  <c r="AW2737" i="39"/>
  <c r="AW2725" i="39"/>
  <c r="AR2725" i="39" s="1"/>
  <c r="AW2719" i="39"/>
  <c r="AW2711" i="39"/>
  <c r="AW2703" i="39"/>
  <c r="AW3059" i="39"/>
  <c r="AW2815" i="39"/>
  <c r="AR2815" i="39" s="1"/>
  <c r="AW2774" i="39"/>
  <c r="AR2774" i="39" s="1"/>
  <c r="AW2773" i="39"/>
  <c r="AR2773" i="39" s="1"/>
  <c r="AW2733" i="39"/>
  <c r="AR2733" i="39" s="1"/>
  <c r="AW2623" i="39"/>
  <c r="AW2615" i="39"/>
  <c r="AW2607" i="39"/>
  <c r="AW2599" i="39"/>
  <c r="AW2591" i="39"/>
  <c r="AW2583" i="39"/>
  <c r="AW2952" i="39"/>
  <c r="AR2952" i="39" s="1"/>
  <c r="AW2861" i="39"/>
  <c r="AR2861" i="39" s="1"/>
  <c r="AW2835" i="39"/>
  <c r="AW2805" i="39"/>
  <c r="AR2805" i="39" s="1"/>
  <c r="AW2792" i="39"/>
  <c r="AR2792" i="39" s="1"/>
  <c r="AW2788" i="39"/>
  <c r="AR2788" i="39" s="1"/>
  <c r="AW2784" i="39"/>
  <c r="AR2784" i="39" s="1"/>
  <c r="AW2767" i="39"/>
  <c r="AR2767" i="39" s="1"/>
  <c r="AW2997" i="39"/>
  <c r="AR2997" i="39" s="1"/>
  <c r="AW2995" i="39"/>
  <c r="AW2965" i="39"/>
  <c r="AR2965" i="39" s="1"/>
  <c r="AW2963" i="39"/>
  <c r="AW2933" i="39"/>
  <c r="AR2933" i="39" s="1"/>
  <c r="AW2931" i="39"/>
  <c r="AW2921" i="39"/>
  <c r="AW2877" i="39"/>
  <c r="AR2877" i="39" s="1"/>
  <c r="AW2853" i="39"/>
  <c r="AR2853" i="39" s="1"/>
  <c r="AW2816" i="39"/>
  <c r="AR2816" i="39" s="1"/>
  <c r="AW2779" i="39"/>
  <c r="AW2775" i="39"/>
  <c r="AW2766" i="39"/>
  <c r="AR2766" i="39" s="1"/>
  <c r="AW2765" i="39"/>
  <c r="AR2765" i="39" s="1"/>
  <c r="AW2681" i="39"/>
  <c r="AR2681" i="39" s="1"/>
  <c r="AW2673" i="39"/>
  <c r="AR2673" i="39" s="1"/>
  <c r="AW2665" i="39"/>
  <c r="AR2665" i="39" s="1"/>
  <c r="AW2657" i="39"/>
  <c r="AR2657" i="39" s="1"/>
  <c r="AW2622" i="39"/>
  <c r="AR2622" i="39" s="1"/>
  <c r="AW2649" i="39"/>
  <c r="AR2649" i="39" s="1"/>
  <c r="AW2618" i="39"/>
  <c r="AW2593" i="39"/>
  <c r="AW2695" i="39"/>
  <c r="AW2674" i="39"/>
  <c r="AW2658" i="39"/>
  <c r="AW2614" i="39"/>
  <c r="AR2614" i="39" s="1"/>
  <c r="AW2610" i="39"/>
  <c r="AW2585" i="39"/>
  <c r="AR2585" i="39" s="1"/>
  <c r="AW2578" i="39"/>
  <c r="AW2570" i="39"/>
  <c r="AW2562" i="39"/>
  <c r="AW2554" i="39"/>
  <c r="AW2546" i="39"/>
  <c r="AW2538" i="39"/>
  <c r="AW2530" i="39"/>
  <c r="AW2522" i="39"/>
  <c r="AW2514" i="39"/>
  <c r="AW2506" i="39"/>
  <c r="AW2498" i="39"/>
  <c r="AW2490" i="39"/>
  <c r="AW2482" i="39"/>
  <c r="AW2642" i="39"/>
  <c r="AW2606" i="39"/>
  <c r="AR2606" i="39" s="1"/>
  <c r="AW2602" i="39"/>
  <c r="AW2650" i="39"/>
  <c r="AW2638" i="39"/>
  <c r="AR2638" i="39" s="1"/>
  <c r="AW2625" i="39"/>
  <c r="AR2625" i="39" s="1"/>
  <c r="AW2598" i="39"/>
  <c r="AR2598" i="39" s="1"/>
  <c r="AW2594" i="39"/>
  <c r="AW2634" i="39"/>
  <c r="AW2590" i="39"/>
  <c r="AR2590" i="39" s="1"/>
  <c r="AW2586" i="39"/>
  <c r="AW2682" i="39"/>
  <c r="AW2666" i="39"/>
  <c r="AW2630" i="39"/>
  <c r="AR2630" i="39" s="1"/>
  <c r="AW2617" i="39"/>
  <c r="AR2617" i="39" s="1"/>
  <c r="AW2626" i="39"/>
  <c r="AW2582" i="39"/>
  <c r="AR2582" i="39" s="1"/>
  <c r="AW2575" i="39"/>
  <c r="AW2574" i="39"/>
  <c r="AR2574" i="39" s="1"/>
  <c r="AW2567" i="39"/>
  <c r="AW2566" i="39"/>
  <c r="AR2566" i="39" s="1"/>
  <c r="AW2559" i="39"/>
  <c r="AW2558" i="39"/>
  <c r="AR2558" i="39" s="1"/>
  <c r="AW2551" i="39"/>
  <c r="AW2550" i="39"/>
  <c r="AR2550" i="39" s="1"/>
  <c r="AW2543" i="39"/>
  <c r="AW2542" i="39"/>
  <c r="AR2542" i="39" s="1"/>
  <c r="AW2535" i="39"/>
  <c r="AW2534" i="39"/>
  <c r="AR2534" i="39" s="1"/>
  <c r="AW2527" i="39"/>
  <c r="AW2526" i="39"/>
  <c r="AR2526" i="39" s="1"/>
  <c r="AW2519" i="39"/>
  <c r="AW2518" i="39"/>
  <c r="AR2518" i="39" s="1"/>
  <c r="AW2511" i="39"/>
  <c r="AW2510" i="39"/>
  <c r="AR2510" i="39" s="1"/>
  <c r="AW2503" i="39"/>
  <c r="AW2502" i="39"/>
  <c r="AR2502" i="39" s="1"/>
  <c r="AW2466" i="39"/>
  <c r="AW2463" i="39"/>
  <c r="AW2454" i="39"/>
  <c r="AR2454" i="39" s="1"/>
  <c r="AW2434" i="39"/>
  <c r="AW2431" i="39"/>
  <c r="AW2422" i="39"/>
  <c r="AR2422" i="39" s="1"/>
  <c r="AW2402" i="39"/>
  <c r="AW2399" i="39"/>
  <c r="AW2390" i="39"/>
  <c r="AR2390" i="39" s="1"/>
  <c r="AW2370" i="39"/>
  <c r="AW2367" i="39"/>
  <c r="AW2358" i="39"/>
  <c r="AR2358" i="39" s="1"/>
  <c r="AW2350" i="39"/>
  <c r="AR2350" i="39" s="1"/>
  <c r="AW2333" i="39"/>
  <c r="AW2327" i="39"/>
  <c r="AW2318" i="39"/>
  <c r="AR2318" i="39" s="1"/>
  <c r="AW2300" i="39"/>
  <c r="AW2298" i="39"/>
  <c r="AW2210" i="39"/>
  <c r="AW2207" i="39"/>
  <c r="AW2205" i="39"/>
  <c r="AW2204" i="39"/>
  <c r="AW2306" i="39"/>
  <c r="AW2286" i="39"/>
  <c r="AR2286" i="39" s="1"/>
  <c r="AW2270" i="39"/>
  <c r="AR2270" i="39" s="1"/>
  <c r="AW2254" i="39"/>
  <c r="AR2254" i="39" s="1"/>
  <c r="AW2238" i="39"/>
  <c r="AR2238" i="39" s="1"/>
  <c r="AW2222" i="39"/>
  <c r="AR2222" i="39" s="1"/>
  <c r="AW2206" i="39"/>
  <c r="AR2206" i="39" s="1"/>
  <c r="AW2169" i="39"/>
  <c r="AR2169" i="39" s="1"/>
  <c r="AW2137" i="39"/>
  <c r="AR2137" i="39" s="1"/>
  <c r="AW2478" i="39"/>
  <c r="AR2478" i="39" s="1"/>
  <c r="AW2458" i="39"/>
  <c r="AW2455" i="39"/>
  <c r="AW2446" i="39"/>
  <c r="AR2446" i="39" s="1"/>
  <c r="AW2426" i="39"/>
  <c r="AW2423" i="39"/>
  <c r="AW2414" i="39"/>
  <c r="AR2414" i="39" s="1"/>
  <c r="AW2394" i="39"/>
  <c r="AW2391" i="39"/>
  <c r="AW2382" i="39"/>
  <c r="AR2382" i="39" s="1"/>
  <c r="AW2362" i="39"/>
  <c r="AW2359" i="39"/>
  <c r="AW2351" i="39"/>
  <c r="AW2342" i="39"/>
  <c r="AR2342" i="39" s="1"/>
  <c r="AW2325" i="39"/>
  <c r="AW2319" i="39"/>
  <c r="AW2316" i="39"/>
  <c r="AW2314" i="39"/>
  <c r="AW2301" i="39"/>
  <c r="AW2292" i="39"/>
  <c r="AW2276" i="39"/>
  <c r="AW2260" i="39"/>
  <c r="AW2244" i="39"/>
  <c r="AW2228" i="39"/>
  <c r="AW2202" i="39"/>
  <c r="AW2199" i="39"/>
  <c r="AW2197" i="39"/>
  <c r="AW2196" i="39"/>
  <c r="AR2196" i="39" s="1"/>
  <c r="AW2181" i="39"/>
  <c r="AR2181" i="39" s="1"/>
  <c r="AW2174" i="39"/>
  <c r="AR2174" i="39" s="1"/>
  <c r="AW2167" i="39"/>
  <c r="AR2167" i="39" s="1"/>
  <c r="AW2149" i="39"/>
  <c r="AR2149" i="39" s="1"/>
  <c r="AW2486" i="39"/>
  <c r="AR2486" i="39" s="1"/>
  <c r="AW2290" i="39"/>
  <c r="AW2274" i="39"/>
  <c r="AW2258" i="39"/>
  <c r="AW2242" i="39"/>
  <c r="AW2226" i="39"/>
  <c r="AW2198" i="39"/>
  <c r="AR2198" i="39" s="1"/>
  <c r="AW2161" i="39"/>
  <c r="AR2161" i="39" s="1"/>
  <c r="AW2129" i="39"/>
  <c r="AR2129" i="39" s="1"/>
  <c r="AW2494" i="39"/>
  <c r="AR2494" i="39" s="1"/>
  <c r="AW2479" i="39"/>
  <c r="AW2470" i="39"/>
  <c r="AR2470" i="39" s="1"/>
  <c r="AW2450" i="39"/>
  <c r="AW2447" i="39"/>
  <c r="AW2438" i="39"/>
  <c r="AR2438" i="39" s="1"/>
  <c r="AW2418" i="39"/>
  <c r="AW2415" i="39"/>
  <c r="AW2406" i="39"/>
  <c r="AR2406" i="39" s="1"/>
  <c r="AW2386" i="39"/>
  <c r="AW2383" i="39"/>
  <c r="AW2374" i="39"/>
  <c r="AR2374" i="39" s="1"/>
  <c r="AW2357" i="39"/>
  <c r="AW2349" i="39"/>
  <c r="AW2343" i="39"/>
  <c r="AW2334" i="39"/>
  <c r="AR2334" i="39" s="1"/>
  <c r="AW2317" i="39"/>
  <c r="AW2487" i="39"/>
  <c r="AW2302" i="39"/>
  <c r="AR2302" i="39" s="1"/>
  <c r="AW2294" i="39"/>
  <c r="AR2294" i="39" s="1"/>
  <c r="AW2278" i="39"/>
  <c r="AR2278" i="39" s="1"/>
  <c r="AW2262" i="39"/>
  <c r="AR2262" i="39" s="1"/>
  <c r="AW2246" i="39"/>
  <c r="AR2246" i="39" s="1"/>
  <c r="AW2230" i="39"/>
  <c r="AR2230" i="39" s="1"/>
  <c r="AW2190" i="39"/>
  <c r="AR2190" i="39" s="1"/>
  <c r="AW2153" i="39"/>
  <c r="AR2153" i="39" s="1"/>
  <c r="AW2495" i="39"/>
  <c r="AW2474" i="39"/>
  <c r="AW2471" i="39"/>
  <c r="AW2462" i="39"/>
  <c r="AR2462" i="39" s="1"/>
  <c r="AW2442" i="39"/>
  <c r="AW2439" i="39"/>
  <c r="AW2430" i="39"/>
  <c r="AR2430" i="39" s="1"/>
  <c r="AW2410" i="39"/>
  <c r="AW2407" i="39"/>
  <c r="AW2398" i="39"/>
  <c r="AR2398" i="39" s="1"/>
  <c r="AW2378" i="39"/>
  <c r="AW2375" i="39"/>
  <c r="AW2366" i="39"/>
  <c r="AR2366" i="39" s="1"/>
  <c r="AW2341" i="39"/>
  <c r="AW2335" i="39"/>
  <c r="AW2326" i="39"/>
  <c r="AR2326" i="39" s="1"/>
  <c r="AW2310" i="39"/>
  <c r="AR2310" i="39" s="1"/>
  <c r="AW2284" i="39"/>
  <c r="AW2268" i="39"/>
  <c r="AW2252" i="39"/>
  <c r="AW2236" i="39"/>
  <c r="AW2220" i="39"/>
  <c r="AW2215" i="39"/>
  <c r="AW2213" i="39"/>
  <c r="AW2212" i="39"/>
  <c r="AW2186" i="39"/>
  <c r="AW2183" i="39"/>
  <c r="AW2165" i="39"/>
  <c r="AR2165" i="39" s="1"/>
  <c r="AW2158" i="39"/>
  <c r="AR2158" i="39" s="1"/>
  <c r="AW2151" i="39"/>
  <c r="AW2282" i="39"/>
  <c r="AW2266" i="39"/>
  <c r="AW2250" i="39"/>
  <c r="AW2234" i="39"/>
  <c r="AW2218" i="39"/>
  <c r="AW2214" i="39"/>
  <c r="AR2214" i="39" s="1"/>
  <c r="AW2177" i="39"/>
  <c r="AR2177" i="39" s="1"/>
  <c r="AW2145" i="39"/>
  <c r="AR2145" i="39" s="1"/>
  <c r="AW2116" i="39"/>
  <c r="AR2116" i="39" s="1"/>
  <c r="AW2108" i="39"/>
  <c r="AR2108" i="39" s="1"/>
  <c r="AW2100" i="39"/>
  <c r="AR2100" i="39" s="1"/>
  <c r="AW2092" i="39"/>
  <c r="AR2092" i="39" s="1"/>
  <c r="AW2084" i="39"/>
  <c r="AR2084" i="39" s="1"/>
  <c r="AW2076" i="39"/>
  <c r="AR2076" i="39" s="1"/>
  <c r="AW2068" i="39"/>
  <c r="AR2068" i="39" s="1"/>
  <c r="AW2060" i="39"/>
  <c r="AR2060" i="39" s="1"/>
  <c r="AW2052" i="39"/>
  <c r="AR2052" i="39" s="1"/>
  <c r="AW2044" i="39"/>
  <c r="AR2044" i="39" s="1"/>
  <c r="AW2036" i="39"/>
  <c r="AR2036" i="39" s="1"/>
  <c r="AW2028" i="39"/>
  <c r="AR2028" i="39" s="1"/>
  <c r="AW2020" i="39"/>
  <c r="AR2020" i="39" s="1"/>
  <c r="AW2012" i="39"/>
  <c r="AR2012" i="39" s="1"/>
  <c r="AW2004" i="39"/>
  <c r="AR2004" i="39" s="1"/>
  <c r="AW1996" i="39"/>
  <c r="AR1996" i="39" s="1"/>
  <c r="AW1988" i="39"/>
  <c r="AR1988" i="39" s="1"/>
  <c r="AW2191" i="39"/>
  <c r="AW2189" i="39"/>
  <c r="AW2159" i="39"/>
  <c r="AR2159" i="39" s="1"/>
  <c r="AW2118" i="39"/>
  <c r="AR2118" i="39" s="1"/>
  <c r="AW2102" i="39"/>
  <c r="AR2102" i="39" s="1"/>
  <c r="AW2086" i="39"/>
  <c r="AR2086" i="39" s="1"/>
  <c r="AW2085" i="39"/>
  <c r="AR2085" i="39" s="1"/>
  <c r="AW2054" i="39"/>
  <c r="AR2054" i="39" s="1"/>
  <c r="AW2053" i="39"/>
  <c r="AW1990" i="39"/>
  <c r="AR1990" i="39" s="1"/>
  <c r="AW1989" i="39"/>
  <c r="AW1982" i="39"/>
  <c r="AR1982" i="39" s="1"/>
  <c r="AW1957" i="39"/>
  <c r="AW1956" i="39"/>
  <c r="AR1956" i="39" s="1"/>
  <c r="AW1896" i="39"/>
  <c r="AW1894" i="39"/>
  <c r="AR1894" i="39" s="1"/>
  <c r="AW1885" i="39"/>
  <c r="AW1868" i="39"/>
  <c r="AR1868" i="39" s="1"/>
  <c r="AW1858" i="39"/>
  <c r="AR1858" i="39" s="1"/>
  <c r="AW1832" i="39"/>
  <c r="AW1830" i="39"/>
  <c r="AR1830" i="39" s="1"/>
  <c r="AW1821" i="39"/>
  <c r="AW2173" i="39"/>
  <c r="AR2173" i="39" s="1"/>
  <c r="AW2117" i="39"/>
  <c r="AR2117" i="39" s="1"/>
  <c r="AW2101" i="39"/>
  <c r="AR2101" i="39" s="1"/>
  <c r="AW2014" i="39"/>
  <c r="AR2014" i="39" s="1"/>
  <c r="AW2013" i="39"/>
  <c r="AW1981" i="39"/>
  <c r="AW1980" i="39"/>
  <c r="AR1980" i="39" s="1"/>
  <c r="AW1876" i="39"/>
  <c r="AR1876" i="39" s="1"/>
  <c r="AW1812" i="39"/>
  <c r="AR1812" i="39" s="1"/>
  <c r="AW2157" i="39"/>
  <c r="AR2157" i="39" s="1"/>
  <c r="AW2143" i="39"/>
  <c r="AW2038" i="39"/>
  <c r="AR2038" i="39" s="1"/>
  <c r="AW2037" i="39"/>
  <c r="AW1984" i="39"/>
  <c r="AW1966" i="39"/>
  <c r="AR1966" i="39" s="1"/>
  <c r="AW1941" i="39"/>
  <c r="AW1884" i="39"/>
  <c r="AR1884" i="39" s="1"/>
  <c r="AW1820" i="39"/>
  <c r="AR1820" i="39" s="1"/>
  <c r="AW2194" i="39"/>
  <c r="AW2182" i="39"/>
  <c r="AR2182" i="39" s="1"/>
  <c r="AW2133" i="39"/>
  <c r="AR2133" i="39" s="1"/>
  <c r="AW2078" i="39"/>
  <c r="AR2078" i="39" s="1"/>
  <c r="AW2077" i="39"/>
  <c r="AR2077" i="39" s="1"/>
  <c r="AW2062" i="39"/>
  <c r="AR2062" i="39" s="1"/>
  <c r="AW2061" i="39"/>
  <c r="AW1998" i="39"/>
  <c r="AR1998" i="39" s="1"/>
  <c r="AW1997" i="39"/>
  <c r="AW1965" i="39"/>
  <c r="AW1964" i="39"/>
  <c r="AR1964" i="39" s="1"/>
  <c r="AW1944" i="39"/>
  <c r="AW1940" i="39"/>
  <c r="AR1940" i="39" s="1"/>
  <c r="AW1938" i="39"/>
  <c r="AR1938" i="39" s="1"/>
  <c r="AW1933" i="39"/>
  <c r="AW1926" i="39"/>
  <c r="AR1926" i="39" s="1"/>
  <c r="AW1892" i="39"/>
  <c r="AR1892" i="39" s="1"/>
  <c r="AW1882" i="39"/>
  <c r="AR1882" i="39" s="1"/>
  <c r="AW1856" i="39"/>
  <c r="AW1854" i="39"/>
  <c r="AR1854" i="39" s="1"/>
  <c r="AW1845" i="39"/>
  <c r="AW1828" i="39"/>
  <c r="AR1828" i="39" s="1"/>
  <c r="AW1818" i="39"/>
  <c r="AR1818" i="39" s="1"/>
  <c r="AW2166" i="39"/>
  <c r="AR2166" i="39" s="1"/>
  <c r="AW2110" i="39"/>
  <c r="AR2110" i="39" s="1"/>
  <c r="AW2094" i="39"/>
  <c r="AR2094" i="39" s="1"/>
  <c r="AW2022" i="39"/>
  <c r="AR2022" i="39" s="1"/>
  <c r="AW2021" i="39"/>
  <c r="AW1950" i="39"/>
  <c r="AR1950" i="39" s="1"/>
  <c r="AW1936" i="39"/>
  <c r="AW1932" i="39"/>
  <c r="AR1932" i="39" s="1"/>
  <c r="AW1930" i="39"/>
  <c r="AR1930" i="39" s="1"/>
  <c r="AW1925" i="39"/>
  <c r="AW1918" i="39"/>
  <c r="AW1900" i="39"/>
  <c r="AR1900" i="39" s="1"/>
  <c r="AW1890" i="39"/>
  <c r="AW1864" i="39"/>
  <c r="AW1862" i="39"/>
  <c r="AW1853" i="39"/>
  <c r="AW1836" i="39"/>
  <c r="AR1836" i="39" s="1"/>
  <c r="AW1826" i="39"/>
  <c r="AW1803" i="39"/>
  <c r="AW1799" i="39"/>
  <c r="AR1799" i="39" s="1"/>
  <c r="AW1795" i="39"/>
  <c r="AW1791" i="39"/>
  <c r="AR1791" i="39" s="1"/>
  <c r="AW1787" i="39"/>
  <c r="AW1783" i="39"/>
  <c r="AR1783" i="39" s="1"/>
  <c r="AW2134" i="39"/>
  <c r="AR2134" i="39" s="1"/>
  <c r="AW2125" i="39"/>
  <c r="AR2125" i="39" s="1"/>
  <c r="AW2109" i="39"/>
  <c r="AR2109" i="39" s="1"/>
  <c r="AW2093" i="39"/>
  <c r="AR2093" i="39" s="1"/>
  <c r="AW2046" i="39"/>
  <c r="AR2046" i="39" s="1"/>
  <c r="AW2045" i="39"/>
  <c r="AW1974" i="39"/>
  <c r="AR1974" i="39" s="1"/>
  <c r="AW1949" i="39"/>
  <c r="AW1948" i="39"/>
  <c r="AR1948" i="39" s="1"/>
  <c r="AW1924" i="39"/>
  <c r="AR1924" i="39" s="1"/>
  <c r="AW1917" i="39"/>
  <c r="AW1844" i="39"/>
  <c r="AR1844" i="39" s="1"/>
  <c r="AW2150" i="39"/>
  <c r="AR2150" i="39" s="1"/>
  <c r="AW2141" i="39"/>
  <c r="AR2141" i="39" s="1"/>
  <c r="AW2135" i="39"/>
  <c r="AR2135" i="39" s="1"/>
  <c r="AW2126" i="39"/>
  <c r="AR2126" i="39" s="1"/>
  <c r="AW2070" i="39"/>
  <c r="AR2070" i="39" s="1"/>
  <c r="AW2069" i="39"/>
  <c r="AR2069" i="39" s="1"/>
  <c r="AW2006" i="39"/>
  <c r="AR2006" i="39" s="1"/>
  <c r="AW2005" i="39"/>
  <c r="AW1973" i="39"/>
  <c r="AW1972" i="39"/>
  <c r="AR1972" i="39" s="1"/>
  <c r="AW1916" i="39"/>
  <c r="AR1916" i="39" s="1"/>
  <c r="AW1914" i="39"/>
  <c r="AW1909" i="39"/>
  <c r="AW1880" i="39"/>
  <c r="AW1878" i="39"/>
  <c r="AW1869" i="39"/>
  <c r="AW1852" i="39"/>
  <c r="AR1852" i="39" s="1"/>
  <c r="AW1842" i="39"/>
  <c r="AR1842" i="39" s="1"/>
  <c r="AW1816" i="39"/>
  <c r="AW1814" i="39"/>
  <c r="AR1814" i="39" s="1"/>
  <c r="AW1806" i="39"/>
  <c r="AR1806" i="39" s="1"/>
  <c r="AW2188" i="39"/>
  <c r="AR2188" i="39" s="1"/>
  <c r="AW2175" i="39"/>
  <c r="AW2142" i="39"/>
  <c r="AR2142" i="39" s="1"/>
  <c r="AW2127" i="39"/>
  <c r="AR2127" i="39" s="1"/>
  <c r="AW2030" i="39"/>
  <c r="AR2030" i="39" s="1"/>
  <c r="AW2029" i="39"/>
  <c r="AW1958" i="39"/>
  <c r="AR1958" i="39" s="1"/>
  <c r="AW1908" i="39"/>
  <c r="AR1908" i="39" s="1"/>
  <c r="AW1860" i="39"/>
  <c r="AR1860" i="39" s="1"/>
  <c r="AW1802" i="39"/>
  <c r="AW1766" i="39"/>
  <c r="AR1766" i="39" s="1"/>
  <c r="AW1765" i="39"/>
  <c r="AR1765" i="39" s="1"/>
  <c r="AW1759" i="39"/>
  <c r="AR1759" i="39" s="1"/>
  <c r="AW1731" i="39"/>
  <c r="AW1730" i="39"/>
  <c r="AW1702" i="39"/>
  <c r="AR1702" i="39" s="1"/>
  <c r="AW1701" i="39"/>
  <c r="AR1701" i="39" s="1"/>
  <c r="AW1695" i="39"/>
  <c r="AR1695" i="39" s="1"/>
  <c r="AW1659" i="39"/>
  <c r="AW1627" i="39"/>
  <c r="AW1595" i="39"/>
  <c r="AW1563" i="39"/>
  <c r="AW1531" i="39"/>
  <c r="AW1519" i="39"/>
  <c r="AR1519" i="39" s="1"/>
  <c r="AW1503" i="39"/>
  <c r="AR1503" i="39" s="1"/>
  <c r="AW1487" i="39"/>
  <c r="AR1487" i="39" s="1"/>
  <c r="AW1471" i="39"/>
  <c r="AR1471" i="39" s="1"/>
  <c r="AW1455" i="39"/>
  <c r="AR1455" i="39" s="1"/>
  <c r="AW1439" i="39"/>
  <c r="AR1439" i="39" s="1"/>
  <c r="AW1423" i="39"/>
  <c r="AR1423" i="39" s="1"/>
  <c r="AW1407" i="39"/>
  <c r="AR1407" i="39" s="1"/>
  <c r="AW1391" i="39"/>
  <c r="AR1391" i="39" s="1"/>
  <c r="AW1375" i="39"/>
  <c r="AR1375" i="39" s="1"/>
  <c r="AW1359" i="39"/>
  <c r="AR1359" i="39" s="1"/>
  <c r="AW1797" i="39"/>
  <c r="AR1797" i="39" s="1"/>
  <c r="AW1774" i="39"/>
  <c r="AR1774" i="39" s="1"/>
  <c r="AW1773" i="39"/>
  <c r="AR1773" i="39" s="1"/>
  <c r="AW1767" i="39"/>
  <c r="AR1767" i="39" s="1"/>
  <c r="AW1739" i="39"/>
  <c r="AW1738" i="39"/>
  <c r="AW1710" i="39"/>
  <c r="AR1710" i="39" s="1"/>
  <c r="AW1709" i="39"/>
  <c r="AR1709" i="39" s="1"/>
  <c r="AW1703" i="39"/>
  <c r="AR1703" i="39" s="1"/>
  <c r="AW1675" i="39"/>
  <c r="AW1674" i="39"/>
  <c r="AR1674" i="39" s="1"/>
  <c r="AW1663" i="39"/>
  <c r="AR1663" i="39" s="1"/>
  <c r="AW1662" i="39"/>
  <c r="AR1662" i="39" s="1"/>
  <c r="AW1661" i="39"/>
  <c r="AR1661" i="39" s="1"/>
  <c r="AW1658" i="39"/>
  <c r="AR1658" i="39" s="1"/>
  <c r="AW1631" i="39"/>
  <c r="AR1631" i="39" s="1"/>
  <c r="AW1630" i="39"/>
  <c r="AR1630" i="39" s="1"/>
  <c r="AW1629" i="39"/>
  <c r="AR1629" i="39" s="1"/>
  <c r="AW1626" i="39"/>
  <c r="AR1626" i="39" s="1"/>
  <c r="AW1599" i="39"/>
  <c r="AR1599" i="39" s="1"/>
  <c r="AW1598" i="39"/>
  <c r="AR1598" i="39" s="1"/>
  <c r="AW1597" i="39"/>
  <c r="AR1597" i="39" s="1"/>
  <c r="AW1594" i="39"/>
  <c r="AR1594" i="39" s="1"/>
  <c r="AW1567" i="39"/>
  <c r="AR1567" i="39" s="1"/>
  <c r="AW1566" i="39"/>
  <c r="AR1566" i="39" s="1"/>
  <c r="AW1565" i="39"/>
  <c r="AR1565" i="39" s="1"/>
  <c r="AW1562" i="39"/>
  <c r="AR1562" i="39" s="1"/>
  <c r="AW1535" i="39"/>
  <c r="AR1535" i="39" s="1"/>
  <c r="AW1534" i="39"/>
  <c r="AR1534" i="39" s="1"/>
  <c r="AW1533" i="39"/>
  <c r="AR1533" i="39" s="1"/>
  <c r="AW1530" i="39"/>
  <c r="AR1530" i="39" s="1"/>
  <c r="AW1517" i="39"/>
  <c r="AR1517" i="39" s="1"/>
  <c r="AW1501" i="39"/>
  <c r="AR1501" i="39" s="1"/>
  <c r="AW1794" i="39"/>
  <c r="AW1775" i="39"/>
  <c r="AR1775" i="39" s="1"/>
  <c r="AW1747" i="39"/>
  <c r="AW1746" i="39"/>
  <c r="AW1718" i="39"/>
  <c r="AR1718" i="39" s="1"/>
  <c r="AW1717" i="39"/>
  <c r="AR1717" i="39" s="1"/>
  <c r="AW1711" i="39"/>
  <c r="AR1711" i="39" s="1"/>
  <c r="AW1683" i="39"/>
  <c r="AW1682" i="39"/>
  <c r="AR1682" i="39" s="1"/>
  <c r="AW1667" i="39"/>
  <c r="AW1635" i="39"/>
  <c r="AW1603" i="39"/>
  <c r="AW1571" i="39"/>
  <c r="AW1539" i="39"/>
  <c r="AW1515" i="39"/>
  <c r="AW1499" i="39"/>
  <c r="AW1483" i="39"/>
  <c r="AW1467" i="39"/>
  <c r="AW1451" i="39"/>
  <c r="AW1435" i="39"/>
  <c r="AW1419" i="39"/>
  <c r="AW1403" i="39"/>
  <c r="AW1387" i="39"/>
  <c r="AW1371" i="39"/>
  <c r="AW1798" i="39"/>
  <c r="AR1798" i="39" s="1"/>
  <c r="AW1789" i="39"/>
  <c r="AR1789" i="39" s="1"/>
  <c r="AW1781" i="39"/>
  <c r="AR1781" i="39" s="1"/>
  <c r="AW1755" i="39"/>
  <c r="AW1754" i="39"/>
  <c r="AW1726" i="39"/>
  <c r="AR1726" i="39" s="1"/>
  <c r="AW1725" i="39"/>
  <c r="AR1725" i="39" s="1"/>
  <c r="AW1719" i="39"/>
  <c r="AR1719" i="39" s="1"/>
  <c r="AW1691" i="39"/>
  <c r="AW1690" i="39"/>
  <c r="AR1690" i="39" s="1"/>
  <c r="AW1666" i="39"/>
  <c r="AR1666" i="39" s="1"/>
  <c r="AW1639" i="39"/>
  <c r="AR1639" i="39" s="1"/>
  <c r="AW1638" i="39"/>
  <c r="AR1638" i="39" s="1"/>
  <c r="AW1637" i="39"/>
  <c r="AR1637" i="39" s="1"/>
  <c r="AW1634" i="39"/>
  <c r="AR1634" i="39" s="1"/>
  <c r="AW1607" i="39"/>
  <c r="AR1607" i="39" s="1"/>
  <c r="AW1606" i="39"/>
  <c r="AR1606" i="39" s="1"/>
  <c r="AW1605" i="39"/>
  <c r="AR1605" i="39" s="1"/>
  <c r="AW1602" i="39"/>
  <c r="AR1602" i="39" s="1"/>
  <c r="AW1575" i="39"/>
  <c r="AR1575" i="39" s="1"/>
  <c r="AW1574" i="39"/>
  <c r="AR1574" i="39" s="1"/>
  <c r="AW1573" i="39"/>
  <c r="AR1573" i="39" s="1"/>
  <c r="AW1570" i="39"/>
  <c r="AR1570" i="39" s="1"/>
  <c r="AW1543" i="39"/>
  <c r="AR1543" i="39" s="1"/>
  <c r="AW1542" i="39"/>
  <c r="AR1542" i="39" s="1"/>
  <c r="AW1541" i="39"/>
  <c r="AR1541" i="39" s="1"/>
  <c r="AW1538" i="39"/>
  <c r="AR1538" i="39" s="1"/>
  <c r="AW1514" i="39"/>
  <c r="AR1514" i="39" s="1"/>
  <c r="AW1513" i="39"/>
  <c r="AR1513" i="39" s="1"/>
  <c r="AW1498" i="39"/>
  <c r="AR1498" i="39" s="1"/>
  <c r="AW1497" i="39"/>
  <c r="AR1497" i="39" s="1"/>
  <c r="AW1782" i="39"/>
  <c r="AR1782" i="39" s="1"/>
  <c r="AW1763" i="39"/>
  <c r="AW1762" i="39"/>
  <c r="AW1734" i="39"/>
  <c r="AR1734" i="39" s="1"/>
  <c r="AW1733" i="39"/>
  <c r="AR1733" i="39" s="1"/>
  <c r="AW1727" i="39"/>
  <c r="AR1727" i="39" s="1"/>
  <c r="AW1699" i="39"/>
  <c r="AW1698" i="39"/>
  <c r="AR1698" i="39" s="1"/>
  <c r="AW1670" i="39"/>
  <c r="AR1670" i="39" s="1"/>
  <c r="AW1669" i="39"/>
  <c r="AR1669" i="39" s="1"/>
  <c r="AW1643" i="39"/>
  <c r="AW1611" i="39"/>
  <c r="AW1579" i="39"/>
  <c r="AW1547" i="39"/>
  <c r="AW1511" i="39"/>
  <c r="AR1511" i="39" s="1"/>
  <c r="AW1495" i="39"/>
  <c r="AR1495" i="39" s="1"/>
  <c r="AW1479" i="39"/>
  <c r="AR1479" i="39" s="1"/>
  <c r="AW1463" i="39"/>
  <c r="AR1463" i="39" s="1"/>
  <c r="AW1447" i="39"/>
  <c r="AR1447" i="39" s="1"/>
  <c r="AW1431" i="39"/>
  <c r="AR1431" i="39" s="1"/>
  <c r="AW1415" i="39"/>
  <c r="AR1415" i="39" s="1"/>
  <c r="AW1399" i="39"/>
  <c r="AR1399" i="39" s="1"/>
  <c r="AW1383" i="39"/>
  <c r="AR1383" i="39" s="1"/>
  <c r="AW1367" i="39"/>
  <c r="AR1367" i="39" s="1"/>
  <c r="AW1790" i="39"/>
  <c r="AR1790" i="39" s="1"/>
  <c r="AW1786" i="39"/>
  <c r="AW1771" i="39"/>
  <c r="AW1770" i="39"/>
  <c r="AW1742" i="39"/>
  <c r="AR1742" i="39" s="1"/>
  <c r="AW1741" i="39"/>
  <c r="AR1741" i="39" s="1"/>
  <c r="AW1735" i="39"/>
  <c r="AR1735" i="39" s="1"/>
  <c r="AW1707" i="39"/>
  <c r="AW1706" i="39"/>
  <c r="AR1706" i="39" s="1"/>
  <c r="AW1678" i="39"/>
  <c r="AR1678" i="39" s="1"/>
  <c r="AW1677" i="39"/>
  <c r="AR1677" i="39" s="1"/>
  <c r="AW1671" i="39"/>
  <c r="AR1671" i="39" s="1"/>
  <c r="AW1647" i="39"/>
  <c r="AR1647" i="39" s="1"/>
  <c r="AW1646" i="39"/>
  <c r="AR1646" i="39" s="1"/>
  <c r="AW1645" i="39"/>
  <c r="AR1645" i="39" s="1"/>
  <c r="AW1642" i="39"/>
  <c r="AR1642" i="39" s="1"/>
  <c r="AW1615" i="39"/>
  <c r="AR1615" i="39" s="1"/>
  <c r="AW1614" i="39"/>
  <c r="AR1614" i="39" s="1"/>
  <c r="AW1613" i="39"/>
  <c r="AR1613" i="39" s="1"/>
  <c r="AW1610" i="39"/>
  <c r="AR1610" i="39" s="1"/>
  <c r="AW1583" i="39"/>
  <c r="AR1583" i="39" s="1"/>
  <c r="AW1582" i="39"/>
  <c r="AR1582" i="39" s="1"/>
  <c r="AW1581" i="39"/>
  <c r="AR1581" i="39" s="1"/>
  <c r="AW1578" i="39"/>
  <c r="AR1578" i="39" s="1"/>
  <c r="AW1551" i="39"/>
  <c r="AR1551" i="39" s="1"/>
  <c r="AW1550" i="39"/>
  <c r="AR1550" i="39" s="1"/>
  <c r="AW1549" i="39"/>
  <c r="AR1549" i="39" s="1"/>
  <c r="AW1546" i="39"/>
  <c r="AR1546" i="39" s="1"/>
  <c r="AW1509" i="39"/>
  <c r="AR1509" i="39" s="1"/>
  <c r="AW1493" i="39"/>
  <c r="AR1493" i="39" s="1"/>
  <c r="AW1477" i="39"/>
  <c r="AR1477" i="39" s="1"/>
  <c r="AW1461" i="39"/>
  <c r="AR1461" i="39" s="1"/>
  <c r="AW1445" i="39"/>
  <c r="AR1445" i="39" s="1"/>
  <c r="AW1429" i="39"/>
  <c r="AR1429" i="39" s="1"/>
  <c r="AW1413" i="39"/>
  <c r="AR1413" i="39" s="1"/>
  <c r="AW1397" i="39"/>
  <c r="AR1397" i="39" s="1"/>
  <c r="AW1779" i="39"/>
  <c r="AW1778" i="39"/>
  <c r="AW1750" i="39"/>
  <c r="AR1750" i="39" s="1"/>
  <c r="AW1749" i="39"/>
  <c r="AR1749" i="39" s="1"/>
  <c r="AW1743" i="39"/>
  <c r="AR1743" i="39" s="1"/>
  <c r="AW1715" i="39"/>
  <c r="AW1714" i="39"/>
  <c r="AR1714" i="39" s="1"/>
  <c r="AW1686" i="39"/>
  <c r="AR1686" i="39" s="1"/>
  <c r="AW1685" i="39"/>
  <c r="AR1685" i="39" s="1"/>
  <c r="AW1679" i="39"/>
  <c r="AR1679" i="39" s="1"/>
  <c r="AW1651" i="39"/>
  <c r="AW1619" i="39"/>
  <c r="AW1587" i="39"/>
  <c r="AW1555" i="39"/>
  <c r="AW1523" i="39"/>
  <c r="AW1507" i="39"/>
  <c r="AW1491" i="39"/>
  <c r="AW1475" i="39"/>
  <c r="AW1459" i="39"/>
  <c r="AW1443" i="39"/>
  <c r="AW1427" i="39"/>
  <c r="AW1411" i="39"/>
  <c r="AW1395" i="39"/>
  <c r="AW1379" i="39"/>
  <c r="AW1363" i="39"/>
  <c r="AW1805" i="39"/>
  <c r="AR1805" i="39" s="1"/>
  <c r="AW1758" i="39"/>
  <c r="AR1758" i="39" s="1"/>
  <c r="AW1757" i="39"/>
  <c r="AR1757" i="39" s="1"/>
  <c r="AW1751" i="39"/>
  <c r="AR1751" i="39" s="1"/>
  <c r="AW1723" i="39"/>
  <c r="AW1722" i="39"/>
  <c r="AR1722" i="39" s="1"/>
  <c r="AW1694" i="39"/>
  <c r="AR1694" i="39" s="1"/>
  <c r="AW1693" i="39"/>
  <c r="AR1693" i="39" s="1"/>
  <c r="AW1687" i="39"/>
  <c r="AR1687" i="39" s="1"/>
  <c r="AW1655" i="39"/>
  <c r="AR1655" i="39" s="1"/>
  <c r="AW1654" i="39"/>
  <c r="AR1654" i="39" s="1"/>
  <c r="AW1653" i="39"/>
  <c r="AR1653" i="39" s="1"/>
  <c r="AW1650" i="39"/>
  <c r="AR1650" i="39" s="1"/>
  <c r="AW1623" i="39"/>
  <c r="AR1623" i="39" s="1"/>
  <c r="AW1622" i="39"/>
  <c r="AR1622" i="39" s="1"/>
  <c r="AW1621" i="39"/>
  <c r="AR1621" i="39" s="1"/>
  <c r="AW1618" i="39"/>
  <c r="AR1618" i="39" s="1"/>
  <c r="AW1591" i="39"/>
  <c r="AR1591" i="39" s="1"/>
  <c r="AW1590" i="39"/>
  <c r="AR1590" i="39" s="1"/>
  <c r="AW1589" i="39"/>
  <c r="AR1589" i="39" s="1"/>
  <c r="AW1586" i="39"/>
  <c r="AR1586" i="39" s="1"/>
  <c r="AW1559" i="39"/>
  <c r="AR1559" i="39" s="1"/>
  <c r="AW1558" i="39"/>
  <c r="AR1558" i="39" s="1"/>
  <c r="AW1557" i="39"/>
  <c r="AR1557" i="39" s="1"/>
  <c r="AW1554" i="39"/>
  <c r="AR1554" i="39" s="1"/>
  <c r="AW1527" i="39"/>
  <c r="AR1527" i="39" s="1"/>
  <c r="AW1526" i="39"/>
  <c r="AR1526" i="39" s="1"/>
  <c r="AW1525" i="39"/>
  <c r="AR1525" i="39" s="1"/>
  <c r="AW1522" i="39"/>
  <c r="AR1522" i="39" s="1"/>
  <c r="AW1521" i="39"/>
  <c r="AR1521" i="39" s="1"/>
  <c r="AW1506" i="39"/>
  <c r="AR1506" i="39" s="1"/>
  <c r="AW1505" i="39"/>
  <c r="AR1505" i="39" s="1"/>
  <c r="AW1489" i="39"/>
  <c r="AR1489" i="39" s="1"/>
  <c r="AW1457" i="39"/>
  <c r="AR1457" i="39" s="1"/>
  <c r="AW1450" i="39"/>
  <c r="AR1450" i="39" s="1"/>
  <c r="AW1442" i="39"/>
  <c r="AR1442" i="39" s="1"/>
  <c r="AW1394" i="39"/>
  <c r="AR1394" i="39" s="1"/>
  <c r="AW1385" i="39"/>
  <c r="AR1385" i="39" s="1"/>
  <c r="AW1373" i="39"/>
  <c r="AR1373" i="39" s="1"/>
  <c r="AW1235" i="39"/>
  <c r="AR1235" i="39" s="1"/>
  <c r="AW1082" i="39"/>
  <c r="AR1082" i="39" s="1"/>
  <c r="AW1074" i="39"/>
  <c r="AR1074" i="39" s="1"/>
  <c r="AW1066" i="39"/>
  <c r="AR1066" i="39" s="1"/>
  <c r="AW1058" i="39"/>
  <c r="AR1058" i="39" s="1"/>
  <c r="AW1050" i="39"/>
  <c r="AR1050" i="39" s="1"/>
  <c r="AW1042" i="39"/>
  <c r="AR1042" i="39" s="1"/>
  <c r="AW1034" i="39"/>
  <c r="AR1034" i="39" s="1"/>
  <c r="AW1026" i="39"/>
  <c r="AR1026" i="39" s="1"/>
  <c r="AW1018" i="39"/>
  <c r="AR1018" i="39" s="1"/>
  <c r="AW1437" i="39"/>
  <c r="AR1437" i="39" s="1"/>
  <c r="AW1417" i="39"/>
  <c r="AR1417" i="39" s="1"/>
  <c r="AW1386" i="39"/>
  <c r="AR1386" i="39" s="1"/>
  <c r="AW1377" i="39"/>
  <c r="AR1377" i="39" s="1"/>
  <c r="AW1241" i="39"/>
  <c r="AW1237" i="39"/>
  <c r="AR1237" i="39" s="1"/>
  <c r="AW1220" i="39"/>
  <c r="AR1220" i="39" s="1"/>
  <c r="AW1465" i="39"/>
  <c r="AR1465" i="39" s="1"/>
  <c r="AW1425" i="39"/>
  <c r="AR1425" i="39" s="1"/>
  <c r="AW1418" i="39"/>
  <c r="AR1418" i="39" s="1"/>
  <c r="AW1410" i="39"/>
  <c r="AR1410" i="39" s="1"/>
  <c r="AW1365" i="39"/>
  <c r="AR1365" i="39" s="1"/>
  <c r="AW1273" i="39"/>
  <c r="AW1485" i="39"/>
  <c r="AR1485" i="39" s="1"/>
  <c r="AW1473" i="39"/>
  <c r="AR1473" i="39" s="1"/>
  <c r="AW1466" i="39"/>
  <c r="AR1466" i="39" s="1"/>
  <c r="AW1458" i="39"/>
  <c r="AR1458" i="39" s="1"/>
  <c r="AW1405" i="39"/>
  <c r="AR1405" i="39" s="1"/>
  <c r="AW1378" i="39"/>
  <c r="AR1378" i="39" s="1"/>
  <c r="AW1369" i="39"/>
  <c r="AR1369" i="39" s="1"/>
  <c r="AW1357" i="39"/>
  <c r="AR1357" i="39" s="1"/>
  <c r="AW1353" i="39"/>
  <c r="AW1349" i="39"/>
  <c r="AR1349" i="39" s="1"/>
  <c r="AW1345" i="39"/>
  <c r="AW1341" i="39"/>
  <c r="AR1341" i="39" s="1"/>
  <c r="AW1337" i="39"/>
  <c r="AW1333" i="39"/>
  <c r="AR1333" i="39" s="1"/>
  <c r="AW1329" i="39"/>
  <c r="AW1325" i="39"/>
  <c r="AR1325" i="39" s="1"/>
  <c r="AW1321" i="39"/>
  <c r="AW1317" i="39"/>
  <c r="AR1317" i="39" s="1"/>
  <c r="AW1313" i="39"/>
  <c r="AW1309" i="39"/>
  <c r="AR1309" i="39" s="1"/>
  <c r="AW1305" i="39"/>
  <c r="AW1301" i="39"/>
  <c r="AR1301" i="39" s="1"/>
  <c r="AW1281" i="39"/>
  <c r="AW1275" i="39"/>
  <c r="AR1275" i="39" s="1"/>
  <c r="AW1268" i="39"/>
  <c r="AW1265" i="39"/>
  <c r="AW1261" i="39"/>
  <c r="AR1261" i="39" s="1"/>
  <c r="AW1260" i="39"/>
  <c r="AW1233" i="39"/>
  <c r="AW1229" i="39"/>
  <c r="AR1229" i="39" s="1"/>
  <c r="AW1228" i="39"/>
  <c r="AW1215" i="39"/>
  <c r="AW1490" i="39"/>
  <c r="AR1490" i="39" s="1"/>
  <c r="AW1453" i="39"/>
  <c r="AR1453" i="39" s="1"/>
  <c r="AW1433" i="39"/>
  <c r="AR1433" i="39" s="1"/>
  <c r="AW1370" i="39"/>
  <c r="AR1370" i="39" s="1"/>
  <c r="AW1361" i="39"/>
  <c r="AR1361" i="39" s="1"/>
  <c r="AW1289" i="39"/>
  <c r="AW1269" i="39"/>
  <c r="AR1269" i="39" s="1"/>
  <c r="AW1481" i="39"/>
  <c r="AR1481" i="39" s="1"/>
  <c r="AW1441" i="39"/>
  <c r="AR1441" i="39" s="1"/>
  <c r="AW1434" i="39"/>
  <c r="AR1434" i="39" s="1"/>
  <c r="AW1426" i="39"/>
  <c r="AR1426" i="39" s="1"/>
  <c r="AW1389" i="39"/>
  <c r="AR1389" i="39" s="1"/>
  <c r="AW1297" i="39"/>
  <c r="AW1277" i="39"/>
  <c r="AR1277" i="39" s="1"/>
  <c r="AW1257" i="39"/>
  <c r="AW1253" i="39"/>
  <c r="AR1253" i="39" s="1"/>
  <c r="AW1225" i="39"/>
  <c r="AW1482" i="39"/>
  <c r="AR1482" i="39" s="1"/>
  <c r="AW1474" i="39"/>
  <c r="AR1474" i="39" s="1"/>
  <c r="AW1421" i="39"/>
  <c r="AR1421" i="39" s="1"/>
  <c r="AW1401" i="39"/>
  <c r="AR1401" i="39" s="1"/>
  <c r="AW1393" i="39"/>
  <c r="AR1393" i="39" s="1"/>
  <c r="AW1362" i="39"/>
  <c r="AR1362" i="39" s="1"/>
  <c r="AW1285" i="39"/>
  <c r="AR1285" i="39" s="1"/>
  <c r="AW1469" i="39"/>
  <c r="AR1469" i="39" s="1"/>
  <c r="AW1449" i="39"/>
  <c r="AR1449" i="39" s="1"/>
  <c r="AW1409" i="39"/>
  <c r="AR1409" i="39" s="1"/>
  <c r="AW1402" i="39"/>
  <c r="AR1402" i="39" s="1"/>
  <c r="AW1381" i="39"/>
  <c r="AR1381" i="39" s="1"/>
  <c r="AW1293" i="39"/>
  <c r="AR1293" i="39" s="1"/>
  <c r="AW1249" i="39"/>
  <c r="AW1245" i="39"/>
  <c r="AR1245" i="39" s="1"/>
  <c r="AW1244" i="39"/>
  <c r="AW1221" i="39"/>
  <c r="AR1221" i="39" s="1"/>
  <c r="AW1217" i="39"/>
  <c r="AR1217" i="39" s="1"/>
  <c r="AW1199" i="39"/>
  <c r="AW1173" i="39"/>
  <c r="AW1135" i="39"/>
  <c r="AW1119" i="39"/>
  <c r="AW1103" i="39"/>
  <c r="AW1087" i="39"/>
  <c r="AW1069" i="39"/>
  <c r="AR1069" i="39" s="1"/>
  <c r="AW1043" i="39"/>
  <c r="AW1033" i="39"/>
  <c r="AR1033" i="39" s="1"/>
  <c r="AW1024" i="39"/>
  <c r="AR1024" i="39" s="1"/>
  <c r="AW1011" i="39"/>
  <c r="AW957" i="39"/>
  <c r="AW954" i="39"/>
  <c r="AR954" i="39" s="1"/>
  <c r="AW953" i="39"/>
  <c r="AR953" i="39" s="1"/>
  <c r="AW952" i="39"/>
  <c r="AW947" i="39"/>
  <c r="AW893" i="39"/>
  <c r="AW890" i="39"/>
  <c r="AR890" i="39" s="1"/>
  <c r="AW889" i="39"/>
  <c r="AR889" i="39" s="1"/>
  <c r="AW888" i="39"/>
  <c r="AR888" i="39" s="1"/>
  <c r="AW883" i="39"/>
  <c r="AW875" i="39"/>
  <c r="AW867" i="39"/>
  <c r="AW859" i="39"/>
  <c r="AW851" i="39"/>
  <c r="AW843" i="39"/>
  <c r="AW1207" i="39"/>
  <c r="AW1181" i="39"/>
  <c r="AW1161" i="39"/>
  <c r="AR1161" i="39" s="1"/>
  <c r="AW1151" i="39"/>
  <c r="AW1061" i="39"/>
  <c r="AR1061" i="39" s="1"/>
  <c r="AW1025" i="39"/>
  <c r="AR1025" i="39" s="1"/>
  <c r="AW1010" i="39"/>
  <c r="AR1010" i="39" s="1"/>
  <c r="AW1009" i="39"/>
  <c r="AR1009" i="39" s="1"/>
  <c r="AW946" i="39"/>
  <c r="AR946" i="39" s="1"/>
  <c r="AW945" i="39"/>
  <c r="AR945" i="39" s="1"/>
  <c r="AW1189" i="39"/>
  <c r="AW1169" i="39"/>
  <c r="AR1169" i="39" s="1"/>
  <c r="AW1141" i="39"/>
  <c r="AW1125" i="39"/>
  <c r="AW1109" i="39"/>
  <c r="AW1093" i="39"/>
  <c r="AW1081" i="39"/>
  <c r="AW1072" i="39"/>
  <c r="AR1072" i="39" s="1"/>
  <c r="AW1053" i="39"/>
  <c r="AR1053" i="39" s="1"/>
  <c r="AW1027" i="39"/>
  <c r="AW1017" i="39"/>
  <c r="AR1017" i="39" s="1"/>
  <c r="AW1005" i="39"/>
  <c r="AW1002" i="39"/>
  <c r="AR1002" i="39" s="1"/>
  <c r="AW1001" i="39"/>
  <c r="AR1001" i="39" s="1"/>
  <c r="AW1000" i="39"/>
  <c r="AR1000" i="39" s="1"/>
  <c r="AW995" i="39"/>
  <c r="AW941" i="39"/>
  <c r="AW938" i="39"/>
  <c r="AR938" i="39" s="1"/>
  <c r="AW937" i="39"/>
  <c r="AR937" i="39" s="1"/>
  <c r="AW936" i="39"/>
  <c r="AW931" i="39"/>
  <c r="AW882" i="39"/>
  <c r="AR882" i="39" s="1"/>
  <c r="AW881" i="39"/>
  <c r="AR881" i="39" s="1"/>
  <c r="AW874" i="39"/>
  <c r="AR874" i="39" s="1"/>
  <c r="AW873" i="39"/>
  <c r="AR873" i="39" s="1"/>
  <c r="AW866" i="39"/>
  <c r="AR866" i="39" s="1"/>
  <c r="AW865" i="39"/>
  <c r="AW858" i="39"/>
  <c r="AR858" i="39" s="1"/>
  <c r="AW857" i="39"/>
  <c r="AW1197" i="39"/>
  <c r="AW1177" i="39"/>
  <c r="AR1177" i="39" s="1"/>
  <c r="AW1159" i="39"/>
  <c r="AW1137" i="39"/>
  <c r="AR1137" i="39" s="1"/>
  <c r="AW1121" i="39"/>
  <c r="AR1121" i="39" s="1"/>
  <c r="AW1105" i="39"/>
  <c r="AR1105" i="39" s="1"/>
  <c r="AW1089" i="39"/>
  <c r="AR1089" i="39" s="1"/>
  <c r="AW1073" i="39"/>
  <c r="AW1045" i="39"/>
  <c r="AW994" i="39"/>
  <c r="AR994" i="39" s="1"/>
  <c r="AW993" i="39"/>
  <c r="AR993" i="39" s="1"/>
  <c r="AW930" i="39"/>
  <c r="AR930" i="39" s="1"/>
  <c r="AW929" i="39"/>
  <c r="AR929" i="39" s="1"/>
  <c r="AW1205" i="39"/>
  <c r="AW1185" i="39"/>
  <c r="AR1185" i="39" s="1"/>
  <c r="AW1167" i="39"/>
  <c r="AW1143" i="39"/>
  <c r="AW1127" i="39"/>
  <c r="AW1111" i="39"/>
  <c r="AW1095" i="39"/>
  <c r="AW1075" i="39"/>
  <c r="AW1065" i="39"/>
  <c r="AW1056" i="39"/>
  <c r="AR1056" i="39" s="1"/>
  <c r="AW1037" i="39"/>
  <c r="AW989" i="39"/>
  <c r="AW986" i="39"/>
  <c r="AR986" i="39" s="1"/>
  <c r="AW985" i="39"/>
  <c r="AR985" i="39" s="1"/>
  <c r="AW984" i="39"/>
  <c r="AW979" i="39"/>
  <c r="AW925" i="39"/>
  <c r="AW922" i="39"/>
  <c r="AR922" i="39" s="1"/>
  <c r="AW921" i="39"/>
  <c r="AR921" i="39" s="1"/>
  <c r="AW920" i="39"/>
  <c r="AR920" i="39" s="1"/>
  <c r="AW915" i="39"/>
  <c r="AR915" i="39" s="1"/>
  <c r="AW1213" i="39"/>
  <c r="AW1193" i="39"/>
  <c r="AR1193" i="39" s="1"/>
  <c r="AW1175" i="39"/>
  <c r="AW1153" i="39"/>
  <c r="AR1153" i="39" s="1"/>
  <c r="AW1057" i="39"/>
  <c r="AW1029" i="39"/>
  <c r="AW978" i="39"/>
  <c r="AR978" i="39" s="1"/>
  <c r="AW977" i="39"/>
  <c r="AR977" i="39" s="1"/>
  <c r="AW914" i="39"/>
  <c r="AR914" i="39" s="1"/>
  <c r="AW913" i="39"/>
  <c r="AR913" i="39" s="1"/>
  <c r="AW1201" i="39"/>
  <c r="AR1201" i="39" s="1"/>
  <c r="AW1183" i="39"/>
  <c r="AW1149" i="39"/>
  <c r="AW1133" i="39"/>
  <c r="AW1117" i="39"/>
  <c r="AW1101" i="39"/>
  <c r="AW1085" i="39"/>
  <c r="AR1085" i="39" s="1"/>
  <c r="AW1049" i="39"/>
  <c r="AW1040" i="39"/>
  <c r="AR1040" i="39" s="1"/>
  <c r="AW1021" i="39"/>
  <c r="AW973" i="39"/>
  <c r="AW970" i="39"/>
  <c r="AR970" i="39" s="1"/>
  <c r="AW969" i="39"/>
  <c r="AR969" i="39" s="1"/>
  <c r="AW968" i="39"/>
  <c r="AR968" i="39" s="1"/>
  <c r="AW963" i="39"/>
  <c r="AW909" i="39"/>
  <c r="AW906" i="39"/>
  <c r="AR906" i="39" s="1"/>
  <c r="AW905" i="39"/>
  <c r="AR905" i="39" s="1"/>
  <c r="AW904" i="39"/>
  <c r="AR904" i="39" s="1"/>
  <c r="AW899" i="39"/>
  <c r="AW878" i="39"/>
  <c r="AW870" i="39"/>
  <c r="AW862" i="39"/>
  <c r="AW854" i="39"/>
  <c r="AW846" i="39"/>
  <c r="AW838" i="39"/>
  <c r="AW830" i="39"/>
  <c r="AW822" i="39"/>
  <c r="AW814" i="39"/>
  <c r="AW806" i="39"/>
  <c r="AR806" i="39" s="1"/>
  <c r="AW1209" i="39"/>
  <c r="AR1209" i="39" s="1"/>
  <c r="AW1191" i="39"/>
  <c r="AW1165" i="39"/>
  <c r="AW1157" i="39"/>
  <c r="AW1145" i="39"/>
  <c r="AR1145" i="39" s="1"/>
  <c r="AW1129" i="39"/>
  <c r="AR1129" i="39" s="1"/>
  <c r="AW1113" i="39"/>
  <c r="AR1113" i="39" s="1"/>
  <c r="AW1097" i="39"/>
  <c r="AR1097" i="39" s="1"/>
  <c r="AW1077" i="39"/>
  <c r="AR1077" i="39" s="1"/>
  <c r="AW1041" i="39"/>
  <c r="AR1041" i="39" s="1"/>
  <c r="AW962" i="39"/>
  <c r="AR962" i="39" s="1"/>
  <c r="AW961" i="39"/>
  <c r="AR961" i="39" s="1"/>
  <c r="AW898" i="39"/>
  <c r="AR898" i="39" s="1"/>
  <c r="AW897" i="39"/>
  <c r="AR897" i="39" s="1"/>
  <c r="AW642" i="39"/>
  <c r="AR642" i="39" s="1"/>
  <c r="AW634" i="39"/>
  <c r="AR634" i="39" s="1"/>
  <c r="AW626" i="39"/>
  <c r="AR626" i="39" s="1"/>
  <c r="AW618" i="39"/>
  <c r="AR618" i="39" s="1"/>
  <c r="AW610" i="39"/>
  <c r="AR610" i="39" s="1"/>
  <c r="AW602" i="39"/>
  <c r="AR602" i="39" s="1"/>
  <c r="AW594" i="39"/>
  <c r="AR594" i="39" s="1"/>
  <c r="AW586" i="39"/>
  <c r="AR586" i="39" s="1"/>
  <c r="AW578" i="39"/>
  <c r="AR578" i="39" s="1"/>
  <c r="AW570" i="39"/>
  <c r="AR570" i="39" s="1"/>
  <c r="AW562" i="39"/>
  <c r="AR562" i="39" s="1"/>
  <c r="AW554" i="39"/>
  <c r="AR554" i="39" s="1"/>
  <c r="AW546" i="39"/>
  <c r="AR546" i="39" s="1"/>
  <c r="AW538" i="39"/>
  <c r="AR538" i="39" s="1"/>
  <c r="AW32" i="39"/>
  <c r="AR32" i="39" s="1"/>
  <c r="AW56" i="39"/>
  <c r="AR56" i="39" s="1"/>
  <c r="AW80" i="39"/>
  <c r="AR80" i="39" s="1"/>
  <c r="AW88" i="39"/>
  <c r="AR88" i="39" s="1"/>
  <c r="AW96" i="39"/>
  <c r="AR96" i="39" s="1"/>
  <c r="AW104" i="39"/>
  <c r="AR104" i="39" s="1"/>
  <c r="AW152" i="39"/>
  <c r="AR152" i="39" s="1"/>
  <c r="AW160" i="39"/>
  <c r="AR160" i="39" s="1"/>
  <c r="AW192" i="39"/>
  <c r="AR192" i="39" s="1"/>
  <c r="AW208" i="39"/>
  <c r="AR208" i="39" s="1"/>
  <c r="AW216" i="39"/>
  <c r="AR216" i="39" s="1"/>
  <c r="AW232" i="39"/>
  <c r="AR232" i="39" s="1"/>
  <c r="AW256" i="39"/>
  <c r="AR256" i="39" s="1"/>
  <c r="AW264" i="39"/>
  <c r="AR264" i="39" s="1"/>
  <c r="AW288" i="39"/>
  <c r="AR288" i="39" s="1"/>
  <c r="AW304" i="39"/>
  <c r="AR304" i="39" s="1"/>
  <c r="AW320" i="39"/>
  <c r="AR320" i="39" s="1"/>
  <c r="AW328" i="39"/>
  <c r="AR328" i="39" s="1"/>
  <c r="AW344" i="39"/>
  <c r="AR344" i="39" s="1"/>
  <c r="AW533" i="39"/>
  <c r="AR533" i="39" s="1"/>
  <c r="AU543" i="39"/>
  <c r="AQ543" i="39" s="1"/>
  <c r="AY545" i="39"/>
  <c r="AZ545" i="39"/>
  <c r="AW548" i="39"/>
  <c r="AR548" i="39" s="1"/>
  <c r="AU554" i="39"/>
  <c r="AQ554" i="39" s="1"/>
  <c r="AW558" i="39"/>
  <c r="AR558" i="39" s="1"/>
  <c r="AW569" i="39"/>
  <c r="AR569" i="39" s="1"/>
  <c r="AW571" i="39"/>
  <c r="AR571" i="39" s="1"/>
  <c r="AU582" i="39"/>
  <c r="AQ582" i="39" s="1"/>
  <c r="AW583" i="39"/>
  <c r="AR583" i="39" s="1"/>
  <c r="AW584" i="39"/>
  <c r="AU593" i="39"/>
  <c r="AQ593" i="39" s="1"/>
  <c r="AW597" i="39"/>
  <c r="AR597" i="39" s="1"/>
  <c r="AW606" i="39"/>
  <c r="AR606" i="39" s="1"/>
  <c r="AU610" i="39"/>
  <c r="AQ610" i="39" s="1"/>
  <c r="AW617" i="39"/>
  <c r="AR617" i="39" s="1"/>
  <c r="AW623" i="39"/>
  <c r="AR623" i="39" s="1"/>
  <c r="AZ630" i="39"/>
  <c r="AY630" i="39"/>
  <c r="AU633" i="39"/>
  <c r="AQ633" i="39" s="1"/>
  <c r="AW636" i="39"/>
  <c r="AR636" i="39" s="1"/>
  <c r="AU639" i="39"/>
  <c r="AQ639" i="39" s="1"/>
  <c r="AZ646" i="39"/>
  <c r="AY646" i="39"/>
  <c r="AW650" i="39"/>
  <c r="AR650" i="39" s="1"/>
  <c r="AW651" i="39"/>
  <c r="AY657" i="39"/>
  <c r="AZ657" i="39"/>
  <c r="AU658" i="39"/>
  <c r="AQ658" i="39" s="1"/>
  <c r="AW660" i="39"/>
  <c r="AR660" i="39" s="1"/>
  <c r="AZ662" i="39"/>
  <c r="AY662" i="39"/>
  <c r="AU663" i="39"/>
  <c r="AQ663" i="39" s="1"/>
  <c r="AW673" i="39"/>
  <c r="AR673" i="39" s="1"/>
  <c r="AW678" i="39"/>
  <c r="AW682" i="39"/>
  <c r="AR682" i="39" s="1"/>
  <c r="AW683" i="39"/>
  <c r="AY689" i="39"/>
  <c r="AZ689" i="39"/>
  <c r="AU690" i="39"/>
  <c r="AQ690" i="39"/>
  <c r="AW692" i="39"/>
  <c r="AR692" i="39" s="1"/>
  <c r="AZ694" i="39"/>
  <c r="AY694" i="39"/>
  <c r="AU695" i="39"/>
  <c r="AQ695" i="39" s="1"/>
  <c r="AW705" i="39"/>
  <c r="AR705" i="39" s="1"/>
  <c r="AW710" i="39"/>
  <c r="AW714" i="39"/>
  <c r="AR714" i="39" s="1"/>
  <c r="AW715" i="39"/>
  <c r="AY721" i="39"/>
  <c r="AZ721" i="39"/>
  <c r="AU722" i="39"/>
  <c r="AQ722" i="39" s="1"/>
  <c r="AW724" i="39"/>
  <c r="AR724" i="39" s="1"/>
  <c r="AZ726" i="39"/>
  <c r="AY726" i="39"/>
  <c r="AU727" i="39"/>
  <c r="AQ727" i="39" s="1"/>
  <c r="AW737" i="39"/>
  <c r="AR737" i="39" s="1"/>
  <c r="AW742" i="39"/>
  <c r="AW746" i="39"/>
  <c r="AR746" i="39" s="1"/>
  <c r="AW747" i="39"/>
  <c r="AY753" i="39"/>
  <c r="AZ753" i="39"/>
  <c r="AU754" i="39"/>
  <c r="AQ754" i="39" s="1"/>
  <c r="AW756" i="39"/>
  <c r="AR756" i="39" s="1"/>
  <c r="AZ758" i="39"/>
  <c r="AY758" i="39"/>
  <c r="AU759" i="39"/>
  <c r="AQ759" i="39" s="1"/>
  <c r="AW769" i="39"/>
  <c r="AR769" i="39" s="1"/>
  <c r="AW774" i="39"/>
  <c r="AW778" i="39"/>
  <c r="AR778" i="39" s="1"/>
  <c r="AW779" i="39"/>
  <c r="AY785" i="39"/>
  <c r="AZ785" i="39"/>
  <c r="AU786" i="39"/>
  <c r="AQ786" i="39" s="1"/>
  <c r="AW788" i="39"/>
  <c r="AR788" i="39" s="1"/>
  <c r="AZ790" i="39"/>
  <c r="AY790" i="39"/>
  <c r="AU791" i="39"/>
  <c r="AQ791" i="39" s="1"/>
  <c r="AW801" i="39"/>
  <c r="AR801" i="39" s="1"/>
  <c r="AW809" i="39"/>
  <c r="AR809" i="39" s="1"/>
  <c r="AU812" i="39"/>
  <c r="AQ812" i="39" s="1"/>
  <c r="AW817" i="39"/>
  <c r="AR817" i="39" s="1"/>
  <c r="AU820" i="39"/>
  <c r="AQ820" i="39" s="1"/>
  <c r="AW825" i="39"/>
  <c r="AR825" i="39" s="1"/>
  <c r="AU828" i="39"/>
  <c r="AQ828" i="39" s="1"/>
  <c r="AW833" i="39"/>
  <c r="AR833" i="39" s="1"/>
  <c r="AU836" i="39"/>
  <c r="AQ836" i="39" s="1"/>
  <c r="AW840" i="39"/>
  <c r="AR840" i="39" s="1"/>
  <c r="AZ855" i="39"/>
  <c r="AY855" i="39"/>
  <c r="AR865" i="39"/>
  <c r="AZ869" i="39"/>
  <c r="AY869" i="39"/>
  <c r="AZ910" i="39"/>
  <c r="AY910" i="39"/>
  <c r="AW912" i="39"/>
  <c r="AR912" i="39" s="1"/>
  <c r="AW944" i="39"/>
  <c r="AW955" i="39"/>
  <c r="AZ965" i="39"/>
  <c r="AY965" i="39"/>
  <c r="AU971" i="39"/>
  <c r="AQ971" i="39" s="1"/>
  <c r="AZ975" i="39"/>
  <c r="AY975" i="39"/>
  <c r="AU977" i="39"/>
  <c r="AU1003" i="39"/>
  <c r="AW1064" i="39"/>
  <c r="AR1064" i="39" s="1"/>
  <c r="AZ1129" i="39"/>
  <c r="AY1129" i="39"/>
  <c r="AW16" i="39"/>
  <c r="AR16" i="39" s="1"/>
  <c r="AW24" i="39"/>
  <c r="AR24" i="39" s="1"/>
  <c r="AW40" i="39"/>
  <c r="AR40" i="39" s="1"/>
  <c r="AW48" i="39"/>
  <c r="AR48" i="39" s="1"/>
  <c r="AW64" i="39"/>
  <c r="AR64" i="39" s="1"/>
  <c r="AW72" i="39"/>
  <c r="AR72" i="39" s="1"/>
  <c r="AW112" i="39"/>
  <c r="AR112" i="39" s="1"/>
  <c r="AW120" i="39"/>
  <c r="AR120" i="39" s="1"/>
  <c r="AW128" i="39"/>
  <c r="AR128" i="39" s="1"/>
  <c r="AW136" i="39"/>
  <c r="AR136" i="39" s="1"/>
  <c r="AW144" i="39"/>
  <c r="AR144" i="39" s="1"/>
  <c r="AW168" i="39"/>
  <c r="AR168" i="39" s="1"/>
  <c r="AW176" i="39"/>
  <c r="AR176" i="39" s="1"/>
  <c r="AW184" i="39"/>
  <c r="AR184" i="39" s="1"/>
  <c r="AW200" i="39"/>
  <c r="AR200" i="39" s="1"/>
  <c r="AW224" i="39"/>
  <c r="AR224" i="39" s="1"/>
  <c r="AW240" i="39"/>
  <c r="AR240" i="39" s="1"/>
  <c r="AW248" i="39"/>
  <c r="AR248" i="39" s="1"/>
  <c r="AW272" i="39"/>
  <c r="AR272" i="39" s="1"/>
  <c r="AW280" i="39"/>
  <c r="AR280" i="39" s="1"/>
  <c r="AW296" i="39"/>
  <c r="AR296" i="39" s="1"/>
  <c r="AW312" i="39"/>
  <c r="AR312" i="39" s="1"/>
  <c r="AW336" i="39"/>
  <c r="AR336" i="39" s="1"/>
  <c r="AW8" i="39"/>
  <c r="AR8" i="39" s="1"/>
  <c r="AW27" i="39"/>
  <c r="AR27" i="39" s="1"/>
  <c r="AW35" i="39"/>
  <c r="AR35" i="39" s="1"/>
  <c r="AW43" i="39"/>
  <c r="AR43" i="39" s="1"/>
  <c r="AW59" i="39"/>
  <c r="AR59" i="39" s="1"/>
  <c r="AW91" i="39"/>
  <c r="AR91" i="39" s="1"/>
  <c r="AW107" i="39"/>
  <c r="AR107" i="39" s="1"/>
  <c r="AW115" i="39"/>
  <c r="AR115" i="39" s="1"/>
  <c r="AW147" i="39"/>
  <c r="AR147" i="39" s="1"/>
  <c r="AW163" i="39"/>
  <c r="AR163" i="39" s="1"/>
  <c r="AW179" i="39"/>
  <c r="AR179" i="39" s="1"/>
  <c r="AW219" i="39"/>
  <c r="AR219" i="39" s="1"/>
  <c r="AW227" i="39"/>
  <c r="AR227" i="39" s="1"/>
  <c r="AW235" i="39"/>
  <c r="AR235" i="39" s="1"/>
  <c r="AW243" i="39"/>
  <c r="AR243" i="39" s="1"/>
  <c r="AW251" i="39"/>
  <c r="AR251" i="39" s="1"/>
  <c r="AW291" i="39"/>
  <c r="AR291" i="39" s="1"/>
  <c r="AW299" i="39"/>
  <c r="AR299" i="39" s="1"/>
  <c r="AW307" i="39"/>
  <c r="AR307" i="39" s="1"/>
  <c r="AW315" i="39"/>
  <c r="AR315" i="39" s="1"/>
  <c r="AW323" i="39"/>
  <c r="AR323" i="39" s="1"/>
  <c r="AW331" i="39"/>
  <c r="AR331" i="39" s="1"/>
  <c r="AW339" i="39"/>
  <c r="AR339" i="39" s="1"/>
  <c r="AW349" i="39"/>
  <c r="AR349" i="39" s="1"/>
  <c r="AW357" i="39"/>
  <c r="AR357" i="39" s="1"/>
  <c r="AW365" i="39"/>
  <c r="AR365" i="39" s="1"/>
  <c r="AW373" i="39"/>
  <c r="AR373" i="39" s="1"/>
  <c r="AW381" i="39"/>
  <c r="AR381" i="39" s="1"/>
  <c r="AW389" i="39"/>
  <c r="AR389" i="39" s="1"/>
  <c r="AW397" i="39"/>
  <c r="AR397" i="39" s="1"/>
  <c r="AW405" i="39"/>
  <c r="AR405" i="39" s="1"/>
  <c r="AW413" i="39"/>
  <c r="AR413" i="39" s="1"/>
  <c r="AW421" i="39"/>
  <c r="AR421" i="39" s="1"/>
  <c r="AW429" i="39"/>
  <c r="AR429" i="39" s="1"/>
  <c r="AW437" i="39"/>
  <c r="AR437" i="39" s="1"/>
  <c r="AW445" i="39"/>
  <c r="AR445" i="39" s="1"/>
  <c r="AW453" i="39"/>
  <c r="AR453" i="39" s="1"/>
  <c r="AW461" i="39"/>
  <c r="AR461" i="39" s="1"/>
  <c r="AW469" i="39"/>
  <c r="AR469" i="39" s="1"/>
  <c r="AW477" i="39"/>
  <c r="AR477" i="39" s="1"/>
  <c r="AW485" i="39"/>
  <c r="AR485" i="39" s="1"/>
  <c r="AY492" i="39"/>
  <c r="AW493" i="39"/>
  <c r="AR493" i="39" s="1"/>
  <c r="AY500" i="39"/>
  <c r="AW501" i="39"/>
  <c r="AR501" i="39" s="1"/>
  <c r="AY508" i="39"/>
  <c r="AW509" i="39"/>
  <c r="AR509" i="39" s="1"/>
  <c r="AY516" i="39"/>
  <c r="AW517" i="39"/>
  <c r="AR517" i="39" s="1"/>
  <c r="AY524" i="39"/>
  <c r="AW525" i="39"/>
  <c r="AR525" i="39" s="1"/>
  <c r="AY532" i="39"/>
  <c r="AY534" i="39"/>
  <c r="AU542" i="39"/>
  <c r="AQ542" i="39" s="1"/>
  <c r="AW543" i="39"/>
  <c r="AR543" i="39" s="1"/>
  <c r="AW544" i="39"/>
  <c r="AR544" i="39" s="1"/>
  <c r="AZ548" i="39"/>
  <c r="AQ553" i="39"/>
  <c r="AU553" i="39"/>
  <c r="AW557" i="39"/>
  <c r="AR557" i="39" s="1"/>
  <c r="AY559" i="39"/>
  <c r="AZ560" i="39"/>
  <c r="AQ567" i="39"/>
  <c r="AU567" i="39"/>
  <c r="AY570" i="39"/>
  <c r="AW572" i="39"/>
  <c r="AR572" i="39" s="1"/>
  <c r="AZ573" i="39"/>
  <c r="AR576" i="39"/>
  <c r="AU578" i="39"/>
  <c r="AQ578" i="39" s="1"/>
  <c r="AW582" i="39"/>
  <c r="AR582" i="39" s="1"/>
  <c r="AW593" i="39"/>
  <c r="AR593" i="39" s="1"/>
  <c r="AW595" i="39"/>
  <c r="AR595" i="39" s="1"/>
  <c r="AY598" i="39"/>
  <c r="AZ606" i="39"/>
  <c r="AY606" i="39"/>
  <c r="AW611" i="39"/>
  <c r="AR611" i="39" s="1"/>
  <c r="AZ613" i="39"/>
  <c r="AY617" i="39"/>
  <c r="AZ617" i="39"/>
  <c r="AU622" i="39"/>
  <c r="AQ622" i="39" s="1"/>
  <c r="AZ624" i="39"/>
  <c r="AW629" i="39"/>
  <c r="AR629" i="39" s="1"/>
  <c r="AW633" i="39"/>
  <c r="AR633" i="39" s="1"/>
  <c r="AZ634" i="39"/>
  <c r="AZ636" i="39"/>
  <c r="AW639" i="39"/>
  <c r="AR639" i="39" s="1"/>
  <c r="AZ640" i="39"/>
  <c r="AW645" i="39"/>
  <c r="AR645" i="39"/>
  <c r="AW663" i="39"/>
  <c r="AR663" i="39" s="1"/>
  <c r="AZ664" i="39"/>
  <c r="AU668" i="39"/>
  <c r="AQ668" i="39" s="1"/>
  <c r="AZ669" i="39"/>
  <c r="AW672" i="39"/>
  <c r="AR672" i="39" s="1"/>
  <c r="AW677" i="39"/>
  <c r="AR677" i="39" s="1"/>
  <c r="AW695" i="39"/>
  <c r="AR695" i="39" s="1"/>
  <c r="AZ696" i="39"/>
  <c r="AU700" i="39"/>
  <c r="AQ700" i="39" s="1"/>
  <c r="AZ701" i="39"/>
  <c r="AW704" i="39"/>
  <c r="AR704" i="39" s="1"/>
  <c r="AW709" i="39"/>
  <c r="AR709" i="39" s="1"/>
  <c r="AW727" i="39"/>
  <c r="AR727" i="39" s="1"/>
  <c r="AZ728" i="39"/>
  <c r="AU732" i="39"/>
  <c r="AQ732" i="39" s="1"/>
  <c r="AZ733" i="39"/>
  <c r="AW736" i="39"/>
  <c r="AR736" i="39" s="1"/>
  <c r="AW741" i="39"/>
  <c r="AR741" i="39" s="1"/>
  <c r="AW759" i="39"/>
  <c r="AR759" i="39" s="1"/>
  <c r="AZ760" i="39"/>
  <c r="AU764" i="39"/>
  <c r="AQ764" i="39" s="1"/>
  <c r="AZ765" i="39"/>
  <c r="AW768" i="39"/>
  <c r="AR768" i="39" s="1"/>
  <c r="AW773" i="39"/>
  <c r="AR773" i="39" s="1"/>
  <c r="AW791" i="39"/>
  <c r="AR791" i="39" s="1"/>
  <c r="AZ792" i="39"/>
  <c r="AU796" i="39"/>
  <c r="AQ796" i="39" s="1"/>
  <c r="AZ797" i="39"/>
  <c r="AW800" i="39"/>
  <c r="AR800" i="39" s="1"/>
  <c r="AW805" i="39"/>
  <c r="AR805" i="39" s="1"/>
  <c r="AW812" i="39"/>
  <c r="AR812" i="39" s="1"/>
  <c r="AW820" i="39"/>
  <c r="AR820" i="39" s="1"/>
  <c r="AW828" i="39"/>
  <c r="AR828" i="39" s="1"/>
  <c r="AZ840" i="39"/>
  <c r="AY840" i="39"/>
  <c r="AW842" i="39"/>
  <c r="AR842" i="39" s="1"/>
  <c r="AW849" i="39"/>
  <c r="AR849" i="39" s="1"/>
  <c r="AR857" i="39"/>
  <c r="AZ861" i="39"/>
  <c r="AY861" i="39"/>
  <c r="AZ895" i="39"/>
  <c r="AY895" i="39"/>
  <c r="AZ903" i="39"/>
  <c r="AY903" i="39"/>
  <c r="AU923" i="39"/>
  <c r="AQ923" i="39" s="1"/>
  <c r="AU939" i="39"/>
  <c r="AW1051" i="39"/>
  <c r="AZ1101" i="39"/>
  <c r="AY1101" i="39"/>
  <c r="AW38" i="39"/>
  <c r="AR38" i="39" s="1"/>
  <c r="AW54" i="39"/>
  <c r="AR54" i="39" s="1"/>
  <c r="AW86" i="39"/>
  <c r="AR86" i="39" s="1"/>
  <c r="AW118" i="39"/>
  <c r="AR118" i="39" s="1"/>
  <c r="AW134" i="39"/>
  <c r="AR134" i="39" s="1"/>
  <c r="AW222" i="39"/>
  <c r="AR222" i="39" s="1"/>
  <c r="AW230" i="39"/>
  <c r="AR230" i="39" s="1"/>
  <c r="AW254" i="39"/>
  <c r="AR254" i="39" s="1"/>
  <c r="AW278" i="39"/>
  <c r="AR278" i="39" s="1"/>
  <c r="AW286" i="39"/>
  <c r="AR286" i="39" s="1"/>
  <c r="AW294" i="39"/>
  <c r="AR294" i="39" s="1"/>
  <c r="AW302" i="39"/>
  <c r="AR302" i="39" s="1"/>
  <c r="AW310" i="39"/>
  <c r="AR310" i="39" s="1"/>
  <c r="AW318" i="39"/>
  <c r="AR318" i="39" s="1"/>
  <c r="AW326" i="39"/>
  <c r="AR326" i="39" s="1"/>
  <c r="AW334" i="39"/>
  <c r="AR334" i="39" s="1"/>
  <c r="AW342" i="39"/>
  <c r="AR342" i="39" s="1"/>
  <c r="AW351" i="39"/>
  <c r="AR351" i="39" s="1"/>
  <c r="AW359" i="39"/>
  <c r="AR359" i="39" s="1"/>
  <c r="AW367" i="39"/>
  <c r="AR367" i="39" s="1"/>
  <c r="AW375" i="39"/>
  <c r="AR375" i="39" s="1"/>
  <c r="AW383" i="39"/>
  <c r="AR383" i="39" s="1"/>
  <c r="AW391" i="39"/>
  <c r="AR391" i="39" s="1"/>
  <c r="AW399" i="39"/>
  <c r="AR399" i="39" s="1"/>
  <c r="AW407" i="39"/>
  <c r="AR407" i="39" s="1"/>
  <c r="AW415" i="39"/>
  <c r="AR415" i="39" s="1"/>
  <c r="AW423" i="39"/>
  <c r="AR423" i="39" s="1"/>
  <c r="AW431" i="39"/>
  <c r="AR431" i="39" s="1"/>
  <c r="AW439" i="39"/>
  <c r="AR439" i="39" s="1"/>
  <c r="AW447" i="39"/>
  <c r="AR447" i="39" s="1"/>
  <c r="AW455" i="39"/>
  <c r="AR455" i="39" s="1"/>
  <c r="AW463" i="39"/>
  <c r="AR463" i="39" s="1"/>
  <c r="AW471" i="39"/>
  <c r="AR471" i="39" s="1"/>
  <c r="AW479" i="39"/>
  <c r="AR479" i="39" s="1"/>
  <c r="AW487" i="39"/>
  <c r="AR487" i="39" s="1"/>
  <c r="AW495" i="39"/>
  <c r="AR495" i="39" s="1"/>
  <c r="AW503" i="39"/>
  <c r="AR503" i="39" s="1"/>
  <c r="AW511" i="39"/>
  <c r="AR511" i="39" s="1"/>
  <c r="AW519" i="39"/>
  <c r="AR519" i="39" s="1"/>
  <c r="AW527" i="39"/>
  <c r="AR527" i="39" s="1"/>
  <c r="AU538" i="39"/>
  <c r="AQ538" i="39" s="1"/>
  <c r="AW542" i="39"/>
  <c r="AR542" i="39" s="1"/>
  <c r="AW553" i="39"/>
  <c r="AR553" i="39" s="1"/>
  <c r="AW555" i="39"/>
  <c r="AR555" i="39" s="1"/>
  <c r="AU566" i="39"/>
  <c r="AQ566" i="39" s="1"/>
  <c r="AW567" i="39"/>
  <c r="AR567" i="39" s="1"/>
  <c r="AW568" i="39"/>
  <c r="AR568" i="39" s="1"/>
  <c r="AU577" i="39"/>
  <c r="AQ577" i="39" s="1"/>
  <c r="AW581" i="39"/>
  <c r="AR581" i="39" s="1"/>
  <c r="AU591" i="39"/>
  <c r="AQ591" i="39" s="1"/>
  <c r="AY593" i="39"/>
  <c r="AZ593" i="39"/>
  <c r="AW596" i="39"/>
  <c r="AR596" i="39" s="1"/>
  <c r="AU602" i="39"/>
  <c r="AQ602" i="39" s="1"/>
  <c r="AW605" i="39"/>
  <c r="AR605" i="39" s="1"/>
  <c r="AU609" i="39"/>
  <c r="AQ609" i="39" s="1"/>
  <c r="AW612" i="39"/>
  <c r="AR612" i="39" s="1"/>
  <c r="AU615" i="39"/>
  <c r="AQ615" i="39" s="1"/>
  <c r="AW616" i="39"/>
  <c r="AR616" i="39" s="1"/>
  <c r="AW622" i="39"/>
  <c r="AR622" i="39" s="1"/>
  <c r="AU626" i="39"/>
  <c r="AQ626" i="39" s="1"/>
  <c r="AY633" i="39"/>
  <c r="AZ633" i="39"/>
  <c r="AU638" i="39"/>
  <c r="AQ638" i="39" s="1"/>
  <c r="AU642" i="39"/>
  <c r="AQ642" i="39" s="1"/>
  <c r="AW649" i="39"/>
  <c r="AR649" i="39" s="1"/>
  <c r="AW654" i="39"/>
  <c r="AW658" i="39"/>
  <c r="AR658" i="39" s="1"/>
  <c r="AW659" i="39"/>
  <c r="AY665" i="39"/>
  <c r="AZ665" i="39"/>
  <c r="AU666" i="39"/>
  <c r="AQ666" i="39" s="1"/>
  <c r="AW668" i="39"/>
  <c r="AR668" i="39" s="1"/>
  <c r="AZ670" i="39"/>
  <c r="AY670" i="39"/>
  <c r="AU671" i="39"/>
  <c r="AQ671" i="39" s="1"/>
  <c r="AW681" i="39"/>
  <c r="AR681" i="39" s="1"/>
  <c r="AW686" i="39"/>
  <c r="AR686" i="39" s="1"/>
  <c r="AW690" i="39"/>
  <c r="AR690" i="39" s="1"/>
  <c r="AW691" i="39"/>
  <c r="AY697" i="39"/>
  <c r="AZ697" i="39"/>
  <c r="AU698" i="39"/>
  <c r="AQ698" i="39"/>
  <c r="AW700" i="39"/>
  <c r="AR700" i="39" s="1"/>
  <c r="AZ702" i="39"/>
  <c r="AY702" i="39"/>
  <c r="AQ703" i="39"/>
  <c r="AU703" i="39"/>
  <c r="AW713" i="39"/>
  <c r="AR713" i="39" s="1"/>
  <c r="AW718" i="39"/>
  <c r="AW722" i="39"/>
  <c r="AR722" i="39" s="1"/>
  <c r="AW723" i="39"/>
  <c r="AY729" i="39"/>
  <c r="AZ729" i="39"/>
  <c r="AU730" i="39"/>
  <c r="AQ730" i="39" s="1"/>
  <c r="AW732" i="39"/>
  <c r="AR732" i="39" s="1"/>
  <c r="AZ734" i="39"/>
  <c r="AY734" i="39"/>
  <c r="AU735" i="39"/>
  <c r="AQ735" i="39" s="1"/>
  <c r="AW745" i="39"/>
  <c r="AR745" i="39" s="1"/>
  <c r="AW750" i="39"/>
  <c r="AW754" i="39"/>
  <c r="AR754" i="39" s="1"/>
  <c r="AW755" i="39"/>
  <c r="AY761" i="39"/>
  <c r="AZ761" i="39"/>
  <c r="AU762" i="39"/>
  <c r="AQ762" i="39"/>
  <c r="AW764" i="39"/>
  <c r="AR764" i="39" s="1"/>
  <c r="AZ766" i="39"/>
  <c r="AY766" i="39"/>
  <c r="AQ767" i="39"/>
  <c r="AU767" i="39"/>
  <c r="AW777" i="39"/>
  <c r="AR777" i="39" s="1"/>
  <c r="AW782" i="39"/>
  <c r="AW786" i="39"/>
  <c r="AR786" i="39" s="1"/>
  <c r="AW787" i="39"/>
  <c r="AR787" i="39" s="1"/>
  <c r="AY793" i="39"/>
  <c r="AZ793" i="39"/>
  <c r="AU794" i="39"/>
  <c r="AQ794" i="39" s="1"/>
  <c r="AW796" i="39"/>
  <c r="AR796" i="39" s="1"/>
  <c r="AZ798" i="39"/>
  <c r="AY798" i="39"/>
  <c r="AU799" i="39"/>
  <c r="AQ799" i="39" s="1"/>
  <c r="AW808" i="39"/>
  <c r="AR808" i="39" s="1"/>
  <c r="AW816" i="39"/>
  <c r="AR816" i="39" s="1"/>
  <c r="AW824" i="39"/>
  <c r="AR824" i="39" s="1"/>
  <c r="AW832" i="39"/>
  <c r="AR832" i="39" s="1"/>
  <c r="AZ839" i="39"/>
  <c r="AY839" i="39"/>
  <c r="AZ846" i="39"/>
  <c r="AY846" i="39"/>
  <c r="AZ853" i="39"/>
  <c r="AY853" i="39"/>
  <c r="AZ878" i="39"/>
  <c r="AY878" i="39"/>
  <c r="AW880" i="39"/>
  <c r="AR880" i="39" s="1"/>
  <c r="AU891" i="39"/>
  <c r="AU918" i="39"/>
  <c r="AW965" i="39"/>
  <c r="AR984" i="39"/>
  <c r="AY1015" i="39"/>
  <c r="AZ1015" i="39"/>
  <c r="AZ1021" i="39"/>
  <c r="AY1021" i="39"/>
  <c r="AZ1029" i="39"/>
  <c r="AY1029" i="39"/>
  <c r="AZ1037" i="39"/>
  <c r="AY1037" i="39"/>
  <c r="AZ1145" i="39"/>
  <c r="AY1145" i="39"/>
  <c r="AZ1157" i="39"/>
  <c r="AY1157" i="39"/>
  <c r="AW14" i="39"/>
  <c r="AR14" i="39" s="1"/>
  <c r="AW22" i="39"/>
  <c r="AR22" i="39" s="1"/>
  <c r="AW30" i="39"/>
  <c r="AR30" i="39" s="1"/>
  <c r="AW46" i="39"/>
  <c r="AR46" i="39" s="1"/>
  <c r="AW62" i="39"/>
  <c r="AR62" i="39" s="1"/>
  <c r="AW70" i="39"/>
  <c r="AR70" i="39" s="1"/>
  <c r="AW78" i="39"/>
  <c r="AR78" i="39" s="1"/>
  <c r="AW94" i="39"/>
  <c r="AR94" i="39" s="1"/>
  <c r="AW102" i="39"/>
  <c r="AR102" i="39" s="1"/>
  <c r="AW110" i="39"/>
  <c r="AR110" i="39" s="1"/>
  <c r="AW126" i="39"/>
  <c r="AR126" i="39" s="1"/>
  <c r="AW142" i="39"/>
  <c r="AR142" i="39" s="1"/>
  <c r="AW150" i="39"/>
  <c r="AR150" i="39" s="1"/>
  <c r="AW158" i="39"/>
  <c r="AR158" i="39" s="1"/>
  <c r="AW166" i="39"/>
  <c r="AR166" i="39" s="1"/>
  <c r="AW174" i="39"/>
  <c r="AR174" i="39" s="1"/>
  <c r="AW182" i="39"/>
  <c r="AR182" i="39" s="1"/>
  <c r="AW190" i="39"/>
  <c r="AR190" i="39" s="1"/>
  <c r="AW198" i="39"/>
  <c r="AR198" i="39" s="1"/>
  <c r="AW206" i="39"/>
  <c r="AR206" i="39" s="1"/>
  <c r="AW214" i="39"/>
  <c r="AR214" i="39" s="1"/>
  <c r="AW238" i="39"/>
  <c r="AR238" i="39" s="1"/>
  <c r="AW246" i="39"/>
  <c r="AR246" i="39" s="1"/>
  <c r="AW262" i="39"/>
  <c r="AR262" i="39" s="1"/>
  <c r="AW270" i="39"/>
  <c r="AR270" i="39" s="1"/>
  <c r="AY27" i="39"/>
  <c r="AY35" i="39"/>
  <c r="AY43" i="39"/>
  <c r="AY59" i="39"/>
  <c r="AY91" i="39"/>
  <c r="AY107" i="39"/>
  <c r="AY115" i="39"/>
  <c r="AY147" i="39"/>
  <c r="AY163" i="39"/>
  <c r="AY179" i="39"/>
  <c r="AY219" i="39"/>
  <c r="AY227" i="39"/>
  <c r="AY235" i="39"/>
  <c r="AY243" i="39"/>
  <c r="AY251" i="39"/>
  <c r="AY291" i="39"/>
  <c r="AY299" i="39"/>
  <c r="AY307" i="39"/>
  <c r="AY315" i="39"/>
  <c r="AY323" i="39"/>
  <c r="AY331" i="39"/>
  <c r="AU346" i="39"/>
  <c r="AQ346" i="39" s="1"/>
  <c r="AZ350" i="39"/>
  <c r="AW352" i="39"/>
  <c r="AR352" i="39" s="1"/>
  <c r="AU354" i="39"/>
  <c r="AQ354" i="39"/>
  <c r="AZ358" i="39"/>
  <c r="AW360" i="39"/>
  <c r="AR360" i="39" s="1"/>
  <c r="AU362" i="39"/>
  <c r="AQ362" i="39"/>
  <c r="AZ366" i="39"/>
  <c r="AW368" i="39"/>
  <c r="AR368" i="39" s="1"/>
  <c r="AU370" i="39"/>
  <c r="AQ370" i="39"/>
  <c r="AZ374" i="39"/>
  <c r="AW376" i="39"/>
  <c r="AR376" i="39" s="1"/>
  <c r="AU378" i="39"/>
  <c r="AQ378" i="39"/>
  <c r="AZ382" i="39"/>
  <c r="AW384" i="39"/>
  <c r="AR384" i="39" s="1"/>
  <c r="AU386" i="39"/>
  <c r="AQ386" i="39"/>
  <c r="AZ390" i="39"/>
  <c r="AW392" i="39"/>
  <c r="AR392" i="39" s="1"/>
  <c r="AU394" i="39"/>
  <c r="AQ394" i="39"/>
  <c r="AZ398" i="39"/>
  <c r="AW400" i="39"/>
  <c r="AR400" i="39" s="1"/>
  <c r="AU402" i="39"/>
  <c r="AQ402" i="39"/>
  <c r="AZ406" i="39"/>
  <c r="AW408" i="39"/>
  <c r="AR408" i="39" s="1"/>
  <c r="AU410" i="39"/>
  <c r="AQ410" i="39"/>
  <c r="AZ414" i="39"/>
  <c r="AW416" i="39"/>
  <c r="AR416" i="39" s="1"/>
  <c r="AU418" i="39"/>
  <c r="AQ418" i="39"/>
  <c r="AZ422" i="39"/>
  <c r="AW424" i="39"/>
  <c r="AR424" i="39" s="1"/>
  <c r="AU426" i="39"/>
  <c r="AQ426" i="39"/>
  <c r="AZ430" i="39"/>
  <c r="AW432" i="39"/>
  <c r="AR432" i="39" s="1"/>
  <c r="AU434" i="39"/>
  <c r="AQ434" i="39"/>
  <c r="AZ438" i="39"/>
  <c r="AW440" i="39"/>
  <c r="AR440" i="39" s="1"/>
  <c r="AU442" i="39"/>
  <c r="AQ442" i="39"/>
  <c r="AZ446" i="39"/>
  <c r="AW448" i="39"/>
  <c r="AR448" i="39" s="1"/>
  <c r="AU450" i="39"/>
  <c r="AQ450" i="39"/>
  <c r="AZ454" i="39"/>
  <c r="AW456" i="39"/>
  <c r="AR456" i="39" s="1"/>
  <c r="AU458" i="39"/>
  <c r="AQ458" i="39"/>
  <c r="AZ462" i="39"/>
  <c r="AW464" i="39"/>
  <c r="AR464" i="39" s="1"/>
  <c r="AU466" i="39"/>
  <c r="AQ466" i="39"/>
  <c r="AZ470" i="39"/>
  <c r="AW472" i="39"/>
  <c r="AR472" i="39" s="1"/>
  <c r="AU474" i="39"/>
  <c r="AQ474" i="39"/>
  <c r="AZ478" i="39"/>
  <c r="AW480" i="39"/>
  <c r="AR480" i="39" s="1"/>
  <c r="AU482" i="39"/>
  <c r="AQ482" i="39"/>
  <c r="AZ486" i="39"/>
  <c r="AW488" i="39"/>
  <c r="AR488" i="39" s="1"/>
  <c r="AU490" i="39"/>
  <c r="AQ490" i="39"/>
  <c r="AZ494" i="39"/>
  <c r="AW496" i="39"/>
  <c r="AR496" i="39" s="1"/>
  <c r="AU498" i="39"/>
  <c r="AQ498" i="39"/>
  <c r="AZ502" i="39"/>
  <c r="AW504" i="39"/>
  <c r="AR504" i="39" s="1"/>
  <c r="AU506" i="39"/>
  <c r="AQ506" i="39"/>
  <c r="AZ510" i="39"/>
  <c r="AW512" i="39"/>
  <c r="AR512" i="39" s="1"/>
  <c r="AU514" i="39"/>
  <c r="AQ514" i="39" s="1"/>
  <c r="AZ518" i="39"/>
  <c r="AW520" i="39"/>
  <c r="AR520" i="39" s="1"/>
  <c r="AU522" i="39"/>
  <c r="AQ522" i="39" s="1"/>
  <c r="AZ526" i="39"/>
  <c r="AW528" i="39"/>
  <c r="AR528" i="39" s="1"/>
  <c r="AU530" i="39"/>
  <c r="AQ530" i="39" s="1"/>
  <c r="AR535" i="39"/>
  <c r="AU537" i="39"/>
  <c r="AQ537" i="39" s="1"/>
  <c r="AW541" i="39"/>
  <c r="AR541" i="39" s="1"/>
  <c r="AY543" i="39"/>
  <c r="AZ544" i="39"/>
  <c r="AR549" i="39"/>
  <c r="AU551" i="39"/>
  <c r="AQ551" i="39" s="1"/>
  <c r="AY554" i="39"/>
  <c r="AW556" i="39"/>
  <c r="AR556" i="39" s="1"/>
  <c r="AZ557" i="39"/>
  <c r="AU562" i="39"/>
  <c r="AQ562" i="39" s="1"/>
  <c r="AW566" i="39"/>
  <c r="AR566" i="39" s="1"/>
  <c r="AW577" i="39"/>
  <c r="AR577" i="39" s="1"/>
  <c r="AW579" i="39"/>
  <c r="AR579" i="39" s="1"/>
  <c r="AY582" i="39"/>
  <c r="AR585" i="39"/>
  <c r="AU590" i="39"/>
  <c r="AQ590" i="39" s="1"/>
  <c r="AW591" i="39"/>
  <c r="AR591" i="39" s="1"/>
  <c r="AW592" i="39"/>
  <c r="AR592" i="39" s="1"/>
  <c r="AZ596" i="39"/>
  <c r="AR599" i="39"/>
  <c r="AU601" i="39"/>
  <c r="AQ601" i="39" s="1"/>
  <c r="AR607" i="39"/>
  <c r="AW609" i="39"/>
  <c r="AR609" i="39" s="1"/>
  <c r="AZ610" i="39"/>
  <c r="AZ612" i="39"/>
  <c r="AW615" i="39"/>
  <c r="AR615" i="39" s="1"/>
  <c r="AZ622" i="39"/>
  <c r="AY622" i="39"/>
  <c r="AW627" i="39"/>
  <c r="AR627" i="39" s="1"/>
  <c r="AZ629" i="39"/>
  <c r="AW632" i="39"/>
  <c r="AR632" i="39" s="1"/>
  <c r="AW638" i="39"/>
  <c r="AR638" i="39" s="1"/>
  <c r="AW643" i="39"/>
  <c r="AR643" i="39" s="1"/>
  <c r="AZ645" i="39"/>
  <c r="AW648" i="39"/>
  <c r="AR648" i="39" s="1"/>
  <c r="AR652" i="39"/>
  <c r="AW653" i="39"/>
  <c r="AR653" i="39" s="1"/>
  <c r="AW671" i="39"/>
  <c r="AR671" i="39" s="1"/>
  <c r="AZ672" i="39"/>
  <c r="AU676" i="39"/>
  <c r="AQ676" i="39" s="1"/>
  <c r="AZ677" i="39"/>
  <c r="AW680" i="39"/>
  <c r="AR680" i="39" s="1"/>
  <c r="AR684" i="39"/>
  <c r="AW685" i="39"/>
  <c r="AR685" i="39" s="1"/>
  <c r="AW703" i="39"/>
  <c r="AR703" i="39" s="1"/>
  <c r="AZ704" i="39"/>
  <c r="AU708" i="39"/>
  <c r="AQ708" i="39" s="1"/>
  <c r="AZ709" i="39"/>
  <c r="AW712" i="39"/>
  <c r="AR712" i="39" s="1"/>
  <c r="AR716" i="39"/>
  <c r="AW717" i="39"/>
  <c r="AR717" i="39" s="1"/>
  <c r="AW735" i="39"/>
  <c r="AR735" i="39" s="1"/>
  <c r="AZ736" i="39"/>
  <c r="AU740" i="39"/>
  <c r="AQ740" i="39"/>
  <c r="AZ741" i="39"/>
  <c r="AW744" i="39"/>
  <c r="AR744" i="39" s="1"/>
  <c r="AR748" i="39"/>
  <c r="AW749" i="39"/>
  <c r="AR749" i="39" s="1"/>
  <c r="AW767" i="39"/>
  <c r="AR767" i="39" s="1"/>
  <c r="AZ768" i="39"/>
  <c r="AU772" i="39"/>
  <c r="AQ772" i="39" s="1"/>
  <c r="AZ773" i="39"/>
  <c r="AW776" i="39"/>
  <c r="AR776" i="39" s="1"/>
  <c r="AW781" i="39"/>
  <c r="AR781" i="39" s="1"/>
  <c r="AW799" i="39"/>
  <c r="AR799" i="39" s="1"/>
  <c r="AZ800" i="39"/>
  <c r="AU804" i="39"/>
  <c r="AQ804" i="39" s="1"/>
  <c r="AZ805" i="39"/>
  <c r="AU807" i="39"/>
  <c r="AQ807" i="39" s="1"/>
  <c r="AZ813" i="39"/>
  <c r="AY813" i="39"/>
  <c r="AZ815" i="39"/>
  <c r="AY815" i="39"/>
  <c r="AZ821" i="39"/>
  <c r="AY821" i="39"/>
  <c r="AZ823" i="39"/>
  <c r="AY823" i="39"/>
  <c r="AZ829" i="39"/>
  <c r="AY829" i="39"/>
  <c r="AZ831" i="39"/>
  <c r="AY831" i="39"/>
  <c r="AZ837" i="39"/>
  <c r="AY837" i="39"/>
  <c r="AZ870" i="39"/>
  <c r="AY870" i="39"/>
  <c r="AW872" i="39"/>
  <c r="AR872" i="39" s="1"/>
  <c r="AW891" i="39"/>
  <c r="AZ901" i="39"/>
  <c r="AY901" i="39"/>
  <c r="AU907" i="39"/>
  <c r="AQ907" i="39" s="1"/>
  <c r="AZ911" i="39"/>
  <c r="AY911" i="39"/>
  <c r="AU913" i="39"/>
  <c r="AR952" i="39"/>
  <c r="AZ958" i="39"/>
  <c r="AY958" i="39"/>
  <c r="AW960" i="39"/>
  <c r="AR960" i="39" s="1"/>
  <c r="AZ966" i="39"/>
  <c r="AY966" i="39"/>
  <c r="AU1057" i="39"/>
  <c r="AZ1117" i="39"/>
  <c r="AY1117" i="39"/>
  <c r="AW12" i="39"/>
  <c r="AR12" i="39" s="1"/>
  <c r="AW20" i="39"/>
  <c r="AR20" i="39" s="1"/>
  <c r="AW52" i="39"/>
  <c r="AR52" i="39" s="1"/>
  <c r="AW68" i="39"/>
  <c r="AR68" i="39" s="1"/>
  <c r="AW76" i="39"/>
  <c r="AR76" i="39" s="1"/>
  <c r="AW84" i="39"/>
  <c r="AR84" i="39" s="1"/>
  <c r="AW100" i="39"/>
  <c r="AR100" i="39" s="1"/>
  <c r="AW124" i="39"/>
  <c r="AR124" i="39" s="1"/>
  <c r="AW132" i="39"/>
  <c r="AR132" i="39" s="1"/>
  <c r="AW140" i="39"/>
  <c r="AR140" i="39" s="1"/>
  <c r="AW156" i="39"/>
  <c r="AR156" i="39" s="1"/>
  <c r="AW172" i="39"/>
  <c r="AR172" i="39" s="1"/>
  <c r="AW188" i="39"/>
  <c r="AR188" i="39" s="1"/>
  <c r="AW196" i="39"/>
  <c r="AR196" i="39" s="1"/>
  <c r="AW204" i="39"/>
  <c r="AR204" i="39" s="1"/>
  <c r="AW212" i="39"/>
  <c r="AR212" i="39" s="1"/>
  <c r="AW260" i="39"/>
  <c r="AR260" i="39" s="1"/>
  <c r="AW268" i="39"/>
  <c r="AR268" i="39" s="1"/>
  <c r="AW276" i="39"/>
  <c r="AR276" i="39" s="1"/>
  <c r="AW284" i="39"/>
  <c r="AR284" i="39" s="1"/>
  <c r="AW292" i="39"/>
  <c r="AR292" i="39" s="1"/>
  <c r="AW300" i="39"/>
  <c r="AR300" i="39" s="1"/>
  <c r="AW308" i="39"/>
  <c r="AR308" i="39" s="1"/>
  <c r="AW316" i="39"/>
  <c r="AR316" i="39" s="1"/>
  <c r="AW324" i="39"/>
  <c r="AR324" i="39" s="1"/>
  <c r="AW332" i="39"/>
  <c r="AR332" i="39" s="1"/>
  <c r="AW340" i="39"/>
  <c r="AR340" i="39" s="1"/>
  <c r="AW537" i="39"/>
  <c r="AR537" i="39" s="1"/>
  <c r="AW539" i="39"/>
  <c r="AR539" i="39" s="1"/>
  <c r="AU550" i="39"/>
  <c r="AQ550" i="39" s="1"/>
  <c r="AW551" i="39"/>
  <c r="AR551" i="39" s="1"/>
  <c r="AW552" i="39"/>
  <c r="AR552" i="39" s="1"/>
  <c r="AU561" i="39"/>
  <c r="AQ561" i="39" s="1"/>
  <c r="AR563" i="39"/>
  <c r="AW565" i="39"/>
  <c r="AR565" i="39" s="1"/>
  <c r="AU575" i="39"/>
  <c r="AQ575" i="39" s="1"/>
  <c r="AY577" i="39"/>
  <c r="AZ577" i="39"/>
  <c r="AW580" i="39"/>
  <c r="AR580" i="39" s="1"/>
  <c r="AR584" i="39"/>
  <c r="AU586" i="39"/>
  <c r="AQ586" i="39" s="1"/>
  <c r="AW590" i="39"/>
  <c r="AR590" i="39" s="1"/>
  <c r="AW601" i="39"/>
  <c r="AR601" i="39" s="1"/>
  <c r="AW603" i="39"/>
  <c r="AR603" i="39" s="1"/>
  <c r="AR604" i="39"/>
  <c r="AY609" i="39"/>
  <c r="AZ609" i="39"/>
  <c r="AU614" i="39"/>
  <c r="AQ614" i="39" s="1"/>
  <c r="AW621" i="39"/>
  <c r="AR621" i="39"/>
  <c r="AU625" i="39"/>
  <c r="AQ625" i="39" s="1"/>
  <c r="AW628" i="39"/>
  <c r="AR628" i="39" s="1"/>
  <c r="AU631" i="39"/>
  <c r="AQ631" i="39" s="1"/>
  <c r="AZ638" i="39"/>
  <c r="AY638" i="39"/>
  <c r="AU641" i="39"/>
  <c r="AQ641" i="39" s="1"/>
  <c r="AW644" i="39"/>
  <c r="AR644" i="39" s="1"/>
  <c r="AU647" i="39"/>
  <c r="AQ647" i="39" s="1"/>
  <c r="AW657" i="39"/>
  <c r="AR657" i="39" s="1"/>
  <c r="AW662" i="39"/>
  <c r="AR662" i="39" s="1"/>
  <c r="AW666" i="39"/>
  <c r="AR666" i="39" s="1"/>
  <c r="AW667" i="39"/>
  <c r="AY673" i="39"/>
  <c r="AZ673" i="39"/>
  <c r="AU674" i="39"/>
  <c r="AQ674" i="39" s="1"/>
  <c r="AW676" i="39"/>
  <c r="AR676" i="39" s="1"/>
  <c r="AZ678" i="39"/>
  <c r="AY678" i="39"/>
  <c r="AU679" i="39"/>
  <c r="AQ679" i="39" s="1"/>
  <c r="AW689" i="39"/>
  <c r="AR689" i="39" s="1"/>
  <c r="AW694" i="39"/>
  <c r="AR694" i="39" s="1"/>
  <c r="AW698" i="39"/>
  <c r="AR698" i="39" s="1"/>
  <c r="AW699" i="39"/>
  <c r="AY705" i="39"/>
  <c r="AZ705" i="39"/>
  <c r="AU706" i="39"/>
  <c r="AQ706" i="39" s="1"/>
  <c r="AW708" i="39"/>
  <c r="AR708" i="39" s="1"/>
  <c r="AZ710" i="39"/>
  <c r="AY710" i="39"/>
  <c r="AU711" i="39"/>
  <c r="AQ711" i="39" s="1"/>
  <c r="AW721" i="39"/>
  <c r="AR721" i="39" s="1"/>
  <c r="AW726" i="39"/>
  <c r="AR726" i="39" s="1"/>
  <c r="AW730" i="39"/>
  <c r="AR730" i="39" s="1"/>
  <c r="AW731" i="39"/>
  <c r="AY737" i="39"/>
  <c r="AZ737" i="39"/>
  <c r="AU738" i="39"/>
  <c r="AQ738" i="39" s="1"/>
  <c r="AW740" i="39"/>
  <c r="AR740" i="39" s="1"/>
  <c r="AZ742" i="39"/>
  <c r="AY742" i="39"/>
  <c r="AU743" i="39"/>
  <c r="AQ743" i="39" s="1"/>
  <c r="AW753" i="39"/>
  <c r="AR753" i="39" s="1"/>
  <c r="AW758" i="39"/>
  <c r="AW762" i="39"/>
  <c r="AR762" i="39" s="1"/>
  <c r="AW763" i="39"/>
  <c r="AY769" i="39"/>
  <c r="AZ769" i="39"/>
  <c r="AU770" i="39"/>
  <c r="AQ770" i="39" s="1"/>
  <c r="AW772" i="39"/>
  <c r="AR772" i="39" s="1"/>
  <c r="AZ774" i="39"/>
  <c r="AY774" i="39"/>
  <c r="AU775" i="39"/>
  <c r="AQ775" i="39" s="1"/>
  <c r="AW785" i="39"/>
  <c r="AR785" i="39" s="1"/>
  <c r="AW790" i="39"/>
  <c r="AR790" i="39" s="1"/>
  <c r="AW794" i="39"/>
  <c r="AR794" i="39" s="1"/>
  <c r="AW795" i="39"/>
  <c r="AY801" i="39"/>
  <c r="AZ801" i="39"/>
  <c r="AU802" i="39"/>
  <c r="AQ802" i="39" s="1"/>
  <c r="AW804" i="39"/>
  <c r="AR804" i="39" s="1"/>
  <c r="AZ806" i="39"/>
  <c r="AY806" i="39"/>
  <c r="AZ808" i="39"/>
  <c r="AW811" i="39"/>
  <c r="AU815" i="39"/>
  <c r="AQ815" i="39" s="1"/>
  <c r="AZ816" i="39"/>
  <c r="AW819" i="39"/>
  <c r="AU823" i="39"/>
  <c r="AQ823" i="39" s="1"/>
  <c r="AZ824" i="39"/>
  <c r="AW827" i="39"/>
  <c r="AQ831" i="39"/>
  <c r="AU831" i="39"/>
  <c r="AZ832" i="39"/>
  <c r="AW835" i="39"/>
  <c r="AR841" i="39"/>
  <c r="AU844" i="39"/>
  <c r="AQ844" i="39" s="1"/>
  <c r="AW848" i="39"/>
  <c r="AR848" i="39" s="1"/>
  <c r="AZ862" i="39"/>
  <c r="AY862" i="39"/>
  <c r="AW864" i="39"/>
  <c r="AR864" i="39" s="1"/>
  <c r="AU876" i="39"/>
  <c r="AR936" i="39"/>
  <c r="AZ1097" i="39"/>
  <c r="AY1097" i="39"/>
  <c r="AR654" i="39"/>
  <c r="AR670" i="39"/>
  <c r="AR678" i="39"/>
  <c r="AR702" i="39"/>
  <c r="AR710" i="39"/>
  <c r="AR718" i="39"/>
  <c r="AR734" i="39"/>
  <c r="AR742" i="39"/>
  <c r="AR750" i="39"/>
  <c r="AR758" i="39"/>
  <c r="AR766" i="39"/>
  <c r="AR774" i="39"/>
  <c r="AR782" i="39"/>
  <c r="AR798" i="39"/>
  <c r="AR814" i="39"/>
  <c r="AR822" i="39"/>
  <c r="AR830" i="39"/>
  <c r="AW837" i="39"/>
  <c r="AR837" i="39" s="1"/>
  <c r="AR838" i="39"/>
  <c r="AU839" i="39"/>
  <c r="AQ839" i="39" s="1"/>
  <c r="AW845" i="39"/>
  <c r="AR845" i="39" s="1"/>
  <c r="AR846" i="39"/>
  <c r="AU847" i="39"/>
  <c r="AQ847" i="39" s="1"/>
  <c r="AW853" i="39"/>
  <c r="AR853" i="39" s="1"/>
  <c r="AR854" i="39"/>
  <c r="AU855" i="39"/>
  <c r="AQ855" i="39" s="1"/>
  <c r="AW861" i="39"/>
  <c r="AR861" i="39" s="1"/>
  <c r="AR862" i="39"/>
  <c r="AU863" i="39"/>
  <c r="AQ863" i="39" s="1"/>
  <c r="AW869" i="39"/>
  <c r="AR869" i="39" s="1"/>
  <c r="AR870" i="39"/>
  <c r="AU871" i="39"/>
  <c r="AQ871" i="39" s="1"/>
  <c r="AW877" i="39"/>
  <c r="AR877" i="39" s="1"/>
  <c r="AR878" i="39"/>
  <c r="AU879" i="39"/>
  <c r="AQ879" i="39" s="1"/>
  <c r="AY885" i="39"/>
  <c r="AZ889" i="39"/>
  <c r="AY892" i="39"/>
  <c r="AR899" i="39"/>
  <c r="AW900" i="39"/>
  <c r="AR900" i="39" s="1"/>
  <c r="AU908" i="39"/>
  <c r="AQ908" i="39" s="1"/>
  <c r="AR909" i="39"/>
  <c r="AR910" i="39"/>
  <c r="AW910" i="39"/>
  <c r="AW911" i="39"/>
  <c r="AR911" i="39" s="1"/>
  <c r="AU914" i="39"/>
  <c r="AQ914" i="39" s="1"/>
  <c r="AU917" i="39"/>
  <c r="AQ917" i="39" s="1"/>
  <c r="AZ944" i="39"/>
  <c r="AY946" i="39"/>
  <c r="AY949" i="39"/>
  <c r="AZ953" i="39"/>
  <c r="AY956" i="39"/>
  <c r="AR963" i="39"/>
  <c r="AW964" i="39"/>
  <c r="AR964" i="39" s="1"/>
  <c r="AU972" i="39"/>
  <c r="AQ972" i="39" s="1"/>
  <c r="AR973" i="39"/>
  <c r="AW974" i="39"/>
  <c r="AR974" i="39" s="1"/>
  <c r="AW975" i="39"/>
  <c r="AR975" i="39" s="1"/>
  <c r="AU978" i="39"/>
  <c r="AQ978" i="39" s="1"/>
  <c r="AU981" i="39"/>
  <c r="AQ981" i="39" s="1"/>
  <c r="AZ1008" i="39"/>
  <c r="AY1010" i="39"/>
  <c r="AY1013" i="39"/>
  <c r="AZ1016" i="39"/>
  <c r="AR1021" i="39"/>
  <c r="AW1022" i="39"/>
  <c r="AR1022" i="39" s="1"/>
  <c r="AU1029" i="39"/>
  <c r="AQ1029" i="39" s="1"/>
  <c r="AW1031" i="39"/>
  <c r="AR1031" i="39" s="1"/>
  <c r="AW1032" i="39"/>
  <c r="AR1032" i="39" s="1"/>
  <c r="AY1042" i="39"/>
  <c r="AR1049" i="39"/>
  <c r="AZ1060" i="39"/>
  <c r="AU1066" i="39"/>
  <c r="AQ1066" i="39" s="1"/>
  <c r="AW1068" i="39"/>
  <c r="AR1068" i="39" s="1"/>
  <c r="AZ1073" i="39"/>
  <c r="AY1073" i="39"/>
  <c r="AU1076" i="39"/>
  <c r="AQ1076" i="39" s="1"/>
  <c r="AZ1078" i="39"/>
  <c r="AY1078" i="39"/>
  <c r="AZ1080" i="39"/>
  <c r="AW1086" i="39"/>
  <c r="AR1086" i="39" s="1"/>
  <c r="AW1091" i="39"/>
  <c r="AR1091" i="39" s="1"/>
  <c r="AZ1098" i="39"/>
  <c r="AY1098" i="39"/>
  <c r="AW1102" i="39"/>
  <c r="AR1102" i="39" s="1"/>
  <c r="AW1107" i="39"/>
  <c r="AR1107" i="39" s="1"/>
  <c r="AZ1114" i="39"/>
  <c r="AY1114" i="39"/>
  <c r="AW1118" i="39"/>
  <c r="AR1118" i="39" s="1"/>
  <c r="AW1123" i="39"/>
  <c r="AR1123" i="39" s="1"/>
  <c r="AZ1130" i="39"/>
  <c r="AY1130" i="39"/>
  <c r="AW1134" i="39"/>
  <c r="AR1134" i="39" s="1"/>
  <c r="AW1139" i="39"/>
  <c r="AZ1146" i="39"/>
  <c r="AY1146" i="39"/>
  <c r="AW1150" i="39"/>
  <c r="AR1150" i="39" s="1"/>
  <c r="AU1153" i="39"/>
  <c r="AQ1153" i="39" s="1"/>
  <c r="AZ1167" i="39"/>
  <c r="AY1167" i="39"/>
  <c r="AW1168" i="39"/>
  <c r="AR1168" i="39" s="1"/>
  <c r="AU1170" i="39"/>
  <c r="AQ1170" i="39" s="1"/>
  <c r="AU1180" i="39"/>
  <c r="AQ1180" i="39" s="1"/>
  <c r="AR1183" i="39"/>
  <c r="AZ1185" i="39"/>
  <c r="AY1185" i="39"/>
  <c r="AZ1186" i="39"/>
  <c r="AY1186" i="39"/>
  <c r="AW1188" i="39"/>
  <c r="AR1188" i="39" s="1"/>
  <c r="AU1193" i="39"/>
  <c r="AQ1193" i="39" s="1"/>
  <c r="AZ1205" i="39"/>
  <c r="AY1205" i="39"/>
  <c r="AU1213" i="39"/>
  <c r="AQ1213" i="39" s="1"/>
  <c r="AZ1215" i="39"/>
  <c r="AY1215" i="39"/>
  <c r="AY1220" i="39"/>
  <c r="AZ1220" i="39"/>
  <c r="AU1238" i="39"/>
  <c r="AQ1238" i="39" s="1"/>
  <c r="AY1240" i="39"/>
  <c r="AZ1240" i="39"/>
  <c r="AY1260" i="39"/>
  <c r="AZ1260" i="39"/>
  <c r="AZ1265" i="39"/>
  <c r="AY1265" i="39"/>
  <c r="AY1280" i="39"/>
  <c r="AZ1280" i="39"/>
  <c r="AU1286" i="39"/>
  <c r="AY1296" i="39"/>
  <c r="AZ1296" i="39"/>
  <c r="AY1300" i="39"/>
  <c r="AZ1300" i="39"/>
  <c r="AY1332" i="39"/>
  <c r="AZ1332" i="39"/>
  <c r="AY1388" i="39"/>
  <c r="AZ1388" i="39"/>
  <c r="AW807" i="39"/>
  <c r="AR807" i="39" s="1"/>
  <c r="AW815" i="39"/>
  <c r="AR815" i="39" s="1"/>
  <c r="AW823" i="39"/>
  <c r="AR823" i="39" s="1"/>
  <c r="AW831" i="39"/>
  <c r="AR831" i="39" s="1"/>
  <c r="AW839" i="39"/>
  <c r="AR839" i="39" s="1"/>
  <c r="AW847" i="39"/>
  <c r="AR847" i="39" s="1"/>
  <c r="AW855" i="39"/>
  <c r="AR855" i="39" s="1"/>
  <c r="AW863" i="39"/>
  <c r="AR863" i="39" s="1"/>
  <c r="AW871" i="39"/>
  <c r="AR871" i="39" s="1"/>
  <c r="AW879" i="39"/>
  <c r="AR879" i="39" s="1"/>
  <c r="AW908" i="39"/>
  <c r="AU916" i="39"/>
  <c r="AW918" i="39"/>
  <c r="AR918" i="39" s="1"/>
  <c r="AW919" i="39"/>
  <c r="AR919" i="39" s="1"/>
  <c r="AU922" i="39"/>
  <c r="AQ922" i="39" s="1"/>
  <c r="AU925" i="39"/>
  <c r="AQ925" i="39" s="1"/>
  <c r="AQ939" i="39"/>
  <c r="AR944" i="39"/>
  <c r="AW972" i="39"/>
  <c r="AU980" i="39"/>
  <c r="AW982" i="39"/>
  <c r="AR982" i="39" s="1"/>
  <c r="AW983" i="39"/>
  <c r="AR983" i="39" s="1"/>
  <c r="AU986" i="39"/>
  <c r="AQ986" i="39" s="1"/>
  <c r="AU989" i="39"/>
  <c r="AQ989" i="39" s="1"/>
  <c r="AQ1003" i="39"/>
  <c r="AR1008" i="39"/>
  <c r="AZ1017" i="39"/>
  <c r="AY1017" i="39"/>
  <c r="AU1020" i="39"/>
  <c r="AQ1020" i="39" s="1"/>
  <c r="AZ1022" i="39"/>
  <c r="AY1022" i="39"/>
  <c r="AR1029" i="39"/>
  <c r="AW1030" i="39"/>
  <c r="AR1030" i="39" s="1"/>
  <c r="AY1031" i="39"/>
  <c r="AU1037" i="39"/>
  <c r="AQ1037" i="39" s="1"/>
  <c r="AW1039" i="39"/>
  <c r="AR1039" i="39" s="1"/>
  <c r="AY1050" i="39"/>
  <c r="AR1057" i="39"/>
  <c r="AW1059" i="39"/>
  <c r="AR1059" i="39" s="1"/>
  <c r="AU1065" i="39"/>
  <c r="AQ1065" i="39" s="1"/>
  <c r="AU1074" i="39"/>
  <c r="AW1076" i="39"/>
  <c r="AZ1081" i="39"/>
  <c r="AY1081" i="39"/>
  <c r="AU1084" i="39"/>
  <c r="AQ1084" i="39" s="1"/>
  <c r="AW1096" i="39"/>
  <c r="AR1096" i="39" s="1"/>
  <c r="AU1100" i="39"/>
  <c r="AW1112" i="39"/>
  <c r="AR1112" i="39" s="1"/>
  <c r="AU1116" i="39"/>
  <c r="AQ1116" i="39" s="1"/>
  <c r="AW1128" i="39"/>
  <c r="AR1128" i="39" s="1"/>
  <c r="AU1132" i="39"/>
  <c r="AW1144" i="39"/>
  <c r="AR1144" i="39" s="1"/>
  <c r="AU1148" i="39"/>
  <c r="AZ1154" i="39"/>
  <c r="AY1154" i="39"/>
  <c r="AU1156" i="39"/>
  <c r="AQ1156" i="39" s="1"/>
  <c r="AZ1159" i="39"/>
  <c r="AY1159" i="39"/>
  <c r="AW1160" i="39"/>
  <c r="AR1160" i="39" s="1"/>
  <c r="AU1162" i="39"/>
  <c r="AQ1162" i="39" s="1"/>
  <c r="AZ1168" i="39"/>
  <c r="AU1172" i="39"/>
  <c r="AQ1172" i="39" s="1"/>
  <c r="AR1175" i="39"/>
  <c r="AZ1177" i="39"/>
  <c r="AY1177" i="39"/>
  <c r="AZ1178" i="39"/>
  <c r="AY1178" i="39"/>
  <c r="AW1180" i="39"/>
  <c r="AR1180" i="39" s="1"/>
  <c r="AU1185" i="39"/>
  <c r="AQ1185" i="39" s="1"/>
  <c r="AZ1197" i="39"/>
  <c r="AY1197" i="39"/>
  <c r="AU1205" i="39"/>
  <c r="AQ1205" i="39" s="1"/>
  <c r="AW1211" i="39"/>
  <c r="AY1236" i="39"/>
  <c r="AZ1236" i="39"/>
  <c r="AW1267" i="39"/>
  <c r="AR1267" i="39" s="1"/>
  <c r="AU1294" i="39"/>
  <c r="AY1328" i="39"/>
  <c r="AZ1328" i="39"/>
  <c r="AY1356" i="39"/>
  <c r="AZ1356" i="39"/>
  <c r="AY1396" i="39"/>
  <c r="AZ1396" i="39"/>
  <c r="AQ852" i="39"/>
  <c r="AQ876" i="39"/>
  <c r="AZ896" i="39"/>
  <c r="AZ905" i="39"/>
  <c r="AW907" i="39"/>
  <c r="AR907" i="39" s="1"/>
  <c r="AW916" i="39"/>
  <c r="AR916" i="39" s="1"/>
  <c r="AW917" i="39"/>
  <c r="AR917" i="39" s="1"/>
  <c r="AZ918" i="39"/>
  <c r="AY918" i="39"/>
  <c r="AU924" i="39"/>
  <c r="AQ924" i="39" s="1"/>
  <c r="AR925" i="39"/>
  <c r="AW926" i="39"/>
  <c r="AR926" i="39" s="1"/>
  <c r="AW927" i="39"/>
  <c r="AR927" i="39" s="1"/>
  <c r="AU929" i="39"/>
  <c r="AQ929" i="39" s="1"/>
  <c r="AU930" i="39"/>
  <c r="AQ930" i="39" s="1"/>
  <c r="AU933" i="39"/>
  <c r="AQ933" i="39" s="1"/>
  <c r="AU934" i="39"/>
  <c r="AQ934" i="39" s="1"/>
  <c r="AZ960" i="39"/>
  <c r="AZ969" i="39"/>
  <c r="AW971" i="39"/>
  <c r="AR971" i="39" s="1"/>
  <c r="AR979" i="39"/>
  <c r="AW980" i="39"/>
  <c r="AR980" i="39" s="1"/>
  <c r="AW981" i="39"/>
  <c r="AR981" i="39" s="1"/>
  <c r="AZ982" i="39"/>
  <c r="AY982" i="39"/>
  <c r="AU988" i="39"/>
  <c r="AQ988" i="39" s="1"/>
  <c r="AR989" i="39"/>
  <c r="AW990" i="39"/>
  <c r="AR990" i="39" s="1"/>
  <c r="AW991" i="39"/>
  <c r="AR991" i="39" s="1"/>
  <c r="AU993" i="39"/>
  <c r="AQ993" i="39" s="1"/>
  <c r="AU994" i="39"/>
  <c r="AQ994" i="39" s="1"/>
  <c r="AU997" i="39"/>
  <c r="AQ997" i="39" s="1"/>
  <c r="AU998" i="39"/>
  <c r="AQ998" i="39" s="1"/>
  <c r="AR1016" i="39"/>
  <c r="AU1018" i="39"/>
  <c r="AQ1018" i="39" s="1"/>
  <c r="AW1020" i="39"/>
  <c r="AR1020" i="39" s="1"/>
  <c r="AZ1025" i="39"/>
  <c r="AY1025" i="39"/>
  <c r="AU1028" i="39"/>
  <c r="AQ1028" i="39" s="1"/>
  <c r="AZ1030" i="39"/>
  <c r="AY1030" i="39"/>
  <c r="AZ1032" i="39"/>
  <c r="AR1037" i="39"/>
  <c r="AR1038" i="39"/>
  <c r="AW1038" i="39"/>
  <c r="AU1045" i="39"/>
  <c r="AQ1045" i="39" s="1"/>
  <c r="AU1046" i="39"/>
  <c r="AQ1046" i="39" s="1"/>
  <c r="AW1047" i="39"/>
  <c r="AR1047" i="39" s="1"/>
  <c r="AW1048" i="39"/>
  <c r="AR1048" i="39" s="1"/>
  <c r="AY1058" i="39"/>
  <c r="AR1065" i="39"/>
  <c r="AW1067" i="39"/>
  <c r="AR1067" i="39" s="1"/>
  <c r="AU1073" i="39"/>
  <c r="AQ1073" i="39" s="1"/>
  <c r="AR1075" i="39"/>
  <c r="AZ1076" i="39"/>
  <c r="AR1080" i="39"/>
  <c r="AU1082" i="39"/>
  <c r="AQ1082" i="39" s="1"/>
  <c r="AW1084" i="39"/>
  <c r="AR1084" i="39" s="1"/>
  <c r="AZ1086" i="39"/>
  <c r="AU1089" i="39"/>
  <c r="AQ1089" i="39" s="1"/>
  <c r="AU1090" i="39"/>
  <c r="AQ1090" i="39" s="1"/>
  <c r="AR1095" i="39"/>
  <c r="AZ1096" i="39"/>
  <c r="AZ1099" i="39"/>
  <c r="AY1099" i="39"/>
  <c r="AW1100" i="39"/>
  <c r="AR1100" i="39" s="1"/>
  <c r="AZ1102" i="39"/>
  <c r="AU1105" i="39"/>
  <c r="AQ1105" i="39" s="1"/>
  <c r="AU1106" i="39"/>
  <c r="AQ1106" i="39" s="1"/>
  <c r="AR1111" i="39"/>
  <c r="AZ1112" i="39"/>
  <c r="AZ1115" i="39"/>
  <c r="AY1115" i="39"/>
  <c r="AW1116" i="39"/>
  <c r="AR1116" i="39" s="1"/>
  <c r="AZ1118" i="39"/>
  <c r="AU1121" i="39"/>
  <c r="AQ1121" i="39" s="1"/>
  <c r="AU1122" i="39"/>
  <c r="AQ1122" i="39" s="1"/>
  <c r="AR1127" i="39"/>
  <c r="AZ1128" i="39"/>
  <c r="AZ1131" i="39"/>
  <c r="AY1131" i="39"/>
  <c r="AW1132" i="39"/>
  <c r="AR1132" i="39" s="1"/>
  <c r="AZ1134" i="39"/>
  <c r="AU1137" i="39"/>
  <c r="AQ1137" i="39" s="1"/>
  <c r="AU1138" i="39"/>
  <c r="AQ1138" i="39" s="1"/>
  <c r="AR1143" i="39"/>
  <c r="AZ1144" i="39"/>
  <c r="AZ1147" i="39"/>
  <c r="AY1147" i="39"/>
  <c r="AW1148" i="39"/>
  <c r="AR1148" i="39" s="1"/>
  <c r="AZ1150" i="39"/>
  <c r="AW1156" i="39"/>
  <c r="AR1156" i="39" s="1"/>
  <c r="AU1164" i="39"/>
  <c r="AQ1164" i="39" s="1"/>
  <c r="AR1167" i="39"/>
  <c r="AZ1169" i="39"/>
  <c r="AY1169" i="39"/>
  <c r="AZ1170" i="39"/>
  <c r="AY1170" i="39"/>
  <c r="AW1172" i="39"/>
  <c r="AR1172" i="39" s="1"/>
  <c r="AU1177" i="39"/>
  <c r="AQ1177" i="39" s="1"/>
  <c r="AY1180" i="39"/>
  <c r="AZ1189" i="39"/>
  <c r="AY1189" i="39"/>
  <c r="AU1197" i="39"/>
  <c r="AQ1197" i="39" s="1"/>
  <c r="AW1203" i="39"/>
  <c r="AR1203" i="39" s="1"/>
  <c r="AR1215" i="39"/>
  <c r="AY1228" i="39"/>
  <c r="AZ1228" i="39"/>
  <c r="AY1276" i="39"/>
  <c r="AZ1276" i="39"/>
  <c r="AY1324" i="39"/>
  <c r="AZ1324" i="39"/>
  <c r="AY1352" i="39"/>
  <c r="AZ1352" i="39"/>
  <c r="AU810" i="39"/>
  <c r="AQ810" i="39" s="1"/>
  <c r="AU818" i="39"/>
  <c r="AQ818" i="39" s="1"/>
  <c r="AU826" i="39"/>
  <c r="AQ826" i="39" s="1"/>
  <c r="AU834" i="39"/>
  <c r="AQ834" i="39" s="1"/>
  <c r="AU842" i="39"/>
  <c r="AQ842" i="39" s="1"/>
  <c r="AU850" i="39"/>
  <c r="AQ850" i="39" s="1"/>
  <c r="AU858" i="39"/>
  <c r="AQ858" i="39" s="1"/>
  <c r="AU866" i="39"/>
  <c r="AQ866" i="39" s="1"/>
  <c r="AU874" i="39"/>
  <c r="AQ874" i="39" s="1"/>
  <c r="AU882" i="39"/>
  <c r="AQ882" i="39" s="1"/>
  <c r="AQ891" i="39"/>
  <c r="AW924" i="39"/>
  <c r="AR924" i="39" s="1"/>
  <c r="AZ926" i="39"/>
  <c r="AY926" i="39"/>
  <c r="AU932" i="39"/>
  <c r="AQ932" i="39" s="1"/>
  <c r="AW934" i="39"/>
  <c r="AR934" i="39" s="1"/>
  <c r="AW935" i="39"/>
  <c r="AR935" i="39" s="1"/>
  <c r="AU938" i="39"/>
  <c r="AQ938" i="39" s="1"/>
  <c r="AU941" i="39"/>
  <c r="AQ941" i="39" s="1"/>
  <c r="AQ955" i="39"/>
  <c r="AW988" i="39"/>
  <c r="AR988" i="39" s="1"/>
  <c r="AZ990" i="39"/>
  <c r="AY990" i="39"/>
  <c r="AU996" i="39"/>
  <c r="AQ996" i="39" s="1"/>
  <c r="AW998" i="39"/>
  <c r="AR998" i="39" s="1"/>
  <c r="AW999" i="39"/>
  <c r="AR999" i="39" s="1"/>
  <c r="AU1002" i="39"/>
  <c r="AQ1002" i="39" s="1"/>
  <c r="AU1005" i="39"/>
  <c r="AQ1005" i="39" s="1"/>
  <c r="AU1026" i="39"/>
  <c r="AQ1026" i="39" s="1"/>
  <c r="AW1028" i="39"/>
  <c r="AR1028" i="39" s="1"/>
  <c r="AZ1033" i="39"/>
  <c r="AY1033" i="39"/>
  <c r="AU1036" i="39"/>
  <c r="AQ1036" i="39" s="1"/>
  <c r="AZ1038" i="39"/>
  <c r="AY1038" i="39"/>
  <c r="AR1045" i="39"/>
  <c r="AW1046" i="39"/>
  <c r="AR1046" i="39" s="1"/>
  <c r="AY1047" i="39"/>
  <c r="AU1053" i="39"/>
  <c r="AQ1053" i="39" s="1"/>
  <c r="AW1055" i="39"/>
  <c r="AR1055" i="39" s="1"/>
  <c r="AR1073" i="39"/>
  <c r="AZ1084" i="39"/>
  <c r="AZ1087" i="39"/>
  <c r="AY1087" i="39"/>
  <c r="AW1090" i="39"/>
  <c r="AR1090" i="39" s="1"/>
  <c r="AU1093" i="39"/>
  <c r="AQ1093" i="39" s="1"/>
  <c r="AU1099" i="39"/>
  <c r="AQ1099" i="39" s="1"/>
  <c r="AY1100" i="39"/>
  <c r="AZ1103" i="39"/>
  <c r="AY1103" i="39"/>
  <c r="AW1106" i="39"/>
  <c r="AR1106" i="39" s="1"/>
  <c r="AU1109" i="39"/>
  <c r="AQ1109" i="39" s="1"/>
  <c r="AU1115" i="39"/>
  <c r="AQ1115" i="39" s="1"/>
  <c r="AY1116" i="39"/>
  <c r="AZ1119" i="39"/>
  <c r="AY1119" i="39"/>
  <c r="AW1122" i="39"/>
  <c r="AR1122" i="39" s="1"/>
  <c r="AU1125" i="39"/>
  <c r="AQ1125" i="39" s="1"/>
  <c r="AU1131" i="39"/>
  <c r="AQ1131" i="39" s="1"/>
  <c r="AY1132" i="39"/>
  <c r="AZ1135" i="39"/>
  <c r="AY1135" i="39"/>
  <c r="AW1138" i="39"/>
  <c r="AR1138" i="39" s="1"/>
  <c r="AU1141" i="39"/>
  <c r="AQ1141" i="39" s="1"/>
  <c r="AU1147" i="39"/>
  <c r="AQ1147" i="39" s="1"/>
  <c r="AY1148" i="39"/>
  <c r="AZ1151" i="39"/>
  <c r="AY1151" i="39"/>
  <c r="AZ1155" i="39"/>
  <c r="AY1155" i="39"/>
  <c r="AY1156" i="39"/>
  <c r="AR1159" i="39"/>
  <c r="AZ1161" i="39"/>
  <c r="AY1161" i="39"/>
  <c r="AZ1162" i="39"/>
  <c r="AY1162" i="39"/>
  <c r="AW1164" i="39"/>
  <c r="AR1164" i="39" s="1"/>
  <c r="AU1169" i="39"/>
  <c r="AQ1169" i="39" s="1"/>
  <c r="AY1172" i="39"/>
  <c r="AZ1181" i="39"/>
  <c r="AY1181" i="39"/>
  <c r="AU1189" i="39"/>
  <c r="AQ1189" i="39" s="1"/>
  <c r="AW1195" i="39"/>
  <c r="AR1195" i="39" s="1"/>
  <c r="AZ1207" i="39"/>
  <c r="AY1207" i="39"/>
  <c r="AW1208" i="39"/>
  <c r="AR1208" i="39" s="1"/>
  <c r="AU1210" i="39"/>
  <c r="AQ1210" i="39" s="1"/>
  <c r="AY1216" i="39"/>
  <c r="AZ1216" i="39"/>
  <c r="AZ1221" i="39"/>
  <c r="AY1221" i="39"/>
  <c r="AZ1233" i="39"/>
  <c r="AY1233" i="39"/>
  <c r="AZ1241" i="39"/>
  <c r="AY1241" i="39"/>
  <c r="AZ1261" i="39"/>
  <c r="AY1261" i="39"/>
  <c r="AY1272" i="39"/>
  <c r="AZ1272" i="39"/>
  <c r="AY1320" i="39"/>
  <c r="AZ1320" i="39"/>
  <c r="AY1348" i="39"/>
  <c r="AZ1348" i="39"/>
  <c r="AU533" i="39"/>
  <c r="AQ533" i="39" s="1"/>
  <c r="AU541" i="39"/>
  <c r="AQ541" i="39" s="1"/>
  <c r="AU549" i="39"/>
  <c r="AQ549" i="39" s="1"/>
  <c r="AU557" i="39"/>
  <c r="AQ557" i="39" s="1"/>
  <c r="AU565" i="39"/>
  <c r="AQ565" i="39" s="1"/>
  <c r="AU573" i="39"/>
  <c r="AQ573" i="39" s="1"/>
  <c r="AU581" i="39"/>
  <c r="AQ581" i="39" s="1"/>
  <c r="AU589" i="39"/>
  <c r="AQ589" i="39" s="1"/>
  <c r="AU597" i="39"/>
  <c r="AQ597" i="39" s="1"/>
  <c r="AU605" i="39"/>
  <c r="AQ605" i="39" s="1"/>
  <c r="AU613" i="39"/>
  <c r="AQ613" i="39" s="1"/>
  <c r="AU621" i="39"/>
  <c r="AQ621" i="39" s="1"/>
  <c r="AU629" i="39"/>
  <c r="AQ629" i="39" s="1"/>
  <c r="AU637" i="39"/>
  <c r="AQ637" i="39" s="1"/>
  <c r="AU645" i="39"/>
  <c r="AQ645" i="39" s="1"/>
  <c r="AU885" i="39"/>
  <c r="AQ885" i="39" s="1"/>
  <c r="AU886" i="39"/>
  <c r="AQ886" i="39" s="1"/>
  <c r="AZ912" i="39"/>
  <c r="AY917" i="39"/>
  <c r="AZ921" i="39"/>
  <c r="AW923" i="39"/>
  <c r="AR923" i="39" s="1"/>
  <c r="AW928" i="39"/>
  <c r="AR928" i="39" s="1"/>
  <c r="AR931" i="39"/>
  <c r="AW932" i="39"/>
  <c r="AR932" i="39" s="1"/>
  <c r="AW933" i="39"/>
  <c r="AR933" i="39" s="1"/>
  <c r="AZ934" i="39"/>
  <c r="AY934" i="39"/>
  <c r="AU940" i="39"/>
  <c r="AQ940" i="39" s="1"/>
  <c r="AR941" i="39"/>
  <c r="AR942" i="39"/>
  <c r="AW942" i="39"/>
  <c r="AW943" i="39"/>
  <c r="AR943" i="39" s="1"/>
  <c r="AU945" i="39"/>
  <c r="AQ945" i="39" s="1"/>
  <c r="AU946" i="39"/>
  <c r="AQ946" i="39" s="1"/>
  <c r="AU949" i="39"/>
  <c r="AQ949" i="39" s="1"/>
  <c r="AU950" i="39"/>
  <c r="AQ950" i="39" s="1"/>
  <c r="AZ976" i="39"/>
  <c r="AY981" i="39"/>
  <c r="AW987" i="39"/>
  <c r="AR987" i="39" s="1"/>
  <c r="AW992" i="39"/>
  <c r="AR992" i="39" s="1"/>
  <c r="AR995" i="39"/>
  <c r="AW996" i="39"/>
  <c r="AR996" i="39" s="1"/>
  <c r="AW997" i="39"/>
  <c r="AR997" i="39" s="1"/>
  <c r="AZ998" i="39"/>
  <c r="AY998" i="39"/>
  <c r="AU1004" i="39"/>
  <c r="AQ1004" i="39" s="1"/>
  <c r="AR1005" i="39"/>
  <c r="AW1006" i="39"/>
  <c r="AR1006" i="39" s="1"/>
  <c r="AW1007" i="39"/>
  <c r="AR1007" i="39" s="1"/>
  <c r="AU1009" i="39"/>
  <c r="AQ1009" i="39" s="1"/>
  <c r="AU1010" i="39"/>
  <c r="AQ1010" i="39" s="1"/>
  <c r="AU1013" i="39"/>
  <c r="AQ1013" i="39" s="1"/>
  <c r="AU1014" i="39"/>
  <c r="AQ1014" i="39" s="1"/>
  <c r="AW1019" i="39"/>
  <c r="AR1019" i="39" s="1"/>
  <c r="AU1025" i="39"/>
  <c r="AQ1025" i="39" s="1"/>
  <c r="AR1027" i="39"/>
  <c r="AZ1028" i="39"/>
  <c r="AU1034" i="39"/>
  <c r="AQ1034" i="39" s="1"/>
  <c r="AW1036" i="39"/>
  <c r="AR1036" i="39" s="1"/>
  <c r="AZ1041" i="39"/>
  <c r="AY1041" i="39"/>
  <c r="AQ1044" i="39"/>
  <c r="AU1044" i="39"/>
  <c r="AZ1046" i="39"/>
  <c r="AY1046" i="39"/>
  <c r="AZ1048" i="39"/>
  <c r="AW1054" i="39"/>
  <c r="AR1054" i="39" s="1"/>
  <c r="AU1061" i="39"/>
  <c r="AQ1061" i="39" s="1"/>
  <c r="AU1062" i="39"/>
  <c r="AQ1062" i="39" s="1"/>
  <c r="AW1063" i="39"/>
  <c r="AR1063" i="39" s="1"/>
  <c r="AR1081" i="39"/>
  <c r="AW1083" i="39"/>
  <c r="AR1083" i="39" s="1"/>
  <c r="AZ1090" i="39"/>
  <c r="AY1090" i="39"/>
  <c r="AW1094" i="39"/>
  <c r="AR1094" i="39" s="1"/>
  <c r="AW1099" i="39"/>
  <c r="AR1099" i="39" s="1"/>
  <c r="AZ1106" i="39"/>
  <c r="AY1106" i="39"/>
  <c r="AW1110" i="39"/>
  <c r="AR1110" i="39" s="1"/>
  <c r="AW1115" i="39"/>
  <c r="AR1115" i="39" s="1"/>
  <c r="AZ1122" i="39"/>
  <c r="AY1122" i="39"/>
  <c r="AW1126" i="39"/>
  <c r="AR1126" i="39" s="1"/>
  <c r="AW1131" i="39"/>
  <c r="AR1131" i="39" s="1"/>
  <c r="AZ1138" i="39"/>
  <c r="AY1138" i="39"/>
  <c r="AW1142" i="39"/>
  <c r="AR1142" i="39" s="1"/>
  <c r="AW1147" i="39"/>
  <c r="AR1147" i="39" s="1"/>
  <c r="AW1152" i="39"/>
  <c r="AR1152" i="39" s="1"/>
  <c r="AU1161" i="39"/>
  <c r="AQ1161" i="39" s="1"/>
  <c r="AY1164" i="39"/>
  <c r="AZ1173" i="39"/>
  <c r="AY1173" i="39"/>
  <c r="AU1181" i="39"/>
  <c r="AQ1181" i="39" s="1"/>
  <c r="AW1187" i="39"/>
  <c r="AR1187" i="39" s="1"/>
  <c r="AZ1199" i="39"/>
  <c r="AY1199" i="39"/>
  <c r="AW1200" i="39"/>
  <c r="AR1200" i="39" s="1"/>
  <c r="AU1202" i="39"/>
  <c r="AQ1202" i="39" s="1"/>
  <c r="AZ1208" i="39"/>
  <c r="AZ1237" i="39"/>
  <c r="AY1237" i="39"/>
  <c r="AY1268" i="39"/>
  <c r="AZ1268" i="39"/>
  <c r="AY1316" i="39"/>
  <c r="AZ1316" i="39"/>
  <c r="AU884" i="39"/>
  <c r="AQ884" i="39" s="1"/>
  <c r="AW886" i="39"/>
  <c r="AR886" i="39" s="1"/>
  <c r="AW887" i="39"/>
  <c r="AR887" i="39" s="1"/>
  <c r="AU890" i="39"/>
  <c r="AQ890" i="39" s="1"/>
  <c r="AU893" i="39"/>
  <c r="AQ893" i="39" s="1"/>
  <c r="AW940" i="39"/>
  <c r="AR940" i="39" s="1"/>
  <c r="AZ942" i="39"/>
  <c r="AY942" i="39"/>
  <c r="AU948" i="39"/>
  <c r="AQ948" i="39" s="1"/>
  <c r="AW950" i="39"/>
  <c r="AR950" i="39" s="1"/>
  <c r="AW951" i="39"/>
  <c r="AR951" i="39" s="1"/>
  <c r="AU954" i="39"/>
  <c r="AQ954" i="39" s="1"/>
  <c r="AU957" i="39"/>
  <c r="AQ957" i="39" s="1"/>
  <c r="AW1004" i="39"/>
  <c r="AR1004" i="39" s="1"/>
  <c r="AZ1006" i="39"/>
  <c r="AY1006" i="39"/>
  <c r="AU1012" i="39"/>
  <c r="AQ1012" i="39" s="1"/>
  <c r="AW1014" i="39"/>
  <c r="AR1014" i="39" s="1"/>
  <c r="AW1015" i="39"/>
  <c r="AR1015" i="39" s="1"/>
  <c r="AU1042" i="39"/>
  <c r="AQ1042" i="39" s="1"/>
  <c r="AW1044" i="39"/>
  <c r="AR1044" i="39" s="1"/>
  <c r="AZ1049" i="39"/>
  <c r="AY1049" i="39"/>
  <c r="AU1052" i="39"/>
  <c r="AQ1052" i="39" s="1"/>
  <c r="AZ1054" i="39"/>
  <c r="AY1054" i="39"/>
  <c r="AW1062" i="39"/>
  <c r="AR1062" i="39" s="1"/>
  <c r="AU1069" i="39"/>
  <c r="AQ1069" i="39" s="1"/>
  <c r="AW1071" i="39"/>
  <c r="AR1071" i="39" s="1"/>
  <c r="AW1088" i="39"/>
  <c r="AR1088" i="39" s="1"/>
  <c r="AU1092" i="39"/>
  <c r="AQ1092" i="39" s="1"/>
  <c r="AW1104" i="39"/>
  <c r="AR1104" i="39" s="1"/>
  <c r="AU1108" i="39"/>
  <c r="AQ1108" i="39" s="1"/>
  <c r="AW1120" i="39"/>
  <c r="AR1120" i="39" s="1"/>
  <c r="AU1124" i="39"/>
  <c r="AQ1124" i="39" s="1"/>
  <c r="AW1136" i="39"/>
  <c r="AR1136" i="39" s="1"/>
  <c r="AR1139" i="39"/>
  <c r="AU1140" i="39"/>
  <c r="AQ1140" i="39" s="1"/>
  <c r="AR1151" i="39"/>
  <c r="AW1155" i="39"/>
  <c r="AR1155" i="39" s="1"/>
  <c r="AZ1165" i="39"/>
  <c r="AY1165" i="39"/>
  <c r="AU1173" i="39"/>
  <c r="AQ1173" i="39" s="1"/>
  <c r="AW1179" i="39"/>
  <c r="AR1179" i="39" s="1"/>
  <c r="AZ1191" i="39"/>
  <c r="AY1191" i="39"/>
  <c r="AW1192" i="39"/>
  <c r="AR1192" i="39" s="1"/>
  <c r="AU1194" i="39"/>
  <c r="AQ1194" i="39" s="1"/>
  <c r="AZ1200" i="39"/>
  <c r="AU1204" i="39"/>
  <c r="AQ1204" i="39" s="1"/>
  <c r="AR1207" i="39"/>
  <c r="AZ1209" i="39"/>
  <c r="AY1209" i="39"/>
  <c r="AZ1210" i="39"/>
  <c r="AY1210" i="39"/>
  <c r="AW1212" i="39"/>
  <c r="AR1212" i="39" s="1"/>
  <c r="AW1216" i="39"/>
  <c r="AR1216" i="39" s="1"/>
  <c r="AZ1229" i="39"/>
  <c r="AY1229" i="39"/>
  <c r="AU1249" i="39"/>
  <c r="AQ1249" i="39" s="1"/>
  <c r="AW1259" i="39"/>
  <c r="AR1259" i="39" s="1"/>
  <c r="AY1264" i="39"/>
  <c r="AZ1264" i="39"/>
  <c r="AY1312" i="39"/>
  <c r="AZ1312" i="39"/>
  <c r="AY1344" i="39"/>
  <c r="AZ1344" i="39"/>
  <c r="AR651" i="39"/>
  <c r="AU653" i="39"/>
  <c r="AQ653" i="39" s="1"/>
  <c r="AR659" i="39"/>
  <c r="AU661" i="39"/>
  <c r="AQ661" i="39" s="1"/>
  <c r="AR667" i="39"/>
  <c r="AU669" i="39"/>
  <c r="AQ669" i="39" s="1"/>
  <c r="AR675" i="39"/>
  <c r="AU677" i="39"/>
  <c r="AQ677" i="39" s="1"/>
  <c r="AR683" i="39"/>
  <c r="AU685" i="39"/>
  <c r="AQ685" i="39" s="1"/>
  <c r="AR691" i="39"/>
  <c r="AU693" i="39"/>
  <c r="AQ693" i="39" s="1"/>
  <c r="AR699" i="39"/>
  <c r="AU701" i="39"/>
  <c r="AQ701" i="39" s="1"/>
  <c r="AR707" i="39"/>
  <c r="AU709" i="39"/>
  <c r="AQ709" i="39" s="1"/>
  <c r="AR715" i="39"/>
  <c r="AU717" i="39"/>
  <c r="AQ717" i="39" s="1"/>
  <c r="AR723" i="39"/>
  <c r="AU725" i="39"/>
  <c r="AQ725" i="39" s="1"/>
  <c r="AR731" i="39"/>
  <c r="AU733" i="39"/>
  <c r="AQ733" i="39" s="1"/>
  <c r="AR739" i="39"/>
  <c r="AU741" i="39"/>
  <c r="AQ741" i="39" s="1"/>
  <c r="AR747" i="39"/>
  <c r="AU749" i="39"/>
  <c r="AQ749" i="39" s="1"/>
  <c r="AR755" i="39"/>
  <c r="AU757" i="39"/>
  <c r="AQ757" i="39" s="1"/>
  <c r="AR763" i="39"/>
  <c r="AU765" i="39"/>
  <c r="AQ765" i="39" s="1"/>
  <c r="AR771" i="39"/>
  <c r="AU773" i="39"/>
  <c r="AQ773" i="39" s="1"/>
  <c r="AR779" i="39"/>
  <c r="AU781" i="39"/>
  <c r="AQ781" i="39" s="1"/>
  <c r="AU789" i="39"/>
  <c r="AQ789" i="39" s="1"/>
  <c r="AR795" i="39"/>
  <c r="AU797" i="39"/>
  <c r="AQ797" i="39" s="1"/>
  <c r="AR803" i="39"/>
  <c r="AU805" i="39"/>
  <c r="AQ805" i="39" s="1"/>
  <c r="AZ809" i="39"/>
  <c r="AR811" i="39"/>
  <c r="AU813" i="39"/>
  <c r="AQ813" i="39" s="1"/>
  <c r="AZ817" i="39"/>
  <c r="AR819" i="39"/>
  <c r="AU821" i="39"/>
  <c r="AQ821" i="39" s="1"/>
  <c r="AZ825" i="39"/>
  <c r="AR827" i="39"/>
  <c r="AU829" i="39"/>
  <c r="AQ829" i="39" s="1"/>
  <c r="AZ833" i="39"/>
  <c r="AR835" i="39"/>
  <c r="AU837" i="39"/>
  <c r="AQ837" i="39" s="1"/>
  <c r="AZ841" i="39"/>
  <c r="AR843" i="39"/>
  <c r="AU845" i="39"/>
  <c r="AQ845" i="39" s="1"/>
  <c r="AZ849" i="39"/>
  <c r="AR851" i="39"/>
  <c r="AU853" i="39"/>
  <c r="AQ853" i="39" s="1"/>
  <c r="AY856" i="39"/>
  <c r="AZ857" i="39"/>
  <c r="AR859" i="39"/>
  <c r="AU861" i="39"/>
  <c r="AQ861" i="39" s="1"/>
  <c r="AY864" i="39"/>
  <c r="AZ865" i="39"/>
  <c r="AR867" i="39"/>
  <c r="AU869" i="39"/>
  <c r="AQ869" i="39" s="1"/>
  <c r="AY872" i="39"/>
  <c r="AZ873" i="39"/>
  <c r="AR875" i="39"/>
  <c r="AU877" i="39"/>
  <c r="AQ877" i="39" s="1"/>
  <c r="AY880" i="39"/>
  <c r="AZ881" i="39"/>
  <c r="AR883" i="39"/>
  <c r="AW884" i="39"/>
  <c r="AR884" i="39" s="1"/>
  <c r="AW885" i="39"/>
  <c r="AR885" i="39" s="1"/>
  <c r="AZ886" i="39"/>
  <c r="AY886" i="39"/>
  <c r="AU892" i="39"/>
  <c r="AQ892" i="39" s="1"/>
  <c r="AR893" i="39"/>
  <c r="AR894" i="39"/>
  <c r="AW894" i="39"/>
  <c r="AW895" i="39"/>
  <c r="AR895" i="39" s="1"/>
  <c r="AU897" i="39"/>
  <c r="AQ897" i="39" s="1"/>
  <c r="AU898" i="39"/>
  <c r="AQ898" i="39" s="1"/>
  <c r="AU901" i="39"/>
  <c r="AQ901" i="39" s="1"/>
  <c r="AU902" i="39"/>
  <c r="AQ902" i="39" s="1"/>
  <c r="AR908" i="39"/>
  <c r="AQ916" i="39"/>
  <c r="AZ928" i="39"/>
  <c r="AY930" i="39"/>
  <c r="AY933" i="39"/>
  <c r="AZ937" i="39"/>
  <c r="AW939" i="39"/>
  <c r="AR939" i="39" s="1"/>
  <c r="AY943" i="39"/>
  <c r="AR947" i="39"/>
  <c r="AW948" i="39"/>
  <c r="AR948" i="39" s="1"/>
  <c r="AW949" i="39"/>
  <c r="AR949" i="39" s="1"/>
  <c r="AZ950" i="39"/>
  <c r="AY950" i="39"/>
  <c r="AU956" i="39"/>
  <c r="AQ956" i="39" s="1"/>
  <c r="AR957" i="39"/>
  <c r="AW958" i="39"/>
  <c r="AR958" i="39" s="1"/>
  <c r="AW959" i="39"/>
  <c r="AR959" i="39" s="1"/>
  <c r="AU961" i="39"/>
  <c r="AQ961" i="39" s="1"/>
  <c r="AU962" i="39"/>
  <c r="AQ962" i="39" s="1"/>
  <c r="AU965" i="39"/>
  <c r="AQ965" i="39" s="1"/>
  <c r="AU966" i="39"/>
  <c r="AQ966" i="39" s="1"/>
  <c r="AR972" i="39"/>
  <c r="AQ980" i="39"/>
  <c r="AZ992" i="39"/>
  <c r="AY994" i="39"/>
  <c r="AY997" i="39"/>
  <c r="AZ1001" i="39"/>
  <c r="AW1003" i="39"/>
  <c r="AR1003" i="39" s="1"/>
  <c r="AY1007" i="39"/>
  <c r="AR1011" i="39"/>
  <c r="AW1012" i="39"/>
  <c r="AR1012" i="39" s="1"/>
  <c r="AW1013" i="39"/>
  <c r="AR1013" i="39" s="1"/>
  <c r="AY1026" i="39"/>
  <c r="AW1035" i="39"/>
  <c r="AR1035" i="39" s="1"/>
  <c r="AU1041" i="39"/>
  <c r="AQ1041" i="39" s="1"/>
  <c r="AR1043" i="39"/>
  <c r="AZ1044" i="39"/>
  <c r="AY1045" i="39"/>
  <c r="AU1050" i="39"/>
  <c r="AQ1050" i="39" s="1"/>
  <c r="AW1052" i="39"/>
  <c r="AR1052" i="39" s="1"/>
  <c r="AZ1057" i="39"/>
  <c r="AY1057" i="39"/>
  <c r="AU1060" i="39"/>
  <c r="AQ1060" i="39" s="1"/>
  <c r="AZ1062" i="39"/>
  <c r="AY1062" i="39"/>
  <c r="AZ1064" i="39"/>
  <c r="AW1070" i="39"/>
  <c r="AR1070" i="39" s="1"/>
  <c r="AQ1074" i="39"/>
  <c r="AR1076" i="39"/>
  <c r="AU1077" i="39"/>
  <c r="AQ1077" i="39" s="1"/>
  <c r="AU1078" i="39"/>
  <c r="AQ1078" i="39" s="1"/>
  <c r="AW1079" i="39"/>
  <c r="AR1079" i="39" s="1"/>
  <c r="AR1087" i="39"/>
  <c r="AY1089" i="39"/>
  <c r="AZ1091" i="39"/>
  <c r="AY1091" i="39"/>
  <c r="AW1092" i="39"/>
  <c r="AR1092" i="39" s="1"/>
  <c r="AZ1094" i="39"/>
  <c r="AU1097" i="39"/>
  <c r="AQ1097" i="39" s="1"/>
  <c r="AU1098" i="39"/>
  <c r="AQ1098" i="39" s="1"/>
  <c r="AQ1100" i="39"/>
  <c r="AR1103" i="39"/>
  <c r="AY1105" i="39"/>
  <c r="AZ1107" i="39"/>
  <c r="AY1107" i="39"/>
  <c r="AW1108" i="39"/>
  <c r="AR1108" i="39" s="1"/>
  <c r="AZ1110" i="39"/>
  <c r="AU1113" i="39"/>
  <c r="AQ1113" i="39" s="1"/>
  <c r="AU1114" i="39"/>
  <c r="AQ1114" i="39" s="1"/>
  <c r="AR1119" i="39"/>
  <c r="AY1121" i="39"/>
  <c r="AZ1123" i="39"/>
  <c r="AY1123" i="39"/>
  <c r="AW1124" i="39"/>
  <c r="AR1124" i="39" s="1"/>
  <c r="AZ1126" i="39"/>
  <c r="AU1129" i="39"/>
  <c r="AQ1129" i="39" s="1"/>
  <c r="AU1130" i="39"/>
  <c r="AQ1130" i="39" s="1"/>
  <c r="AQ1132" i="39"/>
  <c r="AR1135" i="39"/>
  <c r="AY1137" i="39"/>
  <c r="AZ1139" i="39"/>
  <c r="AY1139" i="39"/>
  <c r="AW1140" i="39"/>
  <c r="AR1140" i="39" s="1"/>
  <c r="AZ1142" i="39"/>
  <c r="AU1145" i="39"/>
  <c r="AQ1145" i="39" s="1"/>
  <c r="AU1146" i="39"/>
  <c r="AQ1146" i="39" s="1"/>
  <c r="AQ1148" i="39"/>
  <c r="AU1157" i="39"/>
  <c r="AQ1157" i="39" s="1"/>
  <c r="AU1165" i="39"/>
  <c r="AQ1165" i="39" s="1"/>
  <c r="AW1171" i="39"/>
  <c r="AR1171" i="39" s="1"/>
  <c r="AZ1183" i="39"/>
  <c r="AY1183" i="39"/>
  <c r="AW1184" i="39"/>
  <c r="AR1184" i="39" s="1"/>
  <c r="AU1186" i="39"/>
  <c r="AQ1186" i="39" s="1"/>
  <c r="AZ1192" i="39"/>
  <c r="AU1196" i="39"/>
  <c r="AQ1196" i="39" s="1"/>
  <c r="AR1199" i="39"/>
  <c r="AZ1201" i="39"/>
  <c r="AY1201" i="39"/>
  <c r="AZ1202" i="39"/>
  <c r="AY1202" i="39"/>
  <c r="AW1204" i="39"/>
  <c r="AR1204" i="39" s="1"/>
  <c r="AU1209" i="39"/>
  <c r="AQ1209" i="39" s="1"/>
  <c r="AR1211" i="39"/>
  <c r="AY1212" i="39"/>
  <c r="AZ1217" i="39"/>
  <c r="AY1217" i="39"/>
  <c r="AY1288" i="39"/>
  <c r="AZ1288" i="39"/>
  <c r="AY1308" i="39"/>
  <c r="AZ1308" i="39"/>
  <c r="AY1340" i="39"/>
  <c r="AZ1340" i="39"/>
  <c r="AY1380" i="39"/>
  <c r="AZ1380" i="39"/>
  <c r="AW836" i="39"/>
  <c r="AR836" i="39" s="1"/>
  <c r="AW844" i="39"/>
  <c r="AR844" i="39" s="1"/>
  <c r="AW852" i="39"/>
  <c r="AR852" i="39" s="1"/>
  <c r="AW860" i="39"/>
  <c r="AR860" i="39" s="1"/>
  <c r="AW868" i="39"/>
  <c r="AR868" i="39" s="1"/>
  <c r="AW876" i="39"/>
  <c r="AR876" i="39" s="1"/>
  <c r="AR891" i="39"/>
  <c r="AW892" i="39"/>
  <c r="AR892" i="39" s="1"/>
  <c r="AU900" i="39"/>
  <c r="AQ900" i="39" s="1"/>
  <c r="AR901" i="39"/>
  <c r="AW902" i="39"/>
  <c r="AR902" i="39" s="1"/>
  <c r="AW903" i="39"/>
  <c r="AR903" i="39" s="1"/>
  <c r="AU906" i="39"/>
  <c r="AQ906" i="39" s="1"/>
  <c r="AU909" i="39"/>
  <c r="AQ909" i="39" s="1"/>
  <c r="AQ913" i="39"/>
  <c r="AQ918" i="39"/>
  <c r="AR955" i="39"/>
  <c r="AW956" i="39"/>
  <c r="AR956" i="39" s="1"/>
  <c r="AU964" i="39"/>
  <c r="AQ964" i="39" s="1"/>
  <c r="AR965" i="39"/>
  <c r="AW966" i="39"/>
  <c r="AR966" i="39" s="1"/>
  <c r="AW967" i="39"/>
  <c r="AR967" i="39" s="1"/>
  <c r="AU970" i="39"/>
  <c r="AQ970" i="39" s="1"/>
  <c r="AU973" i="39"/>
  <c r="AQ973" i="39" s="1"/>
  <c r="AQ977" i="39"/>
  <c r="AQ982" i="39"/>
  <c r="AU1021" i="39"/>
  <c r="AQ1021" i="39" s="1"/>
  <c r="AW1023" i="39"/>
  <c r="AR1023" i="39" s="1"/>
  <c r="AQ1030" i="39"/>
  <c r="AR1051" i="39"/>
  <c r="AQ1057" i="39"/>
  <c r="AU1058" i="39"/>
  <c r="AQ1058" i="39" s="1"/>
  <c r="AW1060" i="39"/>
  <c r="AR1060" i="39" s="1"/>
  <c r="AZ1065" i="39"/>
  <c r="AY1065" i="39"/>
  <c r="AU1068" i="39"/>
  <c r="AQ1068" i="39" s="1"/>
  <c r="AZ1070" i="39"/>
  <c r="AY1070" i="39"/>
  <c r="AW1078" i="39"/>
  <c r="AR1078" i="39" s="1"/>
  <c r="AU1085" i="39"/>
  <c r="AQ1085" i="39" s="1"/>
  <c r="AU1091" i="39"/>
  <c r="AQ1091" i="39" s="1"/>
  <c r="AZ1095" i="39"/>
  <c r="AY1095" i="39"/>
  <c r="AW1098" i="39"/>
  <c r="AR1098" i="39" s="1"/>
  <c r="AU1101" i="39"/>
  <c r="AQ1101" i="39" s="1"/>
  <c r="AU1107" i="39"/>
  <c r="AQ1107" i="39" s="1"/>
  <c r="AZ1111" i="39"/>
  <c r="AY1111" i="39"/>
  <c r="AW1114" i="39"/>
  <c r="AR1114" i="39" s="1"/>
  <c r="AU1117" i="39"/>
  <c r="AQ1117" i="39" s="1"/>
  <c r="AU1123" i="39"/>
  <c r="AQ1123" i="39" s="1"/>
  <c r="AZ1127" i="39"/>
  <c r="AY1127" i="39"/>
  <c r="AW1130" i="39"/>
  <c r="AR1130" i="39" s="1"/>
  <c r="AU1133" i="39"/>
  <c r="AQ1133" i="39" s="1"/>
  <c r="AU1139" i="39"/>
  <c r="AQ1139" i="39" s="1"/>
  <c r="AZ1143" i="39"/>
  <c r="AY1143" i="39"/>
  <c r="AR1146" i="39"/>
  <c r="AW1146" i="39"/>
  <c r="AU1149" i="39"/>
  <c r="AQ1149" i="39" s="1"/>
  <c r="AW1163" i="39"/>
  <c r="AR1163" i="39" s="1"/>
  <c r="AZ1175" i="39"/>
  <c r="AY1175" i="39"/>
  <c r="AW1176" i="39"/>
  <c r="AR1176" i="39" s="1"/>
  <c r="AU1178" i="39"/>
  <c r="AQ1178" i="39" s="1"/>
  <c r="AU1188" i="39"/>
  <c r="AQ1188" i="39" s="1"/>
  <c r="AR1191" i="39"/>
  <c r="AZ1193" i="39"/>
  <c r="AY1193" i="39"/>
  <c r="AZ1194" i="39"/>
  <c r="AY1194" i="39"/>
  <c r="AW1196" i="39"/>
  <c r="AR1196" i="39" s="1"/>
  <c r="AU1201" i="39"/>
  <c r="AQ1201" i="39" s="1"/>
  <c r="AZ1213" i="39"/>
  <c r="AY1213" i="39"/>
  <c r="AU1217" i="39"/>
  <c r="AQ1217" i="39" s="1"/>
  <c r="AW1219" i="39"/>
  <c r="AR1219" i="39" s="1"/>
  <c r="AW1227" i="39"/>
  <c r="AY1304" i="39"/>
  <c r="AZ1304" i="39"/>
  <c r="AY1336" i="39"/>
  <c r="AZ1336" i="39"/>
  <c r="AU1224" i="39"/>
  <c r="AQ1224" i="39" s="1"/>
  <c r="AR1227" i="39"/>
  <c r="AW1246" i="39"/>
  <c r="AW1247" i="39"/>
  <c r="AQ1252" i="39"/>
  <c r="AU1252" i="39"/>
  <c r="AU1256" i="39"/>
  <c r="AQ1256" i="39" s="1"/>
  <c r="AW1299" i="39"/>
  <c r="AW1303" i="39"/>
  <c r="AR1303" i="39" s="1"/>
  <c r="AW1307" i="39"/>
  <c r="AW1311" i="39"/>
  <c r="AW1315" i="39"/>
  <c r="AR1315" i="39" s="1"/>
  <c r="AW1319" i="39"/>
  <c r="AW1323" i="39"/>
  <c r="AR1323" i="39" s="1"/>
  <c r="AW1327" i="39"/>
  <c r="AW1331" i="39"/>
  <c r="AW1335" i="39"/>
  <c r="AR1335" i="39" s="1"/>
  <c r="AW1339" i="39"/>
  <c r="AW1343" i="39"/>
  <c r="AW1347" i="39"/>
  <c r="AR1347" i="39" s="1"/>
  <c r="AW1351" i="39"/>
  <c r="AR1351" i="39" s="1"/>
  <c r="AW1355" i="39"/>
  <c r="AR1355" i="39" s="1"/>
  <c r="AZ1367" i="39"/>
  <c r="AY1367" i="39"/>
  <c r="AU1375" i="39"/>
  <c r="AQ1375" i="39" s="1"/>
  <c r="AW1384" i="39"/>
  <c r="AR1384" i="39" s="1"/>
  <c r="AZ1403" i="39"/>
  <c r="AY1403" i="39"/>
  <c r="AW1406" i="39"/>
  <c r="AR1406" i="39" s="1"/>
  <c r="AU1408" i="39"/>
  <c r="AQ1408" i="39" s="1"/>
  <c r="AU1415" i="39"/>
  <c r="AQ1415" i="39" s="1"/>
  <c r="AU1423" i="39"/>
  <c r="AQ1423" i="39" s="1"/>
  <c r="AU1426" i="39"/>
  <c r="AQ1426" i="39" s="1"/>
  <c r="AQ1427" i="39"/>
  <c r="AU1427" i="39"/>
  <c r="AY1436" i="39"/>
  <c r="AZ1436" i="39"/>
  <c r="AU1441" i="39"/>
  <c r="AQ1441" i="39" s="1"/>
  <c r="AW1456" i="39"/>
  <c r="AR1456" i="39" s="1"/>
  <c r="AW1478" i="39"/>
  <c r="AR1478" i="39" s="1"/>
  <c r="AW1486" i="39"/>
  <c r="AR1486" i="39" s="1"/>
  <c r="AW1488" i="39"/>
  <c r="AR1488" i="39"/>
  <c r="AU1495" i="39"/>
  <c r="AQ1495" i="39" s="1"/>
  <c r="AU1520" i="39"/>
  <c r="AQ1520" i="39" s="1"/>
  <c r="AY1532" i="39"/>
  <c r="AZ1532" i="39"/>
  <c r="AY1596" i="39"/>
  <c r="AZ1596" i="39"/>
  <c r="AY1660" i="39"/>
  <c r="AZ1660" i="39"/>
  <c r="AZ1695" i="39"/>
  <c r="AY1695" i="39"/>
  <c r="AZ1719" i="39"/>
  <c r="AY1719" i="39"/>
  <c r="AZ1727" i="39"/>
  <c r="AY1727" i="39"/>
  <c r="AZ1735" i="39"/>
  <c r="AY1735" i="39"/>
  <c r="AZ1743" i="39"/>
  <c r="AY1743" i="39"/>
  <c r="AZ1747" i="39"/>
  <c r="AY1747" i="39"/>
  <c r="AW1158" i="39"/>
  <c r="AR1158" i="39" s="1"/>
  <c r="AW1166" i="39"/>
  <c r="AW1174" i="39"/>
  <c r="AW1182" i="39"/>
  <c r="AR1182" i="39" s="1"/>
  <c r="AW1190" i="39"/>
  <c r="AW1198" i="39"/>
  <c r="AR1198" i="39" s="1"/>
  <c r="AW1206" i="39"/>
  <c r="AW1214" i="39"/>
  <c r="AU1218" i="39"/>
  <c r="AQ1218" i="39" s="1"/>
  <c r="AU1223" i="39"/>
  <c r="AQ1223" i="39" s="1"/>
  <c r="AW1224" i="39"/>
  <c r="AR1224" i="39" s="1"/>
  <c r="AY1242" i="39"/>
  <c r="AW1243" i="39"/>
  <c r="AR1243" i="39" s="1"/>
  <c r="AZ1248" i="39"/>
  <c r="AW1250" i="39"/>
  <c r="AU1254" i="39"/>
  <c r="AQ1254" i="39" s="1"/>
  <c r="AW1256" i="39"/>
  <c r="AZ1286" i="39"/>
  <c r="AW1292" i="39"/>
  <c r="AR1292" i="39" s="1"/>
  <c r="AW1358" i="39"/>
  <c r="AR1358" i="39" s="1"/>
  <c r="AU1361" i="39"/>
  <c r="AQ1361" i="39" s="1"/>
  <c r="AZ1363" i="39"/>
  <c r="AY1363" i="39"/>
  <c r="AU1370" i="39"/>
  <c r="AQ1370" i="39" s="1"/>
  <c r="AU1371" i="39"/>
  <c r="AQ1371" i="39" s="1"/>
  <c r="AY1372" i="39"/>
  <c r="AZ1372" i="39"/>
  <c r="AU1383" i="39"/>
  <c r="AQ1383" i="39" s="1"/>
  <c r="AU1392" i="39"/>
  <c r="AQ1392" i="39" s="1"/>
  <c r="AW1408" i="39"/>
  <c r="AW1430" i="39"/>
  <c r="AR1430" i="39" s="1"/>
  <c r="AY1444" i="39"/>
  <c r="AZ1444" i="39"/>
  <c r="AW1448" i="39"/>
  <c r="AR1448" i="39" s="1"/>
  <c r="AZ1463" i="39"/>
  <c r="AY1463" i="39"/>
  <c r="AZ1471" i="39"/>
  <c r="AY1471" i="39"/>
  <c r="AZ1483" i="39"/>
  <c r="AY1483" i="39"/>
  <c r="AU1503" i="39"/>
  <c r="AW1518" i="39"/>
  <c r="AR1518" i="39" s="1"/>
  <c r="AZ1535" i="39"/>
  <c r="AY1535" i="39"/>
  <c r="AZ1543" i="39"/>
  <c r="AY1543" i="39"/>
  <c r="AZ1551" i="39"/>
  <c r="AY1551" i="39"/>
  <c r="AZ1599" i="39"/>
  <c r="AY1599" i="39"/>
  <c r="AZ1607" i="39"/>
  <c r="AY1607" i="39"/>
  <c r="AZ1615" i="39"/>
  <c r="AY1615" i="39"/>
  <c r="AZ1711" i="39"/>
  <c r="AY1711" i="39"/>
  <c r="AZ1715" i="39"/>
  <c r="AY1715" i="39"/>
  <c r="AZ1723" i="39"/>
  <c r="AY1723" i="39"/>
  <c r="AW1222" i="39"/>
  <c r="AR1222" i="39" s="1"/>
  <c r="AW1223" i="39"/>
  <c r="AU1228" i="39"/>
  <c r="AQ1228" i="39" s="1"/>
  <c r="AU1229" i="39"/>
  <c r="AQ1229" i="39" s="1"/>
  <c r="AU1232" i="39"/>
  <c r="AQ1232" i="39" s="1"/>
  <c r="AU1233" i="39"/>
  <c r="AQ1233" i="39" s="1"/>
  <c r="AZ1244" i="39"/>
  <c r="AY1245" i="39"/>
  <c r="AZ1246" i="39"/>
  <c r="AY1249" i="39"/>
  <c r="AW1252" i="39"/>
  <c r="AR1252" i="39" s="1"/>
  <c r="AW1254" i="39"/>
  <c r="AR1254" i="39" s="1"/>
  <c r="AW1255" i="39"/>
  <c r="AQ1260" i="39"/>
  <c r="AU1260" i="39"/>
  <c r="AU1261" i="39"/>
  <c r="AQ1261" i="39" s="1"/>
  <c r="AU1264" i="39"/>
  <c r="AQ1264" i="39" s="1"/>
  <c r="AU1265" i="39"/>
  <c r="AQ1265" i="39" s="1"/>
  <c r="AZ1278" i="39"/>
  <c r="AW1284" i="39"/>
  <c r="AR1284" i="39" s="1"/>
  <c r="AW1291" i="39"/>
  <c r="AR1291" i="39" s="1"/>
  <c r="AY1292" i="39"/>
  <c r="AZ1292" i="39"/>
  <c r="AQ1294" i="39"/>
  <c r="AW1296" i="39"/>
  <c r="AW1366" i="39"/>
  <c r="AR1366" i="39" s="1"/>
  <c r="AU1369" i="39"/>
  <c r="AQ1369" i="39" s="1"/>
  <c r="AZ1375" i="39"/>
  <c r="AY1375" i="39"/>
  <c r="AU1378" i="39"/>
  <c r="AQ1378" i="39" s="1"/>
  <c r="AU1379" i="39"/>
  <c r="AQ1379" i="39" s="1"/>
  <c r="AW1392" i="39"/>
  <c r="AR1392" i="39" s="1"/>
  <c r="AW1400" i="39"/>
  <c r="AR1400" i="39" s="1"/>
  <c r="AZ1415" i="39"/>
  <c r="AY1415" i="39"/>
  <c r="AY1421" i="39"/>
  <c r="AZ1423" i="39"/>
  <c r="AY1423" i="39"/>
  <c r="AZ1435" i="39"/>
  <c r="AY1435" i="39"/>
  <c r="AW1438" i="39"/>
  <c r="AR1438" i="39"/>
  <c r="AU1440" i="39"/>
  <c r="AQ1440" i="39" s="1"/>
  <c r="AY1445" i="39"/>
  <c r="AU1447" i="39"/>
  <c r="AQ1447" i="39" s="1"/>
  <c r="AU1455" i="39"/>
  <c r="AQ1455" i="39" s="1"/>
  <c r="AU1458" i="39"/>
  <c r="AQ1458" i="39" s="1"/>
  <c r="AU1459" i="39"/>
  <c r="AQ1459" i="39" s="1"/>
  <c r="AY1468" i="39"/>
  <c r="AZ1468" i="39"/>
  <c r="AU1473" i="39"/>
  <c r="AQ1473" i="39" s="1"/>
  <c r="AZ1509" i="39"/>
  <c r="AY1509" i="39"/>
  <c r="AU1511" i="39"/>
  <c r="AQ1511" i="39" s="1"/>
  <c r="AY1524" i="39"/>
  <c r="AZ1524" i="39"/>
  <c r="AY1588" i="39"/>
  <c r="AZ1588" i="39"/>
  <c r="AZ1619" i="39"/>
  <c r="AY1619" i="39"/>
  <c r="AY1652" i="39"/>
  <c r="AZ1652" i="39"/>
  <c r="AZ1687" i="39"/>
  <c r="AY1687" i="39"/>
  <c r="AZ1699" i="39"/>
  <c r="AY1699" i="39"/>
  <c r="AZ1783" i="39"/>
  <c r="AY1783" i="39"/>
  <c r="AW1154" i="39"/>
  <c r="AR1154" i="39" s="1"/>
  <c r="AU1155" i="39"/>
  <c r="AQ1155" i="39" s="1"/>
  <c r="AW1162" i="39"/>
  <c r="AR1162" i="39" s="1"/>
  <c r="AU1163" i="39"/>
  <c r="AQ1163" i="39" s="1"/>
  <c r="AW1170" i="39"/>
  <c r="AR1170" i="39" s="1"/>
  <c r="AU1171" i="39"/>
  <c r="AQ1171" i="39" s="1"/>
  <c r="AW1178" i="39"/>
  <c r="AR1178" i="39" s="1"/>
  <c r="AU1179" i="39"/>
  <c r="AQ1179" i="39" s="1"/>
  <c r="AW1186" i="39"/>
  <c r="AR1186" i="39" s="1"/>
  <c r="AU1187" i="39"/>
  <c r="AQ1187" i="39" s="1"/>
  <c r="AW1194" i="39"/>
  <c r="AR1194" i="39" s="1"/>
  <c r="AU1195" i="39"/>
  <c r="AQ1195" i="39" s="1"/>
  <c r="AW1202" i="39"/>
  <c r="AR1202" i="39" s="1"/>
  <c r="AU1203" i="39"/>
  <c r="AQ1203" i="39" s="1"/>
  <c r="AW1210" i="39"/>
  <c r="AR1210" i="39" s="1"/>
  <c r="AU1211" i="39"/>
  <c r="AQ1211" i="39" s="1"/>
  <c r="AW1218" i="39"/>
  <c r="AR1218" i="39" s="1"/>
  <c r="AZ1224" i="39"/>
  <c r="AW1226" i="39"/>
  <c r="AR1226" i="39" s="1"/>
  <c r="AR1228" i="39"/>
  <c r="AU1230" i="39"/>
  <c r="AQ1230" i="39" s="1"/>
  <c r="AW1232" i="39"/>
  <c r="AR1232" i="39" s="1"/>
  <c r="AW1251" i="39"/>
  <c r="AR1251" i="39" s="1"/>
  <c r="AZ1256" i="39"/>
  <c r="AW1258" i="39"/>
  <c r="AR1258" i="39" s="1"/>
  <c r="AR1260" i="39"/>
  <c r="AU1262" i="39"/>
  <c r="AQ1262" i="39" s="1"/>
  <c r="AW1264" i="39"/>
  <c r="AR1264" i="39" s="1"/>
  <c r="AR1268" i="39"/>
  <c r="AZ1270" i="39"/>
  <c r="AW1276" i="39"/>
  <c r="AR1276" i="39" s="1"/>
  <c r="AW1283" i="39"/>
  <c r="AR1283" i="39" s="1"/>
  <c r="AY1284" i="39"/>
  <c r="AZ1284" i="39"/>
  <c r="AQ1286" i="39"/>
  <c r="AW1288" i="39"/>
  <c r="AR1288" i="39" s="1"/>
  <c r="AU1360" i="39"/>
  <c r="AQ1360" i="39" s="1"/>
  <c r="AZ1371" i="39"/>
  <c r="AY1371" i="39"/>
  <c r="AZ1383" i="39"/>
  <c r="AY1383" i="39"/>
  <c r="AU1391" i="39"/>
  <c r="AQ1391" i="39" s="1"/>
  <c r="AU1399" i="39"/>
  <c r="AQ1399" i="39" s="1"/>
  <c r="AU1407" i="39"/>
  <c r="AQ1407" i="39"/>
  <c r="AU1410" i="39"/>
  <c r="AQ1410" i="39" s="1"/>
  <c r="AU1411" i="39"/>
  <c r="AQ1411" i="39" s="1"/>
  <c r="AY1420" i="39"/>
  <c r="AZ1420" i="39"/>
  <c r="AU1425" i="39"/>
  <c r="AQ1425" i="39" s="1"/>
  <c r="AW1440" i="39"/>
  <c r="AR1440" i="39" s="1"/>
  <c r="AW1462" i="39"/>
  <c r="AR1462" i="39" s="1"/>
  <c r="AY1476" i="39"/>
  <c r="AZ1476" i="39"/>
  <c r="AW1480" i="39"/>
  <c r="AR1480" i="39" s="1"/>
  <c r="AU1487" i="39"/>
  <c r="AQ1487" i="39" s="1"/>
  <c r="AY1492" i="39"/>
  <c r="AZ1492" i="39"/>
  <c r="AY1501" i="39"/>
  <c r="AZ1503" i="39"/>
  <c r="AY1503" i="39"/>
  <c r="AZ1527" i="39"/>
  <c r="AY1527" i="39"/>
  <c r="AZ1591" i="39"/>
  <c r="AY1591" i="39"/>
  <c r="AY1628" i="39"/>
  <c r="AZ1628" i="39"/>
  <c r="AZ1655" i="39"/>
  <c r="AY1655" i="39"/>
  <c r="AU1212" i="39"/>
  <c r="AQ1212" i="39" s="1"/>
  <c r="AW1230" i="39"/>
  <c r="AR1230" i="39" s="1"/>
  <c r="AW1231" i="39"/>
  <c r="AR1231" i="39" s="1"/>
  <c r="AU1236" i="39"/>
  <c r="AQ1236" i="39" s="1"/>
  <c r="AU1240" i="39"/>
  <c r="AQ1240" i="39" s="1"/>
  <c r="AR1246" i="39"/>
  <c r="AR1247" i="39"/>
  <c r="AW1262" i="39"/>
  <c r="AR1262" i="39" s="1"/>
  <c r="AW1263" i="39"/>
  <c r="AR1263" i="39" s="1"/>
  <c r="AW1266" i="39"/>
  <c r="AR1266" i="39" s="1"/>
  <c r="AW1280" i="39"/>
  <c r="AR1280" i="39" s="1"/>
  <c r="AW1295" i="39"/>
  <c r="AR1295" i="39" s="1"/>
  <c r="AZ1346" i="39"/>
  <c r="AZ1350" i="39"/>
  <c r="AZ1354" i="39"/>
  <c r="AW1360" i="39"/>
  <c r="AR1360" i="39" s="1"/>
  <c r="AU1368" i="39"/>
  <c r="AQ1368" i="39" s="1"/>
  <c r="AW1374" i="39"/>
  <c r="AR1374" i="39" s="1"/>
  <c r="AU1377" i="39"/>
  <c r="AQ1377" i="39" s="1"/>
  <c r="AZ1379" i="39"/>
  <c r="AY1379" i="39"/>
  <c r="AU1386" i="39"/>
  <c r="AQ1386" i="39" s="1"/>
  <c r="AU1387" i="39"/>
  <c r="AQ1387" i="39" s="1"/>
  <c r="AW1414" i="39"/>
  <c r="AR1414" i="39" s="1"/>
  <c r="AY1428" i="39"/>
  <c r="AZ1428" i="39"/>
  <c r="AW1432" i="39"/>
  <c r="AR1432" i="39" s="1"/>
  <c r="AZ1447" i="39"/>
  <c r="AY1447" i="39"/>
  <c r="AZ1455" i="39"/>
  <c r="AY1455" i="39"/>
  <c r="AZ1467" i="39"/>
  <c r="AY1467" i="39"/>
  <c r="AW1470" i="39"/>
  <c r="AR1470" i="39" s="1"/>
  <c r="AU1472" i="39"/>
  <c r="AQ1472" i="39" s="1"/>
  <c r="AY1477" i="39"/>
  <c r="AU1479" i="39"/>
  <c r="AQ1479" i="39" s="1"/>
  <c r="AZ1517" i="39"/>
  <c r="AY1517" i="39"/>
  <c r="AU1519" i="39"/>
  <c r="AY1564" i="39"/>
  <c r="AZ1564" i="39"/>
  <c r="AZ1631" i="39"/>
  <c r="AY1631" i="39"/>
  <c r="AR1166" i="39"/>
  <c r="AR1174" i="39"/>
  <c r="AR1190" i="39"/>
  <c r="AR1206" i="39"/>
  <c r="AR1214" i="39"/>
  <c r="AY1218" i="39"/>
  <c r="AY1226" i="39"/>
  <c r="AY1231" i="39"/>
  <c r="AZ1232" i="39"/>
  <c r="AW1234" i="39"/>
  <c r="AR1234" i="39" s="1"/>
  <c r="AR1236" i="39"/>
  <c r="AW1240" i="39"/>
  <c r="AR1240" i="39" s="1"/>
  <c r="AR1250" i="39"/>
  <c r="AY1258" i="39"/>
  <c r="AY1263" i="39"/>
  <c r="AW1272" i="39"/>
  <c r="AR1272" i="39" s="1"/>
  <c r="AY1281" i="39"/>
  <c r="AY1282" i="39"/>
  <c r="AW1287" i="39"/>
  <c r="AR1287" i="39" s="1"/>
  <c r="AY1295" i="39"/>
  <c r="AR1299" i="39"/>
  <c r="AW1300" i="39"/>
  <c r="AR1300" i="39" s="1"/>
  <c r="AY1301" i="39"/>
  <c r="AW1304" i="39"/>
  <c r="AR1304" i="39" s="1"/>
  <c r="AY1305" i="39"/>
  <c r="AR1307" i="39"/>
  <c r="AW1308" i="39"/>
  <c r="AR1308" i="39" s="1"/>
  <c r="AY1309" i="39"/>
  <c r="AR1311" i="39"/>
  <c r="AW1312" i="39"/>
  <c r="AR1312" i="39" s="1"/>
  <c r="AY1313" i="39"/>
  <c r="AW1316" i="39"/>
  <c r="AR1316" i="39" s="1"/>
  <c r="AY1317" i="39"/>
  <c r="AR1319" i="39"/>
  <c r="AW1320" i="39"/>
  <c r="AR1320" i="39" s="1"/>
  <c r="AY1321" i="39"/>
  <c r="AW1324" i="39"/>
  <c r="AR1324" i="39" s="1"/>
  <c r="AY1325" i="39"/>
  <c r="AR1327" i="39"/>
  <c r="AW1328" i="39"/>
  <c r="AR1328" i="39" s="1"/>
  <c r="AY1329" i="39"/>
  <c r="AR1331" i="39"/>
  <c r="AW1332" i="39"/>
  <c r="AR1332" i="39" s="1"/>
  <c r="AY1333" i="39"/>
  <c r="AW1336" i="39"/>
  <c r="AR1336" i="39" s="1"/>
  <c r="AY1337" i="39"/>
  <c r="AR1339" i="39"/>
  <c r="AW1340" i="39"/>
  <c r="AR1340" i="39" s="1"/>
  <c r="AY1341" i="39"/>
  <c r="AR1343" i="39"/>
  <c r="AW1344" i="39"/>
  <c r="AR1344" i="39" s="1"/>
  <c r="AY1345" i="39"/>
  <c r="AW1348" i="39"/>
  <c r="AR1348" i="39" s="1"/>
  <c r="AW1352" i="39"/>
  <c r="AR1352" i="39" s="1"/>
  <c r="AW1356" i="39"/>
  <c r="AR1356" i="39" s="1"/>
  <c r="AU1359" i="39"/>
  <c r="AQ1359" i="39" s="1"/>
  <c r="AW1368" i="39"/>
  <c r="AR1368" i="39" s="1"/>
  <c r="AW1382" i="39"/>
  <c r="AR1382" i="39" s="1"/>
  <c r="AU1385" i="39"/>
  <c r="AQ1385" i="39" s="1"/>
  <c r="AZ1391" i="39"/>
  <c r="AY1391" i="39"/>
  <c r="AU1394" i="39"/>
  <c r="AQ1394" i="39" s="1"/>
  <c r="AQ1395" i="39"/>
  <c r="AU1395" i="39"/>
  <c r="AZ1399" i="39"/>
  <c r="AY1399" i="39"/>
  <c r="AZ1407" i="39"/>
  <c r="AY1407" i="39"/>
  <c r="AZ1419" i="39"/>
  <c r="AY1419" i="39"/>
  <c r="AW1422" i="39"/>
  <c r="AR1422" i="39" s="1"/>
  <c r="AU1424" i="39"/>
  <c r="AQ1424" i="39" s="1"/>
  <c r="AY1429" i="39"/>
  <c r="AU1431" i="39"/>
  <c r="AQ1431" i="39" s="1"/>
  <c r="AU1439" i="39"/>
  <c r="AQ1439" i="39"/>
  <c r="AU1442" i="39"/>
  <c r="AQ1442" i="39"/>
  <c r="AU1443" i="39"/>
  <c r="AQ1443" i="39" s="1"/>
  <c r="AY1452" i="39"/>
  <c r="AZ1452" i="39"/>
  <c r="AU1457" i="39"/>
  <c r="AQ1457" i="39" s="1"/>
  <c r="AW1472" i="39"/>
  <c r="AR1472" i="39" s="1"/>
  <c r="AY1485" i="39"/>
  <c r="AZ1487" i="39"/>
  <c r="AY1487" i="39"/>
  <c r="AU1489" i="39"/>
  <c r="AQ1489" i="39" s="1"/>
  <c r="AW1494" i="39"/>
  <c r="AR1494" i="39" s="1"/>
  <c r="AU1504" i="39"/>
  <c r="AQ1504" i="39" s="1"/>
  <c r="AZ1567" i="39"/>
  <c r="AY1567" i="39"/>
  <c r="AZ1575" i="39"/>
  <c r="AY1575" i="39"/>
  <c r="AZ1583" i="39"/>
  <c r="AY1583" i="39"/>
  <c r="AY1620" i="39"/>
  <c r="AZ1620" i="39"/>
  <c r="AZ1639" i="39"/>
  <c r="AY1639" i="39"/>
  <c r="AZ1671" i="39"/>
  <c r="AY1671" i="39"/>
  <c r="AZ1679" i="39"/>
  <c r="AY1679" i="39"/>
  <c r="AZ1751" i="39"/>
  <c r="AY1751" i="39"/>
  <c r="AZ1775" i="39"/>
  <c r="AY1775" i="39"/>
  <c r="AZ1779" i="39"/>
  <c r="AY1779" i="39"/>
  <c r="AY1163" i="39"/>
  <c r="AY1171" i="39"/>
  <c r="AY1179" i="39"/>
  <c r="AY1187" i="39"/>
  <c r="AY1195" i="39"/>
  <c r="AY1203" i="39"/>
  <c r="AY1211" i="39"/>
  <c r="AY1219" i="39"/>
  <c r="AR1223" i="39"/>
  <c r="AZ1230" i="39"/>
  <c r="AW1236" i="39"/>
  <c r="AW1238" i="39"/>
  <c r="AR1238" i="39" s="1"/>
  <c r="AW1239" i="39"/>
  <c r="AR1239" i="39" s="1"/>
  <c r="AU1244" i="39"/>
  <c r="AQ1244" i="39" s="1"/>
  <c r="AU1245" i="39"/>
  <c r="AQ1245" i="39" s="1"/>
  <c r="AU1248" i="39"/>
  <c r="AQ1248" i="39" s="1"/>
  <c r="AR1255" i="39"/>
  <c r="AR1256" i="39"/>
  <c r="AZ1262" i="39"/>
  <c r="AY1266" i="39"/>
  <c r="AY1273" i="39"/>
  <c r="AY1274" i="39"/>
  <c r="AW1279" i="39"/>
  <c r="AR1279" i="39" s="1"/>
  <c r="AY1287" i="39"/>
  <c r="AY1365" i="39"/>
  <c r="AU1367" i="39"/>
  <c r="AQ1367" i="39" s="1"/>
  <c r="AU1376" i="39"/>
  <c r="AQ1376" i="39" s="1"/>
  <c r="AZ1387" i="39"/>
  <c r="AY1387" i="39"/>
  <c r="AY1404" i="39"/>
  <c r="AZ1404" i="39"/>
  <c r="AR1408" i="39"/>
  <c r="AU1409" i="39"/>
  <c r="AQ1409" i="39" s="1"/>
  <c r="AW1424" i="39"/>
  <c r="AR1424" i="39" s="1"/>
  <c r="AW1446" i="39"/>
  <c r="AR1446" i="39" s="1"/>
  <c r="AY1460" i="39"/>
  <c r="AZ1460" i="39"/>
  <c r="AW1464" i="39"/>
  <c r="AR1464" i="39" s="1"/>
  <c r="AZ1479" i="39"/>
  <c r="AY1479" i="39"/>
  <c r="AW1502" i="39"/>
  <c r="AY1556" i="39"/>
  <c r="AZ1556" i="39"/>
  <c r="AZ1623" i="39"/>
  <c r="AY1623" i="39"/>
  <c r="AZ1647" i="39"/>
  <c r="AY1647" i="39"/>
  <c r="AZ1767" i="39"/>
  <c r="AY1767" i="39"/>
  <c r="AR1093" i="39"/>
  <c r="AR1101" i="39"/>
  <c r="AR1109" i="39"/>
  <c r="AR1117" i="39"/>
  <c r="AR1125" i="39"/>
  <c r="AR1133" i="39"/>
  <c r="AR1141" i="39"/>
  <c r="AR1149" i="39"/>
  <c r="AR1157" i="39"/>
  <c r="AR1165" i="39"/>
  <c r="AR1173" i="39"/>
  <c r="AR1181" i="39"/>
  <c r="AR1189" i="39"/>
  <c r="AR1197" i="39"/>
  <c r="AR1205" i="39"/>
  <c r="AR1213" i="39"/>
  <c r="AW1242" i="39"/>
  <c r="AR1242" i="39" s="1"/>
  <c r="AR1244" i="39"/>
  <c r="AW1248" i="39"/>
  <c r="AR1248" i="39" s="1"/>
  <c r="AW1271" i="39"/>
  <c r="AR1271" i="39" s="1"/>
  <c r="AY1279" i="39"/>
  <c r="AR1296" i="39"/>
  <c r="AZ1359" i="39"/>
  <c r="AY1359" i="39"/>
  <c r="AU1362" i="39"/>
  <c r="AQ1362" i="39" s="1"/>
  <c r="AU1363" i="39"/>
  <c r="AQ1363" i="39" s="1"/>
  <c r="AY1364" i="39"/>
  <c r="AZ1364" i="39"/>
  <c r="AW1376" i="39"/>
  <c r="AR1376" i="39" s="1"/>
  <c r="AQ1384" i="39"/>
  <c r="AU1384" i="39"/>
  <c r="AW1390" i="39"/>
  <c r="AR1390" i="39" s="1"/>
  <c r="AU1393" i="39"/>
  <c r="AQ1393" i="39" s="1"/>
  <c r="AZ1395" i="39"/>
  <c r="AY1395" i="39"/>
  <c r="AW1398" i="39"/>
  <c r="AR1398" i="39" s="1"/>
  <c r="AY1412" i="39"/>
  <c r="AZ1412" i="39"/>
  <c r="AW1416" i="39"/>
  <c r="AR1416" i="39" s="1"/>
  <c r="AZ1431" i="39"/>
  <c r="AY1431" i="39"/>
  <c r="AZ1439" i="39"/>
  <c r="AY1439" i="39"/>
  <c r="AZ1451" i="39"/>
  <c r="AY1451" i="39"/>
  <c r="AW1454" i="39"/>
  <c r="AR1454" i="39" s="1"/>
  <c r="AU1456" i="39"/>
  <c r="AQ1456" i="39" s="1"/>
  <c r="AY1461" i="39"/>
  <c r="AU1463" i="39"/>
  <c r="AQ1463" i="39" s="1"/>
  <c r="AU1471" i="39"/>
  <c r="AQ1471" i="39" s="1"/>
  <c r="AU1474" i="39"/>
  <c r="AQ1474" i="39" s="1"/>
  <c r="AU1475" i="39"/>
  <c r="AQ1475" i="39" s="1"/>
  <c r="AY1484" i="39"/>
  <c r="AZ1484" i="39"/>
  <c r="AU1488" i="39"/>
  <c r="AQ1488" i="39" s="1"/>
  <c r="AZ1493" i="39"/>
  <c r="AY1493" i="39"/>
  <c r="AY1508" i="39"/>
  <c r="AZ1508" i="39"/>
  <c r="AW1510" i="39"/>
  <c r="AR1510" i="39" s="1"/>
  <c r="AZ1559" i="39"/>
  <c r="AY1559" i="39"/>
  <c r="AZ1651" i="39"/>
  <c r="AY1651" i="39"/>
  <c r="AW1504" i="39"/>
  <c r="AW1520" i="39"/>
  <c r="AR1520" i="39" s="1"/>
  <c r="AW1524" i="39"/>
  <c r="AR1524" i="39" s="1"/>
  <c r="AW1528" i="39"/>
  <c r="AR1528" i="39" s="1"/>
  <c r="AU1546" i="39"/>
  <c r="AQ1546" i="39" s="1"/>
  <c r="AW1553" i="39"/>
  <c r="AW1556" i="39"/>
  <c r="AR1556" i="39" s="1"/>
  <c r="AW1560" i="39"/>
  <c r="AR1560" i="39" s="1"/>
  <c r="AU1578" i="39"/>
  <c r="AQ1578" i="39" s="1"/>
  <c r="AW1585" i="39"/>
  <c r="AW1588" i="39"/>
  <c r="AR1588" i="39" s="1"/>
  <c r="AW1592" i="39"/>
  <c r="AR1592" i="39" s="1"/>
  <c r="AU1610" i="39"/>
  <c r="AW1617" i="39"/>
  <c r="AR1617" i="39" s="1"/>
  <c r="AW1620" i="39"/>
  <c r="AR1620" i="39" s="1"/>
  <c r="AW1624" i="39"/>
  <c r="AR1624" i="39" s="1"/>
  <c r="AU1642" i="39"/>
  <c r="AW1649" i="39"/>
  <c r="AW1652" i="39"/>
  <c r="AR1652" i="39" s="1"/>
  <c r="AW1656" i="39"/>
  <c r="AR1656" i="39" s="1"/>
  <c r="AY1673" i="39"/>
  <c r="AW1680" i="39"/>
  <c r="AR1680" i="39" s="1"/>
  <c r="AU1706" i="39"/>
  <c r="AQ1706" i="39" s="1"/>
  <c r="AW1708" i="39"/>
  <c r="AR1708" i="39"/>
  <c r="AU1721" i="39"/>
  <c r="AW1729" i="39"/>
  <c r="AR1729" i="39" s="1"/>
  <c r="AZ1731" i="39"/>
  <c r="AY1731" i="39"/>
  <c r="AY1737" i="39"/>
  <c r="AW1744" i="39"/>
  <c r="AR1744" i="39" s="1"/>
  <c r="AZ1759" i="39"/>
  <c r="AY1759" i="39"/>
  <c r="AU1770" i="39"/>
  <c r="AW1772" i="39"/>
  <c r="AR1772" i="39" s="1"/>
  <c r="AR1778" i="39"/>
  <c r="AU1786" i="39"/>
  <c r="AQ1786" i="39" s="1"/>
  <c r="AR1793" i="39"/>
  <c r="AW1793" i="39"/>
  <c r="AY1798" i="39"/>
  <c r="AZ1798" i="39"/>
  <c r="AZ1808" i="39"/>
  <c r="AY1808" i="39"/>
  <c r="AW1824" i="39"/>
  <c r="AY1826" i="39"/>
  <c r="AZ1826" i="39"/>
  <c r="AW1838" i="39"/>
  <c r="AR1838" i="39" s="1"/>
  <c r="AZ1844" i="39"/>
  <c r="AY1844" i="39"/>
  <c r="AZ1856" i="39"/>
  <c r="AY1856" i="39"/>
  <c r="AW1942" i="39"/>
  <c r="AR1942" i="39" s="1"/>
  <c r="AY2039" i="39"/>
  <c r="AZ2039" i="39"/>
  <c r="AR1225" i="39"/>
  <c r="AR1233" i="39"/>
  <c r="AR1241" i="39"/>
  <c r="AR1249" i="39"/>
  <c r="AR1257" i="39"/>
  <c r="AR1265" i="39"/>
  <c r="AR1273" i="39"/>
  <c r="AR1281" i="39"/>
  <c r="AR1289" i="39"/>
  <c r="AR1297" i="39"/>
  <c r="AR1305" i="39"/>
  <c r="AR1313" i="39"/>
  <c r="AR1321" i="39"/>
  <c r="AR1329" i="39"/>
  <c r="AR1337" i="39"/>
  <c r="AR1345" i="39"/>
  <c r="AR1353" i="39"/>
  <c r="AY1361" i="39"/>
  <c r="AW1364" i="39"/>
  <c r="AR1364" i="39" s="1"/>
  <c r="AY1377" i="39"/>
  <c r="AW1380" i="39"/>
  <c r="AR1380" i="39" s="1"/>
  <c r="AY1393" i="39"/>
  <c r="AW1396" i="39"/>
  <c r="AR1396" i="39" s="1"/>
  <c r="AY1409" i="39"/>
  <c r="AW1412" i="39"/>
  <c r="AR1412" i="39" s="1"/>
  <c r="AY1425" i="39"/>
  <c r="AW1428" i="39"/>
  <c r="AR1428" i="39" s="1"/>
  <c r="AY1441" i="39"/>
  <c r="AW1444" i="39"/>
  <c r="AR1444" i="39" s="1"/>
  <c r="AY1457" i="39"/>
  <c r="AW1460" i="39"/>
  <c r="AR1460" i="39" s="1"/>
  <c r="AY1473" i="39"/>
  <c r="AW1476" i="39"/>
  <c r="AR1476" i="39" s="1"/>
  <c r="AY1489" i="39"/>
  <c r="AW1492" i="39"/>
  <c r="AR1492" i="39" s="1"/>
  <c r="AY1505" i="39"/>
  <c r="AW1508" i="39"/>
  <c r="AR1508" i="39" s="1"/>
  <c r="AY1519" i="39"/>
  <c r="AY1521" i="39"/>
  <c r="AY1525" i="39"/>
  <c r="AZ1526" i="39"/>
  <c r="AY1531" i="39"/>
  <c r="AU1545" i="39"/>
  <c r="AQ1545" i="39" s="1"/>
  <c r="AU1552" i="39"/>
  <c r="AQ1552" i="39" s="1"/>
  <c r="AY1553" i="39"/>
  <c r="AY1557" i="39"/>
  <c r="AZ1558" i="39"/>
  <c r="AY1563" i="39"/>
  <c r="AU1577" i="39"/>
  <c r="AQ1577" i="39" s="1"/>
  <c r="AU1584" i="39"/>
  <c r="AQ1584" i="39" s="1"/>
  <c r="AY1585" i="39"/>
  <c r="AY1589" i="39"/>
  <c r="AZ1590" i="39"/>
  <c r="AY1595" i="39"/>
  <c r="AU1609" i="39"/>
  <c r="AQ1609" i="39" s="1"/>
  <c r="AU1616" i="39"/>
  <c r="AQ1616" i="39" s="1"/>
  <c r="AY1617" i="39"/>
  <c r="AY1621" i="39"/>
  <c r="AZ1622" i="39"/>
  <c r="AY1627" i="39"/>
  <c r="AU1641" i="39"/>
  <c r="AQ1641" i="39" s="1"/>
  <c r="AU1648" i="39"/>
  <c r="AQ1648" i="39" s="1"/>
  <c r="AY1649" i="39"/>
  <c r="AY1653" i="39"/>
  <c r="AZ1654" i="39"/>
  <c r="AY1659" i="39"/>
  <c r="AW1672" i="39"/>
  <c r="AR1672" i="39" s="1"/>
  <c r="AZ1688" i="39"/>
  <c r="AY1693" i="39"/>
  <c r="AZ1694" i="39"/>
  <c r="AU1698" i="39"/>
  <c r="AQ1698" i="39" s="1"/>
  <c r="AW1700" i="39"/>
  <c r="AR1700" i="39" s="1"/>
  <c r="AZ1708" i="39"/>
  <c r="AU1713" i="39"/>
  <c r="AW1721" i="39"/>
  <c r="AR1721" i="39" s="1"/>
  <c r="AU1728" i="39"/>
  <c r="AQ1728" i="39" s="1"/>
  <c r="AY1729" i="39"/>
  <c r="AW1736" i="39"/>
  <c r="AR1736" i="39" s="1"/>
  <c r="AZ1752" i="39"/>
  <c r="AY1757" i="39"/>
  <c r="AZ1758" i="39"/>
  <c r="AU1762" i="39"/>
  <c r="AQ1762" i="39" s="1"/>
  <c r="AW1764" i="39"/>
  <c r="AR1764" i="39" s="1"/>
  <c r="AR1770" i="39"/>
  <c r="AZ1772" i="39"/>
  <c r="AU1777" i="39"/>
  <c r="AZ1784" i="39"/>
  <c r="AR1786" i="39"/>
  <c r="AZ1795" i="39"/>
  <c r="AY1795" i="39"/>
  <c r="AZ1796" i="39"/>
  <c r="AU1801" i="39"/>
  <c r="AQ1801" i="39" s="1"/>
  <c r="AY1805" i="39"/>
  <c r="AW1810" i="39"/>
  <c r="AR1810" i="39" s="1"/>
  <c r="AU1821" i="39"/>
  <c r="AW1846" i="39"/>
  <c r="AZ1871" i="39"/>
  <c r="AY1871" i="39"/>
  <c r="AY1884" i="39"/>
  <c r="AZ1884" i="39"/>
  <c r="AY1922" i="39"/>
  <c r="AZ1922" i="39"/>
  <c r="AY1924" i="39"/>
  <c r="AZ1924" i="39"/>
  <c r="AW1934" i="39"/>
  <c r="AR1934" i="39" s="1"/>
  <c r="AY1946" i="39"/>
  <c r="AZ1946" i="39"/>
  <c r="AU1401" i="39"/>
  <c r="AQ1401" i="39" s="1"/>
  <c r="AU1402" i="39"/>
  <c r="AQ1402" i="39" s="1"/>
  <c r="AU1417" i="39"/>
  <c r="AQ1417" i="39" s="1"/>
  <c r="AU1418" i="39"/>
  <c r="AU1433" i="39"/>
  <c r="AQ1433" i="39" s="1"/>
  <c r="AU1434" i="39"/>
  <c r="AQ1434" i="39" s="1"/>
  <c r="AU1449" i="39"/>
  <c r="AQ1449" i="39"/>
  <c r="AU1450" i="39"/>
  <c r="AU1465" i="39"/>
  <c r="AQ1465" i="39" s="1"/>
  <c r="AU1466" i="39"/>
  <c r="AU1481" i="39"/>
  <c r="AQ1481" i="39" s="1"/>
  <c r="AU1482" i="39"/>
  <c r="AU1497" i="39"/>
  <c r="AQ1497" i="39" s="1"/>
  <c r="AU1498" i="39"/>
  <c r="AR1502" i="39"/>
  <c r="AQ1503" i="39"/>
  <c r="AU1513" i="39"/>
  <c r="AQ1513" i="39" s="1"/>
  <c r="AU1514" i="39"/>
  <c r="AQ1514" i="39" s="1"/>
  <c r="AQ1519" i="39"/>
  <c r="AU1538" i="39"/>
  <c r="AQ1538" i="39" s="1"/>
  <c r="AW1545" i="39"/>
  <c r="AW1548" i="39"/>
  <c r="AR1548" i="39" s="1"/>
  <c r="AW1552" i="39"/>
  <c r="AR1552" i="39" s="1"/>
  <c r="AU1570" i="39"/>
  <c r="AQ1570" i="39" s="1"/>
  <c r="AW1577" i="39"/>
  <c r="AR1577" i="39" s="1"/>
  <c r="AW1580" i="39"/>
  <c r="AR1580" i="39" s="1"/>
  <c r="AW1584" i="39"/>
  <c r="AR1584" i="39" s="1"/>
  <c r="AU1602" i="39"/>
  <c r="AW1609" i="39"/>
  <c r="AW1612" i="39"/>
  <c r="AR1612" i="39" s="1"/>
  <c r="AW1616" i="39"/>
  <c r="AR1616" i="39" s="1"/>
  <c r="AU1634" i="39"/>
  <c r="AQ1634" i="39" s="1"/>
  <c r="AW1641" i="39"/>
  <c r="AR1641" i="39" s="1"/>
  <c r="AW1644" i="39"/>
  <c r="AR1644" i="39" s="1"/>
  <c r="AW1648" i="39"/>
  <c r="AR1648" i="39" s="1"/>
  <c r="AU1666" i="39"/>
  <c r="AQ1666" i="39" s="1"/>
  <c r="AZ1680" i="39"/>
  <c r="AY1685" i="39"/>
  <c r="AZ1686" i="39"/>
  <c r="AU1690" i="39"/>
  <c r="AQ1690" i="39" s="1"/>
  <c r="AW1692" i="39"/>
  <c r="AR1692" i="39" s="1"/>
  <c r="AZ1700" i="39"/>
  <c r="AU1705" i="39"/>
  <c r="AW1713" i="39"/>
  <c r="AR1713" i="39" s="1"/>
  <c r="AU1720" i="39"/>
  <c r="AQ1720" i="39" s="1"/>
  <c r="AY1721" i="39"/>
  <c r="AW1728" i="39"/>
  <c r="AR1728" i="39" s="1"/>
  <c r="AZ1744" i="39"/>
  <c r="AY1749" i="39"/>
  <c r="AZ1750" i="39"/>
  <c r="AU1754" i="39"/>
  <c r="AQ1754" i="39" s="1"/>
  <c r="AW1756" i="39"/>
  <c r="AR1756" i="39" s="1"/>
  <c r="AR1762" i="39"/>
  <c r="AU1769" i="39"/>
  <c r="AQ1769" i="39" s="1"/>
  <c r="AW1777" i="39"/>
  <c r="AR1777" i="39" s="1"/>
  <c r="AZ1787" i="39"/>
  <c r="AY1787" i="39"/>
  <c r="AW1801" i="39"/>
  <c r="AR1801" i="39" s="1"/>
  <c r="AY1806" i="39"/>
  <c r="AZ1806" i="39"/>
  <c r="AY1811" i="39"/>
  <c r="AZ1811" i="39"/>
  <c r="AU1813" i="39"/>
  <c r="AQ1813" i="39" s="1"/>
  <c r="AY1819" i="39"/>
  <c r="AZ1819" i="39"/>
  <c r="AR1826" i="39"/>
  <c r="AY1835" i="39"/>
  <c r="AZ1835" i="39"/>
  <c r="AY1839" i="39"/>
  <c r="AZ1839" i="39"/>
  <c r="AU1841" i="39"/>
  <c r="AQ1841" i="39" s="1"/>
  <c r="AU1886" i="39"/>
  <c r="AZ1892" i="39"/>
  <c r="AY1892" i="39"/>
  <c r="AU1894" i="39"/>
  <c r="AQ1894" i="39" s="1"/>
  <c r="AZ1900" i="39"/>
  <c r="AY1900" i="39"/>
  <c r="AU1941" i="39"/>
  <c r="AQ1941" i="39" s="1"/>
  <c r="AY1970" i="39"/>
  <c r="AZ1970" i="39"/>
  <c r="AY2063" i="39"/>
  <c r="AZ2063" i="39"/>
  <c r="AZ2179" i="39"/>
  <c r="AY2179" i="39"/>
  <c r="AU1268" i="39"/>
  <c r="AQ1268" i="39" s="1"/>
  <c r="AW1274" i="39"/>
  <c r="AU1276" i="39"/>
  <c r="AQ1276" i="39" s="1"/>
  <c r="AW1282" i="39"/>
  <c r="AU1284" i="39"/>
  <c r="AQ1284" i="39" s="1"/>
  <c r="AW1290" i="39"/>
  <c r="AU1292" i="39"/>
  <c r="AQ1292" i="39" s="1"/>
  <c r="AW1298" i="39"/>
  <c r="AR1298" i="39" s="1"/>
  <c r="AU1300" i="39"/>
  <c r="AQ1300" i="39" s="1"/>
  <c r="AW1306" i="39"/>
  <c r="AR1306" i="39" s="1"/>
  <c r="AU1308" i="39"/>
  <c r="AQ1308" i="39" s="1"/>
  <c r="AW1314" i="39"/>
  <c r="AR1314" i="39" s="1"/>
  <c r="AU1316" i="39"/>
  <c r="AQ1316" i="39" s="1"/>
  <c r="AW1322" i="39"/>
  <c r="AU1324" i="39"/>
  <c r="AQ1324" i="39" s="1"/>
  <c r="AW1330" i="39"/>
  <c r="AR1330" i="39" s="1"/>
  <c r="AU1332" i="39"/>
  <c r="AQ1332" i="39" s="1"/>
  <c r="AW1338" i="39"/>
  <c r="AU1340" i="39"/>
  <c r="AQ1340" i="39" s="1"/>
  <c r="AW1346" i="39"/>
  <c r="AR1346" i="39" s="1"/>
  <c r="AU1348" i="39"/>
  <c r="AQ1348" i="39" s="1"/>
  <c r="AW1354" i="39"/>
  <c r="AQ1356" i="39"/>
  <c r="AU1356" i="39"/>
  <c r="AU1400" i="39"/>
  <c r="AQ1400" i="39" s="1"/>
  <c r="AU1403" i="39"/>
  <c r="AQ1403" i="39" s="1"/>
  <c r="AY1411" i="39"/>
  <c r="AU1416" i="39"/>
  <c r="AQ1416" i="39" s="1"/>
  <c r="AU1419" i="39"/>
  <c r="AQ1419" i="39" s="1"/>
  <c r="AY1427" i="39"/>
  <c r="AU1432" i="39"/>
  <c r="AQ1432" i="39" s="1"/>
  <c r="AU1435" i="39"/>
  <c r="AQ1435" i="39" s="1"/>
  <c r="AY1443" i="39"/>
  <c r="AU1448" i="39"/>
  <c r="AQ1448" i="39" s="1"/>
  <c r="AU1451" i="39"/>
  <c r="AQ1451" i="39" s="1"/>
  <c r="AY1459" i="39"/>
  <c r="AU1464" i="39"/>
  <c r="AQ1464" i="39" s="1"/>
  <c r="AU1467" i="39"/>
  <c r="AQ1467" i="39" s="1"/>
  <c r="AY1475" i="39"/>
  <c r="AU1480" i="39"/>
  <c r="AQ1480" i="39" s="1"/>
  <c r="AU1483" i="39"/>
  <c r="AQ1483" i="39" s="1"/>
  <c r="AY1491" i="39"/>
  <c r="AU1496" i="39"/>
  <c r="AQ1496" i="39" s="1"/>
  <c r="AU1499" i="39"/>
  <c r="AQ1499" i="39" s="1"/>
  <c r="AY1507" i="39"/>
  <c r="AU1512" i="39"/>
  <c r="AQ1512" i="39" s="1"/>
  <c r="AU1515" i="39"/>
  <c r="AQ1515" i="39" s="1"/>
  <c r="AY1523" i="39"/>
  <c r="AU1537" i="39"/>
  <c r="AQ1537" i="39" s="1"/>
  <c r="AU1544" i="39"/>
  <c r="AQ1544" i="39" s="1"/>
  <c r="AY1545" i="39"/>
  <c r="AY1549" i="39"/>
  <c r="AZ1550" i="39"/>
  <c r="AY1555" i="39"/>
  <c r="AU1569" i="39"/>
  <c r="AQ1569" i="39" s="1"/>
  <c r="AU1576" i="39"/>
  <c r="AQ1576" i="39" s="1"/>
  <c r="AY1577" i="39"/>
  <c r="AY1581" i="39"/>
  <c r="AZ1582" i="39"/>
  <c r="AY1587" i="39"/>
  <c r="AU1601" i="39"/>
  <c r="AQ1601" i="39" s="1"/>
  <c r="AU1608" i="39"/>
  <c r="AQ1608" i="39" s="1"/>
  <c r="AY1609" i="39"/>
  <c r="AY1613" i="39"/>
  <c r="AZ1614" i="39"/>
  <c r="AU1633" i="39"/>
  <c r="AQ1633" i="39" s="1"/>
  <c r="AY1641" i="39"/>
  <c r="AY1645" i="39"/>
  <c r="AZ1646" i="39"/>
  <c r="AU1665" i="39"/>
  <c r="AQ1665" i="39" s="1"/>
  <c r="AY1677" i="39"/>
  <c r="AU1682" i="39"/>
  <c r="AQ1682" i="39" s="1"/>
  <c r="AW1684" i="39"/>
  <c r="AR1684" i="39" s="1"/>
  <c r="AU1697" i="39"/>
  <c r="AW1705" i="39"/>
  <c r="AR1705" i="39" s="1"/>
  <c r="AZ1707" i="39"/>
  <c r="AY1707" i="39"/>
  <c r="AY1713" i="39"/>
  <c r="AW1720" i="39"/>
  <c r="AR1720" i="39" s="1"/>
  <c r="AY1741" i="39"/>
  <c r="AU1746" i="39"/>
  <c r="AQ1746" i="39" s="1"/>
  <c r="AW1748" i="39"/>
  <c r="AR1748" i="39" s="1"/>
  <c r="AR1754" i="39"/>
  <c r="AU1761" i="39"/>
  <c r="AW1769" i="39"/>
  <c r="AR1769" i="39" s="1"/>
  <c r="AZ1771" i="39"/>
  <c r="AY1771" i="39"/>
  <c r="AU1776" i="39"/>
  <c r="AQ1776" i="39" s="1"/>
  <c r="AY1777" i="39"/>
  <c r="AU1785" i="39"/>
  <c r="AZ1791" i="39"/>
  <c r="AY1791" i="39"/>
  <c r="AW1792" i="39"/>
  <c r="AR1792" i="39" s="1"/>
  <c r="AU1794" i="39"/>
  <c r="AQ1794" i="39" s="1"/>
  <c r="AZ1803" i="39"/>
  <c r="AY1803" i="39"/>
  <c r="AZ1804" i="39"/>
  <c r="AW1813" i="39"/>
  <c r="AY1874" i="39"/>
  <c r="AZ1874" i="39"/>
  <c r="AR1878" i="39"/>
  <c r="AY1882" i="39"/>
  <c r="AZ1882" i="39"/>
  <c r="AU1915" i="39"/>
  <c r="AR1918" i="39"/>
  <c r="AZ1927" i="39"/>
  <c r="AY1927" i="39"/>
  <c r="AZ2147" i="39"/>
  <c r="AY2147" i="39"/>
  <c r="AW1496" i="39"/>
  <c r="AR1496" i="39" s="1"/>
  <c r="AR1504" i="39"/>
  <c r="AW1512" i="39"/>
  <c r="AR1512" i="39" s="1"/>
  <c r="AU1530" i="39"/>
  <c r="AQ1530" i="39" s="1"/>
  <c r="AW1537" i="39"/>
  <c r="AR1537" i="39" s="1"/>
  <c r="AW1540" i="39"/>
  <c r="AR1540" i="39" s="1"/>
  <c r="AW1544" i="39"/>
  <c r="AR1544" i="39" s="1"/>
  <c r="AU1562" i="39"/>
  <c r="AQ1562" i="39" s="1"/>
  <c r="AW1569" i="39"/>
  <c r="AR1569" i="39" s="1"/>
  <c r="AW1572" i="39"/>
  <c r="AR1572" i="39" s="1"/>
  <c r="AW1576" i="39"/>
  <c r="AR1576" i="39" s="1"/>
  <c r="AU1594" i="39"/>
  <c r="AQ1594" i="39" s="1"/>
  <c r="AW1601" i="39"/>
  <c r="AR1601" i="39" s="1"/>
  <c r="AW1604" i="39"/>
  <c r="AR1604" i="39" s="1"/>
  <c r="AW1608" i="39"/>
  <c r="AR1608" i="39" s="1"/>
  <c r="AU1626" i="39"/>
  <c r="AQ1626" i="39" s="1"/>
  <c r="AW1633" i="39"/>
  <c r="AR1633" i="39" s="1"/>
  <c r="AW1636" i="39"/>
  <c r="AR1636" i="39" s="1"/>
  <c r="AW1640" i="39"/>
  <c r="AR1640" i="39" s="1"/>
  <c r="AU1658" i="39"/>
  <c r="AQ1658" i="39" s="1"/>
  <c r="AW1665" i="39"/>
  <c r="AR1665" i="39" s="1"/>
  <c r="AW1668" i="39"/>
  <c r="AR1668" i="39" s="1"/>
  <c r="AY1669" i="39"/>
  <c r="AZ1670" i="39"/>
  <c r="AU1674" i="39"/>
  <c r="AQ1674" i="39" s="1"/>
  <c r="AW1676" i="39"/>
  <c r="AR1676" i="39" s="1"/>
  <c r="AZ1684" i="39"/>
  <c r="AU1689" i="39"/>
  <c r="AW1697" i="39"/>
  <c r="AR1697" i="39" s="1"/>
  <c r="AU1704" i="39"/>
  <c r="AQ1704" i="39" s="1"/>
  <c r="AW1712" i="39"/>
  <c r="AR1712" i="39" s="1"/>
  <c r="AY1733" i="39"/>
  <c r="AU1738" i="39"/>
  <c r="AQ1738" i="39" s="1"/>
  <c r="AW1740" i="39"/>
  <c r="AR1740" i="39" s="1"/>
  <c r="AR1746" i="39"/>
  <c r="AU1753" i="39"/>
  <c r="AW1761" i="39"/>
  <c r="AR1761" i="39" s="1"/>
  <c r="AZ1763" i="39"/>
  <c r="AY1763" i="39"/>
  <c r="AW1776" i="39"/>
  <c r="AR1776" i="39" s="1"/>
  <c r="AW1785" i="39"/>
  <c r="AR1785" i="39" s="1"/>
  <c r="AR1794" i="39"/>
  <c r="AU1843" i="39"/>
  <c r="AU1845" i="39"/>
  <c r="AQ1845" i="39" s="1"/>
  <c r="AZ1872" i="39"/>
  <c r="AY1872" i="39"/>
  <c r="AW1888" i="39"/>
  <c r="AY1890" i="39"/>
  <c r="AZ1890" i="39"/>
  <c r="AW1902" i="39"/>
  <c r="AR1902" i="39" s="1"/>
  <c r="AZ1919" i="39"/>
  <c r="AY1919" i="39"/>
  <c r="AU1921" i="39"/>
  <c r="AQ1921" i="39" s="1"/>
  <c r="AU1933" i="39"/>
  <c r="AQ1933" i="39" s="1"/>
  <c r="AZ2137" i="39"/>
  <c r="AY2137" i="39"/>
  <c r="AZ2169" i="39"/>
  <c r="AY2169" i="39"/>
  <c r="AW1372" i="39"/>
  <c r="AR1372" i="39" s="1"/>
  <c r="AW1388" i="39"/>
  <c r="AR1388" i="39" s="1"/>
  <c r="AW1404" i="39"/>
  <c r="AR1404" i="39" s="1"/>
  <c r="AW1420" i="39"/>
  <c r="AR1420" i="39" s="1"/>
  <c r="AW1436" i="39"/>
  <c r="AR1436" i="39" s="1"/>
  <c r="AW1452" i="39"/>
  <c r="AR1452" i="39" s="1"/>
  <c r="AW1468" i="39"/>
  <c r="AR1468" i="39" s="1"/>
  <c r="AW1484" i="39"/>
  <c r="AR1484" i="39" s="1"/>
  <c r="AY1495" i="39"/>
  <c r="AW1500" i="39"/>
  <c r="AR1500" i="39" s="1"/>
  <c r="AY1511" i="39"/>
  <c r="AW1516" i="39"/>
  <c r="AR1516" i="39" s="1"/>
  <c r="AU1529" i="39"/>
  <c r="AQ1529" i="39" s="1"/>
  <c r="AU1536" i="39"/>
  <c r="AQ1536" i="39" s="1"/>
  <c r="AY1537" i="39"/>
  <c r="AY1541" i="39"/>
  <c r="AZ1542" i="39"/>
  <c r="AY1547" i="39"/>
  <c r="AR1553" i="39"/>
  <c r="AU1561" i="39"/>
  <c r="AQ1561" i="39" s="1"/>
  <c r="AU1568" i="39"/>
  <c r="AQ1568" i="39" s="1"/>
  <c r="AY1569" i="39"/>
  <c r="AY1573" i="39"/>
  <c r="AZ1574" i="39"/>
  <c r="AY1579" i="39"/>
  <c r="AR1585" i="39"/>
  <c r="AU1593" i="39"/>
  <c r="AQ1593" i="39" s="1"/>
  <c r="AU1600" i="39"/>
  <c r="AQ1600" i="39" s="1"/>
  <c r="AY1601" i="39"/>
  <c r="AY1605" i="39"/>
  <c r="AZ1606" i="39"/>
  <c r="AQ1610" i="39"/>
  <c r="AY1611" i="39"/>
  <c r="AU1625" i="39"/>
  <c r="AQ1625" i="39" s="1"/>
  <c r="AU1632" i="39"/>
  <c r="AQ1632" i="39" s="1"/>
  <c r="AY1637" i="39"/>
  <c r="AZ1638" i="39"/>
  <c r="AQ1642" i="39"/>
  <c r="AR1649" i="39"/>
  <c r="AU1657" i="39"/>
  <c r="AQ1657" i="39" s="1"/>
  <c r="AU1681" i="39"/>
  <c r="AW1689" i="39"/>
  <c r="AR1689" i="39" s="1"/>
  <c r="AZ1691" i="39"/>
  <c r="AY1691" i="39"/>
  <c r="AW1704" i="39"/>
  <c r="AR1704" i="39" s="1"/>
  <c r="AU1730" i="39"/>
  <c r="AQ1730" i="39" s="1"/>
  <c r="AW1732" i="39"/>
  <c r="AR1732" i="39" s="1"/>
  <c r="AR1738" i="39"/>
  <c r="AU1745" i="39"/>
  <c r="AW1753" i="39"/>
  <c r="AR1753" i="39" s="1"/>
  <c r="AZ1755" i="39"/>
  <c r="AY1755" i="39"/>
  <c r="AW1768" i="39"/>
  <c r="AR1768" i="39" s="1"/>
  <c r="AZ1799" i="39"/>
  <c r="AY1799" i="39"/>
  <c r="AW1800" i="39"/>
  <c r="AR1800" i="39" s="1"/>
  <c r="AU1802" i="39"/>
  <c r="AQ1802" i="39" s="1"/>
  <c r="AZ1807" i="39"/>
  <c r="AY1807" i="39"/>
  <c r="AY1820" i="39"/>
  <c r="AZ1820" i="39"/>
  <c r="AU1849" i="39"/>
  <c r="AQ1849" i="39" s="1"/>
  <c r="AZ1855" i="39"/>
  <c r="AY1855" i="39"/>
  <c r="AW1866" i="39"/>
  <c r="AR1866" i="39" s="1"/>
  <c r="AW1874" i="39"/>
  <c r="AR1874" i="39" s="1"/>
  <c r="AU1885" i="39"/>
  <c r="AQ1885" i="39" s="1"/>
  <c r="AW1912" i="39"/>
  <c r="AZ1967" i="39"/>
  <c r="AY1967" i="39"/>
  <c r="AW1976" i="39"/>
  <c r="AY1999" i="39"/>
  <c r="AZ1999" i="39"/>
  <c r="AY2015" i="39"/>
  <c r="AZ2015" i="39"/>
  <c r="AY2079" i="39"/>
  <c r="AZ2079" i="39"/>
  <c r="AY2129" i="39"/>
  <c r="AZ2129" i="39"/>
  <c r="AU1490" i="39"/>
  <c r="AQ1490" i="39" s="1"/>
  <c r="AU1505" i="39"/>
  <c r="AQ1505" i="39" s="1"/>
  <c r="AU1506" i="39"/>
  <c r="AQ1506" i="39" s="1"/>
  <c r="AU1521" i="39"/>
  <c r="AQ1521" i="39" s="1"/>
  <c r="AU1522" i="39"/>
  <c r="AQ1522" i="39" s="1"/>
  <c r="AW1529" i="39"/>
  <c r="AR1529" i="39" s="1"/>
  <c r="AW1532" i="39"/>
  <c r="AR1532" i="39" s="1"/>
  <c r="AW1536" i="39"/>
  <c r="AR1536" i="39" s="1"/>
  <c r="AU1554" i="39"/>
  <c r="AQ1554" i="39" s="1"/>
  <c r="AW1561" i="39"/>
  <c r="AR1561" i="39" s="1"/>
  <c r="AW1564" i="39"/>
  <c r="AR1564" i="39" s="1"/>
  <c r="AW1568" i="39"/>
  <c r="AR1568" i="39" s="1"/>
  <c r="AU1586" i="39"/>
  <c r="AQ1586" i="39" s="1"/>
  <c r="AW1593" i="39"/>
  <c r="AR1593" i="39" s="1"/>
  <c r="AW1596" i="39"/>
  <c r="AR1596" i="39" s="1"/>
  <c r="AW1600" i="39"/>
  <c r="AR1600" i="39" s="1"/>
  <c r="AU1618" i="39"/>
  <c r="AQ1618" i="39" s="1"/>
  <c r="AW1625" i="39"/>
  <c r="AR1625" i="39" s="1"/>
  <c r="AW1628" i="39"/>
  <c r="AR1628" i="39" s="1"/>
  <c r="AW1632" i="39"/>
  <c r="AR1632" i="39" s="1"/>
  <c r="AU1650" i="39"/>
  <c r="AQ1650" i="39" s="1"/>
  <c r="AW1657" i="39"/>
  <c r="AR1657" i="39" s="1"/>
  <c r="AW1660" i="39"/>
  <c r="AR1660" i="39" s="1"/>
  <c r="AW1664" i="39"/>
  <c r="AR1664" i="39" s="1"/>
  <c r="AZ1668" i="39"/>
  <c r="AU1673" i="39"/>
  <c r="AQ1673" i="39" s="1"/>
  <c r="AW1681" i="39"/>
  <c r="AR1681" i="39" s="1"/>
  <c r="AZ1683" i="39"/>
  <c r="AY1683" i="39"/>
  <c r="AU1688" i="39"/>
  <c r="AQ1688" i="39" s="1"/>
  <c r="AY1689" i="39"/>
  <c r="AW1696" i="39"/>
  <c r="AR1696" i="39" s="1"/>
  <c r="AZ1712" i="39"/>
  <c r="AU1722" i="39"/>
  <c r="AQ1722" i="39" s="1"/>
  <c r="AW1724" i="39"/>
  <c r="AR1724" i="39" s="1"/>
  <c r="AR1730" i="39"/>
  <c r="AU1737" i="39"/>
  <c r="AQ1737" i="39" s="1"/>
  <c r="AW1745" i="39"/>
  <c r="AR1745" i="39" s="1"/>
  <c r="AU1752" i="39"/>
  <c r="AQ1752" i="39" s="1"/>
  <c r="AY1753" i="39"/>
  <c r="AW1760" i="39"/>
  <c r="AR1760" i="39" s="1"/>
  <c r="AQ1770" i="39"/>
  <c r="AZ1776" i="39"/>
  <c r="AW1780" i="39"/>
  <c r="AR1780" i="39" s="1"/>
  <c r="AY1790" i="39"/>
  <c r="AZ1790" i="39"/>
  <c r="AR1802" i="39"/>
  <c r="AU1822" i="39"/>
  <c r="AQ1822" i="39" s="1"/>
  <c r="AZ1832" i="39"/>
  <c r="AY1832" i="39"/>
  <c r="AR1862" i="39"/>
  <c r="AY1875" i="39"/>
  <c r="AZ1875" i="39"/>
  <c r="AU1877" i="39"/>
  <c r="AQ1877" i="39" s="1"/>
  <c r="AY1883" i="39"/>
  <c r="AZ1883" i="39"/>
  <c r="AR1890" i="39"/>
  <c r="AY1903" i="39"/>
  <c r="AZ1903" i="39"/>
  <c r="AU1905" i="39"/>
  <c r="AQ1905" i="39" s="1"/>
  <c r="AZ1928" i="39"/>
  <c r="AY1928" i="39"/>
  <c r="AZ1936" i="39"/>
  <c r="AY1936" i="39"/>
  <c r="AY1940" i="39"/>
  <c r="AZ1940" i="39"/>
  <c r="AZ1951" i="39"/>
  <c r="AY1951" i="39"/>
  <c r="AY2123" i="39"/>
  <c r="AZ2123" i="39"/>
  <c r="AW1270" i="39"/>
  <c r="AR1270" i="39" s="1"/>
  <c r="AU1272" i="39"/>
  <c r="AQ1272" i="39" s="1"/>
  <c r="AR1274" i="39"/>
  <c r="AW1278" i="39"/>
  <c r="AR1278" i="39" s="1"/>
  <c r="AU1280" i="39"/>
  <c r="AQ1280" i="39" s="1"/>
  <c r="AR1282" i="39"/>
  <c r="AW1286" i="39"/>
  <c r="AR1286" i="39" s="1"/>
  <c r="AU1288" i="39"/>
  <c r="AQ1288" i="39" s="1"/>
  <c r="AR1290" i="39"/>
  <c r="AW1294" i="39"/>
  <c r="AR1294" i="39" s="1"/>
  <c r="AU1296" i="39"/>
  <c r="AQ1296" i="39" s="1"/>
  <c r="AW1302" i="39"/>
  <c r="AR1302" i="39" s="1"/>
  <c r="AU1304" i="39"/>
  <c r="AQ1304" i="39"/>
  <c r="AW1310" i="39"/>
  <c r="AR1310" i="39" s="1"/>
  <c r="AU1312" i="39"/>
  <c r="AQ1312" i="39" s="1"/>
  <c r="AW1318" i="39"/>
  <c r="AR1318" i="39" s="1"/>
  <c r="AU1320" i="39"/>
  <c r="AQ1320" i="39" s="1"/>
  <c r="AR1322" i="39"/>
  <c r="AW1326" i="39"/>
  <c r="AR1326" i="39" s="1"/>
  <c r="AU1328" i="39"/>
  <c r="AQ1328" i="39" s="1"/>
  <c r="AW1334" i="39"/>
  <c r="AR1334" i="39" s="1"/>
  <c r="AU1336" i="39"/>
  <c r="AQ1336" i="39"/>
  <c r="AR1338" i="39"/>
  <c r="AW1342" i="39"/>
  <c r="AR1342" i="39" s="1"/>
  <c r="AU1344" i="39"/>
  <c r="AQ1344" i="39" s="1"/>
  <c r="AW1350" i="39"/>
  <c r="AR1350" i="39" s="1"/>
  <c r="AU1352" i="39"/>
  <c r="AQ1352" i="39" s="1"/>
  <c r="AR1354" i="39"/>
  <c r="AQ1418" i="39"/>
  <c r="AQ1450" i="39"/>
  <c r="AQ1466" i="39"/>
  <c r="AQ1482" i="39"/>
  <c r="AU1491" i="39"/>
  <c r="AQ1491" i="39" s="1"/>
  <c r="AQ1498" i="39"/>
  <c r="AY1499" i="39"/>
  <c r="AZ1500" i="39"/>
  <c r="AU1507" i="39"/>
  <c r="AQ1507" i="39" s="1"/>
  <c r="AY1515" i="39"/>
  <c r="AZ1516" i="39"/>
  <c r="AU1523" i="39"/>
  <c r="AQ1523" i="39" s="1"/>
  <c r="AU1528" i="39"/>
  <c r="AQ1528" i="39" s="1"/>
  <c r="AY1529" i="39"/>
  <c r="AY1533" i="39"/>
  <c r="AZ1534" i="39"/>
  <c r="AY1539" i="39"/>
  <c r="AR1545" i="39"/>
  <c r="AU1553" i="39"/>
  <c r="AQ1553" i="39" s="1"/>
  <c r="AU1560" i="39"/>
  <c r="AQ1560" i="39" s="1"/>
  <c r="AY1561" i="39"/>
  <c r="AY1565" i="39"/>
  <c r="AZ1566" i="39"/>
  <c r="AY1571" i="39"/>
  <c r="AU1585" i="39"/>
  <c r="AQ1585" i="39" s="1"/>
  <c r="AU1592" i="39"/>
  <c r="AQ1592" i="39" s="1"/>
  <c r="AY1593" i="39"/>
  <c r="AY1597" i="39"/>
  <c r="AZ1598" i="39"/>
  <c r="AQ1602" i="39"/>
  <c r="AY1603" i="39"/>
  <c r="AR1609" i="39"/>
  <c r="AU1617" i="39"/>
  <c r="AQ1617" i="39" s="1"/>
  <c r="AU1624" i="39"/>
  <c r="AQ1624" i="39" s="1"/>
  <c r="AY1625" i="39"/>
  <c r="AY1629" i="39"/>
  <c r="AZ1630" i="39"/>
  <c r="AY1635" i="39"/>
  <c r="AU1649" i="39"/>
  <c r="AQ1649" i="39" s="1"/>
  <c r="AU1656" i="39"/>
  <c r="AQ1656" i="39" s="1"/>
  <c r="AY1657" i="39"/>
  <c r="AY1667" i="39"/>
  <c r="AW1673" i="39"/>
  <c r="AR1673" i="39" s="1"/>
  <c r="AZ1675" i="39"/>
  <c r="AY1675" i="39"/>
  <c r="AY1681" i="39"/>
  <c r="AW1688" i="39"/>
  <c r="AR1688" i="39" s="1"/>
  <c r="AZ1703" i="39"/>
  <c r="AY1703" i="39"/>
  <c r="AY1709" i="39"/>
  <c r="AU1714" i="39"/>
  <c r="AQ1714" i="39" s="1"/>
  <c r="AW1716" i="39"/>
  <c r="AR1716" i="39" s="1"/>
  <c r="AU1729" i="39"/>
  <c r="AW1737" i="39"/>
  <c r="AR1737" i="39" s="1"/>
  <c r="AZ1739" i="39"/>
  <c r="AY1739" i="39"/>
  <c r="AY1745" i="39"/>
  <c r="AW1752" i="39"/>
  <c r="AR1752" i="39" s="1"/>
  <c r="AY1773" i="39"/>
  <c r="AZ1774" i="39"/>
  <c r="AU1778" i="39"/>
  <c r="AQ1778" i="39" s="1"/>
  <c r="AZ1780" i="39"/>
  <c r="AY1782" i="39"/>
  <c r="AZ1782" i="39"/>
  <c r="AW1784" i="39"/>
  <c r="AR1784" i="39" s="1"/>
  <c r="AZ1788" i="39"/>
  <c r="AU1793" i="39"/>
  <c r="AZ1800" i="39"/>
  <c r="AY1810" i="39"/>
  <c r="AZ1810" i="39"/>
  <c r="AY1818" i="39"/>
  <c r="AZ1818" i="39"/>
  <c r="AZ1828" i="39"/>
  <c r="AY1828" i="39"/>
  <c r="AU1830" i="39"/>
  <c r="AQ1830" i="39" s="1"/>
  <c r="AZ1863" i="39"/>
  <c r="AY1863" i="39"/>
  <c r="AW1877" i="39"/>
  <c r="AY1891" i="39"/>
  <c r="AZ1891" i="39"/>
  <c r="AY1899" i="39"/>
  <c r="AZ1899" i="39"/>
  <c r="AR1914" i="39"/>
  <c r="AY1938" i="39"/>
  <c r="AZ1938" i="39"/>
  <c r="AU1807" i="39"/>
  <c r="AU1808" i="39"/>
  <c r="AY1812" i="39"/>
  <c r="AW1815" i="39"/>
  <c r="AR1815" i="39" s="1"/>
  <c r="AR1816" i="39"/>
  <c r="AW1822" i="39"/>
  <c r="AR1822" i="39" s="1"/>
  <c r="AU1825" i="39"/>
  <c r="AQ1825" i="39" s="1"/>
  <c r="AY1829" i="39"/>
  <c r="AY1831" i="39"/>
  <c r="AW1833" i="39"/>
  <c r="AR1833" i="39" s="1"/>
  <c r="AY1840" i="39"/>
  <c r="AU1844" i="39"/>
  <c r="AQ1844" i="39" s="1"/>
  <c r="AR1846" i="39"/>
  <c r="AY1849" i="39"/>
  <c r="AW1850" i="39"/>
  <c r="AR1850" i="39" s="1"/>
  <c r="AW1851" i="39"/>
  <c r="AR1851" i="39" s="1"/>
  <c r="AU1861" i="39"/>
  <c r="AQ1861" i="39" s="1"/>
  <c r="AZ1866" i="39"/>
  <c r="AZ1867" i="39"/>
  <c r="AR1869" i="39"/>
  <c r="AU1870" i="39"/>
  <c r="AQ1870" i="39" s="1"/>
  <c r="AU1871" i="39"/>
  <c r="AU1872" i="39"/>
  <c r="AY1876" i="39"/>
  <c r="AW1879" i="39"/>
  <c r="AR1880" i="39"/>
  <c r="AW1886" i="39"/>
  <c r="AR1886" i="39" s="1"/>
  <c r="AU1889" i="39"/>
  <c r="AQ1889" i="39" s="1"/>
  <c r="AY1893" i="39"/>
  <c r="AY1895" i="39"/>
  <c r="AW1897" i="39"/>
  <c r="AR1897" i="39" s="1"/>
  <c r="AY1904" i="39"/>
  <c r="AW1906" i="39"/>
  <c r="AR1906" i="39" s="1"/>
  <c r="AW1907" i="39"/>
  <c r="AR1909" i="39"/>
  <c r="AW1911" i="39"/>
  <c r="AR1911" i="39" s="1"/>
  <c r="AW1913" i="39"/>
  <c r="AR1913" i="39" s="1"/>
  <c r="AU1917" i="39"/>
  <c r="AQ1917" i="39" s="1"/>
  <c r="AU1919" i="39"/>
  <c r="AU1924" i="39"/>
  <c r="AQ1924" i="39" s="1"/>
  <c r="AU1928" i="39"/>
  <c r="AU1948" i="39"/>
  <c r="AQ1948" i="39" s="1"/>
  <c r="AU1949" i="39"/>
  <c r="AQ1949" i="39" s="1"/>
  <c r="AW1953" i="39"/>
  <c r="AR1953" i="39" s="1"/>
  <c r="AW1954" i="39"/>
  <c r="AU1971" i="39"/>
  <c r="AQ1971" i="39" s="1"/>
  <c r="AR1973" i="39"/>
  <c r="AW1975" i="39"/>
  <c r="AR1975" i="39" s="1"/>
  <c r="AQ1987" i="39"/>
  <c r="AU1987" i="39"/>
  <c r="AW1993" i="39"/>
  <c r="AW1994" i="39"/>
  <c r="AZ2000" i="39"/>
  <c r="AY2000" i="39"/>
  <c r="AU2004" i="39"/>
  <c r="AQ2004" i="39" s="1"/>
  <c r="AR2005" i="39"/>
  <c r="AW2011" i="39"/>
  <c r="AR2011" i="39" s="1"/>
  <c r="AU2016" i="39"/>
  <c r="AW2023" i="39"/>
  <c r="AR2023" i="39" s="1"/>
  <c r="AU2033" i="39"/>
  <c r="AQ2033" i="39" s="1"/>
  <c r="AY2035" i="39"/>
  <c r="AZ2035" i="39"/>
  <c r="AW2040" i="39"/>
  <c r="AR2040" i="39" s="1"/>
  <c r="AU2051" i="39"/>
  <c r="AQ2051" i="39" s="1"/>
  <c r="AW2057" i="39"/>
  <c r="AW2058" i="39"/>
  <c r="AZ2064" i="39"/>
  <c r="AY2064" i="39"/>
  <c r="AU2068" i="39"/>
  <c r="AQ2068" i="39" s="1"/>
  <c r="AW2074" i="39"/>
  <c r="AZ2080" i="39"/>
  <c r="AY2080" i="39"/>
  <c r="AU2083" i="39"/>
  <c r="AQ2083" i="39" s="1"/>
  <c r="AW2089" i="39"/>
  <c r="AR2089" i="39" s="1"/>
  <c r="AW2095" i="39"/>
  <c r="AR2095" i="39"/>
  <c r="AW2099" i="39"/>
  <c r="AW2105" i="39"/>
  <c r="AW2111" i="39"/>
  <c r="AR2111" i="39" s="1"/>
  <c r="AW2115" i="39"/>
  <c r="AR2115" i="39" s="1"/>
  <c r="AW2121" i="39"/>
  <c r="AW2138" i="39"/>
  <c r="AR2138" i="39" s="1"/>
  <c r="AZ2153" i="39"/>
  <c r="AY2153" i="39"/>
  <c r="AZ2162" i="39"/>
  <c r="AY2162" i="39"/>
  <c r="AW2164" i="39"/>
  <c r="AZ2166" i="39"/>
  <c r="AY2166" i="39"/>
  <c r="AZ2181" i="39"/>
  <c r="AR2183" i="39"/>
  <c r="AZ2193" i="39"/>
  <c r="AY2193" i="39"/>
  <c r="AZ2195" i="39"/>
  <c r="AY2195" i="39"/>
  <c r="AU2208" i="39"/>
  <c r="AR2212" i="39"/>
  <c r="AZ2234" i="39"/>
  <c r="AY2234" i="39"/>
  <c r="AU2240" i="39"/>
  <c r="AZ2254" i="39"/>
  <c r="AY2254" i="39"/>
  <c r="AW2285" i="39"/>
  <c r="AZ2297" i="39"/>
  <c r="AY2297" i="39"/>
  <c r="AU2344" i="39"/>
  <c r="AY2414" i="39"/>
  <c r="AZ2414" i="39"/>
  <c r="AW1807" i="39"/>
  <c r="AW1825" i="39"/>
  <c r="AU1836" i="39"/>
  <c r="AW1843" i="39"/>
  <c r="AR1843" i="39" s="1"/>
  <c r="AU1863" i="39"/>
  <c r="AU1864" i="39"/>
  <c r="AQ1864" i="39" s="1"/>
  <c r="AW1871" i="39"/>
  <c r="AW1889" i="39"/>
  <c r="AR1889" i="39" s="1"/>
  <c r="AU1900" i="39"/>
  <c r="AZ1912" i="39"/>
  <c r="AY1912" i="39"/>
  <c r="AW1915" i="39"/>
  <c r="AR1915" i="39" s="1"/>
  <c r="AR1917" i="39"/>
  <c r="AW1919" i="39"/>
  <c r="AR1919" i="39" s="1"/>
  <c r="AW1920" i="39"/>
  <c r="AR1920" i="39" s="1"/>
  <c r="AW1921" i="39"/>
  <c r="AU1923" i="39"/>
  <c r="AQ1923" i="39" s="1"/>
  <c r="AU1925" i="39"/>
  <c r="AQ1925" i="39" s="1"/>
  <c r="AU1927" i="39"/>
  <c r="AQ1927" i="39" s="1"/>
  <c r="AU1929" i="39"/>
  <c r="AQ1929" i="39" s="1"/>
  <c r="AU1932" i="39"/>
  <c r="AQ1932" i="39" s="1"/>
  <c r="AU1936" i="39"/>
  <c r="AQ1936" i="39" s="1"/>
  <c r="AU1947" i="39"/>
  <c r="AQ1947" i="39" s="1"/>
  <c r="AR1949" i="39"/>
  <c r="AW1951" i="39"/>
  <c r="AR1951" i="39" s="1"/>
  <c r="AW1952" i="39"/>
  <c r="AR1952" i="39" s="1"/>
  <c r="AZ1955" i="39"/>
  <c r="AZ1956" i="39"/>
  <c r="AU1968" i="39"/>
  <c r="AQ1968" i="39" s="1"/>
  <c r="AU1969" i="39"/>
  <c r="AQ1969" i="39" s="1"/>
  <c r="AW1971" i="39"/>
  <c r="AZ1976" i="39"/>
  <c r="AY1976" i="39"/>
  <c r="AZ1978" i="39"/>
  <c r="AW1987" i="39"/>
  <c r="AZ1988" i="39"/>
  <c r="AU1992" i="39"/>
  <c r="AW1999" i="39"/>
  <c r="AR1999" i="39" s="1"/>
  <c r="AQ2009" i="39"/>
  <c r="AU2009" i="39"/>
  <c r="AY2011" i="39"/>
  <c r="AZ2011" i="39"/>
  <c r="AW2016" i="39"/>
  <c r="AR2016" i="39" s="1"/>
  <c r="AZ2018" i="39"/>
  <c r="AU2027" i="39"/>
  <c r="AQ2027" i="39" s="1"/>
  <c r="AW2033" i="39"/>
  <c r="AW2034" i="39"/>
  <c r="AZ2040" i="39"/>
  <c r="AY2040" i="39"/>
  <c r="AU2044" i="39"/>
  <c r="AQ2044" i="39" s="1"/>
  <c r="AR2045" i="39"/>
  <c r="AZ2047" i="39"/>
  <c r="AW2051" i="39"/>
  <c r="AZ2052" i="39"/>
  <c r="AU2056" i="39"/>
  <c r="AW2063" i="39"/>
  <c r="AR2063" i="39" s="1"/>
  <c r="AU2073" i="39"/>
  <c r="AQ2073" i="39" s="1"/>
  <c r="AW2079" i="39"/>
  <c r="AR2079" i="39" s="1"/>
  <c r="AW2083" i="39"/>
  <c r="AR2083" i="39" s="1"/>
  <c r="AZ2084" i="39"/>
  <c r="AU2088" i="39"/>
  <c r="AU2092" i="39"/>
  <c r="AQ2092" i="39" s="1"/>
  <c r="AY2099" i="39"/>
  <c r="AZ2099" i="39"/>
  <c r="AU2104" i="39"/>
  <c r="AQ2104" i="39" s="1"/>
  <c r="AU2108" i="39"/>
  <c r="AQ2108" i="39" s="1"/>
  <c r="AY2115" i="39"/>
  <c r="AZ2115" i="39"/>
  <c r="AU2120" i="39"/>
  <c r="AQ2120" i="39" s="1"/>
  <c r="AW2130" i="39"/>
  <c r="AR2130" i="39" s="1"/>
  <c r="AZ2131" i="39"/>
  <c r="AW2172" i="39"/>
  <c r="AR2172" i="39" s="1"/>
  <c r="AZ2178" i="39"/>
  <c r="AY2178" i="39"/>
  <c r="AW2180" i="39"/>
  <c r="AR2180" i="39" s="1"/>
  <c r="AZ2182" i="39"/>
  <c r="AY2182" i="39"/>
  <c r="AZ2194" i="39"/>
  <c r="AY2194" i="39"/>
  <c r="AR2204" i="39"/>
  <c r="AZ2250" i="39"/>
  <c r="AY2250" i="39"/>
  <c r="AU2256" i="39"/>
  <c r="AZ2270" i="39"/>
  <c r="AY2270" i="39"/>
  <c r="AW2338" i="39"/>
  <c r="AY2366" i="39"/>
  <c r="AZ2366" i="39"/>
  <c r="AR1363" i="39"/>
  <c r="AR1371" i="39"/>
  <c r="AR1379" i="39"/>
  <c r="AR1387" i="39"/>
  <c r="AR1395" i="39"/>
  <c r="AR1403" i="39"/>
  <c r="AR1411" i="39"/>
  <c r="AR1419" i="39"/>
  <c r="AR1427" i="39"/>
  <c r="AR1435" i="39"/>
  <c r="AR1443" i="39"/>
  <c r="AR1451" i="39"/>
  <c r="AR1459" i="39"/>
  <c r="AR1467" i="39"/>
  <c r="AR1475" i="39"/>
  <c r="AR1483" i="39"/>
  <c r="AR1491" i="39"/>
  <c r="AR1499" i="39"/>
  <c r="AR1507" i="39"/>
  <c r="AR1515" i="39"/>
  <c r="AR1523" i="39"/>
  <c r="AR1531" i="39"/>
  <c r="AR1539" i="39"/>
  <c r="AR1547" i="39"/>
  <c r="AR1555" i="39"/>
  <c r="AR1563" i="39"/>
  <c r="AR1571" i="39"/>
  <c r="AR1579" i="39"/>
  <c r="AR1587" i="39"/>
  <c r="AR1595" i="39"/>
  <c r="AR1603" i="39"/>
  <c r="AR1611" i="39"/>
  <c r="AR1619" i="39"/>
  <c r="AR1627" i="39"/>
  <c r="AR1635" i="39"/>
  <c r="AR1643" i="39"/>
  <c r="AR1651" i="39"/>
  <c r="AR1659" i="39"/>
  <c r="AR1667" i="39"/>
  <c r="AR1675" i="39"/>
  <c r="AQ1681" i="39"/>
  <c r="AR1683" i="39"/>
  <c r="AQ1689" i="39"/>
  <c r="AR1691" i="39"/>
  <c r="AQ1697" i="39"/>
  <c r="AR1699" i="39"/>
  <c r="AQ1705" i="39"/>
  <c r="AR1707" i="39"/>
  <c r="AQ1713" i="39"/>
  <c r="AR1715" i="39"/>
  <c r="AQ1721" i="39"/>
  <c r="AR1723" i="39"/>
  <c r="AQ1729" i="39"/>
  <c r="AR1731" i="39"/>
  <c r="AR1739" i="39"/>
  <c r="AQ1745" i="39"/>
  <c r="AR1747" i="39"/>
  <c r="AQ1753" i="39"/>
  <c r="AR1755" i="39"/>
  <c r="AQ1761" i="39"/>
  <c r="AR1763" i="39"/>
  <c r="AR1771" i="39"/>
  <c r="AQ1777" i="39"/>
  <c r="AR1779" i="39"/>
  <c r="AQ1785" i="39"/>
  <c r="AR1787" i="39"/>
  <c r="AQ1793" i="39"/>
  <c r="AR1795" i="39"/>
  <c r="AR1803" i="39"/>
  <c r="AW1808" i="39"/>
  <c r="AR1808" i="39" s="1"/>
  <c r="AU1809" i="39"/>
  <c r="AQ1809" i="39" s="1"/>
  <c r="AY1813" i="39"/>
  <c r="AY1815" i="39"/>
  <c r="AW1817" i="39"/>
  <c r="AQ1821" i="39"/>
  <c r="AY1824" i="39"/>
  <c r="AU1827" i="39"/>
  <c r="AQ1827" i="39" s="1"/>
  <c r="AU1828" i="39"/>
  <c r="AQ1828" i="39" s="1"/>
  <c r="AY1833" i="39"/>
  <c r="AW1834" i="39"/>
  <c r="AR1834" i="39" s="1"/>
  <c r="AW1835" i="39"/>
  <c r="AR1835" i="39" s="1"/>
  <c r="AZ1850" i="39"/>
  <c r="AZ1851" i="39"/>
  <c r="AR1853" i="39"/>
  <c r="AU1854" i="39"/>
  <c r="AQ1854" i="39" s="1"/>
  <c r="AU1855" i="39"/>
  <c r="AQ1855" i="39" s="1"/>
  <c r="AU1856" i="39"/>
  <c r="AQ1856" i="39" s="1"/>
  <c r="AY1860" i="39"/>
  <c r="AW1861" i="39"/>
  <c r="AR1861" i="39" s="1"/>
  <c r="AW1863" i="39"/>
  <c r="AR1863" i="39" s="1"/>
  <c r="AR1864" i="39"/>
  <c r="AW1870" i="39"/>
  <c r="AR1870" i="39" s="1"/>
  <c r="AW1872" i="39"/>
  <c r="AR1872" i="39" s="1"/>
  <c r="AU1873" i="39"/>
  <c r="AQ1873" i="39" s="1"/>
  <c r="AY1877" i="39"/>
  <c r="AY1879" i="39"/>
  <c r="AW1881" i="39"/>
  <c r="AR1881" i="39" s="1"/>
  <c r="AQ1886" i="39"/>
  <c r="AY1888" i="39"/>
  <c r="AU1891" i="39"/>
  <c r="AQ1891" i="39" s="1"/>
  <c r="AU1892" i="39"/>
  <c r="AQ1892" i="39" s="1"/>
  <c r="AY1897" i="39"/>
  <c r="AW1898" i="39"/>
  <c r="AR1898" i="39" s="1"/>
  <c r="AW1899" i="39"/>
  <c r="AZ1906" i="39"/>
  <c r="AZ1907" i="39"/>
  <c r="AZ1908" i="39"/>
  <c r="AW1910" i="39"/>
  <c r="AR1910" i="39" s="1"/>
  <c r="AY1911" i="39"/>
  <c r="AZ1920" i="39"/>
  <c r="AY1920" i="39"/>
  <c r="AW1922" i="39"/>
  <c r="AR1922" i="39" s="1"/>
  <c r="AW1923" i="39"/>
  <c r="AR1923" i="39" s="1"/>
  <c r="AR1925" i="39"/>
  <c r="AW1927" i="39"/>
  <c r="AR1927" i="39" s="1"/>
  <c r="AW1928" i="39"/>
  <c r="AR1928" i="39" s="1"/>
  <c r="AW1929" i="39"/>
  <c r="AR1929" i="39" s="1"/>
  <c r="AU1931" i="39"/>
  <c r="AQ1931" i="39" s="1"/>
  <c r="AU1935" i="39"/>
  <c r="AQ1935" i="39" s="1"/>
  <c r="AR1936" i="39"/>
  <c r="AU1937" i="39"/>
  <c r="AQ1937" i="39" s="1"/>
  <c r="AU1940" i="39"/>
  <c r="AQ1940" i="39" s="1"/>
  <c r="AU1944" i="39"/>
  <c r="AQ1944" i="39" s="1"/>
  <c r="AU1945" i="39"/>
  <c r="AQ1945" i="39" s="1"/>
  <c r="AW1947" i="39"/>
  <c r="AR1947" i="39" s="1"/>
  <c r="AZ1952" i="39"/>
  <c r="AY1952" i="39"/>
  <c r="AZ1954" i="39"/>
  <c r="AU1964" i="39"/>
  <c r="AQ1964" i="39" s="1"/>
  <c r="AU1965" i="39"/>
  <c r="AQ1965" i="39" s="1"/>
  <c r="AW1969" i="39"/>
  <c r="AR1969" i="39" s="1"/>
  <c r="AW1970" i="39"/>
  <c r="AR1970" i="39" s="1"/>
  <c r="AY1975" i="39"/>
  <c r="AU1985" i="39"/>
  <c r="AQ1985" i="39" s="1"/>
  <c r="AY1987" i="39"/>
  <c r="AZ1987" i="39"/>
  <c r="AW1992" i="39"/>
  <c r="AR1992" i="39" s="1"/>
  <c r="AZ1994" i="39"/>
  <c r="AU2003" i="39"/>
  <c r="AQ2003" i="39" s="1"/>
  <c r="AZ2006" i="39"/>
  <c r="AW2009" i="39"/>
  <c r="AR2009" i="39" s="1"/>
  <c r="AW2010" i="39"/>
  <c r="AR2010" i="39" s="1"/>
  <c r="AZ2016" i="39"/>
  <c r="AY2016" i="39"/>
  <c r="AU2020" i="39"/>
  <c r="AQ2020" i="39" s="1"/>
  <c r="AR2021" i="39"/>
  <c r="AZ2023" i="39"/>
  <c r="AW2027" i="39"/>
  <c r="AR2027" i="39" s="1"/>
  <c r="AZ2028" i="39"/>
  <c r="AU2032" i="39"/>
  <c r="AQ2032" i="39" s="1"/>
  <c r="AW2039" i="39"/>
  <c r="AR2039" i="39" s="1"/>
  <c r="AU2049" i="39"/>
  <c r="AQ2049" i="39" s="1"/>
  <c r="AY2051" i="39"/>
  <c r="AZ2051" i="39"/>
  <c r="AW2056" i="39"/>
  <c r="AR2056" i="39" s="1"/>
  <c r="AZ2058" i="39"/>
  <c r="AU2067" i="39"/>
  <c r="AQ2067" i="39" s="1"/>
  <c r="AZ2070" i="39"/>
  <c r="AW2073" i="39"/>
  <c r="AR2073" i="39" s="1"/>
  <c r="AZ2074" i="39"/>
  <c r="AY2083" i="39"/>
  <c r="AZ2083" i="39"/>
  <c r="AW2088" i="39"/>
  <c r="AR2088" i="39" s="1"/>
  <c r="AZ2095" i="39"/>
  <c r="AW2098" i="39"/>
  <c r="AR2098" i="39" s="1"/>
  <c r="AW2104" i="39"/>
  <c r="AR2104" i="39" s="1"/>
  <c r="AZ2111" i="39"/>
  <c r="AW2114" i="39"/>
  <c r="AR2114" i="39" s="1"/>
  <c r="AW2120" i="39"/>
  <c r="AR2120" i="39" s="1"/>
  <c r="AW2124" i="39"/>
  <c r="AR2124" i="39" s="1"/>
  <c r="AY2126" i="39"/>
  <c r="AZ2130" i="39"/>
  <c r="AY2130" i="39"/>
  <c r="AZ2141" i="39"/>
  <c r="AU2144" i="39"/>
  <c r="AZ2145" i="39"/>
  <c r="AU2152" i="39"/>
  <c r="AQ2152" i="39" s="1"/>
  <c r="AY2157" i="39"/>
  <c r="AZ2157" i="39"/>
  <c r="AZ2219" i="39"/>
  <c r="AY2219" i="39"/>
  <c r="AU2223" i="39"/>
  <c r="AZ2266" i="39"/>
  <c r="AY2266" i="39"/>
  <c r="AU2272" i="39"/>
  <c r="AQ2272" i="39" s="1"/>
  <c r="AZ2286" i="39"/>
  <c r="AY2286" i="39"/>
  <c r="AZ2306" i="39"/>
  <c r="AY2306" i="39"/>
  <c r="AY2334" i="39"/>
  <c r="AZ2334" i="39"/>
  <c r="AY2406" i="39"/>
  <c r="AZ2406" i="39"/>
  <c r="AY2446" i="39"/>
  <c r="AZ2446" i="39"/>
  <c r="AW1809" i="39"/>
  <c r="AR1809" i="39" s="1"/>
  <c r="AU1820" i="39"/>
  <c r="AQ1820" i="39" s="1"/>
  <c r="AW1827" i="39"/>
  <c r="AR1827" i="39" s="1"/>
  <c r="AR1845" i="39"/>
  <c r="AU1847" i="39"/>
  <c r="AQ1847" i="39" s="1"/>
  <c r="AU1848" i="39"/>
  <c r="AQ1848" i="39" s="1"/>
  <c r="AW1855" i="39"/>
  <c r="AR1855" i="39" s="1"/>
  <c r="AR1856" i="39"/>
  <c r="AW1873" i="39"/>
  <c r="AR1873" i="39" s="1"/>
  <c r="AU1884" i="39"/>
  <c r="AQ1884" i="39" s="1"/>
  <c r="AW1891" i="39"/>
  <c r="AR1891" i="39" s="1"/>
  <c r="AW1931" i="39"/>
  <c r="AR1931" i="39" s="1"/>
  <c r="AR1933" i="39"/>
  <c r="AW1935" i="39"/>
  <c r="AR1935" i="39" s="1"/>
  <c r="AW1937" i="39"/>
  <c r="AR1937" i="39" s="1"/>
  <c r="AU1939" i="39"/>
  <c r="AQ1939" i="39" s="1"/>
  <c r="AR1944" i="39"/>
  <c r="AW1945" i="39"/>
  <c r="AR1945" i="39" s="1"/>
  <c r="AW1946" i="39"/>
  <c r="AR1946" i="39" s="1"/>
  <c r="AU1963" i="39"/>
  <c r="AQ1963" i="39" s="1"/>
  <c r="AR1965" i="39"/>
  <c r="AW1967" i="39"/>
  <c r="AR1967" i="39" s="1"/>
  <c r="AW1968" i="39"/>
  <c r="AR1968" i="39" s="1"/>
  <c r="AZ1974" i="39"/>
  <c r="AU1984" i="39"/>
  <c r="AQ1984" i="39" s="1"/>
  <c r="AW1985" i="39"/>
  <c r="AR1985" i="39" s="1"/>
  <c r="AW1986" i="39"/>
  <c r="AR1986" i="39" s="1"/>
  <c r="AZ1992" i="39"/>
  <c r="AY1992" i="39"/>
  <c r="AU1996" i="39"/>
  <c r="AQ1996" i="39" s="1"/>
  <c r="AR1997" i="39"/>
  <c r="AW2003" i="39"/>
  <c r="AR2003" i="39" s="1"/>
  <c r="AZ2004" i="39"/>
  <c r="AU2008" i="39"/>
  <c r="AQ2008" i="39" s="1"/>
  <c r="AW2015" i="39"/>
  <c r="AR2015" i="39"/>
  <c r="AU2025" i="39"/>
  <c r="AQ2025" i="39" s="1"/>
  <c r="AY2027" i="39"/>
  <c r="AZ2027" i="39"/>
  <c r="AW2032" i="39"/>
  <c r="AR2032" i="39" s="1"/>
  <c r="AU2043" i="39"/>
  <c r="AQ2043" i="39" s="1"/>
  <c r="AZ2046" i="39"/>
  <c r="AW2049" i="39"/>
  <c r="AR2049" i="39" s="1"/>
  <c r="AW2050" i="39"/>
  <c r="AR2050" i="39" s="1"/>
  <c r="AZ2056" i="39"/>
  <c r="AY2056" i="39"/>
  <c r="AU2060" i="39"/>
  <c r="AQ2060" i="39" s="1"/>
  <c r="AR2061" i="39"/>
  <c r="AW2067" i="39"/>
  <c r="AR2067" i="39" s="1"/>
  <c r="AZ2068" i="39"/>
  <c r="AU2072" i="39"/>
  <c r="AQ2072" i="39" s="1"/>
  <c r="AY2073" i="39"/>
  <c r="AU2076" i="39"/>
  <c r="AQ2076" i="39" s="1"/>
  <c r="AW2082" i="39"/>
  <c r="AR2082" i="39" s="1"/>
  <c r="AZ2088" i="39"/>
  <c r="AY2088" i="39"/>
  <c r="AU2091" i="39"/>
  <c r="AQ2091" i="39" s="1"/>
  <c r="AU2097" i="39"/>
  <c r="AQ2097" i="39" s="1"/>
  <c r="AZ2104" i="39"/>
  <c r="AY2104" i="39"/>
  <c r="AU2107" i="39"/>
  <c r="AQ2107" i="39" s="1"/>
  <c r="AU2113" i="39"/>
  <c r="AQ2113" i="39" s="1"/>
  <c r="AZ2120" i="39"/>
  <c r="AY2120" i="39"/>
  <c r="AZ2125" i="39"/>
  <c r="AY2134" i="39"/>
  <c r="AW2140" i="39"/>
  <c r="AR2140" i="39" s="1"/>
  <c r="AW2144" i="39"/>
  <c r="AR2144" i="39" s="1"/>
  <c r="AY2158" i="39"/>
  <c r="AY2173" i="39"/>
  <c r="AZ2173" i="39"/>
  <c r="AZ2190" i="39"/>
  <c r="AY2190" i="39"/>
  <c r="AZ2227" i="39"/>
  <c r="AY2227" i="39"/>
  <c r="AZ2235" i="39"/>
  <c r="AY2235" i="39"/>
  <c r="AU2239" i="39"/>
  <c r="AZ2282" i="39"/>
  <c r="AY2282" i="39"/>
  <c r="AU2288" i="39"/>
  <c r="AU2323" i="39"/>
  <c r="AZ2330" i="39"/>
  <c r="AY2330" i="39"/>
  <c r="AZ2354" i="39"/>
  <c r="AY2354" i="39"/>
  <c r="AW1788" i="39"/>
  <c r="AR1788" i="39" s="1"/>
  <c r="AW1796" i="39"/>
  <c r="AR1796" i="39" s="1"/>
  <c r="AW1804" i="39"/>
  <c r="AR1804" i="39" s="1"/>
  <c r="AU1812" i="39"/>
  <c r="AQ1812" i="39" s="1"/>
  <c r="AW1819" i="39"/>
  <c r="AR1819" i="39" s="1"/>
  <c r="AU1839" i="39"/>
  <c r="AQ1839" i="39" s="1"/>
  <c r="AU1840" i="39"/>
  <c r="AQ1840" i="39" s="1"/>
  <c r="AW1847" i="39"/>
  <c r="AR1847" i="39" s="1"/>
  <c r="AZ1862" i="39"/>
  <c r="AW1865" i="39"/>
  <c r="AR1865" i="39" s="1"/>
  <c r="AU1876" i="39"/>
  <c r="AQ1876" i="39" s="1"/>
  <c r="AW1883" i="39"/>
  <c r="AR1883" i="39" s="1"/>
  <c r="AU1903" i="39"/>
  <c r="AQ1903" i="39" s="1"/>
  <c r="AU1904" i="39"/>
  <c r="AQ1904" i="39" s="1"/>
  <c r="AR1907" i="39"/>
  <c r="AZ1918" i="39"/>
  <c r="AW1939" i="39"/>
  <c r="AR1939" i="39" s="1"/>
  <c r="AR1941" i="39"/>
  <c r="AW1943" i="39"/>
  <c r="AR1943" i="39" s="1"/>
  <c r="AZ1950" i="39"/>
  <c r="AU1960" i="39"/>
  <c r="AQ1960" i="39" s="1"/>
  <c r="AW1963" i="39"/>
  <c r="AR1963" i="39" s="1"/>
  <c r="AZ1968" i="39"/>
  <c r="AY1968" i="39"/>
  <c r="AU1980" i="39"/>
  <c r="AQ1980" i="39" s="1"/>
  <c r="AR1984" i="39"/>
  <c r="AW1991" i="39"/>
  <c r="AR1991" i="39" s="1"/>
  <c r="AU2001" i="39"/>
  <c r="AQ2001" i="39" s="1"/>
  <c r="AY2003" i="39"/>
  <c r="AZ2003" i="39"/>
  <c r="AW2008" i="39"/>
  <c r="AR2008" i="39" s="1"/>
  <c r="AU2019" i="39"/>
  <c r="AQ2019" i="39" s="1"/>
  <c r="AZ2022" i="39"/>
  <c r="AW2025" i="39"/>
  <c r="AR2025" i="39" s="1"/>
  <c r="AW2026" i="39"/>
  <c r="AR2026" i="39" s="1"/>
  <c r="AZ2032" i="39"/>
  <c r="AY2032" i="39"/>
  <c r="AU2036" i="39"/>
  <c r="AQ2036" i="39" s="1"/>
  <c r="AR2037" i="39"/>
  <c r="AW2043" i="39"/>
  <c r="AR2043" i="39" s="1"/>
  <c r="AU2048" i="39"/>
  <c r="AQ2048" i="39" s="1"/>
  <c r="AW2055" i="39"/>
  <c r="AR2055" i="39" s="1"/>
  <c r="AU2065" i="39"/>
  <c r="AQ2065" i="39" s="1"/>
  <c r="AY2067" i="39"/>
  <c r="AZ2067" i="39"/>
  <c r="AW2072" i="39"/>
  <c r="AR2072" i="39" s="1"/>
  <c r="AU2081" i="39"/>
  <c r="AQ2081" i="39" s="1"/>
  <c r="AW2087" i="39"/>
  <c r="AR2087" i="39" s="1"/>
  <c r="AW2091" i="39"/>
  <c r="AR2091" i="39" s="1"/>
  <c r="AZ2094" i="39"/>
  <c r="AW2097" i="39"/>
  <c r="AR2097" i="39" s="1"/>
  <c r="AW2103" i="39"/>
  <c r="AR2103" i="39" s="1"/>
  <c r="AW2107" i="39"/>
  <c r="AR2107" i="39" s="1"/>
  <c r="AZ2110" i="39"/>
  <c r="AW2113" i="39"/>
  <c r="AR2113" i="39" s="1"/>
  <c r="AW2119" i="39"/>
  <c r="AR2119" i="39" s="1"/>
  <c r="AR2143" i="39"/>
  <c r="AW2154" i="39"/>
  <c r="AR2154" i="39" s="1"/>
  <c r="AZ2163" i="39"/>
  <c r="AY2163" i="39"/>
  <c r="AU2168" i="39"/>
  <c r="AQ2168" i="39" s="1"/>
  <c r="AY2174" i="39"/>
  <c r="AZ2186" i="39"/>
  <c r="AY2186" i="39"/>
  <c r="AW2192" i="39"/>
  <c r="AR2192" i="39" s="1"/>
  <c r="AW2221" i="39"/>
  <c r="AZ2243" i="39"/>
  <c r="AY2243" i="39"/>
  <c r="AZ2251" i="39"/>
  <c r="AY2251" i="39"/>
  <c r="AU2255" i="39"/>
  <c r="AQ2255" i="39" s="1"/>
  <c r="AW2345" i="39"/>
  <c r="AY2438" i="39"/>
  <c r="AZ2438" i="39"/>
  <c r="AY2478" i="39"/>
  <c r="AZ2478" i="39"/>
  <c r="AQ1807" i="39"/>
  <c r="AY1809" i="39"/>
  <c r="AW1811" i="39"/>
  <c r="AR1811" i="39" s="1"/>
  <c r="AR1825" i="39"/>
  <c r="AZ1827" i="39"/>
  <c r="AU1831" i="39"/>
  <c r="AQ1831" i="39" s="1"/>
  <c r="AU1832" i="39"/>
  <c r="AQ1832" i="39" s="1"/>
  <c r="AY1836" i="39"/>
  <c r="AW1837" i="39"/>
  <c r="AR1837" i="39" s="1"/>
  <c r="AW1839" i="39"/>
  <c r="AR1839" i="39" s="1"/>
  <c r="AW1848" i="39"/>
  <c r="AR1848" i="39" s="1"/>
  <c r="AY1853" i="39"/>
  <c r="AZ1854" i="39"/>
  <c r="AW1857" i="39"/>
  <c r="AR1857" i="39" s="1"/>
  <c r="AY1864" i="39"/>
  <c r="AU1867" i="39"/>
  <c r="AQ1867" i="39" s="1"/>
  <c r="AU1868" i="39"/>
  <c r="AQ1868" i="39" s="1"/>
  <c r="AQ1871" i="39"/>
  <c r="AY1873" i="39"/>
  <c r="AW1875" i="39"/>
  <c r="AR1875" i="39" s="1"/>
  <c r="AR1879" i="39"/>
  <c r="AU1895" i="39"/>
  <c r="AQ1895" i="39" s="1"/>
  <c r="AU1896" i="39"/>
  <c r="AQ1896" i="39" s="1"/>
  <c r="AW1901" i="39"/>
  <c r="AR1901" i="39" s="1"/>
  <c r="AW1903" i="39"/>
  <c r="AR1903" i="39" s="1"/>
  <c r="AR1921" i="39"/>
  <c r="AY1925" i="39"/>
  <c r="AZ1926" i="39"/>
  <c r="AZ1930" i="39"/>
  <c r="AZ1931" i="39"/>
  <c r="AZ1932" i="39"/>
  <c r="AY1935" i="39"/>
  <c r="AZ1944" i="39"/>
  <c r="AY1944" i="39"/>
  <c r="AR1954" i="39"/>
  <c r="AU1956" i="39"/>
  <c r="AQ1956" i="39" s="1"/>
  <c r="AW1961" i="39"/>
  <c r="AR1961" i="39" s="1"/>
  <c r="AW1962" i="39"/>
  <c r="AR1962" i="39" s="1"/>
  <c r="AU1979" i="39"/>
  <c r="AQ1979" i="39" s="1"/>
  <c r="AR1981" i="39"/>
  <c r="AW1983" i="39"/>
  <c r="AR1983" i="39" s="1"/>
  <c r="AR1993" i="39"/>
  <c r="AR1994" i="39"/>
  <c r="AU1995" i="39"/>
  <c r="AQ1995" i="39" s="1"/>
  <c r="AZ1998" i="39"/>
  <c r="AW2001" i="39"/>
  <c r="AR2001" i="39" s="1"/>
  <c r="AW2002" i="39"/>
  <c r="AR2002" i="39" s="1"/>
  <c r="AZ2008" i="39"/>
  <c r="AY2008" i="39"/>
  <c r="AU2012" i="39"/>
  <c r="AQ2012" i="39" s="1"/>
  <c r="AR2013" i="39"/>
  <c r="AW2019" i="39"/>
  <c r="AR2019" i="39" s="1"/>
  <c r="AU2024" i="39"/>
  <c r="AQ2024" i="39" s="1"/>
  <c r="AW2031" i="39"/>
  <c r="AR2031" i="39" s="1"/>
  <c r="AU2041" i="39"/>
  <c r="AQ2041" i="39" s="1"/>
  <c r="AY2043" i="39"/>
  <c r="AZ2043" i="39"/>
  <c r="AW2048" i="39"/>
  <c r="AR2048" i="39" s="1"/>
  <c r="AR2057" i="39"/>
  <c r="AR2058" i="39"/>
  <c r="AU2059" i="39"/>
  <c r="AQ2059" i="39" s="1"/>
  <c r="AZ2062" i="39"/>
  <c r="AW2065" i="39"/>
  <c r="AR2065" i="39" s="1"/>
  <c r="AW2066" i="39"/>
  <c r="AR2066" i="39" s="1"/>
  <c r="AZ2072" i="39"/>
  <c r="AY2072" i="39"/>
  <c r="AR2074" i="39"/>
  <c r="AU2075" i="39"/>
  <c r="AQ2075" i="39" s="1"/>
  <c r="AZ2078" i="39"/>
  <c r="AW2081" i="39"/>
  <c r="AR2081" i="39" s="1"/>
  <c r="AZ2082" i="39"/>
  <c r="AY2091" i="39"/>
  <c r="AZ2091" i="39"/>
  <c r="AU2096" i="39"/>
  <c r="AQ2096" i="39" s="1"/>
  <c r="AR2099" i="39"/>
  <c r="AU2100" i="39"/>
  <c r="AQ2100" i="39" s="1"/>
  <c r="AR2105" i="39"/>
  <c r="AY2107" i="39"/>
  <c r="AZ2107" i="39"/>
  <c r="AU2112" i="39"/>
  <c r="AQ2112" i="39" s="1"/>
  <c r="AU2116" i="39"/>
  <c r="AQ2116" i="39" s="1"/>
  <c r="AR2121" i="39"/>
  <c r="AU2128" i="39"/>
  <c r="AQ2128" i="39" s="1"/>
  <c r="AW2132" i="39"/>
  <c r="AR2132" i="39" s="1"/>
  <c r="AZ2133" i="39"/>
  <c r="AU2136" i="39"/>
  <c r="AQ2136" i="39" s="1"/>
  <c r="AZ2149" i="39"/>
  <c r="AW2160" i="39"/>
  <c r="AR2160" i="39" s="1"/>
  <c r="AR2164" i="39"/>
  <c r="AU2176" i="39"/>
  <c r="AZ2177" i="39"/>
  <c r="AW2237" i="39"/>
  <c r="AZ2259" i="39"/>
  <c r="AY2259" i="39"/>
  <c r="AZ2267" i="39"/>
  <c r="AY2267" i="39"/>
  <c r="AU2271" i="39"/>
  <c r="AQ2271" i="39" s="1"/>
  <c r="AR1807" i="39"/>
  <c r="AQ1808" i="39"/>
  <c r="AR1817" i="39"/>
  <c r="AR1821" i="39"/>
  <c r="AU1823" i="39"/>
  <c r="AQ1823" i="39" s="1"/>
  <c r="AU1824" i="39"/>
  <c r="AQ1824" i="39" s="1"/>
  <c r="AW1829" i="39"/>
  <c r="AR1829" i="39" s="1"/>
  <c r="AW1831" i="39"/>
  <c r="AR1831" i="39" s="1"/>
  <c r="AR1832" i="39"/>
  <c r="AQ1836" i="39"/>
  <c r="AW1840" i="39"/>
  <c r="AR1840" i="39" s="1"/>
  <c r="AY1845" i="39"/>
  <c r="AZ1846" i="39"/>
  <c r="AW1849" i="39"/>
  <c r="AR1849" i="39" s="1"/>
  <c r="AU1859" i="39"/>
  <c r="AQ1859" i="39" s="1"/>
  <c r="AU1860" i="39"/>
  <c r="AQ1860" i="39" s="1"/>
  <c r="AQ1863" i="39"/>
  <c r="AW1867" i="39"/>
  <c r="AR1867" i="39" s="1"/>
  <c r="AR1871" i="39"/>
  <c r="AQ1872" i="39"/>
  <c r="AR1885" i="39"/>
  <c r="AU1887" i="39"/>
  <c r="AQ1887" i="39" s="1"/>
  <c r="AU1888" i="39"/>
  <c r="AQ1888" i="39" s="1"/>
  <c r="AW1893" i="39"/>
  <c r="AR1893" i="39" s="1"/>
  <c r="AW1895" i="39"/>
  <c r="AR1895" i="39" s="1"/>
  <c r="AR1896" i="39"/>
  <c r="AR1899" i="39"/>
  <c r="AQ1900" i="39"/>
  <c r="AW1904" i="39"/>
  <c r="AR1904" i="39" s="1"/>
  <c r="AU1908" i="39"/>
  <c r="AQ1908" i="39" s="1"/>
  <c r="AU1912" i="39"/>
  <c r="AQ1912" i="39" s="1"/>
  <c r="AQ1919" i="39"/>
  <c r="AQ1928" i="39"/>
  <c r="AY1933" i="39"/>
  <c r="AZ1934" i="39"/>
  <c r="AZ1939" i="39"/>
  <c r="AU1955" i="39"/>
  <c r="AQ1955" i="39" s="1"/>
  <c r="AR1957" i="39"/>
  <c r="AW1959" i="39"/>
  <c r="AR1959" i="39" s="1"/>
  <c r="AW1960" i="39"/>
  <c r="AR1960" i="39" s="1"/>
  <c r="AZ1963" i="39"/>
  <c r="AZ1964" i="39"/>
  <c r="AZ1966" i="39"/>
  <c r="AR1971" i="39"/>
  <c r="AU1976" i="39"/>
  <c r="AQ1976" i="39" s="1"/>
  <c r="AU1977" i="39"/>
  <c r="AQ1977" i="39" s="1"/>
  <c r="AW1979" i="39"/>
  <c r="AR1979" i="39" s="1"/>
  <c r="AZ1984" i="39"/>
  <c r="AY1984" i="39"/>
  <c r="AR1987" i="39"/>
  <c r="AU1988" i="39"/>
  <c r="AQ1988" i="39" s="1"/>
  <c r="AR1989" i="39"/>
  <c r="AW1995" i="39"/>
  <c r="AR1995" i="39" s="1"/>
  <c r="AZ1996" i="39"/>
  <c r="AU2000" i="39"/>
  <c r="AQ2000" i="39" s="1"/>
  <c r="AW2007" i="39"/>
  <c r="AR2007" i="39" s="1"/>
  <c r="AQ2016" i="39"/>
  <c r="AU2017" i="39"/>
  <c r="AQ2017" i="39" s="1"/>
  <c r="AY2019" i="39"/>
  <c r="AZ2019" i="39"/>
  <c r="AW2024" i="39"/>
  <c r="AR2024" i="39" s="1"/>
  <c r="AR2033" i="39"/>
  <c r="AR2034" i="39"/>
  <c r="AU2035" i="39"/>
  <c r="AQ2035" i="39" s="1"/>
  <c r="AZ2038" i="39"/>
  <c r="AW2041" i="39"/>
  <c r="AR2041" i="39" s="1"/>
  <c r="AW2042" i="39"/>
  <c r="AR2042" i="39" s="1"/>
  <c r="AZ2048" i="39"/>
  <c r="AY2048" i="39"/>
  <c r="AR2051" i="39"/>
  <c r="AU2052" i="39"/>
  <c r="AQ2052" i="39" s="1"/>
  <c r="AR2053" i="39"/>
  <c r="AW2059" i="39"/>
  <c r="AR2059" i="39" s="1"/>
  <c r="AZ2060" i="39"/>
  <c r="AU2064" i="39"/>
  <c r="AQ2064" i="39" s="1"/>
  <c r="AW2071" i="39"/>
  <c r="AR2071" i="39" s="1"/>
  <c r="AW2075" i="39"/>
  <c r="AR2075" i="39" s="1"/>
  <c r="AU2080" i="39"/>
  <c r="AQ2080" i="39" s="1"/>
  <c r="AU2084" i="39"/>
  <c r="AQ2084" i="39" s="1"/>
  <c r="AW2090" i="39"/>
  <c r="AR2090" i="39" s="1"/>
  <c r="AR2096" i="39"/>
  <c r="AW2096" i="39"/>
  <c r="AW2106" i="39"/>
  <c r="AR2106" i="39" s="1"/>
  <c r="AW2112" i="39"/>
  <c r="AR2112" i="39" s="1"/>
  <c r="AW2122" i="39"/>
  <c r="AR2122" i="39" s="1"/>
  <c r="AW2128" i="39"/>
  <c r="AR2128" i="39" s="1"/>
  <c r="AW2136" i="39"/>
  <c r="AR2136" i="39" s="1"/>
  <c r="AZ2146" i="39"/>
  <c r="AY2146" i="39"/>
  <c r="AW2148" i="39"/>
  <c r="AR2148" i="39" s="1"/>
  <c r="AZ2150" i="39"/>
  <c r="AY2150" i="39"/>
  <c r="AR2151" i="39"/>
  <c r="AW2176" i="39"/>
  <c r="AR2176" i="39" s="1"/>
  <c r="AZ2222" i="39"/>
  <c r="AY2222" i="39"/>
  <c r="AW2253" i="39"/>
  <c r="AZ2275" i="39"/>
  <c r="AY2275" i="39"/>
  <c r="AZ2283" i="39"/>
  <c r="AY2283" i="39"/>
  <c r="AU2287" i="39"/>
  <c r="AQ2287" i="39" s="1"/>
  <c r="AU2311" i="39"/>
  <c r="AQ2311" i="39" s="1"/>
  <c r="AY2313" i="39"/>
  <c r="AZ2313" i="39"/>
  <c r="AY2326" i="39"/>
  <c r="AZ2326" i="39"/>
  <c r="AW2337" i="39"/>
  <c r="AR2337" i="39" s="1"/>
  <c r="AY2470" i="39"/>
  <c r="AZ2470" i="39"/>
  <c r="AR1813" i="39"/>
  <c r="AU1815" i="39"/>
  <c r="AQ1815" i="39" s="1"/>
  <c r="AU1816" i="39"/>
  <c r="AQ1816" i="39" s="1"/>
  <c r="AW1823" i="39"/>
  <c r="AR1823" i="39" s="1"/>
  <c r="AR1824" i="39"/>
  <c r="AW1841" i="39"/>
  <c r="AR1841" i="39" s="1"/>
  <c r="AQ1843" i="39"/>
  <c r="AU1852" i="39"/>
  <c r="AQ1852" i="39" s="1"/>
  <c r="AW1859" i="39"/>
  <c r="AR1859" i="39" s="1"/>
  <c r="AR1877" i="39"/>
  <c r="AU1879" i="39"/>
  <c r="AQ1879" i="39" s="1"/>
  <c r="AU1880" i="39"/>
  <c r="AQ1880" i="39" s="1"/>
  <c r="AW1887" i="39"/>
  <c r="AR1887" i="39" s="1"/>
  <c r="AR1888" i="39"/>
  <c r="AW1905" i="39"/>
  <c r="AR1905" i="39" s="1"/>
  <c r="AU1911" i="39"/>
  <c r="AQ1911" i="39" s="1"/>
  <c r="AR1912" i="39"/>
  <c r="AQ1915" i="39"/>
  <c r="AU1916" i="39"/>
  <c r="AQ1916" i="39" s="1"/>
  <c r="AU1920" i="39"/>
  <c r="AQ1920" i="39" s="1"/>
  <c r="AU1952" i="39"/>
  <c r="AQ1952" i="39" s="1"/>
  <c r="AW1955" i="39"/>
  <c r="AR1955" i="39" s="1"/>
  <c r="AZ1960" i="39"/>
  <c r="AY1960" i="39"/>
  <c r="AU1972" i="39"/>
  <c r="AQ1972" i="39" s="1"/>
  <c r="AR1976" i="39"/>
  <c r="AW1977" i="39"/>
  <c r="AR1977" i="39" s="1"/>
  <c r="AW1978" i="39"/>
  <c r="AR1978" i="39" s="1"/>
  <c r="AQ1992" i="39"/>
  <c r="AU1993" i="39"/>
  <c r="AQ1993" i="39" s="1"/>
  <c r="AY1995" i="39"/>
  <c r="AZ1995" i="39"/>
  <c r="AW2000" i="39"/>
  <c r="AR2000" i="39" s="1"/>
  <c r="AU2011" i="39"/>
  <c r="AQ2011" i="39" s="1"/>
  <c r="AW2017" i="39"/>
  <c r="AR2017" i="39" s="1"/>
  <c r="AW2018" i="39"/>
  <c r="AR2018" i="39" s="1"/>
  <c r="AZ2024" i="39"/>
  <c r="AY2024" i="39"/>
  <c r="AU2028" i="39"/>
  <c r="AQ2028" i="39" s="1"/>
  <c r="AR2029" i="39"/>
  <c r="AW2035" i="39"/>
  <c r="AR2035" i="39" s="1"/>
  <c r="AU2040" i="39"/>
  <c r="AQ2040" i="39" s="1"/>
  <c r="AW2047" i="39"/>
  <c r="AR2047" i="39" s="1"/>
  <c r="AQ2056" i="39"/>
  <c r="AU2057" i="39"/>
  <c r="AQ2057" i="39" s="1"/>
  <c r="AY2059" i="39"/>
  <c r="AZ2059" i="39"/>
  <c r="AW2064" i="39"/>
  <c r="AR2064" i="39" s="1"/>
  <c r="AY2075" i="39"/>
  <c r="AZ2075" i="39"/>
  <c r="AW2080" i="39"/>
  <c r="AR2080" i="39" s="1"/>
  <c r="AQ2088" i="39"/>
  <c r="AU2089" i="39"/>
  <c r="AQ2089" i="39" s="1"/>
  <c r="AZ2096" i="39"/>
  <c r="AY2096" i="39"/>
  <c r="AU2099" i="39"/>
  <c r="AQ2099" i="39" s="1"/>
  <c r="AU2105" i="39"/>
  <c r="AQ2105" i="39" s="1"/>
  <c r="AZ2112" i="39"/>
  <c r="AY2112" i="39"/>
  <c r="AQ2115" i="39"/>
  <c r="AU2115" i="39"/>
  <c r="AQ2121" i="39"/>
  <c r="AU2121" i="39"/>
  <c r="AZ2122" i="39"/>
  <c r="AY2122" i="39"/>
  <c r="AW2156" i="39"/>
  <c r="AR2156" i="39" s="1"/>
  <c r="AW2170" i="39"/>
  <c r="AR2170" i="39" s="1"/>
  <c r="AR2175" i="39"/>
  <c r="AU2200" i="39"/>
  <c r="AQ2200" i="39" s="1"/>
  <c r="AZ2202" i="39"/>
  <c r="AY2202" i="39"/>
  <c r="AZ2206" i="39"/>
  <c r="AY2206" i="39"/>
  <c r="AZ2210" i="39"/>
  <c r="AY2210" i="39"/>
  <c r="AZ2214" i="39"/>
  <c r="AY2214" i="39"/>
  <c r="AZ2218" i="39"/>
  <c r="AY2218" i="39"/>
  <c r="AU2224" i="39"/>
  <c r="AZ2238" i="39"/>
  <c r="AY2238" i="39"/>
  <c r="AW2269" i="39"/>
  <c r="AR2269" i="39" s="1"/>
  <c r="AZ2291" i="39"/>
  <c r="AY2291" i="39"/>
  <c r="AZ2322" i="39"/>
  <c r="AY2322" i="39"/>
  <c r="AU2355" i="39"/>
  <c r="AY2374" i="39"/>
  <c r="AZ2374" i="39"/>
  <c r="AW2139" i="39"/>
  <c r="AR2139" i="39" s="1"/>
  <c r="AU2153" i="39"/>
  <c r="AQ2153" i="39" s="1"/>
  <c r="AW2171" i="39"/>
  <c r="AR2171" i="39" s="1"/>
  <c r="AU2184" i="39"/>
  <c r="AQ2184" i="39" s="1"/>
  <c r="AW2185" i="39"/>
  <c r="AR2185" i="39" s="1"/>
  <c r="AW2187" i="39"/>
  <c r="AR2187" i="39" s="1"/>
  <c r="AU2190" i="39"/>
  <c r="AQ2190" i="39" s="1"/>
  <c r="AZ2205" i="39"/>
  <c r="AY2209" i="39"/>
  <c r="AY2211" i="39"/>
  <c r="AR2213" i="39"/>
  <c r="AR2215" i="39"/>
  <c r="AU2216" i="39"/>
  <c r="AQ2216" i="39" s="1"/>
  <c r="AW2217" i="39"/>
  <c r="AR2217" i="39" s="1"/>
  <c r="AR2220" i="39"/>
  <c r="AQ2224" i="39"/>
  <c r="AU2230" i="39"/>
  <c r="AQ2230" i="39" s="1"/>
  <c r="AU2231" i="39"/>
  <c r="AQ2231" i="39" s="1"/>
  <c r="AU2232" i="39"/>
  <c r="AQ2232" i="39" s="1"/>
  <c r="AW2233" i="39"/>
  <c r="AR2233" i="39" s="1"/>
  <c r="AR2236" i="39"/>
  <c r="AQ2240" i="39"/>
  <c r="AU2246" i="39"/>
  <c r="AQ2246" i="39" s="1"/>
  <c r="AU2247" i="39"/>
  <c r="AQ2247" i="39" s="1"/>
  <c r="AU2248" i="39"/>
  <c r="AQ2248" i="39" s="1"/>
  <c r="AW2249" i="39"/>
  <c r="AR2249" i="39" s="1"/>
  <c r="AR2252" i="39"/>
  <c r="AQ2256" i="39"/>
  <c r="AU2262" i="39"/>
  <c r="AQ2262" i="39" s="1"/>
  <c r="AU2263" i="39"/>
  <c r="AQ2263" i="39" s="1"/>
  <c r="AU2264" i="39"/>
  <c r="AQ2264" i="39" s="1"/>
  <c r="AW2265" i="39"/>
  <c r="AR2265" i="39" s="1"/>
  <c r="AR2268" i="39"/>
  <c r="AU2278" i="39"/>
  <c r="AQ2278" i="39" s="1"/>
  <c r="AU2279" i="39"/>
  <c r="AQ2279" i="39" s="1"/>
  <c r="AU2280" i="39"/>
  <c r="AQ2280" i="39" s="1"/>
  <c r="AW2281" i="39"/>
  <c r="AR2281" i="39" s="1"/>
  <c r="AR2284" i="39"/>
  <c r="AQ2288" i="39"/>
  <c r="AU2294" i="39"/>
  <c r="AQ2294" i="39" s="1"/>
  <c r="AU2295" i="39"/>
  <c r="AQ2295" i="39" s="1"/>
  <c r="AZ2298" i="39"/>
  <c r="AY2298" i="39"/>
  <c r="AY2299" i="39"/>
  <c r="AZ2300" i="39"/>
  <c r="AY2300" i="39"/>
  <c r="AU2302" i="39"/>
  <c r="AQ2302" i="39" s="1"/>
  <c r="AZ2304" i="39"/>
  <c r="AY2309" i="39"/>
  <c r="AZ2309" i="39"/>
  <c r="AY2318" i="39"/>
  <c r="AZ2318" i="39"/>
  <c r="AZ2320" i="39"/>
  <c r="AY2320" i="39"/>
  <c r="AW2321" i="39"/>
  <c r="AR2321" i="39" s="1"/>
  <c r="AZ2324" i="39"/>
  <c r="AY2324" i="39"/>
  <c r="AU2329" i="39"/>
  <c r="AQ2329" i="39" s="1"/>
  <c r="AR2335" i="39"/>
  <c r="AR2341" i="39"/>
  <c r="AU2346" i="39"/>
  <c r="AQ2346" i="39" s="1"/>
  <c r="AY2350" i="39"/>
  <c r="AZ2350" i="39"/>
  <c r="AZ2352" i="39"/>
  <c r="AY2352" i="39"/>
  <c r="AW2353" i="39"/>
  <c r="AR2353" i="39" s="1"/>
  <c r="AY2357" i="39"/>
  <c r="AZ2357" i="39"/>
  <c r="AY2358" i="39"/>
  <c r="AZ2358" i="39"/>
  <c r="AU2363" i="39"/>
  <c r="AQ2363" i="39" s="1"/>
  <c r="AZ2367" i="39"/>
  <c r="AY2367" i="39"/>
  <c r="AU2369" i="39"/>
  <c r="AQ2369" i="39" s="1"/>
  <c r="AY2389" i="39"/>
  <c r="AZ2389" i="39"/>
  <c r="AY2390" i="39"/>
  <c r="AZ2390" i="39"/>
  <c r="AU2395" i="39"/>
  <c r="AQ2395" i="39" s="1"/>
  <c r="AZ2399" i="39"/>
  <c r="AY2399" i="39"/>
  <c r="AU2401" i="39"/>
  <c r="AQ2401" i="39" s="1"/>
  <c r="AY2421" i="39"/>
  <c r="AZ2421" i="39"/>
  <c r="AY2422" i="39"/>
  <c r="AZ2422" i="39"/>
  <c r="AU2427" i="39"/>
  <c r="AQ2427" i="39" s="1"/>
  <c r="AZ2431" i="39"/>
  <c r="AY2431" i="39"/>
  <c r="AU2433" i="39"/>
  <c r="AQ2433" i="39" s="1"/>
  <c r="AY2453" i="39"/>
  <c r="AZ2453" i="39"/>
  <c r="AY2454" i="39"/>
  <c r="AZ2454" i="39"/>
  <c r="AU2459" i="39"/>
  <c r="AQ2459" i="39" s="1"/>
  <c r="AZ2463" i="39"/>
  <c r="AY2463" i="39"/>
  <c r="AU2465" i="39"/>
  <c r="AQ2465" i="39" s="1"/>
  <c r="AW2485" i="39"/>
  <c r="AR2485" i="39" s="1"/>
  <c r="AZ2547" i="39"/>
  <c r="AY2547" i="39"/>
  <c r="AW2561" i="39"/>
  <c r="AW2641" i="39"/>
  <c r="AW2152" i="39"/>
  <c r="AR2152" i="39" s="1"/>
  <c r="AW2184" i="39"/>
  <c r="AR2184" i="39" s="1"/>
  <c r="AU2193" i="39"/>
  <c r="AQ2193" i="39" s="1"/>
  <c r="AU2195" i="39"/>
  <c r="AQ2223" i="39"/>
  <c r="AW2231" i="39"/>
  <c r="AR2231" i="39" s="1"/>
  <c r="AQ2239" i="39"/>
  <c r="AW2247" i="39"/>
  <c r="AR2247" i="39" s="1"/>
  <c r="AW2263" i="39"/>
  <c r="AR2263" i="39" s="1"/>
  <c r="AR2279" i="39"/>
  <c r="AW2279" i="39"/>
  <c r="AY2301" i="39"/>
  <c r="AZ2301" i="39"/>
  <c r="AW2323" i="39"/>
  <c r="AR2323" i="39" s="1"/>
  <c r="AY2325" i="39"/>
  <c r="AZ2325" i="39"/>
  <c r="AW2332" i="39"/>
  <c r="AR2332" i="39" s="1"/>
  <c r="AU2334" i="39"/>
  <c r="AQ2334" i="39"/>
  <c r="AZ2337" i="39"/>
  <c r="AY2337" i="39"/>
  <c r="AZ2338" i="39"/>
  <c r="AY2338" i="39"/>
  <c r="AW2344" i="39"/>
  <c r="AW2355" i="39"/>
  <c r="AR2355" i="39" s="1"/>
  <c r="AW2369" i="39"/>
  <c r="AR2369" i="39"/>
  <c r="AZ2371" i="39"/>
  <c r="AY2371" i="39"/>
  <c r="AU2374" i="39"/>
  <c r="AW2381" i="39"/>
  <c r="AR2381" i="39" s="1"/>
  <c r="AW2401" i="39"/>
  <c r="AR2401" i="39" s="1"/>
  <c r="AZ2403" i="39"/>
  <c r="AY2403" i="39"/>
  <c r="AU2406" i="39"/>
  <c r="AW2413" i="39"/>
  <c r="AW2433" i="39"/>
  <c r="AR2433" i="39" s="1"/>
  <c r="AZ2435" i="39"/>
  <c r="AY2435" i="39"/>
  <c r="AU2438" i="39"/>
  <c r="AW2445" i="39"/>
  <c r="AR2445" i="39" s="1"/>
  <c r="AU2447" i="39"/>
  <c r="AQ2447" i="39" s="1"/>
  <c r="AU2456" i="39"/>
  <c r="AQ2456" i="39" s="1"/>
  <c r="AW2465" i="39"/>
  <c r="AR2465" i="39" s="1"/>
  <c r="AZ2467" i="39"/>
  <c r="AY2467" i="39"/>
  <c r="AU2470" i="39"/>
  <c r="AW2477" i="39"/>
  <c r="AR2477" i="39" s="1"/>
  <c r="AU2479" i="39"/>
  <c r="AQ2479" i="39" s="1"/>
  <c r="AU2494" i="39"/>
  <c r="AY2502" i="39"/>
  <c r="AZ2502" i="39"/>
  <c r="AW2509" i="39"/>
  <c r="AR2509" i="39" s="1"/>
  <c r="AY2518" i="39"/>
  <c r="AZ2518" i="39"/>
  <c r="AZ2539" i="39"/>
  <c r="AY2539" i="39"/>
  <c r="AW2553" i="39"/>
  <c r="AU2129" i="39"/>
  <c r="AQ2129" i="39" s="1"/>
  <c r="AY2138" i="39"/>
  <c r="AQ2144" i="39"/>
  <c r="AW2146" i="39"/>
  <c r="AR2146" i="39" s="1"/>
  <c r="AW2147" i="39"/>
  <c r="AR2147" i="39" s="1"/>
  <c r="AU2160" i="39"/>
  <c r="AQ2160" i="39" s="1"/>
  <c r="AU2161" i="39"/>
  <c r="AQ2161" i="39" s="1"/>
  <c r="AY2170" i="39"/>
  <c r="AQ2176" i="39"/>
  <c r="AW2178" i="39"/>
  <c r="AR2178" i="39" s="1"/>
  <c r="AW2179" i="39"/>
  <c r="AR2179" i="39" s="1"/>
  <c r="AZ2184" i="39"/>
  <c r="AR2189" i="39"/>
  <c r="AR2191" i="39"/>
  <c r="AU2192" i="39"/>
  <c r="AQ2192" i="39" s="1"/>
  <c r="AW2193" i="39"/>
  <c r="AR2193" i="39" s="1"/>
  <c r="AW2195" i="39"/>
  <c r="AR2195" i="39" s="1"/>
  <c r="AU2198" i="39"/>
  <c r="AQ2198" i="39" s="1"/>
  <c r="AQ2208" i="39"/>
  <c r="AZ2213" i="39"/>
  <c r="AZ2216" i="39"/>
  <c r="AU2226" i="39"/>
  <c r="AQ2226" i="39" s="1"/>
  <c r="AU2227" i="39"/>
  <c r="AQ2227" i="39" s="1"/>
  <c r="AU2229" i="39"/>
  <c r="AQ2229" i="39" s="1"/>
  <c r="AZ2232" i="39"/>
  <c r="AU2242" i="39"/>
  <c r="AQ2242" i="39" s="1"/>
  <c r="AU2243" i="39"/>
  <c r="AQ2243" i="39" s="1"/>
  <c r="AU2245" i="39"/>
  <c r="AQ2245" i="39" s="1"/>
  <c r="AZ2248" i="39"/>
  <c r="AU2258" i="39"/>
  <c r="AQ2258" i="39" s="1"/>
  <c r="AU2259" i="39"/>
  <c r="AQ2259" i="39" s="1"/>
  <c r="AU2261" i="39"/>
  <c r="AQ2261" i="39" s="1"/>
  <c r="AZ2264" i="39"/>
  <c r="AU2274" i="39"/>
  <c r="AQ2274" i="39" s="1"/>
  <c r="AU2275" i="39"/>
  <c r="AQ2275" i="39" s="1"/>
  <c r="AU2277" i="39"/>
  <c r="AQ2277" i="39" s="1"/>
  <c r="AZ2280" i="39"/>
  <c r="AU2290" i="39"/>
  <c r="AQ2290" i="39" s="1"/>
  <c r="AU2291" i="39"/>
  <c r="AQ2291" i="39" s="1"/>
  <c r="AU2293" i="39"/>
  <c r="AQ2293" i="39" s="1"/>
  <c r="AU2309" i="39"/>
  <c r="AQ2309" i="39" s="1"/>
  <c r="AR2317" i="39"/>
  <c r="AU2320" i="39"/>
  <c r="AQ2320" i="39" s="1"/>
  <c r="AU2322" i="39"/>
  <c r="AQ2322" i="39" s="1"/>
  <c r="AZ2328" i="39"/>
  <c r="AY2328" i="39"/>
  <c r="AW2329" i="39"/>
  <c r="AR2329" i="39" s="1"/>
  <c r="AU2331" i="39"/>
  <c r="AQ2331" i="39" s="1"/>
  <c r="AZ2332" i="39"/>
  <c r="AY2332" i="39"/>
  <c r="AU2337" i="39"/>
  <c r="AQ2337" i="39" s="1"/>
  <c r="AR2343" i="39"/>
  <c r="AR2345" i="39"/>
  <c r="AW2346" i="39"/>
  <c r="AR2346" i="39" s="1"/>
  <c r="AR2349" i="39"/>
  <c r="AU2352" i="39"/>
  <c r="AQ2352" i="39" s="1"/>
  <c r="AU2354" i="39"/>
  <c r="AQ2354" i="39" s="1"/>
  <c r="AR2357" i="39"/>
  <c r="AY2365" i="39"/>
  <c r="AZ2365" i="39"/>
  <c r="AU2371" i="39"/>
  <c r="AQ2371" i="39" s="1"/>
  <c r="AZ2375" i="39"/>
  <c r="AY2375" i="39"/>
  <c r="AU2377" i="39"/>
  <c r="AQ2377" i="39" s="1"/>
  <c r="AY2397" i="39"/>
  <c r="AZ2397" i="39"/>
  <c r="AY2398" i="39"/>
  <c r="AZ2398" i="39"/>
  <c r="AU2403" i="39"/>
  <c r="AQ2403" i="39" s="1"/>
  <c r="AZ2407" i="39"/>
  <c r="AY2407" i="39"/>
  <c r="AU2409" i="39"/>
  <c r="AQ2409" i="39" s="1"/>
  <c r="AY2429" i="39"/>
  <c r="AZ2429" i="39"/>
  <c r="AY2430" i="39"/>
  <c r="AZ2430" i="39"/>
  <c r="AU2435" i="39"/>
  <c r="AQ2435" i="39" s="1"/>
  <c r="AZ2439" i="39"/>
  <c r="AY2439" i="39"/>
  <c r="AU2441" i="39"/>
  <c r="AQ2441" i="39" s="1"/>
  <c r="AY2461" i="39"/>
  <c r="AZ2461" i="39"/>
  <c r="AY2462" i="39"/>
  <c r="AZ2462" i="39"/>
  <c r="AU2467" i="39"/>
  <c r="AQ2467" i="39" s="1"/>
  <c r="AZ2471" i="39"/>
  <c r="AY2471" i="39"/>
  <c r="AU2473" i="39"/>
  <c r="AQ2473" i="39" s="1"/>
  <c r="AU2486" i="39"/>
  <c r="AZ2495" i="39"/>
  <c r="AY2495" i="39"/>
  <c r="AZ2499" i="39"/>
  <c r="AY2499" i="39"/>
  <c r="AZ2511" i="39"/>
  <c r="AY2511" i="39"/>
  <c r="AZ2515" i="39"/>
  <c r="AY2515" i="39"/>
  <c r="AZ2531" i="39"/>
  <c r="AY2531" i="39"/>
  <c r="AW2545" i="39"/>
  <c r="AU2201" i="39"/>
  <c r="AQ2201" i="39" s="1"/>
  <c r="AU2203" i="39"/>
  <c r="AQ2203" i="39" s="1"/>
  <c r="AU2225" i="39"/>
  <c r="AQ2225" i="39" s="1"/>
  <c r="AW2227" i="39"/>
  <c r="AR2227" i="39" s="1"/>
  <c r="AZ2230" i="39"/>
  <c r="AY2230" i="39"/>
  <c r="AU2241" i="39"/>
  <c r="AQ2241" i="39" s="1"/>
  <c r="AW2243" i="39"/>
  <c r="AR2243" i="39" s="1"/>
  <c r="AZ2246" i="39"/>
  <c r="AY2246" i="39"/>
  <c r="AU2257" i="39"/>
  <c r="AQ2257" i="39" s="1"/>
  <c r="AW2259" i="39"/>
  <c r="AR2259" i="39" s="1"/>
  <c r="AZ2262" i="39"/>
  <c r="AY2262" i="39"/>
  <c r="AU2273" i="39"/>
  <c r="AQ2273" i="39" s="1"/>
  <c r="AW2275" i="39"/>
  <c r="AR2275" i="39" s="1"/>
  <c r="AZ2278" i="39"/>
  <c r="AY2278" i="39"/>
  <c r="AU2289" i="39"/>
  <c r="AQ2289" i="39" s="1"/>
  <c r="AW2291" i="39"/>
  <c r="AR2291" i="39" s="1"/>
  <c r="AZ2294" i="39"/>
  <c r="AY2294" i="39"/>
  <c r="AU2315" i="39"/>
  <c r="AQ2315" i="39" s="1"/>
  <c r="AW2320" i="39"/>
  <c r="AW2331" i="39"/>
  <c r="AR2331" i="39" s="1"/>
  <c r="AY2333" i="39"/>
  <c r="AZ2333" i="39"/>
  <c r="AW2340" i="39"/>
  <c r="AR2340" i="39" s="1"/>
  <c r="AU2342" i="39"/>
  <c r="AQ2342" i="39" s="1"/>
  <c r="AZ2345" i="39"/>
  <c r="AY2345" i="39"/>
  <c r="AZ2346" i="39"/>
  <c r="AY2346" i="39"/>
  <c r="AW2352" i="39"/>
  <c r="AW2377" i="39"/>
  <c r="AR2377" i="39" s="1"/>
  <c r="AZ2379" i="39"/>
  <c r="AY2379" i="39"/>
  <c r="AU2382" i="39"/>
  <c r="AW2389" i="39"/>
  <c r="AR2389" i="39" s="1"/>
  <c r="AW2409" i="39"/>
  <c r="AR2409" i="39" s="1"/>
  <c r="AZ2411" i="39"/>
  <c r="AY2411" i="39"/>
  <c r="AU2414" i="39"/>
  <c r="AW2421" i="39"/>
  <c r="AR2421" i="39" s="1"/>
  <c r="AW2441" i="39"/>
  <c r="AR2441" i="39" s="1"/>
  <c r="AZ2443" i="39"/>
  <c r="AY2443" i="39"/>
  <c r="AU2446" i="39"/>
  <c r="AW2453" i="39"/>
  <c r="AW2473" i="39"/>
  <c r="AR2473" i="39" s="1"/>
  <c r="AZ2475" i="39"/>
  <c r="AY2475" i="39"/>
  <c r="AU2478" i="39"/>
  <c r="AZ2487" i="39"/>
  <c r="AY2487" i="39"/>
  <c r="AZ2491" i="39"/>
  <c r="AY2491" i="39"/>
  <c r="AW2497" i="39"/>
  <c r="AR2497" i="39" s="1"/>
  <c r="AU2499" i="39"/>
  <c r="AQ2499" i="39" s="1"/>
  <c r="AY2501" i="39"/>
  <c r="AZ2501" i="39"/>
  <c r="AU2510" i="39"/>
  <c r="AW2513" i="39"/>
  <c r="AR2513" i="39" s="1"/>
  <c r="AU2515" i="39"/>
  <c r="AQ2515" i="39" s="1"/>
  <c r="AY2517" i="39"/>
  <c r="AZ2517" i="39"/>
  <c r="AZ2523" i="39"/>
  <c r="AY2523" i="39"/>
  <c r="AW2537" i="39"/>
  <c r="AZ2630" i="39"/>
  <c r="AY2630" i="39"/>
  <c r="AZ2638" i="39"/>
  <c r="AY2638" i="39"/>
  <c r="AU1943" i="39"/>
  <c r="AQ1943" i="39" s="1"/>
  <c r="AU1951" i="39"/>
  <c r="AQ1951" i="39" s="1"/>
  <c r="AU1959" i="39"/>
  <c r="AQ1959" i="39" s="1"/>
  <c r="AU1967" i="39"/>
  <c r="AQ1967" i="39" s="1"/>
  <c r="AU1975" i="39"/>
  <c r="AQ1975" i="39" s="1"/>
  <c r="AU1983" i="39"/>
  <c r="AQ1983" i="39" s="1"/>
  <c r="AU1991" i="39"/>
  <c r="AQ1991" i="39" s="1"/>
  <c r="AU1999" i="39"/>
  <c r="AQ1999" i="39" s="1"/>
  <c r="AU2007" i="39"/>
  <c r="AQ2007" i="39" s="1"/>
  <c r="AU2015" i="39"/>
  <c r="AQ2015" i="39" s="1"/>
  <c r="AU2023" i="39"/>
  <c r="AQ2023" i="39" s="1"/>
  <c r="AU2031" i="39"/>
  <c r="AQ2031" i="39" s="1"/>
  <c r="AU2039" i="39"/>
  <c r="AQ2039" i="39" s="1"/>
  <c r="AU2047" i="39"/>
  <c r="AQ2047" i="39" s="1"/>
  <c r="AU2055" i="39"/>
  <c r="AQ2055" i="39" s="1"/>
  <c r="AU2063" i="39"/>
  <c r="AQ2063" i="39" s="1"/>
  <c r="AU2071" i="39"/>
  <c r="AQ2071" i="39" s="1"/>
  <c r="AU2079" i="39"/>
  <c r="AQ2079" i="39" s="1"/>
  <c r="AU2087" i="39"/>
  <c r="AQ2087" i="39" s="1"/>
  <c r="AU2095" i="39"/>
  <c r="AQ2095" i="39" s="1"/>
  <c r="AU2103" i="39"/>
  <c r="AQ2103" i="39" s="1"/>
  <c r="AU2111" i="39"/>
  <c r="AQ2111" i="39" s="1"/>
  <c r="AU2119" i="39"/>
  <c r="AQ2119" i="39" s="1"/>
  <c r="AW2123" i="39"/>
  <c r="AR2123" i="39" s="1"/>
  <c r="AU2137" i="39"/>
  <c r="AQ2137" i="39" s="1"/>
  <c r="AW2155" i="39"/>
  <c r="AR2155" i="39" s="1"/>
  <c r="AU2169" i="39"/>
  <c r="AQ2169" i="39" s="1"/>
  <c r="AZ2189" i="39"/>
  <c r="AZ2192" i="39"/>
  <c r="AR2197" i="39"/>
  <c r="AR2199" i="39"/>
  <c r="AW2201" i="39"/>
  <c r="AR2201" i="39" s="1"/>
  <c r="AW2203" i="39"/>
  <c r="AR2203" i="39" s="1"/>
  <c r="AU2206" i="39"/>
  <c r="AQ2206" i="39" s="1"/>
  <c r="AU2222" i="39"/>
  <c r="AQ2222" i="39" s="1"/>
  <c r="AW2225" i="39"/>
  <c r="AR2225" i="39" s="1"/>
  <c r="AR2228" i="39"/>
  <c r="AW2229" i="39"/>
  <c r="AR2229" i="39" s="1"/>
  <c r="AU2238" i="39"/>
  <c r="AQ2238" i="39" s="1"/>
  <c r="AW2241" i="39"/>
  <c r="AR2241" i="39" s="1"/>
  <c r="AR2244" i="39"/>
  <c r="AW2245" i="39"/>
  <c r="AR2245" i="39" s="1"/>
  <c r="AU2254" i="39"/>
  <c r="AQ2254" i="39" s="1"/>
  <c r="AW2257" i="39"/>
  <c r="AR2257" i="39" s="1"/>
  <c r="AR2260" i="39"/>
  <c r="AW2261" i="39"/>
  <c r="AR2261" i="39" s="1"/>
  <c r="AU2270" i="39"/>
  <c r="AQ2270" i="39" s="1"/>
  <c r="AW2273" i="39"/>
  <c r="AR2273" i="39" s="1"/>
  <c r="AR2276" i="39"/>
  <c r="AW2277" i="39"/>
  <c r="AR2277" i="39" s="1"/>
  <c r="AU2286" i="39"/>
  <c r="AQ2286" i="39" s="1"/>
  <c r="AW2289" i="39"/>
  <c r="AR2289" i="39" s="1"/>
  <c r="AR2292" i="39"/>
  <c r="AW2293" i="39"/>
  <c r="AR2293" i="39" s="1"/>
  <c r="AR2301" i="39"/>
  <c r="AU2307" i="39"/>
  <c r="AQ2307" i="39" s="1"/>
  <c r="AW2309" i="39"/>
  <c r="AR2309" i="39" s="1"/>
  <c r="AW2315" i="39"/>
  <c r="AR2315" i="39" s="1"/>
  <c r="AR2316" i="39"/>
  <c r="AR2319" i="39"/>
  <c r="AW2322" i="39"/>
  <c r="AR2322" i="39" s="1"/>
  <c r="AR2325" i="39"/>
  <c r="AU2328" i="39"/>
  <c r="AQ2328" i="39" s="1"/>
  <c r="AU2330" i="39"/>
  <c r="AQ2330" i="39" s="1"/>
  <c r="AZ2336" i="39"/>
  <c r="AY2336" i="39"/>
  <c r="AU2339" i="39"/>
  <c r="AQ2339" i="39" s="1"/>
  <c r="AZ2340" i="39"/>
  <c r="AY2340" i="39"/>
  <c r="AU2345" i="39"/>
  <c r="AQ2345" i="39" s="1"/>
  <c r="AR2351" i="39"/>
  <c r="AW2354" i="39"/>
  <c r="AR2354" i="39" s="1"/>
  <c r="AY2373" i="39"/>
  <c r="AZ2373" i="39"/>
  <c r="AU2379" i="39"/>
  <c r="AQ2379" i="39" s="1"/>
  <c r="AZ2383" i="39"/>
  <c r="AY2383" i="39"/>
  <c r="AU2385" i="39"/>
  <c r="AQ2385" i="39" s="1"/>
  <c r="AY2405" i="39"/>
  <c r="AZ2405" i="39"/>
  <c r="AU2411" i="39"/>
  <c r="AQ2411" i="39" s="1"/>
  <c r="AZ2415" i="39"/>
  <c r="AY2415" i="39"/>
  <c r="AU2417" i="39"/>
  <c r="AQ2417" i="39" s="1"/>
  <c r="AY2437" i="39"/>
  <c r="AZ2437" i="39"/>
  <c r="AU2443" i="39"/>
  <c r="AQ2443" i="39" s="1"/>
  <c r="AZ2447" i="39"/>
  <c r="AY2447" i="39"/>
  <c r="AU2449" i="39"/>
  <c r="AQ2449" i="39" s="1"/>
  <c r="AY2469" i="39"/>
  <c r="AZ2469" i="39"/>
  <c r="AU2475" i="39"/>
  <c r="AQ2475" i="39" s="1"/>
  <c r="AZ2479" i="39"/>
  <c r="AY2479" i="39"/>
  <c r="AZ2483" i="39"/>
  <c r="AY2483" i="39"/>
  <c r="AW2489" i="39"/>
  <c r="AR2489" i="39" s="1"/>
  <c r="AU2491" i="39"/>
  <c r="AQ2491" i="39" s="1"/>
  <c r="AY2493" i="39"/>
  <c r="AZ2493" i="39"/>
  <c r="AY2494" i="39"/>
  <c r="AZ2494" i="39"/>
  <c r="AW2529" i="39"/>
  <c r="AR2529" i="39" s="1"/>
  <c r="AW2601" i="39"/>
  <c r="AR2601" i="39" s="1"/>
  <c r="AZ2654" i="39"/>
  <c r="AY2654" i="39"/>
  <c r="AW2168" i="39"/>
  <c r="AR2168" i="39" s="1"/>
  <c r="AW2200" i="39"/>
  <c r="AR2200" i="39" s="1"/>
  <c r="AU2209" i="39"/>
  <c r="AQ2209" i="39" s="1"/>
  <c r="AU2211" i="39"/>
  <c r="AQ2211" i="39" s="1"/>
  <c r="AW2223" i="39"/>
  <c r="AR2223" i="39" s="1"/>
  <c r="AZ2226" i="39"/>
  <c r="AY2226" i="39"/>
  <c r="AW2239" i="39"/>
  <c r="AR2239" i="39" s="1"/>
  <c r="AZ2242" i="39"/>
  <c r="AY2242" i="39"/>
  <c r="AW2255" i="39"/>
  <c r="AR2255" i="39" s="1"/>
  <c r="AZ2258" i="39"/>
  <c r="AY2258" i="39"/>
  <c r="AW2271" i="39"/>
  <c r="AR2271" i="39" s="1"/>
  <c r="AZ2274" i="39"/>
  <c r="AY2274" i="39"/>
  <c r="AW2287" i="39"/>
  <c r="AR2287" i="39" s="1"/>
  <c r="AZ2290" i="39"/>
  <c r="AY2290" i="39"/>
  <c r="AU2299" i="39"/>
  <c r="AQ2299" i="39" s="1"/>
  <c r="AW2307" i="39"/>
  <c r="AR2307" i="39" s="1"/>
  <c r="AU2312" i="39"/>
  <c r="AQ2312" i="39" s="1"/>
  <c r="AW2313" i="39"/>
  <c r="AR2313" i="39" s="1"/>
  <c r="AU2318" i="39"/>
  <c r="AQ2318" i="39" s="1"/>
  <c r="AZ2321" i="39"/>
  <c r="AY2321" i="39"/>
  <c r="AW2328" i="39"/>
  <c r="AR2328" i="39" s="1"/>
  <c r="AW2339" i="39"/>
  <c r="AR2339" i="39" s="1"/>
  <c r="AY2341" i="39"/>
  <c r="AZ2341" i="39"/>
  <c r="AR2344" i="39"/>
  <c r="AW2348" i="39"/>
  <c r="AR2348" i="39" s="1"/>
  <c r="AU2350" i="39"/>
  <c r="AQ2350" i="39" s="1"/>
  <c r="AZ2353" i="39"/>
  <c r="AY2353" i="39"/>
  <c r="AU2358" i="39"/>
  <c r="AQ2358" i="39" s="1"/>
  <c r="AW2365" i="39"/>
  <c r="AR2365" i="39" s="1"/>
  <c r="AW2385" i="39"/>
  <c r="AR2385" i="39" s="1"/>
  <c r="AZ2387" i="39"/>
  <c r="AY2387" i="39"/>
  <c r="AU2390" i="39"/>
  <c r="AW2397" i="39"/>
  <c r="AR2397" i="39" s="1"/>
  <c r="AR2413" i="39"/>
  <c r="AW2417" i="39"/>
  <c r="AR2417" i="39" s="1"/>
  <c r="AZ2419" i="39"/>
  <c r="AY2419" i="39"/>
  <c r="AU2422" i="39"/>
  <c r="AW2429" i="39"/>
  <c r="AR2429" i="39" s="1"/>
  <c r="AW2449" i="39"/>
  <c r="AR2449" i="39" s="1"/>
  <c r="AZ2451" i="39"/>
  <c r="AY2451" i="39"/>
  <c r="AU2454" i="39"/>
  <c r="AW2461" i="39"/>
  <c r="AR2461" i="39" s="1"/>
  <c r="AW2481" i="39"/>
  <c r="AR2481" i="39" s="1"/>
  <c r="AU2483" i="39"/>
  <c r="AQ2483" i="39" s="1"/>
  <c r="AY2485" i="39"/>
  <c r="AZ2485" i="39"/>
  <c r="AY2486" i="39"/>
  <c r="AZ2486" i="39"/>
  <c r="AW2501" i="39"/>
  <c r="AR2501" i="39" s="1"/>
  <c r="AY2510" i="39"/>
  <c r="AZ2510" i="39"/>
  <c r="AW2517" i="39"/>
  <c r="AR2517" i="39" s="1"/>
  <c r="AZ2519" i="39"/>
  <c r="AY2519" i="39"/>
  <c r="AW2521" i="39"/>
  <c r="AZ2571" i="39"/>
  <c r="AY2571" i="39"/>
  <c r="AW2131" i="39"/>
  <c r="AR2131" i="39" s="1"/>
  <c r="AU2145" i="39"/>
  <c r="AQ2145" i="39" s="1"/>
  <c r="AY2154" i="39"/>
  <c r="AW2162" i="39"/>
  <c r="AR2162" i="39" s="1"/>
  <c r="AW2163" i="39"/>
  <c r="AR2163" i="39" s="1"/>
  <c r="AU2177" i="39"/>
  <c r="AQ2177" i="39" s="1"/>
  <c r="AQ2195" i="39"/>
  <c r="AZ2197" i="39"/>
  <c r="AY2198" i="39"/>
  <c r="AR2205" i="39"/>
  <c r="AR2207" i="39"/>
  <c r="AW2209" i="39"/>
  <c r="AR2209" i="39" s="1"/>
  <c r="AW2211" i="39"/>
  <c r="AR2211" i="39" s="1"/>
  <c r="AU2214" i="39"/>
  <c r="AQ2214" i="39" s="1"/>
  <c r="AU2218" i="39"/>
  <c r="AQ2218" i="39" s="1"/>
  <c r="AU2219" i="39"/>
  <c r="AQ2219" i="39" s="1"/>
  <c r="AU2221" i="39"/>
  <c r="AQ2221" i="39" s="1"/>
  <c r="AU2234" i="39"/>
  <c r="AQ2234" i="39" s="1"/>
  <c r="AU2235" i="39"/>
  <c r="AQ2235" i="39" s="1"/>
  <c r="AU2237" i="39"/>
  <c r="AQ2237" i="39" s="1"/>
  <c r="AQ2250" i="39"/>
  <c r="AU2250" i="39"/>
  <c r="AU2251" i="39"/>
  <c r="AQ2251" i="39" s="1"/>
  <c r="AU2253" i="39"/>
  <c r="AQ2253" i="39" s="1"/>
  <c r="AU2266" i="39"/>
  <c r="AQ2266" i="39" s="1"/>
  <c r="AU2267" i="39"/>
  <c r="AQ2267" i="39" s="1"/>
  <c r="AU2269" i="39"/>
  <c r="AQ2269" i="39" s="1"/>
  <c r="AU2282" i="39"/>
  <c r="AQ2282" i="39" s="1"/>
  <c r="AU2283" i="39"/>
  <c r="AQ2283" i="39" s="1"/>
  <c r="AU2285" i="39"/>
  <c r="AQ2285" i="39" s="1"/>
  <c r="AW2299" i="39"/>
  <c r="AR2299" i="39" s="1"/>
  <c r="AR2300" i="39"/>
  <c r="AU2304" i="39"/>
  <c r="AQ2304" i="39" s="1"/>
  <c r="AW2305" i="39"/>
  <c r="AR2305" i="39" s="1"/>
  <c r="AW2308" i="39"/>
  <c r="AR2308" i="39" s="1"/>
  <c r="AZ2310" i="39"/>
  <c r="AY2310" i="39"/>
  <c r="AZ2314" i="39"/>
  <c r="AY2314" i="39"/>
  <c r="AZ2316" i="39"/>
  <c r="AY2316" i="39"/>
  <c r="AU2321" i="39"/>
  <c r="AQ2321" i="39" s="1"/>
  <c r="AR2327" i="39"/>
  <c r="AW2330" i="39"/>
  <c r="AR2330" i="39" s="1"/>
  <c r="AR2333" i="39"/>
  <c r="AU2336" i="39"/>
  <c r="AQ2336" i="39" s="1"/>
  <c r="AU2338" i="39"/>
  <c r="AQ2338" i="39" s="1"/>
  <c r="AY2342" i="39"/>
  <c r="AZ2342" i="39"/>
  <c r="AZ2344" i="39"/>
  <c r="AY2344" i="39"/>
  <c r="AU2347" i="39"/>
  <c r="AQ2347" i="39" s="1"/>
  <c r="AZ2348" i="39"/>
  <c r="AY2348" i="39"/>
  <c r="AU2353" i="39"/>
  <c r="AQ2353" i="39" s="1"/>
  <c r="AW2356" i="39"/>
  <c r="AR2356" i="39" s="1"/>
  <c r="AZ2359" i="39"/>
  <c r="AY2359" i="39"/>
  <c r="AU2361" i="39"/>
  <c r="AQ2361" i="39" s="1"/>
  <c r="AY2381" i="39"/>
  <c r="AZ2381" i="39"/>
  <c r="AY2382" i="39"/>
  <c r="AZ2382" i="39"/>
  <c r="AU2387" i="39"/>
  <c r="AQ2387" i="39" s="1"/>
  <c r="AZ2391" i="39"/>
  <c r="AY2391" i="39"/>
  <c r="AU2393" i="39"/>
  <c r="AQ2393" i="39" s="1"/>
  <c r="AY2413" i="39"/>
  <c r="AZ2413" i="39"/>
  <c r="AU2419" i="39"/>
  <c r="AQ2419" i="39"/>
  <c r="AZ2423" i="39"/>
  <c r="AY2423" i="39"/>
  <c r="AU2425" i="39"/>
  <c r="AQ2425" i="39" s="1"/>
  <c r="AY2445" i="39"/>
  <c r="AZ2445" i="39"/>
  <c r="AU2451" i="39"/>
  <c r="AQ2451" i="39" s="1"/>
  <c r="AZ2455" i="39"/>
  <c r="AY2455" i="39"/>
  <c r="AU2457" i="39"/>
  <c r="AQ2457" i="39" s="1"/>
  <c r="AY2477" i="39"/>
  <c r="AZ2477" i="39"/>
  <c r="AZ2503" i="39"/>
  <c r="AY2503" i="39"/>
  <c r="AZ2507" i="39"/>
  <c r="AY2507" i="39"/>
  <c r="AZ2563" i="39"/>
  <c r="AY2563" i="39"/>
  <c r="AW2577" i="39"/>
  <c r="AR2593" i="39"/>
  <c r="AU2185" i="39"/>
  <c r="AQ2185" i="39" s="1"/>
  <c r="AU2187" i="39"/>
  <c r="AQ2187" i="39" s="1"/>
  <c r="AW2208" i="39"/>
  <c r="AR2208" i="39" s="1"/>
  <c r="AU2217" i="39"/>
  <c r="AQ2217" i="39" s="1"/>
  <c r="AW2219" i="39"/>
  <c r="AR2219" i="39" s="1"/>
  <c r="AR2221" i="39"/>
  <c r="AU2233" i="39"/>
  <c r="AQ2233" i="39" s="1"/>
  <c r="AW2235" i="39"/>
  <c r="AR2235" i="39" s="1"/>
  <c r="AR2237" i="39"/>
  <c r="AU2249" i="39"/>
  <c r="AQ2249" i="39" s="1"/>
  <c r="AW2251" i="39"/>
  <c r="AR2251" i="39" s="1"/>
  <c r="AR2253" i="39"/>
  <c r="AU2265" i="39"/>
  <c r="AQ2265" i="39" s="1"/>
  <c r="AW2267" i="39"/>
  <c r="AR2267" i="39" s="1"/>
  <c r="AU2281" i="39"/>
  <c r="AQ2281" i="39" s="1"/>
  <c r="AW2283" i="39"/>
  <c r="AR2283" i="39" s="1"/>
  <c r="AR2285" i="39"/>
  <c r="AU2296" i="39"/>
  <c r="AQ2296" i="39" s="1"/>
  <c r="AW2297" i="39"/>
  <c r="AR2297" i="39" s="1"/>
  <c r="AZ2302" i="39"/>
  <c r="AY2302" i="39"/>
  <c r="AZ2308" i="39"/>
  <c r="AY2308" i="39"/>
  <c r="AU2310" i="39"/>
  <c r="AQ2310" i="39" s="1"/>
  <c r="AY2317" i="39"/>
  <c r="AZ2317" i="39"/>
  <c r="AR2320" i="39"/>
  <c r="AQ2323" i="39"/>
  <c r="AW2324" i="39"/>
  <c r="AR2324" i="39" s="1"/>
  <c r="AU2326" i="39"/>
  <c r="AQ2326" i="39" s="1"/>
  <c r="AZ2329" i="39"/>
  <c r="AY2329" i="39"/>
  <c r="AW2336" i="39"/>
  <c r="AR2336" i="39" s="1"/>
  <c r="AR2338" i="39"/>
  <c r="AQ2344" i="39"/>
  <c r="AW2347" i="39"/>
  <c r="AR2347" i="39" s="1"/>
  <c r="AY2349" i="39"/>
  <c r="AZ2349" i="39"/>
  <c r="AR2352" i="39"/>
  <c r="AQ2355" i="39"/>
  <c r="AZ2356" i="39"/>
  <c r="AY2356" i="39"/>
  <c r="AW2361" i="39"/>
  <c r="AR2361" i="39" s="1"/>
  <c r="AZ2363" i="39"/>
  <c r="AY2363" i="39"/>
  <c r="AU2366" i="39"/>
  <c r="AW2373" i="39"/>
  <c r="AR2373" i="39" s="1"/>
  <c r="AW2393" i="39"/>
  <c r="AR2393" i="39" s="1"/>
  <c r="AZ2395" i="39"/>
  <c r="AY2395" i="39"/>
  <c r="AU2398" i="39"/>
  <c r="AW2405" i="39"/>
  <c r="AR2405" i="39" s="1"/>
  <c r="AW2425" i="39"/>
  <c r="AR2425" i="39" s="1"/>
  <c r="AZ2427" i="39"/>
  <c r="AY2427" i="39"/>
  <c r="AU2430" i="39"/>
  <c r="AW2437" i="39"/>
  <c r="AR2437" i="39" s="1"/>
  <c r="AR2453" i="39"/>
  <c r="AW2457" i="39"/>
  <c r="AR2457" i="39"/>
  <c r="AZ2459" i="39"/>
  <c r="AY2459" i="39"/>
  <c r="AU2462" i="39"/>
  <c r="AW2469" i="39"/>
  <c r="AR2469" i="39" s="1"/>
  <c r="AW2493" i="39"/>
  <c r="AR2493" i="39" s="1"/>
  <c r="AU2502" i="39"/>
  <c r="AW2505" i="39"/>
  <c r="AR2505" i="39" s="1"/>
  <c r="AU2507" i="39"/>
  <c r="AQ2507" i="39"/>
  <c r="AY2509" i="39"/>
  <c r="AZ2509" i="39"/>
  <c r="AU2518" i="39"/>
  <c r="AZ2555" i="39"/>
  <c r="AY2555" i="39"/>
  <c r="AW2569" i="39"/>
  <c r="AZ2598" i="39"/>
  <c r="AY2598" i="39"/>
  <c r="AZ2606" i="39"/>
  <c r="AY2606" i="39"/>
  <c r="AW2633" i="39"/>
  <c r="AR2633" i="39" s="1"/>
  <c r="AZ2583" i="39"/>
  <c r="AY2583" i="39"/>
  <c r="AZ2584" i="39"/>
  <c r="AU2586" i="39"/>
  <c r="AQ2586" i="39" s="1"/>
  <c r="AU2590" i="39"/>
  <c r="AR2591" i="39"/>
  <c r="AZ2594" i="39"/>
  <c r="AY2594" i="39"/>
  <c r="AW2595" i="39"/>
  <c r="AR2595" i="39" s="1"/>
  <c r="AW2600" i="39"/>
  <c r="AR2600" i="39" s="1"/>
  <c r="AU2603" i="39"/>
  <c r="AQ2603" i="39" s="1"/>
  <c r="AW2604" i="39"/>
  <c r="AR2604" i="39" s="1"/>
  <c r="AW2609" i="39"/>
  <c r="AR2609" i="39" s="1"/>
  <c r="AZ2613" i="39"/>
  <c r="AZ2622" i="39"/>
  <c r="AY2622" i="39"/>
  <c r="AZ2631" i="39"/>
  <c r="AY2631" i="39"/>
  <c r="AZ2632" i="39"/>
  <c r="AU2634" i="39"/>
  <c r="AQ2634" i="39" s="1"/>
  <c r="AW2640" i="39"/>
  <c r="AR2640" i="39" s="1"/>
  <c r="AZ2641" i="39"/>
  <c r="AU2643" i="39"/>
  <c r="AQ2643" i="39" s="1"/>
  <c r="AR2644" i="39"/>
  <c r="AW2644" i="39"/>
  <c r="AW2648" i="39"/>
  <c r="AR2648" i="39" s="1"/>
  <c r="AZ2650" i="39"/>
  <c r="AY2650" i="39"/>
  <c r="AW2659" i="39"/>
  <c r="AR2659" i="39" s="1"/>
  <c r="AW2664" i="39"/>
  <c r="AR2664" i="39" s="1"/>
  <c r="AR2666" i="39"/>
  <c r="AW2669" i="39"/>
  <c r="AR2669" i="39" s="1"/>
  <c r="AZ2671" i="39"/>
  <c r="AY2671" i="39"/>
  <c r="AW2675" i="39"/>
  <c r="AR2675" i="39" s="1"/>
  <c r="AW2680" i="39"/>
  <c r="AR2680" i="39" s="1"/>
  <c r="AR2682" i="39"/>
  <c r="AW2685" i="39"/>
  <c r="AR2685" i="39" s="1"/>
  <c r="AZ2687" i="39"/>
  <c r="AY2687" i="39"/>
  <c r="AZ2699" i="39"/>
  <c r="AY2699" i="39"/>
  <c r="AZ2709" i="39"/>
  <c r="AY2709" i="39"/>
  <c r="AZ2713" i="39"/>
  <c r="AY2713" i="39"/>
  <c r="AR2719" i="39"/>
  <c r="AY2728" i="39"/>
  <c r="AZ2728" i="39"/>
  <c r="AW2751" i="39"/>
  <c r="AR2751" i="39" s="1"/>
  <c r="AU2523" i="39"/>
  <c r="AQ2523" i="39" s="1"/>
  <c r="AW2525" i="39"/>
  <c r="AR2525" i="39" s="1"/>
  <c r="AZ2527" i="39"/>
  <c r="AY2527" i="39"/>
  <c r="AU2531" i="39"/>
  <c r="AW2533" i="39"/>
  <c r="AZ2535" i="39"/>
  <c r="AY2535" i="39"/>
  <c r="AU2539" i="39"/>
  <c r="AQ2539" i="39" s="1"/>
  <c r="AW2541" i="39"/>
  <c r="AZ2543" i="39"/>
  <c r="AY2543" i="39"/>
  <c r="AU2547" i="39"/>
  <c r="AW2549" i="39"/>
  <c r="AZ2551" i="39"/>
  <c r="AY2551" i="39"/>
  <c r="AU2555" i="39"/>
  <c r="AQ2555" i="39" s="1"/>
  <c r="AW2557" i="39"/>
  <c r="AR2557" i="39" s="1"/>
  <c r="AZ2559" i="39"/>
  <c r="AY2559" i="39"/>
  <c r="AU2563" i="39"/>
  <c r="AW2565" i="39"/>
  <c r="AZ2567" i="39"/>
  <c r="AY2567" i="39"/>
  <c r="AU2571" i="39"/>
  <c r="AQ2571" i="39" s="1"/>
  <c r="AW2573" i="39"/>
  <c r="AZ2575" i="39"/>
  <c r="AY2575" i="39"/>
  <c r="AU2579" i="39"/>
  <c r="AW2581" i="39"/>
  <c r="AR2586" i="39"/>
  <c r="AZ2591" i="39"/>
  <c r="AY2591" i="39"/>
  <c r="AU2594" i="39"/>
  <c r="AQ2594" i="39" s="1"/>
  <c r="AU2598" i="39"/>
  <c r="AQ2598" i="39" s="1"/>
  <c r="AR2599" i="39"/>
  <c r="AZ2602" i="39"/>
  <c r="AY2602" i="39"/>
  <c r="AW2603" i="39"/>
  <c r="AR2603" i="39" s="1"/>
  <c r="AW2608" i="39"/>
  <c r="AR2608" i="39" s="1"/>
  <c r="AU2611" i="39"/>
  <c r="AW2612" i="39"/>
  <c r="AR2612" i="39" s="1"/>
  <c r="AW2621" i="39"/>
  <c r="AR2621" i="39" s="1"/>
  <c r="AU2625" i="39"/>
  <c r="AQ2625" i="39" s="1"/>
  <c r="AR2634" i="39"/>
  <c r="AU2638" i="39"/>
  <c r="AQ2638" i="39" s="1"/>
  <c r="AZ2642" i="39"/>
  <c r="AY2642" i="39"/>
  <c r="AW2643" i="39"/>
  <c r="AR2643" i="39" s="1"/>
  <c r="AU2650" i="39"/>
  <c r="AQ2650" i="39" s="1"/>
  <c r="AZ2653" i="39"/>
  <c r="AY2653" i="39"/>
  <c r="AZ2670" i="39"/>
  <c r="AY2670" i="39"/>
  <c r="AY2672" i="39"/>
  <c r="AZ2672" i="39"/>
  <c r="AZ2686" i="39"/>
  <c r="AY2686" i="39"/>
  <c r="AZ2688" i="39"/>
  <c r="AY2688" i="39"/>
  <c r="AW2696" i="39"/>
  <c r="AR2696" i="39" s="1"/>
  <c r="AU2698" i="39"/>
  <c r="AQ2698" i="39" s="1"/>
  <c r="AY2700" i="39"/>
  <c r="AZ2700" i="39"/>
  <c r="AU2705" i="39"/>
  <c r="AU2709" i="39"/>
  <c r="AQ2709" i="39" s="1"/>
  <c r="AU2713" i="39"/>
  <c r="AQ2713" i="39" s="1"/>
  <c r="AZ2722" i="39"/>
  <c r="AY2722" i="39"/>
  <c r="AZ2745" i="39"/>
  <c r="AY2745" i="39"/>
  <c r="AW2747" i="39"/>
  <c r="AU2297" i="39"/>
  <c r="AQ2297" i="39" s="1"/>
  <c r="AU2305" i="39"/>
  <c r="AQ2305" i="39" s="1"/>
  <c r="AU2313" i="39"/>
  <c r="AQ2313" i="39" s="1"/>
  <c r="AZ2362" i="39"/>
  <c r="AY2362" i="39"/>
  <c r="AW2363" i="39"/>
  <c r="AR2363" i="39" s="1"/>
  <c r="AW2364" i="39"/>
  <c r="AR2364" i="39" s="1"/>
  <c r="AZ2370" i="39"/>
  <c r="AY2370" i="39"/>
  <c r="AW2371" i="39"/>
  <c r="AR2371" i="39" s="1"/>
  <c r="AW2372" i="39"/>
  <c r="AR2372" i="39" s="1"/>
  <c r="AZ2378" i="39"/>
  <c r="AY2378" i="39"/>
  <c r="AW2379" i="39"/>
  <c r="AR2379" i="39" s="1"/>
  <c r="AW2380" i="39"/>
  <c r="AR2380" i="39" s="1"/>
  <c r="AZ2386" i="39"/>
  <c r="AY2386" i="39"/>
  <c r="AW2387" i="39"/>
  <c r="AR2387" i="39" s="1"/>
  <c r="AR2388" i="39"/>
  <c r="AW2388" i="39"/>
  <c r="AZ2394" i="39"/>
  <c r="AY2394" i="39"/>
  <c r="AW2395" i="39"/>
  <c r="AR2395" i="39" s="1"/>
  <c r="AW2396" i="39"/>
  <c r="AR2396" i="39" s="1"/>
  <c r="AZ2402" i="39"/>
  <c r="AY2402" i="39"/>
  <c r="AW2403" i="39"/>
  <c r="AR2403" i="39" s="1"/>
  <c r="AW2404" i="39"/>
  <c r="AR2404" i="39" s="1"/>
  <c r="AZ2410" i="39"/>
  <c r="AY2410" i="39"/>
  <c r="AW2411" i="39"/>
  <c r="AR2411" i="39" s="1"/>
  <c r="AW2412" i="39"/>
  <c r="AR2412" i="39" s="1"/>
  <c r="AZ2418" i="39"/>
  <c r="AY2418" i="39"/>
  <c r="AW2419" i="39"/>
  <c r="AR2419" i="39" s="1"/>
  <c r="AW2420" i="39"/>
  <c r="AR2420" i="39" s="1"/>
  <c r="AZ2426" i="39"/>
  <c r="AY2426" i="39"/>
  <c r="AW2427" i="39"/>
  <c r="AR2427" i="39" s="1"/>
  <c r="AW2428" i="39"/>
  <c r="AR2428" i="39" s="1"/>
  <c r="AZ2434" i="39"/>
  <c r="AY2434" i="39"/>
  <c r="AW2435" i="39"/>
  <c r="AR2435" i="39" s="1"/>
  <c r="AW2436" i="39"/>
  <c r="AR2436" i="39" s="1"/>
  <c r="AZ2442" i="39"/>
  <c r="AY2442" i="39"/>
  <c r="AW2443" i="39"/>
  <c r="AR2443" i="39" s="1"/>
  <c r="AW2444" i="39"/>
  <c r="AR2444" i="39" s="1"/>
  <c r="AZ2450" i="39"/>
  <c r="AY2450" i="39"/>
  <c r="AW2451" i="39"/>
  <c r="AR2451" i="39" s="1"/>
  <c r="AW2452" i="39"/>
  <c r="AR2452" i="39" s="1"/>
  <c r="AZ2458" i="39"/>
  <c r="AY2458" i="39"/>
  <c r="AW2459" i="39"/>
  <c r="AR2459" i="39" s="1"/>
  <c r="AW2460" i="39"/>
  <c r="AR2460" i="39" s="1"/>
  <c r="AZ2466" i="39"/>
  <c r="AY2466" i="39"/>
  <c r="AW2467" i="39"/>
  <c r="AR2467" i="39" s="1"/>
  <c r="AW2468" i="39"/>
  <c r="AR2468" i="39" s="1"/>
  <c r="AZ2474" i="39"/>
  <c r="AY2474" i="39"/>
  <c r="AW2475" i="39"/>
  <c r="AR2475" i="39" s="1"/>
  <c r="AW2476" i="39"/>
  <c r="AR2476" i="39" s="1"/>
  <c r="AZ2482" i="39"/>
  <c r="AY2482" i="39"/>
  <c r="AW2483" i="39"/>
  <c r="AR2483" i="39" s="1"/>
  <c r="AW2484" i="39"/>
  <c r="AR2484" i="39" s="1"/>
  <c r="AZ2490" i="39"/>
  <c r="AY2490" i="39"/>
  <c r="AW2491" i="39"/>
  <c r="AR2491" i="39" s="1"/>
  <c r="AW2492" i="39"/>
  <c r="AR2492" i="39" s="1"/>
  <c r="AZ2498" i="39"/>
  <c r="AY2498" i="39"/>
  <c r="AW2499" i="39"/>
  <c r="AR2499" i="39" s="1"/>
  <c r="AW2500" i="39"/>
  <c r="AR2500" i="39" s="1"/>
  <c r="AZ2506" i="39"/>
  <c r="AY2506" i="39"/>
  <c r="AW2507" i="39"/>
  <c r="AR2507" i="39" s="1"/>
  <c r="AW2508" i="39"/>
  <c r="AR2508" i="39" s="1"/>
  <c r="AZ2514" i="39"/>
  <c r="AY2514" i="39"/>
  <c r="AW2515" i="39"/>
  <c r="AR2515" i="39" s="1"/>
  <c r="AW2516" i="39"/>
  <c r="AR2516" i="39" s="1"/>
  <c r="AZ2522" i="39"/>
  <c r="AY2522" i="39"/>
  <c r="AW2523" i="39"/>
  <c r="AR2523" i="39" s="1"/>
  <c r="AR2524" i="39"/>
  <c r="AW2524" i="39"/>
  <c r="AZ2525" i="39"/>
  <c r="AZ2526" i="39"/>
  <c r="AZ2530" i="39"/>
  <c r="AY2530" i="39"/>
  <c r="AW2531" i="39"/>
  <c r="AR2531" i="39" s="1"/>
  <c r="AW2532" i="39"/>
  <c r="AR2532" i="39" s="1"/>
  <c r="AZ2533" i="39"/>
  <c r="AZ2534" i="39"/>
  <c r="AZ2538" i="39"/>
  <c r="AY2538" i="39"/>
  <c r="AW2539" i="39"/>
  <c r="AR2539" i="39" s="1"/>
  <c r="AW2540" i="39"/>
  <c r="AR2540" i="39" s="1"/>
  <c r="AZ2541" i="39"/>
  <c r="AZ2542" i="39"/>
  <c r="AZ2546" i="39"/>
  <c r="AY2546" i="39"/>
  <c r="AW2547" i="39"/>
  <c r="AR2547" i="39" s="1"/>
  <c r="AW2548" i="39"/>
  <c r="AR2548" i="39" s="1"/>
  <c r="AZ2549" i="39"/>
  <c r="AZ2550" i="39"/>
  <c r="AZ2554" i="39"/>
  <c r="AY2554" i="39"/>
  <c r="AW2555" i="39"/>
  <c r="AR2555" i="39" s="1"/>
  <c r="AW2556" i="39"/>
  <c r="AR2556" i="39" s="1"/>
  <c r="AZ2557" i="39"/>
  <c r="AZ2558" i="39"/>
  <c r="AZ2562" i="39"/>
  <c r="AY2562" i="39"/>
  <c r="AW2563" i="39"/>
  <c r="AR2563" i="39" s="1"/>
  <c r="AW2564" i="39"/>
  <c r="AR2564" i="39" s="1"/>
  <c r="AZ2565" i="39"/>
  <c r="AZ2566" i="39"/>
  <c r="AZ2570" i="39"/>
  <c r="AY2570" i="39"/>
  <c r="AW2571" i="39"/>
  <c r="AR2571" i="39" s="1"/>
  <c r="AW2572" i="39"/>
  <c r="AR2572" i="39" s="1"/>
  <c r="AZ2573" i="39"/>
  <c r="AZ2574" i="39"/>
  <c r="AZ2578" i="39"/>
  <c r="AY2578" i="39"/>
  <c r="AW2579" i="39"/>
  <c r="AR2579" i="39" s="1"/>
  <c r="AW2580" i="39"/>
  <c r="AR2580" i="39" s="1"/>
  <c r="AZ2581" i="39"/>
  <c r="AZ2582" i="39"/>
  <c r="AR2594" i="39"/>
  <c r="AY2595" i="39"/>
  <c r="AZ2599" i="39"/>
  <c r="AY2599" i="39"/>
  <c r="AU2602" i="39"/>
  <c r="AQ2602" i="39" s="1"/>
  <c r="AU2606" i="39"/>
  <c r="AR2607" i="39"/>
  <c r="AY2608" i="39"/>
  <c r="AZ2610" i="39"/>
  <c r="AY2610" i="39"/>
  <c r="AW2611" i="39"/>
  <c r="AR2611" i="39" s="1"/>
  <c r="AU2615" i="39"/>
  <c r="AQ2615" i="39" s="1"/>
  <c r="AW2616" i="39"/>
  <c r="AR2616" i="39" s="1"/>
  <c r="AZ2617" i="39"/>
  <c r="AU2619" i="39"/>
  <c r="AQ2619" i="39" s="1"/>
  <c r="AW2620" i="39"/>
  <c r="AR2620" i="39" s="1"/>
  <c r="AZ2621" i="39"/>
  <c r="AZ2639" i="39"/>
  <c r="AY2639" i="39"/>
  <c r="AU2642" i="39"/>
  <c r="AQ2642" i="39" s="1"/>
  <c r="AR2650" i="39"/>
  <c r="AZ2658" i="39"/>
  <c r="AY2658" i="39"/>
  <c r="AZ2661" i="39"/>
  <c r="AY2661" i="39"/>
  <c r="AU2670" i="39"/>
  <c r="AQ2670" i="39" s="1"/>
  <c r="AZ2674" i="39"/>
  <c r="AY2674" i="39"/>
  <c r="AZ2677" i="39"/>
  <c r="AY2677" i="39"/>
  <c r="AU2686" i="39"/>
  <c r="AZ2691" i="39"/>
  <c r="AY2691" i="39"/>
  <c r="AY2716" i="39"/>
  <c r="AZ2716" i="39"/>
  <c r="AW2718" i="39"/>
  <c r="AR2718" i="39" s="1"/>
  <c r="AU2722" i="39"/>
  <c r="AY2731" i="39"/>
  <c r="AZ2731" i="39"/>
  <c r="AY2741" i="39"/>
  <c r="AZ2741" i="39"/>
  <c r="AY2757" i="39"/>
  <c r="AZ2757" i="39"/>
  <c r="AW2216" i="39"/>
  <c r="AR2216" i="39" s="1"/>
  <c r="AW2224" i="39"/>
  <c r="AR2224" i="39" s="1"/>
  <c r="AW2232" i="39"/>
  <c r="AR2232" i="39" s="1"/>
  <c r="AW2240" i="39"/>
  <c r="AR2240" i="39" s="1"/>
  <c r="AW2248" i="39"/>
  <c r="AR2248" i="39" s="1"/>
  <c r="AW2256" i="39"/>
  <c r="AR2256" i="39" s="1"/>
  <c r="AW2264" i="39"/>
  <c r="AR2264" i="39" s="1"/>
  <c r="AW2272" i="39"/>
  <c r="AR2272" i="39" s="1"/>
  <c r="AW2280" i="39"/>
  <c r="AR2280" i="39" s="1"/>
  <c r="AW2288" i="39"/>
  <c r="AR2288" i="39" s="1"/>
  <c r="AW2295" i="39"/>
  <c r="AR2295" i="39" s="1"/>
  <c r="AW2296" i="39"/>
  <c r="AR2296" i="39" s="1"/>
  <c r="AU2298" i="39"/>
  <c r="AQ2298" i="39" s="1"/>
  <c r="AW2303" i="39"/>
  <c r="AR2303" i="39" s="1"/>
  <c r="AW2304" i="39"/>
  <c r="AR2304" i="39" s="1"/>
  <c r="AU2306" i="39"/>
  <c r="AQ2306" i="39" s="1"/>
  <c r="AW2311" i="39"/>
  <c r="AR2311" i="39" s="1"/>
  <c r="AW2312" i="39"/>
  <c r="AR2312" i="39" s="1"/>
  <c r="AU2314" i="39"/>
  <c r="AQ2314" i="39" s="1"/>
  <c r="AY2319" i="39"/>
  <c r="AY2327" i="39"/>
  <c r="AY2335" i="39"/>
  <c r="AY2343" i="39"/>
  <c r="AY2351" i="39"/>
  <c r="AU2362" i="39"/>
  <c r="AQ2362" i="39" s="1"/>
  <c r="AU2370" i="39"/>
  <c r="AQ2370" i="39" s="1"/>
  <c r="AU2378" i="39"/>
  <c r="AQ2378" i="39" s="1"/>
  <c r="AU2386" i="39"/>
  <c r="AQ2386" i="39" s="1"/>
  <c r="AU2394" i="39"/>
  <c r="AQ2394" i="39" s="1"/>
  <c r="AQ2402" i="39"/>
  <c r="AU2402" i="39"/>
  <c r="AU2410" i="39"/>
  <c r="AQ2410" i="39" s="1"/>
  <c r="AU2418" i="39"/>
  <c r="AQ2418" i="39" s="1"/>
  <c r="AU2426" i="39"/>
  <c r="AQ2426" i="39" s="1"/>
  <c r="AU2434" i="39"/>
  <c r="AQ2434" i="39" s="1"/>
  <c r="AU2442" i="39"/>
  <c r="AQ2442" i="39" s="1"/>
  <c r="AU2450" i="39"/>
  <c r="AQ2450" i="39" s="1"/>
  <c r="AU2458" i="39"/>
  <c r="AQ2458" i="39" s="1"/>
  <c r="AU2466" i="39"/>
  <c r="AQ2466" i="39" s="1"/>
  <c r="AU2474" i="39"/>
  <c r="AQ2474" i="39" s="1"/>
  <c r="AU2482" i="39"/>
  <c r="AQ2482" i="39" s="1"/>
  <c r="AU2490" i="39"/>
  <c r="AQ2490" i="39" s="1"/>
  <c r="AU2498" i="39"/>
  <c r="AQ2498" i="39" s="1"/>
  <c r="AU2506" i="39"/>
  <c r="AQ2506" i="39" s="1"/>
  <c r="AU2514" i="39"/>
  <c r="AQ2514" i="39" s="1"/>
  <c r="AR2521" i="39"/>
  <c r="AU2522" i="39"/>
  <c r="AQ2522" i="39" s="1"/>
  <c r="AU2530" i="39"/>
  <c r="AQ2530" i="39" s="1"/>
  <c r="AR2537" i="39"/>
  <c r="AU2538" i="39"/>
  <c r="AQ2538" i="39" s="1"/>
  <c r="AR2545" i="39"/>
  <c r="AU2546" i="39"/>
  <c r="AQ2546" i="39" s="1"/>
  <c r="AR2553" i="39"/>
  <c r="AU2554" i="39"/>
  <c r="AQ2554" i="39" s="1"/>
  <c r="AR2561" i="39"/>
  <c r="AU2562" i="39"/>
  <c r="AQ2562" i="39" s="1"/>
  <c r="AR2569" i="39"/>
  <c r="AU2570" i="39"/>
  <c r="AQ2570" i="39" s="1"/>
  <c r="AR2577" i="39"/>
  <c r="AU2578" i="39"/>
  <c r="AQ2578" i="39" s="1"/>
  <c r="AU2585" i="39"/>
  <c r="AQ2585" i="39" s="1"/>
  <c r="AZ2590" i="39"/>
  <c r="AY2590" i="39"/>
  <c r="AR2602" i="39"/>
  <c r="AZ2607" i="39"/>
  <c r="AY2607" i="39"/>
  <c r="AU2610" i="39"/>
  <c r="AQ2610" i="39" s="1"/>
  <c r="AU2614" i="39"/>
  <c r="AR2615" i="39"/>
  <c r="AZ2618" i="39"/>
  <c r="AY2618" i="39"/>
  <c r="AW2619" i="39"/>
  <c r="AR2619" i="39" s="1"/>
  <c r="AW2629" i="39"/>
  <c r="AR2629" i="39" s="1"/>
  <c r="AU2633" i="39"/>
  <c r="AQ2633" i="39" s="1"/>
  <c r="AR2641" i="39"/>
  <c r="AR2642" i="39"/>
  <c r="AU2646" i="39"/>
  <c r="AZ2647" i="39"/>
  <c r="AY2647" i="39"/>
  <c r="AW2653" i="39"/>
  <c r="AR2653" i="39" s="1"/>
  <c r="AW2656" i="39"/>
  <c r="AR2656" i="39" s="1"/>
  <c r="AU2665" i="39"/>
  <c r="AQ2665" i="39" s="1"/>
  <c r="AU2667" i="39"/>
  <c r="AQ2667" i="39"/>
  <c r="AU2681" i="39"/>
  <c r="AQ2681" i="39" s="1"/>
  <c r="AU2683" i="39"/>
  <c r="AQ2683" i="39" s="1"/>
  <c r="AW2688" i="39"/>
  <c r="AR2688" i="39"/>
  <c r="AU2690" i="39"/>
  <c r="AQ2690" i="39" s="1"/>
  <c r="AY2692" i="39"/>
  <c r="AZ2692" i="39"/>
  <c r="AU2697" i="39"/>
  <c r="AQ2697" i="39" s="1"/>
  <c r="AW2700" i="39"/>
  <c r="AR2700" i="39" s="1"/>
  <c r="AR2703" i="39"/>
  <c r="AR2711" i="39"/>
  <c r="AZ2714" i="39"/>
  <c r="AY2714" i="39"/>
  <c r="AZ2720" i="39"/>
  <c r="AY2720" i="39"/>
  <c r="AZ2729" i="39"/>
  <c r="AY2729" i="39"/>
  <c r="AY2739" i="39"/>
  <c r="AZ2739" i="39"/>
  <c r="AY2755" i="39"/>
  <c r="AZ2755" i="39"/>
  <c r="AR2186" i="39"/>
  <c r="AR2194" i="39"/>
  <c r="AR2202" i="39"/>
  <c r="AR2210" i="39"/>
  <c r="AR2218" i="39"/>
  <c r="AR2226" i="39"/>
  <c r="AR2234" i="39"/>
  <c r="AR2242" i="39"/>
  <c r="AR2250" i="39"/>
  <c r="AR2258" i="39"/>
  <c r="AR2266" i="39"/>
  <c r="AR2274" i="39"/>
  <c r="AR2282" i="39"/>
  <c r="AR2290" i="39"/>
  <c r="AR2298" i="39"/>
  <c r="AR2306" i="39"/>
  <c r="AR2314" i="39"/>
  <c r="AR2362" i="39"/>
  <c r="AY2364" i="39"/>
  <c r="AR2370" i="39"/>
  <c r="AY2372" i="39"/>
  <c r="AR2378" i="39"/>
  <c r="AY2380" i="39"/>
  <c r="AR2386" i="39"/>
  <c r="AY2388" i="39"/>
  <c r="AR2394" i="39"/>
  <c r="AY2396" i="39"/>
  <c r="AR2402" i="39"/>
  <c r="AY2404" i="39"/>
  <c r="AR2410" i="39"/>
  <c r="AY2412" i="39"/>
  <c r="AR2418" i="39"/>
  <c r="AY2420" i="39"/>
  <c r="AR2426" i="39"/>
  <c r="AY2428" i="39"/>
  <c r="AR2434" i="39"/>
  <c r="AY2436" i="39"/>
  <c r="AR2442" i="39"/>
  <c r="AY2444" i="39"/>
  <c r="AR2450" i="39"/>
  <c r="AY2452" i="39"/>
  <c r="AR2458" i="39"/>
  <c r="AY2460" i="39"/>
  <c r="AR2466" i="39"/>
  <c r="AY2468" i="39"/>
  <c r="AR2474" i="39"/>
  <c r="AY2476" i="39"/>
  <c r="AR2482" i="39"/>
  <c r="AY2484" i="39"/>
  <c r="AR2490" i="39"/>
  <c r="AY2492" i="39"/>
  <c r="AR2498" i="39"/>
  <c r="AY2500" i="39"/>
  <c r="AR2506" i="39"/>
  <c r="AY2508" i="39"/>
  <c r="AR2514" i="39"/>
  <c r="AY2516" i="39"/>
  <c r="AR2522" i="39"/>
  <c r="AY2524" i="39"/>
  <c r="AR2530" i="39"/>
  <c r="AY2532" i="39"/>
  <c r="AR2538" i="39"/>
  <c r="AY2540" i="39"/>
  <c r="AR2546" i="39"/>
  <c r="AY2548" i="39"/>
  <c r="AR2554" i="39"/>
  <c r="AY2556" i="39"/>
  <c r="AR2562" i="39"/>
  <c r="AY2564" i="39"/>
  <c r="AR2570" i="39"/>
  <c r="AY2572" i="39"/>
  <c r="AR2578" i="39"/>
  <c r="AY2579" i="39"/>
  <c r="AY2580" i="39"/>
  <c r="AW2589" i="39"/>
  <c r="AR2589" i="39" s="1"/>
  <c r="AU2593" i="39"/>
  <c r="AQ2593" i="39" s="1"/>
  <c r="AR2610" i="39"/>
  <c r="AY2611" i="39"/>
  <c r="AZ2615" i="39"/>
  <c r="AY2615" i="39"/>
  <c r="AU2618" i="39"/>
  <c r="AQ2618" i="39" s="1"/>
  <c r="AU2623" i="39"/>
  <c r="AQ2623" i="39" s="1"/>
  <c r="AW2624" i="39"/>
  <c r="AR2624" i="39" s="1"/>
  <c r="AZ2625" i="39"/>
  <c r="AU2627" i="39"/>
  <c r="AQ2627" i="39" s="1"/>
  <c r="AW2628" i="39"/>
  <c r="AR2628" i="39" s="1"/>
  <c r="AZ2629" i="39"/>
  <c r="AU2649" i="39"/>
  <c r="AQ2649" i="39" s="1"/>
  <c r="AR2658" i="39"/>
  <c r="AW2661" i="39"/>
  <c r="AR2661" i="39" s="1"/>
  <c r="AZ2663" i="39"/>
  <c r="AY2663" i="39"/>
  <c r="AW2667" i="39"/>
  <c r="AR2667" i="39" s="1"/>
  <c r="AW2672" i="39"/>
  <c r="AR2672" i="39" s="1"/>
  <c r="AR2674" i="39"/>
  <c r="AW2677" i="39"/>
  <c r="AR2677" i="39" s="1"/>
  <c r="AZ2679" i="39"/>
  <c r="AY2679" i="39"/>
  <c r="AW2683" i="39"/>
  <c r="AR2683" i="39" s="1"/>
  <c r="AR2695" i="39"/>
  <c r="AU2714" i="39"/>
  <c r="AQ2714" i="39" s="1"/>
  <c r="AW2731" i="39"/>
  <c r="AR2731" i="39" s="1"/>
  <c r="AW2735" i="39"/>
  <c r="AW2743" i="39"/>
  <c r="AR2743" i="39" s="1"/>
  <c r="AW2759" i="39"/>
  <c r="AR2759" i="39" s="1"/>
  <c r="AW2776" i="39"/>
  <c r="AR2776" i="39" s="1"/>
  <c r="AZ2785" i="39"/>
  <c r="AY2785" i="39"/>
  <c r="AU2481" i="39"/>
  <c r="AQ2481" i="39" s="1"/>
  <c r="AU2489" i="39"/>
  <c r="AQ2489" i="39" s="1"/>
  <c r="AU2497" i="39"/>
  <c r="AQ2497" i="39" s="1"/>
  <c r="AU2505" i="39"/>
  <c r="AQ2505" i="39" s="1"/>
  <c r="AU2513" i="39"/>
  <c r="AQ2513" i="39" s="1"/>
  <c r="AU2521" i="39"/>
  <c r="AQ2521" i="39" s="1"/>
  <c r="AU2529" i="39"/>
  <c r="AQ2529" i="39" s="1"/>
  <c r="AR2533" i="39"/>
  <c r="AU2537" i="39"/>
  <c r="AQ2537" i="39" s="1"/>
  <c r="AR2541" i="39"/>
  <c r="AU2545" i="39"/>
  <c r="AQ2545" i="39" s="1"/>
  <c r="AR2549" i="39"/>
  <c r="AU2553" i="39"/>
  <c r="AQ2553" i="39" s="1"/>
  <c r="AU2561" i="39"/>
  <c r="AQ2561" i="39" s="1"/>
  <c r="AR2565" i="39"/>
  <c r="AU2569" i="39"/>
  <c r="AQ2569" i="39" s="1"/>
  <c r="AR2573" i="39"/>
  <c r="AU2577" i="39"/>
  <c r="AQ2577" i="39" s="1"/>
  <c r="AR2581" i="39"/>
  <c r="AW2597" i="39"/>
  <c r="AR2597" i="39" s="1"/>
  <c r="AU2601" i="39"/>
  <c r="AQ2601" i="39" s="1"/>
  <c r="AR2618" i="39"/>
  <c r="AU2622" i="39"/>
  <c r="AR2623" i="39"/>
  <c r="AZ2626" i="39"/>
  <c r="AY2626" i="39"/>
  <c r="AW2627" i="39"/>
  <c r="AR2627" i="39" s="1"/>
  <c r="AW2637" i="39"/>
  <c r="AR2637" i="39" s="1"/>
  <c r="AU2641" i="39"/>
  <c r="AQ2641" i="39" s="1"/>
  <c r="AZ2646" i="39"/>
  <c r="AY2646" i="39"/>
  <c r="AW2652" i="39"/>
  <c r="AR2652" i="39" s="1"/>
  <c r="AZ2662" i="39"/>
  <c r="AY2662" i="39"/>
  <c r="AY2664" i="39"/>
  <c r="AZ2664" i="39"/>
  <c r="AZ2678" i="39"/>
  <c r="AY2678" i="39"/>
  <c r="AY2680" i="39"/>
  <c r="AZ2680" i="39"/>
  <c r="AU2689" i="39"/>
  <c r="AQ2689" i="39" s="1"/>
  <c r="AW2692" i="39"/>
  <c r="AR2692" i="39" s="1"/>
  <c r="AU2701" i="39"/>
  <c r="AQ2701" i="39" s="1"/>
  <c r="AZ2704" i="39"/>
  <c r="AY2704" i="39"/>
  <c r="AY2708" i="39"/>
  <c r="AZ2708" i="39"/>
  <c r="AW2710" i="39"/>
  <c r="AR2710" i="39" s="1"/>
  <c r="AZ2712" i="39"/>
  <c r="AY2712" i="39"/>
  <c r="AZ2717" i="39"/>
  <c r="AY2717" i="39"/>
  <c r="AW2720" i="39"/>
  <c r="AW2739" i="39"/>
  <c r="AR2739" i="39" s="1"/>
  <c r="AZ2753" i="39"/>
  <c r="AY2753" i="39"/>
  <c r="AW2755" i="39"/>
  <c r="AR2755" i="39" s="1"/>
  <c r="AZ2781" i="39"/>
  <c r="AY2781" i="39"/>
  <c r="AU2526" i="39"/>
  <c r="AQ2526" i="39" s="1"/>
  <c r="AU2534" i="39"/>
  <c r="AQ2534" i="39" s="1"/>
  <c r="AU2542" i="39"/>
  <c r="AU2550" i="39"/>
  <c r="AQ2550" i="39" s="1"/>
  <c r="AU2558" i="39"/>
  <c r="AU2566" i="39"/>
  <c r="AQ2566" i="39" s="1"/>
  <c r="AU2574" i="39"/>
  <c r="AQ2574" i="39" s="1"/>
  <c r="AU2582" i="39"/>
  <c r="AW2584" i="39"/>
  <c r="AR2584" i="39" s="1"/>
  <c r="AU2587" i="39"/>
  <c r="AQ2587" i="39" s="1"/>
  <c r="AW2588" i="39"/>
  <c r="AR2588" i="39" s="1"/>
  <c r="AW2605" i="39"/>
  <c r="AR2605" i="39" s="1"/>
  <c r="AU2609" i="39"/>
  <c r="AQ2609" i="39" s="1"/>
  <c r="AZ2614" i="39"/>
  <c r="AY2614" i="39"/>
  <c r="AZ2623" i="39"/>
  <c r="AY2623" i="39"/>
  <c r="AU2626" i="39"/>
  <c r="AQ2626" i="39" s="1"/>
  <c r="AW2632" i="39"/>
  <c r="AR2632" i="39" s="1"/>
  <c r="AU2635" i="39"/>
  <c r="AQ2635" i="39" s="1"/>
  <c r="AW2636" i="39"/>
  <c r="AR2636" i="39" s="1"/>
  <c r="AU2651" i="39"/>
  <c r="AQ2651" i="39" s="1"/>
  <c r="AU2654" i="39"/>
  <c r="AZ2655" i="39"/>
  <c r="AY2655" i="39"/>
  <c r="AU2662" i="39"/>
  <c r="AQ2662" i="39" s="1"/>
  <c r="AZ2666" i="39"/>
  <c r="AY2666" i="39"/>
  <c r="AZ2669" i="39"/>
  <c r="AY2669" i="39"/>
  <c r="AU2678" i="39"/>
  <c r="AZ2682" i="39"/>
  <c r="AY2682" i="39"/>
  <c r="AZ2685" i="39"/>
  <c r="AY2685" i="39"/>
  <c r="AU2706" i="39"/>
  <c r="AQ2706" i="39" s="1"/>
  <c r="AU2717" i="39"/>
  <c r="AQ2717" i="39" s="1"/>
  <c r="AZ2721" i="39"/>
  <c r="AY2721" i="39"/>
  <c r="AU2727" i="39"/>
  <c r="AY2749" i="39"/>
  <c r="AZ2749" i="39"/>
  <c r="AU2766" i="39"/>
  <c r="AQ2766" i="39" s="1"/>
  <c r="AR2359" i="39"/>
  <c r="AW2360" i="39"/>
  <c r="AR2360" i="39" s="1"/>
  <c r="AR2367" i="39"/>
  <c r="AW2368" i="39"/>
  <c r="AR2368" i="39" s="1"/>
  <c r="AR2375" i="39"/>
  <c r="AW2376" i="39"/>
  <c r="AR2376" i="39" s="1"/>
  <c r="AR2383" i="39"/>
  <c r="AW2384" i="39"/>
  <c r="AR2384" i="39" s="1"/>
  <c r="AR2391" i="39"/>
  <c r="AW2392" i="39"/>
  <c r="AR2392" i="39" s="1"/>
  <c r="AR2399" i="39"/>
  <c r="AW2400" i="39"/>
  <c r="AR2400" i="39" s="1"/>
  <c r="AR2407" i="39"/>
  <c r="AW2408" i="39"/>
  <c r="AR2408" i="39" s="1"/>
  <c r="AR2415" i="39"/>
  <c r="AW2416" i="39"/>
  <c r="AR2416" i="39" s="1"/>
  <c r="AR2423" i="39"/>
  <c r="AW2424" i="39"/>
  <c r="AR2424" i="39" s="1"/>
  <c r="AR2431" i="39"/>
  <c r="AW2432" i="39"/>
  <c r="AR2432" i="39" s="1"/>
  <c r="AR2439" i="39"/>
  <c r="AW2440" i="39"/>
  <c r="AR2440" i="39" s="1"/>
  <c r="AR2447" i="39"/>
  <c r="AW2448" i="39"/>
  <c r="AR2448" i="39" s="1"/>
  <c r="AR2455" i="39"/>
  <c r="AW2456" i="39"/>
  <c r="AR2456" i="39" s="1"/>
  <c r="AR2463" i="39"/>
  <c r="AW2464" i="39"/>
  <c r="AR2464" i="39" s="1"/>
  <c r="AR2471" i="39"/>
  <c r="AW2472" i="39"/>
  <c r="AR2472" i="39" s="1"/>
  <c r="AR2479" i="39"/>
  <c r="AW2480" i="39"/>
  <c r="AR2480" i="39" s="1"/>
  <c r="AR2487" i="39"/>
  <c r="AW2488" i="39"/>
  <c r="AR2488" i="39" s="1"/>
  <c r="AR2495" i="39"/>
  <c r="AW2496" i="39"/>
  <c r="AR2496" i="39" s="1"/>
  <c r="AR2503" i="39"/>
  <c r="AW2504" i="39"/>
  <c r="AR2504" i="39" s="1"/>
  <c r="AR2511" i="39"/>
  <c r="AW2512" i="39"/>
  <c r="AR2512" i="39" s="1"/>
  <c r="AR2519" i="39"/>
  <c r="AW2520" i="39"/>
  <c r="AR2520" i="39" s="1"/>
  <c r="AR2527" i="39"/>
  <c r="AW2528" i="39"/>
  <c r="AR2528" i="39" s="1"/>
  <c r="AQ2531" i="39"/>
  <c r="AR2535" i="39"/>
  <c r="AW2536" i="39"/>
  <c r="AR2536" i="39" s="1"/>
  <c r="AR2543" i="39"/>
  <c r="AW2544" i="39"/>
  <c r="AR2544" i="39" s="1"/>
  <c r="AQ2547" i="39"/>
  <c r="AR2551" i="39"/>
  <c r="AW2552" i="39"/>
  <c r="AR2552" i="39" s="1"/>
  <c r="AR2559" i="39"/>
  <c r="AW2560" i="39"/>
  <c r="AR2560" i="39" s="1"/>
  <c r="AQ2563" i="39"/>
  <c r="AR2567" i="39"/>
  <c r="AW2568" i="39"/>
  <c r="AR2568" i="39" s="1"/>
  <c r="AR2575" i="39"/>
  <c r="AW2576" i="39"/>
  <c r="AR2576" i="39" s="1"/>
  <c r="AQ2579" i="39"/>
  <c r="AR2583" i="39"/>
  <c r="AZ2586" i="39"/>
  <c r="AY2586" i="39"/>
  <c r="AW2587" i="39"/>
  <c r="AR2587" i="39" s="1"/>
  <c r="AU2591" i="39"/>
  <c r="AQ2591" i="39" s="1"/>
  <c r="AW2592" i="39"/>
  <c r="AR2592" i="39" s="1"/>
  <c r="AZ2593" i="39"/>
  <c r="AU2595" i="39"/>
  <c r="AQ2595" i="39" s="1"/>
  <c r="AW2596" i="39"/>
  <c r="AR2596" i="39" s="1"/>
  <c r="AQ2611" i="39"/>
  <c r="AW2613" i="39"/>
  <c r="AR2613" i="39" s="1"/>
  <c r="AU2617" i="39"/>
  <c r="AQ2617" i="39" s="1"/>
  <c r="AR2626" i="39"/>
  <c r="AY2627" i="39"/>
  <c r="AU2630" i="39"/>
  <c r="AZ2634" i="39"/>
  <c r="AY2634" i="39"/>
  <c r="AW2635" i="39"/>
  <c r="AR2635" i="39" s="1"/>
  <c r="AW2645" i="39"/>
  <c r="AR2645" i="39" s="1"/>
  <c r="AW2651" i="39"/>
  <c r="AR2651" i="39" s="1"/>
  <c r="AU2657" i="39"/>
  <c r="AQ2657" i="39" s="1"/>
  <c r="AU2659" i="39"/>
  <c r="AQ2659" i="39" s="1"/>
  <c r="AU2673" i="39"/>
  <c r="AQ2673" i="39" s="1"/>
  <c r="AU2675" i="39"/>
  <c r="AQ2675" i="39" s="1"/>
  <c r="AU2693" i="39"/>
  <c r="AQ2693" i="39" s="1"/>
  <c r="AZ2696" i="39"/>
  <c r="AY2696" i="39"/>
  <c r="AW2704" i="39"/>
  <c r="AR2704" i="39" s="1"/>
  <c r="AW2712" i="39"/>
  <c r="AR2712" i="39" s="1"/>
  <c r="AU2721" i="39"/>
  <c r="AQ2721" i="39" s="1"/>
  <c r="AW2727" i="39"/>
  <c r="AR2727" i="39" s="1"/>
  <c r="AU2730" i="39"/>
  <c r="AY2747" i="39"/>
  <c r="AZ2747" i="39"/>
  <c r="AY2954" i="39"/>
  <c r="AZ2954" i="39"/>
  <c r="AR2720" i="39"/>
  <c r="AQ2727" i="39"/>
  <c r="AU2733" i="39"/>
  <c r="AR2735" i="39"/>
  <c r="AR2747" i="39"/>
  <c r="AW2764" i="39"/>
  <c r="AR2764" i="39" s="1"/>
  <c r="AZ2769" i="39"/>
  <c r="AY2769" i="39"/>
  <c r="AU2774" i="39"/>
  <c r="AQ2774" i="39" s="1"/>
  <c r="AW2800" i="39"/>
  <c r="AR2800" i="39" s="1"/>
  <c r="AZ2801" i="39"/>
  <c r="AY2801" i="39"/>
  <c r="AW2822" i="39"/>
  <c r="AR2822" i="39" s="1"/>
  <c r="AU2825" i="39"/>
  <c r="AZ2837" i="39"/>
  <c r="AY2837" i="39"/>
  <c r="AU2838" i="39"/>
  <c r="AQ2838" i="39" s="1"/>
  <c r="AU2884" i="39"/>
  <c r="AQ2884" i="39" s="1"/>
  <c r="AU2908" i="39"/>
  <c r="AQ2908" i="39" s="1"/>
  <c r="AZ2925" i="39"/>
  <c r="AY2925" i="39"/>
  <c r="AR2971" i="39"/>
  <c r="AY3001" i="39"/>
  <c r="AZ3013" i="39"/>
  <c r="AY3013" i="39"/>
  <c r="AY3018" i="39"/>
  <c r="AZ3018" i="39"/>
  <c r="AY3022" i="39"/>
  <c r="AZ3022" i="39"/>
  <c r="AY3026" i="39"/>
  <c r="AZ3026" i="39"/>
  <c r="AZ3057" i="39"/>
  <c r="AY3057" i="39"/>
  <c r="AQ2366" i="39"/>
  <c r="AQ2374" i="39"/>
  <c r="AQ2382" i="39"/>
  <c r="AQ2390" i="39"/>
  <c r="AQ2398" i="39"/>
  <c r="AQ2406" i="39"/>
  <c r="AQ2414" i="39"/>
  <c r="AQ2422" i="39"/>
  <c r="AQ2430" i="39"/>
  <c r="AQ2438" i="39"/>
  <c r="AQ2446" i="39"/>
  <c r="AQ2454" i="39"/>
  <c r="AQ2462" i="39"/>
  <c r="AQ2470" i="39"/>
  <c r="AQ2478" i="39"/>
  <c r="AQ2486" i="39"/>
  <c r="AQ2494" i="39"/>
  <c r="AQ2502" i="39"/>
  <c r="AQ2510" i="39"/>
  <c r="AQ2518" i="39"/>
  <c r="AQ2542" i="39"/>
  <c r="AQ2558" i="39"/>
  <c r="AQ2582" i="39"/>
  <c r="AQ2590" i="39"/>
  <c r="AQ2606" i="39"/>
  <c r="AQ2614" i="39"/>
  <c r="AQ2622" i="39"/>
  <c r="AQ2630" i="39"/>
  <c r="AQ2646" i="39"/>
  <c r="AQ2654" i="39"/>
  <c r="AU2658" i="39"/>
  <c r="AQ2658" i="39" s="1"/>
  <c r="AW2660" i="39"/>
  <c r="AR2660" i="39" s="1"/>
  <c r="AU2666" i="39"/>
  <c r="AQ2666" i="39" s="1"/>
  <c r="AW2668" i="39"/>
  <c r="AR2668" i="39" s="1"/>
  <c r="AU2674" i="39"/>
  <c r="AQ2674" i="39" s="1"/>
  <c r="AW2676" i="39"/>
  <c r="AR2676" i="39" s="1"/>
  <c r="AQ2678" i="39"/>
  <c r="AU2682" i="39"/>
  <c r="AQ2682" i="39" s="1"/>
  <c r="AW2684" i="39"/>
  <c r="AR2684" i="39" s="1"/>
  <c r="AQ2686" i="39"/>
  <c r="AY2690" i="39"/>
  <c r="AW2694" i="39"/>
  <c r="AR2694" i="39" s="1"/>
  <c r="AU2695" i="39"/>
  <c r="AQ2695" i="39" s="1"/>
  <c r="AY2698" i="39"/>
  <c r="AW2702" i="39"/>
  <c r="AR2702" i="39" s="1"/>
  <c r="AU2703" i="39"/>
  <c r="AQ2703" i="39" s="1"/>
  <c r="AQ2705" i="39"/>
  <c r="AY2706" i="39"/>
  <c r="AU2711" i="39"/>
  <c r="AQ2711" i="39" s="1"/>
  <c r="AU2719" i="39"/>
  <c r="AQ2719" i="39" s="1"/>
  <c r="AU2724" i="39"/>
  <c r="AQ2724" i="39" s="1"/>
  <c r="AU2725" i="39"/>
  <c r="AQ2725" i="39" s="1"/>
  <c r="AY2730" i="39"/>
  <c r="AW2732" i="39"/>
  <c r="AR2732" i="39" s="1"/>
  <c r="AU2737" i="39"/>
  <c r="AW2763" i="39"/>
  <c r="AY2768" i="39"/>
  <c r="AU2772" i="39"/>
  <c r="AQ2772" i="39" s="1"/>
  <c r="AW2778" i="39"/>
  <c r="AR2778" i="39" s="1"/>
  <c r="AY2794" i="39"/>
  <c r="AU2797" i="39"/>
  <c r="AQ2797" i="39" s="1"/>
  <c r="AQ2804" i="39"/>
  <c r="AU2804" i="39"/>
  <c r="AZ2806" i="39"/>
  <c r="AZ2809" i="39"/>
  <c r="AY2809" i="39"/>
  <c r="AW2818" i="39"/>
  <c r="AR2818" i="39" s="1"/>
  <c r="AU2821" i="39"/>
  <c r="AQ2821" i="39" s="1"/>
  <c r="AZ2822" i="39"/>
  <c r="AY2822" i="39"/>
  <c r="AU2824" i="39"/>
  <c r="AQ2824" i="39" s="1"/>
  <c r="AU2830" i="39"/>
  <c r="AQ2830" i="39" s="1"/>
  <c r="AW2831" i="39"/>
  <c r="AW2850" i="39"/>
  <c r="AU2868" i="39"/>
  <c r="AQ2868" i="39" s="1"/>
  <c r="AU2892" i="39"/>
  <c r="AQ2892" i="39" s="1"/>
  <c r="AZ2917" i="39"/>
  <c r="AY2917" i="39"/>
  <c r="AY2932" i="39"/>
  <c r="AZ2932" i="39"/>
  <c r="AZ2945" i="39"/>
  <c r="AY2945" i="39"/>
  <c r="AY2964" i="39"/>
  <c r="AZ2964" i="39"/>
  <c r="AU2991" i="39"/>
  <c r="AQ2991" i="39" s="1"/>
  <c r="AZ3017" i="39"/>
  <c r="AY3017" i="39"/>
  <c r="AZ3029" i="39"/>
  <c r="AY3029" i="39"/>
  <c r="AZ3033" i="39"/>
  <c r="AY3033" i="39"/>
  <c r="AZ3125" i="39"/>
  <c r="AY3125" i="39"/>
  <c r="AY3173" i="39"/>
  <c r="AZ3173" i="39"/>
  <c r="AU2629" i="39"/>
  <c r="AQ2629" i="39" s="1"/>
  <c r="AW2631" i="39"/>
  <c r="AR2631" i="39" s="1"/>
  <c r="AU2637" i="39"/>
  <c r="AQ2637" i="39" s="1"/>
  <c r="AW2639" i="39"/>
  <c r="AR2639" i="39" s="1"/>
  <c r="AU2645" i="39"/>
  <c r="AQ2645" i="39" s="1"/>
  <c r="AW2647" i="39"/>
  <c r="AR2647" i="39" s="1"/>
  <c r="AU2653" i="39"/>
  <c r="AQ2653" i="39" s="1"/>
  <c r="AW2655" i="39"/>
  <c r="AR2655" i="39" s="1"/>
  <c r="AU2661" i="39"/>
  <c r="AQ2661" i="39" s="1"/>
  <c r="AW2663" i="39"/>
  <c r="AR2663" i="39" s="1"/>
  <c r="AU2669" i="39"/>
  <c r="AQ2669" i="39" s="1"/>
  <c r="AW2671" i="39"/>
  <c r="AR2671" i="39" s="1"/>
  <c r="AU2677" i="39"/>
  <c r="AQ2677" i="39" s="1"/>
  <c r="AW2679" i="39"/>
  <c r="AR2679" i="39" s="1"/>
  <c r="AU2685" i="39"/>
  <c r="AQ2685" i="39" s="1"/>
  <c r="AW2687" i="39"/>
  <c r="AR2687" i="39" s="1"/>
  <c r="AU2688" i="39"/>
  <c r="AQ2688" i="39" s="1"/>
  <c r="AW2691" i="39"/>
  <c r="AR2691" i="39" s="1"/>
  <c r="AU2692" i="39"/>
  <c r="AQ2692" i="39" s="1"/>
  <c r="AU2696" i="39"/>
  <c r="AQ2696" i="39" s="1"/>
  <c r="AW2699" i="39"/>
  <c r="AR2699" i="39" s="1"/>
  <c r="AU2700" i="39"/>
  <c r="AQ2700" i="39" s="1"/>
  <c r="AU2704" i="39"/>
  <c r="AQ2704" i="39" s="1"/>
  <c r="AW2707" i="39"/>
  <c r="AR2707" i="39" s="1"/>
  <c r="AU2708" i="39"/>
  <c r="AQ2708" i="39" s="1"/>
  <c r="AU2712" i="39"/>
  <c r="AW2715" i="39"/>
  <c r="AR2715" i="39" s="1"/>
  <c r="AU2716" i="39"/>
  <c r="AQ2716" i="39" s="1"/>
  <c r="AU2720" i="39"/>
  <c r="AQ2722" i="39"/>
  <c r="AW2723" i="39"/>
  <c r="AR2723" i="39" s="1"/>
  <c r="AW2724" i="39"/>
  <c r="AQ2730" i="39"/>
  <c r="AU2734" i="39"/>
  <c r="AQ2734" i="39" s="1"/>
  <c r="AU2736" i="39"/>
  <c r="AQ2736" i="39" s="1"/>
  <c r="AR2737" i="39"/>
  <c r="AU2738" i="39"/>
  <c r="AQ2738" i="39" s="1"/>
  <c r="AU2741" i="39"/>
  <c r="AQ2741" i="39" s="1"/>
  <c r="AU2745" i="39"/>
  <c r="AQ2745" i="39" s="1"/>
  <c r="AU2749" i="39"/>
  <c r="AQ2749" i="39"/>
  <c r="AU2753" i="39"/>
  <c r="AQ2753" i="39" s="1"/>
  <c r="AU2757" i="39"/>
  <c r="AQ2757" i="39" s="1"/>
  <c r="AU2761" i="39"/>
  <c r="AQ2761" i="39" s="1"/>
  <c r="AU2762" i="39"/>
  <c r="AQ2762" i="39" s="1"/>
  <c r="AZ2764" i="39"/>
  <c r="AZ2765" i="39"/>
  <c r="AZ2767" i="39"/>
  <c r="AW2772" i="39"/>
  <c r="AU2798" i="39"/>
  <c r="AQ2798" i="39" s="1"/>
  <c r="AW2799" i="39"/>
  <c r="AR2799" i="39" s="1"/>
  <c r="AW2804" i="39"/>
  <c r="AR2804" i="39" s="1"/>
  <c r="AZ2807" i="39"/>
  <c r="AY2807" i="39"/>
  <c r="AZ2823" i="39"/>
  <c r="AY2823" i="39"/>
  <c r="AW2830" i="39"/>
  <c r="AW2834" i="39"/>
  <c r="AR2834" i="39" s="1"/>
  <c r="AW2844" i="39"/>
  <c r="AU2852" i="39"/>
  <c r="AQ2852" i="39" s="1"/>
  <c r="AQ2876" i="39"/>
  <c r="AU2876" i="39"/>
  <c r="AZ2901" i="39"/>
  <c r="AY2901" i="39"/>
  <c r="AY2958" i="39"/>
  <c r="AZ2958" i="39"/>
  <c r="AY2962" i="39"/>
  <c r="AZ2962" i="39"/>
  <c r="AY2970" i="39"/>
  <c r="AZ2970" i="39"/>
  <c r="AZ2985" i="39"/>
  <c r="AY2985" i="39"/>
  <c r="AZ3031" i="39"/>
  <c r="AY3031" i="39"/>
  <c r="AY3090" i="39"/>
  <c r="AZ3090" i="39"/>
  <c r="AZ3097" i="39"/>
  <c r="AY3097" i="39"/>
  <c r="AY3138" i="39"/>
  <c r="AZ3138" i="39"/>
  <c r="AZ3145" i="39"/>
  <c r="AY3145" i="39"/>
  <c r="AR2734" i="39"/>
  <c r="AW2736" i="39"/>
  <c r="AR2736" i="39"/>
  <c r="AW2738" i="39"/>
  <c r="AU2744" i="39"/>
  <c r="AQ2744" i="39" s="1"/>
  <c r="AU2752" i="39"/>
  <c r="AQ2752" i="39" s="1"/>
  <c r="AW2762" i="39"/>
  <c r="AZ2772" i="39"/>
  <c r="AW2786" i="39"/>
  <c r="AR2786" i="39" s="1"/>
  <c r="AU2790" i="39"/>
  <c r="AQ2790" i="39" s="1"/>
  <c r="AW2798" i="39"/>
  <c r="AR2798" i="39" s="1"/>
  <c r="AZ2804" i="39"/>
  <c r="AW2814" i="39"/>
  <c r="AR2814" i="39" s="1"/>
  <c r="AU2817" i="39"/>
  <c r="AQ2817" i="39" s="1"/>
  <c r="AU2833" i="39"/>
  <c r="AQ2833" i="39" s="1"/>
  <c r="AY2834" i="39"/>
  <c r="AZ2838" i="39"/>
  <c r="AZ2841" i="39"/>
  <c r="AY2841" i="39"/>
  <c r="AZ2843" i="39"/>
  <c r="AY2843" i="39"/>
  <c r="AU2849" i="39"/>
  <c r="AQ2849" i="39" s="1"/>
  <c r="AU2860" i="39"/>
  <c r="AQ2860" i="39" s="1"/>
  <c r="AZ2885" i="39"/>
  <c r="AY2885" i="39"/>
  <c r="AY2890" i="39"/>
  <c r="AZ2909" i="39"/>
  <c r="AY2909" i="39"/>
  <c r="AW2910" i="39"/>
  <c r="AY2913" i="39"/>
  <c r="AW2930" i="39"/>
  <c r="AR2930" i="39" s="1"/>
  <c r="AU2936" i="39"/>
  <c r="AQ2936" i="39"/>
  <c r="AR2939" i="39"/>
  <c r="AZ2953" i="39"/>
  <c r="AY2953" i="39"/>
  <c r="AU2968" i="39"/>
  <c r="AQ2968" i="39"/>
  <c r="AW2994" i="39"/>
  <c r="AR2994" i="39" s="1"/>
  <c r="AW2998" i="39"/>
  <c r="AR2998" i="39"/>
  <c r="AW3015" i="39"/>
  <c r="AR3015" i="39" s="1"/>
  <c r="AZ3027" i="39"/>
  <c r="AY3027" i="39"/>
  <c r="AR3035" i="39"/>
  <c r="AZ3041" i="39"/>
  <c r="AY3041" i="39"/>
  <c r="AU3055" i="39"/>
  <c r="AQ3055" i="39" s="1"/>
  <c r="AZ3093" i="39"/>
  <c r="AY3093" i="39"/>
  <c r="AZ3141" i="39"/>
  <c r="AY3141" i="39"/>
  <c r="AY2707" i="39"/>
  <c r="AW2708" i="39"/>
  <c r="AR2708" i="39" s="1"/>
  <c r="AY2715" i="39"/>
  <c r="AW2716" i="39"/>
  <c r="AR2716" i="39" s="1"/>
  <c r="AZ2723" i="39"/>
  <c r="AZ2724" i="39"/>
  <c r="AU2728" i="39"/>
  <c r="AQ2728" i="39" s="1"/>
  <c r="AU2729" i="39"/>
  <c r="AQ2729" i="39" s="1"/>
  <c r="AY2733" i="39"/>
  <c r="AZ2737" i="39"/>
  <c r="AY2737" i="39"/>
  <c r="AW2740" i="39"/>
  <c r="AR2740" i="39" s="1"/>
  <c r="AW2744" i="39"/>
  <c r="AR2744" i="39" s="1"/>
  <c r="AW2745" i="39"/>
  <c r="AR2745" i="39" s="1"/>
  <c r="AW2746" i="39"/>
  <c r="AR2746" i="39" s="1"/>
  <c r="AW2748" i="39"/>
  <c r="AR2748" i="39" s="1"/>
  <c r="AW2752" i="39"/>
  <c r="AR2752" i="39" s="1"/>
  <c r="AW2753" i="39"/>
  <c r="AR2753" i="39" s="1"/>
  <c r="AW2754" i="39"/>
  <c r="AR2754" i="39" s="1"/>
  <c r="AW2756" i="39"/>
  <c r="AR2756" i="39" s="1"/>
  <c r="AW2760" i="39"/>
  <c r="AR2760" i="39" s="1"/>
  <c r="AW2761" i="39"/>
  <c r="AR2761" i="39" s="1"/>
  <c r="AY2762" i="39"/>
  <c r="AZ2774" i="39"/>
  <c r="AZ2779" i="39"/>
  <c r="AY2779" i="39"/>
  <c r="AU2780" i="39"/>
  <c r="AQ2780" i="39" s="1"/>
  <c r="AW2782" i="39"/>
  <c r="AR2782" i="39" s="1"/>
  <c r="AU2785" i="39"/>
  <c r="AQ2785" i="39" s="1"/>
  <c r="AY2787" i="39"/>
  <c r="AW2790" i="39"/>
  <c r="AR2790" i="39" s="1"/>
  <c r="AW2796" i="39"/>
  <c r="AR2796" i="39" s="1"/>
  <c r="AR2807" i="39"/>
  <c r="AU2820" i="39"/>
  <c r="AQ2820" i="39" s="1"/>
  <c r="AY2821" i="39"/>
  <c r="AW2828" i="39"/>
  <c r="AR2828" i="39" s="1"/>
  <c r="AZ2839" i="39"/>
  <c r="AY2839" i="39"/>
  <c r="AW2846" i="39"/>
  <c r="AR2846" i="39" s="1"/>
  <c r="AZ2869" i="39"/>
  <c r="AY2869" i="39"/>
  <c r="AZ2893" i="39"/>
  <c r="AY2893" i="39"/>
  <c r="AW2894" i="39"/>
  <c r="AY2897" i="39"/>
  <c r="AY2922" i="39"/>
  <c r="AZ2922" i="39"/>
  <c r="AY2926" i="39"/>
  <c r="AZ2926" i="39"/>
  <c r="AW2934" i="39"/>
  <c r="AR2934" i="39" s="1"/>
  <c r="AW2951" i="39"/>
  <c r="AR2951" i="39" s="1"/>
  <c r="AU2959" i="39"/>
  <c r="AQ2959" i="39" s="1"/>
  <c r="AW2962" i="39"/>
  <c r="AR2962" i="39"/>
  <c r="AZ2977" i="39"/>
  <c r="AY2977" i="39"/>
  <c r="AZ3021" i="39"/>
  <c r="AY3021" i="39"/>
  <c r="AZ3049" i="39"/>
  <c r="AY3049" i="39"/>
  <c r="AZ3065" i="39"/>
  <c r="AY3065" i="39"/>
  <c r="AZ3163" i="39"/>
  <c r="AY3163" i="39"/>
  <c r="AY2725" i="39"/>
  <c r="AW2726" i="39"/>
  <c r="AR2726" i="39" s="1"/>
  <c r="AW2728" i="39"/>
  <c r="AR2728" i="39" s="1"/>
  <c r="AQ2733" i="39"/>
  <c r="AY2736" i="39"/>
  <c r="AY2746" i="39"/>
  <c r="AY2754" i="39"/>
  <c r="AZ2761" i="39"/>
  <c r="AY2761" i="39"/>
  <c r="AU2769" i="39"/>
  <c r="AQ2769" i="39" s="1"/>
  <c r="AZ2775" i="39"/>
  <c r="AY2775" i="39"/>
  <c r="AZ2777" i="39"/>
  <c r="AY2777" i="39"/>
  <c r="AW2780" i="39"/>
  <c r="AR2780" i="39" s="1"/>
  <c r="AU2789" i="39"/>
  <c r="AQ2789" i="39" s="1"/>
  <c r="AZ2790" i="39"/>
  <c r="AY2790" i="39"/>
  <c r="AU2801" i="39"/>
  <c r="AQ2801" i="39" s="1"/>
  <c r="AW2810" i="39"/>
  <c r="AR2810" i="39"/>
  <c r="AZ2814" i="39"/>
  <c r="AZ2817" i="39"/>
  <c r="AY2817" i="39"/>
  <c r="AU2832" i="39"/>
  <c r="AQ2832" i="39" s="1"/>
  <c r="AZ2833" i="39"/>
  <c r="AY2833" i="39"/>
  <c r="AU2836" i="39"/>
  <c r="AQ2836" i="39" s="1"/>
  <c r="AZ2849" i="39"/>
  <c r="AY2849" i="39"/>
  <c r="AZ2853" i="39"/>
  <c r="AY2853" i="39"/>
  <c r="AY2858" i="39"/>
  <c r="AZ2877" i="39"/>
  <c r="AY2877" i="39"/>
  <c r="AW2878" i="39"/>
  <c r="AR2878" i="39" s="1"/>
  <c r="AZ2921" i="39"/>
  <c r="AY2921" i="39"/>
  <c r="AZ2929" i="39"/>
  <c r="AY2929" i="39"/>
  <c r="AZ2931" i="39"/>
  <c r="AY2931" i="39"/>
  <c r="AZ2933" i="39"/>
  <c r="AY2933" i="39"/>
  <c r="AY2944" i="39"/>
  <c r="AZ2946" i="39"/>
  <c r="AZ2963" i="39"/>
  <c r="AY2963" i="39"/>
  <c r="AZ2965" i="39"/>
  <c r="AY2965" i="39"/>
  <c r="AY2986" i="39"/>
  <c r="AZ2986" i="39"/>
  <c r="AZ2997" i="39"/>
  <c r="AY2997" i="39"/>
  <c r="AY3010" i="39"/>
  <c r="AZ3010" i="39"/>
  <c r="AU3014" i="39"/>
  <c r="AQ3014" i="39" s="1"/>
  <c r="AY3034" i="39"/>
  <c r="AZ3034" i="39"/>
  <c r="AW3058" i="39"/>
  <c r="AR3058" i="39" s="1"/>
  <c r="AY3098" i="39"/>
  <c r="AZ3098" i="39"/>
  <c r="AY3106" i="39"/>
  <c r="AZ3106" i="39"/>
  <c r="AZ3113" i="39"/>
  <c r="AY3113" i="39"/>
  <c r="AY3146" i="39"/>
  <c r="AZ3146" i="39"/>
  <c r="AZ3155" i="39"/>
  <c r="AY3155" i="39"/>
  <c r="AW2689" i="39"/>
  <c r="AR2689" i="39" s="1"/>
  <c r="AW2697" i="39"/>
  <c r="AR2697" i="39" s="1"/>
  <c r="AW2705" i="39"/>
  <c r="AR2705" i="39" s="1"/>
  <c r="AW2713" i="39"/>
  <c r="AR2713" i="39" s="1"/>
  <c r="AW2721" i="39"/>
  <c r="AR2721" i="39" s="1"/>
  <c r="AR2724" i="39"/>
  <c r="AW2729" i="39"/>
  <c r="AR2729" i="39" s="1"/>
  <c r="AY2734" i="39"/>
  <c r="AZ2735" i="39"/>
  <c r="AZ2740" i="39"/>
  <c r="AY2744" i="39"/>
  <c r="AZ2748" i="39"/>
  <c r="AY2752" i="39"/>
  <c r="AZ2756" i="39"/>
  <c r="AY2760" i="39"/>
  <c r="AR2763" i="39"/>
  <c r="AU2765" i="39"/>
  <c r="AQ2765" i="39" s="1"/>
  <c r="AR2769" i="39"/>
  <c r="AW2770" i="39"/>
  <c r="AR2770" i="39" s="1"/>
  <c r="AY2771" i="39"/>
  <c r="AZ2782" i="39"/>
  <c r="AW2795" i="39"/>
  <c r="AR2795" i="39" s="1"/>
  <c r="AW2802" i="39"/>
  <c r="AR2802" i="39" s="1"/>
  <c r="AU2806" i="39"/>
  <c r="AQ2806" i="39" s="1"/>
  <c r="AY2810" i="39"/>
  <c r="AU2812" i="39"/>
  <c r="AQ2812" i="39" s="1"/>
  <c r="AY2813" i="39"/>
  <c r="AU2816" i="39"/>
  <c r="AQ2816" i="39"/>
  <c r="AQ2825" i="39"/>
  <c r="AZ2831" i="39"/>
  <c r="AY2831" i="39"/>
  <c r="AW2832" i="39"/>
  <c r="AR2832" i="39" s="1"/>
  <c r="AR2836" i="39"/>
  <c r="AW2836" i="39"/>
  <c r="AR2839" i="39"/>
  <c r="AU2848" i="39"/>
  <c r="AQ2848" i="39" s="1"/>
  <c r="AR2850" i="39"/>
  <c r="AZ2861" i="39"/>
  <c r="AY2861" i="39"/>
  <c r="AW2862" i="39"/>
  <c r="AR2862" i="39" s="1"/>
  <c r="AY2865" i="39"/>
  <c r="AU2916" i="39"/>
  <c r="AQ2916" i="39" s="1"/>
  <c r="AW2919" i="39"/>
  <c r="AR2919" i="39" s="1"/>
  <c r="AU2927" i="39"/>
  <c r="AQ2927" i="39" s="1"/>
  <c r="AZ2935" i="39"/>
  <c r="AY2935" i="39"/>
  <c r="AU2950" i="39"/>
  <c r="AQ2950" i="39" s="1"/>
  <c r="AZ2957" i="39"/>
  <c r="AY2957" i="39"/>
  <c r="AZ2969" i="39"/>
  <c r="AY2969" i="39"/>
  <c r="AZ2993" i="39"/>
  <c r="AY2993" i="39"/>
  <c r="AZ3008" i="39"/>
  <c r="AY3008" i="39"/>
  <c r="AY3028" i="39"/>
  <c r="AZ3028" i="39"/>
  <c r="AU3032" i="39"/>
  <c r="AQ3032" i="39"/>
  <c r="AZ3061" i="39"/>
  <c r="AY3061" i="39"/>
  <c r="AY3074" i="39"/>
  <c r="AZ3074" i="39"/>
  <c r="AZ3109" i="39"/>
  <c r="AY3109" i="39"/>
  <c r="AW2690" i="39"/>
  <c r="AR2690" i="39" s="1"/>
  <c r="AW2698" i="39"/>
  <c r="AR2698" i="39" s="1"/>
  <c r="AW2706" i="39"/>
  <c r="AR2706" i="39" s="1"/>
  <c r="AQ2712" i="39"/>
  <c r="AW2714" i="39"/>
  <c r="AR2714" i="39" s="1"/>
  <c r="AQ2720" i="39"/>
  <c r="AW2722" i="39"/>
  <c r="AR2722" i="39" s="1"/>
  <c r="AZ2727" i="39"/>
  <c r="AW2730" i="39"/>
  <c r="AR2730" i="39" s="1"/>
  <c r="AQ2737" i="39"/>
  <c r="AR2738" i="39"/>
  <c r="AZ2743" i="39"/>
  <c r="AZ2751" i="39"/>
  <c r="AZ2759" i="39"/>
  <c r="AR2762" i="39"/>
  <c r="AU2764" i="39"/>
  <c r="AQ2764" i="39" s="1"/>
  <c r="AW2768" i="39"/>
  <c r="AR2768" i="39" s="1"/>
  <c r="AY2770" i="39"/>
  <c r="AR2772" i="39"/>
  <c r="AR2775" i="39"/>
  <c r="AU2784" i="39"/>
  <c r="AQ2784" i="39" s="1"/>
  <c r="AQ2788" i="39"/>
  <c r="AU2788" i="39"/>
  <c r="AZ2791" i="39"/>
  <c r="AY2791" i="39"/>
  <c r="AU2792" i="39"/>
  <c r="AQ2792" i="39" s="1"/>
  <c r="AU2793" i="39"/>
  <c r="AQ2793" i="39" s="1"/>
  <c r="AY2795" i="39"/>
  <c r="AU2800" i="39"/>
  <c r="AQ2800" i="39" s="1"/>
  <c r="AY2802" i="39"/>
  <c r="AZ2811" i="39"/>
  <c r="AY2811" i="39"/>
  <c r="AW2812" i="39"/>
  <c r="AR2812" i="39" s="1"/>
  <c r="AU2822" i="39"/>
  <c r="AQ2822" i="39" s="1"/>
  <c r="AR2830" i="39"/>
  <c r="AR2844" i="39"/>
  <c r="AR2848" i="39"/>
  <c r="AU2900" i="39"/>
  <c r="AQ2900" i="39" s="1"/>
  <c r="AZ2967" i="39"/>
  <c r="AY2967" i="39"/>
  <c r="AZ3037" i="39"/>
  <c r="AY3037" i="39"/>
  <c r="AY3050" i="39"/>
  <c r="AZ3050" i="39"/>
  <c r="AZ3077" i="39"/>
  <c r="AY3077" i="39"/>
  <c r="AZ3081" i="39"/>
  <c r="AY3081" i="39"/>
  <c r="AZ3129" i="39"/>
  <c r="AY3129" i="39"/>
  <c r="AU3166" i="39"/>
  <c r="AQ3166" i="39" s="1"/>
  <c r="AW2966" i="39"/>
  <c r="AR2966" i="39" s="1"/>
  <c r="AW2983" i="39"/>
  <c r="AU3000" i="39"/>
  <c r="AR3003" i="39"/>
  <c r="AU3023" i="39"/>
  <c r="AQ3023" i="39" s="1"/>
  <c r="AW3026" i="39"/>
  <c r="AR3026" i="39" s="1"/>
  <c r="AW3030" i="39"/>
  <c r="AR3030" i="39" s="1"/>
  <c r="AW3047" i="39"/>
  <c r="AR3047" i="39" s="1"/>
  <c r="AU3064" i="39"/>
  <c r="AR3067" i="39"/>
  <c r="AY3072" i="39"/>
  <c r="AU3087" i="39"/>
  <c r="AQ3087" i="39" s="1"/>
  <c r="AW3090" i="39"/>
  <c r="AR3090" i="39" s="1"/>
  <c r="AW3094" i="39"/>
  <c r="AR3094" i="39" s="1"/>
  <c r="AW3111" i="39"/>
  <c r="AU3128" i="39"/>
  <c r="AR3131" i="39"/>
  <c r="AW3158" i="39"/>
  <c r="AU3172" i="39"/>
  <c r="AQ3172" i="39" s="1"/>
  <c r="AW3179" i="39"/>
  <c r="AR3179" i="39" s="1"/>
  <c r="AW3210" i="39"/>
  <c r="AR3210" i="39" s="1"/>
  <c r="AY3228" i="39"/>
  <c r="AZ3228" i="39"/>
  <c r="AZ3231" i="39"/>
  <c r="AY3231" i="39"/>
  <c r="AU3233" i="39"/>
  <c r="AQ3233" i="39" s="1"/>
  <c r="AW3235" i="39"/>
  <c r="AR3235" i="39" s="1"/>
  <c r="AU3246" i="39"/>
  <c r="AQ3246" i="39" s="1"/>
  <c r="AR3260" i="39"/>
  <c r="AZ3337" i="39"/>
  <c r="AY3337" i="39"/>
  <c r="AR2771" i="39"/>
  <c r="AR2803" i="39"/>
  <c r="AR2831" i="39"/>
  <c r="AR2835" i="39"/>
  <c r="AW2855" i="39"/>
  <c r="AR2855" i="39" s="1"/>
  <c r="AW2871" i="39"/>
  <c r="AR2871" i="39" s="1"/>
  <c r="AW2887" i="39"/>
  <c r="AR2887" i="39" s="1"/>
  <c r="AR2894" i="39"/>
  <c r="AW2903" i="39"/>
  <c r="AR2903" i="39" s="1"/>
  <c r="AR2910" i="39"/>
  <c r="AY2919" i="39"/>
  <c r="AU2935" i="39"/>
  <c r="AQ2935" i="39" s="1"/>
  <c r="AW2938" i="39"/>
  <c r="AR2938" i="39" s="1"/>
  <c r="AW2942" i="39"/>
  <c r="AR2942" i="39" s="1"/>
  <c r="AW2959" i="39"/>
  <c r="AR2959" i="39" s="1"/>
  <c r="AU2976" i="39"/>
  <c r="AQ2976" i="39" s="1"/>
  <c r="AR2979" i="39"/>
  <c r="AU2982" i="39"/>
  <c r="AQ2982" i="39" s="1"/>
  <c r="AY2983" i="39"/>
  <c r="AY2989" i="39"/>
  <c r="AZ2990" i="39"/>
  <c r="AU2999" i="39"/>
  <c r="AQ2999" i="39" s="1"/>
  <c r="AW3002" i="39"/>
  <c r="AR3002" i="39" s="1"/>
  <c r="AW3006" i="39"/>
  <c r="AR3006" i="39" s="1"/>
  <c r="AY3009" i="39"/>
  <c r="AW3023" i="39"/>
  <c r="AR3023" i="39" s="1"/>
  <c r="AU3040" i="39"/>
  <c r="AQ3040" i="39" s="1"/>
  <c r="AR3043" i="39"/>
  <c r="AU3046" i="39"/>
  <c r="AQ3046" i="39" s="1"/>
  <c r="AY3047" i="39"/>
  <c r="AY3053" i="39"/>
  <c r="AZ3054" i="39"/>
  <c r="AQ3063" i="39"/>
  <c r="AU3063" i="39"/>
  <c r="AW3066" i="39"/>
  <c r="AR3066" i="39" s="1"/>
  <c r="AW3070" i="39"/>
  <c r="AR3070" i="39" s="1"/>
  <c r="AY3073" i="39"/>
  <c r="AW3087" i="39"/>
  <c r="AR3087" i="39" s="1"/>
  <c r="AY3091" i="39"/>
  <c r="AZ3092" i="39"/>
  <c r="AU3104" i="39"/>
  <c r="AQ3104" i="39" s="1"/>
  <c r="AR3107" i="39"/>
  <c r="AU3110" i="39"/>
  <c r="AQ3110" i="39" s="1"/>
  <c r="AY3111" i="39"/>
  <c r="AZ3114" i="39"/>
  <c r="AY3117" i="39"/>
  <c r="AZ3118" i="39"/>
  <c r="AU3127" i="39"/>
  <c r="AQ3127" i="39" s="1"/>
  <c r="AW3130" i="39"/>
  <c r="AR3130" i="39" s="1"/>
  <c r="AW3134" i="39"/>
  <c r="AR3134" i="39" s="1"/>
  <c r="AY3137" i="39"/>
  <c r="AR3151" i="39"/>
  <c r="AZ3152" i="39"/>
  <c r="AU3156" i="39"/>
  <c r="AQ3156" i="39" s="1"/>
  <c r="AW3164" i="39"/>
  <c r="AR3164" i="39" s="1"/>
  <c r="AZ3168" i="39"/>
  <c r="AW3172" i="39"/>
  <c r="AR3172" i="39" s="1"/>
  <c r="AY3179" i="39"/>
  <c r="AZ3194" i="39"/>
  <c r="AY3194" i="39"/>
  <c r="AY3196" i="39"/>
  <c r="AZ3196" i="39"/>
  <c r="AY3205" i="39"/>
  <c r="AZ3205" i="39"/>
  <c r="AU3228" i="39"/>
  <c r="AQ3228" i="39" s="1"/>
  <c r="AZ3266" i="39"/>
  <c r="AY3266" i="39"/>
  <c r="AW2842" i="39"/>
  <c r="AR2842" i="39" s="1"/>
  <c r="AW2858" i="39"/>
  <c r="AR2858" i="39" s="1"/>
  <c r="AW2874" i="39"/>
  <c r="AR2874" i="39"/>
  <c r="AW2890" i="39"/>
  <c r="AR2890" i="39" s="1"/>
  <c r="AW2906" i="39"/>
  <c r="AR2906" i="39"/>
  <c r="AW2935" i="39"/>
  <c r="AU2952" i="39"/>
  <c r="AQ2952" i="39" s="1"/>
  <c r="AR2955" i="39"/>
  <c r="AU2975" i="39"/>
  <c r="AQ2975" i="39" s="1"/>
  <c r="AW2978" i="39"/>
  <c r="AR2978" i="39" s="1"/>
  <c r="AW2982" i="39"/>
  <c r="AW2999" i="39"/>
  <c r="AU3016" i="39"/>
  <c r="AR3019" i="39"/>
  <c r="AU3039" i="39"/>
  <c r="AQ3039" i="39" s="1"/>
  <c r="AW3042" i="39"/>
  <c r="AR3042" i="39" s="1"/>
  <c r="AW3046" i="39"/>
  <c r="AR3046" i="39" s="1"/>
  <c r="AW3063" i="39"/>
  <c r="AR3063" i="39" s="1"/>
  <c r="AU3080" i="39"/>
  <c r="AR3083" i="39"/>
  <c r="AU3103" i="39"/>
  <c r="AQ3103" i="39" s="1"/>
  <c r="AW3106" i="39"/>
  <c r="AR3106" i="39" s="1"/>
  <c r="AW3110" i="39"/>
  <c r="AR3110" i="39" s="1"/>
  <c r="AW3127" i="39"/>
  <c r="AR3127" i="39" s="1"/>
  <c r="AU3144" i="39"/>
  <c r="AQ3144" i="39" s="1"/>
  <c r="AR3147" i="39"/>
  <c r="AZ3169" i="39"/>
  <c r="AY3169" i="39"/>
  <c r="AU3174" i="39"/>
  <c r="AQ3174" i="39" s="1"/>
  <c r="AW3188" i="39"/>
  <c r="AR3188" i="39" s="1"/>
  <c r="AU3190" i="39"/>
  <c r="AQ3190" i="39" s="1"/>
  <c r="AZ3192" i="39"/>
  <c r="AY3192" i="39"/>
  <c r="AU3214" i="39"/>
  <c r="AQ3214" i="39" s="1"/>
  <c r="AU3217" i="39"/>
  <c r="AR3228" i="39"/>
  <c r="AU3230" i="39"/>
  <c r="AQ3230" i="39" s="1"/>
  <c r="AU3261" i="39"/>
  <c r="AQ3261" i="39" s="1"/>
  <c r="AU2760" i="39"/>
  <c r="AQ2760" i="39" s="1"/>
  <c r="AU2768" i="39"/>
  <c r="AQ2768" i="39" s="1"/>
  <c r="AR2779" i="39"/>
  <c r="AR2811" i="39"/>
  <c r="AR2843" i="39"/>
  <c r="AU2844" i="39"/>
  <c r="AQ2844" i="39" s="1"/>
  <c r="AW2859" i="39"/>
  <c r="AR2859" i="39" s="1"/>
  <c r="AU2864" i="39"/>
  <c r="AQ2864" i="39" s="1"/>
  <c r="AW2875" i="39"/>
  <c r="AR2875" i="39" s="1"/>
  <c r="AU2880" i="39"/>
  <c r="AQ2880" i="39" s="1"/>
  <c r="AW2891" i="39"/>
  <c r="AR2891" i="39" s="1"/>
  <c r="AU2896" i="39"/>
  <c r="AQ2896" i="39" s="1"/>
  <c r="AW2907" i="39"/>
  <c r="AR2907" i="39" s="1"/>
  <c r="AU2912" i="39"/>
  <c r="AQ2912" i="39" s="1"/>
  <c r="AU2928" i="39"/>
  <c r="AQ2928" i="39" s="1"/>
  <c r="AR2931" i="39"/>
  <c r="AU2934" i="39"/>
  <c r="AQ2934" i="39" s="1"/>
  <c r="AZ2938" i="39"/>
  <c r="AY2941" i="39"/>
  <c r="AZ2942" i="39"/>
  <c r="AU2951" i="39"/>
  <c r="AQ2951" i="39" s="1"/>
  <c r="AW2954" i="39"/>
  <c r="AR2954" i="39" s="1"/>
  <c r="AW2958" i="39"/>
  <c r="AY2961" i="39"/>
  <c r="AW2975" i="39"/>
  <c r="AR2975" i="39" s="1"/>
  <c r="AY2979" i="39"/>
  <c r="AZ2980" i="39"/>
  <c r="AU2992" i="39"/>
  <c r="AQ2992" i="39" s="1"/>
  <c r="AR2995" i="39"/>
  <c r="AU2998" i="39"/>
  <c r="AQ2998" i="39" s="1"/>
  <c r="AY2999" i="39"/>
  <c r="AZ3002" i="39"/>
  <c r="AY3005" i="39"/>
  <c r="AZ3006" i="39"/>
  <c r="AU3015" i="39"/>
  <c r="AQ3015" i="39" s="1"/>
  <c r="AW3018" i="39"/>
  <c r="AR3018" i="39" s="1"/>
  <c r="AW3022" i="39"/>
  <c r="AR3022" i="39" s="1"/>
  <c r="AY3025" i="39"/>
  <c r="AW3039" i="39"/>
  <c r="AR3039" i="39" s="1"/>
  <c r="AU3056" i="39"/>
  <c r="AQ3056" i="39" s="1"/>
  <c r="AR3059" i="39"/>
  <c r="AU3062" i="39"/>
  <c r="AQ3062" i="39" s="1"/>
  <c r="AY3063" i="39"/>
  <c r="AZ3066" i="39"/>
  <c r="AY3069" i="39"/>
  <c r="AZ3070" i="39"/>
  <c r="AU3079" i="39"/>
  <c r="AQ3079" i="39" s="1"/>
  <c r="AW3082" i="39"/>
  <c r="AR3082" i="39" s="1"/>
  <c r="AW3086" i="39"/>
  <c r="AR3086" i="39" s="1"/>
  <c r="AY3089" i="39"/>
  <c r="AW3103" i="39"/>
  <c r="AR3103" i="39" s="1"/>
  <c r="AY3107" i="39"/>
  <c r="AZ3108" i="39"/>
  <c r="AU3120" i="39"/>
  <c r="AQ3120" i="39" s="1"/>
  <c r="AR3123" i="39"/>
  <c r="AU3126" i="39"/>
  <c r="AQ3126" i="39" s="1"/>
  <c r="AY3127" i="39"/>
  <c r="AZ3130" i="39"/>
  <c r="AY3133" i="39"/>
  <c r="AZ3134" i="39"/>
  <c r="AU3143" i="39"/>
  <c r="AQ3143" i="39" s="1"/>
  <c r="AW3146" i="39"/>
  <c r="AR3146" i="39" s="1"/>
  <c r="AW3150" i="39"/>
  <c r="AR3150" i="39" s="1"/>
  <c r="AW3156" i="39"/>
  <c r="AR3156" i="39" s="1"/>
  <c r="AY3157" i="39"/>
  <c r="AW3163" i="39"/>
  <c r="AR3163" i="39" s="1"/>
  <c r="AW3167" i="39"/>
  <c r="AR3167" i="39" s="1"/>
  <c r="AU3177" i="39"/>
  <c r="AQ3177" i="39" s="1"/>
  <c r="AR3184" i="39"/>
  <c r="AR3187" i="39"/>
  <c r="AR3207" i="39"/>
  <c r="AZ3219" i="39"/>
  <c r="AY3219" i="39"/>
  <c r="AZ3234" i="39"/>
  <c r="AY3234" i="39"/>
  <c r="AR3236" i="39"/>
  <c r="AU3257" i="39"/>
  <c r="AZ3259" i="39"/>
  <c r="AY3259" i="39"/>
  <c r="AW3268" i="39"/>
  <c r="AR3268" i="39" s="1"/>
  <c r="AW3062" i="39"/>
  <c r="AR3062" i="39" s="1"/>
  <c r="AW3079" i="39"/>
  <c r="AR3079" i="39" s="1"/>
  <c r="AU3096" i="39"/>
  <c r="AQ3096" i="39" s="1"/>
  <c r="AR3099" i="39"/>
  <c r="AY3104" i="39"/>
  <c r="AU3119" i="39"/>
  <c r="AQ3119" i="39" s="1"/>
  <c r="AW3122" i="39"/>
  <c r="AR3122" i="39" s="1"/>
  <c r="AW3126" i="39"/>
  <c r="AR3126" i="39" s="1"/>
  <c r="AW3143" i="39"/>
  <c r="AR3143" i="39" s="1"/>
  <c r="AU3153" i="39"/>
  <c r="AQ3153" i="39" s="1"/>
  <c r="AW3154" i="39"/>
  <c r="AR3154" i="39" s="1"/>
  <c r="AZ3159" i="39"/>
  <c r="AY3159" i="39"/>
  <c r="AU3161" i="39"/>
  <c r="AQ3161" i="39" s="1"/>
  <c r="AW3162" i="39"/>
  <c r="AR3162" i="39" s="1"/>
  <c r="AU3173" i="39"/>
  <c r="AQ3173" i="39" s="1"/>
  <c r="AZ3201" i="39"/>
  <c r="AY3201" i="39"/>
  <c r="AU3222" i="39"/>
  <c r="AQ3222" i="39" s="1"/>
  <c r="AU3225" i="39"/>
  <c r="AQ3225" i="39" s="1"/>
  <c r="AZ3232" i="39"/>
  <c r="AY3232" i="39"/>
  <c r="AW2863" i="39"/>
  <c r="AR2863" i="39" s="1"/>
  <c r="AW2879" i="39"/>
  <c r="AR2879" i="39" s="1"/>
  <c r="AW2895" i="39"/>
  <c r="AR2895" i="39" s="1"/>
  <c r="AW2911" i="39"/>
  <c r="AR2911" i="39" s="1"/>
  <c r="AW2927" i="39"/>
  <c r="AR2927" i="39" s="1"/>
  <c r="AU2944" i="39"/>
  <c r="AQ2944" i="39" s="1"/>
  <c r="AR2947" i="39"/>
  <c r="AY2951" i="39"/>
  <c r="AU2967" i="39"/>
  <c r="AQ2967" i="39" s="1"/>
  <c r="AW2970" i="39"/>
  <c r="AR2970" i="39" s="1"/>
  <c r="AW2974" i="39"/>
  <c r="AR2974" i="39" s="1"/>
  <c r="AR2983" i="39"/>
  <c r="AW2991" i="39"/>
  <c r="AR2991" i="39" s="1"/>
  <c r="AY2995" i="39"/>
  <c r="AZ2996" i="39"/>
  <c r="AQ3000" i="39"/>
  <c r="AU3008" i="39"/>
  <c r="AQ3008" i="39" s="1"/>
  <c r="AR3011" i="39"/>
  <c r="AY3015" i="39"/>
  <c r="AU3031" i="39"/>
  <c r="AQ3031" i="39" s="1"/>
  <c r="AW3034" i="39"/>
  <c r="AR3034" i="39" s="1"/>
  <c r="AW3038" i="39"/>
  <c r="AR3038" i="39" s="1"/>
  <c r="AW3055" i="39"/>
  <c r="AR3055" i="39" s="1"/>
  <c r="AY3059" i="39"/>
  <c r="AZ3060" i="39"/>
  <c r="AQ3064" i="39"/>
  <c r="AU3072" i="39"/>
  <c r="AQ3072" i="39" s="1"/>
  <c r="AR3075" i="39"/>
  <c r="AU3078" i="39"/>
  <c r="AQ3078" i="39" s="1"/>
  <c r="AY3079" i="39"/>
  <c r="AZ3082" i="39"/>
  <c r="AY3085" i="39"/>
  <c r="AZ3086" i="39"/>
  <c r="AU3095" i="39"/>
  <c r="AQ3095" i="39" s="1"/>
  <c r="AW3098" i="39"/>
  <c r="AR3098" i="39" s="1"/>
  <c r="AW3102" i="39"/>
  <c r="AR3102" i="39" s="1"/>
  <c r="AY3105" i="39"/>
  <c r="AR3111" i="39"/>
  <c r="AW3119" i="39"/>
  <c r="AR3119" i="39" s="1"/>
  <c r="AY3123" i="39"/>
  <c r="AZ3124" i="39"/>
  <c r="AQ3128" i="39"/>
  <c r="AU3136" i="39"/>
  <c r="AQ3136" i="39" s="1"/>
  <c r="AR3139" i="39"/>
  <c r="AU3142" i="39"/>
  <c r="AQ3142" i="39" s="1"/>
  <c r="AY3143" i="39"/>
  <c r="AY3149" i="39"/>
  <c r="AZ3150" i="39"/>
  <c r="AY3154" i="39"/>
  <c r="AR3158" i="39"/>
  <c r="AU3160" i="39"/>
  <c r="AQ3160" i="39" s="1"/>
  <c r="AZ3181" i="39"/>
  <c r="AZ3193" i="39"/>
  <c r="AY3193" i="39"/>
  <c r="AZ3195" i="39"/>
  <c r="AY3195" i="39"/>
  <c r="AY3197" i="39"/>
  <c r="AZ3197" i="39"/>
  <c r="AZ3217" i="39"/>
  <c r="AY3217" i="39"/>
  <c r="AZ3227" i="39"/>
  <c r="AY3227" i="39"/>
  <c r="AU3254" i="39"/>
  <c r="AQ3254" i="39" s="1"/>
  <c r="AU2776" i="39"/>
  <c r="AQ2776" i="39" s="1"/>
  <c r="AW2787" i="39"/>
  <c r="AR2787" i="39" s="1"/>
  <c r="AW2794" i="39"/>
  <c r="AR2794" i="39" s="1"/>
  <c r="AU2807" i="39"/>
  <c r="AQ2807" i="39" s="1"/>
  <c r="AU2808" i="39"/>
  <c r="AQ2808" i="39" s="1"/>
  <c r="AW2819" i="39"/>
  <c r="AR2819" i="39" s="1"/>
  <c r="AW2826" i="39"/>
  <c r="AR2826" i="39" s="1"/>
  <c r="AU2839" i="39"/>
  <c r="AQ2839" i="39" s="1"/>
  <c r="AU2840" i="39"/>
  <c r="AQ2840" i="39" s="1"/>
  <c r="AZ2844" i="39"/>
  <c r="AY2850" i="39"/>
  <c r="AW2851" i="39"/>
  <c r="AR2851" i="39" s="1"/>
  <c r="AY2863" i="39"/>
  <c r="AY2864" i="39"/>
  <c r="AW2866" i="39"/>
  <c r="AR2866" i="39" s="1"/>
  <c r="AR2867" i="39"/>
  <c r="AY2879" i="39"/>
  <c r="AY2880" i="39"/>
  <c r="AW2882" i="39"/>
  <c r="AR2882" i="39" s="1"/>
  <c r="AR2883" i="39"/>
  <c r="AY2895" i="39"/>
  <c r="AY2896" i="39"/>
  <c r="AW2898" i="39"/>
  <c r="AR2898" i="39" s="1"/>
  <c r="AR2899" i="39"/>
  <c r="AY2911" i="39"/>
  <c r="AY2912" i="39"/>
  <c r="AW2914" i="39"/>
  <c r="AR2914" i="39" s="1"/>
  <c r="AR2915" i="39"/>
  <c r="AU2920" i="39"/>
  <c r="AQ2920" i="39" s="1"/>
  <c r="AR2923" i="39"/>
  <c r="AU2926" i="39"/>
  <c r="AQ2926" i="39" s="1"/>
  <c r="AY2927" i="39"/>
  <c r="AY2928" i="39"/>
  <c r="AZ2930" i="39"/>
  <c r="AZ2934" i="39"/>
  <c r="AU2943" i="39"/>
  <c r="AQ2943" i="39" s="1"/>
  <c r="AW2946" i="39"/>
  <c r="AR2946" i="39" s="1"/>
  <c r="AW2950" i="39"/>
  <c r="AR2950" i="39" s="1"/>
  <c r="AW2967" i="39"/>
  <c r="AR2967" i="39" s="1"/>
  <c r="AR2982" i="39"/>
  <c r="AU2984" i="39"/>
  <c r="AQ2984" i="39" s="1"/>
  <c r="AR2987" i="39"/>
  <c r="AU2990" i="39"/>
  <c r="AQ2990" i="39" s="1"/>
  <c r="AY2991" i="39"/>
  <c r="AY2992" i="39"/>
  <c r="AZ2994" i="39"/>
  <c r="AZ2998" i="39"/>
  <c r="AU3007" i="39"/>
  <c r="AQ3007" i="39" s="1"/>
  <c r="AW3010" i="39"/>
  <c r="AR3010" i="39" s="1"/>
  <c r="AW3014" i="39"/>
  <c r="AR3014" i="39" s="1"/>
  <c r="AW3031" i="39"/>
  <c r="AR3031" i="39" s="1"/>
  <c r="AY3035" i="39"/>
  <c r="AZ3036" i="39"/>
  <c r="AU3048" i="39"/>
  <c r="AQ3048" i="39" s="1"/>
  <c r="AR3051" i="39"/>
  <c r="AU3054" i="39"/>
  <c r="AQ3054" i="39" s="1"/>
  <c r="AY3055" i="39"/>
  <c r="AY3056" i="39"/>
  <c r="AZ3058" i="39"/>
  <c r="AZ3062" i="39"/>
  <c r="AU3071" i="39"/>
  <c r="AQ3071" i="39" s="1"/>
  <c r="AW3074" i="39"/>
  <c r="AR3074" i="39" s="1"/>
  <c r="AW3078" i="39"/>
  <c r="AR3078" i="39" s="1"/>
  <c r="AW3095" i="39"/>
  <c r="AR3095" i="39" s="1"/>
  <c r="AU3112" i="39"/>
  <c r="AQ3112" i="39" s="1"/>
  <c r="AR3115" i="39"/>
  <c r="AU3118" i="39"/>
  <c r="AQ3118" i="39" s="1"/>
  <c r="AY3119" i="39"/>
  <c r="AY3120" i="39"/>
  <c r="AZ3122" i="39"/>
  <c r="AZ3126" i="39"/>
  <c r="AU3135" i="39"/>
  <c r="AQ3135" i="39" s="1"/>
  <c r="AW3138" i="39"/>
  <c r="AR3138" i="39" s="1"/>
  <c r="AW3142" i="39"/>
  <c r="AR3142" i="39" s="1"/>
  <c r="AZ3151" i="39"/>
  <c r="AY3151" i="39"/>
  <c r="AU3152" i="39"/>
  <c r="AQ3152" i="39" s="1"/>
  <c r="AZ3153" i="39"/>
  <c r="AY3153" i="39"/>
  <c r="AY3162" i="39"/>
  <c r="AY3164" i="39"/>
  <c r="AZ3164" i="39"/>
  <c r="AU3168" i="39"/>
  <c r="AQ3168" i="39" s="1"/>
  <c r="AY3171" i="39"/>
  <c r="AW3186" i="39"/>
  <c r="AR3186" i="39" s="1"/>
  <c r="AZ3191" i="39"/>
  <c r="AY3191" i="39"/>
  <c r="AQ3193" i="39"/>
  <c r="AU3193" i="39"/>
  <c r="AY3198" i="39"/>
  <c r="AW3208" i="39"/>
  <c r="AR3208" i="39" s="1"/>
  <c r="AY3211" i="39"/>
  <c r="AZ3235" i="39"/>
  <c r="AY3235" i="39"/>
  <c r="AZ3243" i="39"/>
  <c r="AY3243" i="39"/>
  <c r="AY3245" i="39"/>
  <c r="AZ3245" i="39"/>
  <c r="AU3249" i="39"/>
  <c r="AQ3249" i="39" s="1"/>
  <c r="AZ3251" i="39"/>
  <c r="AY3251" i="39"/>
  <c r="AY3260" i="39"/>
  <c r="AZ3260" i="39"/>
  <c r="AZ3296" i="39"/>
  <c r="AY3296" i="39"/>
  <c r="AR2827" i="39"/>
  <c r="AU2856" i="39"/>
  <c r="AQ2856" i="39" s="1"/>
  <c r="AU2872" i="39"/>
  <c r="AQ2872" i="39" s="1"/>
  <c r="AU2888" i="39"/>
  <c r="AQ2888" i="39" s="1"/>
  <c r="AU2904" i="39"/>
  <c r="AQ2904" i="39" s="1"/>
  <c r="AQ2919" i="39"/>
  <c r="AU2919" i="39"/>
  <c r="AW2922" i="39"/>
  <c r="AR2922" i="39" s="1"/>
  <c r="AW2926" i="39"/>
  <c r="AR2926" i="39" s="1"/>
  <c r="AR2935" i="39"/>
  <c r="AW2943" i="39"/>
  <c r="AR2943" i="39" s="1"/>
  <c r="AY2947" i="39"/>
  <c r="AZ2948" i="39"/>
  <c r="AR2958" i="39"/>
  <c r="AU2960" i="39"/>
  <c r="AQ2960" i="39" s="1"/>
  <c r="AR2963" i="39"/>
  <c r="AU2966" i="39"/>
  <c r="AQ2966" i="39" s="1"/>
  <c r="AU2983" i="39"/>
  <c r="AQ2983" i="39" s="1"/>
  <c r="AW2986" i="39"/>
  <c r="AR2986" i="39" s="1"/>
  <c r="AW2990" i="39"/>
  <c r="AR2990" i="39" s="1"/>
  <c r="AR2999" i="39"/>
  <c r="AW3007" i="39"/>
  <c r="AR3007" i="39" s="1"/>
  <c r="AY3011" i="39"/>
  <c r="AZ3012" i="39"/>
  <c r="AQ3016" i="39"/>
  <c r="AU3024" i="39"/>
  <c r="AQ3024" i="39" s="1"/>
  <c r="AR3027" i="39"/>
  <c r="AU3030" i="39"/>
  <c r="AQ3030" i="39" s="1"/>
  <c r="AQ3047" i="39"/>
  <c r="AU3047" i="39"/>
  <c r="AW3050" i="39"/>
  <c r="AR3050" i="39" s="1"/>
  <c r="AW3054" i="39"/>
  <c r="AR3054" i="39" s="1"/>
  <c r="AW3071" i="39"/>
  <c r="AR3071" i="39" s="1"/>
  <c r="AY3075" i="39"/>
  <c r="AZ3076" i="39"/>
  <c r="AQ3080" i="39"/>
  <c r="AU3088" i="39"/>
  <c r="AQ3088" i="39" s="1"/>
  <c r="AR3091" i="39"/>
  <c r="AU3094" i="39"/>
  <c r="AQ3094" i="39" s="1"/>
  <c r="AY3095" i="39"/>
  <c r="AU3111" i="39"/>
  <c r="AQ3111" i="39" s="1"/>
  <c r="AW3114" i="39"/>
  <c r="AR3114" i="39" s="1"/>
  <c r="AW3118" i="39"/>
  <c r="AR3118" i="39" s="1"/>
  <c r="AW3135" i="39"/>
  <c r="AR3135" i="39" s="1"/>
  <c r="AY3139" i="39"/>
  <c r="AZ3140" i="39"/>
  <c r="AU3158" i="39"/>
  <c r="AQ3158" i="39" s="1"/>
  <c r="AW3176" i="39"/>
  <c r="AR3176" i="39" s="1"/>
  <c r="AW3183" i="39"/>
  <c r="AR3183" i="39" s="1"/>
  <c r="AZ3185" i="39"/>
  <c r="AY3185" i="39"/>
  <c r="AU3282" i="39"/>
  <c r="AQ3282" i="39" s="1"/>
  <c r="AU3286" i="39"/>
  <c r="AQ3286" i="39" s="1"/>
  <c r="AW3289" i="39"/>
  <c r="AR3289" i="39" s="1"/>
  <c r="AU3305" i="39"/>
  <c r="AQ3305" i="39" s="1"/>
  <c r="AU3308" i="39"/>
  <c r="AQ3308" i="39" s="1"/>
  <c r="AZ3319" i="39"/>
  <c r="AY3319" i="39"/>
  <c r="AY3333" i="39"/>
  <c r="AZ3333" i="39"/>
  <c r="AZ3345" i="39"/>
  <c r="AY3345" i="39"/>
  <c r="AY3355" i="39"/>
  <c r="AZ3355" i="39"/>
  <c r="AW3378" i="39"/>
  <c r="AR3378" i="39" s="1"/>
  <c r="AW3394" i="39"/>
  <c r="AR3394" i="39" s="1"/>
  <c r="AW3403" i="39"/>
  <c r="AR3403" i="39" s="1"/>
  <c r="AZ3409" i="39"/>
  <c r="AY3409" i="39"/>
  <c r="AZ3416" i="39"/>
  <c r="AY3416" i="39"/>
  <c r="AU3490" i="39"/>
  <c r="AQ3490" i="39" s="1"/>
  <c r="AU3536" i="39"/>
  <c r="AQ3536" i="39" s="1"/>
  <c r="AR3240" i="39"/>
  <c r="AW3242" i="39"/>
  <c r="AR3242" i="39" s="1"/>
  <c r="AY3248" i="39"/>
  <c r="AZ3249" i="39"/>
  <c r="AY3249" i="39"/>
  <c r="AQ3257" i="39"/>
  <c r="AQ3260" i="39"/>
  <c r="AU3260" i="39"/>
  <c r="AW3267" i="39"/>
  <c r="AR3267" i="39" s="1"/>
  <c r="AR3272" i="39"/>
  <c r="AW3274" i="39"/>
  <c r="AR3274" i="39" s="1"/>
  <c r="AY3275" i="39"/>
  <c r="AY3276" i="39"/>
  <c r="AZ3276" i="39"/>
  <c r="AZ3278" i="39"/>
  <c r="AW3282" i="39"/>
  <c r="AR3282" i="39" s="1"/>
  <c r="AU3288" i="39"/>
  <c r="AQ3288" i="39" s="1"/>
  <c r="AZ3289" i="39"/>
  <c r="AY3289" i="39"/>
  <c r="AU3293" i="39"/>
  <c r="AQ3293" i="39" s="1"/>
  <c r="AR3308" i="39"/>
  <c r="AW3313" i="39"/>
  <c r="AR3313" i="39" s="1"/>
  <c r="AU3322" i="39"/>
  <c r="AQ3322" i="39" s="1"/>
  <c r="AZ3329" i="39"/>
  <c r="AY3329" i="39"/>
  <c r="AW3332" i="39"/>
  <c r="AR3332" i="39" s="1"/>
  <c r="AR3335" i="39"/>
  <c r="AW3340" i="39"/>
  <c r="AR3340" i="39" s="1"/>
  <c r="AW3348" i="39"/>
  <c r="AR3348" i="39" s="1"/>
  <c r="AY3360" i="39"/>
  <c r="AZ3360" i="39"/>
  <c r="AW3371" i="39"/>
  <c r="AR3371" i="39" s="1"/>
  <c r="AW3387" i="39"/>
  <c r="AR3387" i="39"/>
  <c r="AW3418" i="39"/>
  <c r="AR3418" i="39" s="1"/>
  <c r="AW3488" i="39"/>
  <c r="AR3488" i="39" s="1"/>
  <c r="AR3168" i="39"/>
  <c r="AR3171" i="39"/>
  <c r="AU3192" i="39"/>
  <c r="AQ3192" i="39" s="1"/>
  <c r="AY3215" i="39"/>
  <c r="AY3247" i="39"/>
  <c r="AZ3301" i="39"/>
  <c r="AU3310" i="39"/>
  <c r="AQ3310" i="39" s="1"/>
  <c r="AY3316" i="39"/>
  <c r="AZ3316" i="39"/>
  <c r="AR3319" i="39"/>
  <c r="AW3319" i="39"/>
  <c r="AU3329" i="39"/>
  <c r="AQ3329" i="39" s="1"/>
  <c r="AY3339" i="39"/>
  <c r="AZ3339" i="39"/>
  <c r="AY3347" i="39"/>
  <c r="AZ3347" i="39"/>
  <c r="AR3355" i="39"/>
  <c r="AZ3368" i="39"/>
  <c r="AY3368" i="39"/>
  <c r="AZ3384" i="39"/>
  <c r="AY3384" i="39"/>
  <c r="AZ3400" i="39"/>
  <c r="AY3400" i="39"/>
  <c r="AZ3445" i="39"/>
  <c r="AY3445" i="39"/>
  <c r="AY3464" i="39"/>
  <c r="AZ3464" i="39"/>
  <c r="AW3170" i="39"/>
  <c r="AR3170" i="39" s="1"/>
  <c r="AZ3209" i="39"/>
  <c r="AY3209" i="39"/>
  <c r="AQ3217" i="39"/>
  <c r="AQ3220" i="39"/>
  <c r="AU3220" i="39"/>
  <c r="AW3227" i="39"/>
  <c r="AR3227" i="39" s="1"/>
  <c r="AW3234" i="39"/>
  <c r="AZ3241" i="39"/>
  <c r="AY3241" i="39"/>
  <c r="AU3252" i="39"/>
  <c r="AQ3252" i="39" s="1"/>
  <c r="AW3259" i="39"/>
  <c r="AR3259" i="39" s="1"/>
  <c r="AW3266" i="39"/>
  <c r="AR3266" i="39" s="1"/>
  <c r="AZ3273" i="39"/>
  <c r="AY3273" i="39"/>
  <c r="AW3280" i="39"/>
  <c r="AR3280" i="39" s="1"/>
  <c r="AU3284" i="39"/>
  <c r="AQ3284" i="39" s="1"/>
  <c r="AW3292" i="39"/>
  <c r="AR3292" i="39" s="1"/>
  <c r="AY3293" i="39"/>
  <c r="AZ3293" i="39"/>
  <c r="AW3296" i="39"/>
  <c r="AR3296" i="39" s="1"/>
  <c r="AZ3297" i="39"/>
  <c r="AY3297" i="39"/>
  <c r="AU3304" i="39"/>
  <c r="AQ3304" i="39" s="1"/>
  <c r="AW3307" i="39"/>
  <c r="AR3307" i="39" s="1"/>
  <c r="AZ3312" i="39"/>
  <c r="AY3312" i="39"/>
  <c r="AU3342" i="39"/>
  <c r="AQ3342" i="39" s="1"/>
  <c r="AU3350" i="39"/>
  <c r="AQ3350" i="39" s="1"/>
  <c r="AW3402" i="39"/>
  <c r="AR3402" i="39" s="1"/>
  <c r="AW3411" i="39"/>
  <c r="AR3411" i="39" s="1"/>
  <c r="AZ3417" i="39"/>
  <c r="AY3417" i="39"/>
  <c r="AW3424" i="39"/>
  <c r="AR3424" i="39" s="1"/>
  <c r="AW3439" i="39"/>
  <c r="AR3439" i="39" s="1"/>
  <c r="AU3176" i="39"/>
  <c r="AQ3176" i="39" s="1"/>
  <c r="AZ3189" i="39"/>
  <c r="AW3192" i="39"/>
  <c r="AR3192" i="39" s="1"/>
  <c r="AW3194" i="39"/>
  <c r="AR3194" i="39" s="1"/>
  <c r="AW3195" i="39"/>
  <c r="AR3195" i="39" s="1"/>
  <c r="AY3207" i="39"/>
  <c r="AW3232" i="39"/>
  <c r="AR3232" i="39" s="1"/>
  <c r="AY3239" i="39"/>
  <c r="AW3264" i="39"/>
  <c r="AR3264" i="39" s="1"/>
  <c r="AY3271" i="39"/>
  <c r="AY3288" i="39"/>
  <c r="AR3299" i="39"/>
  <c r="AY3300" i="39"/>
  <c r="AZ3300" i="39"/>
  <c r="AZ3306" i="39"/>
  <c r="AY3306" i="39"/>
  <c r="AW3331" i="39"/>
  <c r="AR3331" i="39" s="1"/>
  <c r="AR3339" i="39"/>
  <c r="AR3347" i="39"/>
  <c r="AU3354" i="39"/>
  <c r="AQ3354" i="39" s="1"/>
  <c r="AZ3361" i="39"/>
  <c r="AY3361" i="39"/>
  <c r="AW3370" i="39"/>
  <c r="AR3370" i="39" s="1"/>
  <c r="AW3386" i="39"/>
  <c r="AR3386" i="39" s="1"/>
  <c r="AY3432" i="39"/>
  <c r="AZ3432" i="39"/>
  <c r="AY3452" i="39"/>
  <c r="AZ3452" i="39"/>
  <c r="AY3476" i="39"/>
  <c r="AZ3476" i="39"/>
  <c r="AU3200" i="39"/>
  <c r="AQ3200" i="39" s="1"/>
  <c r="AU3212" i="39"/>
  <c r="AQ3212" i="39" s="1"/>
  <c r="AW3219" i="39"/>
  <c r="AR3219" i="39" s="1"/>
  <c r="AW3226" i="39"/>
  <c r="AR3226" i="39" s="1"/>
  <c r="AZ3233" i="39"/>
  <c r="AY3233" i="39"/>
  <c r="AU3244" i="39"/>
  <c r="AQ3244" i="39" s="1"/>
  <c r="AW3251" i="39"/>
  <c r="AR3251" i="39" s="1"/>
  <c r="AW3258" i="39"/>
  <c r="AR3258" i="39" s="1"/>
  <c r="AZ3265" i="39"/>
  <c r="AY3265" i="39"/>
  <c r="AU3277" i="39"/>
  <c r="AQ3277" i="39" s="1"/>
  <c r="AW3279" i="39"/>
  <c r="AR3279" i="39" s="1"/>
  <c r="AZ3304" i="39"/>
  <c r="AY3304" i="39"/>
  <c r="AU3328" i="39"/>
  <c r="AQ3328" i="39" s="1"/>
  <c r="AZ3331" i="39"/>
  <c r="AY3331" i="39"/>
  <c r="AY3341" i="39"/>
  <c r="AZ3341" i="39"/>
  <c r="AY3349" i="39"/>
  <c r="AZ3349" i="39"/>
  <c r="AW3379" i="39"/>
  <c r="AR3379" i="39" s="1"/>
  <c r="AW3395" i="39"/>
  <c r="AR3395" i="39" s="1"/>
  <c r="AZ3401" i="39"/>
  <c r="AY3401" i="39"/>
  <c r="AZ3408" i="39"/>
  <c r="AY3408" i="39"/>
  <c r="AU3438" i="39"/>
  <c r="AQ3438" i="39" s="1"/>
  <c r="AR2777" i="39"/>
  <c r="AR2785" i="39"/>
  <c r="AR2793" i="39"/>
  <c r="AR2801" i="39"/>
  <c r="AR2809" i="39"/>
  <c r="AR2817" i="39"/>
  <c r="AR2825" i="39"/>
  <c r="AR2833" i="39"/>
  <c r="AR2841" i="39"/>
  <c r="AR2849" i="39"/>
  <c r="AR2857" i="39"/>
  <c r="AR2865" i="39"/>
  <c r="AR2873" i="39"/>
  <c r="AR2881" i="39"/>
  <c r="AR2889" i="39"/>
  <c r="AR2897" i="39"/>
  <c r="AR2905" i="39"/>
  <c r="AR2913" i="39"/>
  <c r="AR2921" i="39"/>
  <c r="AR2929" i="39"/>
  <c r="AR2937" i="39"/>
  <c r="AR2945" i="39"/>
  <c r="AR2953" i="39"/>
  <c r="AR2961" i="39"/>
  <c r="AR2969" i="39"/>
  <c r="AR2977" i="39"/>
  <c r="AR2985" i="39"/>
  <c r="AR2993" i="39"/>
  <c r="AR3001" i="39"/>
  <c r="AR3009" i="39"/>
  <c r="AR3017" i="39"/>
  <c r="AR3025" i="39"/>
  <c r="AR3033" i="39"/>
  <c r="AR3041" i="39"/>
  <c r="AR3049" i="39"/>
  <c r="AR3057" i="39"/>
  <c r="AR3065" i="39"/>
  <c r="AR3073" i="39"/>
  <c r="AR3081" i="39"/>
  <c r="AR3089" i="39"/>
  <c r="AR3097" i="39"/>
  <c r="AR3105" i="39"/>
  <c r="AR3113" i="39"/>
  <c r="AR3121" i="39"/>
  <c r="AR3129" i="39"/>
  <c r="AR3137" i="39"/>
  <c r="AR3145" i="39"/>
  <c r="AR3155" i="39"/>
  <c r="AW3178" i="39"/>
  <c r="AR3178" i="39" s="1"/>
  <c r="AY3190" i="39"/>
  <c r="AR3200" i="39"/>
  <c r="AR3203" i="39"/>
  <c r="AU3204" i="39"/>
  <c r="AQ3204" i="39" s="1"/>
  <c r="AU3205" i="39"/>
  <c r="AQ3205" i="39" s="1"/>
  <c r="AZ3220" i="39"/>
  <c r="AW3224" i="39"/>
  <c r="AR3224" i="39" s="1"/>
  <c r="AY3226" i="39"/>
  <c r="AZ3252" i="39"/>
  <c r="AW3256" i="39"/>
  <c r="AR3256" i="39" s="1"/>
  <c r="AY3258" i="39"/>
  <c r="AY3263" i="39"/>
  <c r="AY3279" i="39"/>
  <c r="AW3283" i="39"/>
  <c r="AR3283" i="39" s="1"/>
  <c r="AZ3291" i="39"/>
  <c r="AY3291" i="39"/>
  <c r="AW3295" i="39"/>
  <c r="AR3295" i="39" s="1"/>
  <c r="AU3298" i="39"/>
  <c r="AQ3298" i="39" s="1"/>
  <c r="AZ3299" i="39"/>
  <c r="AW3306" i="39"/>
  <c r="AR3306" i="39" s="1"/>
  <c r="AW3320" i="39"/>
  <c r="AR3320" i="39" s="1"/>
  <c r="AY3336" i="39"/>
  <c r="AW3344" i="39"/>
  <c r="AR3344" i="39" s="1"/>
  <c r="AU3346" i="39"/>
  <c r="AQ3346" i="39" s="1"/>
  <c r="AZ3352" i="39"/>
  <c r="AW3361" i="39"/>
  <c r="AR3361" i="39" s="1"/>
  <c r="AY3363" i="39"/>
  <c r="AZ3363" i="39"/>
  <c r="AZ3376" i="39"/>
  <c r="AY3376" i="39"/>
  <c r="AZ3392" i="39"/>
  <c r="AY3392" i="39"/>
  <c r="AW3410" i="39"/>
  <c r="AR3410" i="39" s="1"/>
  <c r="AW3419" i="39"/>
  <c r="AR3419" i="39" s="1"/>
  <c r="AU3442" i="39"/>
  <c r="AQ3442" i="39" s="1"/>
  <c r="AZ3177" i="39"/>
  <c r="AY3177" i="39"/>
  <c r="AU3184" i="39"/>
  <c r="AQ3184" i="39" s="1"/>
  <c r="AW3202" i="39"/>
  <c r="AR3202" i="39" s="1"/>
  <c r="AW3211" i="39"/>
  <c r="AR3211" i="39" s="1"/>
  <c r="AR3216" i="39"/>
  <c r="AW3218" i="39"/>
  <c r="AR3218" i="39" s="1"/>
  <c r="AZ3225" i="39"/>
  <c r="AY3225" i="39"/>
  <c r="AR3234" i="39"/>
  <c r="AU3236" i="39"/>
  <c r="AQ3236" i="39" s="1"/>
  <c r="AW3243" i="39"/>
  <c r="AR3243" i="39" s="1"/>
  <c r="AR3248" i="39"/>
  <c r="AW3250" i="39"/>
  <c r="AR3250" i="39" s="1"/>
  <c r="AZ3257" i="39"/>
  <c r="AY3257" i="39"/>
  <c r="AU3268" i="39"/>
  <c r="AQ3268" i="39" s="1"/>
  <c r="AR3275" i="39"/>
  <c r="AU3289" i="39"/>
  <c r="AQ3289" i="39"/>
  <c r="AW3298" i="39"/>
  <c r="AR3298" i="39" s="1"/>
  <c r="AU3301" i="39"/>
  <c r="AQ3301" i="39" s="1"/>
  <c r="AZ3305" i="39"/>
  <c r="AY3305" i="39"/>
  <c r="AY3309" i="39"/>
  <c r="AZ3309" i="39"/>
  <c r="AZ3313" i="39"/>
  <c r="AY3313" i="39"/>
  <c r="AZ3318" i="39"/>
  <c r="AY3318" i="39"/>
  <c r="AU3326" i="39"/>
  <c r="AQ3326" i="39" s="1"/>
  <c r="AW3346" i="39"/>
  <c r="AR3346" i="39" s="1"/>
  <c r="AZ3353" i="39"/>
  <c r="AY3353" i="39"/>
  <c r="AW3467" i="39"/>
  <c r="AR3467" i="39" s="1"/>
  <c r="AR3153" i="39"/>
  <c r="AR3161" i="39"/>
  <c r="AR3169" i="39"/>
  <c r="AR3177" i="39"/>
  <c r="AR3185" i="39"/>
  <c r="AR3193" i="39"/>
  <c r="AR3201" i="39"/>
  <c r="AR3209" i="39"/>
  <c r="AR3217" i="39"/>
  <c r="AR3225" i="39"/>
  <c r="AR3233" i="39"/>
  <c r="AR3241" i="39"/>
  <c r="AR3249" i="39"/>
  <c r="AR3257" i="39"/>
  <c r="AR3265" i="39"/>
  <c r="AR3273" i="39"/>
  <c r="AW3314" i="39"/>
  <c r="AR3314" i="39" s="1"/>
  <c r="AR3321" i="39"/>
  <c r="AR3328" i="39"/>
  <c r="AU3336" i="39"/>
  <c r="AQ3336" i="39" s="1"/>
  <c r="AU3360" i="39"/>
  <c r="AQ3360" i="39" s="1"/>
  <c r="AU3423" i="39"/>
  <c r="AQ3423" i="39" s="1"/>
  <c r="AR3428" i="39"/>
  <c r="AU3431" i="39"/>
  <c r="AQ3431" i="39" s="1"/>
  <c r="AW3435" i="39"/>
  <c r="AR3435" i="39" s="1"/>
  <c r="AW3442" i="39"/>
  <c r="AR3442" i="39" s="1"/>
  <c r="AU3445" i="39"/>
  <c r="AQ3445" i="39" s="1"/>
  <c r="AY3453" i="39"/>
  <c r="AW3456" i="39"/>
  <c r="AR3456" i="39" s="1"/>
  <c r="AU3463" i="39"/>
  <c r="AQ3463" i="39" s="1"/>
  <c r="AU3471" i="39"/>
  <c r="AQ3471" i="39" s="1"/>
  <c r="AU3478" i="39"/>
  <c r="AQ3478" i="39" s="1"/>
  <c r="AZ3485" i="39"/>
  <c r="AY3485" i="39"/>
  <c r="AZ3488" i="39"/>
  <c r="AY3488" i="39"/>
  <c r="AU3494" i="39"/>
  <c r="AQ3494" i="39" s="1"/>
  <c r="AW3521" i="39"/>
  <c r="AR3521" i="39" s="1"/>
  <c r="AU3280" i="39"/>
  <c r="AQ3280" i="39" s="1"/>
  <c r="AW3322" i="39"/>
  <c r="AR3322" i="39" s="1"/>
  <c r="AR3329" i="39"/>
  <c r="AR3336" i="39"/>
  <c r="AW3360" i="39"/>
  <c r="AR3360" i="39" s="1"/>
  <c r="AW3368" i="39"/>
  <c r="AR3368" i="39" s="1"/>
  <c r="AW3376" i="39"/>
  <c r="AR3376" i="39" s="1"/>
  <c r="AW3384" i="39"/>
  <c r="AR3384" i="39" s="1"/>
  <c r="AW3392" i="39"/>
  <c r="AR3392" i="39" s="1"/>
  <c r="AR3400" i="39"/>
  <c r="AW3400" i="39"/>
  <c r="AW3408" i="39"/>
  <c r="AR3408" i="39" s="1"/>
  <c r="AW3416" i="39"/>
  <c r="AR3416" i="39" s="1"/>
  <c r="AW3423" i="39"/>
  <c r="AR3423" i="39" s="1"/>
  <c r="AU3430" i="39"/>
  <c r="AQ3430" i="39" s="1"/>
  <c r="AW3431" i="39"/>
  <c r="AR3431" i="39" s="1"/>
  <c r="AQ3434" i="39"/>
  <c r="AU3434" i="39"/>
  <c r="AY3444" i="39"/>
  <c r="AZ3444" i="39"/>
  <c r="AW3460" i="39"/>
  <c r="AW3466" i="39"/>
  <c r="AR3466" i="39" s="1"/>
  <c r="AW3476" i="39"/>
  <c r="AR3476" i="39" s="1"/>
  <c r="AW3483" i="39"/>
  <c r="AU3512" i="39"/>
  <c r="AQ3512" i="39" s="1"/>
  <c r="AZ3597" i="39"/>
  <c r="AY3597" i="39"/>
  <c r="AZ3321" i="39"/>
  <c r="AY3321" i="39"/>
  <c r="AW3330" i="39"/>
  <c r="AU3341" i="39"/>
  <c r="AQ3341" i="39" s="1"/>
  <c r="AU3345" i="39"/>
  <c r="AQ3345" i="39" s="1"/>
  <c r="AQ3348" i="39"/>
  <c r="AU3349" i="39"/>
  <c r="AQ3349" i="39" s="1"/>
  <c r="AU3353" i="39"/>
  <c r="AQ3353" i="39" s="1"/>
  <c r="AU3357" i="39"/>
  <c r="AQ3357" i="39" s="1"/>
  <c r="AU3365" i="39"/>
  <c r="AQ3365" i="39" s="1"/>
  <c r="AU3367" i="39"/>
  <c r="AQ3367" i="39" s="1"/>
  <c r="AZ3369" i="39"/>
  <c r="AY3369" i="39"/>
  <c r="AY3372" i="39"/>
  <c r="AZ3372" i="39"/>
  <c r="AU3373" i="39"/>
  <c r="AQ3373" i="39" s="1"/>
  <c r="AU3375" i="39"/>
  <c r="AQ3375" i="39" s="1"/>
  <c r="AZ3377" i="39"/>
  <c r="AY3377" i="39"/>
  <c r="AY3380" i="39"/>
  <c r="AZ3380" i="39"/>
  <c r="AU3381" i="39"/>
  <c r="AQ3381" i="39" s="1"/>
  <c r="AU3383" i="39"/>
  <c r="AQ3383" i="39" s="1"/>
  <c r="AZ3385" i="39"/>
  <c r="AY3385" i="39"/>
  <c r="AY3388" i="39"/>
  <c r="AZ3388" i="39"/>
  <c r="AU3389" i="39"/>
  <c r="AQ3389" i="39" s="1"/>
  <c r="AU3391" i="39"/>
  <c r="AQ3391" i="39" s="1"/>
  <c r="AZ3393" i="39"/>
  <c r="AY3393" i="39"/>
  <c r="AY3396" i="39"/>
  <c r="AZ3396" i="39"/>
  <c r="AU3397" i="39"/>
  <c r="AQ3397" i="39" s="1"/>
  <c r="AU3399" i="39"/>
  <c r="AQ3399" i="39" s="1"/>
  <c r="AY3404" i="39"/>
  <c r="AZ3404" i="39"/>
  <c r="AU3405" i="39"/>
  <c r="AQ3405" i="39" s="1"/>
  <c r="AU3407" i="39"/>
  <c r="AQ3407" i="39" s="1"/>
  <c r="AY3412" i="39"/>
  <c r="AZ3412" i="39"/>
  <c r="AU3413" i="39"/>
  <c r="AQ3413" i="39" s="1"/>
  <c r="AU3415" i="39"/>
  <c r="AQ3415" i="39" s="1"/>
  <c r="AY3420" i="39"/>
  <c r="AZ3420" i="39"/>
  <c r="AU3421" i="39"/>
  <c r="AQ3421" i="39" s="1"/>
  <c r="AW3427" i="39"/>
  <c r="AR3427" i="39" s="1"/>
  <c r="AW3434" i="39"/>
  <c r="AR3434" i="39" s="1"/>
  <c r="AU3437" i="39"/>
  <c r="AQ3437" i="39" s="1"/>
  <c r="AW3448" i="39"/>
  <c r="AR3448" i="39" s="1"/>
  <c r="AW3452" i="39"/>
  <c r="AR3452" i="39" s="1"/>
  <c r="AU3455" i="39"/>
  <c r="AQ3455" i="39" s="1"/>
  <c r="AZ3456" i="39"/>
  <c r="AU3462" i="39"/>
  <c r="AQ3462" i="39" s="1"/>
  <c r="AY3468" i="39"/>
  <c r="AZ3468" i="39"/>
  <c r="AW3480" i="39"/>
  <c r="AR3480" i="39" s="1"/>
  <c r="AU3482" i="39"/>
  <c r="AQ3482" i="39" s="1"/>
  <c r="AU3487" i="39"/>
  <c r="AQ3487" i="39" s="1"/>
  <c r="AW3496" i="39"/>
  <c r="AR3496" i="39" s="1"/>
  <c r="AZ3541" i="39"/>
  <c r="AY3541" i="39"/>
  <c r="AR3281" i="39"/>
  <c r="AR3288" i="39"/>
  <c r="AU3296" i="39"/>
  <c r="AQ3296" i="39" s="1"/>
  <c r="AW3316" i="39"/>
  <c r="AR3316" i="39" s="1"/>
  <c r="AU3325" i="39"/>
  <c r="AQ3325" i="39" s="1"/>
  <c r="AU3332" i="39"/>
  <c r="AQ3332" i="39" s="1"/>
  <c r="AW3337" i="39"/>
  <c r="AR3337" i="39" s="1"/>
  <c r="AW3338" i="39"/>
  <c r="AR3338" i="39" s="1"/>
  <c r="AU3340" i="39"/>
  <c r="AQ3340" i="39" s="1"/>
  <c r="AU3344" i="39"/>
  <c r="AQ3344" i="39" s="1"/>
  <c r="AR3345" i="39"/>
  <c r="AU3348" i="39"/>
  <c r="AU3352" i="39"/>
  <c r="AQ3352" i="39" s="1"/>
  <c r="AR3353" i="39"/>
  <c r="AU3356" i="39"/>
  <c r="AQ3356" i="39" s="1"/>
  <c r="AR3359" i="39"/>
  <c r="AW3367" i="39"/>
  <c r="AR3367" i="39" s="1"/>
  <c r="AW3375" i="39"/>
  <c r="AR3375" i="39" s="1"/>
  <c r="AW3383" i="39"/>
  <c r="AR3383" i="39" s="1"/>
  <c r="AW3391" i="39"/>
  <c r="AR3391" i="39" s="1"/>
  <c r="AW3399" i="39"/>
  <c r="AR3399" i="39" s="1"/>
  <c r="AW3407" i="39"/>
  <c r="AR3407" i="39" s="1"/>
  <c r="AW3415" i="39"/>
  <c r="AR3415" i="39" s="1"/>
  <c r="AU3426" i="39"/>
  <c r="AQ3426" i="39" s="1"/>
  <c r="AY3436" i="39"/>
  <c r="AZ3436" i="39"/>
  <c r="AU3454" i="39"/>
  <c r="AQ3454" i="39" s="1"/>
  <c r="AW3455" i="39"/>
  <c r="AR3455" i="39" s="1"/>
  <c r="AU3458" i="39"/>
  <c r="AQ3458" i="39" s="1"/>
  <c r="AW3459" i="39"/>
  <c r="AR3459" i="39" s="1"/>
  <c r="AU3470" i="39"/>
  <c r="AZ3477" i="39"/>
  <c r="AY3477" i="39"/>
  <c r="AZ3480" i="39"/>
  <c r="AY3480" i="39"/>
  <c r="AW3482" i="39"/>
  <c r="AR3482" i="39" s="1"/>
  <c r="AW3492" i="39"/>
  <c r="AR3492" i="39" s="1"/>
  <c r="AR3505" i="39"/>
  <c r="AY3527" i="39"/>
  <c r="AZ3527" i="39"/>
  <c r="AW3352" i="39"/>
  <c r="AR3352" i="39"/>
  <c r="AW3354" i="39"/>
  <c r="AR3354" i="39" s="1"/>
  <c r="AW3356" i="39"/>
  <c r="AR3356" i="39" s="1"/>
  <c r="AY3421" i="39"/>
  <c r="AW3426" i="39"/>
  <c r="AR3426" i="39" s="1"/>
  <c r="AU3429" i="39"/>
  <c r="AQ3429" i="39" s="1"/>
  <c r="AW3440" i="39"/>
  <c r="AR3440" i="39" s="1"/>
  <c r="AW3444" i="39"/>
  <c r="AU3447" i="39"/>
  <c r="AQ3447" i="39" s="1"/>
  <c r="AW3451" i="39"/>
  <c r="AR3451" i="39" s="1"/>
  <c r="AW3458" i="39"/>
  <c r="AR3458" i="39" s="1"/>
  <c r="AW3468" i="39"/>
  <c r="AR3468" i="39" s="1"/>
  <c r="AW3475" i="39"/>
  <c r="AY3484" i="39"/>
  <c r="AZ3484" i="39"/>
  <c r="AZ3493" i="39"/>
  <c r="AY3493" i="39"/>
  <c r="AW3529" i="39"/>
  <c r="AR3529" i="39" s="1"/>
  <c r="AU3208" i="39"/>
  <c r="AQ3208" i="39" s="1"/>
  <c r="AU3216" i="39"/>
  <c r="AQ3216" i="39" s="1"/>
  <c r="AU3224" i="39"/>
  <c r="AQ3224" i="39" s="1"/>
  <c r="AU3232" i="39"/>
  <c r="AQ3232" i="39" s="1"/>
  <c r="AU3240" i="39"/>
  <c r="AQ3240" i="39" s="1"/>
  <c r="AU3248" i="39"/>
  <c r="AQ3248" i="39" s="1"/>
  <c r="AU3256" i="39"/>
  <c r="AQ3256" i="39" s="1"/>
  <c r="AU3264" i="39"/>
  <c r="AQ3264" i="39" s="1"/>
  <c r="AU3272" i="39"/>
  <c r="AQ3272" i="39" s="1"/>
  <c r="AZ3281" i="39"/>
  <c r="AY3281" i="39"/>
  <c r="AW3290" i="39"/>
  <c r="AR3290" i="39" s="1"/>
  <c r="AR3297" i="39"/>
  <c r="AR3304" i="39"/>
  <c r="AU3312" i="39"/>
  <c r="AQ3312" i="39" s="1"/>
  <c r="AZ3357" i="39"/>
  <c r="AU3362" i="39"/>
  <c r="AQ3362" i="39" s="1"/>
  <c r="AW3364" i="39"/>
  <c r="AR3364" i="39" s="1"/>
  <c r="AY3365" i="39"/>
  <c r="AR3372" i="39"/>
  <c r="AY3373" i="39"/>
  <c r="AR3380" i="39"/>
  <c r="AY3381" i="39"/>
  <c r="AR3388" i="39"/>
  <c r="AY3389" i="39"/>
  <c r="AR3396" i="39"/>
  <c r="AY3397" i="39"/>
  <c r="AR3404" i="39"/>
  <c r="AY3405" i="39"/>
  <c r="AR3412" i="39"/>
  <c r="AY3413" i="39"/>
  <c r="AR3420" i="39"/>
  <c r="AY3428" i="39"/>
  <c r="AZ3428" i="39"/>
  <c r="AU3446" i="39"/>
  <c r="AQ3446" i="39" s="1"/>
  <c r="AW3447" i="39"/>
  <c r="AR3447" i="39" s="1"/>
  <c r="AU3450" i="39"/>
  <c r="AQ3450" i="39" s="1"/>
  <c r="AU3461" i="39"/>
  <c r="AQ3461" i="39"/>
  <c r="AU3474" i="39"/>
  <c r="AQ3474" i="39" s="1"/>
  <c r="AU3479" i="39"/>
  <c r="AQ3479" i="39" s="1"/>
  <c r="AU3486" i="39"/>
  <c r="AQ3486" i="39" s="1"/>
  <c r="AU3495" i="39"/>
  <c r="AQ3495" i="39" s="1"/>
  <c r="AZ3525" i="39"/>
  <c r="AY3525" i="39"/>
  <c r="AU3584" i="39"/>
  <c r="AU3592" i="39"/>
  <c r="AR3305" i="39"/>
  <c r="AR3312" i="39"/>
  <c r="AU3320" i="39"/>
  <c r="AQ3320" i="39" s="1"/>
  <c r="AR3330" i="39"/>
  <c r="AU3361" i="39"/>
  <c r="AQ3361" i="39" s="1"/>
  <c r="AW3362" i="39"/>
  <c r="AR3362" i="39" s="1"/>
  <c r="AY3364" i="39"/>
  <c r="AZ3364" i="39"/>
  <c r="AU3370" i="39"/>
  <c r="AQ3370" i="39" s="1"/>
  <c r="AU3378" i="39"/>
  <c r="AQ3378" i="39" s="1"/>
  <c r="AQ3386" i="39"/>
  <c r="AU3386" i="39"/>
  <c r="AQ3394" i="39"/>
  <c r="AU3394" i="39"/>
  <c r="AU3402" i="39"/>
  <c r="AQ3402" i="39" s="1"/>
  <c r="AU3410" i="39"/>
  <c r="AQ3410" i="39" s="1"/>
  <c r="AQ3418" i="39"/>
  <c r="AU3418" i="39"/>
  <c r="AW3432" i="39"/>
  <c r="AR3432" i="39" s="1"/>
  <c r="AW3436" i="39"/>
  <c r="AR3436" i="39" s="1"/>
  <c r="AU3439" i="39"/>
  <c r="AQ3439" i="39" s="1"/>
  <c r="AZ3440" i="39"/>
  <c r="AW3443" i="39"/>
  <c r="AR3443" i="39" s="1"/>
  <c r="AW3450" i="39"/>
  <c r="AR3450" i="39" s="1"/>
  <c r="AU3453" i="39"/>
  <c r="AQ3453" i="39" s="1"/>
  <c r="AY3460" i="39"/>
  <c r="AZ3460" i="39"/>
  <c r="AZ3469" i="39"/>
  <c r="AY3469" i="39"/>
  <c r="AZ3472" i="39"/>
  <c r="AY3472" i="39"/>
  <c r="AW3474" i="39"/>
  <c r="AR3474" i="39" s="1"/>
  <c r="AW3484" i="39"/>
  <c r="AR3484" i="39" s="1"/>
  <c r="AW3491" i="39"/>
  <c r="AR3491" i="39" s="1"/>
  <c r="AR3513" i="39"/>
  <c r="AZ3565" i="39"/>
  <c r="AY3565" i="39"/>
  <c r="AW3463" i="39"/>
  <c r="AR3463" i="39" s="1"/>
  <c r="AW3471" i="39"/>
  <c r="AR3471" i="39" s="1"/>
  <c r="AR3475" i="39"/>
  <c r="AW3479" i="39"/>
  <c r="AR3479" i="39" s="1"/>
  <c r="AR3483" i="39"/>
  <c r="AW3487" i="39"/>
  <c r="AR3487" i="39" s="1"/>
  <c r="AW3495" i="39"/>
  <c r="AR3495" i="39" s="1"/>
  <c r="AU3498" i="39"/>
  <c r="AQ3498" i="39" s="1"/>
  <c r="AU3503" i="39"/>
  <c r="AQ3503" i="39" s="1"/>
  <c r="AZ3505" i="39"/>
  <c r="AY3505" i="39"/>
  <c r="AU3507" i="39"/>
  <c r="AQ3507" i="39" s="1"/>
  <c r="AZ3524" i="39"/>
  <c r="AU3535" i="39"/>
  <c r="AQ3535" i="39" s="1"/>
  <c r="AW3541" i="39"/>
  <c r="AR3541" i="39" s="1"/>
  <c r="AU3550" i="39"/>
  <c r="AQ3550" i="39" s="1"/>
  <c r="AZ3558" i="39"/>
  <c r="AU3563" i="39"/>
  <c r="AQ3563" i="39" s="1"/>
  <c r="AZ3569" i="39"/>
  <c r="AY3569" i="39"/>
  <c r="AU3575" i="39"/>
  <c r="AQ3575" i="39" s="1"/>
  <c r="AY3578" i="39"/>
  <c r="AU3582" i="39"/>
  <c r="AQ3582" i="39" s="1"/>
  <c r="AZ3590" i="39"/>
  <c r="AZ3591" i="39"/>
  <c r="AW3597" i="39"/>
  <c r="AR3597" i="39" s="1"/>
  <c r="AY3606" i="39"/>
  <c r="AZ3606" i="39"/>
  <c r="AU3611" i="39"/>
  <c r="AW3620" i="39"/>
  <c r="AR3620" i="39" s="1"/>
  <c r="AW3622" i="39"/>
  <c r="AR3622" i="39" s="1"/>
  <c r="AZ3651" i="39"/>
  <c r="AY3651" i="39"/>
  <c r="AR3369" i="39"/>
  <c r="AR3377" i="39"/>
  <c r="AR3385" i="39"/>
  <c r="AR3393" i="39"/>
  <c r="AR3401" i="39"/>
  <c r="AR3409" i="39"/>
  <c r="AR3417" i="39"/>
  <c r="AR3425" i="39"/>
  <c r="AR3433" i="39"/>
  <c r="AR3441" i="39"/>
  <c r="AR3444" i="39"/>
  <c r="AR3449" i="39"/>
  <c r="AR3457" i="39"/>
  <c r="AR3460" i="39"/>
  <c r="AW3464" i="39"/>
  <c r="AR3464" i="39" s="1"/>
  <c r="AR3465" i="39"/>
  <c r="AU3466" i="39"/>
  <c r="AQ3466" i="39" s="1"/>
  <c r="AW3472" i="39"/>
  <c r="AR3472" i="39" s="1"/>
  <c r="AR3473" i="39"/>
  <c r="AR3481" i="39"/>
  <c r="AR3489" i="39"/>
  <c r="AR3497" i="39"/>
  <c r="AW3498" i="39"/>
  <c r="AR3498" i="39" s="1"/>
  <c r="AU3502" i="39"/>
  <c r="AQ3502" i="39" s="1"/>
  <c r="AU3506" i="39"/>
  <c r="AQ3506" i="39" s="1"/>
  <c r="AU3511" i="39"/>
  <c r="AQ3511" i="39" s="1"/>
  <c r="AZ3513" i="39"/>
  <c r="AY3513" i="39"/>
  <c r="AU3515" i="39"/>
  <c r="AQ3515" i="39" s="1"/>
  <c r="AY3528" i="39"/>
  <c r="AQ3534" i="39"/>
  <c r="AU3534" i="39"/>
  <c r="AU3537" i="39"/>
  <c r="AQ3537" i="39" s="1"/>
  <c r="AW3538" i="39"/>
  <c r="AR3538" i="39" s="1"/>
  <c r="AW3540" i="39"/>
  <c r="AR3540" i="39" s="1"/>
  <c r="AW3550" i="39"/>
  <c r="AR3550" i="39" s="1"/>
  <c r="AW3557" i="39"/>
  <c r="AR3557" i="39" s="1"/>
  <c r="AW3564" i="39"/>
  <c r="AR3564" i="39" s="1"/>
  <c r="AW3570" i="39"/>
  <c r="AR3570" i="39" s="1"/>
  <c r="AZ3571" i="39"/>
  <c r="AY3571" i="39"/>
  <c r="AR3576" i="39"/>
  <c r="AW3582" i="39"/>
  <c r="AR3582" i="39" s="1"/>
  <c r="AW3589" i="39"/>
  <c r="AR3589" i="39" s="1"/>
  <c r="AQ3592" i="39"/>
  <c r="AU3595" i="39"/>
  <c r="AQ3595" i="39" s="1"/>
  <c r="AZ3601" i="39"/>
  <c r="AY3601" i="39"/>
  <c r="AW3604" i="39"/>
  <c r="AR3604" i="39"/>
  <c r="AZ3618" i="39"/>
  <c r="AW3634" i="39"/>
  <c r="AR3634" i="39" s="1"/>
  <c r="AY3636" i="39"/>
  <c r="AZ3636" i="39"/>
  <c r="AZ3662" i="39"/>
  <c r="AY3662" i="39"/>
  <c r="AZ3670" i="39"/>
  <c r="AY3670" i="39"/>
  <c r="AZ3674" i="39"/>
  <c r="AY3674" i="39"/>
  <c r="AZ3678" i="39"/>
  <c r="AY3678" i="39"/>
  <c r="AZ3682" i="39"/>
  <c r="AY3682" i="39"/>
  <c r="AZ3686" i="39"/>
  <c r="AY3686" i="39"/>
  <c r="AZ3702" i="39"/>
  <c r="AY3702" i="39"/>
  <c r="AW3490" i="39"/>
  <c r="AR3490" i="39" s="1"/>
  <c r="AW3500" i="39"/>
  <c r="AR3500" i="39" s="1"/>
  <c r="AW3502" i="39"/>
  <c r="AW3506" i="39"/>
  <c r="AR3506" i="39" s="1"/>
  <c r="AU3514" i="39"/>
  <c r="AU3519" i="39"/>
  <c r="AZ3521" i="39"/>
  <c r="AY3521" i="39"/>
  <c r="AU3523" i="39"/>
  <c r="AQ3523" i="39" s="1"/>
  <c r="AW3534" i="39"/>
  <c r="AU3555" i="39"/>
  <c r="AQ3555" i="39" s="1"/>
  <c r="AZ3557" i="39"/>
  <c r="AY3557" i="39"/>
  <c r="AZ3561" i="39"/>
  <c r="AY3561" i="39"/>
  <c r="AU3567" i="39"/>
  <c r="AQ3567" i="39" s="1"/>
  <c r="AU3574" i="39"/>
  <c r="AQ3574" i="39" s="1"/>
  <c r="AU3587" i="39"/>
  <c r="AQ3587" i="39" s="1"/>
  <c r="AZ3589" i="39"/>
  <c r="AY3589" i="39"/>
  <c r="AW3596" i="39"/>
  <c r="AR3596" i="39" s="1"/>
  <c r="AW3606" i="39"/>
  <c r="AR3606" i="39" s="1"/>
  <c r="AZ3611" i="39"/>
  <c r="AY3611" i="39"/>
  <c r="AY3615" i="39"/>
  <c r="AZ3615" i="39"/>
  <c r="AZ3617" i="39"/>
  <c r="AY3617" i="39"/>
  <c r="AZ3654" i="39"/>
  <c r="AY3654" i="39"/>
  <c r="AZ3694" i="39"/>
  <c r="AY3694" i="39"/>
  <c r="AZ3425" i="39"/>
  <c r="AY3425" i="39"/>
  <c r="AZ3433" i="39"/>
  <c r="AY3433" i="39"/>
  <c r="AZ3441" i="39"/>
  <c r="AY3441" i="39"/>
  <c r="AZ3449" i="39"/>
  <c r="AY3449" i="39"/>
  <c r="AZ3457" i="39"/>
  <c r="AY3457" i="39"/>
  <c r="AZ3465" i="39"/>
  <c r="AY3465" i="39"/>
  <c r="AQ3470" i="39"/>
  <c r="AZ3473" i="39"/>
  <c r="AY3473" i="39"/>
  <c r="AZ3481" i="39"/>
  <c r="AY3481" i="39"/>
  <c r="AZ3489" i="39"/>
  <c r="AY3489" i="39"/>
  <c r="AY3496" i="39"/>
  <c r="AZ3497" i="39"/>
  <c r="AY3497" i="39"/>
  <c r="AY3499" i="39"/>
  <c r="AW3501" i="39"/>
  <c r="AR3501" i="39" s="1"/>
  <c r="AR3504" i="39"/>
  <c r="AW3508" i="39"/>
  <c r="AR3508" i="39" s="1"/>
  <c r="AR3509" i="39"/>
  <c r="AW3510" i="39"/>
  <c r="AR3510" i="39" s="1"/>
  <c r="AU3513" i="39"/>
  <c r="AQ3513" i="39" s="1"/>
  <c r="AW3514" i="39"/>
  <c r="AR3514" i="39" s="1"/>
  <c r="AU3518" i="39"/>
  <c r="AQ3518" i="39" s="1"/>
  <c r="AU3522" i="39"/>
  <c r="AQ3522" i="39" s="1"/>
  <c r="AU3527" i="39"/>
  <c r="AQ3527" i="39" s="1"/>
  <c r="AZ3529" i="39"/>
  <c r="AY3529" i="39"/>
  <c r="AU3531" i="39"/>
  <c r="AQ3531" i="39" s="1"/>
  <c r="AZ3534" i="39"/>
  <c r="AW3536" i="39"/>
  <c r="AR3536" i="39" s="1"/>
  <c r="AY3539" i="39"/>
  <c r="AY3540" i="39"/>
  <c r="AZ3545" i="39"/>
  <c r="AY3545" i="39"/>
  <c r="AU3547" i="39"/>
  <c r="AQ3547" i="39" s="1"/>
  <c r="AW3549" i="39"/>
  <c r="AR3549" i="39" s="1"/>
  <c r="AW3556" i="39"/>
  <c r="AR3556" i="39" s="1"/>
  <c r="AW3562" i="39"/>
  <c r="AR3562" i="39" s="1"/>
  <c r="AZ3563" i="39"/>
  <c r="AY3563" i="39"/>
  <c r="AR3568" i="39"/>
  <c r="AW3574" i="39"/>
  <c r="AR3574" i="39" s="1"/>
  <c r="AW3581" i="39"/>
  <c r="AR3581" i="39" s="1"/>
  <c r="AQ3584" i="39"/>
  <c r="AW3588" i="39"/>
  <c r="AR3588" i="39" s="1"/>
  <c r="AZ3593" i="39"/>
  <c r="AY3593" i="39"/>
  <c r="AR3600" i="39"/>
  <c r="AZ3612" i="39"/>
  <c r="AY3612" i="39"/>
  <c r="AY3614" i="39"/>
  <c r="AZ3614" i="39"/>
  <c r="AU3619" i="39"/>
  <c r="AQ3619" i="39" s="1"/>
  <c r="AW3626" i="39"/>
  <c r="AR3626" i="39" s="1"/>
  <c r="AW3668" i="39"/>
  <c r="AW3676" i="39"/>
  <c r="AW3684" i="39"/>
  <c r="AU3469" i="39"/>
  <c r="AQ3469" i="39" s="1"/>
  <c r="AU3477" i="39"/>
  <c r="AQ3477" i="39" s="1"/>
  <c r="AU3485" i="39"/>
  <c r="AQ3485" i="39" s="1"/>
  <c r="AU3493" i="39"/>
  <c r="AQ3493" i="39" s="1"/>
  <c r="AZ3501" i="39"/>
  <c r="AY3501" i="39"/>
  <c r="AR3512" i="39"/>
  <c r="AW3516" i="39"/>
  <c r="AR3516" i="39" s="1"/>
  <c r="AR3517" i="39"/>
  <c r="AW3518" i="39"/>
  <c r="AR3518" i="39" s="1"/>
  <c r="AW3522" i="39"/>
  <c r="AR3522" i="39" s="1"/>
  <c r="AW3533" i="39"/>
  <c r="AR3533" i="39" s="1"/>
  <c r="AU3543" i="39"/>
  <c r="AQ3543" i="39" s="1"/>
  <c r="AZ3549" i="39"/>
  <c r="AY3549" i="39"/>
  <c r="AZ3553" i="39"/>
  <c r="AY3553" i="39"/>
  <c r="AU3559" i="39"/>
  <c r="AQ3559" i="39" s="1"/>
  <c r="AU3566" i="39"/>
  <c r="AQ3566" i="39" s="1"/>
  <c r="AZ3575" i="39"/>
  <c r="AU3579" i="39"/>
  <c r="AQ3579" i="39" s="1"/>
  <c r="AZ3581" i="39"/>
  <c r="AY3581" i="39"/>
  <c r="AZ3585" i="39"/>
  <c r="AY3585" i="39"/>
  <c r="AU3591" i="39"/>
  <c r="AQ3591" i="39" s="1"/>
  <c r="AW3594" i="39"/>
  <c r="AR3594" i="39" s="1"/>
  <c r="AZ3595" i="39"/>
  <c r="AY3595" i="39"/>
  <c r="AU3603" i="39"/>
  <c r="AQ3603" i="39" s="1"/>
  <c r="AZ3605" i="39"/>
  <c r="AY3605" i="39"/>
  <c r="AY3628" i="39"/>
  <c r="AZ3628" i="39"/>
  <c r="AZ3637" i="39"/>
  <c r="AY3637" i="39"/>
  <c r="AW3660" i="39"/>
  <c r="AZ3509" i="39"/>
  <c r="AY3509" i="39"/>
  <c r="AW3524" i="39"/>
  <c r="AR3524" i="39" s="1"/>
  <c r="AW3526" i="39"/>
  <c r="AR3526" i="39" s="1"/>
  <c r="AW3530" i="39"/>
  <c r="AR3530" i="39" s="1"/>
  <c r="AW3532" i="39"/>
  <c r="AR3532" i="39" s="1"/>
  <c r="AZ3533" i="39"/>
  <c r="AY3533" i="39"/>
  <c r="AQ3542" i="39"/>
  <c r="AU3542" i="39"/>
  <c r="AW3546" i="39"/>
  <c r="AR3546" i="39" s="1"/>
  <c r="AW3548" i="39"/>
  <c r="AR3548" i="39" s="1"/>
  <c r="AW3554" i="39"/>
  <c r="AR3554" i="39" s="1"/>
  <c r="AZ3555" i="39"/>
  <c r="AY3555" i="39"/>
  <c r="AR3560" i="39"/>
  <c r="AW3566" i="39"/>
  <c r="AR3566" i="39" s="1"/>
  <c r="AW3573" i="39"/>
  <c r="AR3573" i="39" s="1"/>
  <c r="AW3580" i="39"/>
  <c r="AR3580" i="39" s="1"/>
  <c r="AW3586" i="39"/>
  <c r="AR3586" i="39" s="1"/>
  <c r="AZ3587" i="39"/>
  <c r="AY3587" i="39"/>
  <c r="AR3592" i="39"/>
  <c r="AY3594" i="39"/>
  <c r="AU3598" i="39"/>
  <c r="AQ3598" i="39" s="1"/>
  <c r="AW3612" i="39"/>
  <c r="AR3612" i="39" s="1"/>
  <c r="AW3614" i="39"/>
  <c r="AR3614" i="39" s="1"/>
  <c r="AZ3619" i="39"/>
  <c r="AY3619" i="39"/>
  <c r="AU3628" i="39"/>
  <c r="AQ3628" i="39" s="1"/>
  <c r="AW3633" i="39"/>
  <c r="AR3633" i="39" s="1"/>
  <c r="AW3652" i="39"/>
  <c r="AR3502" i="39"/>
  <c r="AY3504" i="39"/>
  <c r="AY3516" i="39"/>
  <c r="AZ3517" i="39"/>
  <c r="AY3517" i="39"/>
  <c r="AY3519" i="39"/>
  <c r="AW3520" i="39"/>
  <c r="AR3520" i="39" s="1"/>
  <c r="AY3523" i="39"/>
  <c r="AW3525" i="39"/>
  <c r="AR3525" i="39" s="1"/>
  <c r="AZ3526" i="39"/>
  <c r="AW3542" i="39"/>
  <c r="AR3542" i="39" s="1"/>
  <c r="AU3551" i="39"/>
  <c r="AQ3551" i="39" s="1"/>
  <c r="AU3558" i="39"/>
  <c r="AQ3558" i="39" s="1"/>
  <c r="AU3571" i="39"/>
  <c r="AQ3571" i="39" s="1"/>
  <c r="AZ3573" i="39"/>
  <c r="AY3573" i="39"/>
  <c r="AZ3577" i="39"/>
  <c r="AY3577" i="39"/>
  <c r="AU3583" i="39"/>
  <c r="AQ3583" i="39" s="1"/>
  <c r="AQ3590" i="39"/>
  <c r="AU3590" i="39"/>
  <c r="AW3598" i="39"/>
  <c r="AR3598" i="39" s="1"/>
  <c r="AZ3603" i="39"/>
  <c r="AY3603" i="39"/>
  <c r="AZ3620" i="39"/>
  <c r="AY3620" i="39"/>
  <c r="AY3622" i="39"/>
  <c r="AZ3622" i="39"/>
  <c r="AY3665" i="39"/>
  <c r="AZ3665" i="39"/>
  <c r="AY3673" i="39"/>
  <c r="AZ3673" i="39"/>
  <c r="AY3681" i="39"/>
  <c r="AZ3681" i="39"/>
  <c r="AR3366" i="39"/>
  <c r="AU3368" i="39"/>
  <c r="AQ3368" i="39" s="1"/>
  <c r="AR3374" i="39"/>
  <c r="AU3376" i="39"/>
  <c r="AQ3376" i="39" s="1"/>
  <c r="AR3382" i="39"/>
  <c r="AU3384" i="39"/>
  <c r="AQ3384" i="39" s="1"/>
  <c r="AR3390" i="39"/>
  <c r="AU3392" i="39"/>
  <c r="AQ3392" i="39" s="1"/>
  <c r="AR3398" i="39"/>
  <c r="AU3400" i="39"/>
  <c r="AQ3400" i="39" s="1"/>
  <c r="AR3406" i="39"/>
  <c r="AU3408" i="39"/>
  <c r="AQ3408" i="39" s="1"/>
  <c r="AR3414" i="39"/>
  <c r="AU3416" i="39"/>
  <c r="AQ3416" i="39" s="1"/>
  <c r="AR3422" i="39"/>
  <c r="AU3424" i="39"/>
  <c r="AQ3424" i="39" s="1"/>
  <c r="AR3430" i="39"/>
  <c r="AU3432" i="39"/>
  <c r="AQ3432" i="39" s="1"/>
  <c r="AR3438" i="39"/>
  <c r="AU3440" i="39"/>
  <c r="AQ3440" i="39" s="1"/>
  <c r="AR3446" i="39"/>
  <c r="AU3448" i="39"/>
  <c r="AQ3448" i="39" s="1"/>
  <c r="AR3454" i="39"/>
  <c r="AU3456" i="39"/>
  <c r="AQ3456" i="39" s="1"/>
  <c r="AR3462" i="39"/>
  <c r="AU3464" i="39"/>
  <c r="AQ3464" i="39" s="1"/>
  <c r="AR3470" i="39"/>
  <c r="AU3472" i="39"/>
  <c r="AQ3472" i="39" s="1"/>
  <c r="AR3478" i="39"/>
  <c r="AU3480" i="39"/>
  <c r="AQ3480" i="39" s="1"/>
  <c r="AR3486" i="39"/>
  <c r="AU3488" i="39"/>
  <c r="AQ3488" i="39" s="1"/>
  <c r="AZ3492" i="39"/>
  <c r="AR3494" i="39"/>
  <c r="AU3496" i="39"/>
  <c r="AQ3496" i="39" s="1"/>
  <c r="AU3499" i="39"/>
  <c r="AQ3499" i="39" s="1"/>
  <c r="AY3512" i="39"/>
  <c r="AQ3514" i="39"/>
  <c r="AQ3519" i="39"/>
  <c r="AW3528" i="39"/>
  <c r="AR3528" i="39" s="1"/>
  <c r="AY3531" i="39"/>
  <c r="AY3532" i="39"/>
  <c r="AR3534" i="39"/>
  <c r="AZ3537" i="39"/>
  <c r="AY3537" i="39"/>
  <c r="AU3539" i="39"/>
  <c r="AQ3539" i="39" s="1"/>
  <c r="AZ3542" i="39"/>
  <c r="AW3544" i="39"/>
  <c r="AR3544" i="39" s="1"/>
  <c r="AY3547" i="39"/>
  <c r="AY3548" i="39"/>
  <c r="AR3552" i="39"/>
  <c r="AW3558" i="39"/>
  <c r="AR3558" i="39" s="1"/>
  <c r="AW3565" i="39"/>
  <c r="AR3565" i="39" s="1"/>
  <c r="AW3572" i="39"/>
  <c r="AR3572" i="39" s="1"/>
  <c r="AW3578" i="39"/>
  <c r="AR3578" i="39" s="1"/>
  <c r="AZ3579" i="39"/>
  <c r="AY3579" i="39"/>
  <c r="AR3584" i="39"/>
  <c r="AW3590" i="39"/>
  <c r="AR3590" i="39" s="1"/>
  <c r="AZ3599" i="39"/>
  <c r="AY3607" i="39"/>
  <c r="AZ3607" i="39"/>
  <c r="AZ3609" i="39"/>
  <c r="AY3609" i="39"/>
  <c r="AW3625" i="39"/>
  <c r="AR3625" i="39" s="1"/>
  <c r="AZ3629" i="39"/>
  <c r="AY3629" i="39"/>
  <c r="AY3657" i="39"/>
  <c r="AZ3657" i="39"/>
  <c r="AQ3611" i="39"/>
  <c r="AW3628" i="39"/>
  <c r="AR3628" i="39" s="1"/>
  <c r="AW3636" i="39"/>
  <c r="AR3636" i="39" s="1"/>
  <c r="AY3641" i="39"/>
  <c r="AW3644" i="39"/>
  <c r="AR3644" i="39" s="1"/>
  <c r="AU3650" i="39"/>
  <c r="AQ3650" i="39" s="1"/>
  <c r="AZ3653" i="39"/>
  <c r="AU3658" i="39"/>
  <c r="AQ3658" i="39" s="1"/>
  <c r="AZ3661" i="39"/>
  <c r="AU3666" i="39"/>
  <c r="AQ3666" i="39" s="1"/>
  <c r="AZ3669" i="39"/>
  <c r="AU3674" i="39"/>
  <c r="AQ3674" i="39" s="1"/>
  <c r="AZ3677" i="39"/>
  <c r="AU3682" i="39"/>
  <c r="AQ3682" i="39" s="1"/>
  <c r="AZ3685" i="39"/>
  <c r="AW3689" i="39"/>
  <c r="AR3689" i="39" s="1"/>
  <c r="AW3697" i="39"/>
  <c r="AR3697" i="39" s="1"/>
  <c r="AR3702" i="39"/>
  <c r="AW3705" i="39"/>
  <c r="AR3705" i="39" s="1"/>
  <c r="AZ3708" i="39"/>
  <c r="AW3716" i="39"/>
  <c r="AR3716" i="39" s="1"/>
  <c r="AZ3718" i="39"/>
  <c r="AY3718" i="39"/>
  <c r="AY3809" i="39"/>
  <c r="AZ3809" i="39"/>
  <c r="AW3836" i="39"/>
  <c r="AR3836" i="39" s="1"/>
  <c r="AY3857" i="39"/>
  <c r="AZ3857" i="39"/>
  <c r="AW3861" i="39"/>
  <c r="AR3861" i="39" s="1"/>
  <c r="AU3530" i="39"/>
  <c r="AQ3530" i="39" s="1"/>
  <c r="AU3538" i="39"/>
  <c r="AQ3538" i="39" s="1"/>
  <c r="AU3546" i="39"/>
  <c r="AQ3546" i="39" s="1"/>
  <c r="AU3554" i="39"/>
  <c r="AQ3554" i="39" s="1"/>
  <c r="AU3562" i="39"/>
  <c r="AQ3562" i="39" s="1"/>
  <c r="AU3570" i="39"/>
  <c r="AQ3570" i="39" s="1"/>
  <c r="AU3578" i="39"/>
  <c r="AQ3578" i="39" s="1"/>
  <c r="AU3586" i="39"/>
  <c r="AQ3586" i="39" s="1"/>
  <c r="AU3594" i="39"/>
  <c r="AQ3594" i="39" s="1"/>
  <c r="AU3602" i="39"/>
  <c r="AQ3602" i="39" s="1"/>
  <c r="AW3605" i="39"/>
  <c r="AR3605" i="39" s="1"/>
  <c r="AU3606" i="39"/>
  <c r="AQ3606" i="39" s="1"/>
  <c r="AU3610" i="39"/>
  <c r="AQ3610" i="39" s="1"/>
  <c r="AW3613" i="39"/>
  <c r="AR3613" i="39" s="1"/>
  <c r="AU3614" i="39"/>
  <c r="AQ3614" i="39" s="1"/>
  <c r="AU3618" i="39"/>
  <c r="AQ3618" i="39" s="1"/>
  <c r="AW3621" i="39"/>
  <c r="AR3621" i="39" s="1"/>
  <c r="AU3622" i="39"/>
  <c r="AQ3622" i="39" s="1"/>
  <c r="AU3647" i="39"/>
  <c r="AQ3647" i="39" s="1"/>
  <c r="AU3648" i="39"/>
  <c r="AQ3648" i="39" s="1"/>
  <c r="AU3649" i="39"/>
  <c r="AQ3649" i="39" s="1"/>
  <c r="AW3650" i="39"/>
  <c r="AR3650" i="39" s="1"/>
  <c r="AW3651" i="39"/>
  <c r="AR3651" i="39" s="1"/>
  <c r="AZ3652" i="39"/>
  <c r="AW3659" i="39"/>
  <c r="AR3659" i="39" s="1"/>
  <c r="AZ3660" i="39"/>
  <c r="AW3667" i="39"/>
  <c r="AR3667" i="39" s="1"/>
  <c r="AW3675" i="39"/>
  <c r="AR3675" i="39" s="1"/>
  <c r="AW3683" i="39"/>
  <c r="AR3683" i="39" s="1"/>
  <c r="AZ3690" i="39"/>
  <c r="AY3690" i="39"/>
  <c r="AY3705" i="39"/>
  <c r="AZ3705" i="39"/>
  <c r="AU3707" i="39"/>
  <c r="AQ3707" i="39" s="1"/>
  <c r="AY3709" i="39"/>
  <c r="AZ3709" i="39"/>
  <c r="AY3713" i="39"/>
  <c r="AZ3713" i="39"/>
  <c r="AU3715" i="39"/>
  <c r="AQ3715" i="39" s="1"/>
  <c r="AY3725" i="39"/>
  <c r="AZ3725" i="39"/>
  <c r="AU3735" i="39"/>
  <c r="AU3742" i="39"/>
  <c r="AQ3742" i="39" s="1"/>
  <c r="AW3772" i="39"/>
  <c r="AR3772" i="39" s="1"/>
  <c r="AR3789" i="39"/>
  <c r="AU3795" i="39"/>
  <c r="AU3799" i="39"/>
  <c r="AQ3799" i="39" s="1"/>
  <c r="AU3851" i="39"/>
  <c r="AQ3851" i="39" s="1"/>
  <c r="AW3853" i="39"/>
  <c r="AR3853" i="39" s="1"/>
  <c r="AZ3862" i="39"/>
  <c r="AY3862" i="39"/>
  <c r="AZ3878" i="39"/>
  <c r="AY3878" i="39"/>
  <c r="AU3887" i="39"/>
  <c r="AQ3887" i="39" s="1"/>
  <c r="AZ3895" i="39"/>
  <c r="AY3895" i="39"/>
  <c r="AZ3899" i="39"/>
  <c r="AY3899" i="39"/>
  <c r="AU3655" i="39"/>
  <c r="AU3663" i="39"/>
  <c r="AQ3663" i="39" s="1"/>
  <c r="AU3671" i="39"/>
  <c r="AQ3671" i="39" s="1"/>
  <c r="AU3679" i="39"/>
  <c r="AQ3679" i="39" s="1"/>
  <c r="AU3687" i="39"/>
  <c r="AQ3687" i="39" s="1"/>
  <c r="AW3688" i="39"/>
  <c r="AR3688" i="39" s="1"/>
  <c r="AZ3689" i="39"/>
  <c r="AU3695" i="39"/>
  <c r="AQ3695" i="39" s="1"/>
  <c r="AW3696" i="39"/>
  <c r="AR3696" i="39"/>
  <c r="AZ3697" i="39"/>
  <c r="AW3715" i="39"/>
  <c r="AR3715" i="39" s="1"/>
  <c r="AU3721" i="39"/>
  <c r="AQ3721" i="39" s="1"/>
  <c r="AZ3746" i="39"/>
  <c r="AY3746" i="39"/>
  <c r="AZ3750" i="39"/>
  <c r="AY3750" i="39"/>
  <c r="AZ3754" i="39"/>
  <c r="AY3754" i="39"/>
  <c r="AZ3782" i="39"/>
  <c r="AY3782" i="39"/>
  <c r="AY3797" i="39"/>
  <c r="AZ3797" i="39"/>
  <c r="AU3806" i="39"/>
  <c r="AQ3806" i="39" s="1"/>
  <c r="AU3835" i="39"/>
  <c r="AQ3835" i="39" s="1"/>
  <c r="AZ3846" i="39"/>
  <c r="AY3846" i="39"/>
  <c r="AZ3870" i="39"/>
  <c r="AY3870" i="39"/>
  <c r="AY3885" i="39"/>
  <c r="AZ3885" i="39"/>
  <c r="AU3599" i="39"/>
  <c r="AQ3599" i="39" s="1"/>
  <c r="AW3602" i="39"/>
  <c r="AR3602" i="39" s="1"/>
  <c r="AU3607" i="39"/>
  <c r="AQ3607" i="39" s="1"/>
  <c r="AW3610" i="39"/>
  <c r="AR3610" i="39" s="1"/>
  <c r="AY3613" i="39"/>
  <c r="AU3615" i="39"/>
  <c r="AQ3615" i="39" s="1"/>
  <c r="AW3618" i="39"/>
  <c r="AR3618" i="39" s="1"/>
  <c r="AY3621" i="39"/>
  <c r="AU3623" i="39"/>
  <c r="AQ3623" i="39" s="1"/>
  <c r="AU3631" i="39"/>
  <c r="AQ3631" i="39" s="1"/>
  <c r="AU3639" i="39"/>
  <c r="AQ3639" i="39" s="1"/>
  <c r="AZ3645" i="39"/>
  <c r="AW3648" i="39"/>
  <c r="AR3648" i="39" s="1"/>
  <c r="AW3649" i="39"/>
  <c r="AR3649" i="39" s="1"/>
  <c r="AY3650" i="39"/>
  <c r="AU3654" i="39"/>
  <c r="AQ3654" i="39" s="1"/>
  <c r="AW3655" i="39"/>
  <c r="AR3655" i="39" s="1"/>
  <c r="AW3657" i="39"/>
  <c r="AR3657" i="39" s="1"/>
  <c r="AY3658" i="39"/>
  <c r="AY3659" i="39"/>
  <c r="AU3662" i="39"/>
  <c r="AQ3662" i="39" s="1"/>
  <c r="AW3663" i="39"/>
  <c r="AR3663" i="39" s="1"/>
  <c r="AW3665" i="39"/>
  <c r="AR3665" i="39" s="1"/>
  <c r="AY3666" i="39"/>
  <c r="AY3667" i="39"/>
  <c r="AU3670" i="39"/>
  <c r="AQ3670" i="39" s="1"/>
  <c r="AW3671" i="39"/>
  <c r="AR3671" i="39" s="1"/>
  <c r="AW3673" i="39"/>
  <c r="AR3673" i="39" s="1"/>
  <c r="AU3678" i="39"/>
  <c r="AQ3678" i="39" s="1"/>
  <c r="AW3679" i="39"/>
  <c r="AR3679" i="39" s="1"/>
  <c r="AW3681" i="39"/>
  <c r="AR3681" i="39" s="1"/>
  <c r="AU3686" i="39"/>
  <c r="AQ3686" i="39" s="1"/>
  <c r="AW3687" i="39"/>
  <c r="AR3687" i="39" s="1"/>
  <c r="AY3688" i="39"/>
  <c r="AU3694" i="39"/>
  <c r="AQ3694" i="39" s="1"/>
  <c r="AW3695" i="39"/>
  <c r="AR3695" i="39" s="1"/>
  <c r="AY3696" i="39"/>
  <c r="AW3704" i="39"/>
  <c r="AR3704" i="39" s="1"/>
  <c r="AR3709" i="39"/>
  <c r="AU3711" i="39"/>
  <c r="AQ3711" i="39" s="1"/>
  <c r="AR3725" i="39"/>
  <c r="AY3737" i="39"/>
  <c r="AZ3737" i="39"/>
  <c r="AU3771" i="39"/>
  <c r="AQ3771" i="39" s="1"/>
  <c r="AY3773" i="39"/>
  <c r="AZ3773" i="39"/>
  <c r="AU3775" i="39"/>
  <c r="AQ3775" i="39" s="1"/>
  <c r="AU3790" i="39"/>
  <c r="AZ3810" i="39"/>
  <c r="AY3810" i="39"/>
  <c r="AZ3814" i="39"/>
  <c r="AY3814" i="39"/>
  <c r="AU3819" i="39"/>
  <c r="AQ3819" i="39" s="1"/>
  <c r="AU3823" i="39"/>
  <c r="AQ3823" i="39" s="1"/>
  <c r="AU3839" i="39"/>
  <c r="AQ3839" i="39" s="1"/>
  <c r="AR3499" i="39"/>
  <c r="AR3507" i="39"/>
  <c r="AR3515" i="39"/>
  <c r="AR3523" i="39"/>
  <c r="AR3531" i="39"/>
  <c r="AR3539" i="39"/>
  <c r="AR3547" i="39"/>
  <c r="AR3555" i="39"/>
  <c r="AR3563" i="39"/>
  <c r="AR3571" i="39"/>
  <c r="AR3579" i="39"/>
  <c r="AR3587" i="39"/>
  <c r="AR3595" i="39"/>
  <c r="AR3603" i="39"/>
  <c r="AR3611" i="39"/>
  <c r="AR3619" i="39"/>
  <c r="AU3624" i="39"/>
  <c r="AQ3624" i="39" s="1"/>
  <c r="AW3630" i="39"/>
  <c r="AR3630" i="39" s="1"/>
  <c r="AU3632" i="39"/>
  <c r="AQ3632" i="39" s="1"/>
  <c r="AW3638" i="39"/>
  <c r="AR3638" i="39" s="1"/>
  <c r="AU3640" i="39"/>
  <c r="AQ3640" i="39" s="1"/>
  <c r="AZ3646" i="39"/>
  <c r="AY3647" i="39"/>
  <c r="AY3649" i="39"/>
  <c r="AW3654" i="39"/>
  <c r="AR3654" i="39" s="1"/>
  <c r="AW3662" i="39"/>
  <c r="AR3662" i="39" s="1"/>
  <c r="AW3670" i="39"/>
  <c r="AR3670" i="39" s="1"/>
  <c r="AW3678" i="39"/>
  <c r="AR3678" i="39" s="1"/>
  <c r="AR3686" i="39"/>
  <c r="AR3694" i="39"/>
  <c r="AU3703" i="39"/>
  <c r="AQ3703" i="39" s="1"/>
  <c r="AY3704" i="39"/>
  <c r="AU3706" i="39"/>
  <c r="AQ3706" i="39" s="1"/>
  <c r="AZ3734" i="39"/>
  <c r="AY3734" i="39"/>
  <c r="AR3837" i="39"/>
  <c r="AZ3854" i="39"/>
  <c r="AY3854" i="39"/>
  <c r="AR3885" i="39"/>
  <c r="AU3904" i="39"/>
  <c r="AU3626" i="39"/>
  <c r="AQ3626" i="39" s="1"/>
  <c r="AU3634" i="39"/>
  <c r="AQ3634" i="39" s="1"/>
  <c r="AU3642" i="39"/>
  <c r="AQ3642" i="39" s="1"/>
  <c r="AU3653" i="39"/>
  <c r="AQ3653" i="39" s="1"/>
  <c r="AU3661" i="39"/>
  <c r="AQ3661" i="39" s="1"/>
  <c r="AU3669" i="39"/>
  <c r="AQ3669" i="39" s="1"/>
  <c r="AU3677" i="39"/>
  <c r="AQ3677" i="39" s="1"/>
  <c r="AU3685" i="39"/>
  <c r="AQ3685" i="39" s="1"/>
  <c r="AU3693" i="39"/>
  <c r="AQ3693" i="39" s="1"/>
  <c r="AZ3701" i="39"/>
  <c r="AW3703" i="39"/>
  <c r="AR3703" i="39" s="1"/>
  <c r="AU3726" i="39"/>
  <c r="AQ3726" i="39" s="1"/>
  <c r="AR3773" i="39"/>
  <c r="AU3779" i="39"/>
  <c r="AQ3779" i="39" s="1"/>
  <c r="AZ3798" i="39"/>
  <c r="AY3798" i="39"/>
  <c r="AU3843" i="39"/>
  <c r="AQ3843" i="39" s="1"/>
  <c r="AU3863" i="39"/>
  <c r="AY3865" i="39"/>
  <c r="AZ3865" i="39"/>
  <c r="AY3881" i="39"/>
  <c r="AZ3881" i="39"/>
  <c r="AZ3886" i="39"/>
  <c r="AY3886" i="39"/>
  <c r="AY3902" i="39"/>
  <c r="AZ3902" i="39"/>
  <c r="AW3642" i="39"/>
  <c r="AR3642" i="39" s="1"/>
  <c r="AU3652" i="39"/>
  <c r="AQ3652" i="39" s="1"/>
  <c r="AW3653" i="39"/>
  <c r="AR3653" i="39" s="1"/>
  <c r="AU3660" i="39"/>
  <c r="AQ3660" i="39" s="1"/>
  <c r="AW3661" i="39"/>
  <c r="AR3661" i="39" s="1"/>
  <c r="AU3668" i="39"/>
  <c r="AQ3668" i="39" s="1"/>
  <c r="AW3669" i="39"/>
  <c r="AR3669" i="39" s="1"/>
  <c r="AU3676" i="39"/>
  <c r="AQ3676" i="39" s="1"/>
  <c r="AW3677" i="39"/>
  <c r="AR3677" i="39" s="1"/>
  <c r="AU3684" i="39"/>
  <c r="AQ3684" i="39" s="1"/>
  <c r="AW3685" i="39"/>
  <c r="AR3685" i="39" s="1"/>
  <c r="AZ3706" i="39"/>
  <c r="AY3706" i="39"/>
  <c r="AU3710" i="39"/>
  <c r="AQ3710" i="39" s="1"/>
  <c r="AZ3714" i="39"/>
  <c r="AY3714" i="39"/>
  <c r="AU3719" i="39"/>
  <c r="AQ3719" i="39" s="1"/>
  <c r="AU3722" i="39"/>
  <c r="AQ3722" i="39" s="1"/>
  <c r="AY3724" i="39"/>
  <c r="AZ3724" i="39"/>
  <c r="AU3747" i="39"/>
  <c r="AQ3747" i="39" s="1"/>
  <c r="AU3751" i="39"/>
  <c r="AQ3751" i="39" s="1"/>
  <c r="AU3755" i="39"/>
  <c r="AQ3755" i="39" s="1"/>
  <c r="AU3759" i="39"/>
  <c r="AQ3759" i="39" s="1"/>
  <c r="AU3783" i="39"/>
  <c r="AQ3783" i="39" s="1"/>
  <c r="AU3847" i="39"/>
  <c r="AQ3847" i="39" s="1"/>
  <c r="AY3861" i="39"/>
  <c r="AZ3861" i="39"/>
  <c r="AU3871" i="39"/>
  <c r="AY3873" i="39"/>
  <c r="AZ3873" i="39"/>
  <c r="AY3877" i="39"/>
  <c r="AZ3877" i="39"/>
  <c r="AR3627" i="39"/>
  <c r="AR3635" i="39"/>
  <c r="AU3636" i="39"/>
  <c r="AQ3636" i="39" s="1"/>
  <c r="AW3641" i="39"/>
  <c r="AR3641" i="39" s="1"/>
  <c r="AR3643" i="39"/>
  <c r="AR3652" i="39"/>
  <c r="AQ3655" i="39"/>
  <c r="AR3660" i="39"/>
  <c r="AR3668" i="39"/>
  <c r="AR3676" i="39"/>
  <c r="AR3684" i="39"/>
  <c r="AU3689" i="39"/>
  <c r="AQ3689" i="39" s="1"/>
  <c r="AW3691" i="39"/>
  <c r="AR3691" i="39" s="1"/>
  <c r="AU3697" i="39"/>
  <c r="AQ3697" i="39" s="1"/>
  <c r="AU3705" i="39"/>
  <c r="AQ3705" i="39" s="1"/>
  <c r="AW3708" i="39"/>
  <c r="AR3708" i="39" s="1"/>
  <c r="AW3719" i="39"/>
  <c r="AR3719" i="39" s="1"/>
  <c r="AU3731" i="39"/>
  <c r="AQ3731" i="39" s="1"/>
  <c r="AZ3738" i="39"/>
  <c r="AY3738" i="39"/>
  <c r="AY3745" i="39"/>
  <c r="AZ3745" i="39"/>
  <c r="AY3753" i="39"/>
  <c r="AZ3753" i="39"/>
  <c r="AW3757" i="39"/>
  <c r="AR3757" i="39" s="1"/>
  <c r="AY3781" i="39"/>
  <c r="AZ3781" i="39"/>
  <c r="AY3789" i="39"/>
  <c r="AZ3789" i="39"/>
  <c r="AU3811" i="39"/>
  <c r="AQ3811" i="39" s="1"/>
  <c r="AU3815" i="39"/>
  <c r="AQ3815" i="39" s="1"/>
  <c r="AY3845" i="39"/>
  <c r="AZ3845" i="39"/>
  <c r="AU3859" i="39"/>
  <c r="AQ3859" i="39" s="1"/>
  <c r="AW3699" i="39"/>
  <c r="AR3699" i="39" s="1"/>
  <c r="AU3701" i="39"/>
  <c r="AQ3701" i="39" s="1"/>
  <c r="AZ3710" i="39"/>
  <c r="AY3710" i="39"/>
  <c r="AU3717" i="39"/>
  <c r="AQ3717" i="39" s="1"/>
  <c r="AW3731" i="39"/>
  <c r="AR3731" i="39" s="1"/>
  <c r="AW3735" i="39"/>
  <c r="AR3735" i="39" s="1"/>
  <c r="AU3737" i="39"/>
  <c r="AQ3737" i="39" s="1"/>
  <c r="AU3738" i="39"/>
  <c r="AQ3738" i="39" s="1"/>
  <c r="AY3747" i="39"/>
  <c r="AZ3749" i="39"/>
  <c r="AR3758" i="39"/>
  <c r="AZ3768" i="39"/>
  <c r="AZ3769" i="39"/>
  <c r="AY3770" i="39"/>
  <c r="AZ3774" i="39"/>
  <c r="AY3774" i="39"/>
  <c r="AU3781" i="39"/>
  <c r="AQ3781" i="39" s="1"/>
  <c r="AZ3788" i="39"/>
  <c r="AQ3790" i="39"/>
  <c r="AW3795" i="39"/>
  <c r="AR3795" i="39" s="1"/>
  <c r="AW3799" i="39"/>
  <c r="AR3799" i="39" s="1"/>
  <c r="AQ3801" i="39"/>
  <c r="AU3801" i="39"/>
  <c r="AU3802" i="39"/>
  <c r="AQ3802" i="39" s="1"/>
  <c r="AY3811" i="39"/>
  <c r="AZ3813" i="39"/>
  <c r="AR3822" i="39"/>
  <c r="AZ3832" i="39"/>
  <c r="AZ3833" i="39"/>
  <c r="AY3834" i="39"/>
  <c r="AZ3838" i="39"/>
  <c r="AY3838" i="39"/>
  <c r="AU3845" i="39"/>
  <c r="AQ3845" i="39" s="1"/>
  <c r="AZ3851" i="39"/>
  <c r="AU3858" i="39"/>
  <c r="AQ3858" i="39" s="1"/>
  <c r="AR3862" i="39"/>
  <c r="AW3863" i="39"/>
  <c r="AR3863" i="39" s="1"/>
  <c r="AU3881" i="39"/>
  <c r="AQ3881" i="39" s="1"/>
  <c r="AY3889" i="39"/>
  <c r="AZ3889" i="39"/>
  <c r="AY3898" i="39"/>
  <c r="AZ3898" i="39"/>
  <c r="AU3910" i="39"/>
  <c r="AQ3910" i="39" s="1"/>
  <c r="AZ3915" i="39"/>
  <c r="AY3915" i="39"/>
  <c r="AZ3927" i="39"/>
  <c r="AY3927" i="39"/>
  <c r="AU3936" i="39"/>
  <c r="AQ3936" i="39" s="1"/>
  <c r="AY3938" i="39"/>
  <c r="AZ3938" i="39"/>
  <c r="AU3940" i="39"/>
  <c r="AQ3940" i="39" s="1"/>
  <c r="AU3948" i="39"/>
  <c r="AQ3948" i="39" s="1"/>
  <c r="AY3950" i="39"/>
  <c r="AZ3950" i="39"/>
  <c r="AZ3963" i="39"/>
  <c r="AY3963" i="39"/>
  <c r="AY3698" i="39"/>
  <c r="AU3702" i="39"/>
  <c r="AQ3702" i="39" s="1"/>
  <c r="AR3718" i="39"/>
  <c r="AZ3729" i="39"/>
  <c r="AY3730" i="39"/>
  <c r="AW3732" i="39"/>
  <c r="AR3732" i="39" s="1"/>
  <c r="AU3741" i="39"/>
  <c r="AQ3741" i="39" s="1"/>
  <c r="AW3755" i="39"/>
  <c r="AR3755" i="39" s="1"/>
  <c r="AR3756" i="39"/>
  <c r="AW3759" i="39"/>
  <c r="AR3759" i="39" s="1"/>
  <c r="AU3761" i="39"/>
  <c r="AQ3761" i="39" s="1"/>
  <c r="AU3762" i="39"/>
  <c r="AQ3762" i="39" s="1"/>
  <c r="AR3782" i="39"/>
  <c r="AZ3793" i="39"/>
  <c r="AY3794" i="39"/>
  <c r="AW3796" i="39"/>
  <c r="AR3796" i="39" s="1"/>
  <c r="AU3805" i="39"/>
  <c r="AQ3805" i="39" s="1"/>
  <c r="AW3819" i="39"/>
  <c r="AR3820" i="39"/>
  <c r="AW3823" i="39"/>
  <c r="AR3823" i="39" s="1"/>
  <c r="AU3825" i="39"/>
  <c r="AQ3825" i="39" s="1"/>
  <c r="AU3826" i="39"/>
  <c r="AQ3826" i="39" s="1"/>
  <c r="AZ3837" i="39"/>
  <c r="AR3846" i="39"/>
  <c r="AU3857" i="39"/>
  <c r="AQ3857" i="39" s="1"/>
  <c r="AR3860" i="39"/>
  <c r="AQ3871" i="39"/>
  <c r="AU3879" i="39"/>
  <c r="AQ3879" i="39" s="1"/>
  <c r="AW3884" i="39"/>
  <c r="AR3884" i="39" s="1"/>
  <c r="AY3888" i="39"/>
  <c r="AU3892" i="39"/>
  <c r="AQ3892" i="39" s="1"/>
  <c r="AW3894" i="39"/>
  <c r="AR3894" i="39" s="1"/>
  <c r="AZ3901" i="39"/>
  <c r="AY3901" i="39"/>
  <c r="AY3905" i="39"/>
  <c r="AY3934" i="39"/>
  <c r="AZ3934" i="39"/>
  <c r="AY3946" i="39"/>
  <c r="AZ3946" i="39"/>
  <c r="AR3742" i="39"/>
  <c r="AZ3758" i="39"/>
  <c r="AY3758" i="39"/>
  <c r="AU3765" i="39"/>
  <c r="AQ3765" i="39" s="1"/>
  <c r="AW3779" i="39"/>
  <c r="AR3779" i="39" s="1"/>
  <c r="AW3783" i="39"/>
  <c r="AU3785" i="39"/>
  <c r="AQ3785" i="39" s="1"/>
  <c r="AU3786" i="39"/>
  <c r="AQ3786" i="39" s="1"/>
  <c r="AR3806" i="39"/>
  <c r="AZ3822" i="39"/>
  <c r="AY3822" i="39"/>
  <c r="AU3829" i="39"/>
  <c r="AQ3829" i="39" s="1"/>
  <c r="AW3843" i="39"/>
  <c r="AW3847" i="39"/>
  <c r="AU3849" i="39"/>
  <c r="AQ3849" i="39" s="1"/>
  <c r="AU3850" i="39"/>
  <c r="AQ3850" i="39" s="1"/>
  <c r="AY3864" i="39"/>
  <c r="AU3874" i="39"/>
  <c r="AQ3874" i="39" s="1"/>
  <c r="AR3878" i="39"/>
  <c r="AW3879" i="39"/>
  <c r="AR3879" i="39" s="1"/>
  <c r="AY3882" i="39"/>
  <c r="AY3884" i="39"/>
  <c r="AU3891" i="39"/>
  <c r="AQ3891" i="39"/>
  <c r="AR3892" i="39"/>
  <c r="AZ3903" i="39"/>
  <c r="AY3903" i="39"/>
  <c r="AY3917" i="39"/>
  <c r="AZ3917" i="39"/>
  <c r="AZ3931" i="39"/>
  <c r="AY3931" i="39"/>
  <c r="AU3942" i="39"/>
  <c r="AQ3942" i="39" s="1"/>
  <c r="AU3725" i="39"/>
  <c r="AQ3725" i="39" s="1"/>
  <c r="AQ3735" i="39"/>
  <c r="AW3739" i="39"/>
  <c r="AR3739" i="39" s="1"/>
  <c r="AR3740" i="39"/>
  <c r="AW3741" i="39"/>
  <c r="AR3741" i="39" s="1"/>
  <c r="AW3743" i="39"/>
  <c r="AR3743" i="39" s="1"/>
  <c r="AU3745" i="39"/>
  <c r="AQ3745" i="39" s="1"/>
  <c r="AU3746" i="39"/>
  <c r="AQ3746" i="39" s="1"/>
  <c r="AY3755" i="39"/>
  <c r="AZ3757" i="39"/>
  <c r="AU3763" i="39"/>
  <c r="AQ3763" i="39" s="1"/>
  <c r="AR3766" i="39"/>
  <c r="AU3767" i="39"/>
  <c r="AQ3767" i="39" s="1"/>
  <c r="AZ3777" i="39"/>
  <c r="AY3778" i="39"/>
  <c r="AW3780" i="39"/>
  <c r="AR3780" i="39" s="1"/>
  <c r="AU3789" i="39"/>
  <c r="AQ3789" i="39" s="1"/>
  <c r="AQ3795" i="39"/>
  <c r="AY3800" i="39"/>
  <c r="AW3803" i="39"/>
  <c r="AR3803" i="39" s="1"/>
  <c r="AR3804" i="39"/>
  <c r="AW3805" i="39"/>
  <c r="AR3805" i="39" s="1"/>
  <c r="AW3807" i="39"/>
  <c r="AR3807" i="39" s="1"/>
  <c r="AU3809" i="39"/>
  <c r="AQ3809" i="39" s="1"/>
  <c r="AU3810" i="39"/>
  <c r="AQ3810" i="39" s="1"/>
  <c r="AY3819" i="39"/>
  <c r="AZ3821" i="39"/>
  <c r="AU3827" i="39"/>
  <c r="AQ3827" i="39" s="1"/>
  <c r="AR3830" i="39"/>
  <c r="AU3831" i="39"/>
  <c r="AQ3831" i="39" s="1"/>
  <c r="AZ3841" i="39"/>
  <c r="AY3842" i="39"/>
  <c r="AW3844" i="39"/>
  <c r="AR3844" i="39" s="1"/>
  <c r="AR3854" i="39"/>
  <c r="AW3855" i="39"/>
  <c r="AR3855" i="39"/>
  <c r="AY3858" i="39"/>
  <c r="AY3860" i="39"/>
  <c r="AU3873" i="39"/>
  <c r="AQ3873" i="39" s="1"/>
  <c r="AU3875" i="39"/>
  <c r="AQ3875" i="39" s="1"/>
  <c r="AW3877" i="39"/>
  <c r="AR3877" i="39" s="1"/>
  <c r="AY3883" i="39"/>
  <c r="AW3893" i="39"/>
  <c r="AR3893" i="39" s="1"/>
  <c r="AZ3894" i="39"/>
  <c r="AU3900" i="39"/>
  <c r="AQ3900" i="39" s="1"/>
  <c r="AU3903" i="39"/>
  <c r="AQ3903" i="39" s="1"/>
  <c r="AU3906" i="39"/>
  <c r="AQ3906" i="39" s="1"/>
  <c r="AY3958" i="39"/>
  <c r="AZ3958" i="39"/>
  <c r="AU3960" i="39"/>
  <c r="AQ3960" i="39" s="1"/>
  <c r="AR3726" i="39"/>
  <c r="AZ3742" i="39"/>
  <c r="AY3742" i="39"/>
  <c r="AU3749" i="39"/>
  <c r="AQ3749" i="39" s="1"/>
  <c r="AW3763" i="39"/>
  <c r="AR3763" i="39" s="1"/>
  <c r="AW3767" i="39"/>
  <c r="AR3767" i="39" s="1"/>
  <c r="AU3769" i="39"/>
  <c r="AQ3769" i="39" s="1"/>
  <c r="AU3770" i="39"/>
  <c r="AQ3770" i="39" s="1"/>
  <c r="AR3790" i="39"/>
  <c r="AZ3806" i="39"/>
  <c r="AY3806" i="39"/>
  <c r="AU3813" i="39"/>
  <c r="AQ3813" i="39" s="1"/>
  <c r="AW3827" i="39"/>
  <c r="AR3827" i="39" s="1"/>
  <c r="AW3831" i="39"/>
  <c r="AR3831" i="39" s="1"/>
  <c r="AU3833" i="39"/>
  <c r="AQ3833" i="39" s="1"/>
  <c r="AU3834" i="39"/>
  <c r="AQ3834" i="39" s="1"/>
  <c r="AR3852" i="39"/>
  <c r="AQ3863" i="39"/>
  <c r="AW3876" i="39"/>
  <c r="AR3876" i="39" s="1"/>
  <c r="AY3880" i="39"/>
  <c r="AU3890" i="39"/>
  <c r="AQ3890" i="39" s="1"/>
  <c r="AZ3893" i="39"/>
  <c r="AR3903" i="39"/>
  <c r="AZ3911" i="39"/>
  <c r="AY3911" i="39"/>
  <c r="AZ3919" i="39"/>
  <c r="AY3919" i="39"/>
  <c r="AY3922" i="39"/>
  <c r="AZ3922" i="39"/>
  <c r="AZ3935" i="39"/>
  <c r="AY3935" i="39"/>
  <c r="AU3939" i="39"/>
  <c r="AQ3939" i="39" s="1"/>
  <c r="AZ3947" i="39"/>
  <c r="AY3947" i="39"/>
  <c r="AU3709" i="39"/>
  <c r="AQ3709" i="39" s="1"/>
  <c r="AW3723" i="39"/>
  <c r="AR3723" i="39" s="1"/>
  <c r="AW3727" i="39"/>
  <c r="AR3727" i="39" s="1"/>
  <c r="AU3729" i="39"/>
  <c r="AQ3729" i="39" s="1"/>
  <c r="AU3730" i="39"/>
  <c r="AQ3730" i="39" s="1"/>
  <c r="AY3739" i="39"/>
  <c r="AZ3741" i="39"/>
  <c r="AR3750" i="39"/>
  <c r="AZ3761" i="39"/>
  <c r="AY3762" i="39"/>
  <c r="AW3764" i="39"/>
  <c r="AR3764" i="39" s="1"/>
  <c r="AZ3766" i="39"/>
  <c r="AY3766" i="39"/>
  <c r="AU3773" i="39"/>
  <c r="AQ3773" i="39" s="1"/>
  <c r="AW3787" i="39"/>
  <c r="AR3787" i="39" s="1"/>
  <c r="AW3791" i="39"/>
  <c r="AR3791" i="39" s="1"/>
  <c r="AU3793" i="39"/>
  <c r="AQ3793" i="39" s="1"/>
  <c r="AU3794" i="39"/>
  <c r="AQ3794" i="39" s="1"/>
  <c r="AZ3805" i="39"/>
  <c r="AR3814" i="39"/>
  <c r="AR3819" i="39"/>
  <c r="AZ3825" i="39"/>
  <c r="AY3826" i="39"/>
  <c r="AW3828" i="39"/>
  <c r="AR3828" i="39" s="1"/>
  <c r="AZ3830" i="39"/>
  <c r="AY3830" i="39"/>
  <c r="AU3837" i="39"/>
  <c r="AQ3837" i="39" s="1"/>
  <c r="AW3851" i="39"/>
  <c r="AR3851" i="39" s="1"/>
  <c r="AY3856" i="39"/>
  <c r="AU3866" i="39"/>
  <c r="AQ3866" i="39" s="1"/>
  <c r="AR3870" i="39"/>
  <c r="AW3871" i="39"/>
  <c r="AR3871" i="39" s="1"/>
  <c r="AW3890" i="39"/>
  <c r="AR3890" i="39" s="1"/>
  <c r="AY3891" i="39"/>
  <c r="AZ3891" i="39"/>
  <c r="AU3896" i="39"/>
  <c r="AQ3896" i="39" s="1"/>
  <c r="AR3897" i="39"/>
  <c r="AY3914" i="39"/>
  <c r="AZ3914" i="39"/>
  <c r="AU3916" i="39"/>
  <c r="AY3918" i="39"/>
  <c r="AZ3918" i="39"/>
  <c r="AZ3923" i="39"/>
  <c r="AY3923" i="39"/>
  <c r="AU3928" i="39"/>
  <c r="AQ3928" i="39" s="1"/>
  <c r="AZ3937" i="39"/>
  <c r="AY3937" i="39"/>
  <c r="AZ3943" i="39"/>
  <c r="AY3943" i="39"/>
  <c r="AY3966" i="39"/>
  <c r="AZ3966" i="39"/>
  <c r="AR3710" i="39"/>
  <c r="AZ3721" i="39"/>
  <c r="AY3722" i="39"/>
  <c r="AW3724" i="39"/>
  <c r="AR3724" i="39" s="1"/>
  <c r="AZ3726" i="39"/>
  <c r="AY3726" i="39"/>
  <c r="AU3733" i="39"/>
  <c r="AQ3733" i="39" s="1"/>
  <c r="AW3747" i="39"/>
  <c r="AR3747" i="39" s="1"/>
  <c r="AW3751" i="39"/>
  <c r="AR3751" i="39" s="1"/>
  <c r="AU3753" i="39"/>
  <c r="AQ3753" i="39" s="1"/>
  <c r="AU3754" i="39"/>
  <c r="AQ3754" i="39" s="1"/>
  <c r="AZ3765" i="39"/>
  <c r="AR3774" i="39"/>
  <c r="AR3783" i="39"/>
  <c r="AZ3785" i="39"/>
  <c r="AY3786" i="39"/>
  <c r="AW3788" i="39"/>
  <c r="AR3788" i="39" s="1"/>
  <c r="AZ3790" i="39"/>
  <c r="AY3790" i="39"/>
  <c r="AU3797" i="39"/>
  <c r="AQ3797" i="39" s="1"/>
  <c r="AW3811" i="39"/>
  <c r="AR3811" i="39" s="1"/>
  <c r="AW3815" i="39"/>
  <c r="AR3815" i="39" s="1"/>
  <c r="AU3817" i="39"/>
  <c r="AQ3817" i="39" s="1"/>
  <c r="AU3818" i="39"/>
  <c r="AQ3818" i="39" s="1"/>
  <c r="AR3838" i="39"/>
  <c r="AR3843" i="39"/>
  <c r="AR3847" i="39"/>
  <c r="AZ3849" i="39"/>
  <c r="AY3850" i="39"/>
  <c r="AY3852" i="39"/>
  <c r="AU3865" i="39"/>
  <c r="AQ3865" i="39" s="1"/>
  <c r="AY3875" i="39"/>
  <c r="AY3890" i="39"/>
  <c r="AZ3890" i="39"/>
  <c r="AW3896" i="39"/>
  <c r="AR3896" i="39" s="1"/>
  <c r="AU3899" i="39"/>
  <c r="AQ3899" i="39" s="1"/>
  <c r="AR3911" i="39"/>
  <c r="AW3916" i="39"/>
  <c r="AR3916" i="39" s="1"/>
  <c r="AY3930" i="39"/>
  <c r="AZ3930" i="39"/>
  <c r="AZ3955" i="39"/>
  <c r="AY3955" i="39"/>
  <c r="AW3707" i="39"/>
  <c r="AR3707" i="39" s="1"/>
  <c r="AW3711" i="39"/>
  <c r="AR3711" i="39" s="1"/>
  <c r="AU3713" i="39"/>
  <c r="AQ3713" i="39" s="1"/>
  <c r="AU3714" i="39"/>
  <c r="AQ3714" i="39" s="1"/>
  <c r="AR3734" i="39"/>
  <c r="AW3748" i="39"/>
  <c r="AR3748" i="39" s="1"/>
  <c r="AU3757" i="39"/>
  <c r="AQ3757" i="39" s="1"/>
  <c r="AW3771" i="39"/>
  <c r="AR3771" i="39" s="1"/>
  <c r="AW3775" i="39"/>
  <c r="AR3775" i="39" s="1"/>
  <c r="AU3777" i="39"/>
  <c r="AQ3777" i="39" s="1"/>
  <c r="AU3778" i="39"/>
  <c r="AQ3778" i="39" s="1"/>
  <c r="AR3798" i="39"/>
  <c r="AW3812" i="39"/>
  <c r="AR3812" i="39" s="1"/>
  <c r="AU3821" i="39"/>
  <c r="AQ3821" i="39" s="1"/>
  <c r="AW3835" i="39"/>
  <c r="AR3835" i="39" s="1"/>
  <c r="AW3839" i="39"/>
  <c r="AR3839" i="39" s="1"/>
  <c r="AU3841" i="39"/>
  <c r="AQ3841" i="39" s="1"/>
  <c r="AU3842" i="39"/>
  <c r="AQ3842" i="39" s="1"/>
  <c r="AW3868" i="39"/>
  <c r="AR3868" i="39" s="1"/>
  <c r="AY3872" i="39"/>
  <c r="AU3882" i="39"/>
  <c r="AQ3882" i="39" s="1"/>
  <c r="AR3886" i="39"/>
  <c r="AW3887" i="39"/>
  <c r="AR3887" i="39" s="1"/>
  <c r="AU3902" i="39"/>
  <c r="AQ3902" i="39" s="1"/>
  <c r="AQ3904" i="39"/>
  <c r="AU3907" i="39"/>
  <c r="AQ3907" i="39" s="1"/>
  <c r="AR3943" i="39"/>
  <c r="AU3895" i="39"/>
  <c r="AQ3895" i="39" s="1"/>
  <c r="AU3898" i="39"/>
  <c r="AQ3898" i="39" s="1"/>
  <c r="AW3904" i="39"/>
  <c r="AR3904" i="39" s="1"/>
  <c r="AR3905" i="39"/>
  <c r="AZ3907" i="39"/>
  <c r="AY3907" i="39"/>
  <c r="AY3913" i="39"/>
  <c r="AQ3916" i="39"/>
  <c r="AU3927" i="39"/>
  <c r="AQ3927" i="39" s="1"/>
  <c r="AU3930" i="39"/>
  <c r="AQ3930" i="39" s="1"/>
  <c r="AW3936" i="39"/>
  <c r="AR3937" i="39"/>
  <c r="AZ3939" i="39"/>
  <c r="AY3939" i="39"/>
  <c r="AY3945" i="39"/>
  <c r="AZ3949" i="39"/>
  <c r="AU3959" i="39"/>
  <c r="AQ3959" i="39" s="1"/>
  <c r="AU3962" i="39"/>
  <c r="AQ3962" i="39" s="1"/>
  <c r="AU3971" i="39"/>
  <c r="AQ3971" i="39" s="1"/>
  <c r="AW3972" i="39"/>
  <c r="AR3972" i="39" s="1"/>
  <c r="AZ3997" i="39"/>
  <c r="AY3997" i="39"/>
  <c r="AU3999" i="39"/>
  <c r="AQ3999" i="39" s="1"/>
  <c r="AY4031" i="39"/>
  <c r="AZ4031" i="39"/>
  <c r="AY4047" i="39"/>
  <c r="AZ4047" i="39"/>
  <c r="AU3894" i="39"/>
  <c r="AQ3894" i="39" s="1"/>
  <c r="AR3895" i="39"/>
  <c r="AW3900" i="39"/>
  <c r="AR3900" i="39" s="1"/>
  <c r="AZ3910" i="39"/>
  <c r="AU3923" i="39"/>
  <c r="AQ3923" i="39" s="1"/>
  <c r="AU3926" i="39"/>
  <c r="AQ3926" i="39" s="1"/>
  <c r="AR3927" i="39"/>
  <c r="AW3932" i="39"/>
  <c r="AR3932" i="39" s="1"/>
  <c r="AZ3942" i="39"/>
  <c r="AU3955" i="39"/>
  <c r="AQ3955" i="39" s="1"/>
  <c r="AU3958" i="39"/>
  <c r="AQ3958" i="39" s="1"/>
  <c r="AR3959" i="39"/>
  <c r="AW3964" i="39"/>
  <c r="AR3964" i="39" s="1"/>
  <c r="AZ3973" i="39"/>
  <c r="AU3975" i="39"/>
  <c r="AQ3975" i="39" s="1"/>
  <c r="AU3919" i="39"/>
  <c r="AQ3919" i="39" s="1"/>
  <c r="AU3922" i="39"/>
  <c r="AQ3922" i="39" s="1"/>
  <c r="AW3928" i="39"/>
  <c r="AR3928" i="39" s="1"/>
  <c r="AR3929" i="39"/>
  <c r="AU3951" i="39"/>
  <c r="AQ3951" i="39" s="1"/>
  <c r="AU3954" i="39"/>
  <c r="AQ3954" i="39" s="1"/>
  <c r="AW3960" i="39"/>
  <c r="AR3960" i="39" s="1"/>
  <c r="AR3961" i="39"/>
  <c r="AU3970" i="39"/>
  <c r="AQ3970" i="39" s="1"/>
  <c r="AY3982" i="39"/>
  <c r="AZ3982" i="39"/>
  <c r="AY3991" i="39"/>
  <c r="AZ3991" i="39"/>
  <c r="AZ3992" i="39"/>
  <c r="AY3992" i="39"/>
  <c r="AW4006" i="39"/>
  <c r="AR4006" i="39" s="1"/>
  <c r="AR4010" i="39"/>
  <c r="AU3915" i="39"/>
  <c r="AQ3915" i="39" s="1"/>
  <c r="AU3918" i="39"/>
  <c r="AQ3918" i="39" s="1"/>
  <c r="AR3919" i="39"/>
  <c r="AU3920" i="39"/>
  <c r="AQ3920" i="39" s="1"/>
  <c r="AW3924" i="39"/>
  <c r="AR3924" i="39" s="1"/>
  <c r="AY3933" i="39"/>
  <c r="AU3947" i="39"/>
  <c r="AQ3947" i="39" s="1"/>
  <c r="AQ3950" i="39"/>
  <c r="AU3950" i="39"/>
  <c r="AR3951" i="39"/>
  <c r="AW3956" i="39"/>
  <c r="AR3956" i="39" s="1"/>
  <c r="AZ3959" i="39"/>
  <c r="AY3959" i="39"/>
  <c r="AZ3971" i="39"/>
  <c r="AY3971" i="39"/>
  <c r="AY3975" i="39"/>
  <c r="AZ3975" i="39"/>
  <c r="AZ3989" i="39"/>
  <c r="AY3989" i="39"/>
  <c r="AU3991" i="39"/>
  <c r="AQ3991" i="39" s="1"/>
  <c r="AY4007" i="39"/>
  <c r="AZ4007" i="39"/>
  <c r="AU4012" i="39"/>
  <c r="AQ4012" i="39" s="1"/>
  <c r="AU3853" i="39"/>
  <c r="AQ3853" i="39" s="1"/>
  <c r="AW3859" i="39"/>
  <c r="AR3859" i="39" s="1"/>
  <c r="AU3861" i="39"/>
  <c r="AQ3861" i="39" s="1"/>
  <c r="AW3867" i="39"/>
  <c r="AR3867" i="39" s="1"/>
  <c r="AU3869" i="39"/>
  <c r="AQ3869" i="39"/>
  <c r="AW3875" i="39"/>
  <c r="AR3875" i="39" s="1"/>
  <c r="AU3877" i="39"/>
  <c r="AQ3877" i="39" s="1"/>
  <c r="AW3883" i="39"/>
  <c r="AR3883" i="39" s="1"/>
  <c r="AU3885" i="39"/>
  <c r="AQ3885" i="39"/>
  <c r="AU3911" i="39"/>
  <c r="AQ3911" i="39" s="1"/>
  <c r="AU3914" i="39"/>
  <c r="AQ3914" i="39"/>
  <c r="AW3920" i="39"/>
  <c r="AR3920" i="39" s="1"/>
  <c r="AR3921" i="39"/>
  <c r="AR3936" i="39"/>
  <c r="AU3943" i="39"/>
  <c r="AQ3943" i="39" s="1"/>
  <c r="AU3946" i="39"/>
  <c r="AQ3946" i="39" s="1"/>
  <c r="AW3952" i="39"/>
  <c r="AR3952" i="39" s="1"/>
  <c r="AR3953" i="39"/>
  <c r="AZ3962" i="39"/>
  <c r="AU3968" i="39"/>
  <c r="AQ3968" i="39" s="1"/>
  <c r="AU3974" i="39"/>
  <c r="AQ3974" i="39" s="1"/>
  <c r="AW3984" i="39"/>
  <c r="AR3984" i="39" s="1"/>
  <c r="AU4007" i="39"/>
  <c r="AQ4007" i="39" s="1"/>
  <c r="AY4023" i="39"/>
  <c r="AZ4023" i="39"/>
  <c r="AY4039" i="39"/>
  <c r="AZ4039" i="39"/>
  <c r="AW3948" i="39"/>
  <c r="AR3948" i="39" s="1"/>
  <c r="AZ3951" i="39"/>
  <c r="AY3951" i="39"/>
  <c r="AU3967" i="39"/>
  <c r="AQ3967" i="39" s="1"/>
  <c r="AW3968" i="39"/>
  <c r="AR3968" i="39" s="1"/>
  <c r="AR3969" i="39"/>
  <c r="AZ3979" i="39"/>
  <c r="AY3979" i="39"/>
  <c r="AY3983" i="39"/>
  <c r="AZ3983" i="39"/>
  <c r="AZ3984" i="39"/>
  <c r="AY3984" i="39"/>
  <c r="AW4014" i="39"/>
  <c r="AR4014" i="39" s="1"/>
  <c r="AW3912" i="39"/>
  <c r="AR3912" i="39" s="1"/>
  <c r="AR3913" i="39"/>
  <c r="AU3935" i="39"/>
  <c r="AQ3935" i="39" s="1"/>
  <c r="AU3938" i="39"/>
  <c r="AQ3938" i="39" s="1"/>
  <c r="AW3944" i="39"/>
  <c r="AR3944" i="39" s="1"/>
  <c r="AR3945" i="39"/>
  <c r="AZ3954" i="39"/>
  <c r="AZ3970" i="39"/>
  <c r="AZ3974" i="39"/>
  <c r="AZ3981" i="39"/>
  <c r="AY3981" i="39"/>
  <c r="AQ3983" i="39"/>
  <c r="AU3983" i="39"/>
  <c r="AY4015" i="39"/>
  <c r="AZ4015" i="39"/>
  <c r="AW3908" i="39"/>
  <c r="AR3908" i="39" s="1"/>
  <c r="AU3931" i="39"/>
  <c r="AQ3931" i="39" s="1"/>
  <c r="AU3934" i="39"/>
  <c r="AQ3934" i="39" s="1"/>
  <c r="AR3935" i="39"/>
  <c r="AW3940" i="39"/>
  <c r="AR3940" i="39" s="1"/>
  <c r="AU3963" i="39"/>
  <c r="AQ3963" i="39" s="1"/>
  <c r="AU3966" i="39"/>
  <c r="AQ3966" i="39" s="1"/>
  <c r="AZ3967" i="39"/>
  <c r="AY3967" i="39"/>
  <c r="AU3972" i="39"/>
  <c r="AQ3972" i="39" s="1"/>
  <c r="AW3977" i="39"/>
  <c r="AR3977" i="39" s="1"/>
  <c r="AR3983" i="39"/>
  <c r="AY3999" i="39"/>
  <c r="AZ3999" i="39"/>
  <c r="AZ4000" i="39"/>
  <c r="AY4000" i="39"/>
  <c r="AR4002" i="39"/>
  <c r="AU4015" i="39"/>
  <c r="AQ4015" i="39" s="1"/>
  <c r="AW3976" i="39"/>
  <c r="AR3976" i="39" s="1"/>
  <c r="AW3981" i="39"/>
  <c r="AR3981" i="39" s="1"/>
  <c r="AW3989" i="39"/>
  <c r="AR3989" i="39" s="1"/>
  <c r="AZ3990" i="39"/>
  <c r="AW3997" i="39"/>
  <c r="AR3997" i="39" s="1"/>
  <c r="AZ3998" i="39"/>
  <c r="AW4005" i="39"/>
  <c r="AR4005" i="39" s="1"/>
  <c r="AZ4006" i="39"/>
  <c r="AR4011" i="39"/>
  <c r="AW4013" i="39"/>
  <c r="AR4013" i="39" s="1"/>
  <c r="AZ4014" i="39"/>
  <c r="AR4019" i="39"/>
  <c r="AR4027" i="39"/>
  <c r="AR4035" i="39"/>
  <c r="AR4043" i="39"/>
  <c r="AZ4179" i="39"/>
  <c r="AY4179" i="39"/>
  <c r="AZ4195" i="39"/>
  <c r="AY4195" i="39"/>
  <c r="AU3986" i="39"/>
  <c r="AQ3986" i="39" s="1"/>
  <c r="AU3994" i="39"/>
  <c r="AU4002" i="39"/>
  <c r="AQ4002" i="39" s="1"/>
  <c r="AY4005" i="39"/>
  <c r="AU4010" i="39"/>
  <c r="AQ4010" i="39" s="1"/>
  <c r="AY4013" i="39"/>
  <c r="AU4018" i="39"/>
  <c r="AQ4018" i="39" s="1"/>
  <c r="AQ4022" i="39"/>
  <c r="AY4055" i="39"/>
  <c r="AZ4055" i="39"/>
  <c r="AR4058" i="39"/>
  <c r="AW4061" i="39"/>
  <c r="AR4061" i="39" s="1"/>
  <c r="AZ4069" i="39"/>
  <c r="AY4069" i="39"/>
  <c r="AZ4078" i="39"/>
  <c r="AY4078" i="39"/>
  <c r="AZ4092" i="39"/>
  <c r="AY4092" i="39"/>
  <c r="AZ4108" i="39"/>
  <c r="AY4108" i="39"/>
  <c r="AZ4124" i="39"/>
  <c r="AY4124" i="39"/>
  <c r="AY4156" i="39"/>
  <c r="AZ4156" i="39"/>
  <c r="AY4164" i="39"/>
  <c r="AZ4164" i="39"/>
  <c r="AZ4170" i="39"/>
  <c r="AY4170" i="39"/>
  <c r="AY3980" i="39"/>
  <c r="AZ3987" i="39"/>
  <c r="AY3987" i="39"/>
  <c r="AY3988" i="39"/>
  <c r="AZ3995" i="39"/>
  <c r="AY3995" i="39"/>
  <c r="AY3996" i="39"/>
  <c r="AZ4003" i="39"/>
  <c r="AY4003" i="39"/>
  <c r="AY4004" i="39"/>
  <c r="AZ4011" i="39"/>
  <c r="AY4011" i="39"/>
  <c r="AY4012" i="39"/>
  <c r="AW4022" i="39"/>
  <c r="AR4022" i="39" s="1"/>
  <c r="AU4026" i="39"/>
  <c r="AQ4026" i="39" s="1"/>
  <c r="AW4030" i="39"/>
  <c r="AR4030" i="39" s="1"/>
  <c r="AU4034" i="39"/>
  <c r="AQ4034" i="39" s="1"/>
  <c r="AW4038" i="39"/>
  <c r="AR4038" i="39" s="1"/>
  <c r="AU4042" i="39"/>
  <c r="AQ4042" i="39" s="1"/>
  <c r="AW4046" i="39"/>
  <c r="AR4046" i="39" s="1"/>
  <c r="AZ4066" i="39"/>
  <c r="AY4066" i="39"/>
  <c r="AZ4073" i="39"/>
  <c r="AY4073" i="39"/>
  <c r="AZ4080" i="39"/>
  <c r="AY4080" i="39"/>
  <c r="AY4085" i="39"/>
  <c r="AZ4085" i="39"/>
  <c r="AY4101" i="39"/>
  <c r="AZ4101" i="39"/>
  <c r="AY4117" i="39"/>
  <c r="AZ4117" i="39"/>
  <c r="AZ4147" i="39"/>
  <c r="AY4147" i="39"/>
  <c r="AY4172" i="39"/>
  <c r="AZ4172" i="39"/>
  <c r="AY4188" i="39"/>
  <c r="AZ4188" i="39"/>
  <c r="AY4212" i="39"/>
  <c r="AZ4212" i="39"/>
  <c r="AW4018" i="39"/>
  <c r="AR4018" i="39" s="1"/>
  <c r="AZ4022" i="39"/>
  <c r="AZ4030" i="39"/>
  <c r="AZ4038" i="39"/>
  <c r="AZ4046" i="39"/>
  <c r="AQ4052" i="39"/>
  <c r="AZ4054" i="39"/>
  <c r="AZ4059" i="39"/>
  <c r="AY4059" i="39"/>
  <c r="AY4204" i="39"/>
  <c r="AZ4204" i="39"/>
  <c r="AZ4218" i="39"/>
  <c r="AY4218" i="39"/>
  <c r="AW3985" i="39"/>
  <c r="AR3985" i="39" s="1"/>
  <c r="AR3991" i="39"/>
  <c r="AW3992" i="39"/>
  <c r="AR3992" i="39" s="1"/>
  <c r="AW3993" i="39"/>
  <c r="AR3993" i="39" s="1"/>
  <c r="AR3999" i="39"/>
  <c r="AW4000" i="39"/>
  <c r="AR4000" i="39" s="1"/>
  <c r="AW4001" i="39"/>
  <c r="AR4001" i="39" s="1"/>
  <c r="AW4008" i="39"/>
  <c r="AR4008" i="39" s="1"/>
  <c r="AW4009" i="39"/>
  <c r="AR4009" i="39" s="1"/>
  <c r="AW4016" i="39"/>
  <c r="AR4016" i="39" s="1"/>
  <c r="AW4017" i="39"/>
  <c r="AR4017" i="39" s="1"/>
  <c r="AU4056" i="39"/>
  <c r="AQ4056" i="39" s="1"/>
  <c r="AU4059" i="39"/>
  <c r="AQ4059" i="39" s="1"/>
  <c r="AY4063" i="39"/>
  <c r="AZ4063" i="39"/>
  <c r="AZ4163" i="39"/>
  <c r="AY4163" i="39"/>
  <c r="AZ4178" i="39"/>
  <c r="AY4178" i="39"/>
  <c r="AU4020" i="39"/>
  <c r="AQ4020" i="39" s="1"/>
  <c r="AW4021" i="39"/>
  <c r="AR4021" i="39" s="1"/>
  <c r="AW4025" i="39"/>
  <c r="AR4025" i="39" s="1"/>
  <c r="AU4028" i="39"/>
  <c r="AQ4028" i="39" s="1"/>
  <c r="AW4029" i="39"/>
  <c r="AR4029" i="39" s="1"/>
  <c r="AW4033" i="39"/>
  <c r="AR4033" i="39" s="1"/>
  <c r="AU4036" i="39"/>
  <c r="AQ4036" i="39" s="1"/>
  <c r="AW4037" i="39"/>
  <c r="AR4037" i="39" s="1"/>
  <c r="AW4041" i="39"/>
  <c r="AR4041" i="39" s="1"/>
  <c r="AU4044" i="39"/>
  <c r="AQ4044" i="39" s="1"/>
  <c r="AW4045" i="39"/>
  <c r="AR4045" i="39" s="1"/>
  <c r="AW4049" i="39"/>
  <c r="AR4049" i="39" s="1"/>
  <c r="AW4053" i="39"/>
  <c r="AR4053" i="39" s="1"/>
  <c r="AZ4070" i="39"/>
  <c r="AY4070" i="39"/>
  <c r="AZ4077" i="39"/>
  <c r="AY4077" i="39"/>
  <c r="AZ4084" i="39"/>
  <c r="AY4084" i="39"/>
  <c r="AZ4100" i="39"/>
  <c r="AY4100" i="39"/>
  <c r="AZ4116" i="39"/>
  <c r="AY4116" i="39"/>
  <c r="AY4132" i="39"/>
  <c r="AZ4132" i="39"/>
  <c r="AY4138" i="39"/>
  <c r="AZ4138" i="39"/>
  <c r="AZ4171" i="39"/>
  <c r="AY4171" i="39"/>
  <c r="AY4180" i="39"/>
  <c r="AZ4180" i="39"/>
  <c r="AU3979" i="39"/>
  <c r="AQ3979" i="39" s="1"/>
  <c r="AY4008" i="39"/>
  <c r="AY4016" i="39"/>
  <c r="AZ4019" i="39"/>
  <c r="AY4019" i="39"/>
  <c r="AY4021" i="39"/>
  <c r="AW4024" i="39"/>
  <c r="AR4024" i="39" s="1"/>
  <c r="AY4025" i="39"/>
  <c r="AZ4027" i="39"/>
  <c r="AY4027" i="39"/>
  <c r="AY4029" i="39"/>
  <c r="AW4032" i="39"/>
  <c r="AR4032" i="39" s="1"/>
  <c r="AY4033" i="39"/>
  <c r="AZ4035" i="39"/>
  <c r="AY4035" i="39"/>
  <c r="AY4037" i="39"/>
  <c r="AQ4039" i="39"/>
  <c r="AY4041" i="39"/>
  <c r="AZ4043" i="39"/>
  <c r="AY4043" i="39"/>
  <c r="AW4044" i="39"/>
  <c r="AR4044" i="39" s="1"/>
  <c r="AY4045" i="39"/>
  <c r="AZ4051" i="39"/>
  <c r="AY4051" i="39"/>
  <c r="AY4053" i="39"/>
  <c r="AZ4061" i="39"/>
  <c r="AY4061" i="39"/>
  <c r="AQ4064" i="39"/>
  <c r="AZ4067" i="39"/>
  <c r="AY4067" i="39"/>
  <c r="AZ4074" i="39"/>
  <c r="AY4074" i="39"/>
  <c r="AY4093" i="39"/>
  <c r="AZ4093" i="39"/>
  <c r="AY4109" i="39"/>
  <c r="AZ4109" i="39"/>
  <c r="AY4125" i="39"/>
  <c r="AZ4125" i="39"/>
  <c r="AY4146" i="39"/>
  <c r="AZ4146" i="39"/>
  <c r="AZ4203" i="39"/>
  <c r="AY4203" i="39"/>
  <c r="AR3967" i="39"/>
  <c r="AR3975" i="39"/>
  <c r="AU3978" i="39"/>
  <c r="AQ3978" i="39" s="1"/>
  <c r="AU3987" i="39"/>
  <c r="AQ3987" i="39"/>
  <c r="AU3995" i="39"/>
  <c r="AQ3995" i="39" s="1"/>
  <c r="AU4003" i="39"/>
  <c r="AQ4003" i="39" s="1"/>
  <c r="AU4011" i="39"/>
  <c r="AQ4011" i="39" s="1"/>
  <c r="AU4019" i="39"/>
  <c r="AQ4019" i="39" s="1"/>
  <c r="AZ4024" i="39"/>
  <c r="AY4024" i="39"/>
  <c r="AU4027" i="39"/>
  <c r="AQ4027" i="39" s="1"/>
  <c r="AZ4032" i="39"/>
  <c r="AY4032" i="39"/>
  <c r="AU4035" i="39"/>
  <c r="AQ4035" i="39" s="1"/>
  <c r="AZ4040" i="39"/>
  <c r="AY4040" i="39"/>
  <c r="AU4043" i="39"/>
  <c r="AQ4043" i="39" s="1"/>
  <c r="AZ4048" i="39"/>
  <c r="AY4048" i="39"/>
  <c r="AU4051" i="39"/>
  <c r="AQ4051" i="39" s="1"/>
  <c r="AZ4058" i="39"/>
  <c r="AY4058" i="39"/>
  <c r="AU4067" i="39"/>
  <c r="AQ4067" i="39" s="1"/>
  <c r="AY4148" i="39"/>
  <c r="AZ4148" i="39"/>
  <c r="AU3982" i="39"/>
  <c r="AQ3982" i="39" s="1"/>
  <c r="AU3990" i="39"/>
  <c r="AQ3990" i="39" s="1"/>
  <c r="AQ3994" i="39"/>
  <c r="AU3998" i="39"/>
  <c r="AQ3998" i="39" s="1"/>
  <c r="AU4006" i="39"/>
  <c r="AQ4006" i="39" s="1"/>
  <c r="AU4014" i="39"/>
  <c r="AQ4014" i="39" s="1"/>
  <c r="AU4022" i="39"/>
  <c r="AU4030" i="39"/>
  <c r="AQ4030" i="39" s="1"/>
  <c r="AU4038" i="39"/>
  <c r="AQ4038" i="39" s="1"/>
  <c r="AW4040" i="39"/>
  <c r="AR4040" i="39" s="1"/>
  <c r="AU4046" i="39"/>
  <c r="AQ4046" i="39" s="1"/>
  <c r="AW4048" i="39"/>
  <c r="AR4048" i="39" s="1"/>
  <c r="AQ4050" i="39"/>
  <c r="AU4054" i="39"/>
  <c r="AQ4054" i="39" s="1"/>
  <c r="AW4056" i="39"/>
  <c r="AR4056" i="39" s="1"/>
  <c r="AQ4058" i="39"/>
  <c r="AU4062" i="39"/>
  <c r="AQ4062" i="39" s="1"/>
  <c r="AW4064" i="39"/>
  <c r="AR4064" i="39" s="1"/>
  <c r="AQ4066" i="39"/>
  <c r="AU4070" i="39"/>
  <c r="AQ4070" i="39" s="1"/>
  <c r="AZ4071" i="39"/>
  <c r="AW4072" i="39"/>
  <c r="AR4072" i="39" s="1"/>
  <c r="AQ4074" i="39"/>
  <c r="AQ4080" i="39"/>
  <c r="AZ4086" i="39"/>
  <c r="AZ4094" i="39"/>
  <c r="AZ4102" i="39"/>
  <c r="AZ4110" i="39"/>
  <c r="AZ4118" i="39"/>
  <c r="AZ4126" i="39"/>
  <c r="AQ4137" i="39"/>
  <c r="AQ4141" i="39"/>
  <c r="AQ4142" i="39"/>
  <c r="AQ4143" i="39"/>
  <c r="AY4149" i="39"/>
  <c r="AY4153" i="39"/>
  <c r="AZ4154" i="39"/>
  <c r="AR4156" i="39"/>
  <c r="AR4161" i="39"/>
  <c r="AQ4169" i="39"/>
  <c r="AR4185" i="39"/>
  <c r="AZ4186" i="39"/>
  <c r="AY4186" i="39"/>
  <c r="AR4188" i="39"/>
  <c r="AW4192" i="39"/>
  <c r="AR4192" i="39" s="1"/>
  <c r="AY4201" i="39"/>
  <c r="AY4205" i="39"/>
  <c r="AY4208" i="39"/>
  <c r="AZ4211" i="39"/>
  <c r="AQ4214" i="39"/>
  <c r="AQ4215" i="39"/>
  <c r="AQ4221" i="39"/>
  <c r="AZ4223" i="39"/>
  <c r="AZ4225" i="39"/>
  <c r="AY4225" i="39"/>
  <c r="AR4228" i="39"/>
  <c r="AZ4229" i="39"/>
  <c r="AY4229" i="39"/>
  <c r="AR4240" i="39"/>
  <c r="AU4248" i="39"/>
  <c r="AQ4248" i="39" s="1"/>
  <c r="AZ4250" i="39"/>
  <c r="AW4286" i="39"/>
  <c r="AR4286" i="39" s="1"/>
  <c r="AZ4368" i="39"/>
  <c r="AY4368" i="39"/>
  <c r="AZ4485" i="39"/>
  <c r="AY4485" i="39"/>
  <c r="AZ4811" i="39"/>
  <c r="AY4811" i="39"/>
  <c r="AZ4854" i="39"/>
  <c r="AY4854" i="39"/>
  <c r="AY4860" i="39"/>
  <c r="AZ4860" i="39"/>
  <c r="AQ4085" i="39"/>
  <c r="AR4106" i="39"/>
  <c r="AQ4117" i="39"/>
  <c r="AU4136" i="39"/>
  <c r="AQ4136" i="39"/>
  <c r="AU4168" i="39"/>
  <c r="AQ4168" i="39" s="1"/>
  <c r="AQ4218" i="39"/>
  <c r="AQ4222" i="39"/>
  <c r="AZ4234" i="39"/>
  <c r="AY4234" i="39"/>
  <c r="AR4244" i="39"/>
  <c r="AZ4245" i="39"/>
  <c r="AY4245" i="39"/>
  <c r="AQ4247" i="39"/>
  <c r="AY4056" i="39"/>
  <c r="AY4064" i="39"/>
  <c r="AR4069" i="39"/>
  <c r="AW4070" i="39"/>
  <c r="AR4070" i="39" s="1"/>
  <c r="AY4072" i="39"/>
  <c r="AR4077" i="39"/>
  <c r="AW4078" i="39"/>
  <c r="AR4078" i="39" s="1"/>
  <c r="AU4079" i="39"/>
  <c r="AQ4079" i="39" s="1"/>
  <c r="AW4082" i="39"/>
  <c r="AR4082" i="39" s="1"/>
  <c r="AU4085" i="39"/>
  <c r="AR4087" i="39"/>
  <c r="AW4090" i="39"/>
  <c r="AR4090" i="39" s="1"/>
  <c r="AU4093" i="39"/>
  <c r="AQ4093" i="39" s="1"/>
  <c r="AR4095" i="39"/>
  <c r="AW4098" i="39"/>
  <c r="AR4098" i="39" s="1"/>
  <c r="AU4101" i="39"/>
  <c r="AQ4101" i="39" s="1"/>
  <c r="AR4103" i="39"/>
  <c r="AW4106" i="39"/>
  <c r="AU4109" i="39"/>
  <c r="AQ4109" i="39" s="1"/>
  <c r="AR4111" i="39"/>
  <c r="AW4114" i="39"/>
  <c r="AR4114" i="39" s="1"/>
  <c r="AU4117" i="39"/>
  <c r="AR4119" i="39"/>
  <c r="AW4122" i="39"/>
  <c r="AR4122" i="39" s="1"/>
  <c r="AU4125" i="39"/>
  <c r="AQ4125" i="39" s="1"/>
  <c r="AR4127" i="39"/>
  <c r="AW4130" i="39"/>
  <c r="AR4130" i="39" s="1"/>
  <c r="AQ4150" i="39"/>
  <c r="AQ4151" i="39"/>
  <c r="AY4155" i="39"/>
  <c r="AY4157" i="39"/>
  <c r="AY4158" i="39"/>
  <c r="AY4161" i="39"/>
  <c r="AZ4162" i="39"/>
  <c r="AW4177" i="39"/>
  <c r="AR4177" i="39" s="1"/>
  <c r="AW4180" i="39"/>
  <c r="AR4180" i="39" s="1"/>
  <c r="AY4185" i="39"/>
  <c r="AY4187" i="39"/>
  <c r="AY4189" i="39"/>
  <c r="AZ4228" i="39"/>
  <c r="AW4238" i="39"/>
  <c r="AR4238" i="39" s="1"/>
  <c r="AZ4259" i="39"/>
  <c r="AY4259" i="39"/>
  <c r="AW4264" i="39"/>
  <c r="AR4264" i="39" s="1"/>
  <c r="AY4284" i="39"/>
  <c r="AZ4284" i="39"/>
  <c r="AU4329" i="39"/>
  <c r="AQ4329" i="39" s="1"/>
  <c r="AU4023" i="39"/>
  <c r="AQ4023" i="39" s="1"/>
  <c r="AU4031" i="39"/>
  <c r="AQ4031" i="39" s="1"/>
  <c r="AU4039" i="39"/>
  <c r="AU4047" i="39"/>
  <c r="AQ4047" i="39" s="1"/>
  <c r="AU4055" i="39"/>
  <c r="AQ4055" i="39" s="1"/>
  <c r="AU4063" i="39"/>
  <c r="AQ4063" i="39" s="1"/>
  <c r="AU4071" i="39"/>
  <c r="AQ4071" i="39" s="1"/>
  <c r="AQ4075" i="39"/>
  <c r="AY4075" i="39"/>
  <c r="AQ4081" i="39"/>
  <c r="AY4081" i="39"/>
  <c r="AY4082" i="39"/>
  <c r="AY4083" i="39"/>
  <c r="AW4084" i="39"/>
  <c r="AR4084" i="39" s="1"/>
  <c r="AY4089" i="39"/>
  <c r="AY4090" i="39"/>
  <c r="AY4091" i="39"/>
  <c r="AW4092" i="39"/>
  <c r="AR4092" i="39" s="1"/>
  <c r="AY4097" i="39"/>
  <c r="AY4098" i="39"/>
  <c r="AY4099" i="39"/>
  <c r="AW4100" i="39"/>
  <c r="AR4100" i="39" s="1"/>
  <c r="AY4105" i="39"/>
  <c r="AY4106" i="39"/>
  <c r="AY4107" i="39"/>
  <c r="AW4108" i="39"/>
  <c r="AR4108" i="39" s="1"/>
  <c r="AY4113" i="39"/>
  <c r="AY4114" i="39"/>
  <c r="AY4115" i="39"/>
  <c r="AW4116" i="39"/>
  <c r="AR4116" i="39" s="1"/>
  <c r="AY4121" i="39"/>
  <c r="AY4122" i="39"/>
  <c r="AY4123" i="39"/>
  <c r="AW4124" i="39"/>
  <c r="AR4124" i="39" s="1"/>
  <c r="AY4129" i="39"/>
  <c r="AY4130" i="39"/>
  <c r="AY4131" i="39"/>
  <c r="AW4132" i="39"/>
  <c r="AR4132" i="39" s="1"/>
  <c r="AW4135" i="39"/>
  <c r="AR4135" i="39" s="1"/>
  <c r="AW4136" i="39"/>
  <c r="AR4136" i="39" s="1"/>
  <c r="AW4137" i="39"/>
  <c r="AR4137" i="39" s="1"/>
  <c r="AU4144" i="39"/>
  <c r="AQ4144" i="39" s="1"/>
  <c r="AU4145" i="39"/>
  <c r="AQ4145" i="39" s="1"/>
  <c r="AU4146" i="39"/>
  <c r="AQ4146" i="39" s="1"/>
  <c r="AR4150" i="39"/>
  <c r="AR4151" i="39"/>
  <c r="AR4152" i="39"/>
  <c r="AY4160" i="39"/>
  <c r="AQ4162" i="39"/>
  <c r="AW4164" i="39"/>
  <c r="AR4164" i="39" s="1"/>
  <c r="AW4167" i="39"/>
  <c r="AR4167" i="39" s="1"/>
  <c r="AW4168" i="39"/>
  <c r="AR4168" i="39" s="1"/>
  <c r="AW4169" i="39"/>
  <c r="AR4169" i="39" s="1"/>
  <c r="AW4172" i="39"/>
  <c r="AR4172" i="39" s="1"/>
  <c r="AY4177" i="39"/>
  <c r="AY4181" i="39"/>
  <c r="AY4184" i="39"/>
  <c r="AQ4190" i="39"/>
  <c r="AQ4191" i="39"/>
  <c r="AR4198" i="39"/>
  <c r="AR4200" i="39"/>
  <c r="AU4210" i="39"/>
  <c r="AQ4210" i="39" s="1"/>
  <c r="AU4217" i="39"/>
  <c r="AQ4217" i="39" s="1"/>
  <c r="AZ4231" i="39"/>
  <c r="AY4231" i="39"/>
  <c r="AZ4240" i="39"/>
  <c r="AZ4244" i="39"/>
  <c r="AW3980" i="39"/>
  <c r="AR3980" i="39" s="1"/>
  <c r="AW3988" i="39"/>
  <c r="AR3988" i="39" s="1"/>
  <c r="AW3996" i="39"/>
  <c r="AR3996" i="39" s="1"/>
  <c r="AW4004" i="39"/>
  <c r="AR4004" i="39" s="1"/>
  <c r="AW4012" i="39"/>
  <c r="AR4012" i="39" s="1"/>
  <c r="AW4020" i="39"/>
  <c r="AR4020" i="39" s="1"/>
  <c r="AW4028" i="39"/>
  <c r="AR4028" i="39" s="1"/>
  <c r="AW4036" i="39"/>
  <c r="AR4036" i="39" s="1"/>
  <c r="AQ4087" i="39"/>
  <c r="AQ4089" i="39"/>
  <c r="AQ4095" i="39"/>
  <c r="AQ4097" i="39"/>
  <c r="AQ4103" i="39"/>
  <c r="AQ4105" i="39"/>
  <c r="AQ4111" i="39"/>
  <c r="AQ4113" i="39"/>
  <c r="AQ4119" i="39"/>
  <c r="AQ4121" i="39"/>
  <c r="AQ4127" i="39"/>
  <c r="AQ4129" i="39"/>
  <c r="AY4133" i="39"/>
  <c r="AY4137" i="39"/>
  <c r="AR4140" i="39"/>
  <c r="AR4145" i="39"/>
  <c r="AQ4153" i="39"/>
  <c r="AQ4157" i="39"/>
  <c r="AQ4158" i="39"/>
  <c r="AQ4159" i="39"/>
  <c r="AY4165" i="39"/>
  <c r="AY4169" i="39"/>
  <c r="AY4173" i="39"/>
  <c r="AY4176" i="39"/>
  <c r="AQ4182" i="39"/>
  <c r="AQ4183" i="39"/>
  <c r="AQ4189" i="39"/>
  <c r="AR4190" i="39"/>
  <c r="AQ4194" i="39"/>
  <c r="AQ4201" i="39"/>
  <c r="AU4202" i="39"/>
  <c r="AQ4202" i="39" s="1"/>
  <c r="AU4209" i="39"/>
  <c r="AQ4209" i="39" s="1"/>
  <c r="AR4217" i="39"/>
  <c r="AR4220" i="39"/>
  <c r="AU4226" i="39"/>
  <c r="AQ4226" i="39" s="1"/>
  <c r="AQ4229" i="39"/>
  <c r="AU4230" i="39"/>
  <c r="AQ4230" i="39" s="1"/>
  <c r="AQ4242" i="39"/>
  <c r="AY4252" i="39"/>
  <c r="AZ4252" i="39"/>
  <c r="AZ4272" i="39"/>
  <c r="AY4272" i="39"/>
  <c r="AU4152" i="39"/>
  <c r="AQ4152" i="39" s="1"/>
  <c r="AQ4186" i="39"/>
  <c r="AQ4193" i="39"/>
  <c r="AR4209" i="39"/>
  <c r="AZ4210" i="39"/>
  <c r="AY4210" i="39"/>
  <c r="AR4212" i="39"/>
  <c r="AR4224" i="39"/>
  <c r="AW4226" i="39"/>
  <c r="AR4226" i="39" s="1"/>
  <c r="AQ4241" i="39"/>
  <c r="AW4246" i="39"/>
  <c r="AR4246" i="39" s="1"/>
  <c r="AZ4249" i="39"/>
  <c r="AY4249" i="39"/>
  <c r="AW4251" i="39"/>
  <c r="AR4251" i="39" s="1"/>
  <c r="AQ4255" i="39"/>
  <c r="AU4292" i="39"/>
  <c r="AQ4292" i="39" s="1"/>
  <c r="AZ4202" i="39"/>
  <c r="AY4202" i="39"/>
  <c r="AR4204" i="39"/>
  <c r="AZ4226" i="39"/>
  <c r="AY4226" i="39"/>
  <c r="AW4242" i="39"/>
  <c r="AR4242" i="39" s="1"/>
  <c r="AZ4251" i="39"/>
  <c r="AY4251" i="39"/>
  <c r="AZ4255" i="39"/>
  <c r="AY4255" i="39"/>
  <c r="AU4268" i="39"/>
  <c r="AQ4268" i="39" s="1"/>
  <c r="AZ4277" i="39"/>
  <c r="AY4277" i="39"/>
  <c r="AZ4309" i="39"/>
  <c r="AY4309" i="39"/>
  <c r="AW4315" i="39"/>
  <c r="AR4315" i="39" s="1"/>
  <c r="AR4134" i="39"/>
  <c r="AZ4140" i="39"/>
  <c r="AY4144" i="39"/>
  <c r="AW4148" i="39"/>
  <c r="AR4148" i="39" s="1"/>
  <c r="AW4153" i="39"/>
  <c r="AR4153" i="39" s="1"/>
  <c r="AU4160" i="39"/>
  <c r="AQ4160" i="39" s="1"/>
  <c r="AU4161" i="39"/>
  <c r="AQ4161" i="39" s="1"/>
  <c r="AR4166" i="39"/>
  <c r="AQ4170" i="39"/>
  <c r="AQ4177" i="39"/>
  <c r="AU4178" i="39"/>
  <c r="AQ4178" i="39" s="1"/>
  <c r="AU4185" i="39"/>
  <c r="AQ4185" i="39" s="1"/>
  <c r="AR4193" i="39"/>
  <c r="AZ4194" i="39"/>
  <c r="AY4194" i="39"/>
  <c r="AR4196" i="39"/>
  <c r="AW4201" i="39"/>
  <c r="AR4201" i="39" s="1"/>
  <c r="AW4204" i="39"/>
  <c r="AY4209" i="39"/>
  <c r="AY4213" i="39"/>
  <c r="AY4216" i="39"/>
  <c r="AZ4220" i="39"/>
  <c r="AW4225" i="39"/>
  <c r="AR4225" i="39" s="1"/>
  <c r="AY4233" i="39"/>
  <c r="AR4241" i="39"/>
  <c r="AZ4242" i="39"/>
  <c r="AY4242" i="39"/>
  <c r="AQ4254" i="39"/>
  <c r="AY4308" i="39"/>
  <c r="AZ4308" i="39"/>
  <c r="AQ4176" i="39"/>
  <c r="AQ4184" i="39"/>
  <c r="AQ4192" i="39"/>
  <c r="AQ4200" i="39"/>
  <c r="AQ4208" i="39"/>
  <c r="AQ4216" i="39"/>
  <c r="AQ4233" i="39"/>
  <c r="AQ4234" i="39"/>
  <c r="AQ4239" i="39"/>
  <c r="AQ4271" i="39"/>
  <c r="AU4278" i="39"/>
  <c r="AQ4278" i="39" s="1"/>
  <c r="AZ4288" i="39"/>
  <c r="AY4288" i="39"/>
  <c r="AW4296" i="39"/>
  <c r="AR4296" i="39" s="1"/>
  <c r="AZ4307" i="39"/>
  <c r="AY4307" i="39"/>
  <c r="AZ4311" i="39"/>
  <c r="AY4311" i="39"/>
  <c r="AW4329" i="39"/>
  <c r="AR4329" i="39" s="1"/>
  <c r="AU4332" i="39"/>
  <c r="AQ4332" i="39" s="1"/>
  <c r="AZ4338" i="39"/>
  <c r="AY4338" i="39"/>
  <c r="AU4342" i="39"/>
  <c r="AQ4342" i="39" s="1"/>
  <c r="AZ4354" i="39"/>
  <c r="AY4354" i="39"/>
  <c r="AZ4274" i="39"/>
  <c r="AY4276" i="39"/>
  <c r="AZ4276" i="39"/>
  <c r="AW4299" i="39"/>
  <c r="AR4299" i="39" s="1"/>
  <c r="AQ4303" i="39"/>
  <c r="AW4314" i="39"/>
  <c r="AR4314" i="39"/>
  <c r="AW4346" i="39"/>
  <c r="AR4346" i="39" s="1"/>
  <c r="AQ4140" i="39"/>
  <c r="AQ4148" i="39"/>
  <c r="AQ4156" i="39"/>
  <c r="AQ4164" i="39"/>
  <c r="AQ4172" i="39"/>
  <c r="AQ4180" i="39"/>
  <c r="AQ4188" i="39"/>
  <c r="AQ4196" i="39"/>
  <c r="AQ4204" i="39"/>
  <c r="AQ4212" i="39"/>
  <c r="AQ4220" i="39"/>
  <c r="AR4233" i="39"/>
  <c r="AQ4260" i="39"/>
  <c r="AU4272" i="39"/>
  <c r="AQ4272" i="39"/>
  <c r="AY4279" i="39"/>
  <c r="AY4280" i="39"/>
  <c r="AY4306" i="39"/>
  <c r="AU4313" i="39"/>
  <c r="AQ4313" i="39" s="1"/>
  <c r="AZ4320" i="39"/>
  <c r="AY4320" i="39"/>
  <c r="AU4345" i="39"/>
  <c r="AQ4345" i="39"/>
  <c r="AQ4249" i="39"/>
  <c r="AQ4256" i="39"/>
  <c r="AZ4265" i="39"/>
  <c r="AY4265" i="39"/>
  <c r="AZ4266" i="39"/>
  <c r="AY4266" i="39"/>
  <c r="AZ4275" i="39"/>
  <c r="AY4275" i="39"/>
  <c r="AW4289" i="39"/>
  <c r="AR4289" i="39" s="1"/>
  <c r="AZ4291" i="39"/>
  <c r="AY4291" i="39"/>
  <c r="AW4298" i="39"/>
  <c r="AR4298" i="39" s="1"/>
  <c r="AU4304" i="39"/>
  <c r="AQ4304" i="39"/>
  <c r="AW4313" i="39"/>
  <c r="AR4313" i="39" s="1"/>
  <c r="AU4316" i="39"/>
  <c r="AQ4316" i="39" s="1"/>
  <c r="AW4328" i="39"/>
  <c r="AR4328" i="39" s="1"/>
  <c r="AY4356" i="39"/>
  <c r="AZ4356" i="39"/>
  <c r="AZ4444" i="39"/>
  <c r="AY4444" i="39"/>
  <c r="AU4281" i="39"/>
  <c r="AQ4281" i="39"/>
  <c r="AZ4283" i="39"/>
  <c r="AY4283" i="39"/>
  <c r="AU4297" i="39"/>
  <c r="AQ4297" i="39" s="1"/>
  <c r="AY4324" i="39"/>
  <c r="AZ4324" i="39"/>
  <c r="AZ4325" i="39"/>
  <c r="AY4325" i="39"/>
  <c r="AW4331" i="39"/>
  <c r="AR4331" i="39" s="1"/>
  <c r="AZ4386" i="39"/>
  <c r="AY4386" i="39"/>
  <c r="AZ4388" i="39"/>
  <c r="AY4388" i="39"/>
  <c r="AY4395" i="39"/>
  <c r="AZ4395" i="39"/>
  <c r="AW4411" i="39"/>
  <c r="AR4411" i="39"/>
  <c r="AU4417" i="39"/>
  <c r="AQ4417" i="39"/>
  <c r="AQ4246" i="39"/>
  <c r="AZ4260" i="39"/>
  <c r="AW4265" i="39"/>
  <c r="AR4265" i="39" s="1"/>
  <c r="AZ4267" i="39"/>
  <c r="AY4267" i="39"/>
  <c r="AU4294" i="39"/>
  <c r="AQ4294" i="39" s="1"/>
  <c r="AW4297" i="39"/>
  <c r="AR4297" i="39" s="1"/>
  <c r="AW4302" i="39"/>
  <c r="AR4302" i="39" s="1"/>
  <c r="AZ4304" i="39"/>
  <c r="AY4304" i="39"/>
  <c r="AZ4323" i="39"/>
  <c r="AY4323" i="39"/>
  <c r="AZ4327" i="39"/>
  <c r="AY4327" i="39"/>
  <c r="AY4348" i="39"/>
  <c r="AZ4348" i="39"/>
  <c r="AY4268" i="39"/>
  <c r="AZ4268" i="39"/>
  <c r="AW4275" i="39"/>
  <c r="AR4275" i="39" s="1"/>
  <c r="AR4288" i="39"/>
  <c r="AW4294" i="39"/>
  <c r="AR4294" i="39" s="1"/>
  <c r="AU4300" i="39"/>
  <c r="AQ4300" i="39" s="1"/>
  <c r="AW4312" i="39"/>
  <c r="AR4312" i="39" s="1"/>
  <c r="AW4330" i="39"/>
  <c r="AR4330" i="39" s="1"/>
  <c r="AZ4346" i="39"/>
  <c r="AY4346" i="39"/>
  <c r="AZ4347" i="39"/>
  <c r="AY4347" i="39"/>
  <c r="AR4318" i="39"/>
  <c r="AW4345" i="39"/>
  <c r="AR4345" i="39" s="1"/>
  <c r="AQ4356" i="39"/>
  <c r="AR4370" i="39"/>
  <c r="AZ4371" i="39"/>
  <c r="AU4373" i="39"/>
  <c r="AQ4373" i="39" s="1"/>
  <c r="AU4377" i="39"/>
  <c r="AQ4377" i="39"/>
  <c r="AU4383" i="39"/>
  <c r="AQ4383" i="39" s="1"/>
  <c r="AZ4412" i="39"/>
  <c r="AY4412" i="39"/>
  <c r="AY4419" i="39"/>
  <c r="AZ4419" i="39"/>
  <c r="AZ4425" i="39"/>
  <c r="AY4425" i="39"/>
  <c r="AZ4462" i="39"/>
  <c r="AY4462" i="39"/>
  <c r="AU4465" i="39"/>
  <c r="AQ4465" i="39"/>
  <c r="AR4479" i="39"/>
  <c r="AU4492" i="39"/>
  <c r="AQ4492" i="39" s="1"/>
  <c r="AW4339" i="39"/>
  <c r="AR4339" i="39" s="1"/>
  <c r="AZ4366" i="39"/>
  <c r="AY4366" i="39"/>
  <c r="AU4367" i="39"/>
  <c r="AQ4367" i="39"/>
  <c r="AW4373" i="39"/>
  <c r="AR4373" i="39" s="1"/>
  <c r="AZ4376" i="39"/>
  <c r="AY4376" i="39"/>
  <c r="AY4379" i="39"/>
  <c r="AZ4379" i="39"/>
  <c r="AZ4382" i="39"/>
  <c r="AY4382" i="39"/>
  <c r="AW4395" i="39"/>
  <c r="AR4395" i="39" s="1"/>
  <c r="AU4401" i="39"/>
  <c r="AQ4401" i="39" s="1"/>
  <c r="AU4407" i="39"/>
  <c r="AQ4407" i="39"/>
  <c r="AZ4497" i="39"/>
  <c r="AY4497" i="39"/>
  <c r="AZ4501" i="39"/>
  <c r="AY4501" i="39"/>
  <c r="AQ4262" i="39"/>
  <c r="AQ4302" i="39"/>
  <c r="AQ4320" i="39"/>
  <c r="AW4338" i="39"/>
  <c r="AR4338" i="39" s="1"/>
  <c r="AZ4339" i="39"/>
  <c r="AY4339" i="39"/>
  <c r="AW4344" i="39"/>
  <c r="AR4344" i="39" s="1"/>
  <c r="AQ4353" i="39"/>
  <c r="AU4358" i="39"/>
  <c r="AQ4358" i="39" s="1"/>
  <c r="AU4361" i="39"/>
  <c r="AQ4361" i="39" s="1"/>
  <c r="AZ4363" i="39"/>
  <c r="AZ4396" i="39"/>
  <c r="AY4396" i="39"/>
  <c r="AY4403" i="39"/>
  <c r="AZ4403" i="39"/>
  <c r="AW4419" i="39"/>
  <c r="AR4419" i="39" s="1"/>
  <c r="AZ4430" i="39"/>
  <c r="AY4430" i="39"/>
  <c r="AU4433" i="39"/>
  <c r="AQ4433" i="39"/>
  <c r="AU4453" i="39"/>
  <c r="AQ4453" i="39" s="1"/>
  <c r="AZ4468" i="39"/>
  <c r="AY4468" i="39"/>
  <c r="AU4475" i="39"/>
  <c r="AQ4475" i="39" s="1"/>
  <c r="AU4508" i="39"/>
  <c r="AQ4508" i="39" s="1"/>
  <c r="AZ4513" i="39"/>
  <c r="AY4513" i="39"/>
  <c r="AZ4540" i="39"/>
  <c r="AY4540" i="39"/>
  <c r="AR4256" i="39"/>
  <c r="AR4257" i="39"/>
  <c r="AW4257" i="39"/>
  <c r="AW4259" i="39"/>
  <c r="AR4259" i="39" s="1"/>
  <c r="AU4262" i="39"/>
  <c r="AR4267" i="39"/>
  <c r="AQ4270" i="39"/>
  <c r="AU4276" i="39"/>
  <c r="AQ4276" i="39" s="1"/>
  <c r="AQ4284" i="39"/>
  <c r="AZ4299" i="39"/>
  <c r="AY4299" i="39"/>
  <c r="AU4302" i="39"/>
  <c r="AQ4308" i="39"/>
  <c r="AZ4315" i="39"/>
  <c r="AY4315" i="39"/>
  <c r="AU4318" i="39"/>
  <c r="AQ4318" i="39" s="1"/>
  <c r="AQ4324" i="39"/>
  <c r="AZ4331" i="39"/>
  <c r="AY4331" i="39"/>
  <c r="AU4334" i="39"/>
  <c r="AQ4334" i="39" s="1"/>
  <c r="AW4337" i="39"/>
  <c r="AR4337" i="39" s="1"/>
  <c r="AZ4340" i="39"/>
  <c r="AQ4348" i="39"/>
  <c r="AW4355" i="39"/>
  <c r="AR4355" i="39" s="1"/>
  <c r="AR4360" i="39"/>
  <c r="AU4365" i="39"/>
  <c r="AQ4365" i="39" s="1"/>
  <c r="AW4379" i="39"/>
  <c r="AR4379" i="39" s="1"/>
  <c r="AU4385" i="39"/>
  <c r="AQ4385" i="39" s="1"/>
  <c r="AU4391" i="39"/>
  <c r="AQ4391" i="39" s="1"/>
  <c r="AZ4420" i="39"/>
  <c r="AY4420" i="39"/>
  <c r="AU4464" i="39"/>
  <c r="AQ4464" i="39" s="1"/>
  <c r="AU4484" i="39"/>
  <c r="AQ4484" i="39" s="1"/>
  <c r="AY4337" i="39"/>
  <c r="AW4354" i="39"/>
  <c r="AR4354" i="39" s="1"/>
  <c r="AZ4355" i="39"/>
  <c r="AY4355" i="39"/>
  <c r="AZ4361" i="39"/>
  <c r="AY4361" i="39"/>
  <c r="AW4365" i="39"/>
  <c r="AR4365" i="39"/>
  <c r="AZ4378" i="39"/>
  <c r="AY4378" i="39"/>
  <c r="AZ4380" i="39"/>
  <c r="AY4380" i="39"/>
  <c r="AZ4384" i="39"/>
  <c r="AY4384" i="39"/>
  <c r="AY4387" i="39"/>
  <c r="AZ4387" i="39"/>
  <c r="AZ4390" i="39"/>
  <c r="AY4390" i="39"/>
  <c r="AW4403" i="39"/>
  <c r="AR4403" i="39"/>
  <c r="AU4409" i="39"/>
  <c r="AQ4409" i="39" s="1"/>
  <c r="AU4415" i="39"/>
  <c r="AQ4415" i="39"/>
  <c r="AZ4436" i="39"/>
  <c r="AY4436" i="39"/>
  <c r="AU4443" i="39"/>
  <c r="AQ4443" i="39" s="1"/>
  <c r="AZ4452" i="39"/>
  <c r="AY4452" i="39"/>
  <c r="AZ4474" i="39"/>
  <c r="AY4474" i="39"/>
  <c r="AW4477" i="39"/>
  <c r="AR4477" i="39" s="1"/>
  <c r="AZ4489" i="39"/>
  <c r="AY4489" i="39"/>
  <c r="AZ4493" i="39"/>
  <c r="AY4493" i="39"/>
  <c r="AY4528" i="39"/>
  <c r="AZ4528" i="39"/>
  <c r="AR4272" i="39"/>
  <c r="AW4273" i="39"/>
  <c r="AR4273" i="39" s="1"/>
  <c r="AQ4295" i="39"/>
  <c r="AW4305" i="39"/>
  <c r="AR4305" i="39" s="1"/>
  <c r="AQ4311" i="39"/>
  <c r="AW4321" i="39"/>
  <c r="AR4321" i="39" s="1"/>
  <c r="AQ4327" i="39"/>
  <c r="AW4336" i="39"/>
  <c r="AR4336" i="39" s="1"/>
  <c r="AU4350" i="39"/>
  <c r="AQ4350" i="39" s="1"/>
  <c r="AW4353" i="39"/>
  <c r="AR4353" i="39" s="1"/>
  <c r="AU4375" i="39"/>
  <c r="AQ4375" i="39" s="1"/>
  <c r="AZ4404" i="39"/>
  <c r="AY4404" i="39"/>
  <c r="AY4411" i="39"/>
  <c r="AZ4411" i="39"/>
  <c r="AU4432" i="39"/>
  <c r="AQ4432" i="39" s="1"/>
  <c r="AZ4476" i="39"/>
  <c r="AY4476" i="39"/>
  <c r="AU4500" i="39"/>
  <c r="AQ4500" i="39"/>
  <c r="AZ4509" i="39"/>
  <c r="AY4509" i="39"/>
  <c r="AU4228" i="39"/>
  <c r="AQ4228" i="39" s="1"/>
  <c r="AU4236" i="39"/>
  <c r="AQ4236" i="39" s="1"/>
  <c r="AU4244" i="39"/>
  <c r="AQ4244" i="39" s="1"/>
  <c r="AZ4246" i="39"/>
  <c r="AR4249" i="39"/>
  <c r="AQ4252" i="39"/>
  <c r="AY4256" i="39"/>
  <c r="AW4272" i="39"/>
  <c r="AY4273" i="39"/>
  <c r="AR4280" i="39"/>
  <c r="AW4281" i="39"/>
  <c r="AR4281" i="39" s="1"/>
  <c r="AW4283" i="39"/>
  <c r="AR4283" i="39" s="1"/>
  <c r="AU4286" i="39"/>
  <c r="AQ4286" i="39" s="1"/>
  <c r="AR4291" i="39"/>
  <c r="AQ4296" i="39"/>
  <c r="AW4304" i="39"/>
  <c r="AR4304" i="39" s="1"/>
  <c r="AY4305" i="39"/>
  <c r="AW4307" i="39"/>
  <c r="AR4307" i="39" s="1"/>
  <c r="AQ4310" i="39"/>
  <c r="AQ4312" i="39"/>
  <c r="AW4320" i="39"/>
  <c r="AR4320" i="39" s="1"/>
  <c r="AY4321" i="39"/>
  <c r="AW4323" i="39"/>
  <c r="AR4323" i="39" s="1"/>
  <c r="AQ4326" i="39"/>
  <c r="AQ4328" i="39"/>
  <c r="AQ4340" i="39"/>
  <c r="AQ4343" i="39"/>
  <c r="AQ4344" i="39"/>
  <c r="AW4347" i="39"/>
  <c r="AR4347" i="39" s="1"/>
  <c r="AR4352" i="39"/>
  <c r="AY4353" i="39"/>
  <c r="AZ4357" i="39"/>
  <c r="AQ4368" i="39"/>
  <c r="AR4371" i="39"/>
  <c r="AZ4372" i="39"/>
  <c r="AY4372" i="39"/>
  <c r="AZ4374" i="39"/>
  <c r="AY4374" i="39"/>
  <c r="AW4387" i="39"/>
  <c r="AR4387" i="39" s="1"/>
  <c r="AU4393" i="39"/>
  <c r="AQ4393" i="39" s="1"/>
  <c r="AU4399" i="39"/>
  <c r="AQ4399" i="39" s="1"/>
  <c r="AU4423" i="39"/>
  <c r="AQ4423" i="39" s="1"/>
  <c r="AZ4442" i="39"/>
  <c r="AY4442" i="39"/>
  <c r="AW4445" i="39"/>
  <c r="AR4445" i="39" s="1"/>
  <c r="AZ4457" i="39"/>
  <c r="AY4457" i="39"/>
  <c r="AZ4505" i="39"/>
  <c r="AY4505" i="39"/>
  <c r="AW4563" i="39"/>
  <c r="AR4563" i="39" s="1"/>
  <c r="AQ4363" i="39"/>
  <c r="AR4376" i="39"/>
  <c r="AR4378" i="39"/>
  <c r="AR4384" i="39"/>
  <c r="AR4386" i="39"/>
  <c r="AR4392" i="39"/>
  <c r="AR4394" i="39"/>
  <c r="AR4400" i="39"/>
  <c r="AR4402" i="39"/>
  <c r="AR4408" i="39"/>
  <c r="AR4410" i="39"/>
  <c r="AR4416" i="39"/>
  <c r="AR4418" i="39"/>
  <c r="AR4434" i="39"/>
  <c r="AZ4440" i="39"/>
  <c r="AY4440" i="39"/>
  <c r="AZ4445" i="39"/>
  <c r="AY4445" i="39"/>
  <c r="AZ4472" i="39"/>
  <c r="AY4472" i="39"/>
  <c r="AZ4477" i="39"/>
  <c r="AY4477" i="39"/>
  <c r="AZ4483" i="39"/>
  <c r="AY4483" i="39"/>
  <c r="AW4486" i="39"/>
  <c r="AR4486" i="39"/>
  <c r="AZ4491" i="39"/>
  <c r="AY4491" i="39"/>
  <c r="AW4494" i="39"/>
  <c r="AR4494" i="39" s="1"/>
  <c r="AZ4499" i="39"/>
  <c r="AY4499" i="39"/>
  <c r="AW4502" i="39"/>
  <c r="AR4502" i="39" s="1"/>
  <c r="AZ4507" i="39"/>
  <c r="AY4507" i="39"/>
  <c r="AW4510" i="39"/>
  <c r="AR4510" i="39" s="1"/>
  <c r="AZ4515" i="39"/>
  <c r="AY4515" i="39"/>
  <c r="AY4520" i="39"/>
  <c r="AZ4520" i="39"/>
  <c r="AZ4533" i="39"/>
  <c r="AY4533" i="39"/>
  <c r="AZ4546" i="39"/>
  <c r="AY4546" i="39"/>
  <c r="AW4559" i="39"/>
  <c r="AR4559" i="39" s="1"/>
  <c r="AZ4579" i="39"/>
  <c r="AY4579" i="39"/>
  <c r="AR4368" i="39"/>
  <c r="AR4427" i="39"/>
  <c r="AQ4429" i="39"/>
  <c r="AR4432" i="39"/>
  <c r="AW4434" i="39"/>
  <c r="AR4439" i="39"/>
  <c r="AQ4440" i="39"/>
  <c r="AZ4443" i="39"/>
  <c r="AZ4447" i="39"/>
  <c r="AU4451" i="39"/>
  <c r="AQ4451" i="39" s="1"/>
  <c r="AW4453" i="39"/>
  <c r="AR4453" i="39" s="1"/>
  <c r="AR4459" i="39"/>
  <c r="AQ4461" i="39"/>
  <c r="AR4464" i="39"/>
  <c r="AW4466" i="39"/>
  <c r="AR4466" i="39" s="1"/>
  <c r="AR4471" i="39"/>
  <c r="AQ4472" i="39"/>
  <c r="AZ4475" i="39"/>
  <c r="AZ4479" i="39"/>
  <c r="AU4483" i="39"/>
  <c r="AQ4483" i="39" s="1"/>
  <c r="AU4491" i="39"/>
  <c r="AQ4491" i="39" s="1"/>
  <c r="AU4499" i="39"/>
  <c r="AQ4499" i="39" s="1"/>
  <c r="AU4507" i="39"/>
  <c r="AQ4507" i="39" s="1"/>
  <c r="AW4523" i="39"/>
  <c r="AR4523" i="39" s="1"/>
  <c r="AW4543" i="39"/>
  <c r="AR4543" i="39" s="1"/>
  <c r="AU4561" i="39"/>
  <c r="AQ4561" i="39" s="1"/>
  <c r="AW4578" i="39"/>
  <c r="AR4578" i="39" s="1"/>
  <c r="AZ4602" i="39"/>
  <c r="AY4602" i="39"/>
  <c r="AY4392" i="39"/>
  <c r="AY4394" i="39"/>
  <c r="AY4398" i="39"/>
  <c r="AY4400" i="39"/>
  <c r="AY4402" i="39"/>
  <c r="AY4406" i="39"/>
  <c r="AY4408" i="39"/>
  <c r="AY4410" i="39"/>
  <c r="AY4414" i="39"/>
  <c r="AY4416" i="39"/>
  <c r="AY4418" i="39"/>
  <c r="AY4422" i="39"/>
  <c r="AQ4425" i="39"/>
  <c r="AY4434" i="39"/>
  <c r="AZ4448" i="39"/>
  <c r="AY4448" i="39"/>
  <c r="AZ4453" i="39"/>
  <c r="AY4453" i="39"/>
  <c r="AY4454" i="39"/>
  <c r="AQ4457" i="39"/>
  <c r="AY4466" i="39"/>
  <c r="AZ4480" i="39"/>
  <c r="AY4480" i="39"/>
  <c r="AY4508" i="39"/>
  <c r="AZ4537" i="39"/>
  <c r="AY4537" i="39"/>
  <c r="AU4541" i="39"/>
  <c r="AQ4541" i="39" s="1"/>
  <c r="AU4557" i="39"/>
  <c r="AQ4557" i="39" s="1"/>
  <c r="AZ4600" i="39"/>
  <c r="AY4600" i="39"/>
  <c r="AZ4614" i="39"/>
  <c r="AY4614" i="39"/>
  <c r="AW4363" i="39"/>
  <c r="AR4363" i="39" s="1"/>
  <c r="AZ4367" i="39"/>
  <c r="AU4371" i="39"/>
  <c r="AQ4371" i="39" s="1"/>
  <c r="AZ4375" i="39"/>
  <c r="AZ4383" i="39"/>
  <c r="AZ4391" i="39"/>
  <c r="AZ4399" i="39"/>
  <c r="AZ4407" i="39"/>
  <c r="AZ4415" i="39"/>
  <c r="AZ4423" i="39"/>
  <c r="AU4427" i="39"/>
  <c r="AQ4427" i="39" s="1"/>
  <c r="AW4429" i="39"/>
  <c r="AR4429" i="39" s="1"/>
  <c r="AR4435" i="39"/>
  <c r="AQ4437" i="39"/>
  <c r="AR4440" i="39"/>
  <c r="AW4442" i="39"/>
  <c r="AR4442" i="39" s="1"/>
  <c r="AQ4448" i="39"/>
  <c r="AZ4451" i="39"/>
  <c r="AZ4455" i="39"/>
  <c r="AU4459" i="39"/>
  <c r="AQ4459" i="39" s="1"/>
  <c r="AW4461" i="39"/>
  <c r="AR4461" i="39" s="1"/>
  <c r="AR4467" i="39"/>
  <c r="AQ4469" i="39"/>
  <c r="AR4472" i="39"/>
  <c r="AW4474" i="39"/>
  <c r="AR4474" i="39" s="1"/>
  <c r="AQ4480" i="39"/>
  <c r="AZ4487" i="39"/>
  <c r="AY4487" i="39"/>
  <c r="AQ4490" i="39"/>
  <c r="AZ4495" i="39"/>
  <c r="AY4495" i="39"/>
  <c r="AQ4498" i="39"/>
  <c r="AZ4503" i="39"/>
  <c r="AY4503" i="39"/>
  <c r="AQ4506" i="39"/>
  <c r="AZ4511" i="39"/>
  <c r="AY4511" i="39"/>
  <c r="AQ4514" i="39"/>
  <c r="AZ4530" i="39"/>
  <c r="AZ4532" i="39"/>
  <c r="AY4532" i="39"/>
  <c r="AZ4538" i="39"/>
  <c r="AY4538" i="39"/>
  <c r="AZ4424" i="39"/>
  <c r="AY4424" i="39"/>
  <c r="AZ4429" i="39"/>
  <c r="AY4429" i="39"/>
  <c r="AZ4456" i="39"/>
  <c r="AY4456" i="39"/>
  <c r="AZ4461" i="39"/>
  <c r="AY4461" i="39"/>
  <c r="AU4532" i="39"/>
  <c r="AQ4532" i="39" s="1"/>
  <c r="AU4556" i="39"/>
  <c r="AQ4556" i="39" s="1"/>
  <c r="AY4570" i="39"/>
  <c r="AZ4570" i="39"/>
  <c r="AZ4587" i="39"/>
  <c r="AY4587" i="39"/>
  <c r="AZ4431" i="39"/>
  <c r="AU4435" i="39"/>
  <c r="AQ4435" i="39" s="1"/>
  <c r="AW4437" i="39"/>
  <c r="AR4437" i="39" s="1"/>
  <c r="AW4450" i="39"/>
  <c r="AR4450" i="39" s="1"/>
  <c r="AZ4463" i="39"/>
  <c r="AU4467" i="39"/>
  <c r="AQ4467" i="39" s="1"/>
  <c r="AW4469" i="39"/>
  <c r="AR4469" i="39" s="1"/>
  <c r="AW4482" i="39"/>
  <c r="AR4482" i="39" s="1"/>
  <c r="AW4490" i="39"/>
  <c r="AR4490" i="39" s="1"/>
  <c r="AW4498" i="39"/>
  <c r="AR4498" i="39" s="1"/>
  <c r="AW4506" i="39"/>
  <c r="AR4506" i="39" s="1"/>
  <c r="AW4514" i="39"/>
  <c r="AR4514" i="39" s="1"/>
  <c r="AZ4522" i="39"/>
  <c r="AW4525" i="39"/>
  <c r="AR4525" i="39" s="1"/>
  <c r="AY4550" i="39"/>
  <c r="AY4566" i="39"/>
  <c r="AU4379" i="39"/>
  <c r="AQ4379" i="39" s="1"/>
  <c r="AQ4381" i="39"/>
  <c r="AU4387" i="39"/>
  <c r="AQ4387" i="39" s="1"/>
  <c r="AQ4389" i="39"/>
  <c r="AU4395" i="39"/>
  <c r="AQ4395" i="39" s="1"/>
  <c r="AQ4397" i="39"/>
  <c r="AU4403" i="39"/>
  <c r="AQ4403" i="39" s="1"/>
  <c r="AQ4405" i="39"/>
  <c r="AU4411" i="39"/>
  <c r="AQ4411" i="39" s="1"/>
  <c r="AQ4413" i="39"/>
  <c r="AU4419" i="39"/>
  <c r="AQ4419" i="39" s="1"/>
  <c r="AQ4421" i="39"/>
  <c r="AU4424" i="39"/>
  <c r="AQ4424" i="39" s="1"/>
  <c r="AR4426" i="39"/>
  <c r="AY4428" i="39"/>
  <c r="AZ4432" i="39"/>
  <c r="AY4432" i="39"/>
  <c r="AZ4437" i="39"/>
  <c r="AY4437" i="39"/>
  <c r="AU4445" i="39"/>
  <c r="AQ4445" i="39" s="1"/>
  <c r="AU4456" i="39"/>
  <c r="AQ4456" i="39" s="1"/>
  <c r="AR4458" i="39"/>
  <c r="AY4460" i="39"/>
  <c r="AZ4464" i="39"/>
  <c r="AY4464" i="39"/>
  <c r="AZ4469" i="39"/>
  <c r="AY4469" i="39"/>
  <c r="AU4477" i="39"/>
  <c r="AQ4477" i="39" s="1"/>
  <c r="AR4487" i="39"/>
  <c r="AZ4490" i="39"/>
  <c r="AY4490" i="39"/>
  <c r="AR4495" i="39"/>
  <c r="AZ4498" i="39"/>
  <c r="AY4498" i="39"/>
  <c r="AR4503" i="39"/>
  <c r="AZ4506" i="39"/>
  <c r="AY4506" i="39"/>
  <c r="AR4511" i="39"/>
  <c r="AZ4514" i="39"/>
  <c r="AY4514" i="39"/>
  <c r="AY4516" i="39"/>
  <c r="AZ4516" i="39"/>
  <c r="AR4520" i="39"/>
  <c r="AZ4521" i="39"/>
  <c r="AY4521" i="39"/>
  <c r="AU4534" i="39"/>
  <c r="AQ4534" i="39" s="1"/>
  <c r="AW4548" i="39"/>
  <c r="AR4548" i="39" s="1"/>
  <c r="AW4564" i="39"/>
  <c r="AR4564" i="39" s="1"/>
  <c r="AQ4431" i="39"/>
  <c r="AQ4439" i="39"/>
  <c r="AQ4447" i="39"/>
  <c r="AQ4455" i="39"/>
  <c r="AQ4463" i="39"/>
  <c r="AQ4471" i="39"/>
  <c r="AQ4479" i="39"/>
  <c r="AQ4488" i="39"/>
  <c r="AQ4496" i="39"/>
  <c r="AQ4504" i="39"/>
  <c r="AQ4512" i="39"/>
  <c r="AU4516" i="39"/>
  <c r="AQ4516" i="39" s="1"/>
  <c r="AZ4524" i="39"/>
  <c r="AY4524" i="39"/>
  <c r="AQ4542" i="39"/>
  <c r="AR4547" i="39"/>
  <c r="AU4552" i="39"/>
  <c r="AQ4552" i="39" s="1"/>
  <c r="AZ4562" i="39"/>
  <c r="AY4562" i="39"/>
  <c r="AQ4597" i="39"/>
  <c r="AW4613" i="39"/>
  <c r="AR4613" i="39" s="1"/>
  <c r="AU4621" i="39"/>
  <c r="AQ4621" i="39" s="1"/>
  <c r="AZ4627" i="39"/>
  <c r="AY4627" i="39"/>
  <c r="AZ4575" i="39"/>
  <c r="AY4575" i="39"/>
  <c r="AW4581" i="39"/>
  <c r="AR4581" i="39" s="1"/>
  <c r="AZ4582" i="39"/>
  <c r="AZ4584" i="39"/>
  <c r="AY4584" i="39"/>
  <c r="AW4586" i="39"/>
  <c r="AR4586" i="39" s="1"/>
  <c r="AW4617" i="39"/>
  <c r="AR4617" i="39" s="1"/>
  <c r="AW4647" i="39"/>
  <c r="AR4647" i="39" s="1"/>
  <c r="AR4517" i="39"/>
  <c r="AQ4528" i="39"/>
  <c r="AW4533" i="39"/>
  <c r="AR4533" i="39" s="1"/>
  <c r="AQ4545" i="39"/>
  <c r="AU4545" i="39"/>
  <c r="AR4556" i="39"/>
  <c r="AU4575" i="39"/>
  <c r="AQ4575" i="39" s="1"/>
  <c r="AU4580" i="39"/>
  <c r="AQ4580" i="39" s="1"/>
  <c r="AW4625" i="39"/>
  <c r="AR4625" i="39" s="1"/>
  <c r="AQ4521" i="39"/>
  <c r="AZ4577" i="39"/>
  <c r="AY4577" i="39"/>
  <c r="AW4593" i="39"/>
  <c r="AR4593" i="39" s="1"/>
  <c r="AU4599" i="39"/>
  <c r="AQ4599" i="39" s="1"/>
  <c r="AU4642" i="39"/>
  <c r="AQ4642" i="39" s="1"/>
  <c r="AY4657" i="39"/>
  <c r="AZ4657" i="39"/>
  <c r="AU4698" i="39"/>
  <c r="AQ4698" i="39" s="1"/>
  <c r="AR4485" i="39"/>
  <c r="AR4493" i="39"/>
  <c r="AR4501" i="39"/>
  <c r="AR4509" i="39"/>
  <c r="AU4520" i="39"/>
  <c r="AQ4520" i="39" s="1"/>
  <c r="AU4521" i="39"/>
  <c r="AW4531" i="39"/>
  <c r="AR4531" i="39" s="1"/>
  <c r="AQ4539" i="39"/>
  <c r="AU4549" i="39"/>
  <c r="AQ4549" i="39" s="1"/>
  <c r="AW4551" i="39"/>
  <c r="AR4551" i="39" s="1"/>
  <c r="AZ4554" i="39"/>
  <c r="AY4554" i="39"/>
  <c r="AW4555" i="39"/>
  <c r="AR4555" i="39" s="1"/>
  <c r="AU4560" i="39"/>
  <c r="AQ4560" i="39" s="1"/>
  <c r="AU4565" i="39"/>
  <c r="AQ4565" i="39" s="1"/>
  <c r="AW4567" i="39"/>
  <c r="AR4567" i="39" s="1"/>
  <c r="AW4575" i="39"/>
  <c r="AR4575" i="39" s="1"/>
  <c r="AQ4583" i="39"/>
  <c r="AU4587" i="39"/>
  <c r="AQ4587" i="39" s="1"/>
  <c r="AW4588" i="39"/>
  <c r="AR4588" i="39" s="1"/>
  <c r="AZ4591" i="39"/>
  <c r="AY4591" i="39"/>
  <c r="AU4603" i="39"/>
  <c r="AQ4603" i="39"/>
  <c r="AZ4610" i="39"/>
  <c r="AY4610" i="39"/>
  <c r="AU4524" i="39"/>
  <c r="AQ4524" i="39" s="1"/>
  <c r="AZ4541" i="39"/>
  <c r="AY4541" i="39"/>
  <c r="AU4544" i="39"/>
  <c r="AQ4544" i="39" s="1"/>
  <c r="AU4548" i="39"/>
  <c r="AQ4548" i="39" s="1"/>
  <c r="AU4553" i="39"/>
  <c r="AQ4553" i="39" s="1"/>
  <c r="AU4564" i="39"/>
  <c r="AQ4564" i="39" s="1"/>
  <c r="AZ4571" i="39"/>
  <c r="AY4571" i="39"/>
  <c r="AZ4580" i="39"/>
  <c r="AY4580" i="39"/>
  <c r="AU4595" i="39"/>
  <c r="AQ4595" i="39" s="1"/>
  <c r="AW4596" i="39"/>
  <c r="AR4596" i="39" s="1"/>
  <c r="AW4607" i="39"/>
  <c r="AR4607" i="39" s="1"/>
  <c r="AW4623" i="39"/>
  <c r="AR4623" i="39" s="1"/>
  <c r="AU4669" i="39"/>
  <c r="AQ4669" i="39" s="1"/>
  <c r="AW4681" i="39"/>
  <c r="AR4681" i="39" s="1"/>
  <c r="AR4526" i="39"/>
  <c r="AQ4530" i="39"/>
  <c r="AZ4536" i="39"/>
  <c r="AR4538" i="39"/>
  <c r="AR4541" i="39"/>
  <c r="AQ4568" i="39"/>
  <c r="AU4570" i="39"/>
  <c r="AQ4570" i="39" s="1"/>
  <c r="AR4580" i="39"/>
  <c r="AZ4583" i="39"/>
  <c r="AY4583" i="39"/>
  <c r="AQ4586" i="39"/>
  <c r="AW4597" i="39"/>
  <c r="AR4597" i="39" s="1"/>
  <c r="AQ4600" i="39"/>
  <c r="AU4602" i="39"/>
  <c r="AQ4602" i="39" s="1"/>
  <c r="AQ4607" i="39"/>
  <c r="AZ4613" i="39"/>
  <c r="AR4618" i="39"/>
  <c r="AZ4647" i="39"/>
  <c r="AY4647" i="39"/>
  <c r="AU4667" i="39"/>
  <c r="AQ4667" i="39" s="1"/>
  <c r="AW4676" i="39"/>
  <c r="AR4676" i="39" s="1"/>
  <c r="AW4726" i="39"/>
  <c r="AR4726" i="39" s="1"/>
  <c r="AZ4749" i="39"/>
  <c r="AY4749" i="39"/>
  <c r="AU4815" i="39"/>
  <c r="AQ4815" i="39" s="1"/>
  <c r="AU4835" i="39"/>
  <c r="AQ4835" i="39" s="1"/>
  <c r="AU4841" i="39"/>
  <c r="AQ4841" i="39" s="1"/>
  <c r="AZ4593" i="39"/>
  <c r="AY4593" i="39"/>
  <c r="AZ4606" i="39"/>
  <c r="AY4606" i="39"/>
  <c r="AU4611" i="39"/>
  <c r="AQ4611" i="39"/>
  <c r="AW4612" i="39"/>
  <c r="AR4612" i="39" s="1"/>
  <c r="AQ4615" i="39"/>
  <c r="AR4626" i="39"/>
  <c r="AR4628" i="39"/>
  <c r="AY4637" i="39"/>
  <c r="AZ4637" i="39"/>
  <c r="AZ4640" i="39"/>
  <c r="AY4640" i="39"/>
  <c r="AU4651" i="39"/>
  <c r="AQ4651" i="39" s="1"/>
  <c r="AR4652" i="39"/>
  <c r="AZ4666" i="39"/>
  <c r="AY4666" i="39"/>
  <c r="AQ4671" i="39"/>
  <c r="AZ4679" i="39"/>
  <c r="AY4679" i="39"/>
  <c r="AY4729" i="39"/>
  <c r="AZ4729" i="39"/>
  <c r="AZ4634" i="39"/>
  <c r="AY4634" i="39"/>
  <c r="AU4637" i="39"/>
  <c r="AQ4637" i="39" s="1"/>
  <c r="AU4645" i="39"/>
  <c r="AQ4645" i="39" s="1"/>
  <c r="AZ4662" i="39"/>
  <c r="AY4662" i="39"/>
  <c r="AU4666" i="39"/>
  <c r="AQ4666" i="39" s="1"/>
  <c r="AZ4670" i="39"/>
  <c r="AY4670" i="39"/>
  <c r="AZ4544" i="39"/>
  <c r="AY4544" i="39"/>
  <c r="AZ4548" i="39"/>
  <c r="AY4548" i="39"/>
  <c r="AZ4552" i="39"/>
  <c r="AY4552" i="39"/>
  <c r="AZ4556" i="39"/>
  <c r="AY4556" i="39"/>
  <c r="AZ4560" i="39"/>
  <c r="AY4560" i="39"/>
  <c r="AZ4564" i="39"/>
  <c r="AY4564" i="39"/>
  <c r="AR4572" i="39"/>
  <c r="AW4573" i="39"/>
  <c r="AR4573" i="39"/>
  <c r="AR4574" i="39"/>
  <c r="AR4585" i="39"/>
  <c r="AZ4589" i="39"/>
  <c r="AY4589" i="39"/>
  <c r="AQ4594" i="39"/>
  <c r="AZ4598" i="39"/>
  <c r="AY4598" i="39"/>
  <c r="AQ4610" i="39"/>
  <c r="AW4615" i="39"/>
  <c r="AR4615" i="39" s="1"/>
  <c r="AW4621" i="39"/>
  <c r="AR4621" i="39" s="1"/>
  <c r="AZ4623" i="39"/>
  <c r="AY4623" i="39"/>
  <c r="AY4624" i="39"/>
  <c r="AU4634" i="39"/>
  <c r="AQ4634" i="39" s="1"/>
  <c r="AZ4646" i="39"/>
  <c r="AY4646" i="39"/>
  <c r="AU4650" i="39"/>
  <c r="AQ4650" i="39" s="1"/>
  <c r="AW4671" i="39"/>
  <c r="AR4671" i="39" s="1"/>
  <c r="AR4689" i="39"/>
  <c r="AQ4536" i="39"/>
  <c r="AZ4543" i="39"/>
  <c r="AZ4568" i="39"/>
  <c r="AY4568" i="39"/>
  <c r="AQ4581" i="39"/>
  <c r="AW4599" i="39"/>
  <c r="AR4599" i="39" s="1"/>
  <c r="AZ4615" i="39"/>
  <c r="AY4615" i="39"/>
  <c r="AZ4645" i="39"/>
  <c r="AW4660" i="39"/>
  <c r="AR4660" i="39" s="1"/>
  <c r="AZ4710" i="39"/>
  <c r="AY4710" i="39"/>
  <c r="AU4716" i="39"/>
  <c r="AQ4716" i="39" s="1"/>
  <c r="AY4719" i="39"/>
  <c r="AZ4719" i="39"/>
  <c r="AZ4549" i="39"/>
  <c r="AY4549" i="39"/>
  <c r="AZ4557" i="39"/>
  <c r="AY4557" i="39"/>
  <c r="AZ4565" i="39"/>
  <c r="AY4565" i="39"/>
  <c r="AZ4574" i="39"/>
  <c r="AY4574" i="39"/>
  <c r="AQ4576" i="39"/>
  <c r="AR4594" i="39"/>
  <c r="AY4605" i="39"/>
  <c r="AZ4605" i="39"/>
  <c r="AZ4608" i="39"/>
  <c r="AY4608" i="39"/>
  <c r="AU4619" i="39"/>
  <c r="AQ4619" i="39"/>
  <c r="AR4620" i="39"/>
  <c r="AY4622" i="39"/>
  <c r="AU4631" i="39"/>
  <c r="AQ4631" i="39" s="1"/>
  <c r="AZ4638" i="39"/>
  <c r="AY4638" i="39"/>
  <c r="AU4639" i="39"/>
  <c r="AQ4639" i="39" s="1"/>
  <c r="AU4643" i="39"/>
  <c r="AQ4643" i="39" s="1"/>
  <c r="AW4644" i="39"/>
  <c r="AR4644" i="39" s="1"/>
  <c r="AQ4647" i="39"/>
  <c r="AY4651" i="39"/>
  <c r="AR4657" i="39"/>
  <c r="AU4663" i="39"/>
  <c r="AQ4663" i="39" s="1"/>
  <c r="AW4677" i="39"/>
  <c r="AR4677" i="39" s="1"/>
  <c r="AZ4678" i="39"/>
  <c r="AY4678" i="39"/>
  <c r="AZ4686" i="39"/>
  <c r="AY4686" i="39"/>
  <c r="AU4605" i="39"/>
  <c r="AQ4605" i="39" s="1"/>
  <c r="AQ4613" i="39"/>
  <c r="AU4613" i="39"/>
  <c r="AQ4618" i="39"/>
  <c r="AW4639" i="39"/>
  <c r="AR4639" i="39" s="1"/>
  <c r="AZ4642" i="39"/>
  <c r="AY4642" i="39"/>
  <c r="AR4649" i="39"/>
  <c r="AU4653" i="39"/>
  <c r="AQ4653" i="39" s="1"/>
  <c r="AW4655" i="39"/>
  <c r="AR4655" i="39" s="1"/>
  <c r="AY4669" i="39"/>
  <c r="AZ4669" i="39"/>
  <c r="AZ4672" i="39"/>
  <c r="AY4672" i="39"/>
  <c r="AU4686" i="39"/>
  <c r="AQ4686" i="39" s="1"/>
  <c r="AZ4698" i="39"/>
  <c r="AY4698" i="39"/>
  <c r="AZ4607" i="39"/>
  <c r="AY4607" i="39"/>
  <c r="AZ4626" i="39"/>
  <c r="AY4626" i="39"/>
  <c r="AZ4639" i="39"/>
  <c r="AY4639" i="39"/>
  <c r="AZ4658" i="39"/>
  <c r="AY4658" i="39"/>
  <c r="AZ4671" i="39"/>
  <c r="AY4671" i="39"/>
  <c r="AZ4691" i="39"/>
  <c r="AY4691" i="39"/>
  <c r="AY4713" i="39"/>
  <c r="AZ4713" i="39"/>
  <c r="AW4716" i="39"/>
  <c r="AR4716" i="39" s="1"/>
  <c r="AY4721" i="39"/>
  <c r="AZ4721" i="39"/>
  <c r="AZ4734" i="39"/>
  <c r="AY4734" i="39"/>
  <c r="AZ4748" i="39"/>
  <c r="AY4748" i="39"/>
  <c r="AW4795" i="39"/>
  <c r="AR4795" i="39" s="1"/>
  <c r="AY4797" i="39"/>
  <c r="AZ4797" i="39"/>
  <c r="AQ4551" i="39"/>
  <c r="AQ4559" i="39"/>
  <c r="AQ4567" i="39"/>
  <c r="AQ4578" i="39"/>
  <c r="AW4583" i="39"/>
  <c r="AR4583" i="39" s="1"/>
  <c r="AU4591" i="39"/>
  <c r="AQ4591" i="39" s="1"/>
  <c r="AY4596" i="39"/>
  <c r="AZ4599" i="39"/>
  <c r="AY4599" i="39"/>
  <c r="AR4602" i="39"/>
  <c r="AR4604" i="39"/>
  <c r="AY4611" i="39"/>
  <c r="AZ4617" i="39"/>
  <c r="AQ4623" i="39"/>
  <c r="AQ4626" i="39"/>
  <c r="AU4629" i="39"/>
  <c r="AQ4629" i="39" s="1"/>
  <c r="AW4631" i="39"/>
  <c r="AR4631" i="39" s="1"/>
  <c r="AR4634" i="39"/>
  <c r="AR4636" i="39"/>
  <c r="AY4643" i="39"/>
  <c r="AZ4649" i="39"/>
  <c r="AR4653" i="39"/>
  <c r="AQ4655" i="39"/>
  <c r="AQ4658" i="39"/>
  <c r="AU4661" i="39"/>
  <c r="AQ4661" i="39" s="1"/>
  <c r="AW4663" i="39"/>
  <c r="AR4663" i="39" s="1"/>
  <c r="AR4666" i="39"/>
  <c r="AY4675" i="39"/>
  <c r="AZ4681" i="39"/>
  <c r="AW4693" i="39"/>
  <c r="AR4693" i="39" s="1"/>
  <c r="AW4731" i="39"/>
  <c r="AR4731" i="39" s="1"/>
  <c r="AR4591" i="39"/>
  <c r="AZ4594" i="39"/>
  <c r="AY4594" i="39"/>
  <c r="AZ4618" i="39"/>
  <c r="AY4618" i="39"/>
  <c r="AZ4631" i="39"/>
  <c r="AY4631" i="39"/>
  <c r="AZ4650" i="39"/>
  <c r="AY4650" i="39"/>
  <c r="AZ4663" i="39"/>
  <c r="AY4663" i="39"/>
  <c r="AW4668" i="39"/>
  <c r="AR4668" i="39" s="1"/>
  <c r="AQ4675" i="39"/>
  <c r="AZ4682" i="39"/>
  <c r="AY4682" i="39"/>
  <c r="AR4685" i="39"/>
  <c r="AZ4690" i="39"/>
  <c r="AY4690" i="39"/>
  <c r="AZ4697" i="39"/>
  <c r="AY4697" i="39"/>
  <c r="AY4720" i="39"/>
  <c r="AZ4742" i="39"/>
  <c r="AY4742" i="39"/>
  <c r="AZ4743" i="39"/>
  <c r="AW4775" i="39"/>
  <c r="AR4775" i="39"/>
  <c r="AY4703" i="39"/>
  <c r="AZ4703" i="39"/>
  <c r="AZ4730" i="39"/>
  <c r="AY4730" i="39"/>
  <c r="AZ4741" i="39"/>
  <c r="AY4741" i="39"/>
  <c r="AZ4655" i="39"/>
  <c r="AY4655" i="39"/>
  <c r="AZ4674" i="39"/>
  <c r="AY4674" i="39"/>
  <c r="AU4679" i="39"/>
  <c r="AQ4679" i="39" s="1"/>
  <c r="AU4682" i="39"/>
  <c r="AQ4682" i="39" s="1"/>
  <c r="AU4690" i="39"/>
  <c r="AQ4690" i="39" s="1"/>
  <c r="AY4692" i="39"/>
  <c r="AZ4694" i="39"/>
  <c r="AY4694" i="39"/>
  <c r="AR4697" i="39"/>
  <c r="AZ4702" i="39"/>
  <c r="AY4702" i="39"/>
  <c r="AY4711" i="39"/>
  <c r="AZ4711" i="39"/>
  <c r="AU4730" i="39"/>
  <c r="AQ4730" i="39" s="1"/>
  <c r="AU4765" i="39"/>
  <c r="AQ4765" i="39" s="1"/>
  <c r="AW4769" i="39"/>
  <c r="AR4769" i="39" s="1"/>
  <c r="AQ4674" i="39"/>
  <c r="AU4677" i="39"/>
  <c r="AQ4677" i="39" s="1"/>
  <c r="AW4679" i="39"/>
  <c r="AR4679" i="39" s="1"/>
  <c r="AR4682" i="39"/>
  <c r="AQ4694" i="39"/>
  <c r="AU4711" i="39"/>
  <c r="AQ4711" i="39"/>
  <c r="AQ4714" i="39"/>
  <c r="AR4717" i="39"/>
  <c r="AR4690" i="39"/>
  <c r="AR4698" i="39"/>
  <c r="AQ4702" i="39"/>
  <c r="AQ4710" i="39"/>
  <c r="AZ4717" i="39"/>
  <c r="AY4717" i="39"/>
  <c r="AU4725" i="39"/>
  <c r="AQ4725" i="39" s="1"/>
  <c r="AU4734" i="39"/>
  <c r="AQ4734" i="39" s="1"/>
  <c r="AZ4736" i="39"/>
  <c r="AY4736" i="39"/>
  <c r="AR4752" i="39"/>
  <c r="AQ4755" i="39"/>
  <c r="AQ4756" i="39"/>
  <c r="AU4782" i="39"/>
  <c r="AQ4782" i="39" s="1"/>
  <c r="AU4701" i="39"/>
  <c r="AQ4701" i="39"/>
  <c r="AY4737" i="39"/>
  <c r="AZ4737" i="39"/>
  <c r="AW4748" i="39"/>
  <c r="AR4748" i="39" s="1"/>
  <c r="AZ4762" i="39"/>
  <c r="AY4762" i="39"/>
  <c r="AZ4764" i="39"/>
  <c r="AY4764" i="39"/>
  <c r="AW4824" i="39"/>
  <c r="AR4824" i="39" s="1"/>
  <c r="AQ4689" i="39"/>
  <c r="AQ4697" i="39"/>
  <c r="AR4702" i="39"/>
  <c r="AU4709" i="39"/>
  <c r="AQ4709" i="39"/>
  <c r="AW4710" i="39"/>
  <c r="AR4710" i="39" s="1"/>
  <c r="AW4713" i="39"/>
  <c r="AR4713" i="39" s="1"/>
  <c r="AY4714" i="39"/>
  <c r="AY4715" i="39"/>
  <c r="AR4724" i="39"/>
  <c r="AZ4725" i="39"/>
  <c r="AY4725" i="39"/>
  <c r="AQ4732" i="39"/>
  <c r="AW4740" i="39"/>
  <c r="AR4740" i="39" s="1"/>
  <c r="AW4755" i="39"/>
  <c r="AR4755" i="39" s="1"/>
  <c r="AW4761" i="39"/>
  <c r="AR4761" i="39" s="1"/>
  <c r="AZ4766" i="39"/>
  <c r="AY4766" i="39"/>
  <c r="AZ4771" i="39"/>
  <c r="AY4771" i="39"/>
  <c r="AZ4814" i="39"/>
  <c r="AY4814" i="39"/>
  <c r="AQ4718" i="39"/>
  <c r="AW4729" i="39"/>
  <c r="AR4729" i="39" s="1"/>
  <c r="AU4733" i="39"/>
  <c r="AQ4733" i="39" s="1"/>
  <c r="AW4779" i="39"/>
  <c r="AR4779" i="39" s="1"/>
  <c r="AQ4685" i="39"/>
  <c r="AQ4693" i="39"/>
  <c r="AR4705" i="39"/>
  <c r="AR4721" i="39"/>
  <c r="AW4744" i="39"/>
  <c r="AR4744" i="39"/>
  <c r="AZ4750" i="39"/>
  <c r="AY4750" i="39"/>
  <c r="AY4751" i="39"/>
  <c r="AU4753" i="39"/>
  <c r="AQ4753" i="39" s="1"/>
  <c r="AR4760" i="39"/>
  <c r="AQ4778" i="39"/>
  <c r="AZ4709" i="39"/>
  <c r="AY4709" i="39"/>
  <c r="AU4717" i="39"/>
  <c r="AQ4717" i="39" s="1"/>
  <c r="AW4718" i="39"/>
  <c r="AR4718" i="39" s="1"/>
  <c r="AU4726" i="39"/>
  <c r="AQ4726" i="39" s="1"/>
  <c r="AR4732" i="39"/>
  <c r="AW4759" i="39"/>
  <c r="AR4759" i="39"/>
  <c r="AW4816" i="39"/>
  <c r="AR4816" i="39" s="1"/>
  <c r="AQ4762" i="39"/>
  <c r="AR4768" i="39"/>
  <c r="AU4793" i="39"/>
  <c r="AQ4793" i="39"/>
  <c r="AU4797" i="39"/>
  <c r="AQ4797" i="39" s="1"/>
  <c r="AY4805" i="39"/>
  <c r="AZ4805" i="39"/>
  <c r="AW4815" i="39"/>
  <c r="AR4815" i="39" s="1"/>
  <c r="AU4834" i="39"/>
  <c r="AQ4834" i="39" s="1"/>
  <c r="AW4863" i="39"/>
  <c r="AR4863" i="39"/>
  <c r="AY4875" i="39"/>
  <c r="AZ4875" i="39"/>
  <c r="AY4876" i="39"/>
  <c r="AZ4876" i="39"/>
  <c r="AW4916" i="39"/>
  <c r="AR4916" i="39" s="1"/>
  <c r="AZ4752" i="39"/>
  <c r="AZ4770" i="39"/>
  <c r="AY4770" i="39"/>
  <c r="AU4773" i="39"/>
  <c r="AQ4773" i="39" s="1"/>
  <c r="AU4777" i="39"/>
  <c r="AQ4777" i="39" s="1"/>
  <c r="AY4781" i="39"/>
  <c r="AZ4781" i="39"/>
  <c r="AZ4785" i="39"/>
  <c r="AY4810" i="39"/>
  <c r="AW4823" i="39"/>
  <c r="AR4823" i="39" s="1"/>
  <c r="AZ4827" i="39"/>
  <c r="AY4827" i="39"/>
  <c r="AU4837" i="39"/>
  <c r="AQ4837" i="39" s="1"/>
  <c r="AZ4838" i="39"/>
  <c r="AY4838" i="39"/>
  <c r="AU4849" i="39"/>
  <c r="AQ4849" i="39"/>
  <c r="AW4902" i="39"/>
  <c r="AR4902" i="39" s="1"/>
  <c r="AY4733" i="39"/>
  <c r="AW4734" i="39"/>
  <c r="AR4734" i="39" s="1"/>
  <c r="AU4742" i="39"/>
  <c r="AQ4742" i="39" s="1"/>
  <c r="AQ4745" i="39"/>
  <c r="AY4767" i="39"/>
  <c r="AZ4769" i="39"/>
  <c r="AR4780" i="39"/>
  <c r="AU4781" i="39"/>
  <c r="AQ4781" i="39" s="1"/>
  <c r="AW4793" i="39"/>
  <c r="AR4793" i="39" s="1"/>
  <c r="AW4797" i="39"/>
  <c r="AR4797" i="39" s="1"/>
  <c r="AZ4809" i="39"/>
  <c r="AR4811" i="39"/>
  <c r="AY4815" i="39"/>
  <c r="AU4819" i="39"/>
  <c r="AQ4819" i="39" s="1"/>
  <c r="AY4829" i="39"/>
  <c r="AZ4829" i="39"/>
  <c r="AZ4893" i="39"/>
  <c r="AY4893" i="39"/>
  <c r="AR4741" i="39"/>
  <c r="AW4742" i="39"/>
  <c r="AR4742" i="39" s="1"/>
  <c r="AU4745" i="39"/>
  <c r="AQ4750" i="39"/>
  <c r="AU4761" i="39"/>
  <c r="AQ4761" i="39"/>
  <c r="AW4773" i="39"/>
  <c r="AR4773" i="39" s="1"/>
  <c r="AZ4774" i="39"/>
  <c r="AY4774" i="39"/>
  <c r="AY4777" i="39"/>
  <c r="AZ4777" i="39"/>
  <c r="AY4780" i="39"/>
  <c r="AZ4780" i="39"/>
  <c r="AQ4786" i="39"/>
  <c r="AY4793" i="39"/>
  <c r="AZ4793" i="39"/>
  <c r="AR4799" i="39"/>
  <c r="AZ4800" i="39"/>
  <c r="AY4800" i="39"/>
  <c r="AU4801" i="39"/>
  <c r="AQ4801" i="39" s="1"/>
  <c r="AQ4807" i="39"/>
  <c r="AZ4823" i="39"/>
  <c r="AY4836" i="39"/>
  <c r="AZ4836" i="39"/>
  <c r="AW4840" i="39"/>
  <c r="AR4840" i="39" s="1"/>
  <c r="AU4870" i="39"/>
  <c r="AQ4870" i="39" s="1"/>
  <c r="AZ4819" i="39"/>
  <c r="AY4819" i="39"/>
  <c r="AW4843" i="39"/>
  <c r="AR4843" i="39" s="1"/>
  <c r="AZ4885" i="39"/>
  <c r="AY4885" i="39"/>
  <c r="AQ4705" i="39"/>
  <c r="AQ4713" i="39"/>
  <c r="AQ4721" i="39"/>
  <c r="AQ4729" i="39"/>
  <c r="AQ4737" i="39"/>
  <c r="AR4747" i="39"/>
  <c r="AR4749" i="39"/>
  <c r="AW4750" i="39"/>
  <c r="AR4750" i="39" s="1"/>
  <c r="AZ4756" i="39"/>
  <c r="AY4756" i="39"/>
  <c r="AQ4763" i="39"/>
  <c r="AU4771" i="39"/>
  <c r="AQ4771" i="39" s="1"/>
  <c r="AW4772" i="39"/>
  <c r="AR4772" i="39" s="1"/>
  <c r="AW4776" i="39"/>
  <c r="AR4776" i="39" s="1"/>
  <c r="AR4783" i="39"/>
  <c r="AW4787" i="39"/>
  <c r="AR4787" i="39" s="1"/>
  <c r="AW4788" i="39"/>
  <c r="AR4788" i="39" s="1"/>
  <c r="AQ4795" i="39"/>
  <c r="AW4796" i="39"/>
  <c r="AR4796" i="39" s="1"/>
  <c r="AQ4798" i="39"/>
  <c r="AU4799" i="39"/>
  <c r="AQ4799" i="39"/>
  <c r="AZ4804" i="39"/>
  <c r="AR4817" i="39"/>
  <c r="AW4821" i="39"/>
  <c r="AR4821" i="39"/>
  <c r="AZ4822" i="39"/>
  <c r="AY4822" i="39"/>
  <c r="AZ4830" i="39"/>
  <c r="AY4830" i="39"/>
  <c r="AW4851" i="39"/>
  <c r="AR4851" i="39" s="1"/>
  <c r="AU4861" i="39"/>
  <c r="AQ4861" i="39" s="1"/>
  <c r="AU4873" i="39"/>
  <c r="AQ4873" i="39"/>
  <c r="AW4890" i="39"/>
  <c r="AR4890" i="39" s="1"/>
  <c r="AW4771" i="39"/>
  <c r="AR4771" i="39" s="1"/>
  <c r="AU4775" i="39"/>
  <c r="AQ4775" i="39"/>
  <c r="AU4779" i="39"/>
  <c r="AQ4779" i="39" s="1"/>
  <c r="AZ4782" i="39"/>
  <c r="AY4782" i="39"/>
  <c r="AU4785" i="39"/>
  <c r="AQ4785" i="39" s="1"/>
  <c r="AQ4794" i="39"/>
  <c r="AZ4818" i="39"/>
  <c r="AY4818" i="39"/>
  <c r="AZ4839" i="39"/>
  <c r="AY4839" i="39"/>
  <c r="AW4864" i="39"/>
  <c r="AR4864" i="39" s="1"/>
  <c r="AQ4803" i="39"/>
  <c r="AU4805" i="39"/>
  <c r="AQ4805" i="39" s="1"/>
  <c r="AQ4810" i="39"/>
  <c r="AR4832" i="39"/>
  <c r="AR4841" i="39"/>
  <c r="AZ4843" i="39"/>
  <c r="AY4843" i="39"/>
  <c r="AQ4850" i="39"/>
  <c r="AU4851" i="39"/>
  <c r="AQ4851" i="39" s="1"/>
  <c r="AR4868" i="39"/>
  <c r="AR4873" i="39"/>
  <c r="AW4874" i="39"/>
  <c r="AR4874" i="39"/>
  <c r="AR4875" i="39"/>
  <c r="AW4884" i="39"/>
  <c r="AR4884" i="39" s="1"/>
  <c r="AQ4909" i="39"/>
  <c r="AZ4912" i="39"/>
  <c r="AU4869" i="39"/>
  <c r="AQ4869" i="39" s="1"/>
  <c r="AU4892" i="39"/>
  <c r="AQ4892" i="39" s="1"/>
  <c r="AY4904" i="39"/>
  <c r="AZ4904" i="39"/>
  <c r="AW4946" i="39"/>
  <c r="AR4946" i="39" s="1"/>
  <c r="AU4789" i="39"/>
  <c r="AQ4789" i="39" s="1"/>
  <c r="AU4809" i="39"/>
  <c r="AQ4809" i="39" s="1"/>
  <c r="AR4827" i="39"/>
  <c r="AU4829" i="39"/>
  <c r="AQ4829" i="39" s="1"/>
  <c r="AU4833" i="39"/>
  <c r="AQ4833" i="39" s="1"/>
  <c r="AR4844" i="39"/>
  <c r="AZ4851" i="39"/>
  <c r="AY4851" i="39"/>
  <c r="AR4855" i="39"/>
  <c r="AQ4858" i="39"/>
  <c r="AU4859" i="39"/>
  <c r="AQ4859" i="39" s="1"/>
  <c r="AY4862" i="39"/>
  <c r="AR4867" i="39"/>
  <c r="AW4872" i="39"/>
  <c r="AR4872" i="39" s="1"/>
  <c r="AU4877" i="39"/>
  <c r="AQ4877" i="39" s="1"/>
  <c r="AW4883" i="39"/>
  <c r="AR4883" i="39" s="1"/>
  <c r="AZ4884" i="39"/>
  <c r="AR4886" i="39"/>
  <c r="AU4888" i="39"/>
  <c r="AQ4888" i="39" s="1"/>
  <c r="AW4892" i="39"/>
  <c r="AR4892" i="39"/>
  <c r="AY4897" i="39"/>
  <c r="AU4904" i="39"/>
  <c r="AQ4904" i="39" s="1"/>
  <c r="AY4905" i="39"/>
  <c r="AZ4906" i="39"/>
  <c r="AR4758" i="39"/>
  <c r="AU4769" i="39"/>
  <c r="AQ4769" i="39"/>
  <c r="AY4778" i="39"/>
  <c r="AY4779" i="39"/>
  <c r="AU4787" i="39"/>
  <c r="AQ4787" i="39" s="1"/>
  <c r="AZ4801" i="39"/>
  <c r="AQ4811" i="39"/>
  <c r="AU4813" i="39"/>
  <c r="AQ4813" i="39" s="1"/>
  <c r="AR4833" i="39"/>
  <c r="AY4842" i="39"/>
  <c r="AU4845" i="39"/>
  <c r="AQ4845" i="39" s="1"/>
  <c r="AW4849" i="39"/>
  <c r="AR4849" i="39" s="1"/>
  <c r="AR4853" i="39"/>
  <c r="AU4857" i="39"/>
  <c r="AQ4857" i="39" s="1"/>
  <c r="AZ4869" i="39"/>
  <c r="AR4876" i="39"/>
  <c r="AY4878" i="39"/>
  <c r="AZ4878" i="39"/>
  <c r="AW4882" i="39"/>
  <c r="AR4882" i="39" s="1"/>
  <c r="AY4892" i="39"/>
  <c r="AZ4892" i="39"/>
  <c r="AU4896" i="39"/>
  <c r="AQ4896" i="39" s="1"/>
  <c r="AQ4917" i="39"/>
  <c r="AU4936" i="39"/>
  <c r="AQ4936" i="39" s="1"/>
  <c r="AZ4835" i="39"/>
  <c r="AY4835" i="39"/>
  <c r="AZ4859" i="39"/>
  <c r="AY4859" i="39"/>
  <c r="AQ4866" i="39"/>
  <c r="AU4867" i="39"/>
  <c r="AQ4867" i="39" s="1"/>
  <c r="AU4880" i="39"/>
  <c r="AQ4880" i="39" s="1"/>
  <c r="AU4885" i="39"/>
  <c r="AQ4885" i="39" s="1"/>
  <c r="AZ4888" i="39"/>
  <c r="AW4908" i="39"/>
  <c r="AR4908" i="39" s="1"/>
  <c r="AZ4909" i="39"/>
  <c r="AY4909" i="39"/>
  <c r="AU4817" i="39"/>
  <c r="AQ4817" i="39"/>
  <c r="AU4821" i="39"/>
  <c r="AQ4821" i="39" s="1"/>
  <c r="AU4825" i="39"/>
  <c r="AQ4825" i="39" s="1"/>
  <c r="AU4826" i="39"/>
  <c r="AQ4826" i="39" s="1"/>
  <c r="AU4827" i="39"/>
  <c r="AQ4827" i="39" s="1"/>
  <c r="AY4847" i="39"/>
  <c r="AY4850" i="39"/>
  <c r="AU4853" i="39"/>
  <c r="AQ4853" i="39" s="1"/>
  <c r="AW4857" i="39"/>
  <c r="AR4857" i="39" s="1"/>
  <c r="AU4865" i="39"/>
  <c r="AQ4865" i="39" s="1"/>
  <c r="AU4866" i="39"/>
  <c r="AZ4868" i="39"/>
  <c r="AU4876" i="39"/>
  <c r="AQ4876" i="39" s="1"/>
  <c r="AZ4877" i="39"/>
  <c r="AY4877" i="39"/>
  <c r="AW4880" i="39"/>
  <c r="AR4880" i="39" s="1"/>
  <c r="AW4891" i="39"/>
  <c r="AR4891" i="39" s="1"/>
  <c r="AU4893" i="39"/>
  <c r="AQ4893" i="39" s="1"/>
  <c r="AW4899" i="39"/>
  <c r="AR4899" i="39" s="1"/>
  <c r="AR4910" i="39"/>
  <c r="AQ4842" i="39"/>
  <c r="AU4843" i="39"/>
  <c r="AQ4843" i="39" s="1"/>
  <c r="AR4865" i="39"/>
  <c r="AZ4867" i="39"/>
  <c r="AY4867" i="39"/>
  <c r="AR4871" i="39"/>
  <c r="AZ4889" i="39"/>
  <c r="AY4889" i="39"/>
  <c r="AU4897" i="39"/>
  <c r="AQ4897" i="39"/>
  <c r="AW4932" i="39"/>
  <c r="AR4932" i="39" s="1"/>
  <c r="AZ4873" i="39"/>
  <c r="AY4873" i="39"/>
  <c r="AU4889" i="39"/>
  <c r="AQ4889" i="39"/>
  <c r="AQ4901" i="39"/>
  <c r="AU4908" i="39"/>
  <c r="AQ4908" i="39" s="1"/>
  <c r="AU4913" i="39"/>
  <c r="AQ4913" i="39" s="1"/>
  <c r="AR4915" i="39"/>
  <c r="AW4915" i="39"/>
  <c r="AZ4896" i="39"/>
  <c r="AU4900" i="39"/>
  <c r="AQ4900" i="39"/>
  <c r="AU4905" i="39"/>
  <c r="AQ4905" i="39" s="1"/>
  <c r="AU4912" i="39"/>
  <c r="AQ4912" i="39" s="1"/>
  <c r="AZ4914" i="39"/>
  <c r="AY4914" i="39"/>
  <c r="AQ4881" i="39"/>
  <c r="AU4884" i="39"/>
  <c r="AQ4884" i="39"/>
  <c r="AZ4890" i="39"/>
  <c r="AR4898" i="39"/>
  <c r="AW4900" i="39"/>
  <c r="AR4900" i="39"/>
  <c r="AZ4901" i="39"/>
  <c r="AY4901" i="39"/>
  <c r="AW4907" i="39"/>
  <c r="AR4907" i="39" s="1"/>
  <c r="AU4916" i="39"/>
  <c r="AQ4916" i="39" s="1"/>
  <c r="AZ4935" i="39"/>
  <c r="AY4935" i="39"/>
  <c r="AY4942" i="39"/>
  <c r="AZ4942" i="39"/>
  <c r="AR4881" i="39"/>
  <c r="AW4888" i="39"/>
  <c r="AR4888" i="39" s="1"/>
  <c r="AR4889" i="39"/>
  <c r="AW4896" i="39"/>
  <c r="AR4896" i="39" s="1"/>
  <c r="AR4897" i="39"/>
  <c r="AW4904" i="39"/>
  <c r="AR4904" i="39" s="1"/>
  <c r="AR4905" i="39"/>
  <c r="AW4912" i="39"/>
  <c r="AR4912" i="39" s="1"/>
  <c r="AR4913" i="39"/>
  <c r="AW4920" i="39"/>
  <c r="AR4920" i="39" s="1"/>
  <c r="AU4924" i="39"/>
  <c r="AQ4924" i="39"/>
  <c r="AZ4926" i="39"/>
  <c r="AZ4937" i="39"/>
  <c r="AY4937" i="39"/>
  <c r="AR4950" i="39"/>
  <c r="AY4959" i="39"/>
  <c r="AY4966" i="39"/>
  <c r="AZ4966" i="39"/>
  <c r="AU4968" i="39"/>
  <c r="AQ4968" i="39" s="1"/>
  <c r="AR4982" i="39"/>
  <c r="AY4991" i="39"/>
  <c r="AW4924" i="39"/>
  <c r="AR4924" i="39" s="1"/>
  <c r="AU4928" i="39"/>
  <c r="AQ4928" i="39" s="1"/>
  <c r="AZ4941" i="39"/>
  <c r="AY4941" i="39"/>
  <c r="AY4962" i="39"/>
  <c r="AZ4962" i="39"/>
  <c r="AU4964" i="39"/>
  <c r="AQ4964" i="39" s="1"/>
  <c r="AW4928" i="39"/>
  <c r="AR4928" i="39" s="1"/>
  <c r="AU4932" i="39"/>
  <c r="AQ4932" i="39" s="1"/>
  <c r="AR4933" i="39"/>
  <c r="AZ4945" i="39"/>
  <c r="AY4945" i="39"/>
  <c r="AY4958" i="39"/>
  <c r="AZ4958" i="39"/>
  <c r="AU4960" i="39"/>
  <c r="AQ4960" i="39" s="1"/>
  <c r="AY4990" i="39"/>
  <c r="AZ4990" i="39"/>
  <c r="AU4992" i="39"/>
  <c r="AQ4992" i="39" s="1"/>
  <c r="AY4997" i="39"/>
  <c r="AY4954" i="39"/>
  <c r="AZ4954" i="39"/>
  <c r="AU4956" i="39"/>
  <c r="AQ4956" i="39" s="1"/>
  <c r="AR4970" i="39"/>
  <c r="AY4979" i="39"/>
  <c r="AY4986" i="39"/>
  <c r="AZ4986" i="39"/>
  <c r="AU4988" i="39"/>
  <c r="AQ4988" i="39" s="1"/>
  <c r="AU4996" i="39"/>
  <c r="AQ4996" i="39" s="1"/>
  <c r="AY4919" i="39"/>
  <c r="AZ4921" i="39"/>
  <c r="AY4921" i="39"/>
  <c r="AR4930" i="39"/>
  <c r="AW4936" i="39"/>
  <c r="AR4936" i="39" s="1"/>
  <c r="AU4940" i="39"/>
  <c r="AQ4940" i="39" s="1"/>
  <c r="AR4941" i="39"/>
  <c r="AY4950" i="39"/>
  <c r="AZ4950" i="39"/>
  <c r="AU4952" i="39"/>
  <c r="AQ4952" i="39" s="1"/>
  <c r="AR4966" i="39"/>
  <c r="AY4975" i="39"/>
  <c r="AY4982" i="39"/>
  <c r="AZ4982" i="39"/>
  <c r="AU4984" i="39"/>
  <c r="AQ4984" i="39" s="1"/>
  <c r="AW4996" i="39"/>
  <c r="AR4996" i="39" s="1"/>
  <c r="AZ4925" i="39"/>
  <c r="AY4925" i="39"/>
  <c r="AW4940" i="39"/>
  <c r="AR4940" i="39"/>
  <c r="AU4944" i="39"/>
  <c r="AQ4944" i="39" s="1"/>
  <c r="AU4948" i="39"/>
  <c r="AQ4948" i="39" s="1"/>
  <c r="AY4978" i="39"/>
  <c r="AZ4978" i="39"/>
  <c r="AU4980" i="39"/>
  <c r="AQ4980" i="39" s="1"/>
  <c r="AZ4929" i="39"/>
  <c r="AY4929" i="39"/>
  <c r="AW4944" i="39"/>
  <c r="AR4944" i="39" s="1"/>
  <c r="AY4974" i="39"/>
  <c r="AZ4974" i="39"/>
  <c r="AU4976" i="39"/>
  <c r="AQ4976" i="39" s="1"/>
  <c r="AW4998" i="39"/>
  <c r="AR4998" i="39" s="1"/>
  <c r="AU4920" i="39"/>
  <c r="AQ4920" i="39" s="1"/>
  <c r="AZ4922" i="39"/>
  <c r="AY4931" i="39"/>
  <c r="AZ4933" i="39"/>
  <c r="AY4933" i="39"/>
  <c r="AR4942" i="39"/>
  <c r="AR4954" i="39"/>
  <c r="AY4963" i="39"/>
  <c r="AY4970" i="39"/>
  <c r="AZ4970" i="39"/>
  <c r="AU4972" i="39"/>
  <c r="AQ4972" i="39" s="1"/>
  <c r="AR4986" i="39"/>
  <c r="AR4919" i="39"/>
  <c r="AU4926" i="39"/>
  <c r="AQ4926" i="39" s="1"/>
  <c r="AR4927" i="39"/>
  <c r="AU4934" i="39"/>
  <c r="AQ4934" i="39" s="1"/>
  <c r="AR4935" i="39"/>
  <c r="AU4942" i="39"/>
  <c r="AQ4942" i="39" s="1"/>
  <c r="AR4943" i="39"/>
  <c r="AR4948" i="39"/>
  <c r="AU4950" i="39"/>
  <c r="AQ4950" i="39" s="1"/>
  <c r="AR4951" i="39"/>
  <c r="AY4953" i="39"/>
  <c r="AR4956" i="39"/>
  <c r="AU4958" i="39"/>
  <c r="AQ4958" i="39" s="1"/>
  <c r="AR4959" i="39"/>
  <c r="AY4961" i="39"/>
  <c r="AR4964" i="39"/>
  <c r="AU4966" i="39"/>
  <c r="AQ4966" i="39" s="1"/>
  <c r="AR4967" i="39"/>
  <c r="AY4969" i="39"/>
  <c r="AR4972" i="39"/>
  <c r="AU4974" i="39"/>
  <c r="AQ4974" i="39" s="1"/>
  <c r="AR4975" i="39"/>
  <c r="AY4977" i="39"/>
  <c r="AR4980" i="39"/>
  <c r="AU4982" i="39"/>
  <c r="AQ4982" i="39"/>
  <c r="AR4983" i="39"/>
  <c r="AY4985" i="39"/>
  <c r="AR4988" i="39"/>
  <c r="AU4990" i="39"/>
  <c r="AQ4990" i="39" s="1"/>
  <c r="AR4991" i="39"/>
  <c r="AY4993" i="39"/>
  <c r="AU4922" i="39"/>
  <c r="AQ4922" i="39" s="1"/>
  <c r="AU4930" i="39"/>
  <c r="AQ4930" i="39" s="1"/>
  <c r="AU4938" i="39"/>
  <c r="AQ4938" i="39" s="1"/>
  <c r="AU4946" i="39"/>
  <c r="AQ4946" i="39" s="1"/>
  <c r="AY4949" i="39"/>
  <c r="AR4952" i="39"/>
  <c r="AU4954" i="39"/>
  <c r="AQ4954" i="39" s="1"/>
  <c r="AY4957" i="39"/>
  <c r="AR4960" i="39"/>
  <c r="AU4962" i="39"/>
  <c r="AQ4962" i="39" s="1"/>
  <c r="AY4965" i="39"/>
  <c r="AR4968" i="39"/>
  <c r="AU4970" i="39"/>
  <c r="AQ4970" i="39" s="1"/>
  <c r="AY4973" i="39"/>
  <c r="AR4976" i="39"/>
  <c r="AU4978" i="39"/>
  <c r="AQ4978" i="39" s="1"/>
  <c r="AY4981" i="39"/>
  <c r="AR4984" i="39"/>
  <c r="AU4986" i="39"/>
  <c r="AQ4986" i="39" s="1"/>
  <c r="AY4989" i="39"/>
  <c r="AR4992" i="39"/>
  <c r="AU4994" i="39"/>
  <c r="AQ4994" i="39" s="1"/>
  <c r="AZ4999" i="39"/>
  <c r="AY4999" i="39"/>
  <c r="AY4998" i="39"/>
  <c r="AW4999" i="39"/>
  <c r="AR4999" i="39" s="1"/>
  <c r="AY4996" i="39"/>
  <c r="AU5000" i="39"/>
  <c r="AQ5000" i="39" s="1"/>
  <c r="AY5000" i="39"/>
  <c r="AU719" i="39" l="1"/>
  <c r="AQ719" i="39" s="1"/>
  <c r="AU650" i="39"/>
  <c r="AQ650" i="39" s="1"/>
  <c r="AU317" i="39"/>
  <c r="AQ317" i="39" s="1"/>
  <c r="AU285" i="39"/>
  <c r="AQ285" i="39" s="1"/>
  <c r="AU253" i="39"/>
  <c r="AQ253" i="39" s="1"/>
  <c r="AU221" i="39"/>
  <c r="AQ221" i="39" s="1"/>
  <c r="AU189" i="39"/>
  <c r="AQ189" i="39" s="1"/>
  <c r="AU157" i="39"/>
  <c r="AQ157" i="39" s="1"/>
  <c r="AU125" i="39"/>
  <c r="AQ125" i="39" s="1"/>
  <c r="AU93" i="39"/>
  <c r="AQ93" i="39" s="1"/>
  <c r="AU61" i="39"/>
  <c r="AQ61" i="39" s="1"/>
  <c r="AU29" i="39"/>
  <c r="AQ29" i="39" s="1"/>
  <c r="AU217" i="39"/>
  <c r="AQ217" i="39" s="1"/>
  <c r="AU97" i="39"/>
  <c r="AQ97" i="39" s="1"/>
  <c r="AU65" i="39"/>
  <c r="AQ65" i="39" s="1"/>
  <c r="AU540" i="39"/>
  <c r="AQ540" i="39" s="1"/>
  <c r="AU105" i="39"/>
  <c r="AQ105" i="39" s="1"/>
  <c r="AU73" i="39"/>
  <c r="AQ73" i="39" s="1"/>
  <c r="AU41" i="39"/>
  <c r="AQ41" i="39" s="1"/>
  <c r="AU343" i="39"/>
  <c r="AQ343" i="39" s="1"/>
  <c r="AU271" i="39"/>
  <c r="AQ271" i="39" s="1"/>
  <c r="AU239" i="39"/>
  <c r="AQ239" i="39" s="1"/>
  <c r="AU17" i="39"/>
  <c r="AQ17" i="39" s="1"/>
  <c r="AU279" i="39"/>
  <c r="AQ279" i="39" s="1"/>
  <c r="AU247" i="39"/>
  <c r="AQ247" i="39" s="1"/>
  <c r="AU215" i="39"/>
  <c r="AQ215" i="39" s="1"/>
  <c r="AU570" i="39"/>
  <c r="AQ570" i="39" s="1"/>
  <c r="AU574" i="39"/>
  <c r="AQ574" i="39" s="1"/>
  <c r="AU249" i="39"/>
  <c r="AQ249" i="39" s="1"/>
  <c r="AU63" i="39"/>
  <c r="AQ63" i="39" s="1"/>
  <c r="AU31" i="39"/>
  <c r="AQ31" i="39" s="1"/>
  <c r="AU129" i="39"/>
  <c r="AQ129" i="39" s="1"/>
  <c r="AU71" i="39"/>
  <c r="AQ71" i="39" s="1"/>
  <c r="AU39" i="39"/>
  <c r="AQ39" i="39" s="1"/>
  <c r="AU137" i="39"/>
  <c r="AQ137" i="39" s="1"/>
  <c r="AU303" i="39"/>
  <c r="AQ303" i="39" s="1"/>
  <c r="AU113" i="39"/>
  <c r="AQ113" i="39" s="1"/>
  <c r="AU81" i="39"/>
  <c r="AQ81" i="39" s="1"/>
  <c r="AU49" i="39"/>
  <c r="AQ49" i="39" s="1"/>
  <c r="AU4013" i="39"/>
  <c r="AQ4013" i="39" s="1"/>
  <c r="AU4005" i="39"/>
  <c r="AQ4005" i="39" s="1"/>
  <c r="AU4004" i="39"/>
  <c r="AQ4004" i="39" s="1"/>
  <c r="AU3997" i="39"/>
  <c r="AQ3997" i="39" s="1"/>
  <c r="AU3996" i="39"/>
  <c r="AQ3996" i="39" s="1"/>
  <c r="AU3989" i="39"/>
  <c r="AQ3989" i="39" s="1"/>
  <c r="AU3988" i="39"/>
  <c r="AQ3988" i="39" s="1"/>
  <c r="AU3981" i="39"/>
  <c r="AQ3981" i="39" s="1"/>
  <c r="AU3980" i="39"/>
  <c r="AQ3980" i="39" s="1"/>
  <c r="AU3976" i="39"/>
  <c r="AQ3976" i="39" s="1"/>
  <c r="AU4048" i="39"/>
  <c r="AQ4048" i="39" s="1"/>
  <c r="AU4040" i="39"/>
  <c r="AQ4040" i="39" s="1"/>
  <c r="AU4032" i="39"/>
  <c r="AQ4032" i="39" s="1"/>
  <c r="AU4024" i="39"/>
  <c r="AQ4024" i="39" s="1"/>
  <c r="AU4049" i="39"/>
  <c r="AQ4049" i="39" s="1"/>
  <c r="AU4045" i="39"/>
  <c r="AQ4045" i="39" s="1"/>
  <c r="AU4041" i="39"/>
  <c r="AQ4041" i="39" s="1"/>
  <c r="AU4037" i="39"/>
  <c r="AQ4037" i="39" s="1"/>
  <c r="AU4033" i="39"/>
  <c r="AQ4033" i="39" s="1"/>
  <c r="AU4029" i="39"/>
  <c r="AQ4029" i="39" s="1"/>
  <c r="AU4025" i="39"/>
  <c r="AQ4025" i="39" s="1"/>
  <c r="AU4021" i="39"/>
  <c r="AQ4021" i="39" s="1"/>
  <c r="AU4017" i="39"/>
  <c r="AQ4017" i="39" s="1"/>
  <c r="AU3889" i="39"/>
  <c r="AQ3889" i="39" s="1"/>
  <c r="AU3977" i="39"/>
  <c r="AQ3977" i="39" s="1"/>
  <c r="AU3973" i="39"/>
  <c r="AQ3973" i="39" s="1"/>
  <c r="AU3937" i="39"/>
  <c r="AQ3937" i="39" s="1"/>
  <c r="AU3941" i="39"/>
  <c r="AQ3941" i="39" s="1"/>
  <c r="AU4009" i="39"/>
  <c r="AQ4009" i="39" s="1"/>
  <c r="AU4000" i="39"/>
  <c r="AQ4000" i="39" s="1"/>
  <c r="AU3993" i="39"/>
  <c r="AQ3993" i="39" s="1"/>
  <c r="AU3945" i="39"/>
  <c r="AQ3945" i="39" s="1"/>
  <c r="AU3944" i="39"/>
  <c r="AQ3944" i="39" s="1"/>
  <c r="AU3969" i="39"/>
  <c r="AQ3969" i="39" s="1"/>
  <c r="AU3949" i="39"/>
  <c r="AQ3949" i="39" s="1"/>
  <c r="AU3917" i="39"/>
  <c r="AQ3917" i="39" s="1"/>
  <c r="AU3884" i="39"/>
  <c r="AQ3884" i="39" s="1"/>
  <c r="AU3876" i="39"/>
  <c r="AQ3876" i="39" s="1"/>
  <c r="AU3868" i="39"/>
  <c r="AQ3868" i="39" s="1"/>
  <c r="AU3860" i="39"/>
  <c r="AQ3860" i="39" s="1"/>
  <c r="AU3852" i="39"/>
  <c r="AQ3852" i="39" s="1"/>
  <c r="AU4016" i="39"/>
  <c r="AQ4016" i="39" s="1"/>
  <c r="AU3984" i="39"/>
  <c r="AQ3984" i="39" s="1"/>
  <c r="AU3953" i="39"/>
  <c r="AQ3953" i="39" s="1"/>
  <c r="AU3952" i="39"/>
  <c r="AQ3952" i="39" s="1"/>
  <c r="AU3921" i="39"/>
  <c r="AQ3921" i="39" s="1"/>
  <c r="AU4001" i="39"/>
  <c r="AQ4001" i="39" s="1"/>
  <c r="AU3957" i="39"/>
  <c r="AQ3957" i="39" s="1"/>
  <c r="AU3956" i="39"/>
  <c r="AQ3956" i="39" s="1"/>
  <c r="AU3925" i="39"/>
  <c r="AQ3925" i="39" s="1"/>
  <c r="AU3924" i="39"/>
  <c r="AQ3924" i="39" s="1"/>
  <c r="AU3961" i="39"/>
  <c r="AQ3961" i="39" s="1"/>
  <c r="AU3929" i="39"/>
  <c r="AQ3929" i="39" s="1"/>
  <c r="AU3897" i="39"/>
  <c r="AQ3897" i="39" s="1"/>
  <c r="AU4008" i="39"/>
  <c r="AQ4008" i="39" s="1"/>
  <c r="AU3992" i="39"/>
  <c r="AQ3992" i="39" s="1"/>
  <c r="AU3985" i="39"/>
  <c r="AQ3985" i="39" s="1"/>
  <c r="AU3965" i="39"/>
  <c r="AQ3965" i="39" s="1"/>
  <c r="AU3964" i="39"/>
  <c r="AQ3964" i="39" s="1"/>
  <c r="AU3933" i="39"/>
  <c r="AQ3933" i="39" s="1"/>
  <c r="AU3932" i="39"/>
  <c r="AQ3932" i="39" s="1"/>
  <c r="AU3901" i="39"/>
  <c r="AQ3901" i="39" s="1"/>
  <c r="AU3905" i="39"/>
  <c r="AQ3905" i="39" s="1"/>
  <c r="AU3864" i="39"/>
  <c r="AQ3864" i="39" s="1"/>
  <c r="AU3862" i="39"/>
  <c r="AQ3862" i="39" s="1"/>
  <c r="AU3840" i="39"/>
  <c r="AQ3840" i="39" s="1"/>
  <c r="AU3822" i="39"/>
  <c r="AQ3822" i="39" s="1"/>
  <c r="AU3796" i="39"/>
  <c r="AQ3796" i="39" s="1"/>
  <c r="AU3776" i="39"/>
  <c r="AQ3776" i="39" s="1"/>
  <c r="AU3758" i="39"/>
  <c r="AQ3758" i="39" s="1"/>
  <c r="AU3732" i="39"/>
  <c r="AQ3732" i="39" s="1"/>
  <c r="AU3712" i="39"/>
  <c r="AQ3712" i="39" s="1"/>
  <c r="AU3888" i="39"/>
  <c r="AQ3888" i="39" s="1"/>
  <c r="AU3886" i="39"/>
  <c r="AQ3886" i="39" s="1"/>
  <c r="AU3867" i="39"/>
  <c r="AQ3867" i="39" s="1"/>
  <c r="AU3836" i="39"/>
  <c r="AQ3836" i="39" s="1"/>
  <c r="AU3816" i="39"/>
  <c r="AQ3816" i="39" s="1"/>
  <c r="AU3798" i="39"/>
  <c r="AQ3798" i="39" s="1"/>
  <c r="AU3772" i="39"/>
  <c r="AQ3772" i="39" s="1"/>
  <c r="AU3752" i="39"/>
  <c r="AQ3752" i="39" s="1"/>
  <c r="AU3734" i="39"/>
  <c r="AQ3734" i="39" s="1"/>
  <c r="AU3708" i="39"/>
  <c r="AQ3708" i="39" s="1"/>
  <c r="AU3908" i="39"/>
  <c r="AQ3908" i="39" s="1"/>
  <c r="AU3838" i="39"/>
  <c r="AQ3838" i="39" s="1"/>
  <c r="AU3812" i="39"/>
  <c r="AQ3812" i="39" s="1"/>
  <c r="AU3792" i="39"/>
  <c r="AQ3792" i="39" s="1"/>
  <c r="AU3774" i="39"/>
  <c r="AQ3774" i="39" s="1"/>
  <c r="AU3748" i="39"/>
  <c r="AQ3748" i="39" s="1"/>
  <c r="AU3728" i="39"/>
  <c r="AQ3728" i="39" s="1"/>
  <c r="AU3909" i="39"/>
  <c r="AQ3909" i="39" s="1"/>
  <c r="AU3872" i="39"/>
  <c r="AQ3872" i="39" s="1"/>
  <c r="AU3870" i="39"/>
  <c r="AQ3870" i="39" s="1"/>
  <c r="AU3832" i="39"/>
  <c r="AQ3832" i="39" s="1"/>
  <c r="AU3814" i="39"/>
  <c r="AQ3814" i="39" s="1"/>
  <c r="AU3791" i="39"/>
  <c r="AQ3791" i="39" s="1"/>
  <c r="AU3788" i="39"/>
  <c r="AQ3788" i="39" s="1"/>
  <c r="AU3787" i="39"/>
  <c r="AQ3787" i="39" s="1"/>
  <c r="AU3768" i="39"/>
  <c r="AQ3768" i="39" s="1"/>
  <c r="AU3750" i="39"/>
  <c r="AQ3750" i="39" s="1"/>
  <c r="AU3727" i="39"/>
  <c r="AQ3727" i="39" s="1"/>
  <c r="AU3724" i="39"/>
  <c r="AQ3724" i="39" s="1"/>
  <c r="AU3723" i="39"/>
  <c r="AQ3723" i="39" s="1"/>
  <c r="AU3828" i="39"/>
  <c r="AQ3828" i="39" s="1"/>
  <c r="AU3808" i="39"/>
  <c r="AQ3808" i="39" s="1"/>
  <c r="AU3764" i="39"/>
  <c r="AQ3764" i="39" s="1"/>
  <c r="AU3744" i="39"/>
  <c r="AQ3744" i="39" s="1"/>
  <c r="AU3913" i="39"/>
  <c r="AQ3913" i="39" s="1"/>
  <c r="AU3912" i="39"/>
  <c r="AQ3912" i="39" s="1"/>
  <c r="AU3893" i="39"/>
  <c r="AQ3893" i="39" s="1"/>
  <c r="AU3856" i="39"/>
  <c r="AQ3856" i="39" s="1"/>
  <c r="AU3855" i="39"/>
  <c r="AQ3855" i="39" s="1"/>
  <c r="AU3854" i="39"/>
  <c r="AQ3854" i="39" s="1"/>
  <c r="AU3848" i="39"/>
  <c r="AQ3848" i="39" s="1"/>
  <c r="AU3830" i="39"/>
  <c r="AQ3830" i="39" s="1"/>
  <c r="AU3807" i="39"/>
  <c r="AQ3807" i="39" s="1"/>
  <c r="AU3804" i="39"/>
  <c r="AQ3804" i="39" s="1"/>
  <c r="AU3803" i="39"/>
  <c r="AQ3803" i="39" s="1"/>
  <c r="AU3784" i="39"/>
  <c r="AQ3784" i="39" s="1"/>
  <c r="AU3766" i="39"/>
  <c r="AQ3766" i="39" s="1"/>
  <c r="AU3743" i="39"/>
  <c r="AQ3743" i="39" s="1"/>
  <c r="AU3740" i="39"/>
  <c r="AQ3740" i="39" s="1"/>
  <c r="AU3739" i="39"/>
  <c r="AQ3739" i="39" s="1"/>
  <c r="AU3880" i="39"/>
  <c r="AQ3880" i="39" s="1"/>
  <c r="AU3878" i="39"/>
  <c r="AQ3878" i="39" s="1"/>
  <c r="AU3844" i="39"/>
  <c r="AQ3844" i="39" s="1"/>
  <c r="AU3824" i="39"/>
  <c r="AQ3824" i="39" s="1"/>
  <c r="AU3780" i="39"/>
  <c r="AQ3780" i="39" s="1"/>
  <c r="AU3760" i="39"/>
  <c r="AQ3760" i="39" s="1"/>
  <c r="AU3716" i="39"/>
  <c r="AQ3716" i="39" s="1"/>
  <c r="AU3883" i="39"/>
  <c r="AQ3883" i="39" s="1"/>
  <c r="AU3846" i="39"/>
  <c r="AQ3846" i="39" s="1"/>
  <c r="AU3820" i="39"/>
  <c r="AQ3820" i="39" s="1"/>
  <c r="AU3800" i="39"/>
  <c r="AQ3800" i="39" s="1"/>
  <c r="AU3782" i="39"/>
  <c r="AQ3782" i="39" s="1"/>
  <c r="AU3756" i="39"/>
  <c r="AQ3756" i="39" s="1"/>
  <c r="AU3736" i="39"/>
  <c r="AQ3736" i="39" s="1"/>
  <c r="AU3718" i="39"/>
  <c r="AQ3718" i="39" s="1"/>
  <c r="AU3700" i="39"/>
  <c r="AQ3700" i="39" s="1"/>
  <c r="AU3692" i="39"/>
  <c r="AQ3692" i="39" s="1"/>
  <c r="AU3645" i="39"/>
  <c r="AQ3645" i="39" s="1"/>
  <c r="AU3644" i="39"/>
  <c r="AQ3644" i="39" s="1"/>
  <c r="AU3621" i="39"/>
  <c r="AQ3621" i="39" s="1"/>
  <c r="AU3613" i="39"/>
  <c r="AQ3613" i="39" s="1"/>
  <c r="AU3605" i="39"/>
  <c r="AQ3605" i="39" s="1"/>
  <c r="AU3597" i="39"/>
  <c r="AQ3597" i="39" s="1"/>
  <c r="AU3589" i="39"/>
  <c r="AQ3589" i="39" s="1"/>
  <c r="AU3581" i="39"/>
  <c r="AQ3581" i="39" s="1"/>
  <c r="AU3573" i="39"/>
  <c r="AQ3573" i="39" s="1"/>
  <c r="AU3565" i="39"/>
  <c r="AQ3565" i="39" s="1"/>
  <c r="AU3557" i="39"/>
  <c r="AQ3557" i="39" s="1"/>
  <c r="AU3549" i="39"/>
  <c r="AQ3549" i="39" s="1"/>
  <c r="AU3699" i="39"/>
  <c r="AQ3699" i="39" s="1"/>
  <c r="AU3698" i="39"/>
  <c r="AQ3698" i="39" s="1"/>
  <c r="AU3691" i="39"/>
  <c r="AQ3691" i="39" s="1"/>
  <c r="AU3690" i="39"/>
  <c r="AQ3690" i="39" s="1"/>
  <c r="AU3643" i="39"/>
  <c r="AQ3643" i="39" s="1"/>
  <c r="AU3635" i="39"/>
  <c r="AQ3635" i="39" s="1"/>
  <c r="AU3720" i="39"/>
  <c r="AQ3720" i="39" s="1"/>
  <c r="AU3641" i="39"/>
  <c r="AQ3641" i="39" s="1"/>
  <c r="AU3633" i="39"/>
  <c r="AQ3633" i="39" s="1"/>
  <c r="AU3625" i="39"/>
  <c r="AQ3625" i="39" s="1"/>
  <c r="AU3620" i="39"/>
  <c r="AQ3620" i="39" s="1"/>
  <c r="AU3612" i="39"/>
  <c r="AQ3612" i="39" s="1"/>
  <c r="AU3604" i="39"/>
  <c r="AQ3604" i="39" s="1"/>
  <c r="AU3704" i="39"/>
  <c r="AQ3704" i="39" s="1"/>
  <c r="AU3681" i="39"/>
  <c r="AQ3681" i="39" s="1"/>
  <c r="AU3680" i="39"/>
  <c r="AQ3680" i="39" s="1"/>
  <c r="AU3673" i="39"/>
  <c r="AQ3673" i="39" s="1"/>
  <c r="AU3672" i="39"/>
  <c r="AQ3672" i="39" s="1"/>
  <c r="AU3665" i="39"/>
  <c r="AQ3665" i="39" s="1"/>
  <c r="AU3664" i="39"/>
  <c r="AQ3664" i="39" s="1"/>
  <c r="AU3657" i="39"/>
  <c r="AQ3657" i="39" s="1"/>
  <c r="AU3656" i="39"/>
  <c r="AQ3656" i="39" s="1"/>
  <c r="AU3638" i="39"/>
  <c r="AQ3638" i="39" s="1"/>
  <c r="AU3630" i="39"/>
  <c r="AQ3630" i="39" s="1"/>
  <c r="AU3696" i="39"/>
  <c r="AQ3696" i="39" s="1"/>
  <c r="AU3688" i="39"/>
  <c r="AQ3688" i="39" s="1"/>
  <c r="AU3683" i="39"/>
  <c r="AQ3683" i="39" s="1"/>
  <c r="AU3675" i="39"/>
  <c r="AQ3675" i="39" s="1"/>
  <c r="AU3667" i="39"/>
  <c r="AQ3667" i="39" s="1"/>
  <c r="AU3659" i="39"/>
  <c r="AQ3659" i="39" s="1"/>
  <c r="AU3651" i="39"/>
  <c r="AQ3651" i="39" s="1"/>
  <c r="AU3646" i="39"/>
  <c r="AQ3646" i="39" s="1"/>
  <c r="AU3637" i="39"/>
  <c r="AQ3637" i="39" s="1"/>
  <c r="AU3629" i="39"/>
  <c r="AQ3629" i="39" s="1"/>
  <c r="AU3617" i="39"/>
  <c r="AQ3617" i="39" s="1"/>
  <c r="AU3609" i="39"/>
  <c r="AQ3609" i="39" s="1"/>
  <c r="AU3601" i="39"/>
  <c r="AQ3601" i="39" s="1"/>
  <c r="AU3541" i="39"/>
  <c r="AQ3541" i="39" s="1"/>
  <c r="AU3585" i="39"/>
  <c r="AQ3585" i="39" s="1"/>
  <c r="AU3572" i="39"/>
  <c r="AQ3572" i="39" s="1"/>
  <c r="AU3553" i="39"/>
  <c r="AQ3553" i="39" s="1"/>
  <c r="AU3552" i="39"/>
  <c r="AQ3552" i="39" s="1"/>
  <c r="AU3422" i="39"/>
  <c r="AQ3422" i="39" s="1"/>
  <c r="AU3616" i="39"/>
  <c r="AQ3616" i="39" s="1"/>
  <c r="AU3593" i="39"/>
  <c r="AQ3593" i="39" s="1"/>
  <c r="AU3545" i="39"/>
  <c r="AQ3545" i="39" s="1"/>
  <c r="AU3544" i="39"/>
  <c r="AQ3544" i="39" s="1"/>
  <c r="AU3529" i="39"/>
  <c r="AQ3529" i="39" s="1"/>
  <c r="AU3528" i="39"/>
  <c r="AQ3528" i="39" s="1"/>
  <c r="AU3580" i="39"/>
  <c r="AQ3580" i="39" s="1"/>
  <c r="AU3561" i="39"/>
  <c r="AQ3561" i="39" s="1"/>
  <c r="AU3560" i="39"/>
  <c r="AQ3560" i="39" s="1"/>
  <c r="AU3548" i="39"/>
  <c r="AQ3548" i="39" s="1"/>
  <c r="AU3532" i="39"/>
  <c r="AQ3532" i="39" s="1"/>
  <c r="AU3526" i="39"/>
  <c r="AQ3526" i="39" s="1"/>
  <c r="AU3525" i="39"/>
  <c r="AQ3525" i="39" s="1"/>
  <c r="AU3524" i="39"/>
  <c r="AQ3524" i="39" s="1"/>
  <c r="AU3521" i="39"/>
  <c r="AQ3521" i="39" s="1"/>
  <c r="AU3520" i="39"/>
  <c r="AQ3520" i="39" s="1"/>
  <c r="AU3492" i="39"/>
  <c r="AQ3492" i="39" s="1"/>
  <c r="AU3484" i="39"/>
  <c r="AQ3484" i="39" s="1"/>
  <c r="AU3476" i="39"/>
  <c r="AQ3476" i="39" s="1"/>
  <c r="AU3468" i="39"/>
  <c r="AQ3468" i="39" s="1"/>
  <c r="AU3533" i="39"/>
  <c r="AQ3533" i="39" s="1"/>
  <c r="AU3517" i="39"/>
  <c r="AQ3517" i="39" s="1"/>
  <c r="AU3516" i="39"/>
  <c r="AQ3516" i="39" s="1"/>
  <c r="AU3491" i="39"/>
  <c r="AQ3491" i="39" s="1"/>
  <c r="AU3483" i="39"/>
  <c r="AQ3483" i="39" s="1"/>
  <c r="AU3475" i="39"/>
  <c r="AQ3475" i="39" s="1"/>
  <c r="AU3467" i="39"/>
  <c r="AQ3467" i="39" s="1"/>
  <c r="AU3459" i="39"/>
  <c r="AQ3459" i="39" s="1"/>
  <c r="AU3451" i="39"/>
  <c r="AQ3451" i="39" s="1"/>
  <c r="AU3443" i="39"/>
  <c r="AQ3443" i="39" s="1"/>
  <c r="AU3435" i="39"/>
  <c r="AQ3435" i="39" s="1"/>
  <c r="AU3427" i="39"/>
  <c r="AQ3427" i="39" s="1"/>
  <c r="AU3608" i="39"/>
  <c r="AQ3608" i="39" s="1"/>
  <c r="AU3600" i="39"/>
  <c r="AQ3600" i="39" s="1"/>
  <c r="AU3588" i="39"/>
  <c r="AQ3588" i="39" s="1"/>
  <c r="AU3569" i="39"/>
  <c r="AQ3569" i="39" s="1"/>
  <c r="AU3568" i="39"/>
  <c r="AQ3568" i="39" s="1"/>
  <c r="AU3556" i="39"/>
  <c r="AQ3556" i="39" s="1"/>
  <c r="AU3510" i="39"/>
  <c r="AQ3510" i="39" s="1"/>
  <c r="AU3509" i="39"/>
  <c r="AQ3509" i="39" s="1"/>
  <c r="AU3508" i="39"/>
  <c r="AQ3508" i="39" s="1"/>
  <c r="AU3505" i="39"/>
  <c r="AQ3505" i="39" s="1"/>
  <c r="AU3504" i="39"/>
  <c r="AQ3504" i="39" s="1"/>
  <c r="AU3596" i="39"/>
  <c r="AQ3596" i="39" s="1"/>
  <c r="AU3501" i="39"/>
  <c r="AQ3501" i="39" s="1"/>
  <c r="AU3500" i="39"/>
  <c r="AQ3500" i="39" s="1"/>
  <c r="AU3363" i="39"/>
  <c r="AQ3363" i="39" s="1"/>
  <c r="AU3355" i="39"/>
  <c r="AQ3355" i="39" s="1"/>
  <c r="AU3347" i="39"/>
  <c r="AQ3347" i="39" s="1"/>
  <c r="AU3339" i="39"/>
  <c r="AQ3339" i="39" s="1"/>
  <c r="AU3331" i="39"/>
  <c r="AQ3331" i="39" s="1"/>
  <c r="AU3323" i="39"/>
  <c r="AQ3323" i="39" s="1"/>
  <c r="AU3315" i="39"/>
  <c r="AQ3315" i="39" s="1"/>
  <c r="AU3307" i="39"/>
  <c r="AQ3307" i="39" s="1"/>
  <c r="AU3299" i="39"/>
  <c r="AQ3299" i="39" s="1"/>
  <c r="AU3291" i="39"/>
  <c r="AQ3291" i="39" s="1"/>
  <c r="AU3283" i="39"/>
  <c r="AQ3283" i="39" s="1"/>
  <c r="AU3275" i="39"/>
  <c r="AQ3275" i="39" s="1"/>
  <c r="AU3627" i="39"/>
  <c r="AQ3627" i="39" s="1"/>
  <c r="AU3577" i="39"/>
  <c r="AQ3577" i="39" s="1"/>
  <c r="AU3576" i="39"/>
  <c r="AQ3576" i="39" s="1"/>
  <c r="AU3564" i="39"/>
  <c r="AQ3564" i="39" s="1"/>
  <c r="AU3540" i="39"/>
  <c r="AQ3540" i="39" s="1"/>
  <c r="AU3497" i="39"/>
  <c r="AQ3497" i="39" s="1"/>
  <c r="AU3489" i="39"/>
  <c r="AQ3489" i="39" s="1"/>
  <c r="AU3481" i="39"/>
  <c r="AQ3481" i="39" s="1"/>
  <c r="AU3473" i="39"/>
  <c r="AQ3473" i="39" s="1"/>
  <c r="AU3465" i="39"/>
  <c r="AQ3465" i="39" s="1"/>
  <c r="AU3419" i="39"/>
  <c r="AQ3419" i="39" s="1"/>
  <c r="AU3411" i="39"/>
  <c r="AQ3411" i="39" s="1"/>
  <c r="AU3403" i="39"/>
  <c r="AQ3403" i="39" s="1"/>
  <c r="AU3395" i="39"/>
  <c r="AQ3395" i="39" s="1"/>
  <c r="AU3387" i="39"/>
  <c r="AQ3387" i="39" s="1"/>
  <c r="AU3379" i="39"/>
  <c r="AQ3379" i="39" s="1"/>
  <c r="AU3371" i="39"/>
  <c r="AQ3371" i="39" s="1"/>
  <c r="AU3334" i="39"/>
  <c r="AQ3334" i="39" s="1"/>
  <c r="AU3319" i="39"/>
  <c r="AQ3319" i="39" s="1"/>
  <c r="AU3313" i="39"/>
  <c r="AQ3313" i="39" s="1"/>
  <c r="AU3306" i="39"/>
  <c r="AQ3306" i="39" s="1"/>
  <c r="AU3457" i="39"/>
  <c r="AQ3457" i="39" s="1"/>
  <c r="AU3436" i="39"/>
  <c r="AQ3436" i="39" s="1"/>
  <c r="AU3425" i="39"/>
  <c r="AQ3425" i="39" s="1"/>
  <c r="AU3311" i="39"/>
  <c r="AQ3311" i="39" s="1"/>
  <c r="AU3420" i="39"/>
  <c r="AQ3420" i="39" s="1"/>
  <c r="AU3412" i="39"/>
  <c r="AQ3412" i="39" s="1"/>
  <c r="AU3404" i="39"/>
  <c r="AQ3404" i="39" s="1"/>
  <c r="AU3396" i="39"/>
  <c r="AQ3396" i="39" s="1"/>
  <c r="AU3388" i="39"/>
  <c r="AQ3388" i="39" s="1"/>
  <c r="AU3380" i="39"/>
  <c r="AQ3380" i="39" s="1"/>
  <c r="AU3372" i="39"/>
  <c r="AQ3372" i="39" s="1"/>
  <c r="AU3364" i="39"/>
  <c r="AQ3364" i="39" s="1"/>
  <c r="AU3351" i="39"/>
  <c r="AQ3351" i="39" s="1"/>
  <c r="AU3444" i="39"/>
  <c r="AQ3444" i="39" s="1"/>
  <c r="AU3433" i="39"/>
  <c r="AQ3433" i="39" s="1"/>
  <c r="AU3295" i="39"/>
  <c r="AQ3295" i="39" s="1"/>
  <c r="AU3267" i="39"/>
  <c r="AQ3267" i="39" s="1"/>
  <c r="AU3259" i="39"/>
  <c r="AQ3259" i="39" s="1"/>
  <c r="AU3251" i="39"/>
  <c r="AQ3251" i="39" s="1"/>
  <c r="AU3243" i="39"/>
  <c r="AQ3243" i="39" s="1"/>
  <c r="AU3235" i="39"/>
  <c r="AQ3235" i="39" s="1"/>
  <c r="AU3227" i="39"/>
  <c r="AQ3227" i="39" s="1"/>
  <c r="AU3219" i="39"/>
  <c r="AQ3219" i="39" s="1"/>
  <c r="AU3211" i="39"/>
  <c r="AQ3211" i="39" s="1"/>
  <c r="AU3203" i="39"/>
  <c r="AQ3203" i="39" s="1"/>
  <c r="AU3195" i="39"/>
  <c r="AQ3195" i="39" s="1"/>
  <c r="AU3187" i="39"/>
  <c r="AQ3187" i="39" s="1"/>
  <c r="AU3179" i="39"/>
  <c r="AQ3179" i="39" s="1"/>
  <c r="AU3171" i="39"/>
  <c r="AQ3171" i="39" s="1"/>
  <c r="AU3163" i="39"/>
  <c r="AQ3163" i="39" s="1"/>
  <c r="AU3414" i="39"/>
  <c r="AQ3414" i="39" s="1"/>
  <c r="AU3406" i="39"/>
  <c r="AQ3406" i="39" s="1"/>
  <c r="AU3398" i="39"/>
  <c r="AQ3398" i="39" s="1"/>
  <c r="AU3390" i="39"/>
  <c r="AQ3390" i="39" s="1"/>
  <c r="AU3382" i="39"/>
  <c r="AQ3382" i="39" s="1"/>
  <c r="AU3374" i="39"/>
  <c r="AQ3374" i="39" s="1"/>
  <c r="AU3366" i="39"/>
  <c r="AQ3366" i="39" s="1"/>
  <c r="AU3359" i="39"/>
  <c r="AQ3359" i="39" s="1"/>
  <c r="AU3358" i="39"/>
  <c r="AQ3358" i="39" s="1"/>
  <c r="AU3338" i="39"/>
  <c r="AQ3338" i="39" s="1"/>
  <c r="AU3324" i="39"/>
  <c r="AQ3324" i="39" s="1"/>
  <c r="AU3317" i="39"/>
  <c r="AQ3317" i="39" s="1"/>
  <c r="AU3452" i="39"/>
  <c r="AQ3452" i="39" s="1"/>
  <c r="AU3441" i="39"/>
  <c r="AQ3441" i="39" s="1"/>
  <c r="AU3337" i="39"/>
  <c r="AQ3337" i="39" s="1"/>
  <c r="AU3330" i="39"/>
  <c r="AQ3330" i="39" s="1"/>
  <c r="AU3316" i="39"/>
  <c r="AQ3316" i="39" s="1"/>
  <c r="AU3309" i="39"/>
  <c r="AQ3309" i="39" s="1"/>
  <c r="AU3294" i="39"/>
  <c r="AQ3294" i="39" s="1"/>
  <c r="AU3279" i="39"/>
  <c r="AQ3279" i="39" s="1"/>
  <c r="AU3460" i="39"/>
  <c r="AQ3460" i="39" s="1"/>
  <c r="AU3335" i="39"/>
  <c r="AQ3335" i="39" s="1"/>
  <c r="AU3449" i="39"/>
  <c r="AQ3449" i="39" s="1"/>
  <c r="AU3401" i="39"/>
  <c r="AQ3401" i="39" s="1"/>
  <c r="AU3385" i="39"/>
  <c r="AQ3385" i="39" s="1"/>
  <c r="AU3369" i="39"/>
  <c r="AQ3369" i="39" s="1"/>
  <c r="AU3269" i="39"/>
  <c r="AQ3269" i="39" s="1"/>
  <c r="AU3247" i="39"/>
  <c r="AQ3247" i="39" s="1"/>
  <c r="AU3237" i="39"/>
  <c r="AQ3237" i="39" s="1"/>
  <c r="AU3215" i="39"/>
  <c r="AQ3215" i="39" s="1"/>
  <c r="AU3185" i="39"/>
  <c r="AQ3185" i="39" s="1"/>
  <c r="AU3182" i="39"/>
  <c r="AQ3182" i="39" s="1"/>
  <c r="AU3165" i="39"/>
  <c r="AQ3165" i="39" s="1"/>
  <c r="AU3164" i="39"/>
  <c r="AQ3164" i="39" s="1"/>
  <c r="AU3333" i="39"/>
  <c r="AQ3333" i="39" s="1"/>
  <c r="AU3303" i="39"/>
  <c r="AQ3303" i="39" s="1"/>
  <c r="AU3302" i="39"/>
  <c r="AQ3302" i="39" s="1"/>
  <c r="AU3276" i="39"/>
  <c r="AQ3276" i="39" s="1"/>
  <c r="AU3250" i="39"/>
  <c r="AQ3250" i="39" s="1"/>
  <c r="AU3218" i="39"/>
  <c r="AQ3218" i="39" s="1"/>
  <c r="AU3202" i="39"/>
  <c r="AQ3202" i="39" s="1"/>
  <c r="AU3199" i="39"/>
  <c r="AQ3199" i="39" s="1"/>
  <c r="AU3162" i="39"/>
  <c r="AQ3162" i="39" s="1"/>
  <c r="AU3417" i="39"/>
  <c r="AQ3417" i="39" s="1"/>
  <c r="AU3318" i="39"/>
  <c r="AQ3318" i="39" s="1"/>
  <c r="AU3314" i="39"/>
  <c r="AQ3314" i="39" s="1"/>
  <c r="AU3290" i="39"/>
  <c r="AQ3290" i="39" s="1"/>
  <c r="AU3278" i="39"/>
  <c r="AQ3278" i="39" s="1"/>
  <c r="AU3255" i="39"/>
  <c r="AQ3255" i="39" s="1"/>
  <c r="AU3245" i="39"/>
  <c r="AQ3245" i="39" s="1"/>
  <c r="AU3223" i="39"/>
  <c r="AQ3223" i="39" s="1"/>
  <c r="AU3213" i="39"/>
  <c r="AQ3213" i="39" s="1"/>
  <c r="AU3201" i="39"/>
  <c r="AQ3201" i="39" s="1"/>
  <c r="AU3198" i="39"/>
  <c r="AQ3198" i="39" s="1"/>
  <c r="AU3181" i="39"/>
  <c r="AQ3181" i="39" s="1"/>
  <c r="AU3321" i="39"/>
  <c r="AQ3321" i="39" s="1"/>
  <c r="AU3258" i="39"/>
  <c r="AQ3258" i="39" s="1"/>
  <c r="AU3226" i="39"/>
  <c r="AQ3226" i="39" s="1"/>
  <c r="AU3154" i="39"/>
  <c r="AQ3154" i="39" s="1"/>
  <c r="AU3393" i="39"/>
  <c r="AQ3393" i="39" s="1"/>
  <c r="AU3377" i="39"/>
  <c r="AQ3377" i="39" s="1"/>
  <c r="AU3285" i="39"/>
  <c r="AQ3285" i="39" s="1"/>
  <c r="AU3263" i="39"/>
  <c r="AQ3263" i="39" s="1"/>
  <c r="AU3253" i="39"/>
  <c r="AQ3253" i="39" s="1"/>
  <c r="AU3231" i="39"/>
  <c r="AQ3231" i="39" s="1"/>
  <c r="AU3221" i="39"/>
  <c r="AQ3221" i="39" s="1"/>
  <c r="AU3197" i="39"/>
  <c r="AQ3197" i="39" s="1"/>
  <c r="AU3196" i="39"/>
  <c r="AQ3196" i="39" s="1"/>
  <c r="AU3194" i="39"/>
  <c r="AQ3194" i="39" s="1"/>
  <c r="AU3191" i="39"/>
  <c r="AQ3191" i="39" s="1"/>
  <c r="AU3409" i="39"/>
  <c r="AQ3409" i="39" s="1"/>
  <c r="AU3300" i="39"/>
  <c r="AQ3300" i="39" s="1"/>
  <c r="AU3292" i="39"/>
  <c r="AQ3292" i="39" s="1"/>
  <c r="AU3287" i="39"/>
  <c r="AQ3287" i="39" s="1"/>
  <c r="AU3266" i="39"/>
  <c r="AQ3266" i="39" s="1"/>
  <c r="AU3265" i="39"/>
  <c r="AQ3265" i="39" s="1"/>
  <c r="AU3262" i="39"/>
  <c r="AQ3262" i="39" s="1"/>
  <c r="AU3234" i="39"/>
  <c r="AQ3234" i="39" s="1"/>
  <c r="AU3170" i="39"/>
  <c r="AQ3170" i="39" s="1"/>
  <c r="AU3167" i="39"/>
  <c r="AQ3167" i="39" s="1"/>
  <c r="AU3428" i="39"/>
  <c r="AQ3428" i="39" s="1"/>
  <c r="AU3343" i="39"/>
  <c r="AQ3343" i="39" s="1"/>
  <c r="AU3281" i="39"/>
  <c r="AQ3281" i="39" s="1"/>
  <c r="AU3271" i="39"/>
  <c r="AQ3271" i="39" s="1"/>
  <c r="AU3239" i="39"/>
  <c r="AQ3239" i="39" s="1"/>
  <c r="AU3327" i="39"/>
  <c r="AQ3327" i="39" s="1"/>
  <c r="AU3297" i="39"/>
  <c r="AQ3297" i="39" s="1"/>
  <c r="AU3274" i="39"/>
  <c r="AQ3274" i="39" s="1"/>
  <c r="AU3210" i="39"/>
  <c r="AQ3210" i="39" s="1"/>
  <c r="AU3133" i="39"/>
  <c r="AQ3133" i="39" s="1"/>
  <c r="AU3132" i="39"/>
  <c r="AQ3132" i="39" s="1"/>
  <c r="AU3131" i="39"/>
  <c r="AQ3131" i="39" s="1"/>
  <c r="AU3090" i="39"/>
  <c r="AQ3090" i="39" s="1"/>
  <c r="AU3089" i="39"/>
  <c r="AQ3089" i="39" s="1"/>
  <c r="AU3069" i="39"/>
  <c r="AQ3069" i="39" s="1"/>
  <c r="AU3068" i="39"/>
  <c r="AQ3068" i="39" s="1"/>
  <c r="AU3067" i="39"/>
  <c r="AQ3067" i="39" s="1"/>
  <c r="AU3026" i="39"/>
  <c r="AQ3026" i="39" s="1"/>
  <c r="AU3025" i="39"/>
  <c r="AQ3025" i="39" s="1"/>
  <c r="AU3005" i="39"/>
  <c r="AQ3005" i="39" s="1"/>
  <c r="AU3004" i="39"/>
  <c r="AQ3004" i="39" s="1"/>
  <c r="AU3003" i="39"/>
  <c r="AQ3003" i="39" s="1"/>
  <c r="AU2962" i="39"/>
  <c r="AQ2962" i="39" s="1"/>
  <c r="AU2961" i="39"/>
  <c r="AQ2961" i="39" s="1"/>
  <c r="AU2941" i="39"/>
  <c r="AQ2941" i="39" s="1"/>
  <c r="AU2940" i="39"/>
  <c r="AQ2940" i="39" s="1"/>
  <c r="AU2939" i="39"/>
  <c r="AQ2939" i="39" s="1"/>
  <c r="AU2846" i="39"/>
  <c r="AQ2846" i="39" s="1"/>
  <c r="AU2841" i="39"/>
  <c r="AQ2841" i="39" s="1"/>
  <c r="AU2834" i="39"/>
  <c r="AQ2834" i="39" s="1"/>
  <c r="AU2828" i="39"/>
  <c r="AQ2828" i="39" s="1"/>
  <c r="AU2814" i="39"/>
  <c r="AQ2814" i="39" s="1"/>
  <c r="AU2809" i="39"/>
  <c r="AQ2809" i="39" s="1"/>
  <c r="AU3189" i="39"/>
  <c r="AQ3189" i="39" s="1"/>
  <c r="AU3183" i="39"/>
  <c r="AQ3183" i="39" s="1"/>
  <c r="AU3159" i="39"/>
  <c r="AQ3159" i="39" s="1"/>
  <c r="AU3114" i="39"/>
  <c r="AQ3114" i="39" s="1"/>
  <c r="AU3113" i="39"/>
  <c r="AQ3113" i="39" s="1"/>
  <c r="AU3093" i="39"/>
  <c r="AQ3093" i="39" s="1"/>
  <c r="AU3092" i="39"/>
  <c r="AQ3092" i="39" s="1"/>
  <c r="AU3091" i="39"/>
  <c r="AQ3091" i="39" s="1"/>
  <c r="AU3050" i="39"/>
  <c r="AQ3050" i="39" s="1"/>
  <c r="AU3049" i="39"/>
  <c r="AQ3049" i="39" s="1"/>
  <c r="AU3029" i="39"/>
  <c r="AQ3029" i="39" s="1"/>
  <c r="AU3028" i="39"/>
  <c r="AQ3028" i="39" s="1"/>
  <c r="AU3027" i="39"/>
  <c r="AQ3027" i="39" s="1"/>
  <c r="AU2986" i="39"/>
  <c r="AQ2986" i="39" s="1"/>
  <c r="AU2985" i="39"/>
  <c r="AQ2985" i="39" s="1"/>
  <c r="AU2965" i="39"/>
  <c r="AQ2965" i="39" s="1"/>
  <c r="AU2964" i="39"/>
  <c r="AQ2964" i="39" s="1"/>
  <c r="AU2963" i="39"/>
  <c r="AQ2963" i="39" s="1"/>
  <c r="AU2922" i="39"/>
  <c r="AQ2922" i="39" s="1"/>
  <c r="AU2921" i="39"/>
  <c r="AQ2921" i="39" s="1"/>
  <c r="AU2917" i="39"/>
  <c r="AQ2917" i="39" s="1"/>
  <c r="AU2901" i="39"/>
  <c r="AQ2901" i="39" s="1"/>
  <c r="AU2885" i="39"/>
  <c r="AQ2885" i="39" s="1"/>
  <c r="AU2869" i="39"/>
  <c r="AQ2869" i="39" s="1"/>
  <c r="AU2853" i="39"/>
  <c r="AQ2853" i="39" s="1"/>
  <c r="AU2827" i="39"/>
  <c r="AQ2827" i="39" s="1"/>
  <c r="AU2795" i="39"/>
  <c r="AQ2795" i="39" s="1"/>
  <c r="AU2775" i="39"/>
  <c r="AQ2775" i="39" s="1"/>
  <c r="AU3238" i="39"/>
  <c r="AQ3238" i="39" s="1"/>
  <c r="AU3229" i="39"/>
  <c r="AQ3229" i="39" s="1"/>
  <c r="AU3186" i="39"/>
  <c r="AQ3186" i="39" s="1"/>
  <c r="AU3180" i="39"/>
  <c r="AQ3180" i="39" s="1"/>
  <c r="AU3138" i="39"/>
  <c r="AQ3138" i="39" s="1"/>
  <c r="AU3137" i="39"/>
  <c r="AQ3137" i="39" s="1"/>
  <c r="AU3117" i="39"/>
  <c r="AQ3117" i="39" s="1"/>
  <c r="AU3116" i="39"/>
  <c r="AQ3116" i="39" s="1"/>
  <c r="AU3115" i="39"/>
  <c r="AQ3115" i="39" s="1"/>
  <c r="AU3074" i="39"/>
  <c r="AQ3074" i="39" s="1"/>
  <c r="AU3073" i="39"/>
  <c r="AQ3073" i="39" s="1"/>
  <c r="AU3053" i="39"/>
  <c r="AQ3053" i="39" s="1"/>
  <c r="AU3052" i="39"/>
  <c r="AQ3052" i="39" s="1"/>
  <c r="AU3051" i="39"/>
  <c r="AQ3051" i="39" s="1"/>
  <c r="AU3010" i="39"/>
  <c r="AQ3010" i="39" s="1"/>
  <c r="AU3009" i="39"/>
  <c r="AQ3009" i="39" s="1"/>
  <c r="AU2989" i="39"/>
  <c r="AQ2989" i="39" s="1"/>
  <c r="AU2988" i="39"/>
  <c r="AQ2988" i="39" s="1"/>
  <c r="AU2987" i="39"/>
  <c r="AQ2987" i="39" s="1"/>
  <c r="AU2946" i="39"/>
  <c r="AQ2946" i="39" s="1"/>
  <c r="AU2945" i="39"/>
  <c r="AQ2945" i="39" s="1"/>
  <c r="AU2925" i="39"/>
  <c r="AQ2925" i="39" s="1"/>
  <c r="AU2924" i="39"/>
  <c r="AQ2924" i="39" s="1"/>
  <c r="AU2923" i="39"/>
  <c r="AQ2923" i="39" s="1"/>
  <c r="AU2915" i="39"/>
  <c r="AQ2915" i="39" s="1"/>
  <c r="AU2914" i="39"/>
  <c r="AQ2914" i="39" s="1"/>
  <c r="AU2899" i="39"/>
  <c r="AQ2899" i="39" s="1"/>
  <c r="AU2898" i="39"/>
  <c r="AQ2898" i="39" s="1"/>
  <c r="AU2883" i="39"/>
  <c r="AQ2883" i="39" s="1"/>
  <c r="AU2882" i="39"/>
  <c r="AQ2882" i="39" s="1"/>
  <c r="AU2867" i="39"/>
  <c r="AQ2867" i="39" s="1"/>
  <c r="AU2866" i="39"/>
  <c r="AQ2866" i="39" s="1"/>
  <c r="AU2826" i="39"/>
  <c r="AQ2826" i="39" s="1"/>
  <c r="AU2794" i="39"/>
  <c r="AQ2794" i="39" s="1"/>
  <c r="AU3270" i="39"/>
  <c r="AQ3270" i="39" s="1"/>
  <c r="AU3206" i="39"/>
  <c r="AQ3206" i="39" s="1"/>
  <c r="AU3169" i="39"/>
  <c r="AQ3169" i="39" s="1"/>
  <c r="AU3141" i="39"/>
  <c r="AQ3141" i="39" s="1"/>
  <c r="AU3140" i="39"/>
  <c r="AQ3140" i="39" s="1"/>
  <c r="AU3139" i="39"/>
  <c r="AQ3139" i="39" s="1"/>
  <c r="AU3102" i="39"/>
  <c r="AQ3102" i="39" s="1"/>
  <c r="AU3098" i="39"/>
  <c r="AQ3098" i="39" s="1"/>
  <c r="AU3097" i="39"/>
  <c r="AQ3097" i="39" s="1"/>
  <c r="AU3077" i="39"/>
  <c r="AQ3077" i="39" s="1"/>
  <c r="AU3076" i="39"/>
  <c r="AQ3076" i="39" s="1"/>
  <c r="AU3075" i="39"/>
  <c r="AQ3075" i="39" s="1"/>
  <c r="AU3241" i="39"/>
  <c r="AQ3241" i="39" s="1"/>
  <c r="AU3122" i="39"/>
  <c r="AQ3122" i="39" s="1"/>
  <c r="AU3121" i="39"/>
  <c r="AQ3121" i="39" s="1"/>
  <c r="AU3101" i="39"/>
  <c r="AQ3101" i="39" s="1"/>
  <c r="AU3100" i="39"/>
  <c r="AQ3100" i="39" s="1"/>
  <c r="AU3099" i="39"/>
  <c r="AQ3099" i="39" s="1"/>
  <c r="AU3058" i="39"/>
  <c r="AQ3058" i="39" s="1"/>
  <c r="AU3057" i="39"/>
  <c r="AQ3057" i="39" s="1"/>
  <c r="AU3037" i="39"/>
  <c r="AQ3037" i="39" s="1"/>
  <c r="AU3036" i="39"/>
  <c r="AQ3036" i="39" s="1"/>
  <c r="AU3035" i="39"/>
  <c r="AQ3035" i="39" s="1"/>
  <c r="AU2994" i="39"/>
  <c r="AQ2994" i="39" s="1"/>
  <c r="AU2993" i="39"/>
  <c r="AQ2993" i="39" s="1"/>
  <c r="AU2973" i="39"/>
  <c r="AQ2973" i="39" s="1"/>
  <c r="AU2972" i="39"/>
  <c r="AQ2972" i="39" s="1"/>
  <c r="AU2971" i="39"/>
  <c r="AQ2971" i="39" s="1"/>
  <c r="AU2930" i="39"/>
  <c r="AQ2930" i="39" s="1"/>
  <c r="AU2929" i="39"/>
  <c r="AQ2929" i="39" s="1"/>
  <c r="AU2850" i="39"/>
  <c r="AQ2850" i="39" s="1"/>
  <c r="AU2818" i="39"/>
  <c r="AQ2818" i="39" s="1"/>
  <c r="AU2786" i="39"/>
  <c r="AQ2786" i="39" s="1"/>
  <c r="AU3273" i="39"/>
  <c r="AQ3273" i="39" s="1"/>
  <c r="AU3209" i="39"/>
  <c r="AQ3209" i="39" s="1"/>
  <c r="AU3207" i="39"/>
  <c r="AQ3207" i="39" s="1"/>
  <c r="AU3178" i="39"/>
  <c r="AQ3178" i="39" s="1"/>
  <c r="AU3155" i="39"/>
  <c r="AQ3155" i="39" s="1"/>
  <c r="AU3150" i="39"/>
  <c r="AQ3150" i="39" s="1"/>
  <c r="AU3146" i="39"/>
  <c r="AQ3146" i="39" s="1"/>
  <c r="AU3145" i="39"/>
  <c r="AQ3145" i="39" s="1"/>
  <c r="AU3125" i="39"/>
  <c r="AQ3125" i="39" s="1"/>
  <c r="AU3124" i="39"/>
  <c r="AQ3124" i="39" s="1"/>
  <c r="AU3123" i="39"/>
  <c r="AQ3123" i="39" s="1"/>
  <c r="AU3086" i="39"/>
  <c r="AQ3086" i="39" s="1"/>
  <c r="AU3082" i="39"/>
  <c r="AQ3082" i="39" s="1"/>
  <c r="AU3081" i="39"/>
  <c r="AQ3081" i="39" s="1"/>
  <c r="AU3061" i="39"/>
  <c r="AQ3061" i="39" s="1"/>
  <c r="AU3060" i="39"/>
  <c r="AQ3060" i="39" s="1"/>
  <c r="AU3059" i="39"/>
  <c r="AQ3059" i="39" s="1"/>
  <c r="AU3022" i="39"/>
  <c r="AQ3022" i="39" s="1"/>
  <c r="AU3018" i="39"/>
  <c r="AQ3018" i="39" s="1"/>
  <c r="AU3017" i="39"/>
  <c r="AQ3017" i="39" s="1"/>
  <c r="AU2997" i="39"/>
  <c r="AQ2997" i="39" s="1"/>
  <c r="AU2996" i="39"/>
  <c r="AQ2996" i="39" s="1"/>
  <c r="AU2995" i="39"/>
  <c r="AQ2995" i="39" s="1"/>
  <c r="AU2958" i="39"/>
  <c r="AQ2958" i="39" s="1"/>
  <c r="AU2954" i="39"/>
  <c r="AQ2954" i="39" s="1"/>
  <c r="AU2953" i="39"/>
  <c r="AQ2953" i="39" s="1"/>
  <c r="AU2933" i="39"/>
  <c r="AQ2933" i="39" s="1"/>
  <c r="AU2932" i="39"/>
  <c r="AQ2932" i="39" s="1"/>
  <c r="AU2931" i="39"/>
  <c r="AQ2931" i="39" s="1"/>
  <c r="AU2909" i="39"/>
  <c r="AQ2909" i="39" s="1"/>
  <c r="AU2893" i="39"/>
  <c r="AQ2893" i="39" s="1"/>
  <c r="AU2877" i="39"/>
  <c r="AQ2877" i="39" s="1"/>
  <c r="AU2861" i="39"/>
  <c r="AQ2861" i="39" s="1"/>
  <c r="AU2843" i="39"/>
  <c r="AQ2843" i="39" s="1"/>
  <c r="AU3188" i="39"/>
  <c r="AQ3188" i="39" s="1"/>
  <c r="AU3175" i="39"/>
  <c r="AQ3175" i="39" s="1"/>
  <c r="AU3149" i="39"/>
  <c r="AQ3149" i="39" s="1"/>
  <c r="AU3148" i="39"/>
  <c r="AQ3148" i="39" s="1"/>
  <c r="AU3147" i="39"/>
  <c r="AQ3147" i="39" s="1"/>
  <c r="AU3106" i="39"/>
  <c r="AQ3106" i="39" s="1"/>
  <c r="AU3105" i="39"/>
  <c r="AQ3105" i="39" s="1"/>
  <c r="AU3085" i="39"/>
  <c r="AQ3085" i="39" s="1"/>
  <c r="AU3084" i="39"/>
  <c r="AQ3084" i="39" s="1"/>
  <c r="AU3083" i="39"/>
  <c r="AQ3083" i="39" s="1"/>
  <c r="AU3042" i="39"/>
  <c r="AQ3042" i="39" s="1"/>
  <c r="AU3041" i="39"/>
  <c r="AQ3041" i="39" s="1"/>
  <c r="AU3021" i="39"/>
  <c r="AQ3021" i="39" s="1"/>
  <c r="AU3020" i="39"/>
  <c r="AQ3020" i="39" s="1"/>
  <c r="AU3019" i="39"/>
  <c r="AQ3019" i="39" s="1"/>
  <c r="AU2978" i="39"/>
  <c r="AQ2978" i="39" s="1"/>
  <c r="AU2977" i="39"/>
  <c r="AQ2977" i="39" s="1"/>
  <c r="AU2957" i="39"/>
  <c r="AQ2957" i="39" s="1"/>
  <c r="AU2956" i="39"/>
  <c r="AQ2956" i="39" s="1"/>
  <c r="AU2955" i="39"/>
  <c r="AQ2955" i="39" s="1"/>
  <c r="AU2907" i="39"/>
  <c r="AQ2907" i="39" s="1"/>
  <c r="AU2906" i="39"/>
  <c r="AQ2906" i="39" s="1"/>
  <c r="AU2891" i="39"/>
  <c r="AQ2891" i="39" s="1"/>
  <c r="AU2890" i="39"/>
  <c r="AQ2890" i="39" s="1"/>
  <c r="AU2875" i="39"/>
  <c r="AQ2875" i="39" s="1"/>
  <c r="AU2874" i="39"/>
  <c r="AQ2874" i="39" s="1"/>
  <c r="AU2859" i="39"/>
  <c r="AQ2859" i="39" s="1"/>
  <c r="AU2858" i="39"/>
  <c r="AQ2858" i="39" s="1"/>
  <c r="AU2842" i="39"/>
  <c r="AQ2842" i="39" s="1"/>
  <c r="AU2810" i="39"/>
  <c r="AQ2810" i="39" s="1"/>
  <c r="AU2778" i="39"/>
  <c r="AQ2778" i="39" s="1"/>
  <c r="AU2763" i="39"/>
  <c r="AQ2763" i="39" s="1"/>
  <c r="AU2755" i="39"/>
  <c r="AQ2755" i="39" s="1"/>
  <c r="AU2747" i="39"/>
  <c r="AQ2747" i="39" s="1"/>
  <c r="AU2739" i="39"/>
  <c r="AQ2739" i="39" s="1"/>
  <c r="AU3242" i="39"/>
  <c r="AQ3242" i="39" s="1"/>
  <c r="AU3157" i="39"/>
  <c r="AQ3157" i="39" s="1"/>
  <c r="AU3151" i="39"/>
  <c r="AQ3151" i="39" s="1"/>
  <c r="AU3134" i="39"/>
  <c r="AQ3134" i="39" s="1"/>
  <c r="AU3130" i="39"/>
  <c r="AQ3130" i="39" s="1"/>
  <c r="AU3129" i="39"/>
  <c r="AQ3129" i="39" s="1"/>
  <c r="AU3109" i="39"/>
  <c r="AQ3109" i="39" s="1"/>
  <c r="AU3108" i="39"/>
  <c r="AQ3108" i="39" s="1"/>
  <c r="AU3107" i="39"/>
  <c r="AQ3107" i="39" s="1"/>
  <c r="AU3070" i="39"/>
  <c r="AQ3070" i="39" s="1"/>
  <c r="AU3066" i="39"/>
  <c r="AQ3066" i="39" s="1"/>
  <c r="AU3065" i="39"/>
  <c r="AQ3065" i="39" s="1"/>
  <c r="AU3045" i="39"/>
  <c r="AQ3045" i="39" s="1"/>
  <c r="AU3044" i="39"/>
  <c r="AQ3044" i="39" s="1"/>
  <c r="AU3043" i="39"/>
  <c r="AQ3043" i="39" s="1"/>
  <c r="AU3006" i="39"/>
  <c r="AQ3006" i="39" s="1"/>
  <c r="AU3002" i="39"/>
  <c r="AQ3002" i="39" s="1"/>
  <c r="AU3001" i="39"/>
  <c r="AQ3001" i="39" s="1"/>
  <c r="AU2981" i="39"/>
  <c r="AQ2981" i="39" s="1"/>
  <c r="AU2980" i="39"/>
  <c r="AQ2980" i="39" s="1"/>
  <c r="AU2979" i="39"/>
  <c r="AQ2979" i="39" s="1"/>
  <c r="AU3034" i="39"/>
  <c r="AQ3034" i="39" s="1"/>
  <c r="AU2903" i="39"/>
  <c r="AQ2903" i="39" s="1"/>
  <c r="AU2835" i="39"/>
  <c r="AQ2835" i="39" s="1"/>
  <c r="AU2819" i="39"/>
  <c r="AQ2819" i="39" s="1"/>
  <c r="AU2805" i="39"/>
  <c r="AQ2805" i="39" s="1"/>
  <c r="AU2767" i="39"/>
  <c r="AQ2767" i="39" s="1"/>
  <c r="AU2731" i="39"/>
  <c r="AQ2731" i="39" s="1"/>
  <c r="AU2718" i="39"/>
  <c r="AQ2718" i="39" s="1"/>
  <c r="AU2710" i="39"/>
  <c r="AQ2710" i="39" s="1"/>
  <c r="AU2702" i="39"/>
  <c r="AQ2702" i="39" s="1"/>
  <c r="AU2694" i="39"/>
  <c r="AQ2694" i="39" s="1"/>
  <c r="AU2684" i="39"/>
  <c r="AQ2684" i="39" s="1"/>
  <c r="AU2676" i="39"/>
  <c r="AQ2676" i="39" s="1"/>
  <c r="AU2668" i="39"/>
  <c r="AQ2668" i="39" s="1"/>
  <c r="AU2660" i="39"/>
  <c r="AQ2660" i="39" s="1"/>
  <c r="AU2652" i="39"/>
  <c r="AQ2652" i="39" s="1"/>
  <c r="AU3012" i="39"/>
  <c r="AQ3012" i="39" s="1"/>
  <c r="AU2857" i="39"/>
  <c r="AQ2857" i="39" s="1"/>
  <c r="AU2851" i="39"/>
  <c r="AQ2851" i="39" s="1"/>
  <c r="AU2845" i="39"/>
  <c r="AQ2845" i="39" s="1"/>
  <c r="AU2779" i="39"/>
  <c r="AQ2779" i="39" s="1"/>
  <c r="AU2974" i="39"/>
  <c r="AQ2974" i="39" s="1"/>
  <c r="AU2948" i="39"/>
  <c r="AQ2948" i="39" s="1"/>
  <c r="AU2938" i="39"/>
  <c r="AQ2938" i="39" s="1"/>
  <c r="AU2873" i="39"/>
  <c r="AQ2873" i="39" s="1"/>
  <c r="AU2862" i="39"/>
  <c r="AQ2862" i="39" s="1"/>
  <c r="AU2802" i="39"/>
  <c r="AQ2802" i="39" s="1"/>
  <c r="AU2770" i="39"/>
  <c r="AQ2770" i="39" s="1"/>
  <c r="AU3038" i="39"/>
  <c r="AQ3038" i="39" s="1"/>
  <c r="AU2970" i="39"/>
  <c r="AQ2970" i="39" s="1"/>
  <c r="AU2889" i="39"/>
  <c r="AQ2889" i="39" s="1"/>
  <c r="AU2878" i="39"/>
  <c r="AQ2878" i="39" s="1"/>
  <c r="AU2865" i="39"/>
  <c r="AQ2865" i="39" s="1"/>
  <c r="AU2854" i="39"/>
  <c r="AQ2854" i="39" s="1"/>
  <c r="AU2823" i="39"/>
  <c r="AQ2823" i="39" s="1"/>
  <c r="AU2813" i="39"/>
  <c r="AQ2813" i="39" s="1"/>
  <c r="AU2759" i="39"/>
  <c r="AQ2759" i="39" s="1"/>
  <c r="AU2751" i="39"/>
  <c r="AQ2751" i="39" s="1"/>
  <c r="AU2743" i="39"/>
  <c r="AQ2743" i="39" s="1"/>
  <c r="AU3033" i="39"/>
  <c r="AQ3033" i="39" s="1"/>
  <c r="AU2905" i="39"/>
  <c r="AQ2905" i="39" s="1"/>
  <c r="AU2894" i="39"/>
  <c r="AQ2894" i="39" s="1"/>
  <c r="AU2881" i="39"/>
  <c r="AQ2881" i="39" s="1"/>
  <c r="AU2870" i="39"/>
  <c r="AQ2870" i="39" s="1"/>
  <c r="AU2863" i="39"/>
  <c r="AQ2863" i="39" s="1"/>
  <c r="AU2803" i="39"/>
  <c r="AQ2803" i="39" s="1"/>
  <c r="AU2796" i="39"/>
  <c r="AQ2796" i="39" s="1"/>
  <c r="AU2782" i="39"/>
  <c r="AQ2782" i="39" s="1"/>
  <c r="AU2781" i="39"/>
  <c r="AQ2781" i="39" s="1"/>
  <c r="AU2777" i="39"/>
  <c r="AQ2777" i="39" s="1"/>
  <c r="AU2771" i="39"/>
  <c r="AQ2771" i="39" s="1"/>
  <c r="AU2758" i="39"/>
  <c r="AQ2758" i="39" s="1"/>
  <c r="AU2756" i="39"/>
  <c r="AQ2756" i="39" s="1"/>
  <c r="AU2754" i="39"/>
  <c r="AQ2754" i="39" s="1"/>
  <c r="AU2750" i="39"/>
  <c r="AQ2750" i="39" s="1"/>
  <c r="AU2748" i="39"/>
  <c r="AQ2748" i="39" s="1"/>
  <c r="AU2746" i="39"/>
  <c r="AQ2746" i="39" s="1"/>
  <c r="AU2742" i="39"/>
  <c r="AQ2742" i="39" s="1"/>
  <c r="AU2740" i="39"/>
  <c r="AQ2740" i="39" s="1"/>
  <c r="AU2735" i="39"/>
  <c r="AQ2735" i="39" s="1"/>
  <c r="AU2726" i="39"/>
  <c r="AQ2726" i="39" s="1"/>
  <c r="AU3013" i="39"/>
  <c r="AQ3013" i="39" s="1"/>
  <c r="AU3011" i="39"/>
  <c r="AQ3011" i="39" s="1"/>
  <c r="AU2949" i="39"/>
  <c r="AQ2949" i="39" s="1"/>
  <c r="AU2942" i="39"/>
  <c r="AQ2942" i="39" s="1"/>
  <c r="AU2910" i="39"/>
  <c r="AQ2910" i="39" s="1"/>
  <c r="AU2897" i="39"/>
  <c r="AQ2897" i="39" s="1"/>
  <c r="AU2886" i="39"/>
  <c r="AQ2886" i="39" s="1"/>
  <c r="AU2879" i="39"/>
  <c r="AQ2879" i="39" s="1"/>
  <c r="AU2855" i="39"/>
  <c r="AQ2855" i="39" s="1"/>
  <c r="AU2837" i="39"/>
  <c r="AQ2837" i="39" s="1"/>
  <c r="AU2621" i="39"/>
  <c r="AQ2621" i="39" s="1"/>
  <c r="AU2613" i="39"/>
  <c r="AQ2613" i="39" s="1"/>
  <c r="AU2605" i="39"/>
  <c r="AQ2605" i="39" s="1"/>
  <c r="AU2597" i="39"/>
  <c r="AQ2597" i="39" s="1"/>
  <c r="AU2589" i="39"/>
  <c r="AQ2589" i="39" s="1"/>
  <c r="AU2913" i="39"/>
  <c r="AQ2913" i="39" s="1"/>
  <c r="AU2902" i="39"/>
  <c r="AQ2902" i="39" s="1"/>
  <c r="AU2895" i="39"/>
  <c r="AQ2895" i="39" s="1"/>
  <c r="AU2871" i="39"/>
  <c r="AQ2871" i="39" s="1"/>
  <c r="AU2847" i="39"/>
  <c r="AQ2847" i="39" s="1"/>
  <c r="AU2829" i="39"/>
  <c r="AQ2829" i="39" s="1"/>
  <c r="AU2811" i="39"/>
  <c r="AQ2811" i="39" s="1"/>
  <c r="AU2799" i="39"/>
  <c r="AQ2799" i="39" s="1"/>
  <c r="AU2791" i="39"/>
  <c r="AQ2791" i="39" s="1"/>
  <c r="AU2787" i="39"/>
  <c r="AQ2787" i="39" s="1"/>
  <c r="AU2783" i="39"/>
  <c r="AQ2783" i="39" s="1"/>
  <c r="AU2969" i="39"/>
  <c r="AQ2969" i="39" s="1"/>
  <c r="AU2947" i="39"/>
  <c r="AQ2947" i="39" s="1"/>
  <c r="AU2937" i="39"/>
  <c r="AQ2937" i="39" s="1"/>
  <c r="AU2918" i="39"/>
  <c r="AQ2918" i="39" s="1"/>
  <c r="AU2911" i="39"/>
  <c r="AQ2911" i="39" s="1"/>
  <c r="AU2887" i="39"/>
  <c r="AQ2887" i="39" s="1"/>
  <c r="AU2831" i="39"/>
  <c r="AQ2831" i="39" s="1"/>
  <c r="AU2815" i="39"/>
  <c r="AQ2815" i="39" s="1"/>
  <c r="AU2773" i="39"/>
  <c r="AQ2773" i="39" s="1"/>
  <c r="AU2732" i="39"/>
  <c r="AQ2732" i="39" s="1"/>
  <c r="AU2723" i="39"/>
  <c r="AQ2723" i="39" s="1"/>
  <c r="AU2715" i="39"/>
  <c r="AQ2715" i="39" s="1"/>
  <c r="AU2707" i="39"/>
  <c r="AQ2707" i="39" s="1"/>
  <c r="AU2699" i="39"/>
  <c r="AQ2699" i="39" s="1"/>
  <c r="AU2691" i="39"/>
  <c r="AQ2691" i="39" s="1"/>
  <c r="AU2687" i="39"/>
  <c r="AQ2687" i="39" s="1"/>
  <c r="AU2679" i="39"/>
  <c r="AQ2679" i="39" s="1"/>
  <c r="AU2671" i="39"/>
  <c r="AQ2671" i="39" s="1"/>
  <c r="AU2663" i="39"/>
  <c r="AQ2663" i="39" s="1"/>
  <c r="AU2680" i="39"/>
  <c r="AQ2680" i="39" s="1"/>
  <c r="AU2664" i="39"/>
  <c r="AQ2664" i="39" s="1"/>
  <c r="AU2648" i="39"/>
  <c r="AQ2648" i="39" s="1"/>
  <c r="AU2644" i="39"/>
  <c r="AQ2644" i="39" s="1"/>
  <c r="AU2640" i="39"/>
  <c r="AQ2640" i="39" s="1"/>
  <c r="AU2604" i="39"/>
  <c r="AQ2604" i="39" s="1"/>
  <c r="AU2600" i="39"/>
  <c r="AQ2600" i="39" s="1"/>
  <c r="AU2357" i="39"/>
  <c r="AQ2357" i="39" s="1"/>
  <c r="AU2356" i="39"/>
  <c r="AQ2356" i="39" s="1"/>
  <c r="AU2631" i="39"/>
  <c r="AQ2631" i="39" s="1"/>
  <c r="AU2596" i="39"/>
  <c r="AQ2596" i="39" s="1"/>
  <c r="AU2592" i="39"/>
  <c r="AQ2592" i="39" s="1"/>
  <c r="AU2583" i="39"/>
  <c r="AQ2583" i="39" s="1"/>
  <c r="AU2576" i="39"/>
  <c r="AQ2576" i="39" s="1"/>
  <c r="AU2575" i="39"/>
  <c r="AQ2575" i="39" s="1"/>
  <c r="AU2568" i="39"/>
  <c r="AQ2568" i="39" s="1"/>
  <c r="AU2567" i="39"/>
  <c r="AQ2567" i="39" s="1"/>
  <c r="AU2560" i="39"/>
  <c r="AQ2560" i="39" s="1"/>
  <c r="AU2559" i="39"/>
  <c r="AQ2559" i="39" s="1"/>
  <c r="AU2552" i="39"/>
  <c r="AQ2552" i="39" s="1"/>
  <c r="AU2551" i="39"/>
  <c r="AQ2551" i="39" s="1"/>
  <c r="AU2544" i="39"/>
  <c r="AQ2544" i="39" s="1"/>
  <c r="AU2543" i="39"/>
  <c r="AQ2543" i="39" s="1"/>
  <c r="AU2536" i="39"/>
  <c r="AQ2536" i="39" s="1"/>
  <c r="AU2535" i="39"/>
  <c r="AQ2535" i="39" s="1"/>
  <c r="AU2528" i="39"/>
  <c r="AQ2528" i="39" s="1"/>
  <c r="AU2527" i="39"/>
  <c r="AQ2527" i="39" s="1"/>
  <c r="AU2520" i="39"/>
  <c r="AQ2520" i="39" s="1"/>
  <c r="AU2519" i="39"/>
  <c r="AQ2519" i="39" s="1"/>
  <c r="AU2636" i="39"/>
  <c r="AQ2636" i="39" s="1"/>
  <c r="AU2632" i="39"/>
  <c r="AQ2632" i="39" s="1"/>
  <c r="AU2588" i="39"/>
  <c r="AQ2588" i="39" s="1"/>
  <c r="AU2584" i="39"/>
  <c r="AQ2584" i="39" s="1"/>
  <c r="AU2655" i="39"/>
  <c r="AQ2655" i="39" s="1"/>
  <c r="AU2672" i="39"/>
  <c r="AQ2672" i="39" s="1"/>
  <c r="AU2628" i="39"/>
  <c r="AQ2628" i="39" s="1"/>
  <c r="AU2624" i="39"/>
  <c r="AQ2624" i="39" s="1"/>
  <c r="AU2656" i="39"/>
  <c r="AQ2656" i="39" s="1"/>
  <c r="AU2647" i="39"/>
  <c r="AQ2647" i="39" s="1"/>
  <c r="AU2620" i="39"/>
  <c r="AQ2620" i="39" s="1"/>
  <c r="AU2616" i="39"/>
  <c r="AQ2616" i="39" s="1"/>
  <c r="AU2607" i="39"/>
  <c r="AQ2607" i="39" s="1"/>
  <c r="AU2580" i="39"/>
  <c r="AQ2580" i="39" s="1"/>
  <c r="AU2572" i="39"/>
  <c r="AQ2572" i="39" s="1"/>
  <c r="AU2564" i="39"/>
  <c r="AQ2564" i="39" s="1"/>
  <c r="AU2556" i="39"/>
  <c r="AQ2556" i="39" s="1"/>
  <c r="AU2548" i="39"/>
  <c r="AQ2548" i="39" s="1"/>
  <c r="AU2540" i="39"/>
  <c r="AQ2540" i="39" s="1"/>
  <c r="AU2532" i="39"/>
  <c r="AQ2532" i="39" s="1"/>
  <c r="AU2524" i="39"/>
  <c r="AQ2524" i="39" s="1"/>
  <c r="AU2639" i="39"/>
  <c r="AQ2639" i="39" s="1"/>
  <c r="AU2612" i="39"/>
  <c r="AQ2612" i="39" s="1"/>
  <c r="AU2608" i="39"/>
  <c r="AQ2608" i="39" s="1"/>
  <c r="AU2599" i="39"/>
  <c r="AQ2599" i="39" s="1"/>
  <c r="AU2581" i="39"/>
  <c r="AQ2581" i="39" s="1"/>
  <c r="AU2573" i="39"/>
  <c r="AQ2573" i="39" s="1"/>
  <c r="AU2565" i="39"/>
  <c r="AQ2565" i="39" s="1"/>
  <c r="AU2557" i="39"/>
  <c r="AQ2557" i="39" s="1"/>
  <c r="AU2549" i="39"/>
  <c r="AQ2549" i="39" s="1"/>
  <c r="AU2541" i="39"/>
  <c r="AQ2541" i="39" s="1"/>
  <c r="AU2533" i="39"/>
  <c r="AQ2533" i="39" s="1"/>
  <c r="AU2525" i="39"/>
  <c r="AQ2525" i="39" s="1"/>
  <c r="AU2517" i="39"/>
  <c r="AQ2517" i="39" s="1"/>
  <c r="AU2509" i="39"/>
  <c r="AQ2509" i="39" s="1"/>
  <c r="AU2501" i="39"/>
  <c r="AQ2501" i="39" s="1"/>
  <c r="AU2495" i="39"/>
  <c r="AQ2495" i="39" s="1"/>
  <c r="AU2485" i="39"/>
  <c r="AQ2485" i="39" s="1"/>
  <c r="AU2480" i="39"/>
  <c r="AQ2480" i="39" s="1"/>
  <c r="AU2471" i="39"/>
  <c r="AQ2471" i="39" s="1"/>
  <c r="AU2448" i="39"/>
  <c r="AQ2448" i="39" s="1"/>
  <c r="AU2439" i="39"/>
  <c r="AQ2439" i="39" s="1"/>
  <c r="AU2416" i="39"/>
  <c r="AQ2416" i="39" s="1"/>
  <c r="AU2407" i="39"/>
  <c r="AQ2407" i="39" s="1"/>
  <c r="AU2384" i="39"/>
  <c r="AQ2384" i="39" s="1"/>
  <c r="AU2375" i="39"/>
  <c r="AQ2375" i="39" s="1"/>
  <c r="AU2341" i="39"/>
  <c r="AQ2341" i="39" s="1"/>
  <c r="AU2335" i="39"/>
  <c r="AQ2335" i="39" s="1"/>
  <c r="AU2303" i="39"/>
  <c r="AQ2303" i="39" s="1"/>
  <c r="AU2284" i="39"/>
  <c r="AQ2284" i="39" s="1"/>
  <c r="AU2268" i="39"/>
  <c r="AQ2268" i="39" s="1"/>
  <c r="AU2252" i="39"/>
  <c r="AQ2252" i="39" s="1"/>
  <c r="AU2236" i="39"/>
  <c r="AQ2236" i="39" s="1"/>
  <c r="AU2220" i="39"/>
  <c r="AQ2220" i="39" s="1"/>
  <c r="AU2215" i="39"/>
  <c r="AQ2215" i="39" s="1"/>
  <c r="AU2213" i="39"/>
  <c r="AQ2213" i="39" s="1"/>
  <c r="AU2212" i="39"/>
  <c r="AQ2212" i="39" s="1"/>
  <c r="AU2186" i="39"/>
  <c r="AQ2186" i="39" s="1"/>
  <c r="AU2183" i="39"/>
  <c r="AQ2183" i="39" s="1"/>
  <c r="AU2493" i="39"/>
  <c r="AQ2493" i="39" s="1"/>
  <c r="AU2488" i="39"/>
  <c r="AQ2488" i="39" s="1"/>
  <c r="AU2469" i="39"/>
  <c r="AQ2469" i="39" s="1"/>
  <c r="AU2460" i="39"/>
  <c r="AQ2460" i="39" s="1"/>
  <c r="AU2437" i="39"/>
  <c r="AQ2437" i="39" s="1"/>
  <c r="AU2428" i="39"/>
  <c r="AQ2428" i="39" s="1"/>
  <c r="AU2405" i="39"/>
  <c r="AQ2405" i="39" s="1"/>
  <c r="AU2396" i="39"/>
  <c r="AQ2396" i="39" s="1"/>
  <c r="AU2373" i="39"/>
  <c r="AQ2373" i="39" s="1"/>
  <c r="AU2364" i="39"/>
  <c r="AQ2364" i="39" s="1"/>
  <c r="AU2324" i="39"/>
  <c r="AQ2324" i="39" s="1"/>
  <c r="AU2170" i="39"/>
  <c r="AQ2170" i="39" s="1"/>
  <c r="AU2164" i="39"/>
  <c r="AQ2164" i="39" s="1"/>
  <c r="AU2138" i="39"/>
  <c r="AQ2138" i="39" s="1"/>
  <c r="AU2132" i="39"/>
  <c r="AQ2132" i="39" s="1"/>
  <c r="AU2512" i="39"/>
  <c r="AQ2512" i="39" s="1"/>
  <c r="AU2496" i="39"/>
  <c r="AQ2496" i="39" s="1"/>
  <c r="AU2472" i="39"/>
  <c r="AQ2472" i="39" s="1"/>
  <c r="AU2463" i="39"/>
  <c r="AQ2463" i="39" s="1"/>
  <c r="AU2440" i="39"/>
  <c r="AQ2440" i="39" s="1"/>
  <c r="AU2431" i="39"/>
  <c r="AQ2431" i="39" s="1"/>
  <c r="AU2408" i="39"/>
  <c r="AQ2408" i="39" s="1"/>
  <c r="AU2399" i="39"/>
  <c r="AQ2399" i="39" s="1"/>
  <c r="AU2376" i="39"/>
  <c r="AQ2376" i="39" s="1"/>
  <c r="AU2367" i="39"/>
  <c r="AQ2367" i="39" s="1"/>
  <c r="AU2333" i="39"/>
  <c r="AQ2333" i="39" s="1"/>
  <c r="AU2327" i="39"/>
  <c r="AQ2327" i="39" s="1"/>
  <c r="AU2300" i="39"/>
  <c r="AQ2300" i="39" s="1"/>
  <c r="AU2210" i="39"/>
  <c r="AQ2210" i="39" s="1"/>
  <c r="AU2207" i="39"/>
  <c r="AQ2207" i="39" s="1"/>
  <c r="AU2205" i="39"/>
  <c r="AQ2205" i="39" s="1"/>
  <c r="AU2204" i="39"/>
  <c r="AQ2204" i="39" s="1"/>
  <c r="AU2182" i="39"/>
  <c r="AQ2182" i="39" s="1"/>
  <c r="AU2175" i="39"/>
  <c r="AQ2175" i="39" s="1"/>
  <c r="AU2163" i="39"/>
  <c r="AQ2163" i="39" s="1"/>
  <c r="AU2157" i="39"/>
  <c r="AQ2157" i="39" s="1"/>
  <c r="AU2150" i="39"/>
  <c r="AQ2150" i="39" s="1"/>
  <c r="AU2143" i="39"/>
  <c r="AQ2143" i="39" s="1"/>
  <c r="AU2508" i="39"/>
  <c r="AQ2508" i="39" s="1"/>
  <c r="AU2503" i="39"/>
  <c r="AQ2503" i="39" s="1"/>
  <c r="AU2461" i="39"/>
  <c r="AQ2461" i="39" s="1"/>
  <c r="AU2452" i="39"/>
  <c r="AQ2452" i="39" s="1"/>
  <c r="AU2429" i="39"/>
  <c r="AQ2429" i="39" s="1"/>
  <c r="AU2420" i="39"/>
  <c r="AQ2420" i="39" s="1"/>
  <c r="AU2397" i="39"/>
  <c r="AQ2397" i="39" s="1"/>
  <c r="AU2388" i="39"/>
  <c r="AQ2388" i="39" s="1"/>
  <c r="AU2365" i="39"/>
  <c r="AQ2365" i="39" s="1"/>
  <c r="AU2348" i="39"/>
  <c r="AQ2348" i="39" s="1"/>
  <c r="AU2308" i="39"/>
  <c r="AQ2308" i="39" s="1"/>
  <c r="AU2162" i="39"/>
  <c r="AQ2162" i="39" s="1"/>
  <c r="AU2156" i="39"/>
  <c r="AQ2156" i="39" s="1"/>
  <c r="AU2130" i="39"/>
  <c r="AQ2130" i="39" s="1"/>
  <c r="AU2124" i="39"/>
  <c r="AQ2124" i="39" s="1"/>
  <c r="AU2464" i="39"/>
  <c r="AQ2464" i="39" s="1"/>
  <c r="AU2455" i="39"/>
  <c r="AQ2455" i="39" s="1"/>
  <c r="AU2432" i="39"/>
  <c r="AQ2432" i="39" s="1"/>
  <c r="AU2423" i="39"/>
  <c r="AQ2423" i="39" s="1"/>
  <c r="AU2400" i="39"/>
  <c r="AQ2400" i="39" s="1"/>
  <c r="AU2391" i="39"/>
  <c r="AQ2391" i="39" s="1"/>
  <c r="AU2368" i="39"/>
  <c r="AQ2368" i="39" s="1"/>
  <c r="AU2359" i="39"/>
  <c r="AQ2359" i="39" s="1"/>
  <c r="AU2351" i="39"/>
  <c r="AQ2351" i="39" s="1"/>
  <c r="AU2325" i="39"/>
  <c r="AQ2325" i="39" s="1"/>
  <c r="AU2319" i="39"/>
  <c r="AQ2319" i="39" s="1"/>
  <c r="AU2316" i="39"/>
  <c r="AQ2316" i="39" s="1"/>
  <c r="AU2301" i="39"/>
  <c r="AQ2301" i="39" s="1"/>
  <c r="AU2292" i="39"/>
  <c r="AQ2292" i="39" s="1"/>
  <c r="AU2276" i="39"/>
  <c r="AQ2276" i="39" s="1"/>
  <c r="AU2260" i="39"/>
  <c r="AQ2260" i="39" s="1"/>
  <c r="AU2244" i="39"/>
  <c r="AQ2244" i="39" s="1"/>
  <c r="AU2228" i="39"/>
  <c r="AQ2228" i="39" s="1"/>
  <c r="AU2202" i="39"/>
  <c r="AQ2202" i="39" s="1"/>
  <c r="AU2484" i="39"/>
  <c r="AQ2484" i="39" s="1"/>
  <c r="AU2476" i="39"/>
  <c r="AQ2476" i="39" s="1"/>
  <c r="AU2453" i="39"/>
  <c r="AQ2453" i="39" s="1"/>
  <c r="AU2444" i="39"/>
  <c r="AQ2444" i="39" s="1"/>
  <c r="AU2421" i="39"/>
  <c r="AQ2421" i="39" s="1"/>
  <c r="AU2412" i="39"/>
  <c r="AQ2412" i="39" s="1"/>
  <c r="AU2389" i="39"/>
  <c r="AQ2389" i="39" s="1"/>
  <c r="AU2380" i="39"/>
  <c r="AQ2380" i="39" s="1"/>
  <c r="AU2340" i="39"/>
  <c r="AQ2340" i="39" s="1"/>
  <c r="AU2180" i="39"/>
  <c r="AQ2180" i="39" s="1"/>
  <c r="AU2154" i="39"/>
  <c r="AQ2154" i="39" s="1"/>
  <c r="AU2148" i="39"/>
  <c r="AQ2148" i="39" s="1"/>
  <c r="AU2122" i="39"/>
  <c r="AQ2122" i="39" s="1"/>
  <c r="AU2114" i="39"/>
  <c r="AQ2114" i="39" s="1"/>
  <c r="AU2106" i="39"/>
  <c r="AQ2106" i="39" s="1"/>
  <c r="AU2098" i="39"/>
  <c r="AQ2098" i="39" s="1"/>
  <c r="AU2090" i="39"/>
  <c r="AQ2090" i="39" s="1"/>
  <c r="AU2082" i="39"/>
  <c r="AQ2082" i="39" s="1"/>
  <c r="AU2074" i="39"/>
  <c r="AQ2074" i="39" s="1"/>
  <c r="AU2066" i="39"/>
  <c r="AQ2066" i="39" s="1"/>
  <c r="AU2058" i="39"/>
  <c r="AQ2058" i="39" s="1"/>
  <c r="AU2050" i="39"/>
  <c r="AQ2050" i="39" s="1"/>
  <c r="AU2042" i="39"/>
  <c r="AQ2042" i="39" s="1"/>
  <c r="AU2034" i="39"/>
  <c r="AQ2034" i="39" s="1"/>
  <c r="AU2026" i="39"/>
  <c r="AQ2026" i="39" s="1"/>
  <c r="AU2018" i="39"/>
  <c r="AQ2018" i="39" s="1"/>
  <c r="AU2010" i="39"/>
  <c r="AQ2010" i="39" s="1"/>
  <c r="AU2002" i="39"/>
  <c r="AQ2002" i="39" s="1"/>
  <c r="AU1994" i="39"/>
  <c r="AQ1994" i="39" s="1"/>
  <c r="AU1986" i="39"/>
  <c r="AQ1986" i="39" s="1"/>
  <c r="AU1978" i="39"/>
  <c r="AQ1978" i="39" s="1"/>
  <c r="AU1970" i="39"/>
  <c r="AQ1970" i="39" s="1"/>
  <c r="AU1962" i="39"/>
  <c r="AQ1962" i="39" s="1"/>
  <c r="AU1954" i="39"/>
  <c r="AQ1954" i="39" s="1"/>
  <c r="AU1946" i="39"/>
  <c r="AQ1946" i="39" s="1"/>
  <c r="AU1938" i="39"/>
  <c r="AQ1938" i="39" s="1"/>
  <c r="AU1930" i="39"/>
  <c r="AQ1930" i="39" s="1"/>
  <c r="AU1922" i="39"/>
  <c r="AQ1922" i="39" s="1"/>
  <c r="AU1914" i="39"/>
  <c r="AQ1914" i="39" s="1"/>
  <c r="AU1906" i="39"/>
  <c r="AQ1906" i="39" s="1"/>
  <c r="AU2504" i="39"/>
  <c r="AQ2504" i="39" s="1"/>
  <c r="AU2492" i="39"/>
  <c r="AQ2492" i="39" s="1"/>
  <c r="AU2424" i="39"/>
  <c r="AQ2424" i="39" s="1"/>
  <c r="AU2415" i="39"/>
  <c r="AQ2415" i="39" s="1"/>
  <c r="AU2392" i="39"/>
  <c r="AQ2392" i="39" s="1"/>
  <c r="AU2383" i="39"/>
  <c r="AQ2383" i="39" s="1"/>
  <c r="AU2360" i="39"/>
  <c r="AQ2360" i="39" s="1"/>
  <c r="AU2349" i="39"/>
  <c r="AQ2349" i="39" s="1"/>
  <c r="AU2343" i="39"/>
  <c r="AQ2343" i="39" s="1"/>
  <c r="AU2317" i="39"/>
  <c r="AQ2317" i="39" s="1"/>
  <c r="AU2194" i="39"/>
  <c r="AQ2194" i="39" s="1"/>
  <c r="AU2191" i="39"/>
  <c r="AQ2191" i="39" s="1"/>
  <c r="AU2189" i="39"/>
  <c r="AQ2189" i="39" s="1"/>
  <c r="AU2188" i="39"/>
  <c r="AQ2188" i="39" s="1"/>
  <c r="AU2179" i="39"/>
  <c r="AQ2179" i="39" s="1"/>
  <c r="AU2173" i="39"/>
  <c r="AQ2173" i="39" s="1"/>
  <c r="AU2166" i="39"/>
  <c r="AQ2166" i="39" s="1"/>
  <c r="AU2159" i="39"/>
  <c r="AQ2159" i="39" s="1"/>
  <c r="AU2147" i="39"/>
  <c r="AQ2147" i="39" s="1"/>
  <c r="AU2141" i="39"/>
  <c r="AQ2141" i="39" s="1"/>
  <c r="AU2134" i="39"/>
  <c r="AQ2134" i="39" s="1"/>
  <c r="AU2516" i="39"/>
  <c r="AQ2516" i="39" s="1"/>
  <c r="AU2511" i="39"/>
  <c r="AQ2511" i="39" s="1"/>
  <c r="AU2500" i="39"/>
  <c r="AQ2500" i="39" s="1"/>
  <c r="AU2487" i="39"/>
  <c r="AQ2487" i="39" s="1"/>
  <c r="AU2477" i="39"/>
  <c r="AQ2477" i="39" s="1"/>
  <c r="AU2468" i="39"/>
  <c r="AQ2468" i="39" s="1"/>
  <c r="AU2445" i="39"/>
  <c r="AQ2445" i="39" s="1"/>
  <c r="AU2436" i="39"/>
  <c r="AQ2436" i="39" s="1"/>
  <c r="AU2413" i="39"/>
  <c r="AQ2413" i="39" s="1"/>
  <c r="AU2404" i="39"/>
  <c r="AQ2404" i="39" s="1"/>
  <c r="AU2381" i="39"/>
  <c r="AQ2381" i="39" s="1"/>
  <c r="AU2372" i="39"/>
  <c r="AQ2372" i="39" s="1"/>
  <c r="AU2332" i="39"/>
  <c r="AQ2332" i="39" s="1"/>
  <c r="AU2178" i="39"/>
  <c r="AQ2178" i="39" s="1"/>
  <c r="AU2172" i="39"/>
  <c r="AQ2172" i="39" s="1"/>
  <c r="AU2146" i="39"/>
  <c r="AQ2146" i="39" s="1"/>
  <c r="AU2140" i="39"/>
  <c r="AQ2140" i="39" s="1"/>
  <c r="AU2167" i="39"/>
  <c r="AQ2167" i="39" s="1"/>
  <c r="AU2135" i="39"/>
  <c r="AQ2135" i="39" s="1"/>
  <c r="AU2126" i="39"/>
  <c r="AQ2126" i="39" s="1"/>
  <c r="AU2070" i="39"/>
  <c r="AQ2070" i="39" s="1"/>
  <c r="AU2069" i="39"/>
  <c r="AQ2069" i="39" s="1"/>
  <c r="AU2006" i="39"/>
  <c r="AQ2006" i="39" s="1"/>
  <c r="AU2005" i="39"/>
  <c r="AQ2005" i="39" s="1"/>
  <c r="AU1973" i="39"/>
  <c r="AQ1973" i="39" s="1"/>
  <c r="AU1953" i="39"/>
  <c r="AQ1953" i="39" s="1"/>
  <c r="AU1913" i="39"/>
  <c r="AQ1913" i="39" s="1"/>
  <c r="AU1909" i="39"/>
  <c r="AQ1909" i="39" s="1"/>
  <c r="AU1907" i="39"/>
  <c r="AQ1907" i="39" s="1"/>
  <c r="AU1897" i="39"/>
  <c r="AQ1897" i="39" s="1"/>
  <c r="AU1878" i="39"/>
  <c r="AQ1878" i="39" s="1"/>
  <c r="AU1869" i="39"/>
  <c r="AQ1869" i="39" s="1"/>
  <c r="AU1851" i="39"/>
  <c r="AQ1851" i="39" s="1"/>
  <c r="AU1842" i="39"/>
  <c r="AQ1842" i="39" s="1"/>
  <c r="AU1833" i="39"/>
  <c r="AQ1833" i="39" s="1"/>
  <c r="AU1814" i="39"/>
  <c r="AQ1814" i="39" s="1"/>
  <c r="AU1806" i="39"/>
  <c r="AQ1806" i="39" s="1"/>
  <c r="AU2181" i="39"/>
  <c r="AQ2181" i="39" s="1"/>
  <c r="AU2142" i="39"/>
  <c r="AQ2142" i="39" s="1"/>
  <c r="AU2131" i="39"/>
  <c r="AQ2131" i="39" s="1"/>
  <c r="AU2127" i="39"/>
  <c r="AQ2127" i="39" s="1"/>
  <c r="AU2030" i="39"/>
  <c r="AQ2030" i="39" s="1"/>
  <c r="AU2029" i="39"/>
  <c r="AQ2029" i="39" s="1"/>
  <c r="AU1958" i="39"/>
  <c r="AQ1958" i="39" s="1"/>
  <c r="AU1850" i="39"/>
  <c r="AQ1850" i="39" s="1"/>
  <c r="AU2165" i="39"/>
  <c r="AQ2165" i="39" s="1"/>
  <c r="AU2151" i="39"/>
  <c r="AQ2151" i="39" s="1"/>
  <c r="AU2139" i="39"/>
  <c r="AQ2139" i="39" s="1"/>
  <c r="AU2118" i="39"/>
  <c r="AQ2118" i="39" s="1"/>
  <c r="AU2102" i="39"/>
  <c r="AQ2102" i="39" s="1"/>
  <c r="AU2086" i="39"/>
  <c r="AQ2086" i="39" s="1"/>
  <c r="AU2085" i="39"/>
  <c r="AQ2085" i="39" s="1"/>
  <c r="AU2054" i="39"/>
  <c r="AQ2054" i="39" s="1"/>
  <c r="AU2053" i="39"/>
  <c r="AQ2053" i="39" s="1"/>
  <c r="AU1990" i="39"/>
  <c r="AQ1990" i="39" s="1"/>
  <c r="AU1989" i="39"/>
  <c r="AQ1989" i="39" s="1"/>
  <c r="AU1982" i="39"/>
  <c r="AQ1982" i="39" s="1"/>
  <c r="AU1957" i="39"/>
  <c r="AQ1957" i="39" s="1"/>
  <c r="AU1858" i="39"/>
  <c r="AQ1858" i="39" s="1"/>
  <c r="AU1805" i="39"/>
  <c r="AQ1805" i="39" s="1"/>
  <c r="AU1797" i="39"/>
  <c r="AQ1797" i="39" s="1"/>
  <c r="AU1789" i="39"/>
  <c r="AQ1789" i="39" s="1"/>
  <c r="AU1781" i="39"/>
  <c r="AQ1781" i="39" s="1"/>
  <c r="AU1773" i="39"/>
  <c r="AQ1773" i="39" s="1"/>
  <c r="AU1765" i="39"/>
  <c r="AQ1765" i="39" s="1"/>
  <c r="AU1757" i="39"/>
  <c r="AQ1757" i="39" s="1"/>
  <c r="AU1749" i="39"/>
  <c r="AQ1749" i="39" s="1"/>
  <c r="AU1741" i="39"/>
  <c r="AQ1741" i="39" s="1"/>
  <c r="AU1733" i="39"/>
  <c r="AQ1733" i="39" s="1"/>
  <c r="AU1725" i="39"/>
  <c r="AQ1725" i="39" s="1"/>
  <c r="AU1717" i="39"/>
  <c r="AQ1717" i="39" s="1"/>
  <c r="AU1709" i="39"/>
  <c r="AQ1709" i="39" s="1"/>
  <c r="AU1701" i="39"/>
  <c r="AQ1701" i="39" s="1"/>
  <c r="AU1693" i="39"/>
  <c r="AQ1693" i="39" s="1"/>
  <c r="AU1685" i="39"/>
  <c r="AQ1685" i="39" s="1"/>
  <c r="AU1677" i="39"/>
  <c r="AQ1677" i="39" s="1"/>
  <c r="AU1669" i="39"/>
  <c r="AQ1669" i="39" s="1"/>
  <c r="AU2171" i="39"/>
  <c r="AQ2171" i="39" s="1"/>
  <c r="AU2117" i="39"/>
  <c r="AQ2117" i="39" s="1"/>
  <c r="AU2101" i="39"/>
  <c r="AQ2101" i="39" s="1"/>
  <c r="AU2014" i="39"/>
  <c r="AQ2014" i="39" s="1"/>
  <c r="AU2013" i="39"/>
  <c r="AQ2013" i="39" s="1"/>
  <c r="AU1981" i="39"/>
  <c r="AQ1981" i="39" s="1"/>
  <c r="AU1961" i="39"/>
  <c r="AQ1961" i="39" s="1"/>
  <c r="AU1942" i="39"/>
  <c r="AQ1942" i="39" s="1"/>
  <c r="AU1902" i="39"/>
  <c r="AQ1902" i="39" s="1"/>
  <c r="AU1893" i="39"/>
  <c r="AQ1893" i="39" s="1"/>
  <c r="AU1875" i="39"/>
  <c r="AQ1875" i="39" s="1"/>
  <c r="AU1866" i="39"/>
  <c r="AQ1866" i="39" s="1"/>
  <c r="AU1857" i="39"/>
  <c r="AQ1857" i="39" s="1"/>
  <c r="AU1838" i="39"/>
  <c r="AQ1838" i="39" s="1"/>
  <c r="AU1829" i="39"/>
  <c r="AQ1829" i="39" s="1"/>
  <c r="AU1811" i="39"/>
  <c r="AQ1811" i="39" s="1"/>
  <c r="AU1800" i="39"/>
  <c r="AQ1800" i="39" s="1"/>
  <c r="AU1792" i="39"/>
  <c r="AQ1792" i="39" s="1"/>
  <c r="AU2196" i="39"/>
  <c r="AQ2196" i="39" s="1"/>
  <c r="AU2149" i="39"/>
  <c r="AQ2149" i="39" s="1"/>
  <c r="AU2123" i="39"/>
  <c r="AQ2123" i="39" s="1"/>
  <c r="AU2038" i="39"/>
  <c r="AQ2038" i="39" s="1"/>
  <c r="AU2037" i="39"/>
  <c r="AQ2037" i="39" s="1"/>
  <c r="AU1966" i="39"/>
  <c r="AQ1966" i="39" s="1"/>
  <c r="AU1934" i="39"/>
  <c r="AQ1934" i="39" s="1"/>
  <c r="AU1901" i="39"/>
  <c r="AQ1901" i="39" s="1"/>
  <c r="AU1883" i="39"/>
  <c r="AQ1883" i="39" s="1"/>
  <c r="AU1874" i="39"/>
  <c r="AQ1874" i="39" s="1"/>
  <c r="AU1865" i="39"/>
  <c r="AQ1865" i="39" s="1"/>
  <c r="AU1846" i="39"/>
  <c r="AQ1846" i="39" s="1"/>
  <c r="AU1837" i="39"/>
  <c r="AQ1837" i="39" s="1"/>
  <c r="AU1819" i="39"/>
  <c r="AQ1819" i="39" s="1"/>
  <c r="AU1810" i="39"/>
  <c r="AQ1810" i="39" s="1"/>
  <c r="AU1804" i="39"/>
  <c r="AQ1804" i="39" s="1"/>
  <c r="AU1796" i="39"/>
  <c r="AQ1796" i="39" s="1"/>
  <c r="AU1788" i="39"/>
  <c r="AQ1788" i="39" s="1"/>
  <c r="AU1780" i="39"/>
  <c r="AQ1780" i="39" s="1"/>
  <c r="AU2199" i="39"/>
  <c r="AQ2199" i="39" s="1"/>
  <c r="AU2197" i="39"/>
  <c r="AQ2197" i="39" s="1"/>
  <c r="AU2174" i="39"/>
  <c r="AQ2174" i="39" s="1"/>
  <c r="AU2133" i="39"/>
  <c r="AQ2133" i="39" s="1"/>
  <c r="AU2078" i="39"/>
  <c r="AQ2078" i="39" s="1"/>
  <c r="AU2077" i="39"/>
  <c r="AQ2077" i="39" s="1"/>
  <c r="AU2062" i="39"/>
  <c r="AQ2062" i="39" s="1"/>
  <c r="AU2061" i="39"/>
  <c r="AQ2061" i="39" s="1"/>
  <c r="AU1998" i="39"/>
  <c r="AQ1998" i="39" s="1"/>
  <c r="AU1997" i="39"/>
  <c r="AQ1997" i="39" s="1"/>
  <c r="AU1926" i="39"/>
  <c r="AQ1926" i="39" s="1"/>
  <c r="AU1882" i="39"/>
  <c r="AQ1882" i="39" s="1"/>
  <c r="AU1818" i="39"/>
  <c r="AQ1818" i="39" s="1"/>
  <c r="AU2158" i="39"/>
  <c r="AQ2158" i="39" s="1"/>
  <c r="AU2155" i="39"/>
  <c r="AQ2155" i="39" s="1"/>
  <c r="AU2110" i="39"/>
  <c r="AQ2110" i="39" s="1"/>
  <c r="AU2094" i="39"/>
  <c r="AQ2094" i="39" s="1"/>
  <c r="AU2022" i="39"/>
  <c r="AQ2022" i="39" s="1"/>
  <c r="AU2021" i="39"/>
  <c r="AQ2021" i="39" s="1"/>
  <c r="AU1950" i="39"/>
  <c r="AQ1950" i="39" s="1"/>
  <c r="AU1918" i="39"/>
  <c r="AQ1918" i="39" s="1"/>
  <c r="AU1899" i="39"/>
  <c r="AQ1899" i="39" s="1"/>
  <c r="AU1890" i="39"/>
  <c r="AQ1890" i="39" s="1"/>
  <c r="AU1881" i="39"/>
  <c r="AQ1881" i="39" s="1"/>
  <c r="AU1862" i="39"/>
  <c r="AQ1862" i="39" s="1"/>
  <c r="AU1853" i="39"/>
  <c r="AQ1853" i="39" s="1"/>
  <c r="AU1835" i="39"/>
  <c r="AQ1835" i="39" s="1"/>
  <c r="AU1826" i="39"/>
  <c r="AQ1826" i="39" s="1"/>
  <c r="AU1817" i="39"/>
  <c r="AQ1817" i="39" s="1"/>
  <c r="AU2125" i="39"/>
  <c r="AQ2125" i="39" s="1"/>
  <c r="AU2109" i="39"/>
  <c r="AQ2109" i="39" s="1"/>
  <c r="AU2093" i="39"/>
  <c r="AQ2093" i="39" s="1"/>
  <c r="AU2046" i="39"/>
  <c r="AQ2046" i="39" s="1"/>
  <c r="AU2045" i="39"/>
  <c r="AQ2045" i="39" s="1"/>
  <c r="AU1974" i="39"/>
  <c r="AQ1974" i="39" s="1"/>
  <c r="AU1910" i="39"/>
  <c r="AQ1910" i="39" s="1"/>
  <c r="AU1898" i="39"/>
  <c r="AQ1898" i="39" s="1"/>
  <c r="AU1834" i="39"/>
  <c r="AQ1834" i="39" s="1"/>
  <c r="AU1799" i="39"/>
  <c r="AQ1799" i="39" s="1"/>
  <c r="AU1783" i="39"/>
  <c r="AQ1783" i="39" s="1"/>
  <c r="AU1779" i="39"/>
  <c r="AQ1779" i="39" s="1"/>
  <c r="AU1772" i="39"/>
  <c r="AQ1772" i="39" s="1"/>
  <c r="AU1750" i="39"/>
  <c r="AQ1750" i="39" s="1"/>
  <c r="AU1744" i="39"/>
  <c r="AQ1744" i="39" s="1"/>
  <c r="AU1743" i="39"/>
  <c r="AQ1743" i="39" s="1"/>
  <c r="AU1715" i="39"/>
  <c r="AQ1715" i="39" s="1"/>
  <c r="AU1708" i="39"/>
  <c r="AQ1708" i="39" s="1"/>
  <c r="AU1686" i="39"/>
  <c r="AQ1686" i="39" s="1"/>
  <c r="AU1680" i="39"/>
  <c r="AQ1680" i="39" s="1"/>
  <c r="AU1679" i="39"/>
  <c r="AQ1679" i="39" s="1"/>
  <c r="AU1652" i="39"/>
  <c r="AQ1652" i="39" s="1"/>
  <c r="AU1651" i="39"/>
  <c r="AQ1651" i="39" s="1"/>
  <c r="AU1620" i="39"/>
  <c r="AQ1620" i="39" s="1"/>
  <c r="AU1619" i="39"/>
  <c r="AQ1619" i="39" s="1"/>
  <c r="AU1588" i="39"/>
  <c r="AQ1588" i="39" s="1"/>
  <c r="AU1587" i="39"/>
  <c r="AQ1587" i="39" s="1"/>
  <c r="AU1556" i="39"/>
  <c r="AQ1556" i="39" s="1"/>
  <c r="AU1555" i="39"/>
  <c r="AQ1555" i="39" s="1"/>
  <c r="AU1524" i="39"/>
  <c r="AQ1524" i="39" s="1"/>
  <c r="AU1351" i="39"/>
  <c r="AQ1351" i="39" s="1"/>
  <c r="AU1343" i="39"/>
  <c r="AQ1343" i="39" s="1"/>
  <c r="AU1335" i="39"/>
  <c r="AQ1335" i="39" s="1"/>
  <c r="AU1327" i="39"/>
  <c r="AQ1327" i="39" s="1"/>
  <c r="AU1319" i="39"/>
  <c r="AQ1319" i="39" s="1"/>
  <c r="AU1311" i="39"/>
  <c r="AQ1311" i="39" s="1"/>
  <c r="AU1303" i="39"/>
  <c r="AQ1303" i="39" s="1"/>
  <c r="AU1295" i="39"/>
  <c r="AQ1295" i="39" s="1"/>
  <c r="AU1287" i="39"/>
  <c r="AQ1287" i="39" s="1"/>
  <c r="AU1279" i="39"/>
  <c r="AQ1279" i="39" s="1"/>
  <c r="AU1271" i="39"/>
  <c r="AQ1271" i="39" s="1"/>
  <c r="AU1784" i="39"/>
  <c r="AQ1784" i="39" s="1"/>
  <c r="AU1758" i="39"/>
  <c r="AQ1758" i="39" s="1"/>
  <c r="AU1751" i="39"/>
  <c r="AQ1751" i="39" s="1"/>
  <c r="AU1723" i="39"/>
  <c r="AQ1723" i="39" s="1"/>
  <c r="AU1716" i="39"/>
  <c r="AQ1716" i="39" s="1"/>
  <c r="AU1694" i="39"/>
  <c r="AQ1694" i="39" s="1"/>
  <c r="AU1687" i="39"/>
  <c r="AQ1687" i="39" s="1"/>
  <c r="AU1655" i="39"/>
  <c r="AQ1655" i="39" s="1"/>
  <c r="AU1654" i="39"/>
  <c r="AQ1654" i="39" s="1"/>
  <c r="AU1653" i="39"/>
  <c r="AQ1653" i="39" s="1"/>
  <c r="AU1623" i="39"/>
  <c r="AQ1623" i="39" s="1"/>
  <c r="AU1622" i="39"/>
  <c r="AQ1622" i="39" s="1"/>
  <c r="AU1621" i="39"/>
  <c r="AQ1621" i="39" s="1"/>
  <c r="AU1591" i="39"/>
  <c r="AQ1591" i="39" s="1"/>
  <c r="AU1590" i="39"/>
  <c r="AQ1590" i="39" s="1"/>
  <c r="AU1589" i="39"/>
  <c r="AQ1589" i="39" s="1"/>
  <c r="AU1559" i="39"/>
  <c r="AQ1559" i="39" s="1"/>
  <c r="AU1558" i="39"/>
  <c r="AQ1558" i="39" s="1"/>
  <c r="AU1557" i="39"/>
  <c r="AQ1557" i="39" s="1"/>
  <c r="AU1527" i="39"/>
  <c r="AQ1527" i="39" s="1"/>
  <c r="AU1526" i="39"/>
  <c r="AQ1526" i="39" s="1"/>
  <c r="AU1525" i="39"/>
  <c r="AQ1525" i="39" s="1"/>
  <c r="AU1803" i="39"/>
  <c r="AQ1803" i="39" s="1"/>
  <c r="AU1791" i="39"/>
  <c r="AQ1791" i="39" s="1"/>
  <c r="AU1766" i="39"/>
  <c r="AQ1766" i="39" s="1"/>
  <c r="AU1760" i="39"/>
  <c r="AQ1760" i="39" s="1"/>
  <c r="AU1759" i="39"/>
  <c r="AQ1759" i="39" s="1"/>
  <c r="AU1731" i="39"/>
  <c r="AQ1731" i="39" s="1"/>
  <c r="AU1724" i="39"/>
  <c r="AQ1724" i="39" s="1"/>
  <c r="AU1702" i="39"/>
  <c r="AQ1702" i="39" s="1"/>
  <c r="AU1696" i="39"/>
  <c r="AQ1696" i="39" s="1"/>
  <c r="AU1695" i="39"/>
  <c r="AQ1695" i="39" s="1"/>
  <c r="AU1664" i="39"/>
  <c r="AQ1664" i="39" s="1"/>
  <c r="AU1660" i="39"/>
  <c r="AQ1660" i="39" s="1"/>
  <c r="AU1659" i="39"/>
  <c r="AQ1659" i="39" s="1"/>
  <c r="AU1628" i="39"/>
  <c r="AQ1628" i="39" s="1"/>
  <c r="AU1627" i="39"/>
  <c r="AQ1627" i="39" s="1"/>
  <c r="AU1596" i="39"/>
  <c r="AQ1596" i="39" s="1"/>
  <c r="AU1595" i="39"/>
  <c r="AQ1595" i="39" s="1"/>
  <c r="AU1564" i="39"/>
  <c r="AQ1564" i="39" s="1"/>
  <c r="AU1563" i="39"/>
  <c r="AQ1563" i="39" s="1"/>
  <c r="AU1532" i="39"/>
  <c r="AQ1532" i="39" s="1"/>
  <c r="AU1531" i="39"/>
  <c r="AQ1531" i="39" s="1"/>
  <c r="AU1518" i="39"/>
  <c r="AQ1518" i="39" s="1"/>
  <c r="AU1502" i="39"/>
  <c r="AQ1502" i="39" s="1"/>
  <c r="AU1486" i="39"/>
  <c r="AQ1486" i="39" s="1"/>
  <c r="AU1470" i="39"/>
  <c r="AQ1470" i="39" s="1"/>
  <c r="AU1454" i="39"/>
  <c r="AQ1454" i="39" s="1"/>
  <c r="AU1438" i="39"/>
  <c r="AQ1438" i="39" s="1"/>
  <c r="AU1422" i="39"/>
  <c r="AQ1422" i="39" s="1"/>
  <c r="AU1406" i="39"/>
  <c r="AQ1406" i="39" s="1"/>
  <c r="AU1390" i="39"/>
  <c r="AQ1390" i="39" s="1"/>
  <c r="AU1374" i="39"/>
  <c r="AQ1374" i="39" s="1"/>
  <c r="AU1358" i="39"/>
  <c r="AQ1358" i="39" s="1"/>
  <c r="AU1774" i="39"/>
  <c r="AQ1774" i="39" s="1"/>
  <c r="AU1768" i="39"/>
  <c r="AQ1768" i="39" s="1"/>
  <c r="AU1767" i="39"/>
  <c r="AQ1767" i="39" s="1"/>
  <c r="AU1739" i="39"/>
  <c r="AQ1739" i="39" s="1"/>
  <c r="AU1732" i="39"/>
  <c r="AQ1732" i="39" s="1"/>
  <c r="AU1710" i="39"/>
  <c r="AQ1710" i="39" s="1"/>
  <c r="AU1703" i="39"/>
  <c r="AQ1703" i="39" s="1"/>
  <c r="AU1675" i="39"/>
  <c r="AQ1675" i="39" s="1"/>
  <c r="AU1663" i="39"/>
  <c r="AQ1663" i="39" s="1"/>
  <c r="AU1662" i="39"/>
  <c r="AQ1662" i="39" s="1"/>
  <c r="AU1661" i="39"/>
  <c r="AQ1661" i="39" s="1"/>
  <c r="AU1631" i="39"/>
  <c r="AQ1631" i="39" s="1"/>
  <c r="AU1630" i="39"/>
  <c r="AQ1630" i="39" s="1"/>
  <c r="AU1629" i="39"/>
  <c r="AQ1629" i="39" s="1"/>
  <c r="AU1599" i="39"/>
  <c r="AQ1599" i="39" s="1"/>
  <c r="AU1598" i="39"/>
  <c r="AQ1598" i="39" s="1"/>
  <c r="AU1597" i="39"/>
  <c r="AQ1597" i="39" s="1"/>
  <c r="AU1567" i="39"/>
  <c r="AQ1567" i="39" s="1"/>
  <c r="AU1566" i="39"/>
  <c r="AQ1566" i="39" s="1"/>
  <c r="AU1565" i="39"/>
  <c r="AQ1565" i="39" s="1"/>
  <c r="AU1535" i="39"/>
  <c r="AQ1535" i="39" s="1"/>
  <c r="AU1534" i="39"/>
  <c r="AQ1534" i="39" s="1"/>
  <c r="AU1533" i="39"/>
  <c r="AQ1533" i="39" s="1"/>
  <c r="AU1517" i="39"/>
  <c r="AQ1517" i="39" s="1"/>
  <c r="AU1516" i="39"/>
  <c r="AQ1516" i="39" s="1"/>
  <c r="AU1501" i="39"/>
  <c r="AQ1501" i="39" s="1"/>
  <c r="AU1500" i="39"/>
  <c r="AQ1500" i="39" s="1"/>
  <c r="AU1485" i="39"/>
  <c r="AQ1485" i="39" s="1"/>
  <c r="AU1795" i="39"/>
  <c r="AQ1795" i="39" s="1"/>
  <c r="AU1775" i="39"/>
  <c r="AQ1775" i="39" s="1"/>
  <c r="AU1747" i="39"/>
  <c r="AQ1747" i="39" s="1"/>
  <c r="AU1740" i="39"/>
  <c r="AQ1740" i="39" s="1"/>
  <c r="AU1718" i="39"/>
  <c r="AQ1718" i="39" s="1"/>
  <c r="AU1712" i="39"/>
  <c r="AQ1712" i="39" s="1"/>
  <c r="AU1711" i="39"/>
  <c r="AQ1711" i="39" s="1"/>
  <c r="AU1683" i="39"/>
  <c r="AQ1683" i="39" s="1"/>
  <c r="AU1676" i="39"/>
  <c r="AQ1676" i="39" s="1"/>
  <c r="AU1668" i="39"/>
  <c r="AQ1668" i="39" s="1"/>
  <c r="AU1667" i="39"/>
  <c r="AQ1667" i="39" s="1"/>
  <c r="AU1640" i="39"/>
  <c r="AQ1640" i="39" s="1"/>
  <c r="AU1636" i="39"/>
  <c r="AQ1636" i="39" s="1"/>
  <c r="AU1635" i="39"/>
  <c r="AQ1635" i="39" s="1"/>
  <c r="AU1604" i="39"/>
  <c r="AQ1604" i="39" s="1"/>
  <c r="AU1603" i="39"/>
  <c r="AQ1603" i="39" s="1"/>
  <c r="AU1572" i="39"/>
  <c r="AQ1572" i="39" s="1"/>
  <c r="AU1571" i="39"/>
  <c r="AQ1571" i="39" s="1"/>
  <c r="AU1540" i="39"/>
  <c r="AQ1540" i="39" s="1"/>
  <c r="AU1539" i="39"/>
  <c r="AQ1539" i="39" s="1"/>
  <c r="AU1355" i="39"/>
  <c r="AQ1355" i="39" s="1"/>
  <c r="AU1347" i="39"/>
  <c r="AQ1347" i="39" s="1"/>
  <c r="AU1339" i="39"/>
  <c r="AQ1339" i="39" s="1"/>
  <c r="AU1331" i="39"/>
  <c r="AQ1331" i="39" s="1"/>
  <c r="AU1323" i="39"/>
  <c r="AQ1323" i="39" s="1"/>
  <c r="AU1315" i="39"/>
  <c r="AQ1315" i="39" s="1"/>
  <c r="AU1307" i="39"/>
  <c r="AQ1307" i="39" s="1"/>
  <c r="AU1299" i="39"/>
  <c r="AQ1299" i="39" s="1"/>
  <c r="AU1291" i="39"/>
  <c r="AQ1291" i="39" s="1"/>
  <c r="AU1283" i="39"/>
  <c r="AQ1283" i="39" s="1"/>
  <c r="AU1275" i="39"/>
  <c r="AQ1275" i="39" s="1"/>
  <c r="AU1798" i="39"/>
  <c r="AQ1798" i="39" s="1"/>
  <c r="AU1755" i="39"/>
  <c r="AQ1755" i="39" s="1"/>
  <c r="AU1748" i="39"/>
  <c r="AQ1748" i="39" s="1"/>
  <c r="AU1726" i="39"/>
  <c r="AQ1726" i="39" s="1"/>
  <c r="AU1719" i="39"/>
  <c r="AQ1719" i="39" s="1"/>
  <c r="AU1691" i="39"/>
  <c r="AQ1691" i="39" s="1"/>
  <c r="AU1684" i="39"/>
  <c r="AQ1684" i="39" s="1"/>
  <c r="AU1639" i="39"/>
  <c r="AQ1639" i="39" s="1"/>
  <c r="AU1638" i="39"/>
  <c r="AQ1638" i="39" s="1"/>
  <c r="AU1637" i="39"/>
  <c r="AQ1637" i="39" s="1"/>
  <c r="AU1607" i="39"/>
  <c r="AQ1607" i="39" s="1"/>
  <c r="AU1606" i="39"/>
  <c r="AQ1606" i="39" s="1"/>
  <c r="AU1605" i="39"/>
  <c r="AQ1605" i="39" s="1"/>
  <c r="AU1575" i="39"/>
  <c r="AQ1575" i="39" s="1"/>
  <c r="AU1574" i="39"/>
  <c r="AQ1574" i="39" s="1"/>
  <c r="AU1573" i="39"/>
  <c r="AQ1573" i="39" s="1"/>
  <c r="AU1543" i="39"/>
  <c r="AQ1543" i="39" s="1"/>
  <c r="AU1542" i="39"/>
  <c r="AQ1542" i="39" s="1"/>
  <c r="AU1541" i="39"/>
  <c r="AQ1541" i="39" s="1"/>
  <c r="AU1782" i="39"/>
  <c r="AQ1782" i="39" s="1"/>
  <c r="AU1763" i="39"/>
  <c r="AQ1763" i="39" s="1"/>
  <c r="AU1756" i="39"/>
  <c r="AQ1756" i="39" s="1"/>
  <c r="AU1734" i="39"/>
  <c r="AQ1734" i="39" s="1"/>
  <c r="AU1727" i="39"/>
  <c r="AQ1727" i="39" s="1"/>
  <c r="AU1699" i="39"/>
  <c r="AQ1699" i="39" s="1"/>
  <c r="AU1692" i="39"/>
  <c r="AQ1692" i="39" s="1"/>
  <c r="AU1670" i="39"/>
  <c r="AQ1670" i="39" s="1"/>
  <c r="AU1644" i="39"/>
  <c r="AQ1644" i="39" s="1"/>
  <c r="AU1643" i="39"/>
  <c r="AQ1643" i="39" s="1"/>
  <c r="AU1612" i="39"/>
  <c r="AQ1612" i="39" s="1"/>
  <c r="AU1611" i="39"/>
  <c r="AQ1611" i="39" s="1"/>
  <c r="AU1580" i="39"/>
  <c r="AQ1580" i="39" s="1"/>
  <c r="AU1579" i="39"/>
  <c r="AQ1579" i="39" s="1"/>
  <c r="AU1548" i="39"/>
  <c r="AQ1548" i="39" s="1"/>
  <c r="AU1547" i="39"/>
  <c r="AQ1547" i="39" s="1"/>
  <c r="AU1510" i="39"/>
  <c r="AQ1510" i="39" s="1"/>
  <c r="AU1494" i="39"/>
  <c r="AQ1494" i="39" s="1"/>
  <c r="AU1478" i="39"/>
  <c r="AQ1478" i="39" s="1"/>
  <c r="AU1462" i="39"/>
  <c r="AQ1462" i="39" s="1"/>
  <c r="AU1446" i="39"/>
  <c r="AQ1446" i="39" s="1"/>
  <c r="AU1430" i="39"/>
  <c r="AQ1430" i="39" s="1"/>
  <c r="AU1414" i="39"/>
  <c r="AQ1414" i="39" s="1"/>
  <c r="AU1398" i="39"/>
  <c r="AQ1398" i="39" s="1"/>
  <c r="AU1382" i="39"/>
  <c r="AQ1382" i="39" s="1"/>
  <c r="AU1366" i="39"/>
  <c r="AQ1366" i="39" s="1"/>
  <c r="AU1790" i="39"/>
  <c r="AQ1790" i="39" s="1"/>
  <c r="AU1787" i="39"/>
  <c r="AQ1787" i="39" s="1"/>
  <c r="AU1771" i="39"/>
  <c r="AQ1771" i="39" s="1"/>
  <c r="AU1764" i="39"/>
  <c r="AQ1764" i="39" s="1"/>
  <c r="AU1742" i="39"/>
  <c r="AQ1742" i="39" s="1"/>
  <c r="AU1736" i="39"/>
  <c r="AQ1736" i="39" s="1"/>
  <c r="AU1735" i="39"/>
  <c r="AQ1735" i="39" s="1"/>
  <c r="AU1707" i="39"/>
  <c r="AQ1707" i="39" s="1"/>
  <c r="AU1700" i="39"/>
  <c r="AQ1700" i="39" s="1"/>
  <c r="AU1678" i="39"/>
  <c r="AQ1678" i="39" s="1"/>
  <c r="AU1672" i="39"/>
  <c r="AQ1672" i="39" s="1"/>
  <c r="AU1671" i="39"/>
  <c r="AQ1671" i="39" s="1"/>
  <c r="AU1647" i="39"/>
  <c r="AQ1647" i="39" s="1"/>
  <c r="AU1646" i="39"/>
  <c r="AQ1646" i="39" s="1"/>
  <c r="AU1645" i="39"/>
  <c r="AQ1645" i="39" s="1"/>
  <c r="AU1615" i="39"/>
  <c r="AQ1615" i="39" s="1"/>
  <c r="AU1614" i="39"/>
  <c r="AQ1614" i="39" s="1"/>
  <c r="AU1613" i="39"/>
  <c r="AQ1613" i="39" s="1"/>
  <c r="AU1583" i="39"/>
  <c r="AQ1583" i="39" s="1"/>
  <c r="AU1582" i="39"/>
  <c r="AQ1582" i="39" s="1"/>
  <c r="AU1581" i="39"/>
  <c r="AQ1581" i="39" s="1"/>
  <c r="AU1551" i="39"/>
  <c r="AQ1551" i="39" s="1"/>
  <c r="AU1550" i="39"/>
  <c r="AQ1550" i="39" s="1"/>
  <c r="AU1549" i="39"/>
  <c r="AQ1549" i="39" s="1"/>
  <c r="AU1509" i="39"/>
  <c r="AQ1509" i="39" s="1"/>
  <c r="AU1508" i="39"/>
  <c r="AQ1508" i="39" s="1"/>
  <c r="AU1421" i="39"/>
  <c r="AQ1421" i="39" s="1"/>
  <c r="AU1372" i="39"/>
  <c r="AQ1372" i="39" s="1"/>
  <c r="AU1285" i="39"/>
  <c r="AQ1285" i="39" s="1"/>
  <c r="AU1278" i="39"/>
  <c r="AQ1278" i="39" s="1"/>
  <c r="AU1247" i="39"/>
  <c r="AQ1247" i="39" s="1"/>
  <c r="AU1246" i="39"/>
  <c r="AQ1246" i="39" s="1"/>
  <c r="AU1243" i="39"/>
  <c r="AQ1243" i="39" s="1"/>
  <c r="AU1080" i="39"/>
  <c r="AQ1080" i="39" s="1"/>
  <c r="AU1072" i="39"/>
  <c r="AQ1072" i="39" s="1"/>
  <c r="AU1064" i="39"/>
  <c r="AQ1064" i="39" s="1"/>
  <c r="AU1056" i="39"/>
  <c r="AQ1056" i="39" s="1"/>
  <c r="AU1048" i="39"/>
  <c r="AQ1048" i="39" s="1"/>
  <c r="AU1040" i="39"/>
  <c r="AQ1040" i="39" s="1"/>
  <c r="AU1032" i="39"/>
  <c r="AQ1032" i="39" s="1"/>
  <c r="AU1024" i="39"/>
  <c r="AQ1024" i="39" s="1"/>
  <c r="AU1016" i="39"/>
  <c r="AQ1016" i="39" s="1"/>
  <c r="AU1469" i="39"/>
  <c r="AQ1469" i="39" s="1"/>
  <c r="AU1436" i="39"/>
  <c r="AQ1436" i="39" s="1"/>
  <c r="AU1428" i="39"/>
  <c r="AQ1428" i="39" s="1"/>
  <c r="AU1413" i="39"/>
  <c r="AQ1413" i="39" s="1"/>
  <c r="AU1381" i="39"/>
  <c r="AQ1381" i="39" s="1"/>
  <c r="AU1293" i="39"/>
  <c r="AQ1293" i="39" s="1"/>
  <c r="AU1242" i="39"/>
  <c r="AQ1242" i="39" s="1"/>
  <c r="AU1221" i="39"/>
  <c r="AQ1221" i="39" s="1"/>
  <c r="AU1492" i="39"/>
  <c r="AQ1492" i="39" s="1"/>
  <c r="AU1484" i="39"/>
  <c r="AQ1484" i="39" s="1"/>
  <c r="AU1476" i="39"/>
  <c r="AQ1476" i="39" s="1"/>
  <c r="AU1461" i="39"/>
  <c r="AQ1461" i="39" s="1"/>
  <c r="AU1373" i="39"/>
  <c r="AQ1373" i="39" s="1"/>
  <c r="AU1364" i="39"/>
  <c r="AQ1364" i="39" s="1"/>
  <c r="AU1239" i="39"/>
  <c r="AQ1239" i="39" s="1"/>
  <c r="AU1235" i="39"/>
  <c r="AQ1235" i="39" s="1"/>
  <c r="AU1437" i="39"/>
  <c r="AQ1437" i="39" s="1"/>
  <c r="AU1404" i="39"/>
  <c r="AQ1404" i="39" s="1"/>
  <c r="AU1241" i="39"/>
  <c r="AQ1241" i="39" s="1"/>
  <c r="AU1237" i="39"/>
  <c r="AQ1237" i="39" s="1"/>
  <c r="AU1234" i="39"/>
  <c r="AQ1234" i="39" s="1"/>
  <c r="AU1220" i="39"/>
  <c r="AQ1220" i="39" s="1"/>
  <c r="AU1216" i="39"/>
  <c r="AQ1216" i="39" s="1"/>
  <c r="AU1452" i="39"/>
  <c r="AQ1452" i="39" s="1"/>
  <c r="AU1444" i="39"/>
  <c r="AQ1444" i="39" s="1"/>
  <c r="AU1429" i="39"/>
  <c r="AQ1429" i="39" s="1"/>
  <c r="AU1396" i="39"/>
  <c r="AQ1396" i="39" s="1"/>
  <c r="AU1365" i="39"/>
  <c r="AQ1365" i="39" s="1"/>
  <c r="AU1274" i="39"/>
  <c r="AQ1274" i="39" s="1"/>
  <c r="AU1273" i="39"/>
  <c r="AQ1273" i="39" s="1"/>
  <c r="AU1267" i="39"/>
  <c r="AQ1267" i="39" s="1"/>
  <c r="AU1266" i="39"/>
  <c r="AQ1266" i="39" s="1"/>
  <c r="AU1263" i="39"/>
  <c r="AQ1263" i="39" s="1"/>
  <c r="AU1259" i="39"/>
  <c r="AQ1259" i="39" s="1"/>
  <c r="AU1231" i="39"/>
  <c r="AQ1231" i="39" s="1"/>
  <c r="AU1227" i="39"/>
  <c r="AQ1227" i="39" s="1"/>
  <c r="AU1219" i="39"/>
  <c r="AQ1219" i="39" s="1"/>
  <c r="AU1477" i="39"/>
  <c r="AQ1477" i="39" s="1"/>
  <c r="AU1405" i="39"/>
  <c r="AQ1405" i="39" s="1"/>
  <c r="AU1388" i="39"/>
  <c r="AQ1388" i="39" s="1"/>
  <c r="AU1357" i="39"/>
  <c r="AQ1357" i="39" s="1"/>
  <c r="AU1353" i="39"/>
  <c r="AQ1353" i="39" s="1"/>
  <c r="AU1349" i="39"/>
  <c r="AQ1349" i="39" s="1"/>
  <c r="AU1345" i="39"/>
  <c r="AQ1345" i="39" s="1"/>
  <c r="AU1341" i="39"/>
  <c r="AQ1341" i="39" s="1"/>
  <c r="AU1337" i="39"/>
  <c r="AQ1337" i="39" s="1"/>
  <c r="AU1333" i="39"/>
  <c r="AQ1333" i="39" s="1"/>
  <c r="AU1329" i="39"/>
  <c r="AQ1329" i="39" s="1"/>
  <c r="AU1325" i="39"/>
  <c r="AQ1325" i="39" s="1"/>
  <c r="AU1321" i="39"/>
  <c r="AQ1321" i="39" s="1"/>
  <c r="AU1317" i="39"/>
  <c r="AQ1317" i="39" s="1"/>
  <c r="AU1313" i="39"/>
  <c r="AQ1313" i="39" s="1"/>
  <c r="AU1309" i="39"/>
  <c r="AQ1309" i="39" s="1"/>
  <c r="AU1305" i="39"/>
  <c r="AQ1305" i="39" s="1"/>
  <c r="AU1301" i="39"/>
  <c r="AQ1301" i="39" s="1"/>
  <c r="AU1282" i="39"/>
  <c r="AQ1282" i="39" s="1"/>
  <c r="AU1281" i="39"/>
  <c r="AQ1281" i="39" s="1"/>
  <c r="AU1258" i="39"/>
  <c r="AQ1258" i="39" s="1"/>
  <c r="AU1226" i="39"/>
  <c r="AQ1226" i="39" s="1"/>
  <c r="AU1215" i="39"/>
  <c r="AQ1215" i="39" s="1"/>
  <c r="AU1207" i="39"/>
  <c r="AQ1207" i="39" s="1"/>
  <c r="AU1199" i="39"/>
  <c r="AQ1199" i="39" s="1"/>
  <c r="AU1191" i="39"/>
  <c r="AQ1191" i="39" s="1"/>
  <c r="AU1183" i="39"/>
  <c r="AQ1183" i="39" s="1"/>
  <c r="AU1175" i="39"/>
  <c r="AQ1175" i="39" s="1"/>
  <c r="AU1167" i="39"/>
  <c r="AQ1167" i="39" s="1"/>
  <c r="AU1159" i="39"/>
  <c r="AQ1159" i="39" s="1"/>
  <c r="AU1151" i="39"/>
  <c r="AQ1151" i="39" s="1"/>
  <c r="AU1493" i="39"/>
  <c r="AQ1493" i="39" s="1"/>
  <c r="AU1453" i="39"/>
  <c r="AQ1453" i="39" s="1"/>
  <c r="AU1420" i="39"/>
  <c r="AQ1420" i="39" s="1"/>
  <c r="AU1412" i="39"/>
  <c r="AQ1412" i="39" s="1"/>
  <c r="AU1397" i="39"/>
  <c r="AQ1397" i="39" s="1"/>
  <c r="AU1354" i="39"/>
  <c r="AQ1354" i="39" s="1"/>
  <c r="AU1350" i="39"/>
  <c r="AQ1350" i="39" s="1"/>
  <c r="AU1346" i="39"/>
  <c r="AQ1346" i="39" s="1"/>
  <c r="AU1342" i="39"/>
  <c r="AQ1342" i="39" s="1"/>
  <c r="AU1338" i="39"/>
  <c r="AQ1338" i="39" s="1"/>
  <c r="AU1334" i="39"/>
  <c r="AQ1334" i="39" s="1"/>
  <c r="AU1330" i="39"/>
  <c r="AQ1330" i="39" s="1"/>
  <c r="AU1326" i="39"/>
  <c r="AQ1326" i="39" s="1"/>
  <c r="AU1322" i="39"/>
  <c r="AQ1322" i="39" s="1"/>
  <c r="AU1318" i="39"/>
  <c r="AQ1318" i="39" s="1"/>
  <c r="AU1314" i="39"/>
  <c r="AQ1314" i="39" s="1"/>
  <c r="AU1310" i="39"/>
  <c r="AQ1310" i="39" s="1"/>
  <c r="AU1306" i="39"/>
  <c r="AQ1306" i="39" s="1"/>
  <c r="AU1302" i="39"/>
  <c r="AQ1302" i="39" s="1"/>
  <c r="AU1290" i="39"/>
  <c r="AQ1290" i="39" s="1"/>
  <c r="AU1289" i="39"/>
  <c r="AQ1289" i="39" s="1"/>
  <c r="AU1269" i="39"/>
  <c r="AQ1269" i="39" s="1"/>
  <c r="AU1255" i="39"/>
  <c r="AQ1255" i="39" s="1"/>
  <c r="AU1251" i="39"/>
  <c r="AQ1251" i="39" s="1"/>
  <c r="AU1468" i="39"/>
  <c r="AQ1468" i="39" s="1"/>
  <c r="AU1460" i="39"/>
  <c r="AQ1460" i="39" s="1"/>
  <c r="AU1445" i="39"/>
  <c r="AQ1445" i="39" s="1"/>
  <c r="AU1389" i="39"/>
  <c r="AQ1389" i="39" s="1"/>
  <c r="AU1380" i="39"/>
  <c r="AQ1380" i="39" s="1"/>
  <c r="AU1298" i="39"/>
  <c r="AQ1298" i="39" s="1"/>
  <c r="AU1297" i="39"/>
  <c r="AQ1297" i="39" s="1"/>
  <c r="AU1277" i="39"/>
  <c r="AQ1277" i="39" s="1"/>
  <c r="AU1270" i="39"/>
  <c r="AQ1270" i="39" s="1"/>
  <c r="AU1257" i="39"/>
  <c r="AQ1257" i="39" s="1"/>
  <c r="AU1253" i="39"/>
  <c r="AQ1253" i="39" s="1"/>
  <c r="AU1250" i="39"/>
  <c r="AQ1250" i="39" s="1"/>
  <c r="AU1225" i="39"/>
  <c r="AQ1225" i="39" s="1"/>
  <c r="AU1222" i="39"/>
  <c r="AQ1222" i="39" s="1"/>
  <c r="AU1214" i="39"/>
  <c r="AQ1214" i="39" s="1"/>
  <c r="AU1206" i="39"/>
  <c r="AQ1206" i="39" s="1"/>
  <c r="AU1168" i="39"/>
  <c r="AQ1168" i="39" s="1"/>
  <c r="AU1154" i="39"/>
  <c r="AQ1154" i="39" s="1"/>
  <c r="AU1150" i="39"/>
  <c r="AQ1150" i="39" s="1"/>
  <c r="AU1134" i="39"/>
  <c r="AQ1134" i="39" s="1"/>
  <c r="AU1118" i="39"/>
  <c r="AQ1118" i="39" s="1"/>
  <c r="AU1102" i="39"/>
  <c r="AQ1102" i="39" s="1"/>
  <c r="AU1086" i="39"/>
  <c r="AQ1086" i="39" s="1"/>
  <c r="AU1059" i="39"/>
  <c r="AQ1059" i="39" s="1"/>
  <c r="AU1049" i="39"/>
  <c r="AQ1049" i="39" s="1"/>
  <c r="AU1031" i="39"/>
  <c r="AQ1031" i="39" s="1"/>
  <c r="AU1022" i="39"/>
  <c r="AQ1022" i="39" s="1"/>
  <c r="AU975" i="39"/>
  <c r="AQ975" i="39" s="1"/>
  <c r="AU974" i="39"/>
  <c r="AQ974" i="39" s="1"/>
  <c r="AU969" i="39"/>
  <c r="AQ969" i="39" s="1"/>
  <c r="AU968" i="39"/>
  <c r="AQ968" i="39" s="1"/>
  <c r="AU963" i="39"/>
  <c r="AQ963" i="39" s="1"/>
  <c r="AU911" i="39"/>
  <c r="AQ911" i="39" s="1"/>
  <c r="AU910" i="39"/>
  <c r="AQ910" i="39" s="1"/>
  <c r="AU905" i="39"/>
  <c r="AQ905" i="39" s="1"/>
  <c r="AU904" i="39"/>
  <c r="AQ904" i="39" s="1"/>
  <c r="AU899" i="39"/>
  <c r="AQ899" i="39" s="1"/>
  <c r="AU878" i="39"/>
  <c r="AQ878" i="39" s="1"/>
  <c r="AU870" i="39"/>
  <c r="AQ870" i="39" s="1"/>
  <c r="AU862" i="39"/>
  <c r="AQ862" i="39" s="1"/>
  <c r="AU854" i="39"/>
  <c r="AQ854" i="39" s="1"/>
  <c r="AU846" i="39"/>
  <c r="AQ846" i="39" s="1"/>
  <c r="AU838" i="39"/>
  <c r="AQ838" i="39" s="1"/>
  <c r="AU1176" i="39"/>
  <c r="AQ1176" i="39" s="1"/>
  <c r="AU1051" i="39"/>
  <c r="AQ1051" i="39" s="1"/>
  <c r="AU1023" i="39"/>
  <c r="AQ1023" i="39" s="1"/>
  <c r="AU967" i="39"/>
  <c r="AQ967" i="39" s="1"/>
  <c r="AU960" i="39"/>
  <c r="AQ960" i="39" s="1"/>
  <c r="AU903" i="39"/>
  <c r="AQ903" i="39" s="1"/>
  <c r="AU896" i="39"/>
  <c r="AQ896" i="39" s="1"/>
  <c r="AU1184" i="39"/>
  <c r="AQ1184" i="39" s="1"/>
  <c r="AU1158" i="39"/>
  <c r="AQ1158" i="39" s="1"/>
  <c r="AU1135" i="39"/>
  <c r="AQ1135" i="39" s="1"/>
  <c r="AU1119" i="39"/>
  <c r="AQ1119" i="39" s="1"/>
  <c r="AU1103" i="39"/>
  <c r="AQ1103" i="39" s="1"/>
  <c r="AU1087" i="39"/>
  <c r="AQ1087" i="39" s="1"/>
  <c r="AU1079" i="39"/>
  <c r="AQ1079" i="39" s="1"/>
  <c r="AU1070" i="39"/>
  <c r="AQ1070" i="39" s="1"/>
  <c r="AU1043" i="39"/>
  <c r="AQ1043" i="39" s="1"/>
  <c r="AU1033" i="39"/>
  <c r="AQ1033" i="39" s="1"/>
  <c r="AU1011" i="39"/>
  <c r="AQ1011" i="39" s="1"/>
  <c r="AU959" i="39"/>
  <c r="AQ959" i="39" s="1"/>
  <c r="AU958" i="39"/>
  <c r="AQ958" i="39" s="1"/>
  <c r="AU953" i="39"/>
  <c r="AQ953" i="39" s="1"/>
  <c r="AU952" i="39"/>
  <c r="AQ952" i="39" s="1"/>
  <c r="AU947" i="39"/>
  <c r="AQ947" i="39" s="1"/>
  <c r="AU895" i="39"/>
  <c r="AQ895" i="39" s="1"/>
  <c r="AU894" i="39"/>
  <c r="AQ894" i="39" s="1"/>
  <c r="AU889" i="39"/>
  <c r="AQ889" i="39" s="1"/>
  <c r="AU888" i="39"/>
  <c r="AQ888" i="39" s="1"/>
  <c r="AU883" i="39"/>
  <c r="AQ883" i="39" s="1"/>
  <c r="AU875" i="39"/>
  <c r="AQ875" i="39" s="1"/>
  <c r="AU867" i="39"/>
  <c r="AQ867" i="39" s="1"/>
  <c r="AU859" i="39"/>
  <c r="AQ859" i="39" s="1"/>
  <c r="AU851" i="39"/>
  <c r="AQ851" i="39" s="1"/>
  <c r="AU1192" i="39"/>
  <c r="AQ1192" i="39" s="1"/>
  <c r="AU1166" i="39"/>
  <c r="AQ1166" i="39" s="1"/>
  <c r="AU1136" i="39"/>
  <c r="AQ1136" i="39" s="1"/>
  <c r="AU1120" i="39"/>
  <c r="AQ1120" i="39" s="1"/>
  <c r="AU1104" i="39"/>
  <c r="AQ1104" i="39" s="1"/>
  <c r="AU1088" i="39"/>
  <c r="AQ1088" i="39" s="1"/>
  <c r="AU1071" i="39"/>
  <c r="AQ1071" i="39" s="1"/>
  <c r="AU1035" i="39"/>
  <c r="AQ1035" i="39" s="1"/>
  <c r="AU1015" i="39"/>
  <c r="AQ1015" i="39" s="1"/>
  <c r="AU1008" i="39"/>
  <c r="AQ1008" i="39" s="1"/>
  <c r="AU951" i="39"/>
  <c r="AQ951" i="39" s="1"/>
  <c r="AU944" i="39"/>
  <c r="AQ944" i="39" s="1"/>
  <c r="AU887" i="39"/>
  <c r="AQ887" i="39" s="1"/>
  <c r="AU1200" i="39"/>
  <c r="AQ1200" i="39" s="1"/>
  <c r="AU1174" i="39"/>
  <c r="AQ1174" i="39" s="1"/>
  <c r="AU1152" i="39"/>
  <c r="AQ1152" i="39" s="1"/>
  <c r="AU1142" i="39"/>
  <c r="AQ1142" i="39" s="1"/>
  <c r="AU1126" i="39"/>
  <c r="AQ1126" i="39" s="1"/>
  <c r="AU1110" i="39"/>
  <c r="AQ1110" i="39" s="1"/>
  <c r="AU1094" i="39"/>
  <c r="AQ1094" i="39" s="1"/>
  <c r="AU1081" i="39"/>
  <c r="AQ1081" i="39" s="1"/>
  <c r="AU1063" i="39"/>
  <c r="AQ1063" i="39" s="1"/>
  <c r="AU1054" i="39"/>
  <c r="AQ1054" i="39" s="1"/>
  <c r="AU1027" i="39"/>
  <c r="AQ1027" i="39" s="1"/>
  <c r="AU1017" i="39"/>
  <c r="AQ1017" i="39" s="1"/>
  <c r="AU1007" i="39"/>
  <c r="AQ1007" i="39" s="1"/>
  <c r="AU1006" i="39"/>
  <c r="AQ1006" i="39" s="1"/>
  <c r="AU1001" i="39"/>
  <c r="AQ1001" i="39" s="1"/>
  <c r="AU1000" i="39"/>
  <c r="AQ1000" i="39" s="1"/>
  <c r="AU995" i="39"/>
  <c r="AQ995" i="39" s="1"/>
  <c r="AU943" i="39"/>
  <c r="AQ943" i="39" s="1"/>
  <c r="AU942" i="39"/>
  <c r="AQ942" i="39" s="1"/>
  <c r="AU937" i="39"/>
  <c r="AQ937" i="39" s="1"/>
  <c r="AU936" i="39"/>
  <c r="AQ936" i="39" s="1"/>
  <c r="AU931" i="39"/>
  <c r="AQ931" i="39" s="1"/>
  <c r="AU881" i="39"/>
  <c r="AQ881" i="39" s="1"/>
  <c r="AU873" i="39"/>
  <c r="AQ873" i="39" s="1"/>
  <c r="AU865" i="39"/>
  <c r="AQ865" i="39" s="1"/>
  <c r="AU857" i="39"/>
  <c r="AQ857" i="39" s="1"/>
  <c r="AU849" i="39"/>
  <c r="AQ849" i="39" s="1"/>
  <c r="AU841" i="39"/>
  <c r="AQ841" i="39" s="1"/>
  <c r="AU833" i="39"/>
  <c r="AQ833" i="39" s="1"/>
  <c r="AU825" i="39"/>
  <c r="AQ825" i="39" s="1"/>
  <c r="AU817" i="39"/>
  <c r="AQ817" i="39" s="1"/>
  <c r="AU809" i="39"/>
  <c r="AQ809" i="39" s="1"/>
  <c r="AU1208" i="39"/>
  <c r="AQ1208" i="39" s="1"/>
  <c r="AU1182" i="39"/>
  <c r="AQ1182" i="39" s="1"/>
  <c r="AU1083" i="39"/>
  <c r="AQ1083" i="39" s="1"/>
  <c r="AU1055" i="39"/>
  <c r="AQ1055" i="39" s="1"/>
  <c r="AU1019" i="39"/>
  <c r="AQ1019" i="39" s="1"/>
  <c r="AU999" i="39"/>
  <c r="AQ999" i="39" s="1"/>
  <c r="AU992" i="39"/>
  <c r="AQ992" i="39" s="1"/>
  <c r="AU935" i="39"/>
  <c r="AQ935" i="39" s="1"/>
  <c r="AU928" i="39"/>
  <c r="AQ928" i="39" s="1"/>
  <c r="AU880" i="39"/>
  <c r="AQ880" i="39" s="1"/>
  <c r="AU872" i="39"/>
  <c r="AQ872" i="39" s="1"/>
  <c r="AU864" i="39"/>
  <c r="AQ864" i="39" s="1"/>
  <c r="AU856" i="39"/>
  <c r="AQ856" i="39" s="1"/>
  <c r="AU848" i="39"/>
  <c r="AQ848" i="39" s="1"/>
  <c r="AU840" i="39"/>
  <c r="AQ840" i="39" s="1"/>
  <c r="AU832" i="39"/>
  <c r="AQ832" i="39" s="1"/>
  <c r="AU824" i="39"/>
  <c r="AQ824" i="39" s="1"/>
  <c r="AU816" i="39"/>
  <c r="AQ816" i="39" s="1"/>
  <c r="AU808" i="39"/>
  <c r="AQ808" i="39" s="1"/>
  <c r="AU800" i="39"/>
  <c r="AQ800" i="39" s="1"/>
  <c r="AU792" i="39"/>
  <c r="AQ792" i="39" s="1"/>
  <c r="AU784" i="39"/>
  <c r="AQ784" i="39" s="1"/>
  <c r="AU776" i="39"/>
  <c r="AQ776" i="39" s="1"/>
  <c r="AU768" i="39"/>
  <c r="AQ768" i="39" s="1"/>
  <c r="AU760" i="39"/>
  <c r="AQ760" i="39" s="1"/>
  <c r="AU752" i="39"/>
  <c r="AQ752" i="39" s="1"/>
  <c r="AU744" i="39"/>
  <c r="AQ744" i="39" s="1"/>
  <c r="AU736" i="39"/>
  <c r="AQ736" i="39" s="1"/>
  <c r="AU728" i="39"/>
  <c r="AQ728" i="39" s="1"/>
  <c r="AU720" i="39"/>
  <c r="AQ720" i="39" s="1"/>
  <c r="AU712" i="39"/>
  <c r="AQ712" i="39" s="1"/>
  <c r="AU704" i="39"/>
  <c r="AQ704" i="39" s="1"/>
  <c r="AU696" i="39"/>
  <c r="AQ696" i="39" s="1"/>
  <c r="AU688" i="39"/>
  <c r="AQ688" i="39" s="1"/>
  <c r="AU680" i="39"/>
  <c r="AQ680" i="39" s="1"/>
  <c r="AU672" i="39"/>
  <c r="AQ672" i="39" s="1"/>
  <c r="AU664" i="39"/>
  <c r="AQ664" i="39" s="1"/>
  <c r="AU656" i="39"/>
  <c r="AQ656" i="39" s="1"/>
  <c r="AU648" i="39"/>
  <c r="AQ648" i="39" s="1"/>
  <c r="AU640" i="39"/>
  <c r="AQ640" i="39" s="1"/>
  <c r="AU632" i="39"/>
  <c r="AQ632" i="39" s="1"/>
  <c r="AU624" i="39"/>
  <c r="AQ624" i="39" s="1"/>
  <c r="AU616" i="39"/>
  <c r="AQ616" i="39" s="1"/>
  <c r="AU608" i="39"/>
  <c r="AQ608" i="39" s="1"/>
  <c r="AU1190" i="39"/>
  <c r="AQ1190" i="39" s="1"/>
  <c r="AU1143" i="39"/>
  <c r="AQ1143" i="39" s="1"/>
  <c r="AU1127" i="39"/>
  <c r="AQ1127" i="39" s="1"/>
  <c r="AU1111" i="39"/>
  <c r="AQ1111" i="39" s="1"/>
  <c r="AU1095" i="39"/>
  <c r="AQ1095" i="39" s="1"/>
  <c r="AU1075" i="39"/>
  <c r="AQ1075" i="39" s="1"/>
  <c r="AU1047" i="39"/>
  <c r="AQ1047" i="39" s="1"/>
  <c r="AU1038" i="39"/>
  <c r="AQ1038" i="39" s="1"/>
  <c r="AU991" i="39"/>
  <c r="AQ991" i="39" s="1"/>
  <c r="AU990" i="39"/>
  <c r="AQ990" i="39" s="1"/>
  <c r="AU985" i="39"/>
  <c r="AQ985" i="39" s="1"/>
  <c r="AU984" i="39"/>
  <c r="AQ984" i="39" s="1"/>
  <c r="AU979" i="39"/>
  <c r="AQ979" i="39" s="1"/>
  <c r="AU927" i="39"/>
  <c r="AQ927" i="39" s="1"/>
  <c r="AU926" i="39"/>
  <c r="AQ926" i="39" s="1"/>
  <c r="AU921" i="39"/>
  <c r="AQ921" i="39" s="1"/>
  <c r="AU920" i="39"/>
  <c r="AQ920" i="39" s="1"/>
  <c r="AU915" i="39"/>
  <c r="AQ915" i="39" s="1"/>
  <c r="AU1198" i="39"/>
  <c r="AQ1198" i="39" s="1"/>
  <c r="AU1160" i="39"/>
  <c r="AQ1160" i="39" s="1"/>
  <c r="AU1144" i="39"/>
  <c r="AQ1144" i="39" s="1"/>
  <c r="AU1128" i="39"/>
  <c r="AQ1128" i="39" s="1"/>
  <c r="AU1112" i="39"/>
  <c r="AQ1112" i="39" s="1"/>
  <c r="AU1096" i="39"/>
  <c r="AQ1096" i="39" s="1"/>
  <c r="AU1067" i="39"/>
  <c r="AQ1067" i="39" s="1"/>
  <c r="AU1039" i="39"/>
  <c r="AQ1039" i="39" s="1"/>
  <c r="AU983" i="39"/>
  <c r="AQ983" i="39" s="1"/>
  <c r="AU976" i="39"/>
  <c r="AQ976" i="39" s="1"/>
  <c r="AU919" i="39"/>
  <c r="AQ919" i="39" s="1"/>
  <c r="AU912" i="39"/>
  <c r="AQ912" i="39" s="1"/>
  <c r="AU803" i="39"/>
  <c r="AQ803" i="39" s="1"/>
  <c r="AU798" i="39"/>
  <c r="AQ798" i="39" s="1"/>
  <c r="AU793" i="39"/>
  <c r="AQ793" i="39" s="1"/>
  <c r="AU771" i="39"/>
  <c r="AQ771" i="39" s="1"/>
  <c r="AU766" i="39"/>
  <c r="AQ766" i="39" s="1"/>
  <c r="AU761" i="39"/>
  <c r="AQ761" i="39" s="1"/>
  <c r="AU739" i="39"/>
  <c r="AQ739" i="39" s="1"/>
  <c r="AU734" i="39"/>
  <c r="AQ734" i="39" s="1"/>
  <c r="AU729" i="39"/>
  <c r="AQ729" i="39" s="1"/>
  <c r="AU707" i="39"/>
  <c r="AQ707" i="39" s="1"/>
  <c r="AU702" i="39"/>
  <c r="AQ702" i="39" s="1"/>
  <c r="AU697" i="39"/>
  <c r="AQ697" i="39" s="1"/>
  <c r="AU675" i="39"/>
  <c r="AQ675" i="39" s="1"/>
  <c r="AU670" i="39"/>
  <c r="AQ670" i="39" s="1"/>
  <c r="AU665" i="39"/>
  <c r="AQ665" i="39" s="1"/>
  <c r="AU619" i="39"/>
  <c r="AQ619" i="39" s="1"/>
  <c r="AU587" i="39"/>
  <c r="AQ587" i="39" s="1"/>
  <c r="AU576" i="39"/>
  <c r="AQ576" i="39" s="1"/>
  <c r="AU564" i="39"/>
  <c r="AQ564" i="39" s="1"/>
  <c r="AU531" i="39"/>
  <c r="AQ531" i="39" s="1"/>
  <c r="AU523" i="39"/>
  <c r="AQ523" i="39" s="1"/>
  <c r="AU515" i="39"/>
  <c r="AQ515" i="39" s="1"/>
  <c r="AU507" i="39"/>
  <c r="AQ507" i="39" s="1"/>
  <c r="AU499" i="39"/>
  <c r="AQ499" i="39" s="1"/>
  <c r="AU491" i="39"/>
  <c r="AQ491" i="39" s="1"/>
  <c r="AU483" i="39"/>
  <c r="AQ483" i="39" s="1"/>
  <c r="AU475" i="39"/>
  <c r="AQ475" i="39" s="1"/>
  <c r="AU467" i="39"/>
  <c r="AQ467" i="39" s="1"/>
  <c r="AU459" i="39"/>
  <c r="AQ459" i="39" s="1"/>
  <c r="AU451" i="39"/>
  <c r="AQ451" i="39" s="1"/>
  <c r="AU443" i="39"/>
  <c r="AQ443" i="39" s="1"/>
  <c r="AU435" i="39"/>
  <c r="AQ435" i="39" s="1"/>
  <c r="AU427" i="39"/>
  <c r="AQ427" i="39" s="1"/>
  <c r="AU419" i="39"/>
  <c r="AQ419" i="39" s="1"/>
  <c r="AU411" i="39"/>
  <c r="AQ411" i="39" s="1"/>
  <c r="AU403" i="39"/>
  <c r="AQ403" i="39" s="1"/>
  <c r="AU395" i="39"/>
  <c r="AQ395" i="39" s="1"/>
  <c r="AU387" i="39"/>
  <c r="AQ387" i="39" s="1"/>
  <c r="AU379" i="39"/>
  <c r="AQ379" i="39" s="1"/>
  <c r="AU371" i="39"/>
  <c r="AQ371" i="39" s="1"/>
  <c r="AU363" i="39"/>
  <c r="AQ363" i="39" s="1"/>
  <c r="AU355" i="39"/>
  <c r="AQ355" i="39" s="1"/>
  <c r="AU347" i="39"/>
  <c r="AQ347" i="39" s="1"/>
  <c r="AU338" i="39"/>
  <c r="AQ338" i="39" s="1"/>
  <c r="AU330" i="39"/>
  <c r="AQ330" i="39" s="1"/>
  <c r="AU322" i="39"/>
  <c r="AQ322" i="39" s="1"/>
  <c r="AU314" i="39"/>
  <c r="AQ314" i="39" s="1"/>
  <c r="AU306" i="39"/>
  <c r="AQ306" i="39" s="1"/>
  <c r="AU298" i="39"/>
  <c r="AQ298" i="39" s="1"/>
  <c r="AU290" i="39"/>
  <c r="AQ290" i="39" s="1"/>
  <c r="AU250" i="39"/>
  <c r="AQ250" i="39" s="1"/>
  <c r="AU242" i="39"/>
  <c r="AQ242" i="39" s="1"/>
  <c r="AU234" i="39"/>
  <c r="AQ234" i="39" s="1"/>
  <c r="AU226" i="39"/>
  <c r="AQ226" i="39" s="1"/>
  <c r="AU218" i="39"/>
  <c r="AQ218" i="39" s="1"/>
  <c r="AU178" i="39"/>
  <c r="AQ178" i="39" s="1"/>
  <c r="AU162" i="39"/>
  <c r="AQ162" i="39" s="1"/>
  <c r="AU146" i="39"/>
  <c r="AQ146" i="39" s="1"/>
  <c r="AU114" i="39"/>
  <c r="AQ114" i="39" s="1"/>
  <c r="AU106" i="39"/>
  <c r="AQ106" i="39" s="1"/>
  <c r="AU90" i="39"/>
  <c r="AQ90" i="39" s="1"/>
  <c r="AU58" i="39"/>
  <c r="AQ58" i="39" s="1"/>
  <c r="AU42" i="39"/>
  <c r="AQ42" i="39" s="1"/>
  <c r="AU34" i="39"/>
  <c r="AQ34" i="39" s="1"/>
  <c r="AU26" i="39"/>
  <c r="AQ26" i="39" s="1"/>
  <c r="AU563" i="39"/>
  <c r="AQ563" i="39" s="1"/>
  <c r="AU552" i="39"/>
  <c r="AQ552" i="39" s="1"/>
  <c r="AU529" i="39"/>
  <c r="AQ529" i="39" s="1"/>
  <c r="AU521" i="39"/>
  <c r="AQ521" i="39" s="1"/>
  <c r="AU513" i="39"/>
  <c r="AQ513" i="39" s="1"/>
  <c r="AU505" i="39"/>
  <c r="AQ505" i="39" s="1"/>
  <c r="AU497" i="39"/>
  <c r="AQ497" i="39" s="1"/>
  <c r="AU489" i="39"/>
  <c r="AQ489" i="39" s="1"/>
  <c r="AU481" i="39"/>
  <c r="AQ481" i="39" s="1"/>
  <c r="AU473" i="39"/>
  <c r="AQ473" i="39" s="1"/>
  <c r="AU465" i="39"/>
  <c r="AQ465" i="39" s="1"/>
  <c r="AU457" i="39"/>
  <c r="AQ457" i="39" s="1"/>
  <c r="AU449" i="39"/>
  <c r="AQ449" i="39" s="1"/>
  <c r="AU441" i="39"/>
  <c r="AQ441" i="39" s="1"/>
  <c r="AU433" i="39"/>
  <c r="AQ433" i="39" s="1"/>
  <c r="AU425" i="39"/>
  <c r="AQ425" i="39" s="1"/>
  <c r="AU417" i="39"/>
  <c r="AQ417" i="39" s="1"/>
  <c r="AU409" i="39"/>
  <c r="AQ409" i="39" s="1"/>
  <c r="AU401" i="39"/>
  <c r="AQ401" i="39" s="1"/>
  <c r="AU393" i="39"/>
  <c r="AQ393" i="39" s="1"/>
  <c r="AU385" i="39"/>
  <c r="AQ385" i="39" s="1"/>
  <c r="AU377" i="39"/>
  <c r="AQ377" i="39" s="1"/>
  <c r="AU369" i="39"/>
  <c r="AQ369" i="39" s="1"/>
  <c r="AU361" i="39"/>
  <c r="AQ361" i="39" s="1"/>
  <c r="AU353" i="39"/>
  <c r="AQ353" i="39" s="1"/>
  <c r="AU252" i="39"/>
  <c r="AQ252" i="39" s="1"/>
  <c r="AU228" i="39"/>
  <c r="AQ228" i="39" s="1"/>
  <c r="AU220" i="39"/>
  <c r="AQ220" i="39" s="1"/>
  <c r="AU132" i="39"/>
  <c r="AQ132" i="39" s="1"/>
  <c r="AU116" i="39"/>
  <c r="AQ116" i="39" s="1"/>
  <c r="AU84" i="39"/>
  <c r="AQ84" i="39" s="1"/>
  <c r="AU52" i="39"/>
  <c r="AQ52" i="39" s="1"/>
  <c r="AU36" i="39"/>
  <c r="AQ36" i="39" s="1"/>
  <c r="AU835" i="39"/>
  <c r="AQ835" i="39" s="1"/>
  <c r="AU827" i="39"/>
  <c r="AQ827" i="39" s="1"/>
  <c r="AU819" i="39"/>
  <c r="AQ819" i="39" s="1"/>
  <c r="AU811" i="39"/>
  <c r="AQ811" i="39" s="1"/>
  <c r="AU795" i="39"/>
  <c r="AQ795" i="39" s="1"/>
  <c r="AU790" i="39"/>
  <c r="AQ790" i="39" s="1"/>
  <c r="AU785" i="39"/>
  <c r="AQ785" i="39" s="1"/>
  <c r="AU763" i="39"/>
  <c r="AQ763" i="39" s="1"/>
  <c r="AU758" i="39"/>
  <c r="AQ758" i="39" s="1"/>
  <c r="AU753" i="39"/>
  <c r="AQ753" i="39" s="1"/>
  <c r="AU731" i="39"/>
  <c r="AQ731" i="39" s="1"/>
  <c r="AU726" i="39"/>
  <c r="AQ726" i="39" s="1"/>
  <c r="AU721" i="39"/>
  <c r="AQ721" i="39" s="1"/>
  <c r="AU699" i="39"/>
  <c r="AQ699" i="39" s="1"/>
  <c r="AU694" i="39"/>
  <c r="AQ694" i="39" s="1"/>
  <c r="AU689" i="39"/>
  <c r="AQ689" i="39" s="1"/>
  <c r="AU667" i="39"/>
  <c r="AQ667" i="39" s="1"/>
  <c r="AU662" i="39"/>
  <c r="AQ662" i="39" s="1"/>
  <c r="AU657" i="39"/>
  <c r="AQ657" i="39" s="1"/>
  <c r="AU644" i="39"/>
  <c r="AQ644" i="39" s="1"/>
  <c r="AU628" i="39"/>
  <c r="AQ628" i="39" s="1"/>
  <c r="AU603" i="39"/>
  <c r="AQ603" i="39" s="1"/>
  <c r="AU592" i="39"/>
  <c r="AQ592" i="39" s="1"/>
  <c r="AU580" i="39"/>
  <c r="AQ580" i="39" s="1"/>
  <c r="AU539" i="39"/>
  <c r="AQ539" i="39" s="1"/>
  <c r="AU528" i="39"/>
  <c r="AQ528" i="39" s="1"/>
  <c r="AU520" i="39"/>
  <c r="AQ520" i="39" s="1"/>
  <c r="AU512" i="39"/>
  <c r="AQ512" i="39" s="1"/>
  <c r="AU504" i="39"/>
  <c r="AQ504" i="39" s="1"/>
  <c r="AU496" i="39"/>
  <c r="AQ496" i="39" s="1"/>
  <c r="AU488" i="39"/>
  <c r="AQ488" i="39" s="1"/>
  <c r="AU480" i="39"/>
  <c r="AQ480" i="39" s="1"/>
  <c r="AU472" i="39"/>
  <c r="AQ472" i="39" s="1"/>
  <c r="AU464" i="39"/>
  <c r="AQ464" i="39" s="1"/>
  <c r="AU456" i="39"/>
  <c r="AQ456" i="39" s="1"/>
  <c r="AU448" i="39"/>
  <c r="AQ448" i="39" s="1"/>
  <c r="AU440" i="39"/>
  <c r="AQ440" i="39" s="1"/>
  <c r="AU432" i="39"/>
  <c r="AQ432" i="39" s="1"/>
  <c r="AU424" i="39"/>
  <c r="AQ424" i="39" s="1"/>
  <c r="AU416" i="39"/>
  <c r="AQ416" i="39" s="1"/>
  <c r="AU408" i="39"/>
  <c r="AQ408" i="39" s="1"/>
  <c r="AU400" i="39"/>
  <c r="AQ400" i="39" s="1"/>
  <c r="AU392" i="39"/>
  <c r="AQ392" i="39" s="1"/>
  <c r="AU384" i="39"/>
  <c r="AQ384" i="39" s="1"/>
  <c r="AU376" i="39"/>
  <c r="AQ376" i="39" s="1"/>
  <c r="AU368" i="39"/>
  <c r="AQ368" i="39" s="1"/>
  <c r="AU360" i="39"/>
  <c r="AQ360" i="39" s="1"/>
  <c r="AU352" i="39"/>
  <c r="AQ352" i="39" s="1"/>
  <c r="AU340" i="39"/>
  <c r="AQ340" i="39" s="1"/>
  <c r="AU332" i="39"/>
  <c r="AQ332" i="39" s="1"/>
  <c r="AU324" i="39"/>
  <c r="AQ324" i="39" s="1"/>
  <c r="AU316" i="39"/>
  <c r="AQ316" i="39" s="1"/>
  <c r="AU308" i="39"/>
  <c r="AQ308" i="39" s="1"/>
  <c r="AU300" i="39"/>
  <c r="AQ300" i="39" s="1"/>
  <c r="AU292" i="39"/>
  <c r="AQ292" i="39" s="1"/>
  <c r="AU284" i="39"/>
  <c r="AQ284" i="39" s="1"/>
  <c r="AU276" i="39"/>
  <c r="AQ276" i="39" s="1"/>
  <c r="AU268" i="39"/>
  <c r="AQ268" i="39" s="1"/>
  <c r="AU260" i="39"/>
  <c r="AQ260" i="39" s="1"/>
  <c r="AU244" i="39"/>
  <c r="AQ244" i="39" s="1"/>
  <c r="AU236" i="39"/>
  <c r="AQ236" i="39" s="1"/>
  <c r="AU212" i="39"/>
  <c r="AQ212" i="39" s="1"/>
  <c r="AU204" i="39"/>
  <c r="AQ204" i="39" s="1"/>
  <c r="AU196" i="39"/>
  <c r="AQ196" i="39" s="1"/>
  <c r="AU188" i="39"/>
  <c r="AQ188" i="39" s="1"/>
  <c r="AU180" i="39"/>
  <c r="AQ180" i="39" s="1"/>
  <c r="AU172" i="39"/>
  <c r="AQ172" i="39" s="1"/>
  <c r="AU164" i="39"/>
  <c r="AQ164" i="39" s="1"/>
  <c r="AU156" i="39"/>
  <c r="AQ156" i="39" s="1"/>
  <c r="AU148" i="39"/>
  <c r="AQ148" i="39" s="1"/>
  <c r="AU140" i="39"/>
  <c r="AQ140" i="39" s="1"/>
  <c r="AU124" i="39"/>
  <c r="AQ124" i="39" s="1"/>
  <c r="AU108" i="39"/>
  <c r="AQ108" i="39" s="1"/>
  <c r="AU100" i="39"/>
  <c r="AQ100" i="39" s="1"/>
  <c r="AU92" i="39"/>
  <c r="AQ92" i="39" s="1"/>
  <c r="AU76" i="39"/>
  <c r="AQ76" i="39" s="1"/>
  <c r="AU68" i="39"/>
  <c r="AQ68" i="39" s="1"/>
  <c r="AU60" i="39"/>
  <c r="AQ60" i="39" s="1"/>
  <c r="AU44" i="39"/>
  <c r="AQ44" i="39" s="1"/>
  <c r="AU28" i="39"/>
  <c r="AQ28" i="39" s="1"/>
  <c r="AU20" i="39"/>
  <c r="AQ20" i="39" s="1"/>
  <c r="AU12" i="39"/>
  <c r="AQ12" i="39" s="1"/>
  <c r="AU643" i="39"/>
  <c r="AQ643" i="39" s="1"/>
  <c r="AU627" i="39"/>
  <c r="AQ627" i="39" s="1"/>
  <c r="AU579" i="39"/>
  <c r="AQ579" i="39" s="1"/>
  <c r="AU568" i="39"/>
  <c r="AQ568" i="39" s="1"/>
  <c r="AU326" i="39"/>
  <c r="AQ326" i="39" s="1"/>
  <c r="AU318" i="39"/>
  <c r="AQ318" i="39" s="1"/>
  <c r="AU302" i="39"/>
  <c r="AQ302" i="39" s="1"/>
  <c r="AU286" i="39"/>
  <c r="AQ286" i="39" s="1"/>
  <c r="AU262" i="39"/>
  <c r="AQ262" i="39" s="1"/>
  <c r="AU254" i="39"/>
  <c r="AQ254" i="39" s="1"/>
  <c r="AU230" i="39"/>
  <c r="AQ230" i="39" s="1"/>
  <c r="AU214" i="39"/>
  <c r="AQ214" i="39" s="1"/>
  <c r="AU206" i="39"/>
  <c r="AQ206" i="39" s="1"/>
  <c r="AU190" i="39"/>
  <c r="AQ190" i="39" s="1"/>
  <c r="AU158" i="39"/>
  <c r="AQ158" i="39" s="1"/>
  <c r="AU150" i="39"/>
  <c r="AQ150" i="39" s="1"/>
  <c r="AU102" i="39"/>
  <c r="AQ102" i="39" s="1"/>
  <c r="AU94" i="39"/>
  <c r="AQ94" i="39" s="1"/>
  <c r="AU86" i="39"/>
  <c r="AQ86" i="39" s="1"/>
  <c r="AU78" i="39"/>
  <c r="AQ78" i="39" s="1"/>
  <c r="AU54" i="39"/>
  <c r="AQ54" i="39" s="1"/>
  <c r="AU30" i="39"/>
  <c r="AQ30" i="39" s="1"/>
  <c r="AU830" i="39"/>
  <c r="AQ830" i="39" s="1"/>
  <c r="AU822" i="39"/>
  <c r="AQ822" i="39" s="1"/>
  <c r="AU814" i="39"/>
  <c r="AQ814" i="39" s="1"/>
  <c r="AU787" i="39"/>
  <c r="AQ787" i="39" s="1"/>
  <c r="AU782" i="39"/>
  <c r="AQ782" i="39" s="1"/>
  <c r="AU777" i="39"/>
  <c r="AQ777" i="39" s="1"/>
  <c r="AU755" i="39"/>
  <c r="AQ755" i="39" s="1"/>
  <c r="AU750" i="39"/>
  <c r="AQ750" i="39" s="1"/>
  <c r="AU745" i="39"/>
  <c r="AQ745" i="39" s="1"/>
  <c r="AU723" i="39"/>
  <c r="AQ723" i="39" s="1"/>
  <c r="AU718" i="39"/>
  <c r="AQ718" i="39" s="1"/>
  <c r="AU713" i="39"/>
  <c r="AQ713" i="39" s="1"/>
  <c r="AU691" i="39"/>
  <c r="AQ691" i="39" s="1"/>
  <c r="AU686" i="39"/>
  <c r="AQ686" i="39" s="1"/>
  <c r="AU681" i="39"/>
  <c r="AQ681" i="39" s="1"/>
  <c r="AU659" i="39"/>
  <c r="AQ659" i="39" s="1"/>
  <c r="AU654" i="39"/>
  <c r="AQ654" i="39" s="1"/>
  <c r="AU649" i="39"/>
  <c r="AQ649" i="39" s="1"/>
  <c r="AU612" i="39"/>
  <c r="AQ612" i="39" s="1"/>
  <c r="AU596" i="39"/>
  <c r="AQ596" i="39" s="1"/>
  <c r="AU555" i="39"/>
  <c r="AQ555" i="39" s="1"/>
  <c r="AU544" i="39"/>
  <c r="AQ544" i="39" s="1"/>
  <c r="AU527" i="39"/>
  <c r="AQ527" i="39" s="1"/>
  <c r="AU519" i="39"/>
  <c r="AQ519" i="39" s="1"/>
  <c r="AU511" i="39"/>
  <c r="AQ511" i="39" s="1"/>
  <c r="AU503" i="39"/>
  <c r="AQ503" i="39" s="1"/>
  <c r="AU495" i="39"/>
  <c r="AQ495" i="39" s="1"/>
  <c r="AU487" i="39"/>
  <c r="AQ487" i="39" s="1"/>
  <c r="AU479" i="39"/>
  <c r="AQ479" i="39" s="1"/>
  <c r="AU471" i="39"/>
  <c r="AQ471" i="39" s="1"/>
  <c r="AU463" i="39"/>
  <c r="AQ463" i="39" s="1"/>
  <c r="AU455" i="39"/>
  <c r="AQ455" i="39" s="1"/>
  <c r="AU447" i="39"/>
  <c r="AQ447" i="39" s="1"/>
  <c r="AU439" i="39"/>
  <c r="AQ439" i="39" s="1"/>
  <c r="AU431" i="39"/>
  <c r="AQ431" i="39" s="1"/>
  <c r="AU423" i="39"/>
  <c r="AQ423" i="39" s="1"/>
  <c r="AU415" i="39"/>
  <c r="AQ415" i="39" s="1"/>
  <c r="AU407" i="39"/>
  <c r="AQ407" i="39" s="1"/>
  <c r="AU399" i="39"/>
  <c r="AQ399" i="39" s="1"/>
  <c r="AU391" i="39"/>
  <c r="AQ391" i="39" s="1"/>
  <c r="AU383" i="39"/>
  <c r="AQ383" i="39" s="1"/>
  <c r="AU375" i="39"/>
  <c r="AQ375" i="39" s="1"/>
  <c r="AU367" i="39"/>
  <c r="AQ367" i="39" s="1"/>
  <c r="AU359" i="39"/>
  <c r="AQ359" i="39" s="1"/>
  <c r="AU351" i="39"/>
  <c r="AQ351" i="39" s="1"/>
  <c r="AU342" i="39"/>
  <c r="AQ342" i="39" s="1"/>
  <c r="AU334" i="39"/>
  <c r="AQ334" i="39" s="1"/>
  <c r="AU310" i="39"/>
  <c r="AQ310" i="39" s="1"/>
  <c r="AU294" i="39"/>
  <c r="AQ294" i="39" s="1"/>
  <c r="AU278" i="39"/>
  <c r="AQ278" i="39" s="1"/>
  <c r="AU270" i="39"/>
  <c r="AQ270" i="39" s="1"/>
  <c r="AU246" i="39"/>
  <c r="AQ246" i="39" s="1"/>
  <c r="AU238" i="39"/>
  <c r="AQ238" i="39" s="1"/>
  <c r="AU222" i="39"/>
  <c r="AQ222" i="39" s="1"/>
  <c r="AU198" i="39"/>
  <c r="AQ198" i="39" s="1"/>
  <c r="AU182" i="39"/>
  <c r="AQ182" i="39" s="1"/>
  <c r="AU174" i="39"/>
  <c r="AQ174" i="39" s="1"/>
  <c r="AU166" i="39"/>
  <c r="AQ166" i="39" s="1"/>
  <c r="AU142" i="39"/>
  <c r="AQ142" i="39" s="1"/>
  <c r="AU134" i="39"/>
  <c r="AQ134" i="39" s="1"/>
  <c r="AU126" i="39"/>
  <c r="AQ126" i="39" s="1"/>
  <c r="AU118" i="39"/>
  <c r="AQ118" i="39" s="1"/>
  <c r="AU110" i="39"/>
  <c r="AQ110" i="39" s="1"/>
  <c r="AU70" i="39"/>
  <c r="AQ70" i="39" s="1"/>
  <c r="AU62" i="39"/>
  <c r="AQ62" i="39" s="1"/>
  <c r="AU46" i="39"/>
  <c r="AQ46" i="39" s="1"/>
  <c r="AU38" i="39"/>
  <c r="AQ38" i="39" s="1"/>
  <c r="AU22" i="39"/>
  <c r="AQ22" i="39" s="1"/>
  <c r="AU14" i="39"/>
  <c r="AQ14" i="39" s="1"/>
  <c r="AU843" i="39"/>
  <c r="AQ843" i="39" s="1"/>
  <c r="AU611" i="39"/>
  <c r="AQ611" i="39" s="1"/>
  <c r="AU595" i="39"/>
  <c r="AQ595" i="39" s="1"/>
  <c r="AU584" i="39"/>
  <c r="AQ584" i="39" s="1"/>
  <c r="AU525" i="39"/>
  <c r="AQ525" i="39" s="1"/>
  <c r="AU517" i="39"/>
  <c r="AQ517" i="39" s="1"/>
  <c r="AU509" i="39"/>
  <c r="AQ509" i="39" s="1"/>
  <c r="AU501" i="39"/>
  <c r="AQ501" i="39" s="1"/>
  <c r="AU493" i="39"/>
  <c r="AQ493" i="39" s="1"/>
  <c r="AU485" i="39"/>
  <c r="AQ485" i="39" s="1"/>
  <c r="AU477" i="39"/>
  <c r="AQ477" i="39" s="1"/>
  <c r="AU469" i="39"/>
  <c r="AQ469" i="39" s="1"/>
  <c r="AU461" i="39"/>
  <c r="AQ461" i="39" s="1"/>
  <c r="AU453" i="39"/>
  <c r="AQ453" i="39" s="1"/>
  <c r="AU445" i="39"/>
  <c r="AQ445" i="39" s="1"/>
  <c r="AU437" i="39"/>
  <c r="AQ437" i="39" s="1"/>
  <c r="AU429" i="39"/>
  <c r="AQ429" i="39" s="1"/>
  <c r="AU421" i="39"/>
  <c r="AQ421" i="39" s="1"/>
  <c r="AU413" i="39"/>
  <c r="AQ413" i="39" s="1"/>
  <c r="AU405" i="39"/>
  <c r="AQ405" i="39" s="1"/>
  <c r="AU397" i="39"/>
  <c r="AQ397" i="39" s="1"/>
  <c r="AU389" i="39"/>
  <c r="AQ389" i="39" s="1"/>
  <c r="AU381" i="39"/>
  <c r="AQ381" i="39" s="1"/>
  <c r="AU373" i="39"/>
  <c r="AQ373" i="39" s="1"/>
  <c r="AU365" i="39"/>
  <c r="AQ365" i="39" s="1"/>
  <c r="AU357" i="39"/>
  <c r="AQ357" i="39" s="1"/>
  <c r="AU349" i="39"/>
  <c r="AQ349" i="39" s="1"/>
  <c r="AU8" i="39"/>
  <c r="AQ8" i="39" s="1"/>
  <c r="AU192" i="39"/>
  <c r="AQ192" i="39" s="1"/>
  <c r="AU176" i="39"/>
  <c r="AQ176" i="39" s="1"/>
  <c r="AU168" i="39"/>
  <c r="AQ168" i="39" s="1"/>
  <c r="AU160" i="39"/>
  <c r="AQ160" i="39" s="1"/>
  <c r="AU152" i="39"/>
  <c r="AQ152" i="39" s="1"/>
  <c r="AU112" i="39"/>
  <c r="AQ112" i="39" s="1"/>
  <c r="AU72" i="39"/>
  <c r="AQ72" i="39" s="1"/>
  <c r="AU48" i="39"/>
  <c r="AQ48" i="39" s="1"/>
  <c r="AU16" i="39"/>
  <c r="AQ16" i="39" s="1"/>
  <c r="AU806" i="39"/>
  <c r="AQ806" i="39" s="1"/>
  <c r="AU801" i="39"/>
  <c r="AQ801" i="39" s="1"/>
  <c r="AU779" i="39"/>
  <c r="AQ779" i="39" s="1"/>
  <c r="AU774" i="39"/>
  <c r="AQ774" i="39" s="1"/>
  <c r="AU769" i="39"/>
  <c r="AQ769" i="39" s="1"/>
  <c r="AU747" i="39"/>
  <c r="AQ747" i="39" s="1"/>
  <c r="AU742" i="39"/>
  <c r="AQ742" i="39" s="1"/>
  <c r="AU737" i="39"/>
  <c r="AQ737" i="39" s="1"/>
  <c r="AU715" i="39"/>
  <c r="AQ715" i="39" s="1"/>
  <c r="AU710" i="39"/>
  <c r="AQ710" i="39" s="1"/>
  <c r="AU705" i="39"/>
  <c r="AQ705" i="39" s="1"/>
  <c r="AU683" i="39"/>
  <c r="AQ683" i="39" s="1"/>
  <c r="AU678" i="39"/>
  <c r="AQ678" i="39" s="1"/>
  <c r="AU673" i="39"/>
  <c r="AQ673" i="39" s="1"/>
  <c r="AU651" i="39"/>
  <c r="AQ651" i="39" s="1"/>
  <c r="AU636" i="39"/>
  <c r="AQ636" i="39" s="1"/>
  <c r="AU571" i="39"/>
  <c r="AQ571" i="39" s="1"/>
  <c r="AU560" i="39"/>
  <c r="AQ560" i="39" s="1"/>
  <c r="AU548" i="39"/>
  <c r="AQ548" i="39" s="1"/>
  <c r="AU532" i="39"/>
  <c r="AQ532" i="39" s="1"/>
  <c r="AU524" i="39"/>
  <c r="AQ524" i="39" s="1"/>
  <c r="AU516" i="39"/>
  <c r="AQ516" i="39" s="1"/>
  <c r="AU508" i="39"/>
  <c r="AQ508" i="39" s="1"/>
  <c r="AU500" i="39"/>
  <c r="AQ500" i="39" s="1"/>
  <c r="AU492" i="39"/>
  <c r="AQ492" i="39" s="1"/>
  <c r="AU484" i="39"/>
  <c r="AQ484" i="39" s="1"/>
  <c r="AU476" i="39"/>
  <c r="AQ476" i="39" s="1"/>
  <c r="AU468" i="39"/>
  <c r="AQ468" i="39" s="1"/>
  <c r="AU460" i="39"/>
  <c r="AQ460" i="39" s="1"/>
  <c r="AU452" i="39"/>
  <c r="AQ452" i="39" s="1"/>
  <c r="AU444" i="39"/>
  <c r="AQ444" i="39" s="1"/>
  <c r="AU436" i="39"/>
  <c r="AQ436" i="39" s="1"/>
  <c r="AU428" i="39"/>
  <c r="AQ428" i="39" s="1"/>
  <c r="AU420" i="39"/>
  <c r="AQ420" i="39" s="1"/>
  <c r="AU412" i="39"/>
  <c r="AQ412" i="39" s="1"/>
  <c r="AU404" i="39"/>
  <c r="AQ404" i="39" s="1"/>
  <c r="AU396" i="39"/>
  <c r="AQ396" i="39" s="1"/>
  <c r="AU388" i="39"/>
  <c r="AQ388" i="39" s="1"/>
  <c r="AU380" i="39"/>
  <c r="AQ380" i="39" s="1"/>
  <c r="AU372" i="39"/>
  <c r="AQ372" i="39" s="1"/>
  <c r="AU364" i="39"/>
  <c r="AQ364" i="39" s="1"/>
  <c r="AU356" i="39"/>
  <c r="AQ356" i="39" s="1"/>
  <c r="AU348" i="39"/>
  <c r="AQ348" i="39" s="1"/>
  <c r="AU344" i="39"/>
  <c r="AQ344" i="39" s="1"/>
  <c r="AU336" i="39"/>
  <c r="AQ336" i="39" s="1"/>
  <c r="AU328" i="39"/>
  <c r="AQ328" i="39" s="1"/>
  <c r="AU320" i="39"/>
  <c r="AQ320" i="39" s="1"/>
  <c r="AU312" i="39"/>
  <c r="AQ312" i="39" s="1"/>
  <c r="AU304" i="39"/>
  <c r="AQ304" i="39" s="1"/>
  <c r="AU296" i="39"/>
  <c r="AQ296" i="39" s="1"/>
  <c r="AU288" i="39"/>
  <c r="AQ288" i="39" s="1"/>
  <c r="AU280" i="39"/>
  <c r="AQ280" i="39" s="1"/>
  <c r="AU272" i="39"/>
  <c r="AQ272" i="39" s="1"/>
  <c r="AU264" i="39"/>
  <c r="AQ264" i="39" s="1"/>
  <c r="AU256" i="39"/>
  <c r="AQ256" i="39" s="1"/>
  <c r="AU248" i="39"/>
  <c r="AQ248" i="39" s="1"/>
  <c r="AU240" i="39"/>
  <c r="AQ240" i="39" s="1"/>
  <c r="AU232" i="39"/>
  <c r="AQ232" i="39" s="1"/>
  <c r="AU224" i="39"/>
  <c r="AQ224" i="39" s="1"/>
  <c r="AU216" i="39"/>
  <c r="AQ216" i="39" s="1"/>
  <c r="AU208" i="39"/>
  <c r="AQ208" i="39" s="1"/>
  <c r="AU200" i="39"/>
  <c r="AQ200" i="39" s="1"/>
  <c r="AU184" i="39"/>
  <c r="AQ184" i="39" s="1"/>
  <c r="AU144" i="39"/>
  <c r="AQ144" i="39" s="1"/>
  <c r="AU136" i="39"/>
  <c r="AQ136" i="39" s="1"/>
  <c r="AU128" i="39"/>
  <c r="AQ128" i="39" s="1"/>
  <c r="AU120" i="39"/>
  <c r="AQ120" i="39" s="1"/>
  <c r="AU104" i="39"/>
  <c r="AQ104" i="39" s="1"/>
  <c r="AU96" i="39"/>
  <c r="AQ96" i="39" s="1"/>
  <c r="AU88" i="39"/>
  <c r="AQ88" i="39" s="1"/>
  <c r="AU80" i="39"/>
  <c r="AQ80" i="39" s="1"/>
  <c r="AU64" i="39"/>
  <c r="AQ64" i="39" s="1"/>
  <c r="AU56" i="39"/>
  <c r="AQ56" i="39" s="1"/>
  <c r="AU40" i="39"/>
  <c r="AQ40" i="39" s="1"/>
  <c r="AU32" i="39"/>
  <c r="AQ32" i="39" s="1"/>
  <c r="AU24" i="39"/>
  <c r="AQ24" i="39" s="1"/>
  <c r="AU635" i="39"/>
  <c r="AQ635" i="39" s="1"/>
  <c r="AU620" i="39"/>
  <c r="AQ620" i="39" s="1"/>
  <c r="AU600" i="39"/>
  <c r="AQ600" i="39" s="1"/>
  <c r="AU547" i="39"/>
  <c r="AQ547" i="39" s="1"/>
  <c r="AU536" i="39"/>
  <c r="AQ536" i="39" s="1"/>
  <c r="AU282" i="39"/>
  <c r="AQ282" i="39" s="1"/>
  <c r="AU274" i="39"/>
  <c r="AQ274" i="39" s="1"/>
  <c r="AU266" i="39"/>
  <c r="AQ266" i="39" s="1"/>
  <c r="AU258" i="39"/>
  <c r="AQ258" i="39" s="1"/>
  <c r="AU210" i="39"/>
  <c r="AQ210" i="39" s="1"/>
  <c r="AU202" i="39"/>
  <c r="AQ202" i="39" s="1"/>
  <c r="AU194" i="39"/>
  <c r="AQ194" i="39" s="1"/>
  <c r="AU186" i="39"/>
  <c r="AQ186" i="39" s="1"/>
  <c r="AU170" i="39"/>
  <c r="AQ170" i="39" s="1"/>
  <c r="AU154" i="39"/>
  <c r="AQ154" i="39" s="1"/>
  <c r="AU138" i="39"/>
  <c r="AQ138" i="39" s="1"/>
  <c r="AU130" i="39"/>
  <c r="AQ130" i="39" s="1"/>
  <c r="AU122" i="39"/>
  <c r="AQ122" i="39" s="1"/>
  <c r="AU98" i="39"/>
  <c r="AQ98" i="39" s="1"/>
  <c r="AU82" i="39"/>
  <c r="AQ82" i="39" s="1"/>
  <c r="AU74" i="39"/>
  <c r="AQ74" i="39" s="1"/>
  <c r="AU66" i="39"/>
  <c r="AQ66" i="39" s="1"/>
  <c r="AU50" i="39"/>
  <c r="AQ50" i="39" s="1"/>
  <c r="AU18" i="39"/>
  <c r="AQ18" i="39" s="1"/>
  <c r="AU10" i="39"/>
  <c r="AQ10" i="39" s="1"/>
  <c r="AU607" i="39"/>
  <c r="AQ607" i="39" s="1"/>
  <c r="AU535" i="39"/>
  <c r="AQ535" i="39" s="1"/>
  <c r="AU341" i="39"/>
  <c r="AQ341" i="39" s="1"/>
  <c r="AU309" i="39"/>
  <c r="AQ309" i="39" s="1"/>
  <c r="AU277" i="39"/>
  <c r="AQ277" i="39" s="1"/>
  <c r="AU245" i="39"/>
  <c r="AQ245" i="39" s="1"/>
  <c r="AU213" i="39"/>
  <c r="AQ213" i="39" s="1"/>
  <c r="AU181" i="39"/>
  <c r="AQ181" i="39" s="1"/>
  <c r="AU149" i="39"/>
  <c r="AQ149" i="39" s="1"/>
  <c r="AU117" i="39"/>
  <c r="AQ117" i="39" s="1"/>
  <c r="AU85" i="39"/>
  <c r="AQ85" i="39" s="1"/>
  <c r="AU53" i="39"/>
  <c r="AQ53" i="39" s="1"/>
  <c r="AU21" i="39"/>
  <c r="AQ21" i="39" s="1"/>
  <c r="AU281" i="39"/>
  <c r="AQ281" i="39" s="1"/>
  <c r="AU572" i="39"/>
  <c r="AQ572" i="39" s="1"/>
  <c r="AU161" i="39"/>
  <c r="AQ161" i="39" s="1"/>
  <c r="AU169" i="39"/>
  <c r="AQ169" i="39" s="1"/>
  <c r="AU604" i="39"/>
  <c r="AQ604" i="39" s="1"/>
  <c r="AU15" i="39"/>
  <c r="AQ15" i="39" s="1"/>
  <c r="AU145" i="39"/>
  <c r="AQ145" i="39" s="1"/>
  <c r="AU267" i="39"/>
  <c r="AQ267" i="39" s="1"/>
  <c r="AU203" i="39"/>
  <c r="AQ203" i="39" s="1"/>
  <c r="AU139" i="39"/>
  <c r="AQ139" i="39" s="1"/>
  <c r="AU75" i="39"/>
  <c r="AQ75" i="39" s="1"/>
  <c r="AU11" i="39"/>
  <c r="AQ11" i="39" s="1"/>
  <c r="AU655" i="39"/>
  <c r="AQ655" i="39" s="1"/>
  <c r="AU598" i="39"/>
  <c r="AQ598" i="39" s="1"/>
  <c r="AU313" i="39"/>
  <c r="AQ313" i="39" s="1"/>
  <c r="AU95" i="39"/>
  <c r="AQ95" i="39" s="1"/>
  <c r="AU193" i="39"/>
  <c r="AQ193" i="39" s="1"/>
  <c r="AU135" i="39"/>
  <c r="AQ135" i="39" s="1"/>
  <c r="AU103" i="39"/>
  <c r="AQ103" i="39" s="1"/>
  <c r="AU201" i="39"/>
  <c r="AQ201" i="39" s="1"/>
  <c r="AU47" i="39"/>
  <c r="AQ47" i="39" s="1"/>
  <c r="AU177" i="39"/>
  <c r="AQ177" i="39" s="1"/>
  <c r="AU585" i="39"/>
  <c r="AQ585" i="39" s="1"/>
  <c r="AU333" i="39"/>
  <c r="AQ333" i="39" s="1"/>
  <c r="AU301" i="39"/>
  <c r="AQ301" i="39" s="1"/>
  <c r="AU269" i="39"/>
  <c r="AQ269" i="39" s="1"/>
  <c r="AU237" i="39"/>
  <c r="AQ237" i="39" s="1"/>
  <c r="AU205" i="39"/>
  <c r="AQ205" i="39" s="1"/>
  <c r="AU173" i="39"/>
  <c r="AQ173" i="39" s="1"/>
  <c r="AU141" i="39"/>
  <c r="AQ141" i="39" s="1"/>
  <c r="AU109" i="39"/>
  <c r="AQ109" i="39" s="1"/>
  <c r="AU77" i="39"/>
  <c r="AQ77" i="39" s="1"/>
  <c r="AU45" i="39"/>
  <c r="AQ45" i="39" s="1"/>
  <c r="AU13" i="39"/>
  <c r="AQ13" i="39" s="1"/>
  <c r="AU89" i="39"/>
  <c r="AQ89" i="39" s="1"/>
  <c r="AU57" i="39"/>
  <c r="AQ57" i="39" s="1"/>
  <c r="AU25" i="39"/>
  <c r="AQ25" i="39" s="1"/>
  <c r="AU127" i="39"/>
  <c r="AQ127" i="39" s="1"/>
  <c r="AU225" i="39"/>
  <c r="AQ225" i="39" s="1"/>
  <c r="AU167" i="39"/>
  <c r="AQ167" i="39" s="1"/>
  <c r="AU233" i="39"/>
  <c r="AQ233" i="39" s="1"/>
  <c r="AU209" i="39"/>
  <c r="AQ209" i="39" s="1"/>
  <c r="AU559" i="39"/>
  <c r="AQ559" i="39" s="1"/>
  <c r="AU868" i="39"/>
  <c r="AQ868" i="39" s="1"/>
  <c r="AU121" i="39"/>
  <c r="AQ121" i="39" s="1"/>
  <c r="AU191" i="39"/>
  <c r="AQ191" i="39" s="1"/>
  <c r="AU159" i="39"/>
  <c r="AQ159" i="39" s="1"/>
  <c r="AU257" i="39"/>
  <c r="AQ257" i="39" s="1"/>
  <c r="AU588" i="39"/>
  <c r="AQ588" i="39" s="1"/>
  <c r="AU199" i="39"/>
  <c r="AQ199" i="39" s="1"/>
  <c r="AU337" i="39"/>
  <c r="AQ337" i="39" s="1"/>
  <c r="AU265" i="39"/>
  <c r="AQ265" i="39" s="1"/>
  <c r="AU79" i="39"/>
  <c r="AQ79" i="39" s="1"/>
  <c r="AU241" i="39"/>
  <c r="AQ241" i="39" s="1"/>
  <c r="AU119" i="39"/>
  <c r="AQ119" i="39" s="1"/>
  <c r="AU87" i="39"/>
  <c r="AQ87" i="39" s="1"/>
  <c r="AU55" i="39"/>
  <c r="AQ55" i="39" s="1"/>
  <c r="AU23" i="39"/>
  <c r="AQ23" i="39" s="1"/>
  <c r="AU687" i="39"/>
  <c r="AQ687" i="39" s="1"/>
  <c r="AU534" i="39"/>
  <c r="AQ534" i="39" s="1"/>
  <c r="AU618" i="39"/>
  <c r="AQ618" i="39" s="1"/>
  <c r="AU599" i="39"/>
  <c r="AQ599" i="39" s="1"/>
  <c r="AU546" i="39"/>
  <c r="AQ546" i="39" s="1"/>
  <c r="AU325" i="39"/>
  <c r="AQ325" i="39" s="1"/>
  <c r="AU293" i="39"/>
  <c r="AQ293" i="39" s="1"/>
  <c r="AU261" i="39"/>
  <c r="AQ261" i="39" s="1"/>
  <c r="AU229" i="39"/>
  <c r="AQ229" i="39" s="1"/>
  <c r="AU197" i="39"/>
  <c r="AQ197" i="39" s="1"/>
  <c r="AU165" i="39"/>
  <c r="AQ165" i="39" s="1"/>
  <c r="AU133" i="39"/>
  <c r="AQ133" i="39" s="1"/>
  <c r="AU101" i="39"/>
  <c r="AQ101" i="39" s="1"/>
  <c r="AU69" i="39"/>
  <c r="AQ69" i="39" s="1"/>
  <c r="AU37" i="39"/>
  <c r="AQ37" i="39" s="1"/>
  <c r="AU153" i="39"/>
  <c r="AQ153" i="39" s="1"/>
  <c r="AU255" i="39"/>
  <c r="AQ255" i="39" s="1"/>
  <c r="AU223" i="39"/>
  <c r="AQ223" i="39" s="1"/>
  <c r="AU289" i="39"/>
  <c r="AQ289" i="39" s="1"/>
  <c r="AU329" i="39"/>
  <c r="AQ329" i="39" s="1"/>
  <c r="AU263" i="39"/>
  <c r="AQ263" i="39" s="1"/>
  <c r="AU231" i="39"/>
  <c r="AQ231" i="39" s="1"/>
  <c r="AU335" i="39"/>
  <c r="AQ335" i="39" s="1"/>
  <c r="AU297" i="39"/>
  <c r="AQ297" i="39" s="1"/>
  <c r="AU556" i="39"/>
  <c r="AQ556" i="39" s="1"/>
  <c r="AU273" i="39"/>
  <c r="AQ273" i="39" s="1"/>
  <c r="AU151" i="39"/>
  <c r="AQ151" i="39" s="1"/>
  <c r="AU860" i="39"/>
  <c r="AQ860" i="39" s="1"/>
  <c r="AU783" i="39"/>
  <c r="AQ783" i="39" s="1"/>
  <c r="AU714" i="39"/>
  <c r="AQ714" i="39" s="1"/>
  <c r="AU780" i="39"/>
  <c r="AQ780" i="39" s="1"/>
  <c r="AU748" i="39"/>
  <c r="AQ748" i="39" s="1"/>
  <c r="AU716" i="39"/>
  <c r="AQ716" i="39" s="1"/>
  <c r="AU684" i="39"/>
  <c r="AQ684" i="39" s="1"/>
  <c r="AU652" i="39"/>
  <c r="AQ652" i="39" s="1"/>
  <c r="AU185" i="39"/>
  <c r="AQ185" i="39" s="1"/>
  <c r="AU319" i="39"/>
  <c r="AQ319" i="39" s="1"/>
  <c r="AU287" i="39"/>
  <c r="AQ287" i="39" s="1"/>
  <c r="AU321" i="39"/>
  <c r="AQ321" i="39" s="1"/>
  <c r="AU33" i="39"/>
  <c r="AQ33" i="39" s="1"/>
  <c r="AU327" i="39"/>
  <c r="AQ327" i="39" s="1"/>
  <c r="AU295" i="39"/>
  <c r="AQ295" i="39" s="1"/>
  <c r="AU9" i="39"/>
  <c r="AQ9" i="39" s="1"/>
  <c r="AU345" i="39"/>
  <c r="AQ345" i="39" s="1"/>
  <c r="AU207" i="39"/>
  <c r="AQ207" i="39" s="1"/>
  <c r="AU175" i="39"/>
  <c r="AQ175" i="39" s="1"/>
  <c r="AU143" i="39"/>
  <c r="AQ143" i="39" s="1"/>
  <c r="AU111" i="39"/>
  <c r="AQ111" i="39" s="1"/>
  <c r="AU305" i="39"/>
  <c r="AQ305" i="39" s="1"/>
  <c r="AU183" i="39"/>
  <c r="AQ183" i="39" s="1"/>
  <c r="J4" i="20" l="1"/>
  <c r="J3" i="20"/>
  <c r="J2" i="20"/>
  <c r="K2" i="20" s="1"/>
  <c r="A1" i="36"/>
  <c r="A1" i="35"/>
  <c r="B13" i="9"/>
  <c r="H12" i="9"/>
  <c r="A12" i="9"/>
  <c r="N10" i="9"/>
  <c r="J10" i="9"/>
  <c r="M3" i="9"/>
  <c r="F26" i="24"/>
  <c r="D42" i="27"/>
  <c r="D41" i="27"/>
  <c r="D40" i="27"/>
  <c r="D39" i="27"/>
  <c r="D38" i="27"/>
  <c r="D37" i="27"/>
  <c r="D36" i="27"/>
  <c r="D35" i="27"/>
  <c r="D34" i="27"/>
  <c r="B8" i="20"/>
  <c r="B10" i="20"/>
  <c r="B12" i="20"/>
  <c r="B16" i="20"/>
  <c r="B14" i="20"/>
  <c r="B18" i="20"/>
  <c r="K4" i="20" l="1"/>
  <c r="M4" i="20"/>
  <c r="L4" i="20"/>
  <c r="L2" i="20"/>
  <c r="M2" i="20"/>
  <c r="L3" i="20"/>
  <c r="K3" i="20"/>
  <c r="M3" i="20"/>
  <c r="S10" i="29"/>
  <c r="S12" i="29"/>
  <c r="S14" i="29"/>
  <c r="S16" i="29"/>
  <c r="S18" i="29"/>
  <c r="S20" i="29"/>
  <c r="S22" i="29"/>
  <c r="S24" i="29"/>
  <c r="S26" i="29"/>
  <c r="S28" i="29"/>
  <c r="S30" i="29"/>
  <c r="S32" i="29"/>
  <c r="S34" i="29"/>
  <c r="S36" i="29"/>
  <c r="S12" i="20"/>
  <c r="S14" i="20"/>
  <c r="S16" i="20"/>
  <c r="S18" i="20"/>
  <c r="S20" i="20"/>
  <c r="S22" i="20"/>
  <c r="S24" i="20"/>
  <c r="S26" i="20"/>
  <c r="S28" i="20"/>
  <c r="S30" i="20"/>
  <c r="S8" i="20"/>
  <c r="E42" i="27"/>
  <c r="E41" i="27"/>
  <c r="E40" i="27"/>
  <c r="E39" i="27"/>
  <c r="E38" i="27"/>
  <c r="E37" i="27"/>
  <c r="E36" i="27"/>
  <c r="E35" i="27"/>
  <c r="E34" i="27"/>
  <c r="A18" i="27"/>
  <c r="A17" i="27"/>
  <c r="A39" i="20"/>
  <c r="A37" i="20"/>
  <c r="A31" i="20"/>
  <c r="A29" i="20"/>
  <c r="A27" i="20"/>
  <c r="A25" i="20"/>
  <c r="A23" i="20"/>
  <c r="A21" i="20"/>
  <c r="A19" i="20"/>
  <c r="A17" i="20"/>
  <c r="A15" i="20"/>
  <c r="A13" i="20"/>
  <c r="A11" i="20"/>
  <c r="A9" i="20"/>
  <c r="A36" i="20"/>
  <c r="A38" i="20"/>
  <c r="E51" i="8"/>
  <c r="A37" i="29"/>
  <c r="A35" i="29"/>
  <c r="A33" i="29"/>
  <c r="A31" i="29"/>
  <c r="A29" i="29"/>
  <c r="A27" i="29"/>
  <c r="A25" i="29"/>
  <c r="A23" i="29"/>
  <c r="A19" i="29"/>
  <c r="A17" i="29"/>
  <c r="A15" i="29"/>
  <c r="A13" i="29"/>
  <c r="A11" i="29"/>
  <c r="A9" i="29"/>
  <c r="B36" i="29"/>
  <c r="I51" i="30" s="1"/>
  <c r="A36" i="29"/>
  <c r="R36" i="29" s="1"/>
  <c r="B34" i="29"/>
  <c r="E51" i="30" s="1"/>
  <c r="A34" i="29"/>
  <c r="B32" i="29"/>
  <c r="A51" i="30" s="1"/>
  <c r="A32" i="29"/>
  <c r="B30" i="29"/>
  <c r="I38" i="30" s="1"/>
  <c r="A30" i="29"/>
  <c r="B28" i="29"/>
  <c r="E38" i="30" s="1"/>
  <c r="A28" i="29"/>
  <c r="B26" i="29"/>
  <c r="A38" i="30" s="1"/>
  <c r="A26" i="29"/>
  <c r="B24" i="29"/>
  <c r="I26" i="30" s="1"/>
  <c r="A24" i="29"/>
  <c r="B22" i="29"/>
  <c r="E26" i="30" s="1"/>
  <c r="A22" i="29"/>
  <c r="A21" i="29"/>
  <c r="B20" i="29"/>
  <c r="A26" i="30" s="1"/>
  <c r="A20" i="29"/>
  <c r="B18" i="29"/>
  <c r="I14" i="30" s="1"/>
  <c r="A18" i="29"/>
  <c r="B16" i="29"/>
  <c r="E14" i="30" s="1"/>
  <c r="A16" i="29"/>
  <c r="B14" i="29"/>
  <c r="A14" i="30" s="1"/>
  <c r="A14" i="29"/>
  <c r="B12" i="29"/>
  <c r="I2" i="30" s="1"/>
  <c r="A12" i="29"/>
  <c r="B10" i="29"/>
  <c r="E2" i="30" s="1"/>
  <c r="A10" i="29"/>
  <c r="B8" i="29"/>
  <c r="A2" i="30" s="1"/>
  <c r="A8" i="29"/>
  <c r="B38" i="20"/>
  <c r="E50" i="8" s="1"/>
  <c r="B36" i="20"/>
  <c r="A50" i="8" s="1"/>
  <c r="B30" i="20"/>
  <c r="B16" i="27" s="1"/>
  <c r="D16" i="27" s="1"/>
  <c r="A30" i="20"/>
  <c r="R30" i="20" s="1"/>
  <c r="B28" i="20"/>
  <c r="E38" i="8" s="1"/>
  <c r="A28" i="20"/>
  <c r="R28" i="20" s="1"/>
  <c r="B26" i="20"/>
  <c r="A38" i="8" s="1"/>
  <c r="A26" i="20"/>
  <c r="R26" i="20" s="1"/>
  <c r="B24" i="20"/>
  <c r="I26" i="8" s="1"/>
  <c r="A24" i="20"/>
  <c r="R24" i="20" s="1"/>
  <c r="B22" i="20"/>
  <c r="A22" i="20"/>
  <c r="R22" i="20" s="1"/>
  <c r="B20" i="20"/>
  <c r="A26" i="8" s="1"/>
  <c r="A20" i="20"/>
  <c r="R20" i="20" s="1"/>
  <c r="A18" i="20"/>
  <c r="R18" i="20" s="1"/>
  <c r="E14" i="8"/>
  <c r="A16" i="20"/>
  <c r="R16" i="20" s="1"/>
  <c r="A14" i="8"/>
  <c r="A14" i="20"/>
  <c r="R14" i="20" s="1"/>
  <c r="A12" i="20"/>
  <c r="R12" i="20" s="1"/>
  <c r="A10" i="20"/>
  <c r="R10" i="20" s="1"/>
  <c r="A2" i="8"/>
  <c r="A8" i="20"/>
  <c r="R8" i="20" s="1"/>
  <c r="F28" i="29" l="1"/>
  <c r="F29" i="29"/>
  <c r="F36" i="29"/>
  <c r="J55" i="30" s="1"/>
  <c r="F37" i="29"/>
  <c r="F12" i="29"/>
  <c r="J6" i="30" s="1"/>
  <c r="F13" i="29"/>
  <c r="F15" i="29"/>
  <c r="F14" i="29"/>
  <c r="B18" i="30" s="1"/>
  <c r="F23" i="29"/>
  <c r="F22" i="29"/>
  <c r="F31" i="29"/>
  <c r="F30" i="29"/>
  <c r="J42" i="30" s="1"/>
  <c r="F34" i="29"/>
  <c r="F55" i="30" s="1"/>
  <c r="F35" i="29"/>
  <c r="F21" i="29"/>
  <c r="F20" i="29"/>
  <c r="F9" i="29"/>
  <c r="F8" i="29"/>
  <c r="B6" i="30" s="1"/>
  <c r="F17" i="29"/>
  <c r="F16" i="29"/>
  <c r="F18" i="30" s="1"/>
  <c r="F25" i="29"/>
  <c r="F24" i="29"/>
  <c r="F33" i="29"/>
  <c r="F32" i="29"/>
  <c r="B55" i="30" s="1"/>
  <c r="F26" i="29"/>
  <c r="F27" i="29"/>
  <c r="F10" i="29"/>
  <c r="F6" i="30" s="1"/>
  <c r="F11" i="29"/>
  <c r="F18" i="29"/>
  <c r="F19" i="29"/>
  <c r="F11" i="20"/>
  <c r="F10" i="20"/>
  <c r="F6" i="8" s="1"/>
  <c r="F23" i="20"/>
  <c r="F22" i="20"/>
  <c r="F25" i="20"/>
  <c r="F24" i="20"/>
  <c r="F31" i="20"/>
  <c r="F30" i="20"/>
  <c r="F15" i="20"/>
  <c r="F14" i="20"/>
  <c r="B18" i="8" s="1"/>
  <c r="F13" i="20"/>
  <c r="F12" i="20"/>
  <c r="J6" i="8" s="1"/>
  <c r="F17" i="20"/>
  <c r="F16" i="20"/>
  <c r="F27" i="20"/>
  <c r="F26" i="20"/>
  <c r="B42" i="8" s="1"/>
  <c r="F19" i="20"/>
  <c r="F18" i="20"/>
  <c r="J18" i="8" s="1"/>
  <c r="F21" i="20"/>
  <c r="F20" i="20"/>
  <c r="F29" i="20"/>
  <c r="F28" i="20"/>
  <c r="F8" i="20"/>
  <c r="B6" i="8" s="1"/>
  <c r="E24" i="29"/>
  <c r="E32" i="29"/>
  <c r="E34" i="29"/>
  <c r="C38" i="20"/>
  <c r="D38" i="20" s="1"/>
  <c r="C22" i="20"/>
  <c r="D22" i="20"/>
  <c r="C30" i="20"/>
  <c r="D30" i="20" s="1"/>
  <c r="C36" i="20"/>
  <c r="D36" i="20"/>
  <c r="G36" i="20" s="1"/>
  <c r="C26" i="20"/>
  <c r="D26" i="20"/>
  <c r="C20" i="20"/>
  <c r="D20" i="20" s="1"/>
  <c r="C28" i="20"/>
  <c r="D28" i="20" s="1"/>
  <c r="C24" i="20"/>
  <c r="D24" i="20" s="1"/>
  <c r="C20" i="29"/>
  <c r="D20" i="29" s="1"/>
  <c r="E20" i="29"/>
  <c r="B30" i="30"/>
  <c r="D22" i="29"/>
  <c r="C22" i="29"/>
  <c r="F30" i="30"/>
  <c r="E22" i="29"/>
  <c r="E12" i="29"/>
  <c r="C12" i="29"/>
  <c r="D12" i="29" s="1"/>
  <c r="G12" i="29" s="1"/>
  <c r="E14" i="29"/>
  <c r="C14" i="29"/>
  <c r="D14" i="29" s="1"/>
  <c r="C8" i="29"/>
  <c r="E16" i="29"/>
  <c r="C16" i="29"/>
  <c r="D16" i="29" s="1"/>
  <c r="D10" i="29"/>
  <c r="G10" i="29" s="1"/>
  <c r="E10" i="29"/>
  <c r="C10" i="29"/>
  <c r="D18" i="29"/>
  <c r="G18" i="29"/>
  <c r="E18" i="29"/>
  <c r="J18" i="30"/>
  <c r="C18" i="29"/>
  <c r="C16" i="20"/>
  <c r="D16" i="20" s="1"/>
  <c r="C18" i="20"/>
  <c r="D18" i="20" s="1"/>
  <c r="C8" i="20"/>
  <c r="D8" i="20" s="1"/>
  <c r="C14" i="20"/>
  <c r="D14" i="20" s="1"/>
  <c r="C10" i="20"/>
  <c r="D10" i="20" s="1"/>
  <c r="C12" i="20"/>
  <c r="D12" i="20" s="1"/>
  <c r="C36" i="29"/>
  <c r="E36" i="29"/>
  <c r="J30" i="30"/>
  <c r="C24" i="29"/>
  <c r="C32" i="29"/>
  <c r="B42" i="30"/>
  <c r="E26" i="29"/>
  <c r="C26" i="29"/>
  <c r="D26" i="29" s="1"/>
  <c r="C34" i="29"/>
  <c r="D34" i="29" s="1"/>
  <c r="F42" i="30"/>
  <c r="E28" i="29"/>
  <c r="C28" i="29"/>
  <c r="E30" i="29"/>
  <c r="C30" i="29"/>
  <c r="B19" i="27"/>
  <c r="D19" i="27" s="1"/>
  <c r="B26" i="27"/>
  <c r="D26" i="27" s="1"/>
  <c r="B27" i="27"/>
  <c r="D27" i="27" s="1"/>
  <c r="B20" i="27"/>
  <c r="D20" i="27" s="1"/>
  <c r="B28" i="27"/>
  <c r="D28" i="27" s="1"/>
  <c r="B21" i="27"/>
  <c r="D21" i="27" s="1"/>
  <c r="B29" i="27"/>
  <c r="D29" i="27" s="1"/>
  <c r="B22" i="27"/>
  <c r="D22" i="27" s="1"/>
  <c r="B30" i="27"/>
  <c r="D30" i="27" s="1"/>
  <c r="B17" i="27"/>
  <c r="D17" i="27" s="1"/>
  <c r="B23" i="27"/>
  <c r="D23" i="27" s="1"/>
  <c r="B31" i="27"/>
  <c r="D31" i="27" s="1"/>
  <c r="B18" i="27"/>
  <c r="D18" i="27" s="1"/>
  <c r="B24" i="27"/>
  <c r="D24" i="27" s="1"/>
  <c r="B32" i="27"/>
  <c r="D32" i="27" s="1"/>
  <c r="B25" i="27"/>
  <c r="D25" i="27" s="1"/>
  <c r="B33" i="27"/>
  <c r="D33" i="27" s="1"/>
  <c r="F39" i="27"/>
  <c r="F36" i="27"/>
  <c r="F40" i="27"/>
  <c r="G40" i="27" s="1"/>
  <c r="F41" i="27"/>
  <c r="G41" i="27"/>
  <c r="F37" i="27"/>
  <c r="F35" i="27"/>
  <c r="F34" i="27"/>
  <c r="F38" i="27"/>
  <c r="F42" i="27"/>
  <c r="G42" i="27" s="1"/>
  <c r="I38" i="8"/>
  <c r="I2" i="8"/>
  <c r="I14" i="8"/>
  <c r="E2" i="8"/>
  <c r="E26" i="8"/>
  <c r="G32" i="29" l="1"/>
  <c r="D32" i="29"/>
  <c r="G14" i="29"/>
  <c r="D24" i="29"/>
  <c r="G24" i="29" s="1"/>
  <c r="G16" i="29"/>
  <c r="G20" i="29"/>
  <c r="D36" i="29"/>
  <c r="G36" i="29" s="1"/>
  <c r="G26" i="29"/>
  <c r="G34" i="29"/>
  <c r="G22" i="29"/>
  <c r="D30" i="29"/>
  <c r="G30" i="29" s="1"/>
  <c r="D28" i="29"/>
  <c r="G28" i="29" s="1"/>
  <c r="D8" i="29"/>
  <c r="G38" i="20"/>
  <c r="H38" i="27"/>
  <c r="H42" i="27"/>
  <c r="I42" i="27" s="1"/>
  <c r="G37" i="27"/>
  <c r="G36" i="27"/>
  <c r="H36" i="27" s="1"/>
  <c r="I36" i="27" s="1"/>
  <c r="J36" i="27" s="1"/>
  <c r="G38" i="27"/>
  <c r="G34" i="27"/>
  <c r="H34" i="27" s="1"/>
  <c r="G35" i="27"/>
  <c r="H35" i="27" s="1"/>
  <c r="I35" i="27" s="1"/>
  <c r="G39" i="27"/>
  <c r="H41" i="27"/>
  <c r="H40" i="27"/>
  <c r="I40" i="27" s="1"/>
  <c r="F42" i="8"/>
  <c r="J42" i="8"/>
  <c r="F30" i="8"/>
  <c r="F18" i="8"/>
  <c r="B30" i="8"/>
  <c r="J30" i="8"/>
  <c r="C8" i="8"/>
  <c r="C10" i="8" s="1"/>
  <c r="C4" i="8"/>
  <c r="F9" i="20"/>
  <c r="G12" i="4"/>
  <c r="B15" i="27"/>
  <c r="D15" i="27" s="1"/>
  <c r="B14" i="27"/>
  <c r="D14" i="27" s="1"/>
  <c r="B13" i="27"/>
  <c r="D13" i="27" s="1"/>
  <c r="B12" i="27"/>
  <c r="D12" i="27" s="1"/>
  <c r="B11" i="27"/>
  <c r="D11" i="27" s="1"/>
  <c r="B10" i="27"/>
  <c r="D10" i="27" s="1"/>
  <c r="B9" i="27"/>
  <c r="D9" i="27" s="1"/>
  <c r="B8" i="27"/>
  <c r="D8" i="27" s="1"/>
  <c r="B7" i="27"/>
  <c r="D7" i="27" s="1"/>
  <c r="B6" i="27"/>
  <c r="D6" i="27" s="1"/>
  <c r="B5" i="27"/>
  <c r="D5" i="27" s="1"/>
  <c r="D20" i="4"/>
  <c r="A1" i="27"/>
  <c r="A1" i="20"/>
  <c r="V18" i="4"/>
  <c r="Q18" i="4"/>
  <c r="G18" i="4"/>
  <c r="V17" i="4"/>
  <c r="Q17" i="4"/>
  <c r="G17" i="4"/>
  <c r="Q14" i="4"/>
  <c r="Q19" i="4"/>
  <c r="Q16" i="4"/>
  <c r="V14" i="4"/>
  <c r="V19" i="4"/>
  <c r="V16" i="4"/>
  <c r="V12" i="4"/>
  <c r="V13" i="4"/>
  <c r="V15" i="4"/>
  <c r="Q12" i="4"/>
  <c r="Q13" i="4"/>
  <c r="Q15" i="4"/>
  <c r="G16" i="4"/>
  <c r="G19" i="4"/>
  <c r="N21" i="4"/>
  <c r="N20" i="4"/>
  <c r="A52" i="30" l="1"/>
  <c r="A27" i="30"/>
  <c r="I3" i="8"/>
  <c r="E15" i="8"/>
  <c r="A1" i="29"/>
  <c r="I3" i="30"/>
  <c r="I15" i="30"/>
  <c r="I39" i="8"/>
  <c r="E3" i="8"/>
  <c r="E3" i="30"/>
  <c r="E15" i="30"/>
  <c r="E39" i="8"/>
  <c r="A1" i="34"/>
  <c r="I39" i="30"/>
  <c r="A15" i="30"/>
  <c r="A39" i="8"/>
  <c r="A1" i="33"/>
  <c r="E39" i="30"/>
  <c r="A3" i="30"/>
  <c r="I27" i="8"/>
  <c r="A1" i="32"/>
  <c r="A39" i="30"/>
  <c r="E27" i="8"/>
  <c r="A1" i="31"/>
  <c r="I52" i="30"/>
  <c r="I27" i="30"/>
  <c r="A27" i="8"/>
  <c r="A1" i="18"/>
  <c r="E52" i="30"/>
  <c r="E27" i="30"/>
  <c r="A15" i="8"/>
  <c r="I15" i="8"/>
  <c r="A1" i="24"/>
  <c r="E28" i="20"/>
  <c r="G28" i="20" s="1"/>
  <c r="C15" i="27" s="1"/>
  <c r="E15" i="27" s="1"/>
  <c r="F15" i="27" s="1"/>
  <c r="G15" i="27" s="1"/>
  <c r="E26" i="20"/>
  <c r="C41" i="8" s="1"/>
  <c r="E30" i="20"/>
  <c r="G30" i="20" s="1"/>
  <c r="C16" i="27" s="1"/>
  <c r="E16" i="27" s="1"/>
  <c r="F16" i="27" s="1"/>
  <c r="L36" i="27"/>
  <c r="J42" i="27"/>
  <c r="J35" i="27"/>
  <c r="K35" i="27"/>
  <c r="H37" i="27"/>
  <c r="I37" i="27" s="1"/>
  <c r="J37" i="27" s="1"/>
  <c r="K36" i="27"/>
  <c r="I38" i="27"/>
  <c r="J38" i="27" s="1"/>
  <c r="J40" i="27"/>
  <c r="K40" i="27" s="1"/>
  <c r="L40" i="27" s="1"/>
  <c r="H39" i="27"/>
  <c r="I41" i="27"/>
  <c r="I34" i="27"/>
  <c r="I39" i="27"/>
  <c r="G40" i="30"/>
  <c r="G44" i="30"/>
  <c r="G46" i="30" s="1"/>
  <c r="G51" i="8"/>
  <c r="K53" i="30"/>
  <c r="K57" i="30"/>
  <c r="K59" i="30" s="1"/>
  <c r="G53" i="30"/>
  <c r="G57" i="30"/>
  <c r="G59" i="30" s="1"/>
  <c r="C53" i="30"/>
  <c r="C57" i="30"/>
  <c r="C59" i="30" s="1"/>
  <c r="K40" i="30"/>
  <c r="K44" i="30"/>
  <c r="K46" i="30" s="1"/>
  <c r="C40" i="30"/>
  <c r="C44" i="30"/>
  <c r="C46" i="30" s="1"/>
  <c r="K28" i="30"/>
  <c r="K32" i="30"/>
  <c r="K34" i="30" s="1"/>
  <c r="G28" i="30"/>
  <c r="G32" i="30"/>
  <c r="G34" i="30" s="1"/>
  <c r="C28" i="30"/>
  <c r="C32" i="30"/>
  <c r="C34" i="30" s="1"/>
  <c r="K20" i="30"/>
  <c r="K22" i="30" s="1"/>
  <c r="K16" i="30"/>
  <c r="G16" i="30"/>
  <c r="G20" i="30"/>
  <c r="G22" i="30" s="1"/>
  <c r="C16" i="30"/>
  <c r="C20" i="30"/>
  <c r="C22" i="30" s="1"/>
  <c r="K4" i="30"/>
  <c r="K8" i="30"/>
  <c r="K10" i="30" s="1"/>
  <c r="G4" i="30"/>
  <c r="G8" i="30"/>
  <c r="G10" i="30" s="1"/>
  <c r="C4" i="30"/>
  <c r="E20" i="20"/>
  <c r="G20" i="20" s="1"/>
  <c r="C11" i="27" s="1"/>
  <c r="E11" i="27" s="1"/>
  <c r="F11" i="27" s="1"/>
  <c r="G32" i="8"/>
  <c r="G34" i="8" s="1"/>
  <c r="G4" i="8"/>
  <c r="C40" i="8"/>
  <c r="K32" i="8"/>
  <c r="K34" i="8" s="1"/>
  <c r="K44" i="8"/>
  <c r="K46" i="8" s="1"/>
  <c r="K16" i="8"/>
  <c r="G28" i="8"/>
  <c r="C32" i="8"/>
  <c r="C34" i="8" s="1"/>
  <c r="K4" i="8"/>
  <c r="G8" i="8"/>
  <c r="G10" i="8" s="1"/>
  <c r="C44" i="8"/>
  <c r="C46" i="8" s="1"/>
  <c r="C16" i="8"/>
  <c r="G40" i="8"/>
  <c r="K8" i="8"/>
  <c r="K10" i="8" s="1"/>
  <c r="G44" i="8"/>
  <c r="G46" i="8" s="1"/>
  <c r="G20" i="8"/>
  <c r="G22" i="8" s="1"/>
  <c r="G16" i="8"/>
  <c r="E22" i="20"/>
  <c r="G22" i="20" s="1"/>
  <c r="C12" i="27" s="1"/>
  <c r="E12" i="27" s="1"/>
  <c r="F12" i="27" s="1"/>
  <c r="G12" i="27" s="1"/>
  <c r="C28" i="8"/>
  <c r="K20" i="8"/>
  <c r="K22" i="8" s="1"/>
  <c r="C20" i="8"/>
  <c r="C22" i="8" s="1"/>
  <c r="K40" i="8"/>
  <c r="K28" i="8"/>
  <c r="K29" i="30"/>
  <c r="C17" i="30"/>
  <c r="K41" i="30"/>
  <c r="C54" i="30"/>
  <c r="E16" i="20"/>
  <c r="D32" i="20"/>
  <c r="E8" i="20"/>
  <c r="E12" i="20"/>
  <c r="E14" i="20"/>
  <c r="E10" i="20"/>
  <c r="E18" i="20"/>
  <c r="E8" i="29"/>
  <c r="G8" i="29" s="1"/>
  <c r="C38" i="29"/>
  <c r="E24" i="20"/>
  <c r="C32" i="20"/>
  <c r="V20" i="4"/>
  <c r="H27" i="4" s="1"/>
  <c r="G20" i="4"/>
  <c r="H25" i="4" s="1"/>
  <c r="A1" i="21"/>
  <c r="U29" i="4"/>
  <c r="A3" i="8"/>
  <c r="A8" i="17"/>
  <c r="Q20" i="4"/>
  <c r="H26" i="4" s="1"/>
  <c r="C51" i="8" l="1"/>
  <c r="G41" i="8"/>
  <c r="G43" i="8" s="1"/>
  <c r="G47" i="8" s="1"/>
  <c r="G26" i="20"/>
  <c r="C14" i="27" s="1"/>
  <c r="E14" i="27" s="1"/>
  <c r="F14" i="27" s="1"/>
  <c r="G14" i="27" s="1"/>
  <c r="H14" i="27" s="1"/>
  <c r="I14" i="27" s="1"/>
  <c r="K41" i="8"/>
  <c r="K43" i="8" s="1"/>
  <c r="K47" i="8" s="1"/>
  <c r="C43" i="8"/>
  <c r="C47" i="8" s="1"/>
  <c r="G16" i="27"/>
  <c r="H16" i="27" s="1"/>
  <c r="J39" i="27"/>
  <c r="K39" i="27" s="1"/>
  <c r="L39" i="27" s="1"/>
  <c r="J34" i="27"/>
  <c r="L35" i="27"/>
  <c r="L42" i="27"/>
  <c r="K42" i="27"/>
  <c r="J41" i="27"/>
  <c r="K41" i="27" s="1"/>
  <c r="K37" i="27"/>
  <c r="K38" i="27"/>
  <c r="L38" i="27" s="1"/>
  <c r="L37" i="27"/>
  <c r="C19" i="27"/>
  <c r="E19" i="27" s="1"/>
  <c r="F19" i="27" s="1"/>
  <c r="G19" i="27" s="1"/>
  <c r="C22" i="27"/>
  <c r="E22" i="27" s="1"/>
  <c r="F22" i="27" s="1"/>
  <c r="G22" i="27" s="1"/>
  <c r="C40" i="20"/>
  <c r="C18" i="27"/>
  <c r="G52" i="8"/>
  <c r="G53" i="8" s="1"/>
  <c r="C56" i="30"/>
  <c r="C60" i="30" s="1"/>
  <c r="C29" i="27"/>
  <c r="E29" i="27" s="1"/>
  <c r="F29" i="27" s="1"/>
  <c r="G29" i="27" s="1"/>
  <c r="G41" i="30"/>
  <c r="G43" i="30" s="1"/>
  <c r="G47" i="30" s="1"/>
  <c r="C33" i="27"/>
  <c r="E33" i="27" s="1"/>
  <c r="K54" i="30"/>
  <c r="K56" i="30" s="1"/>
  <c r="K60" i="30" s="1"/>
  <c r="C32" i="27"/>
  <c r="E32" i="27" s="1"/>
  <c r="G54" i="30"/>
  <c r="G56" i="30" s="1"/>
  <c r="G60" i="30" s="1"/>
  <c r="C31" i="27"/>
  <c r="E31" i="27" s="1"/>
  <c r="C30" i="27"/>
  <c r="E30" i="27" s="1"/>
  <c r="K43" i="30"/>
  <c r="K47" i="30" s="1"/>
  <c r="C28" i="27"/>
  <c r="E28" i="27" s="1"/>
  <c r="C41" i="30"/>
  <c r="C43" i="30" s="1"/>
  <c r="C47" i="30" s="1"/>
  <c r="C27" i="27"/>
  <c r="E27" i="27" s="1"/>
  <c r="F27" i="27" s="1"/>
  <c r="G27" i="27" s="1"/>
  <c r="K31" i="30"/>
  <c r="K35" i="30" s="1"/>
  <c r="C26" i="27"/>
  <c r="E26" i="27" s="1"/>
  <c r="F26" i="27" s="1"/>
  <c r="G26" i="27" s="1"/>
  <c r="H26" i="27" s="1"/>
  <c r="G29" i="30"/>
  <c r="G31" i="30" s="1"/>
  <c r="G35" i="30" s="1"/>
  <c r="C25" i="27"/>
  <c r="E25" i="27" s="1"/>
  <c r="F25" i="27" s="1"/>
  <c r="G25" i="27" s="1"/>
  <c r="C29" i="30"/>
  <c r="C31" i="30" s="1"/>
  <c r="C35" i="30" s="1"/>
  <c r="C24" i="27"/>
  <c r="E24" i="27" s="1"/>
  <c r="K17" i="30"/>
  <c r="K19" i="30" s="1"/>
  <c r="K23" i="30" s="1"/>
  <c r="C23" i="27"/>
  <c r="E23" i="27" s="1"/>
  <c r="F23" i="27" s="1"/>
  <c r="G23" i="27" s="1"/>
  <c r="G17" i="30"/>
  <c r="G19" i="30" s="1"/>
  <c r="G23" i="30" s="1"/>
  <c r="C19" i="30"/>
  <c r="C23" i="30" s="1"/>
  <c r="C21" i="27"/>
  <c r="E21" i="27" s="1"/>
  <c r="F21" i="27" s="1"/>
  <c r="G21" i="27" s="1"/>
  <c r="K5" i="30"/>
  <c r="K7" i="30" s="1"/>
  <c r="K11" i="30" s="1"/>
  <c r="C20" i="27"/>
  <c r="E20" i="27" s="1"/>
  <c r="F20" i="27" s="1"/>
  <c r="G20" i="27" s="1"/>
  <c r="G5" i="30"/>
  <c r="G7" i="30" s="1"/>
  <c r="G11" i="30" s="1"/>
  <c r="C8" i="30"/>
  <c r="C10" i="30" s="1"/>
  <c r="D38" i="29"/>
  <c r="C5" i="30"/>
  <c r="C7" i="30" s="1"/>
  <c r="C29" i="8"/>
  <c r="C31" i="8" s="1"/>
  <c r="C35" i="8" s="1"/>
  <c r="G8" i="20"/>
  <c r="C5" i="27" s="1"/>
  <c r="E5" i="27" s="1"/>
  <c r="F5" i="27" s="1"/>
  <c r="C5" i="8"/>
  <c r="C7" i="8" s="1"/>
  <c r="C11" i="8" s="1"/>
  <c r="G18" i="20"/>
  <c r="C10" i="27" s="1"/>
  <c r="E10" i="27" s="1"/>
  <c r="F10" i="27" s="1"/>
  <c r="K17" i="8"/>
  <c r="K19" i="8" s="1"/>
  <c r="K23" i="8" s="1"/>
  <c r="G16" i="20"/>
  <c r="C9" i="27" s="1"/>
  <c r="E9" i="27" s="1"/>
  <c r="F9" i="27" s="1"/>
  <c r="G9" i="27" s="1"/>
  <c r="G17" i="8"/>
  <c r="G19" i="8" s="1"/>
  <c r="G23" i="8" s="1"/>
  <c r="G12" i="20"/>
  <c r="C7" i="27" s="1"/>
  <c r="E7" i="27" s="1"/>
  <c r="F7" i="27" s="1"/>
  <c r="K5" i="8"/>
  <c r="K7" i="8" s="1"/>
  <c r="K11" i="8" s="1"/>
  <c r="G24" i="20"/>
  <c r="C13" i="27" s="1"/>
  <c r="E13" i="27" s="1"/>
  <c r="F13" i="27" s="1"/>
  <c r="K29" i="8"/>
  <c r="K31" i="8" s="1"/>
  <c r="K35" i="8" s="1"/>
  <c r="G10" i="20"/>
  <c r="C6" i="27" s="1"/>
  <c r="E6" i="27" s="1"/>
  <c r="F6" i="27" s="1"/>
  <c r="G5" i="8"/>
  <c r="G7" i="8" s="1"/>
  <c r="G11" i="8" s="1"/>
  <c r="G29" i="8"/>
  <c r="G31" i="8" s="1"/>
  <c r="G35" i="8" s="1"/>
  <c r="G14" i="20"/>
  <c r="C8" i="27" s="1"/>
  <c r="E8" i="27" s="1"/>
  <c r="F8" i="27" s="1"/>
  <c r="C17" i="8"/>
  <c r="C19" i="8" s="1"/>
  <c r="C23" i="8" s="1"/>
  <c r="E38" i="29"/>
  <c r="H31" i="4"/>
  <c r="H15" i="27"/>
  <c r="I15" i="27" s="1"/>
  <c r="J15" i="27" s="1"/>
  <c r="G11" i="27"/>
  <c r="H12" i="27"/>
  <c r="I12" i="27" s="1"/>
  <c r="C11" i="30" l="1"/>
  <c r="H22" i="27"/>
  <c r="I22" i="27" s="1"/>
  <c r="H9" i="27"/>
  <c r="I9" i="27" s="1"/>
  <c r="G5" i="27"/>
  <c r="H5" i="27" s="1"/>
  <c r="G8" i="27"/>
  <c r="H8" i="27" s="1"/>
  <c r="G13" i="27"/>
  <c r="H13" i="27" s="1"/>
  <c r="I13" i="27" s="1"/>
  <c r="G7" i="27"/>
  <c r="H7" i="27" s="1"/>
  <c r="G10" i="27"/>
  <c r="H10" i="27" s="1"/>
  <c r="G6" i="27"/>
  <c r="H6" i="27" s="1"/>
  <c r="H29" i="27"/>
  <c r="I29" i="27" s="1"/>
  <c r="F30" i="27"/>
  <c r="G30" i="27" s="1"/>
  <c r="H30" i="27" s="1"/>
  <c r="I30" i="27" s="1"/>
  <c r="H20" i="27"/>
  <c r="I20" i="27" s="1"/>
  <c r="F31" i="27"/>
  <c r="G31" i="27" s="1"/>
  <c r="H31" i="27" s="1"/>
  <c r="I31" i="27" s="1"/>
  <c r="H27" i="27"/>
  <c r="I27" i="27" s="1"/>
  <c r="H23" i="27"/>
  <c r="I23" i="27" s="1"/>
  <c r="F32" i="27"/>
  <c r="G32" i="27" s="1"/>
  <c r="H32" i="27" s="1"/>
  <c r="F33" i="27"/>
  <c r="F24" i="27"/>
  <c r="F28" i="27"/>
  <c r="G28" i="27" s="1"/>
  <c r="H28" i="27" s="1"/>
  <c r="K34" i="27"/>
  <c r="L34" i="27" s="1"/>
  <c r="L41" i="27"/>
  <c r="U27" i="4"/>
  <c r="E18" i="27"/>
  <c r="C52" i="8"/>
  <c r="C53" i="8" s="1"/>
  <c r="D40" i="20"/>
  <c r="G38" i="29"/>
  <c r="U28" i="4" s="1"/>
  <c r="G32" i="20"/>
  <c r="I26" i="27"/>
  <c r="J26" i="27" s="1"/>
  <c r="I16" i="27"/>
  <c r="K15" i="27"/>
  <c r="L15" i="27" s="1"/>
  <c r="H25" i="27"/>
  <c r="J12" i="27"/>
  <c r="H11" i="27"/>
  <c r="I11" i="27" s="1"/>
  <c r="J11" i="27" s="1"/>
  <c r="J14" i="27"/>
  <c r="K14" i="27" s="1"/>
  <c r="L14" i="27" s="1"/>
  <c r="H19" i="27"/>
  <c r="H21" i="27"/>
  <c r="J20" i="27" l="1"/>
  <c r="K20" i="27" s="1"/>
  <c r="L20" i="27" s="1"/>
  <c r="J22" i="27"/>
  <c r="K22" i="27" s="1"/>
  <c r="L22" i="27" s="1"/>
  <c r="J9" i="27"/>
  <c r="K9" i="27" s="1"/>
  <c r="I8" i="27"/>
  <c r="J8" i="27" s="1"/>
  <c r="K8" i="27" s="1"/>
  <c r="L8" i="27" s="1"/>
  <c r="I6" i="27"/>
  <c r="J6" i="27" s="1"/>
  <c r="I7" i="27"/>
  <c r="J7" i="27" s="1"/>
  <c r="I10" i="27"/>
  <c r="J10" i="27" s="1"/>
  <c r="J31" i="27"/>
  <c r="K31" i="27" s="1"/>
  <c r="L31" i="27" s="1"/>
  <c r="I32" i="27"/>
  <c r="J27" i="27"/>
  <c r="K27" i="27" s="1"/>
  <c r="L27" i="27" s="1"/>
  <c r="J30" i="27"/>
  <c r="K30" i="27" s="1"/>
  <c r="L30" i="27" s="1"/>
  <c r="J23" i="27"/>
  <c r="K23" i="27" s="1"/>
  <c r="L23" i="27" s="1"/>
  <c r="I28" i="27"/>
  <c r="G24" i="27"/>
  <c r="H24" i="27" s="1"/>
  <c r="I24" i="27" s="1"/>
  <c r="J24" i="27" s="1"/>
  <c r="G33" i="27"/>
  <c r="H33" i="27" s="1"/>
  <c r="C17" i="27"/>
  <c r="E17" i="27" s="1"/>
  <c r="D3" i="27" s="1"/>
  <c r="U26" i="4"/>
  <c r="G40" i="20"/>
  <c r="F18" i="27"/>
  <c r="J16" i="27"/>
  <c r="K16" i="27" s="1"/>
  <c r="I5" i="27"/>
  <c r="J29" i="27"/>
  <c r="K29" i="27" s="1"/>
  <c r="L29" i="27" s="1"/>
  <c r="I19" i="27"/>
  <c r="J19" i="27" s="1"/>
  <c r="K19" i="27" s="1"/>
  <c r="L19" i="27" s="1"/>
  <c r="I21" i="27"/>
  <c r="J21" i="27" s="1"/>
  <c r="K21" i="27" s="1"/>
  <c r="K12" i="27"/>
  <c r="L12" i="27" s="1"/>
  <c r="I25" i="27"/>
  <c r="K11" i="27"/>
  <c r="L11" i="27" s="1"/>
  <c r="J13" i="27"/>
  <c r="K13" i="27" s="1"/>
  <c r="K26" i="27"/>
  <c r="L26" i="27" s="1"/>
  <c r="L9" i="27" l="1"/>
  <c r="K6" i="27"/>
  <c r="L6" i="27" s="1"/>
  <c r="K10" i="27"/>
  <c r="L10" i="27" s="1"/>
  <c r="K7" i="27"/>
  <c r="L7" i="27" s="1"/>
  <c r="J32" i="27"/>
  <c r="K32" i="27" s="1"/>
  <c r="K24" i="27"/>
  <c r="L24" i="27" s="1"/>
  <c r="I33" i="27"/>
  <c r="J33" i="27" s="1"/>
  <c r="J28" i="27"/>
  <c r="K28" i="27" s="1"/>
  <c r="L28" i="27" s="1"/>
  <c r="F17" i="27"/>
  <c r="F3" i="27" s="1"/>
  <c r="G18" i="27"/>
  <c r="L16" i="27"/>
  <c r="J5" i="27"/>
  <c r="K5" i="27" s="1"/>
  <c r="J25" i="27"/>
  <c r="K25" i="27" s="1"/>
  <c r="L13" i="27"/>
  <c r="L21" i="27"/>
  <c r="G17" i="27" l="1"/>
  <c r="H17" i="27" s="1"/>
  <c r="L32" i="27"/>
  <c r="K33" i="27"/>
  <c r="L33" i="27" s="1"/>
  <c r="H18" i="27"/>
  <c r="I18" i="27" s="1"/>
  <c r="L5" i="27"/>
  <c r="L25" i="27"/>
  <c r="G3" i="27" l="1"/>
  <c r="I17" i="27"/>
  <c r="I3" i="27" s="1"/>
  <c r="H3" i="27"/>
  <c r="J18" i="27"/>
  <c r="U25" i="4"/>
  <c r="U31" i="4" l="1"/>
  <c r="I33" i="4" s="1"/>
  <c r="P23" i="17" s="1"/>
  <c r="J17" i="27"/>
  <c r="K17" i="27" s="1"/>
  <c r="K18" i="27"/>
  <c r="E32" i="20"/>
  <c r="J3" i="27" l="1"/>
  <c r="L17" i="27"/>
  <c r="L18" i="27"/>
  <c r="K3" i="27"/>
  <c r="L3" i="27" l="1"/>
  <c r="D2" i="2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木下克彦</author>
  </authors>
  <commentList>
    <comment ref="K1" authorId="0" shapeId="0" xr:uid="{8B97420A-FD59-4B83-A4FE-94AD10A339BE}">
      <text>
        <r>
          <rPr>
            <b/>
            <sz val="9"/>
            <color indexed="81"/>
            <rFont val="MS P ゴシック"/>
            <family val="3"/>
            <charset val="128"/>
          </rPr>
          <t>IDを調べたい方の
漢字：長野太郎
なか：ながのたろう
を入力する。
空白なしで詰めて</t>
        </r>
      </text>
    </comment>
    <comment ref="M8" authorId="0" shapeId="0" xr:uid="{E01C916B-4376-43A3-8F1F-74B8297FBE49}">
      <text>
        <r>
          <rPr>
            <b/>
            <sz val="9"/>
            <color indexed="81"/>
            <rFont val="MS P ゴシック"/>
            <family val="3"/>
            <charset val="128"/>
          </rPr>
          <t>手当欄に
「別途計算」と
表示された場合
会計に問合せ入力</t>
        </r>
      </text>
    </comment>
    <comment ref="N8" authorId="0" shapeId="0" xr:uid="{F998A2D3-82EE-4372-9DCD-2E3D6274B948}">
      <text>
        <r>
          <rPr>
            <b/>
            <sz val="9"/>
            <color indexed="81"/>
            <rFont val="MS P ゴシック"/>
            <family val="3"/>
            <charset val="128"/>
          </rPr>
          <t>市内の場合は
”市内”と入力</t>
        </r>
      </text>
    </comment>
    <comment ref="O8" authorId="0" shapeId="0" xr:uid="{B5646E6C-80CF-465D-BD41-CCA962F0BFB2}">
      <text>
        <r>
          <rPr>
            <b/>
            <sz val="9"/>
            <color indexed="81"/>
            <rFont val="MS P ゴシック"/>
            <family val="3"/>
            <charset val="128"/>
          </rPr>
          <t>市内の場合は
”市内”と入力</t>
        </r>
      </text>
    </comment>
    <comment ref="Q8" authorId="0" shapeId="0" xr:uid="{6EBA489A-9FD3-4CC8-9815-5BC699B8EBB6}">
      <text>
        <r>
          <rPr>
            <b/>
            <sz val="9"/>
            <color indexed="81"/>
            <rFont val="MS P ゴシック"/>
            <family val="3"/>
            <charset val="128"/>
          </rPr>
          <t>運賃を修正が必要な場合に手入力する。
注：片道運賃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木下克彦</author>
  </authors>
  <commentList>
    <comment ref="K1" authorId="0" shapeId="0" xr:uid="{B038E09F-F3FC-4A96-B5EF-F5783CD0EAA9}">
      <text>
        <r>
          <rPr>
            <b/>
            <sz val="9"/>
            <color indexed="81"/>
            <rFont val="MS P ゴシック"/>
            <family val="3"/>
            <charset val="128"/>
          </rPr>
          <t>IDを調べたい方の
漢字：長野太郎
なか：ながのたろう
を入力する。
空白なしで詰めて</t>
        </r>
      </text>
    </comment>
    <comment ref="M8" authorId="0" shapeId="0" xr:uid="{A1BA9E07-418E-41CF-B75C-80CFEB6CBDDD}">
      <text>
        <r>
          <rPr>
            <b/>
            <sz val="9"/>
            <color indexed="81"/>
            <rFont val="MS P ゴシック"/>
            <family val="3"/>
            <charset val="128"/>
          </rPr>
          <t>手当欄に
「別途計算」と
表示された場合
会計に問合せ入力</t>
        </r>
      </text>
    </comment>
    <comment ref="N8" authorId="0" shapeId="0" xr:uid="{D4FA9E27-0539-46FE-A695-4296130647CD}">
      <text>
        <r>
          <rPr>
            <b/>
            <sz val="9"/>
            <color indexed="81"/>
            <rFont val="MS P ゴシック"/>
            <family val="3"/>
            <charset val="128"/>
          </rPr>
          <t>市内の場合は
”市内”と入力</t>
        </r>
      </text>
    </comment>
    <comment ref="O8" authorId="0" shapeId="0" xr:uid="{FD62A763-0088-431C-85A1-2BCE845611E5}">
      <text>
        <r>
          <rPr>
            <b/>
            <sz val="9"/>
            <color indexed="81"/>
            <rFont val="MS P ゴシック"/>
            <family val="3"/>
            <charset val="128"/>
          </rPr>
          <t>市内の場合は
”市内”と入力</t>
        </r>
      </text>
    </comment>
    <comment ref="Q8" authorId="0" shapeId="0" xr:uid="{BF6DBA94-3626-4175-89D1-CBFF301391AF}">
      <text>
        <r>
          <rPr>
            <b/>
            <sz val="9"/>
            <color indexed="81"/>
            <rFont val="MS P ゴシック"/>
            <family val="3"/>
            <charset val="128"/>
          </rPr>
          <t>運賃を修正が必要な場合に手入力する。
注：片道運賃</t>
        </r>
      </text>
    </comment>
  </commentList>
</comments>
</file>

<file path=xl/sharedStrings.xml><?xml version="1.0" encoding="utf-8"?>
<sst xmlns="http://schemas.openxmlformats.org/spreadsheetml/2006/main" count="67566" uniqueCount="11727">
  <si>
    <t>印</t>
    <rPh sb="0" eb="1">
      <t>イン</t>
    </rPh>
    <phoneticPr fontId="2"/>
  </si>
  <si>
    <t>支　出　の　部</t>
    <rPh sb="0" eb="1">
      <t>ササ</t>
    </rPh>
    <rPh sb="2" eb="3">
      <t>デ</t>
    </rPh>
    <rPh sb="6" eb="7">
      <t>ブ</t>
    </rPh>
    <phoneticPr fontId="2"/>
  </si>
  <si>
    <t>合　計</t>
    <rPh sb="0" eb="1">
      <t>ゴウ</t>
    </rPh>
    <rPh sb="2" eb="3">
      <t>ケイ</t>
    </rPh>
    <phoneticPr fontId="2"/>
  </si>
  <si>
    <t>受審者数</t>
    <rPh sb="0" eb="3">
      <t>ジュシンシャ</t>
    </rPh>
    <rPh sb="3" eb="4">
      <t>スウ</t>
    </rPh>
    <phoneticPr fontId="2"/>
  </si>
  <si>
    <t>金額</t>
    <rPh sb="0" eb="2">
      <t>キンガク</t>
    </rPh>
    <phoneticPr fontId="2"/>
  </si>
  <si>
    <t>受審者、合格者及び各納付金内容</t>
    <rPh sb="0" eb="2">
      <t>ジュシン</t>
    </rPh>
    <rPh sb="2" eb="3">
      <t>シャ</t>
    </rPh>
    <rPh sb="4" eb="7">
      <t>ゴウカクシャ</t>
    </rPh>
    <rPh sb="7" eb="8">
      <t>オヨ</t>
    </rPh>
    <rPh sb="9" eb="10">
      <t>カク</t>
    </rPh>
    <rPh sb="10" eb="13">
      <t>ノウフキン</t>
    </rPh>
    <rPh sb="13" eb="15">
      <t>ナイヨウ</t>
    </rPh>
    <phoneticPr fontId="2"/>
  </si>
  <si>
    <t>段　級</t>
    <rPh sb="0" eb="1">
      <t>ダン</t>
    </rPh>
    <rPh sb="2" eb="3">
      <t>キュウ</t>
    </rPh>
    <phoneticPr fontId="2"/>
  </si>
  <si>
    <t>収　支　一　覧　表</t>
    <rPh sb="0" eb="1">
      <t>オサム</t>
    </rPh>
    <rPh sb="2" eb="3">
      <t>ササ</t>
    </rPh>
    <rPh sb="4" eb="5">
      <t>イチ</t>
    </rPh>
    <rPh sb="6" eb="7">
      <t>ラン</t>
    </rPh>
    <rPh sb="8" eb="9">
      <t>ヒョウ</t>
    </rPh>
    <phoneticPr fontId="2"/>
  </si>
  <si>
    <t>収　入　の　部</t>
    <rPh sb="0" eb="1">
      <t>オサム</t>
    </rPh>
    <rPh sb="2" eb="3">
      <t>イリ</t>
    </rPh>
    <rPh sb="6" eb="7">
      <t>ブ</t>
    </rPh>
    <phoneticPr fontId="2"/>
  </si>
  <si>
    <t>長野県弓道連盟会長 殿</t>
    <rPh sb="0" eb="3">
      <t>ナガノケン</t>
    </rPh>
    <rPh sb="3" eb="5">
      <t>キュウドウ</t>
    </rPh>
    <rPh sb="5" eb="7">
      <t>レンメイ</t>
    </rPh>
    <rPh sb="7" eb="9">
      <t>カイチョウ</t>
    </rPh>
    <rPh sb="10" eb="11">
      <t>ドノ</t>
    </rPh>
    <phoneticPr fontId="2"/>
  </si>
  <si>
    <t>審　査　料</t>
    <rPh sb="0" eb="1">
      <t>シン</t>
    </rPh>
    <rPh sb="2" eb="3">
      <t>サ</t>
    </rPh>
    <rPh sb="4" eb="5">
      <t>リョウ</t>
    </rPh>
    <phoneticPr fontId="2"/>
  </si>
  <si>
    <t>支払額合計</t>
  </si>
  <si>
    <t>額</t>
  </si>
  <si>
    <t>除</t>
  </si>
  <si>
    <t>控</t>
  </si>
  <si>
    <t>給</t>
  </si>
  <si>
    <t>支</t>
  </si>
  <si>
    <t>円</t>
    <rPh sb="0" eb="1">
      <t>エン</t>
    </rPh>
    <phoneticPr fontId="2"/>
  </si>
  <si>
    <t>以　上</t>
    <rPh sb="0" eb="1">
      <t>イ</t>
    </rPh>
    <rPh sb="2" eb="3">
      <t>ウエ</t>
    </rPh>
    <phoneticPr fontId="2"/>
  </si>
  <si>
    <t>２．その他</t>
    <rPh sb="4" eb="5">
      <t>タ</t>
    </rPh>
    <phoneticPr fontId="2"/>
  </si>
  <si>
    <t>１ 部</t>
    <rPh sb="2" eb="3">
      <t>ブ</t>
    </rPh>
    <phoneticPr fontId="2"/>
  </si>
  <si>
    <t>１．送付書類</t>
    <rPh sb="2" eb="4">
      <t>ソウフ</t>
    </rPh>
    <rPh sb="4" eb="6">
      <t>ショルイ</t>
    </rPh>
    <phoneticPr fontId="2"/>
  </si>
  <si>
    <t>記</t>
    <rPh sb="0" eb="1">
      <t>キ</t>
    </rPh>
    <phoneticPr fontId="2"/>
  </si>
  <si>
    <t>（円）</t>
    <rPh sb="1" eb="2">
      <t>エン</t>
    </rPh>
    <phoneticPr fontId="2"/>
  </si>
  <si>
    <t>宛に送付致しました。</t>
    <rPh sb="0" eb="1">
      <t>アテ</t>
    </rPh>
    <rPh sb="2" eb="5">
      <t>ソウフイタ</t>
    </rPh>
    <phoneticPr fontId="2"/>
  </si>
  <si>
    <t>上記書類は、</t>
    <rPh sb="0" eb="1">
      <t>ジョウ</t>
    </rPh>
    <rPh sb="1" eb="2">
      <t>キ</t>
    </rPh>
    <rPh sb="2" eb="4">
      <t>ショルイ</t>
    </rPh>
    <phoneticPr fontId="2"/>
  </si>
  <si>
    <t>長野県弓道連盟 会計  殿</t>
    <rPh sb="0" eb="2">
      <t>ナガノ</t>
    </rPh>
    <rPh sb="2" eb="3">
      <t>ケン</t>
    </rPh>
    <rPh sb="3" eb="5">
      <t>キュウドウ</t>
    </rPh>
    <rPh sb="5" eb="7">
      <t>レンメイ</t>
    </rPh>
    <rPh sb="8" eb="10">
      <t>カイケイ</t>
    </rPh>
    <rPh sb="12" eb="13">
      <t>ドノ</t>
    </rPh>
    <phoneticPr fontId="2"/>
  </si>
  <si>
    <t>職務名：</t>
    <rPh sb="0" eb="2">
      <t>ショクム</t>
    </rPh>
    <phoneticPr fontId="2"/>
  </si>
  <si>
    <t>氏　名：</t>
    <rPh sb="0" eb="1">
      <t>シ</t>
    </rPh>
    <rPh sb="2" eb="3">
      <t>メイ</t>
    </rPh>
    <phoneticPr fontId="2"/>
  </si>
  <si>
    <t>1．送 金 日</t>
    <rPh sb="2" eb="3">
      <t>ソウ</t>
    </rPh>
    <rPh sb="4" eb="5">
      <t>キン</t>
    </rPh>
    <rPh sb="6" eb="7">
      <t>ビ</t>
    </rPh>
    <phoneticPr fontId="2"/>
  </si>
  <si>
    <t>2．送金方法</t>
    <rPh sb="2" eb="4">
      <t>ソウキン</t>
    </rPh>
    <rPh sb="4" eb="6">
      <t>ホウホウ</t>
    </rPh>
    <phoneticPr fontId="2"/>
  </si>
  <si>
    <t>口座名義　　長野県弓道連盟</t>
    <rPh sb="0" eb="2">
      <t>コウザ</t>
    </rPh>
    <rPh sb="2" eb="4">
      <t>メイギ</t>
    </rPh>
    <rPh sb="6" eb="9">
      <t>ナガノケン</t>
    </rPh>
    <rPh sb="9" eb="11">
      <t>キュウドウ</t>
    </rPh>
    <rPh sb="11" eb="13">
      <t>レンメイ</t>
    </rPh>
    <phoneticPr fontId="2"/>
  </si>
  <si>
    <t>＜通信欄＞</t>
    <rPh sb="1" eb="4">
      <t>ツウシンラン</t>
    </rPh>
    <phoneticPr fontId="2"/>
  </si>
  <si>
    <t>合格者数</t>
    <rPh sb="0" eb="3">
      <t>ゴウカクシャ</t>
    </rPh>
    <rPh sb="3" eb="4">
      <t>スウ</t>
    </rPh>
    <phoneticPr fontId="2"/>
  </si>
  <si>
    <t>(1) 収支報告関係書類</t>
    <rPh sb="4" eb="6">
      <t>シュウシ</t>
    </rPh>
    <rPh sb="6" eb="8">
      <t>ホウコク</t>
    </rPh>
    <rPh sb="8" eb="10">
      <t>カンケイ</t>
    </rPh>
    <rPh sb="10" eb="12">
      <t>ショルイ</t>
    </rPh>
    <phoneticPr fontId="2"/>
  </si>
  <si>
    <t>添付書類</t>
    <rPh sb="0" eb="2">
      <t>テンプ</t>
    </rPh>
    <rPh sb="2" eb="4">
      <t>ショルイ</t>
    </rPh>
    <phoneticPr fontId="2"/>
  </si>
  <si>
    <t>１部</t>
    <rPh sb="1" eb="2">
      <t>ブ</t>
    </rPh>
    <phoneticPr fontId="2"/>
  </si>
  <si>
    <t>(1)「郵便振込利用明細票」</t>
    <rPh sb="4" eb="6">
      <t>ユウビン</t>
    </rPh>
    <rPh sb="6" eb="8">
      <t>フリコミ</t>
    </rPh>
    <rPh sb="8" eb="10">
      <t>リヨウ</t>
    </rPh>
    <rPh sb="10" eb="12">
      <t>メイサイ</t>
    </rPh>
    <rPh sb="12" eb="13">
      <t>ヒョウ</t>
    </rPh>
    <phoneticPr fontId="2"/>
  </si>
  <si>
    <t>手　当</t>
  </si>
  <si>
    <t>印</t>
  </si>
  <si>
    <t>支出項目</t>
    <rPh sb="0" eb="2">
      <t>シシュツ</t>
    </rPh>
    <rPh sb="2" eb="4">
      <t>コウモク</t>
    </rPh>
    <phoneticPr fontId="2"/>
  </si>
  <si>
    <t>送　　付　　書</t>
    <rPh sb="0" eb="1">
      <t>ソウ</t>
    </rPh>
    <rPh sb="3" eb="4">
      <t>ツキ</t>
    </rPh>
    <rPh sb="6" eb="7">
      <t>ショ</t>
    </rPh>
    <phoneticPr fontId="2"/>
  </si>
  <si>
    <t>登　録　料</t>
  </si>
  <si>
    <t>付　加　金</t>
  </si>
  <si>
    <t>審査収支報告書　　　　　　　　　　　　　　　　　　　　　　　　　　　　　　　　　　　　　　　　　　　　　</t>
    <rPh sb="0" eb="2">
      <t>シンサ</t>
    </rPh>
    <rPh sb="2" eb="4">
      <t>シュウシ</t>
    </rPh>
    <rPh sb="4" eb="7">
      <t>ホウコクショ</t>
    </rPh>
    <phoneticPr fontId="2"/>
  </si>
  <si>
    <t>にて</t>
    <phoneticPr fontId="2"/>
  </si>
  <si>
    <t>登録料</t>
  </si>
  <si>
    <t>付加金</t>
    <rPh sb="0" eb="3">
      <t>フカキン</t>
    </rPh>
    <phoneticPr fontId="2"/>
  </si>
  <si>
    <t>審査料</t>
  </si>
  <si>
    <t>審査料</t>
    <rPh sb="0" eb="2">
      <t>シンサ</t>
    </rPh>
    <rPh sb="2" eb="3">
      <t>リョウ</t>
    </rPh>
    <phoneticPr fontId="2"/>
  </si>
  <si>
    <t>登録料</t>
    <rPh sb="0" eb="2">
      <t>トウロク</t>
    </rPh>
    <rPh sb="2" eb="3">
      <t>リョウ</t>
    </rPh>
    <phoneticPr fontId="2"/>
  </si>
  <si>
    <t>無指定</t>
    <rPh sb="0" eb="3">
      <t>ムシテイ</t>
    </rPh>
    <phoneticPr fontId="2"/>
  </si>
  <si>
    <t>初段</t>
    <rPh sb="0" eb="2">
      <t>ショダン</t>
    </rPh>
    <phoneticPr fontId="2"/>
  </si>
  <si>
    <t>名</t>
  </si>
  <si>
    <t>名</t>
    <rPh sb="0" eb="1">
      <t>ナ</t>
    </rPh>
    <phoneticPr fontId="2"/>
  </si>
  <si>
    <t>初　段</t>
    <rPh sb="0" eb="1">
      <t>ショ</t>
    </rPh>
    <rPh sb="2" eb="3">
      <t>ダン</t>
    </rPh>
    <phoneticPr fontId="2"/>
  </si>
  <si>
    <t>弐　段</t>
    <rPh sb="0" eb="1">
      <t>ニ</t>
    </rPh>
    <rPh sb="2" eb="3">
      <t>ダン</t>
    </rPh>
    <phoneticPr fontId="2"/>
  </si>
  <si>
    <t>合　計</t>
    <rPh sb="0" eb="1">
      <t>ゴウ</t>
    </rPh>
    <rPh sb="2" eb="3">
      <t>ケイ</t>
    </rPh>
    <phoneticPr fontId="2"/>
  </si>
  <si>
    <t>円</t>
  </si>
  <si>
    <t>円</t>
    <rPh sb="0" eb="1">
      <t>エン</t>
    </rPh>
    <phoneticPr fontId="2"/>
  </si>
  <si>
    <t>級位</t>
  </si>
  <si>
    <t>段位</t>
    <rPh sb="0" eb="2">
      <t>ダンイ</t>
    </rPh>
    <phoneticPr fontId="2"/>
  </si>
  <si>
    <t>３級</t>
    <rPh sb="1" eb="2">
      <t>キュウ</t>
    </rPh>
    <phoneticPr fontId="2"/>
  </si>
  <si>
    <t>１級</t>
    <rPh sb="1" eb="2">
      <t>キュウ</t>
    </rPh>
    <phoneticPr fontId="2"/>
  </si>
  <si>
    <t>２級</t>
    <rPh sb="1" eb="2">
      <t>キュウ</t>
    </rPh>
    <phoneticPr fontId="2"/>
  </si>
  <si>
    <t>付加金</t>
    <rPh sb="2" eb="3">
      <t>キン</t>
    </rPh>
    <phoneticPr fontId="2"/>
  </si>
  <si>
    <t>差し引き連盟送付金額</t>
    <rPh sb="0" eb="1">
      <t>サ</t>
    </rPh>
    <rPh sb="2" eb="3">
      <t>ヒ</t>
    </rPh>
    <rPh sb="4" eb="6">
      <t>レンメイ</t>
    </rPh>
    <rPh sb="6" eb="8">
      <t>ソウフ</t>
    </rPh>
    <rPh sb="8" eb="10">
      <t>キンガク</t>
    </rPh>
    <phoneticPr fontId="2"/>
  </si>
  <si>
    <t>合計</t>
    <rPh sb="0" eb="2">
      <t>ゴウケイ</t>
    </rPh>
    <phoneticPr fontId="2"/>
  </si>
  <si>
    <t>下記のとおり ご報告いたしますので、ご査収ください。</t>
    <phoneticPr fontId="2"/>
  </si>
  <si>
    <t>『</t>
    <phoneticPr fontId="2"/>
  </si>
  <si>
    <t>』 につきまして、</t>
  </si>
  <si>
    <t xml:space="preserve"> を施行しましたので報告いたします。</t>
    <phoneticPr fontId="2"/>
  </si>
  <si>
    <t>3．送金金額</t>
    <rPh sb="2" eb="4">
      <t>ソウキン</t>
    </rPh>
    <rPh sb="4" eb="6">
      <t>キンガク</t>
    </rPh>
    <phoneticPr fontId="2"/>
  </si>
  <si>
    <t>添付書類（1）</t>
    <rPh sb="0" eb="2">
      <t>テンプ</t>
    </rPh>
    <rPh sb="2" eb="4">
      <t>ショルイ</t>
    </rPh>
    <phoneticPr fontId="2"/>
  </si>
  <si>
    <t>添付書類（3）</t>
    <rPh sb="0" eb="2">
      <t>テンプ</t>
    </rPh>
    <rPh sb="2" eb="4">
      <t>ショルイ</t>
    </rPh>
    <phoneticPr fontId="2"/>
  </si>
  <si>
    <t>3．送金者</t>
    <rPh sb="2" eb="4">
      <t>ソウキン</t>
    </rPh>
    <rPh sb="4" eb="5">
      <t>シャ</t>
    </rPh>
    <phoneticPr fontId="2"/>
  </si>
  <si>
    <t>連絡先</t>
    <rPh sb="0" eb="3">
      <t>レンラクサキ</t>
    </rPh>
    <phoneticPr fontId="2"/>
  </si>
  <si>
    <t>郵便振込利用明細票</t>
    <rPh sb="0" eb="2">
      <t>ユウビン</t>
    </rPh>
    <rPh sb="2" eb="4">
      <t>フリコミ</t>
    </rPh>
    <rPh sb="4" eb="6">
      <t>リヨウ</t>
    </rPh>
    <rPh sb="6" eb="8">
      <t>メイサイ</t>
    </rPh>
    <rPh sb="8" eb="9">
      <t>ヒョウ</t>
    </rPh>
    <phoneticPr fontId="2"/>
  </si>
  <si>
    <t>　　　　題記について、下記のとおり送金致しました。</t>
    <rPh sb="4" eb="5">
      <t>ダイ</t>
    </rPh>
    <rPh sb="5" eb="6">
      <t>キ</t>
    </rPh>
    <rPh sb="11" eb="13">
      <t>カキ</t>
    </rPh>
    <rPh sb="17" eb="19">
      <t>ソウキン</t>
    </rPh>
    <rPh sb="19" eb="20">
      <t>イタ</t>
    </rPh>
    <phoneticPr fontId="2"/>
  </si>
  <si>
    <t>審査事務処理手当</t>
  </si>
  <si>
    <t>計</t>
    <phoneticPr fontId="2"/>
  </si>
  <si>
    <t>手　当</t>
    <phoneticPr fontId="2"/>
  </si>
  <si>
    <t>旅　費</t>
    <phoneticPr fontId="2"/>
  </si>
  <si>
    <t>参　段</t>
    <rPh sb="0" eb="1">
      <t>サン</t>
    </rPh>
    <rPh sb="2" eb="3">
      <t>ダン</t>
    </rPh>
    <phoneticPr fontId="2"/>
  </si>
  <si>
    <t>四　段</t>
    <rPh sb="0" eb="1">
      <t>ヨン</t>
    </rPh>
    <rPh sb="2" eb="3">
      <t>ダン</t>
    </rPh>
    <phoneticPr fontId="2"/>
  </si>
  <si>
    <t>営業キロ</t>
    <rPh sb="0" eb="2">
      <t>エイギョウ</t>
    </rPh>
    <phoneticPr fontId="2"/>
  </si>
  <si>
    <t>運賃</t>
    <rPh sb="0" eb="2">
      <t>ウンチン</t>
    </rPh>
    <phoneticPr fontId="2"/>
  </si>
  <si>
    <t>添付(4)</t>
    <rPh sb="0" eb="2">
      <t>テンプ</t>
    </rPh>
    <phoneticPr fontId="2"/>
  </si>
  <si>
    <t>添付(5)</t>
    <rPh sb="0" eb="2">
      <t>テンプ</t>
    </rPh>
    <phoneticPr fontId="2"/>
  </si>
  <si>
    <t>添付(6)</t>
    <rPh sb="0" eb="2">
      <t>テンプ</t>
    </rPh>
    <phoneticPr fontId="2"/>
  </si>
  <si>
    <t>単位：円</t>
    <rPh sb="0" eb="2">
      <t>タンイ</t>
    </rPh>
    <rPh sb="3" eb="4">
      <t>エン</t>
    </rPh>
    <phoneticPr fontId="2"/>
  </si>
  <si>
    <t>添付書類（4）</t>
    <rPh sb="0" eb="2">
      <t>テンプ</t>
    </rPh>
    <rPh sb="2" eb="4">
      <t>ショルイ</t>
    </rPh>
    <phoneticPr fontId="2"/>
  </si>
  <si>
    <t>項　　目</t>
    <rPh sb="0" eb="1">
      <t>コウ</t>
    </rPh>
    <rPh sb="3" eb="4">
      <t>メ</t>
    </rPh>
    <phoneticPr fontId="2"/>
  </si>
  <si>
    <t>適　　　　用</t>
    <rPh sb="0" eb="1">
      <t>テキ</t>
    </rPh>
    <rPh sb="5" eb="6">
      <t>ヨウ</t>
    </rPh>
    <phoneticPr fontId="2"/>
  </si>
  <si>
    <t>金　額</t>
    <rPh sb="0" eb="1">
      <t>キン</t>
    </rPh>
    <rPh sb="2" eb="3">
      <t>ガク</t>
    </rPh>
    <phoneticPr fontId="2"/>
  </si>
  <si>
    <t>備　考</t>
    <rPh sb="0" eb="1">
      <t>ビ</t>
    </rPh>
    <rPh sb="2" eb="3">
      <t>コウ</t>
    </rPh>
    <phoneticPr fontId="2"/>
  </si>
  <si>
    <t>支 出 合 計</t>
    <rPh sb="0" eb="1">
      <t>シ</t>
    </rPh>
    <rPh sb="2" eb="3">
      <t>デ</t>
    </rPh>
    <rPh sb="4" eb="5">
      <t>ゴウ</t>
    </rPh>
    <rPh sb="6" eb="7">
      <t>ケイ</t>
    </rPh>
    <phoneticPr fontId="2"/>
  </si>
  <si>
    <t>住所</t>
    <rPh sb="0" eb="2">
      <t>ジュウショ</t>
    </rPh>
    <phoneticPr fontId="2"/>
  </si>
  <si>
    <t>審査委員</t>
    <rPh sb="0" eb="2">
      <t>シンサ</t>
    </rPh>
    <rPh sb="2" eb="4">
      <t>イイン</t>
    </rPh>
    <phoneticPr fontId="2"/>
  </si>
  <si>
    <t>運営委員</t>
    <rPh sb="0" eb="2">
      <t>ウンエイ</t>
    </rPh>
    <rPh sb="2" eb="4">
      <t>イイン</t>
    </rPh>
    <phoneticPr fontId="2"/>
  </si>
  <si>
    <t>諸費・金種表</t>
    <rPh sb="0" eb="2">
      <t>ショヒ</t>
    </rPh>
    <rPh sb="3" eb="5">
      <t>キンシュ</t>
    </rPh>
    <rPh sb="5" eb="6">
      <t>ヒョウ</t>
    </rPh>
    <phoneticPr fontId="2"/>
  </si>
  <si>
    <t>項目</t>
    <rPh sb="0" eb="2">
      <t>コウモク</t>
    </rPh>
    <phoneticPr fontId="2"/>
  </si>
  <si>
    <t>相手先</t>
    <rPh sb="0" eb="3">
      <t>アイテサキ</t>
    </rPh>
    <phoneticPr fontId="2"/>
  </si>
  <si>
    <t>審査委員・手当</t>
    <rPh sb="0" eb="4">
      <t>シンサイイン</t>
    </rPh>
    <rPh sb="5" eb="7">
      <t>テアテ</t>
    </rPh>
    <phoneticPr fontId="2"/>
  </si>
  <si>
    <t>同上</t>
  </si>
  <si>
    <t>同上</t>
    <rPh sb="0" eb="2">
      <t>ドウジョウ</t>
    </rPh>
    <phoneticPr fontId="2"/>
  </si>
  <si>
    <t>対象</t>
    <rPh sb="0" eb="2">
      <t>タイショウ</t>
    </rPh>
    <phoneticPr fontId="2"/>
  </si>
  <si>
    <t>○</t>
    <phoneticPr fontId="2"/>
  </si>
  <si>
    <t>×</t>
    <phoneticPr fontId="2"/>
  </si>
  <si>
    <t>リスト</t>
    <phoneticPr fontId="2"/>
  </si>
  <si>
    <t>運営委員・手当</t>
    <rPh sb="0" eb="2">
      <t>ウンエイ</t>
    </rPh>
    <rPh sb="2" eb="4">
      <t>イイン</t>
    </rPh>
    <rPh sb="5" eb="7">
      <t>テアテ</t>
    </rPh>
    <phoneticPr fontId="2"/>
  </si>
  <si>
    <t>計</t>
    <rPh sb="0" eb="1">
      <t>ケイ</t>
    </rPh>
    <phoneticPr fontId="2"/>
  </si>
  <si>
    <t>・（正）会計</t>
    <phoneticPr fontId="2"/>
  </si>
  <si>
    <t>・（写）会長・副会長・審査部長（メールにて）</t>
    <rPh sb="11" eb="13">
      <t>シンサ</t>
    </rPh>
    <rPh sb="13" eb="15">
      <t>ブチョウ</t>
    </rPh>
    <phoneticPr fontId="2"/>
  </si>
  <si>
    <t>　①『審査収支報告書』</t>
    <rPh sb="3" eb="5">
      <t>シンサ</t>
    </rPh>
    <rPh sb="5" eb="7">
      <t>シュウシ</t>
    </rPh>
    <rPh sb="7" eb="10">
      <t>ホウコクショ</t>
    </rPh>
    <phoneticPr fontId="2"/>
  </si>
  <si>
    <t>で施行しました</t>
  </si>
  <si>
    <t>長野県弓道連盟</t>
  </si>
  <si>
    <t>長野県弓道連盟</t>
    <rPh sb="0" eb="3">
      <t>ナガノケン</t>
    </rPh>
    <rPh sb="3" eb="5">
      <t>キュウドウ</t>
    </rPh>
    <rPh sb="5" eb="7">
      <t>レンメイ</t>
    </rPh>
    <phoneticPr fontId="2"/>
  </si>
  <si>
    <t>　会　長　    松島 貞治  様</t>
    <rPh sb="1" eb="2">
      <t>カイ</t>
    </rPh>
    <rPh sb="3" eb="4">
      <t>チョウ</t>
    </rPh>
    <rPh sb="9" eb="11">
      <t>マツシマ</t>
    </rPh>
    <rPh sb="12" eb="14">
      <t>テイジ</t>
    </rPh>
    <rPh sb="16" eb="17">
      <t>サマ</t>
    </rPh>
    <phoneticPr fontId="2"/>
  </si>
  <si>
    <t>　副会長　　 山浦  博 　様</t>
    <rPh sb="1" eb="4">
      <t>フクカイチョウ</t>
    </rPh>
    <rPh sb="7" eb="9">
      <t>ヤマウラ</t>
    </rPh>
    <rPh sb="11" eb="12">
      <t>ヒロシ</t>
    </rPh>
    <rPh sb="14" eb="15">
      <t>サマ</t>
    </rPh>
    <phoneticPr fontId="2"/>
  </si>
  <si>
    <t>　審査部長　 篠澤 英次  様</t>
    <phoneticPr fontId="2"/>
  </si>
  <si>
    <t>　会　計　 　加藤 修平  様</t>
    <rPh sb="1" eb="2">
      <t>カイ</t>
    </rPh>
    <rPh sb="3" eb="4">
      <t>ケイ</t>
    </rPh>
    <rPh sb="7" eb="9">
      <t>カトウ</t>
    </rPh>
    <rPh sb="10" eb="12">
      <t>シュウヘイ</t>
    </rPh>
    <rPh sb="14" eb="15">
      <t>サマ</t>
    </rPh>
    <phoneticPr fontId="2"/>
  </si>
  <si>
    <t>○○　○○</t>
    <phoneticPr fontId="2"/>
  </si>
  <si>
    <t>○○支部</t>
    <rPh sb="2" eb="4">
      <t>シブ</t>
    </rPh>
    <phoneticPr fontId="2"/>
  </si>
  <si>
    <t>受審者数</t>
    <rPh sb="0" eb="2">
      <t>ジュシン</t>
    </rPh>
    <rPh sb="2" eb="3">
      <t>シャ</t>
    </rPh>
    <rPh sb="3" eb="4">
      <t>スウ</t>
    </rPh>
    <phoneticPr fontId="2"/>
  </si>
  <si>
    <t>200名以下</t>
    <rPh sb="3" eb="4">
      <t>ナ</t>
    </rPh>
    <rPh sb="4" eb="6">
      <t>イカ</t>
    </rPh>
    <phoneticPr fontId="2"/>
  </si>
  <si>
    <t>200名超過</t>
    <rPh sb="3" eb="4">
      <t>ナ</t>
    </rPh>
    <rPh sb="4" eb="6">
      <t>チョウカ</t>
    </rPh>
    <phoneticPr fontId="2"/>
  </si>
  <si>
    <t>手当</t>
    <rPh sb="0" eb="2">
      <t>テアテ</t>
    </rPh>
    <phoneticPr fontId="2"/>
  </si>
  <si>
    <t>自動計算</t>
    <rPh sb="0" eb="2">
      <t>ジドウ</t>
    </rPh>
    <rPh sb="2" eb="4">
      <t>ケイサン</t>
    </rPh>
    <phoneticPr fontId="2"/>
  </si>
  <si>
    <t>会員ID</t>
    <rPh sb="0" eb="2">
      <t>カイイン</t>
    </rPh>
    <phoneticPr fontId="2"/>
  </si>
  <si>
    <t>片道km</t>
    <rPh sb="0" eb="2">
      <t>カタミチ</t>
    </rPh>
    <phoneticPr fontId="2"/>
  </si>
  <si>
    <t>－</t>
  </si>
  <si>
    <t>－</t>
    <phoneticPr fontId="2"/>
  </si>
  <si>
    <t>審査委員○名、運営委員○名　計○名</t>
  </si>
  <si>
    <t>施設使用料</t>
  </si>
  <si>
    <t>傷害保険代</t>
    <rPh sb="0" eb="2">
      <t>ショウガイ</t>
    </rPh>
    <rPh sb="2" eb="4">
      <t>ホケン</t>
    </rPh>
    <rPh sb="4" eb="5">
      <t>ダイ</t>
    </rPh>
    <phoneticPr fontId="2"/>
  </si>
  <si>
    <t>○○名</t>
    <rPh sb="2" eb="3">
      <t>ナ</t>
    </rPh>
    <phoneticPr fontId="2"/>
  </si>
  <si>
    <t>運営委員諸費</t>
    <rPh sb="0" eb="2">
      <t>ウンエイ</t>
    </rPh>
    <rPh sb="2" eb="4">
      <t>イイン</t>
    </rPh>
    <rPh sb="4" eb="6">
      <t>ショヒ</t>
    </rPh>
    <phoneticPr fontId="2"/>
  </si>
  <si>
    <t>その他経費</t>
    <rPh sb="2" eb="3">
      <t>タ</t>
    </rPh>
    <rPh sb="3" eb="5">
      <t>ケイヒ</t>
    </rPh>
    <phoneticPr fontId="2"/>
  </si>
  <si>
    <t>審査委員諸費</t>
    <rPh sb="0" eb="2">
      <t>シンサ</t>
    </rPh>
    <rPh sb="2" eb="4">
      <t>イイン</t>
    </rPh>
    <rPh sb="4" eb="6">
      <t>ショヒ</t>
    </rPh>
    <phoneticPr fontId="2"/>
  </si>
  <si>
    <t>単位：円</t>
  </si>
  <si>
    <t>運賃表</t>
    <rPh sb="0" eb="2">
      <t>ウンチン</t>
    </rPh>
    <rPh sb="2" eb="3">
      <t>ヒョウ</t>
    </rPh>
    <phoneticPr fontId="2"/>
  </si>
  <si>
    <t>施設使用料</t>
    <rPh sb="0" eb="2">
      <t>シセツ</t>
    </rPh>
    <rPh sb="2" eb="5">
      <t>シヨウリョウ</t>
    </rPh>
    <phoneticPr fontId="2"/>
  </si>
  <si>
    <t>添付書類（5）</t>
    <rPh sb="0" eb="2">
      <t>テンプ</t>
    </rPh>
    <rPh sb="2" eb="4">
      <t>ショルイ</t>
    </rPh>
    <phoneticPr fontId="2"/>
  </si>
  <si>
    <t>添付書類（6）</t>
    <rPh sb="0" eb="2">
      <t>テンプ</t>
    </rPh>
    <rPh sb="2" eb="4">
      <t>ショルイ</t>
    </rPh>
    <phoneticPr fontId="2"/>
  </si>
  <si>
    <t>源泉徴収</t>
    <rPh sb="0" eb="2">
      <t>ゲンセン</t>
    </rPh>
    <rPh sb="2" eb="4">
      <t>チョウシュウ</t>
    </rPh>
    <phoneticPr fontId="2"/>
  </si>
  <si>
    <t>住所</t>
    <rPh sb="0" eb="2">
      <t>ジュウショ</t>
    </rPh>
    <phoneticPr fontId="2"/>
  </si>
  <si>
    <t>住　　所</t>
    <rPh sb="0" eb="1">
      <t>ジュウ</t>
    </rPh>
    <rPh sb="3" eb="4">
      <t>ショ</t>
    </rPh>
    <phoneticPr fontId="2"/>
  </si>
  <si>
    <t>審査事務処理手当</t>
    <rPh sb="0" eb="2">
      <t>シンサ</t>
    </rPh>
    <rPh sb="2" eb="4">
      <t>ジム</t>
    </rPh>
    <rPh sb="4" eb="6">
      <t>ショリ</t>
    </rPh>
    <rPh sb="6" eb="8">
      <t>テアテ</t>
    </rPh>
    <phoneticPr fontId="2"/>
  </si>
  <si>
    <t>運営支部準備手当</t>
    <rPh sb="0" eb="2">
      <t>ウンエイ</t>
    </rPh>
    <rPh sb="2" eb="4">
      <t>シブ</t>
    </rPh>
    <rPh sb="4" eb="6">
      <t>ジュンビ</t>
    </rPh>
    <rPh sb="6" eb="8">
      <t>テアテ</t>
    </rPh>
    <phoneticPr fontId="2"/>
  </si>
  <si>
    <t>会員ID</t>
    <rPh sb="0" eb="2">
      <t>カイイン</t>
    </rPh>
    <phoneticPr fontId="2"/>
  </si>
  <si>
    <t>氏名</t>
    <rPh sb="0" eb="2">
      <t>シメイ</t>
    </rPh>
    <phoneticPr fontId="2"/>
  </si>
  <si>
    <t>運営委員長</t>
    <rPh sb="0" eb="2">
      <t>ウンエイ</t>
    </rPh>
    <rPh sb="2" eb="5">
      <t>イインチョウ</t>
    </rPh>
    <phoneticPr fontId="2"/>
  </si>
  <si>
    <t>担当審査部員</t>
    <rPh sb="0" eb="2">
      <t>タントウ</t>
    </rPh>
    <rPh sb="2" eb="4">
      <t>シンサ</t>
    </rPh>
    <rPh sb="4" eb="6">
      <t>ブイン</t>
    </rPh>
    <phoneticPr fontId="2"/>
  </si>
  <si>
    <t>○○支部長</t>
    <rPh sb="2" eb="5">
      <t>シブチョウ</t>
    </rPh>
    <phoneticPr fontId="2"/>
  </si>
  <si>
    <t>マルマル　マルマル</t>
    <phoneticPr fontId="2"/>
  </si>
  <si>
    <t>０９０－９９９９－９９９９</t>
    <phoneticPr fontId="2"/>
  </si>
  <si>
    <t>郵便振替</t>
    <rPh sb="0" eb="1">
      <t>ユウ</t>
    </rPh>
    <rPh sb="1" eb="2">
      <t>ビン</t>
    </rPh>
    <rPh sb="2" eb="3">
      <t>オサム</t>
    </rPh>
    <rPh sb="3" eb="4">
      <t>タイ</t>
    </rPh>
    <phoneticPr fontId="2"/>
  </si>
  <si>
    <t>旅　費</t>
  </si>
  <si>
    <t>源泉徴収税額</t>
    <rPh sb="0" eb="2">
      <t>ゲンセン</t>
    </rPh>
    <rPh sb="2" eb="4">
      <t>チョウシュウ</t>
    </rPh>
    <rPh sb="4" eb="6">
      <t>ゼイガク</t>
    </rPh>
    <phoneticPr fontId="2"/>
  </si>
  <si>
    <t>領収証</t>
    <rPh sb="0" eb="3">
      <t>リョウシュウショウ</t>
    </rPh>
    <phoneticPr fontId="2"/>
  </si>
  <si>
    <t>添付書類（7）</t>
    <rPh sb="0" eb="2">
      <t>テンプ</t>
    </rPh>
    <rPh sb="2" eb="4">
      <t>ショルイ</t>
    </rPh>
    <phoneticPr fontId="2"/>
  </si>
  <si>
    <t>添付書類（8）</t>
    <rPh sb="0" eb="2">
      <t>テンプ</t>
    </rPh>
    <rPh sb="2" eb="4">
      <t>ショルイ</t>
    </rPh>
    <phoneticPr fontId="2"/>
  </si>
  <si>
    <t>令和５年度 運賃表</t>
    <rPh sb="0" eb="2">
      <t>レイワ</t>
    </rPh>
    <rPh sb="3" eb="5">
      <t>ネンド</t>
    </rPh>
    <rPh sb="6" eb="8">
      <t>ウンチン</t>
    </rPh>
    <rPh sb="8" eb="9">
      <t>ヒョウ</t>
    </rPh>
    <phoneticPr fontId="2"/>
  </si>
  <si>
    <t>【審査委員手当および旅費】</t>
    <rPh sb="1" eb="3">
      <t>シンサ</t>
    </rPh>
    <rPh sb="3" eb="5">
      <t>イイン</t>
    </rPh>
    <rPh sb="5" eb="7">
      <t>テアテ</t>
    </rPh>
    <rPh sb="10" eb="12">
      <t>リョヒ</t>
    </rPh>
    <phoneticPr fontId="2"/>
  </si>
  <si>
    <t>区　間</t>
    <rPh sb="0" eb="1">
      <t>ク</t>
    </rPh>
    <rPh sb="2" eb="3">
      <t>アイダ</t>
    </rPh>
    <phoneticPr fontId="2"/>
  </si>
  <si>
    <t>支 給 額</t>
    <rPh sb="0" eb="1">
      <t>シ</t>
    </rPh>
    <rPh sb="2" eb="3">
      <t>キュウ</t>
    </rPh>
    <rPh sb="4" eb="5">
      <t>ガク</t>
    </rPh>
    <phoneticPr fontId="2"/>
  </si>
  <si>
    <t>氏　名</t>
    <phoneticPr fontId="2"/>
  </si>
  <si>
    <t>税　額</t>
    <rPh sb="0" eb="1">
      <t>ゼイ</t>
    </rPh>
    <rPh sb="2" eb="3">
      <t>ガク</t>
    </rPh>
    <phoneticPr fontId="2"/>
  </si>
  <si>
    <t>適　用</t>
    <rPh sb="0" eb="1">
      <t>テキ</t>
    </rPh>
    <rPh sb="2" eb="3">
      <t>ヨウ</t>
    </rPh>
    <phoneticPr fontId="2"/>
  </si>
  <si>
    <t>運営委員手当 および 旅費</t>
    <rPh sb="0" eb="1">
      <t>ウン</t>
    </rPh>
    <rPh sb="1" eb="2">
      <t>エイ</t>
    </rPh>
    <rPh sb="2" eb="3">
      <t>イ</t>
    </rPh>
    <rPh sb="3" eb="4">
      <t>イン</t>
    </rPh>
    <rPh sb="4" eb="5">
      <t>テ</t>
    </rPh>
    <rPh sb="5" eb="6">
      <t>トウ</t>
    </rPh>
    <rPh sb="11" eb="12">
      <t>タビ</t>
    </rPh>
    <rPh sb="12" eb="13">
      <t>ヒ</t>
    </rPh>
    <phoneticPr fontId="2"/>
  </si>
  <si>
    <t>様</t>
    <rPh sb="0" eb="1">
      <t>サマ</t>
    </rPh>
    <phoneticPr fontId="2"/>
  </si>
  <si>
    <t>源泉徴収税額</t>
    <phoneticPr fontId="2"/>
  </si>
  <si>
    <t>そ の 他 運 営 経 費</t>
    <rPh sb="4" eb="5">
      <t>タ</t>
    </rPh>
    <rPh sb="6" eb="7">
      <t>ウン</t>
    </rPh>
    <rPh sb="8" eb="9">
      <t>エイ</t>
    </rPh>
    <rPh sb="10" eb="11">
      <t>キョウ</t>
    </rPh>
    <rPh sb="12" eb="13">
      <t>ヒ</t>
    </rPh>
    <phoneticPr fontId="2"/>
  </si>
  <si>
    <t>【その他運営経費】</t>
    <rPh sb="3" eb="4">
      <t>タ</t>
    </rPh>
    <rPh sb="4" eb="6">
      <t>ウンエイ</t>
    </rPh>
    <rPh sb="6" eb="8">
      <t>ケイヒ</t>
    </rPh>
    <phoneticPr fontId="2"/>
  </si>
  <si>
    <t>急行特急料金</t>
    <rPh sb="0" eb="2">
      <t>キュウコウ</t>
    </rPh>
    <rPh sb="2" eb="4">
      <t>トッキュウ</t>
    </rPh>
    <rPh sb="4" eb="6">
      <t>リョウキン</t>
    </rPh>
    <phoneticPr fontId="2"/>
  </si>
  <si>
    <t>手当金額</t>
    <rPh sb="0" eb="2">
      <t>テアテ</t>
    </rPh>
    <rPh sb="2" eb="4">
      <t>キンガク</t>
    </rPh>
    <phoneticPr fontId="2"/>
  </si>
  <si>
    <t>徴収税額</t>
    <rPh sb="0" eb="2">
      <t>チョウシュウ</t>
    </rPh>
    <rPh sb="2" eb="4">
      <t>ゼイガク</t>
    </rPh>
    <phoneticPr fontId="2"/>
  </si>
  <si>
    <t>別途計算</t>
    <rPh sb="0" eb="2">
      <t>ベット</t>
    </rPh>
    <rPh sb="2" eb="4">
      <t>ケイサン</t>
    </rPh>
    <phoneticPr fontId="2"/>
  </si>
  <si>
    <t>特別料金</t>
    <rPh sb="0" eb="2">
      <t>トクベツ</t>
    </rPh>
    <rPh sb="2" eb="4">
      <t>リョウキン</t>
    </rPh>
    <phoneticPr fontId="2"/>
  </si>
  <si>
    <t>手入力</t>
    <rPh sb="0" eb="3">
      <t>テニュウリョク</t>
    </rPh>
    <phoneticPr fontId="2"/>
  </si>
  <si>
    <t>片道</t>
  </si>
  <si>
    <t>起点駅</t>
    <rPh sb="0" eb="2">
      <t>キテン</t>
    </rPh>
    <rPh sb="2" eb="3">
      <t>エキ</t>
    </rPh>
    <phoneticPr fontId="2"/>
  </si>
  <si>
    <t>欄を入力してください。</t>
    <rPh sb="0" eb="1">
      <t>ラン</t>
    </rPh>
    <rPh sb="2" eb="4">
      <t>ニュウリョク</t>
    </rPh>
    <phoneticPr fontId="2"/>
  </si>
  <si>
    <t>通常は空白</t>
    <rPh sb="0" eb="2">
      <t>ツウジョウ</t>
    </rPh>
    <rPh sb="3" eb="5">
      <t>クウハク</t>
    </rPh>
    <phoneticPr fontId="2"/>
  </si>
  <si>
    <t>月／日</t>
    <rPh sb="0" eb="1">
      <t>ツキ</t>
    </rPh>
    <rPh sb="2" eb="3">
      <t>ヒ</t>
    </rPh>
    <phoneticPr fontId="2"/>
  </si>
  <si>
    <t>○○支部長</t>
    <rPh sb="2" eb="5">
      <t>シブチョウ</t>
    </rPh>
    <phoneticPr fontId="2"/>
  </si>
  <si>
    <t>○○弓道場</t>
    <phoneticPr fontId="2"/>
  </si>
  <si>
    <t>○○審査会</t>
    <phoneticPr fontId="2"/>
  </si>
  <si>
    <t>月／日</t>
    <phoneticPr fontId="2"/>
  </si>
  <si>
    <t>○○　○○</t>
    <phoneticPr fontId="2"/>
  </si>
  <si>
    <t>※収支報告書から転記されます。</t>
    <rPh sb="1" eb="3">
      <t>シュウシ</t>
    </rPh>
    <rPh sb="3" eb="6">
      <t>ホウコクショ</t>
    </rPh>
    <rPh sb="8" eb="10">
      <t>テンキ</t>
    </rPh>
    <phoneticPr fontId="2"/>
  </si>
  <si>
    <t>駅名</t>
    <rPh sb="0" eb="1">
      <t>エキ</t>
    </rPh>
    <rPh sb="1" eb="2">
      <t>ナ</t>
    </rPh>
    <phoneticPr fontId="2"/>
  </si>
  <si>
    <t>○○弓道場（射場、会議室）</t>
    <phoneticPr fontId="2"/>
  </si>
  <si>
    <t>無指定（3級）</t>
    <rPh sb="0" eb="3">
      <t>ムシテイ</t>
    </rPh>
    <rPh sb="5" eb="6">
      <t>キュウ</t>
    </rPh>
    <phoneticPr fontId="2"/>
  </si>
  <si>
    <t>無指定（2級）</t>
    <phoneticPr fontId="2"/>
  </si>
  <si>
    <t>無指定（1級）</t>
    <phoneticPr fontId="2"/>
  </si>
  <si>
    <t>無指定（初段）</t>
    <rPh sb="4" eb="6">
      <t>ショダン</t>
    </rPh>
    <phoneticPr fontId="2"/>
  </si>
  <si>
    <t>初段</t>
  </si>
  <si>
    <t>初段</t>
    <rPh sb="0" eb="2">
      <t>ショダン</t>
    </rPh>
    <phoneticPr fontId="2"/>
  </si>
  <si>
    <t>弐段</t>
  </si>
  <si>
    <t>弐段</t>
    <rPh sb="0" eb="2">
      <t>ニダン</t>
    </rPh>
    <phoneticPr fontId="2"/>
  </si>
  <si>
    <t>参段</t>
  </si>
  <si>
    <t>参段</t>
    <rPh sb="0" eb="2">
      <t>サンダン</t>
    </rPh>
    <phoneticPr fontId="2"/>
  </si>
  <si>
    <t>四段</t>
  </si>
  <si>
    <t>四段</t>
    <rPh sb="0" eb="2">
      <t>ヨンダン</t>
    </rPh>
    <phoneticPr fontId="2"/>
  </si>
  <si>
    <t>【審査事務手当】</t>
    <rPh sb="1" eb="3">
      <t>シンサ</t>
    </rPh>
    <rPh sb="3" eb="5">
      <t>ジム</t>
    </rPh>
    <rPh sb="5" eb="7">
      <t>テアテ</t>
    </rPh>
    <phoneticPr fontId="2"/>
  </si>
  <si>
    <t>審査会場最寄駅</t>
    <rPh sb="0" eb="2">
      <t>シンサ</t>
    </rPh>
    <rPh sb="2" eb="4">
      <t>カイジョウ</t>
    </rPh>
    <rPh sb="4" eb="6">
      <t>モヨ</t>
    </rPh>
    <rPh sb="6" eb="7">
      <t>エキ</t>
    </rPh>
    <phoneticPr fontId="2"/>
  </si>
  <si>
    <t>審査委員諸費 および 審査事務手当</t>
    <rPh sb="0" eb="2">
      <t>シンサ</t>
    </rPh>
    <rPh sb="2" eb="4">
      <t>イイン</t>
    </rPh>
    <rPh sb="4" eb="6">
      <t>ショヒ</t>
    </rPh>
    <rPh sb="11" eb="13">
      <t>シンサ</t>
    </rPh>
    <rPh sb="13" eb="15">
      <t>ジム</t>
    </rPh>
    <rPh sb="15" eb="17">
      <t>テアテ</t>
    </rPh>
    <phoneticPr fontId="2"/>
  </si>
  <si>
    <t>その他雑費</t>
    <rPh sb="2" eb="3">
      <t>タ</t>
    </rPh>
    <rPh sb="3" eb="5">
      <t>ザッピ</t>
    </rPh>
    <phoneticPr fontId="2"/>
  </si>
  <si>
    <t>添付(7)</t>
    <rPh sb="0" eb="2">
      <t>テンプ</t>
    </rPh>
    <phoneticPr fontId="2"/>
  </si>
  <si>
    <t>傷害保険代</t>
    <phoneticPr fontId="2"/>
  </si>
  <si>
    <t>昼食代</t>
    <phoneticPr fontId="2"/>
  </si>
  <si>
    <t>昼　食　代</t>
    <phoneticPr fontId="2"/>
  </si>
  <si>
    <t>その他雑費</t>
    <rPh sb="2" eb="3">
      <t>タ</t>
    </rPh>
    <rPh sb="3" eb="5">
      <t>ザッピ</t>
    </rPh>
    <phoneticPr fontId="2"/>
  </si>
  <si>
    <t>添付書類（9）</t>
    <rPh sb="0" eb="2">
      <t>テンプ</t>
    </rPh>
    <rPh sb="2" eb="4">
      <t>ショルイ</t>
    </rPh>
    <phoneticPr fontId="2"/>
  </si>
  <si>
    <t>添付書類（10）</t>
    <rPh sb="0" eb="2">
      <t>テンプ</t>
    </rPh>
    <rPh sb="2" eb="4">
      <t>ショルイ</t>
    </rPh>
    <phoneticPr fontId="2"/>
  </si>
  <si>
    <t>会員照会</t>
  </si>
  <si>
    <t>１．     弓道管理システムよりファイル出力</t>
    <rPh sb="21" eb="23">
      <t>シュツリョク</t>
    </rPh>
    <phoneticPr fontId="49"/>
  </si>
  <si>
    <t>地連：長野</t>
  </si>
  <si>
    <t>（１）    ■会員管理＞会員情報照会</t>
  </si>
  <si>
    <t>休会復帰：休会中含まない</t>
  </si>
  <si>
    <t>（２）    〔基本条件〕休会復帰＞休会中含まない→検索</t>
  </si>
  <si>
    <t>出力担当者：事務局１</t>
  </si>
  <si>
    <t>（３）    〔並び替え〕称号：降順、段級位：降順、段級位取得日：昇順、生年月日：昇順　　　→ファイル出力</t>
    <phoneticPr fontId="49"/>
  </si>
  <si>
    <t>出力日時：2023/02/17 23:32:16</t>
  </si>
  <si>
    <t>２．AP～BFを貼り付ける</t>
    <rPh sb="8" eb="9">
      <t>ハ</t>
    </rPh>
    <rPh sb="10" eb="11">
      <t>ツ</t>
    </rPh>
    <phoneticPr fontId="49"/>
  </si>
  <si>
    <t>出力件数：4042</t>
  </si>
  <si>
    <t>外字リスト</t>
    <rPh sb="0" eb="2">
      <t>ガイジ</t>
    </rPh>
    <phoneticPr fontId="49"/>
  </si>
  <si>
    <t>時点の外字文字使用者</t>
    <rPh sb="0" eb="2">
      <t>ジテン</t>
    </rPh>
    <rPh sb="3" eb="5">
      <t>ガイジ</t>
    </rPh>
    <rPh sb="5" eb="7">
      <t>モジ</t>
    </rPh>
    <rPh sb="7" eb="10">
      <t>シヨウシャ</t>
    </rPh>
    <phoneticPr fontId="50"/>
  </si>
  <si>
    <t>会員ID</t>
  </si>
  <si>
    <t>姓</t>
  </si>
  <si>
    <t>かな姓</t>
  </si>
  <si>
    <t>かな名</t>
  </si>
  <si>
    <t>性別</t>
  </si>
  <si>
    <t>支部</t>
  </si>
  <si>
    <t>団体</t>
  </si>
  <si>
    <t>会員区分</t>
  </si>
  <si>
    <t>称号</t>
  </si>
  <si>
    <t>段級位</t>
  </si>
  <si>
    <t>郵便番号</t>
  </si>
  <si>
    <t>都道府県</t>
  </si>
  <si>
    <t>住所(番地まで)</t>
  </si>
  <si>
    <t>住所(建物名)</t>
  </si>
  <si>
    <t>電話番号</t>
  </si>
  <si>
    <t>順番</t>
    <rPh sb="0" eb="2">
      <t>ジュンバン</t>
    </rPh>
    <phoneticPr fontId="49"/>
  </si>
  <si>
    <t>検索用氏名</t>
    <rPh sb="0" eb="3">
      <t>ケンサクヨウ</t>
    </rPh>
    <rPh sb="3" eb="5">
      <t>シメイ</t>
    </rPh>
    <phoneticPr fontId="49"/>
  </si>
  <si>
    <t>検索用かな</t>
    <rPh sb="0" eb="3">
      <t>ケンサクヨウ</t>
    </rPh>
    <phoneticPr fontId="49"/>
  </si>
  <si>
    <t>会員ID</t>
    <rPh sb="0" eb="2">
      <t>カイイン</t>
    </rPh>
    <phoneticPr fontId="49"/>
  </si>
  <si>
    <t>氏名詰め</t>
    <rPh sb="0" eb="2">
      <t>シメイ</t>
    </rPh>
    <rPh sb="2" eb="3">
      <t>ツ</t>
    </rPh>
    <phoneticPr fontId="49"/>
  </si>
  <si>
    <t>氏名重複</t>
    <rPh sb="0" eb="2">
      <t>シメイ</t>
    </rPh>
    <rPh sb="2" eb="4">
      <t>チョウフク</t>
    </rPh>
    <phoneticPr fontId="49"/>
  </si>
  <si>
    <t>かな詰め</t>
    <rPh sb="2" eb="3">
      <t>ツ</t>
    </rPh>
    <phoneticPr fontId="49"/>
  </si>
  <si>
    <t>かな重複</t>
    <rPh sb="2" eb="4">
      <t>チョウフク</t>
    </rPh>
    <phoneticPr fontId="49"/>
  </si>
  <si>
    <t>外字</t>
    <rPh sb="0" eb="2">
      <t>ガイジ</t>
    </rPh>
    <phoneticPr fontId="49"/>
  </si>
  <si>
    <t>に塗りつぶしたセルは文字不明（データ無し）</t>
    <rPh sb="1" eb="2">
      <t>ヌ</t>
    </rPh>
    <rPh sb="10" eb="12">
      <t>モジ</t>
    </rPh>
    <rPh sb="12" eb="14">
      <t>フメイ</t>
    </rPh>
    <rPh sb="18" eb="19">
      <t>ナ</t>
    </rPh>
    <phoneticPr fontId="50"/>
  </si>
  <si>
    <t>大久保</t>
  </si>
  <si>
    <t>秀雄</t>
  </si>
  <si>
    <t>おおくぼ</t>
  </si>
  <si>
    <t>ひでお</t>
  </si>
  <si>
    <t>男</t>
  </si>
  <si>
    <t>長野</t>
  </si>
  <si>
    <t>直属</t>
  </si>
  <si>
    <t>一般</t>
  </si>
  <si>
    <t>範士</t>
  </si>
  <si>
    <t>八段</t>
  </si>
  <si>
    <t>381-2217</t>
  </si>
  <si>
    <t>長野県</t>
  </si>
  <si>
    <t>長野市稲里町中央２－５－２５</t>
  </si>
  <si>
    <t>026-284-9043</t>
  </si>
  <si>
    <t>杉田</t>
  </si>
  <si>
    <t>博</t>
  </si>
  <si>
    <t>すぎた</t>
  </si>
  <si>
    <t>ひろし</t>
  </si>
  <si>
    <t>松本支部</t>
  </si>
  <si>
    <t>399-0005</t>
  </si>
  <si>
    <t>松本市野溝木工２－４－１０</t>
  </si>
  <si>
    <t>0263-25-2586</t>
  </si>
  <si>
    <r>
      <rPr>
        <b/>
        <sz val="11"/>
        <color theme="1"/>
        <rFont val="ＭＳ Ｐゴシック"/>
        <family val="3"/>
        <charset val="128"/>
        <scheme val="minor"/>
      </rPr>
      <t>太文字</t>
    </r>
    <r>
      <rPr>
        <sz val="11"/>
        <rFont val="ＭＳ Ｐゴシック"/>
        <family val="3"/>
        <charset val="128"/>
      </rPr>
      <t>が外字文字です。検索元データファイルは補正しています。</t>
    </r>
    <rPh sb="0" eb="3">
      <t>フトモジ</t>
    </rPh>
    <rPh sb="4" eb="6">
      <t>ガイジ</t>
    </rPh>
    <rPh sb="6" eb="8">
      <t>モジ</t>
    </rPh>
    <rPh sb="11" eb="13">
      <t>ケンサク</t>
    </rPh>
    <rPh sb="13" eb="14">
      <t>モト</t>
    </rPh>
    <rPh sb="22" eb="24">
      <t>ホセイ</t>
    </rPh>
    <phoneticPr fontId="50"/>
  </si>
  <si>
    <t>竹内</t>
  </si>
  <si>
    <t>律子</t>
  </si>
  <si>
    <t>たけうち</t>
  </si>
  <si>
    <t>りつこ</t>
  </si>
  <si>
    <t>女</t>
  </si>
  <si>
    <t>教士</t>
  </si>
  <si>
    <t>399-0039</t>
  </si>
  <si>
    <t>松本市小屋北１-６-７</t>
  </si>
  <si>
    <t>0263-86-1402</t>
  </si>
  <si>
    <t>かな姓名</t>
    <rPh sb="2" eb="4">
      <t>セイメイ</t>
    </rPh>
    <phoneticPr fontId="50"/>
  </si>
  <si>
    <t xml:space="preserve">支部 </t>
  </si>
  <si>
    <t>土川</t>
  </si>
  <si>
    <t>俊市</t>
  </si>
  <si>
    <t>つちかわ</t>
  </si>
  <si>
    <t>しゅんいち</t>
  </si>
  <si>
    <t>木曾支部</t>
  </si>
  <si>
    <t>木曽支部</t>
  </si>
  <si>
    <t>399-6303</t>
  </si>
  <si>
    <t>塩尻市奈良井６１１</t>
  </si>
  <si>
    <t>0264-34-3063</t>
  </si>
  <si>
    <t>黒はばき</t>
    <phoneticPr fontId="50"/>
  </si>
  <si>
    <t>知也</t>
  </si>
  <si>
    <t>くろはばき　ともや</t>
  </si>
  <si>
    <t>飯山支部</t>
  </si>
  <si>
    <t>飯山北高</t>
  </si>
  <si>
    <t>高校生</t>
  </si>
  <si>
    <t>今井</t>
  </si>
  <si>
    <t>勉</t>
  </si>
  <si>
    <t>いまい</t>
  </si>
  <si>
    <t>つとむ</t>
  </si>
  <si>
    <t>上伊那支部</t>
  </si>
  <si>
    <t>飯島</t>
  </si>
  <si>
    <t>七段</t>
  </si>
  <si>
    <t>399-3702</t>
  </si>
  <si>
    <t>上伊那郡飯島町飯島２３１０－１１</t>
  </si>
  <si>
    <t>0265-86-2069</t>
  </si>
  <si>
    <r>
      <rPr>
        <b/>
        <sz val="11"/>
        <color theme="1"/>
        <rFont val="ＭＳ Ｐゴシック"/>
        <family val="3"/>
        <charset val="128"/>
        <scheme val="minor"/>
      </rPr>
      <t>簱</t>
    </r>
    <r>
      <rPr>
        <sz val="11"/>
        <rFont val="ＭＳ Ｐゴシック"/>
        <family val="3"/>
        <charset val="128"/>
      </rPr>
      <t>本</t>
    </r>
    <phoneticPr fontId="50"/>
  </si>
  <si>
    <t>悠太</t>
  </si>
  <si>
    <t>はたもと　ゆうた</t>
  </si>
  <si>
    <t>安曇支部</t>
  </si>
  <si>
    <t>小沢</t>
  </si>
  <si>
    <t>敏之</t>
  </si>
  <si>
    <t>おざわ</t>
  </si>
  <si>
    <t>としゆき</t>
  </si>
  <si>
    <t>390-0837</t>
  </si>
  <si>
    <t>松本市鎌田１－２－１４</t>
  </si>
  <si>
    <t>0263-25-4687</t>
  </si>
  <si>
    <r>
      <rPr>
        <b/>
        <sz val="11"/>
        <color theme="1"/>
        <rFont val="ＭＳ Ｐゴシック"/>
        <family val="3"/>
        <charset val="128"/>
        <scheme val="minor"/>
      </rPr>
      <t>𠮷</t>
    </r>
    <r>
      <rPr>
        <sz val="11"/>
        <rFont val="ＭＳ Ｐゴシック"/>
        <family val="3"/>
        <charset val="128"/>
      </rPr>
      <t>岡</t>
    </r>
    <phoneticPr fontId="50"/>
  </si>
  <si>
    <t>優希</t>
    <phoneticPr fontId="50"/>
  </si>
  <si>
    <t>よしおか　ゆうき</t>
    <phoneticPr fontId="50"/>
  </si>
  <si>
    <t>長野支部</t>
  </si>
  <si>
    <t>文化学園長野</t>
    <phoneticPr fontId="50"/>
  </si>
  <si>
    <t>篠田</t>
  </si>
  <si>
    <t>知博</t>
  </si>
  <si>
    <t>しのだ</t>
  </si>
  <si>
    <t>ともひろ</t>
  </si>
  <si>
    <t>飯伊支部</t>
  </si>
  <si>
    <t>395-0034</t>
  </si>
  <si>
    <t>飯田市追手町１－３５</t>
  </si>
  <si>
    <t>0265-22-0309</t>
  </si>
  <si>
    <r>
      <t>小</t>
    </r>
    <r>
      <rPr>
        <b/>
        <sz val="11"/>
        <color theme="1"/>
        <rFont val="ＭＳ Ｐゴシック"/>
        <family val="3"/>
        <charset val="128"/>
        <scheme val="minor"/>
      </rPr>
      <t>柗</t>
    </r>
    <phoneticPr fontId="50"/>
  </si>
  <si>
    <t>優稀也</t>
  </si>
  <si>
    <t>こまつ　ゆきなり</t>
  </si>
  <si>
    <t>長野南高</t>
  </si>
  <si>
    <t>平野</t>
  </si>
  <si>
    <t>英孝</t>
  </si>
  <si>
    <t>ひらの</t>
  </si>
  <si>
    <t>ひでたか</t>
  </si>
  <si>
    <t>389-2253</t>
  </si>
  <si>
    <t>飯山市飯山３３６９</t>
  </si>
  <si>
    <t>0269-62-0848</t>
  </si>
  <si>
    <t>岡田</t>
    <phoneticPr fontId="50"/>
  </si>
  <si>
    <r>
      <t>彩</t>
    </r>
    <r>
      <rPr>
        <b/>
        <sz val="11"/>
        <color theme="1"/>
        <rFont val="ＭＳ Ｐゴシック"/>
        <family val="3"/>
        <charset val="128"/>
        <scheme val="minor"/>
      </rPr>
      <t>渚</t>
    </r>
    <phoneticPr fontId="50"/>
  </si>
  <si>
    <t>おかだ　　あきな</t>
  </si>
  <si>
    <t>飯田高校</t>
  </si>
  <si>
    <t>外薗</t>
  </si>
  <si>
    <t>公毅</t>
  </si>
  <si>
    <t>ほかぞの</t>
  </si>
  <si>
    <t>こうき</t>
  </si>
  <si>
    <t>399-4117</t>
  </si>
  <si>
    <t>駒ケ根市赤穂１０２１４－４</t>
  </si>
  <si>
    <t>0265-83-5206</t>
  </si>
  <si>
    <r>
      <rPr>
        <b/>
        <sz val="11"/>
        <color theme="1"/>
        <rFont val="ＭＳ Ｐゴシック"/>
        <family val="3"/>
        <charset val="128"/>
        <scheme val="minor"/>
      </rPr>
      <t>𡈽</t>
    </r>
    <r>
      <rPr>
        <sz val="11"/>
        <rFont val="ＭＳ Ｐゴシック"/>
        <family val="3"/>
        <charset val="128"/>
      </rPr>
      <t>谷</t>
    </r>
    <phoneticPr fontId="50"/>
  </si>
  <si>
    <t>胡太郎</t>
  </si>
  <si>
    <t>つちや　こたろう</t>
  </si>
  <si>
    <t>長野西高</t>
  </si>
  <si>
    <t>小池</t>
  </si>
  <si>
    <t>梨枝子</t>
  </si>
  <si>
    <t>こいけ</t>
  </si>
  <si>
    <t>りえこ</t>
  </si>
  <si>
    <t>381-0015</t>
  </si>
  <si>
    <t>長野市石渡１５４－６</t>
  </si>
  <si>
    <t>026-243-3864</t>
  </si>
  <si>
    <r>
      <t>松</t>
    </r>
    <r>
      <rPr>
        <b/>
        <sz val="11"/>
        <color theme="1"/>
        <rFont val="ＭＳ Ｐゴシック"/>
        <family val="3"/>
        <charset val="128"/>
        <scheme val="minor"/>
      </rPr>
      <t>𣘺</t>
    </r>
    <phoneticPr fontId="50"/>
  </si>
  <si>
    <t>暖</t>
  </si>
  <si>
    <t>まつはし　ほのか</t>
  </si>
  <si>
    <t>清水</t>
  </si>
  <si>
    <t>克也</t>
  </si>
  <si>
    <t>しみず</t>
  </si>
  <si>
    <t>かつや</t>
  </si>
  <si>
    <t>上小支部</t>
  </si>
  <si>
    <t>上田</t>
  </si>
  <si>
    <t>386-0022</t>
  </si>
  <si>
    <t>上田市緑ケ丘１－２７－３</t>
  </si>
  <si>
    <t>0268-24-9131</t>
  </si>
  <si>
    <t>山﨑</t>
  </si>
  <si>
    <r>
      <rPr>
        <b/>
        <sz val="11"/>
        <color theme="1"/>
        <rFont val="ＭＳ Ｐゴシック"/>
        <family val="3"/>
        <charset val="128"/>
        <scheme val="minor"/>
      </rPr>
      <t>琢</t>
    </r>
    <r>
      <rPr>
        <sz val="11"/>
        <rFont val="ＭＳ Ｐゴシック"/>
        <family val="3"/>
        <charset val="128"/>
      </rPr>
      <t>己</t>
    </r>
    <phoneticPr fontId="50"/>
  </si>
  <si>
    <t>やまざき　たくみ</t>
  </si>
  <si>
    <t>須高支部</t>
  </si>
  <si>
    <t>須坂高校</t>
  </si>
  <si>
    <t>久保田</t>
  </si>
  <si>
    <t>太志</t>
  </si>
  <si>
    <t>くぼた</t>
  </si>
  <si>
    <t>ふとし</t>
  </si>
  <si>
    <t>399-2101</t>
  </si>
  <si>
    <t>下伊那郡下條村睦沢８８９６－４</t>
  </si>
  <si>
    <t>0260-27-2125</t>
  </si>
  <si>
    <r>
      <rPr>
        <b/>
        <sz val="11"/>
        <color theme="1"/>
        <rFont val="ＭＳ Ｐゴシック"/>
        <family val="3"/>
        <charset val="128"/>
        <scheme val="minor"/>
      </rPr>
      <t>𠮷</t>
    </r>
    <r>
      <rPr>
        <sz val="11"/>
        <rFont val="ＭＳ Ｐゴシック"/>
        <family val="3"/>
        <charset val="128"/>
      </rPr>
      <t>澤</t>
    </r>
    <phoneticPr fontId="50"/>
  </si>
  <si>
    <t>結</t>
  </si>
  <si>
    <t>よしざわ　ゆう</t>
  </si>
  <si>
    <t>赤穂高校</t>
  </si>
  <si>
    <t>北原</t>
  </si>
  <si>
    <t>修</t>
  </si>
  <si>
    <t>きたはら</t>
  </si>
  <si>
    <t>おさむ</t>
  </si>
  <si>
    <t>伊那</t>
  </si>
  <si>
    <t>396-0401</t>
  </si>
  <si>
    <t>伊那市長谷非持２７１０</t>
  </si>
  <si>
    <t>080-3639-8444</t>
  </si>
  <si>
    <t>田中</t>
  </si>
  <si>
    <r>
      <t>月</t>
    </r>
    <r>
      <rPr>
        <b/>
        <sz val="11"/>
        <color theme="1"/>
        <rFont val="ＭＳ Ｐゴシック"/>
        <family val="3"/>
        <charset val="128"/>
        <scheme val="minor"/>
      </rPr>
      <t>渚</t>
    </r>
    <phoneticPr fontId="50"/>
  </si>
  <si>
    <t>たなか　るな</t>
    <phoneticPr fontId="50"/>
  </si>
  <si>
    <t>上田東高</t>
  </si>
  <si>
    <t>山浦</t>
  </si>
  <si>
    <t>やまうら</t>
  </si>
  <si>
    <t>佐久支部</t>
  </si>
  <si>
    <t>384-0414</t>
  </si>
  <si>
    <t>佐久市下越１７５－４</t>
  </si>
  <si>
    <t>0267-82-3481</t>
  </si>
  <si>
    <r>
      <t>小井</t>
    </r>
    <r>
      <rPr>
        <b/>
        <sz val="11"/>
        <color theme="1"/>
        <rFont val="ＭＳ Ｐゴシック"/>
        <family val="3"/>
        <charset val="128"/>
        <scheme val="minor"/>
      </rPr>
      <t>𡈽</t>
    </r>
    <phoneticPr fontId="50"/>
  </si>
  <si>
    <t>寿春</t>
  </si>
  <si>
    <t>こいど としはる</t>
  </si>
  <si>
    <t>長野日大高</t>
  </si>
  <si>
    <t>小林</t>
  </si>
  <si>
    <t>克</t>
  </si>
  <si>
    <t>こばやし</t>
  </si>
  <si>
    <t>まさる</t>
  </si>
  <si>
    <t>390-0862</t>
  </si>
  <si>
    <t>松本市宮渕２－８－７</t>
  </si>
  <si>
    <t>0263-33-0135</t>
  </si>
  <si>
    <t>陽路也</t>
  </si>
  <si>
    <t>こまつ ひろなり</t>
  </si>
  <si>
    <t>屋代南高</t>
  </si>
  <si>
    <t>新津</t>
  </si>
  <si>
    <t>一夫</t>
  </si>
  <si>
    <t>にいつ</t>
  </si>
  <si>
    <t>かずお</t>
  </si>
  <si>
    <t>389-1107</t>
  </si>
  <si>
    <t>長野市豊野町南郷２２８６</t>
  </si>
  <si>
    <t>026-257-3520</t>
  </si>
  <si>
    <t>千陽</t>
  </si>
  <si>
    <t>よしざわ ちひろ</t>
  </si>
  <si>
    <t>駒ヶ根工業</t>
  </si>
  <si>
    <t>宮坂</t>
  </si>
  <si>
    <t>博之</t>
  </si>
  <si>
    <t>みやさか</t>
  </si>
  <si>
    <t>ひろゆき</t>
  </si>
  <si>
    <t>諏訪支部</t>
  </si>
  <si>
    <t>394-0003</t>
  </si>
  <si>
    <t>岡谷市加茂町４－８－６</t>
  </si>
  <si>
    <t>0266-23-0092</t>
  </si>
  <si>
    <r>
      <rPr>
        <b/>
        <sz val="11"/>
        <color theme="1"/>
        <rFont val="ＭＳ Ｐゴシック"/>
        <family val="3"/>
        <charset val="128"/>
        <scheme val="minor"/>
      </rPr>
      <t>𠮷</t>
    </r>
    <r>
      <rPr>
        <sz val="11"/>
        <rFont val="ＭＳ Ｐゴシック"/>
        <family val="3"/>
        <charset val="128"/>
      </rPr>
      <t>野</t>
    </r>
  </si>
  <si>
    <t>太登</t>
  </si>
  <si>
    <t>よしの たいと</t>
  </si>
  <si>
    <t>藤澤</t>
  </si>
  <si>
    <t>敏子</t>
  </si>
  <si>
    <t>ふじさわ</t>
  </si>
  <si>
    <t>としこ</t>
  </si>
  <si>
    <t>395-0004</t>
  </si>
  <si>
    <t>飯田市上郷黒田３０００－１</t>
  </si>
  <si>
    <t>0265-23-7386</t>
  </si>
  <si>
    <t>智恵</t>
  </si>
  <si>
    <t>ちえ</t>
  </si>
  <si>
    <t>381-2245</t>
  </si>
  <si>
    <t>長野市三本柳東１－１４</t>
  </si>
  <si>
    <t>マストタウン三本柳１０３</t>
  </si>
  <si>
    <t>026-284-8547</t>
  </si>
  <si>
    <t>中曽根</t>
  </si>
  <si>
    <t>浩</t>
  </si>
  <si>
    <t>なかそね</t>
  </si>
  <si>
    <t>六段</t>
  </si>
  <si>
    <t>389-0824</t>
  </si>
  <si>
    <t>千曲市力石７０８－１</t>
  </si>
  <si>
    <t>0268-82-5335</t>
  </si>
  <si>
    <t>北嶋</t>
  </si>
  <si>
    <t>晋</t>
  </si>
  <si>
    <t>きたじま</t>
  </si>
  <si>
    <t>すすむ</t>
  </si>
  <si>
    <t>399-4501</t>
  </si>
  <si>
    <t>伊那市西箕輪３９００－８６６</t>
  </si>
  <si>
    <t>0265-74-1305</t>
  </si>
  <si>
    <t>水野</t>
  </si>
  <si>
    <t>悦子</t>
  </si>
  <si>
    <t>みずの</t>
  </si>
  <si>
    <t>えつこ</t>
  </si>
  <si>
    <t>飯山市飯山２７５－４</t>
  </si>
  <si>
    <t>0269-62-3468</t>
  </si>
  <si>
    <t>松島</t>
  </si>
  <si>
    <t>貞治</t>
  </si>
  <si>
    <t>まつしま</t>
  </si>
  <si>
    <t>ていじ</t>
  </si>
  <si>
    <t>399-1801</t>
  </si>
  <si>
    <t>下伊那郡泰阜村４１３９</t>
  </si>
  <si>
    <t>0260-26-2628</t>
  </si>
  <si>
    <t>近藤</t>
  </si>
  <si>
    <t>明子</t>
  </si>
  <si>
    <t>こんどう</t>
  </si>
  <si>
    <t>あきこ</t>
  </si>
  <si>
    <t>390-0807</t>
  </si>
  <si>
    <t>松本市城東１－３－２０</t>
  </si>
  <si>
    <t>080-2038-1711</t>
  </si>
  <si>
    <t>渡辺</t>
  </si>
  <si>
    <t>富三</t>
  </si>
  <si>
    <t>わたなべ</t>
  </si>
  <si>
    <t>とみぞう</t>
  </si>
  <si>
    <t>381-0043</t>
  </si>
  <si>
    <t>長野市吉田３－１６－２６</t>
  </si>
  <si>
    <t>026-241-3545</t>
  </si>
  <si>
    <t>大蔵</t>
  </si>
  <si>
    <t>務</t>
  </si>
  <si>
    <t>おおくら</t>
  </si>
  <si>
    <t>380-0901</t>
  </si>
  <si>
    <t>長野市居町８３－２０１</t>
  </si>
  <si>
    <t>026-259-9021</t>
  </si>
  <si>
    <t>奥山</t>
  </si>
  <si>
    <t>誠治</t>
  </si>
  <si>
    <t>おくやま</t>
  </si>
  <si>
    <t>せいじ</t>
  </si>
  <si>
    <t>380-0803</t>
  </si>
  <si>
    <t>長野市三輪８－４３－１７</t>
  </si>
  <si>
    <t>026-235-5116</t>
  </si>
  <si>
    <t>宮下</t>
  </si>
  <si>
    <t>重敬</t>
  </si>
  <si>
    <t>みやした</t>
  </si>
  <si>
    <t>しげたか</t>
  </si>
  <si>
    <t>381-2353</t>
  </si>
  <si>
    <t>長野市信更町田野口１０８７</t>
  </si>
  <si>
    <t>026-299-2548</t>
  </si>
  <si>
    <t>永藤</t>
  </si>
  <si>
    <t>聡</t>
  </si>
  <si>
    <t>ながとう</t>
  </si>
  <si>
    <t>あきら</t>
  </si>
  <si>
    <t>381-0201</t>
  </si>
  <si>
    <t>上高井郡小布施町小布施９４０－１</t>
  </si>
  <si>
    <t>090-4530-7511</t>
  </si>
  <si>
    <t>寺島</t>
  </si>
  <si>
    <t>信夫</t>
  </si>
  <si>
    <t>てらしま</t>
  </si>
  <si>
    <t>のぶお</t>
  </si>
  <si>
    <t>390-0813</t>
  </si>
  <si>
    <t>松本市埋橋１－９－３４</t>
  </si>
  <si>
    <t>0263-36-1224</t>
  </si>
  <si>
    <t>松澤</t>
  </si>
  <si>
    <t>英男</t>
  </si>
  <si>
    <t>まつざわ</t>
  </si>
  <si>
    <t>399-1502</t>
  </si>
  <si>
    <t>下伊那郡阿南町東条１４０１－１</t>
  </si>
  <si>
    <t>0260-22-2796</t>
  </si>
  <si>
    <t>高井</t>
  </si>
  <si>
    <t>忠史</t>
  </si>
  <si>
    <t>たかい</t>
  </si>
  <si>
    <t>ただし</t>
  </si>
  <si>
    <t>386-1325</t>
  </si>
  <si>
    <t>上田市中野２０１－９０</t>
  </si>
  <si>
    <t>0268-38-3723</t>
  </si>
  <si>
    <t>細田</t>
  </si>
  <si>
    <t>尚</t>
  </si>
  <si>
    <t>ほそだ</t>
  </si>
  <si>
    <t>たかし</t>
  </si>
  <si>
    <t>381-0016</t>
  </si>
  <si>
    <t>長野市南堀２４２－１</t>
  </si>
  <si>
    <t>026-259-8314</t>
  </si>
  <si>
    <t>押金</t>
  </si>
  <si>
    <t>孝</t>
  </si>
  <si>
    <t>おしかね</t>
  </si>
  <si>
    <t>389-0505</t>
  </si>
  <si>
    <t>東御市和７０４</t>
  </si>
  <si>
    <t>0268-36-3421</t>
  </si>
  <si>
    <t>まき子</t>
  </si>
  <si>
    <t>まきこ</t>
  </si>
  <si>
    <t>長野市吉田４－２４－２６</t>
  </si>
  <si>
    <t>026-244-1582</t>
  </si>
  <si>
    <t>土屋</t>
  </si>
  <si>
    <t>義雄</t>
  </si>
  <si>
    <t>つちや</t>
  </si>
  <si>
    <t>よしお</t>
  </si>
  <si>
    <t>中高支部</t>
  </si>
  <si>
    <t>383-0022</t>
  </si>
  <si>
    <t>中野市中央４－３－８</t>
  </si>
  <si>
    <t>0269-22-2423</t>
  </si>
  <si>
    <t>正夫</t>
  </si>
  <si>
    <t>まさお</t>
  </si>
  <si>
    <t>391-0011</t>
  </si>
  <si>
    <t>茅野市玉川９２７－１７７</t>
  </si>
  <si>
    <t>0266-73-2341</t>
  </si>
  <si>
    <t>古川</t>
  </si>
  <si>
    <t>忠司</t>
  </si>
  <si>
    <t>ふるかわ</t>
  </si>
  <si>
    <t>395-0157</t>
  </si>
  <si>
    <t>飯田市大瀬木３３０８－１</t>
  </si>
  <si>
    <t>0265-25-1353</t>
  </si>
  <si>
    <t>義一</t>
  </si>
  <si>
    <t>よしかず</t>
  </si>
  <si>
    <t>381-0057</t>
  </si>
  <si>
    <t>長野市浅川西条１１４９</t>
  </si>
  <si>
    <t>026-295-3872</t>
  </si>
  <si>
    <t>滝澤</t>
  </si>
  <si>
    <t>寿雄</t>
  </si>
  <si>
    <t>たきざわ</t>
  </si>
  <si>
    <t>ひさお</t>
  </si>
  <si>
    <t>386-0411</t>
  </si>
  <si>
    <t>上田市生田３４５２－１</t>
  </si>
  <si>
    <t>0268-42-2378</t>
  </si>
  <si>
    <t>小松</t>
  </si>
  <si>
    <t>哲</t>
  </si>
  <si>
    <t>こまつ</t>
  </si>
  <si>
    <t>さとし</t>
  </si>
  <si>
    <t>395-0051</t>
  </si>
  <si>
    <t>飯田市高羽町６－１１３</t>
  </si>
  <si>
    <t>0265-24-7003</t>
  </si>
  <si>
    <t>髙木</t>
  </si>
  <si>
    <t>涼子</t>
  </si>
  <si>
    <t>たかぎ</t>
  </si>
  <si>
    <t>りょうこ</t>
  </si>
  <si>
    <t>386-0407</t>
  </si>
  <si>
    <t>上田市長瀬１３６３－３７</t>
  </si>
  <si>
    <t>080-5141-9100</t>
  </si>
  <si>
    <t>滝沢</t>
  </si>
  <si>
    <t>武子</t>
  </si>
  <si>
    <t>たけこ</t>
  </si>
  <si>
    <t>390-0874</t>
  </si>
  <si>
    <t>松本市大手４－７－１６</t>
  </si>
  <si>
    <t>0263-33-1816</t>
  </si>
  <si>
    <t>中田</t>
  </si>
  <si>
    <t>真也</t>
  </si>
  <si>
    <t>なかだ</t>
  </si>
  <si>
    <t>しんや</t>
  </si>
  <si>
    <t>393-0000</t>
  </si>
  <si>
    <t>諏訪郡下諏訪町８９９２</t>
  </si>
  <si>
    <t>0266-28-7151</t>
  </si>
  <si>
    <t>中村</t>
  </si>
  <si>
    <t>美穂</t>
  </si>
  <si>
    <t>なかむら</t>
  </si>
  <si>
    <t>みほ</t>
  </si>
  <si>
    <t>394-0083</t>
  </si>
  <si>
    <t>岡谷市長地柴宮３－５－６</t>
  </si>
  <si>
    <t>0266-28-1781</t>
  </si>
  <si>
    <t>平澤</t>
  </si>
  <si>
    <t>敏弘</t>
  </si>
  <si>
    <t>ひらさわ</t>
  </si>
  <si>
    <t>としひろ</t>
  </si>
  <si>
    <t>399-3103</t>
  </si>
  <si>
    <t>下伊那郡高森町下市田２２８６－２</t>
  </si>
  <si>
    <t>090-3440-0407</t>
  </si>
  <si>
    <t>征矢</t>
  </si>
  <si>
    <t>憲</t>
  </si>
  <si>
    <t>そや</t>
  </si>
  <si>
    <t>けん</t>
  </si>
  <si>
    <t>399-4111</t>
  </si>
  <si>
    <t>駒ケ根市北町８－８</t>
  </si>
  <si>
    <t>0265-81-4282</t>
  </si>
  <si>
    <t>下平</t>
  </si>
  <si>
    <t>春夫</t>
  </si>
  <si>
    <t>しもだいら</t>
  </si>
  <si>
    <t>はるお</t>
  </si>
  <si>
    <t>飯田市上郷黒田３７２－６</t>
  </si>
  <si>
    <t>0265-23-1816</t>
  </si>
  <si>
    <t>棚田</t>
  </si>
  <si>
    <t>千鶴</t>
  </si>
  <si>
    <t>たなだ</t>
  </si>
  <si>
    <t>ちづる</t>
  </si>
  <si>
    <t>388-8011</t>
  </si>
  <si>
    <t>長野市篠ノ井布施五明６３</t>
  </si>
  <si>
    <t>026-263-0426</t>
  </si>
  <si>
    <t>亀岡</t>
  </si>
  <si>
    <t>英司</t>
  </si>
  <si>
    <t>かめおか</t>
  </si>
  <si>
    <t>えいじ</t>
  </si>
  <si>
    <t>南佐久支部</t>
  </si>
  <si>
    <t>384-1304</t>
  </si>
  <si>
    <t>南佐久郡南牧村板橋１００３</t>
  </si>
  <si>
    <t>0267-98-2861</t>
  </si>
  <si>
    <t>小越</t>
  </si>
  <si>
    <t>剛</t>
  </si>
  <si>
    <t>こごし</t>
  </si>
  <si>
    <t>つよし</t>
  </si>
  <si>
    <t>399-0021</t>
  </si>
  <si>
    <t>松本市寿豊丘１１７８－１６</t>
  </si>
  <si>
    <t>080-5142-2027</t>
  </si>
  <si>
    <t>志村</t>
  </si>
  <si>
    <t>仁</t>
  </si>
  <si>
    <t>しむら</t>
  </si>
  <si>
    <t>ひとし</t>
  </si>
  <si>
    <t>394-0086</t>
  </si>
  <si>
    <t>岡谷市長地源二丁目５番９－２号</t>
  </si>
  <si>
    <t>0266-55-4895</t>
  </si>
  <si>
    <t>牧野</t>
  </si>
  <si>
    <t>ふみ江</t>
  </si>
  <si>
    <t>まきの</t>
  </si>
  <si>
    <t>ふみえ</t>
  </si>
  <si>
    <t>385-0045</t>
  </si>
  <si>
    <t>佐久市大沢１２１７</t>
  </si>
  <si>
    <t>080-1062-8577</t>
  </si>
  <si>
    <t>髙地</t>
  </si>
  <si>
    <t>美佐子</t>
  </si>
  <si>
    <t>たかち</t>
  </si>
  <si>
    <t>みさこ</t>
  </si>
  <si>
    <t>386-0001</t>
  </si>
  <si>
    <t>上田市大字上田１４８３－７</t>
  </si>
  <si>
    <t>0268-22-7197</t>
  </si>
  <si>
    <t>白澤</t>
  </si>
  <si>
    <t>恒夫</t>
  </si>
  <si>
    <t>しらさわ</t>
  </si>
  <si>
    <t>つねお</t>
  </si>
  <si>
    <t>381-0053</t>
  </si>
  <si>
    <t>長野市神楽橋７２－２</t>
  </si>
  <si>
    <t>026-259-3743</t>
  </si>
  <si>
    <t>宮島</t>
  </si>
  <si>
    <t>さおり</t>
  </si>
  <si>
    <t>みやじま</t>
  </si>
  <si>
    <t>381-0006</t>
  </si>
  <si>
    <t>長野市富竹１１１８－１－３０７</t>
  </si>
  <si>
    <t>090-4071-8447</t>
  </si>
  <si>
    <t>松下</t>
  </si>
  <si>
    <t>はるみ</t>
  </si>
  <si>
    <t>まつした</t>
  </si>
  <si>
    <t>長野市吉田５－３１－２６－８</t>
  </si>
  <si>
    <t>026-259-9763</t>
  </si>
  <si>
    <t>神津</t>
  </si>
  <si>
    <t>玄照</t>
  </si>
  <si>
    <t>こうづ</t>
  </si>
  <si>
    <t>げんしょう</t>
  </si>
  <si>
    <t>小諸支部</t>
  </si>
  <si>
    <t>錬士</t>
  </si>
  <si>
    <t>389-0201</t>
  </si>
  <si>
    <t>北佐久郡御代田町塩野４８１</t>
  </si>
  <si>
    <t>0267-32-2226</t>
  </si>
  <si>
    <t>両角</t>
  </si>
  <si>
    <t>喬男</t>
  </si>
  <si>
    <t>もろずみ</t>
  </si>
  <si>
    <t>たかお</t>
  </si>
  <si>
    <t>386-0012</t>
  </si>
  <si>
    <t>上田市中央４－７－５</t>
  </si>
  <si>
    <t>0268-22-3947</t>
  </si>
  <si>
    <t>辰野</t>
  </si>
  <si>
    <t>正雄</t>
  </si>
  <si>
    <t>たつの</t>
  </si>
  <si>
    <t>381-0012</t>
  </si>
  <si>
    <t>長野市柳原１９０７</t>
  </si>
  <si>
    <t>026-243-6797</t>
  </si>
  <si>
    <t>奥平</t>
  </si>
  <si>
    <t>章夫</t>
  </si>
  <si>
    <t>おくひら</t>
  </si>
  <si>
    <t>ふみお</t>
  </si>
  <si>
    <t>塩尻支部</t>
  </si>
  <si>
    <t>399-0733</t>
  </si>
  <si>
    <t>塩尻市大門３－１３－２</t>
  </si>
  <si>
    <t>0263-52-2510</t>
  </si>
  <si>
    <t>西塚</t>
  </si>
  <si>
    <t>高雄</t>
  </si>
  <si>
    <t>にしづか</t>
  </si>
  <si>
    <t>松尾</t>
  </si>
  <si>
    <t>395-0813</t>
  </si>
  <si>
    <t>飯田市毛賀２４３－８</t>
  </si>
  <si>
    <t>0265-24-1350</t>
  </si>
  <si>
    <t>富永</t>
  </si>
  <si>
    <t>義美</t>
  </si>
  <si>
    <t>とみなが</t>
  </si>
  <si>
    <t>よしみ</t>
  </si>
  <si>
    <t>伊那市西箕輪２８８１－４</t>
  </si>
  <si>
    <t>0265-74-7602</t>
  </si>
  <si>
    <t>飯田</t>
  </si>
  <si>
    <t>秀樹</t>
  </si>
  <si>
    <t>いいだ</t>
  </si>
  <si>
    <t>ひでき</t>
  </si>
  <si>
    <t>382-0092</t>
  </si>
  <si>
    <t>須坂市北原町５６０－３</t>
  </si>
  <si>
    <t>026-246-9554</t>
  </si>
  <si>
    <t>山口</t>
  </si>
  <si>
    <t>安彦</t>
  </si>
  <si>
    <t>やまぐち</t>
  </si>
  <si>
    <t>やすひこ</t>
  </si>
  <si>
    <t>399-3704</t>
  </si>
  <si>
    <t>上伊那郡飯島町本郷２３８</t>
  </si>
  <si>
    <t>0265-86-3047</t>
  </si>
  <si>
    <t>林</t>
  </si>
  <si>
    <t>重男</t>
  </si>
  <si>
    <t>はやし</t>
  </si>
  <si>
    <t>しげお</t>
  </si>
  <si>
    <t>381-0042</t>
  </si>
  <si>
    <t>長野市稲田２－５３－１６</t>
  </si>
  <si>
    <t>026-217-7148</t>
  </si>
  <si>
    <t>山田</t>
  </si>
  <si>
    <t>雅亮</t>
  </si>
  <si>
    <t>やまだ</t>
  </si>
  <si>
    <t>まさあき</t>
  </si>
  <si>
    <t>大北支部</t>
  </si>
  <si>
    <t>399-8501</t>
  </si>
  <si>
    <t>北安曇郡松川村細野５０６６－１０</t>
  </si>
  <si>
    <t>0261-62-3708</t>
  </si>
  <si>
    <t>笹沢</t>
  </si>
  <si>
    <t>幹雄</t>
  </si>
  <si>
    <t>ささざわ</t>
  </si>
  <si>
    <t>みきお</t>
  </si>
  <si>
    <t>384-0012</t>
  </si>
  <si>
    <t>小諸市南町３－２－５</t>
  </si>
  <si>
    <t>0267-22-7179</t>
  </si>
  <si>
    <t>大口</t>
  </si>
  <si>
    <t>晴男</t>
  </si>
  <si>
    <t>おおぐち</t>
  </si>
  <si>
    <t>389-2614</t>
  </si>
  <si>
    <t>下高井郡野沢温泉村平林８３１－３</t>
  </si>
  <si>
    <t>0269-85-2651</t>
  </si>
  <si>
    <t>民野</t>
  </si>
  <si>
    <t>千代子</t>
  </si>
  <si>
    <t>たみの</t>
  </si>
  <si>
    <t>ちよこ</t>
  </si>
  <si>
    <t>383-0042</t>
  </si>
  <si>
    <t>中野市西条１０８７</t>
  </si>
  <si>
    <t>0269-24-1039</t>
  </si>
  <si>
    <t>須藤</t>
  </si>
  <si>
    <t>虎夫</t>
  </si>
  <si>
    <t>すどう</t>
  </si>
  <si>
    <t>とらお</t>
  </si>
  <si>
    <t>383-0062</t>
  </si>
  <si>
    <t>中野市笠原９２２－１</t>
  </si>
  <si>
    <t>0269-26-4861</t>
  </si>
  <si>
    <t>和代</t>
  </si>
  <si>
    <t>かずよ</t>
  </si>
  <si>
    <t>飯山市飯山５８０－３２</t>
  </si>
  <si>
    <t>0269-62-3483</t>
  </si>
  <si>
    <t>君男</t>
  </si>
  <si>
    <t>きみお</t>
  </si>
  <si>
    <t>380-0952</t>
  </si>
  <si>
    <t>長野市宮沖３５２５</t>
  </si>
  <si>
    <t>026-226-1895</t>
  </si>
  <si>
    <t>鷹野</t>
  </si>
  <si>
    <t>昌子</t>
  </si>
  <si>
    <t>たかの</t>
  </si>
  <si>
    <t>まさこ</t>
  </si>
  <si>
    <t>389-1206</t>
  </si>
  <si>
    <t>上水内郡飯綱町普光寺９８５－５</t>
  </si>
  <si>
    <t>026-253-4076</t>
  </si>
  <si>
    <t>安藤</t>
  </si>
  <si>
    <t>広明</t>
  </si>
  <si>
    <t>あんどう</t>
  </si>
  <si>
    <t>ひろあき</t>
  </si>
  <si>
    <t>390-0803</t>
  </si>
  <si>
    <t>松本市元町１－５－１２</t>
  </si>
  <si>
    <t>0263-33-1743</t>
  </si>
  <si>
    <t>等々力</t>
  </si>
  <si>
    <t>純子</t>
  </si>
  <si>
    <t>とどりき</t>
  </si>
  <si>
    <t>じゅんこ</t>
  </si>
  <si>
    <t>380-0954</t>
  </si>
  <si>
    <t>長野市安茂里犀北団地３２４０－２</t>
  </si>
  <si>
    <t>026-226-3692</t>
  </si>
  <si>
    <t>南島</t>
  </si>
  <si>
    <t>健</t>
  </si>
  <si>
    <t>みなみしま</t>
  </si>
  <si>
    <t>松川</t>
  </si>
  <si>
    <t>399-3301</t>
  </si>
  <si>
    <t>下伊那郡松川町上片桐１５５６－８</t>
  </si>
  <si>
    <t>0265-37-2382</t>
  </si>
  <si>
    <t>堀内</t>
  </si>
  <si>
    <t>英征</t>
  </si>
  <si>
    <t>ほりうち</t>
  </si>
  <si>
    <t>ひでゆき</t>
  </si>
  <si>
    <t>386-0402</t>
  </si>
  <si>
    <t>上田市藤原田５８１－２</t>
  </si>
  <si>
    <t>0268-43-3753</t>
  </si>
  <si>
    <t>踏分</t>
  </si>
  <si>
    <t>英世</t>
  </si>
  <si>
    <t>ふみわけ</t>
  </si>
  <si>
    <t>ひでよ</t>
  </si>
  <si>
    <t>389-1211</t>
  </si>
  <si>
    <t>飯綱町福井団地１０７８</t>
  </si>
  <si>
    <t>026-253-6455</t>
  </si>
  <si>
    <t>富沢</t>
  </si>
  <si>
    <t>正人</t>
  </si>
  <si>
    <t>とみさわ</t>
  </si>
  <si>
    <t>まさと</t>
  </si>
  <si>
    <t>381-0045</t>
  </si>
  <si>
    <t>長野市桐原２－１６－３１</t>
  </si>
  <si>
    <t>026-217-1828</t>
  </si>
  <si>
    <t>相原</t>
  </si>
  <si>
    <t>由美子</t>
  </si>
  <si>
    <t>あいはら</t>
  </si>
  <si>
    <t>ゆみこ</t>
  </si>
  <si>
    <t>小諸市南町２－１－１６</t>
  </si>
  <si>
    <t>0267-23-5416</t>
  </si>
  <si>
    <t>阿部</t>
  </si>
  <si>
    <t>緑</t>
  </si>
  <si>
    <t>あべ</t>
  </si>
  <si>
    <t>みどり</t>
  </si>
  <si>
    <t>386-0005</t>
  </si>
  <si>
    <t>上田市古里１９２８－２９</t>
  </si>
  <si>
    <t>0268-24-5995</t>
  </si>
  <si>
    <t>日向</t>
  </si>
  <si>
    <t>力</t>
  </si>
  <si>
    <t>ひなた</t>
  </si>
  <si>
    <t>384-0621</t>
  </si>
  <si>
    <t>佐久市入沢６１４</t>
  </si>
  <si>
    <t>0267-82-8335</t>
  </si>
  <si>
    <t>丸山</t>
  </si>
  <si>
    <t>仙子</t>
  </si>
  <si>
    <t>まるやま</t>
  </si>
  <si>
    <t>せんこ</t>
  </si>
  <si>
    <t>390-0221</t>
  </si>
  <si>
    <t>松本市里山辺４３０３－１５</t>
  </si>
  <si>
    <t>0263-34-2001</t>
  </si>
  <si>
    <t>内山</t>
  </si>
  <si>
    <t>喜照</t>
  </si>
  <si>
    <t>うちやま</t>
  </si>
  <si>
    <t>よしてる</t>
  </si>
  <si>
    <t>392-0003</t>
  </si>
  <si>
    <t>諏訪市上諏訪１３１００－６７</t>
  </si>
  <si>
    <t>0266-58-0655</t>
  </si>
  <si>
    <t>原田</t>
  </si>
  <si>
    <t>正浩</t>
  </si>
  <si>
    <t>はらだ</t>
  </si>
  <si>
    <t>まさひろ</t>
  </si>
  <si>
    <t>383-0041</t>
  </si>
  <si>
    <t>中野市岩船２９６－８</t>
  </si>
  <si>
    <t>0269-22-4711</t>
  </si>
  <si>
    <t>米沢</t>
  </si>
  <si>
    <t>美智子</t>
  </si>
  <si>
    <t>よねざわ</t>
  </si>
  <si>
    <t>みちこ</t>
  </si>
  <si>
    <t>388-8003</t>
  </si>
  <si>
    <t>長野市篠ノ井小森６７９－１</t>
  </si>
  <si>
    <t>026-217-2885</t>
  </si>
  <si>
    <t>清夫</t>
  </si>
  <si>
    <t>すみお</t>
  </si>
  <si>
    <t>390-1701</t>
  </si>
  <si>
    <t>松本市梓川倭７３６</t>
  </si>
  <si>
    <t>0263-78-3459</t>
  </si>
  <si>
    <t>雄三</t>
  </si>
  <si>
    <t>ゆうぞう</t>
  </si>
  <si>
    <t>386-0002</t>
  </si>
  <si>
    <t>上田市住吉２８３９－３</t>
  </si>
  <si>
    <t>090-7794-0875</t>
  </si>
  <si>
    <t>深澤</t>
  </si>
  <si>
    <t>健二</t>
  </si>
  <si>
    <t>ふかざわ</t>
  </si>
  <si>
    <t>けんじ</t>
  </si>
  <si>
    <t>390-0861</t>
  </si>
  <si>
    <t>松本市蟻ヶ崎５－２－４３</t>
  </si>
  <si>
    <t>0263-33-5204</t>
  </si>
  <si>
    <t>宮阪</t>
  </si>
  <si>
    <t>和久</t>
  </si>
  <si>
    <t>かずひさ</t>
  </si>
  <si>
    <t>381-0402</t>
  </si>
  <si>
    <t>下高井郡山ノ内町大字佐野２５３４－１１</t>
  </si>
  <si>
    <t>0269-33-1215</t>
  </si>
  <si>
    <t>山本</t>
  </si>
  <si>
    <t>雅晃</t>
  </si>
  <si>
    <t>やまもと</t>
  </si>
  <si>
    <t>380-0948</t>
  </si>
  <si>
    <t>長野市差出南１－１１－４８</t>
  </si>
  <si>
    <t>026-224-1723</t>
  </si>
  <si>
    <t>郷道</t>
  </si>
  <si>
    <t>隆志</t>
  </si>
  <si>
    <t>ごうどう</t>
  </si>
  <si>
    <t>383-0036</t>
  </si>
  <si>
    <t>中野市新保１７４－１</t>
  </si>
  <si>
    <t>0269-23-3548</t>
  </si>
  <si>
    <t>原</t>
  </si>
  <si>
    <t>富子</t>
  </si>
  <si>
    <t>はら</t>
  </si>
  <si>
    <t>とみこ</t>
  </si>
  <si>
    <t>395-0072</t>
  </si>
  <si>
    <t>飯田市曙町１８０－２</t>
  </si>
  <si>
    <t>0265-24-2837</t>
  </si>
  <si>
    <t>松倉</t>
  </si>
  <si>
    <t>志</t>
  </si>
  <si>
    <t>まつくら</t>
  </si>
  <si>
    <t>381-0081</t>
  </si>
  <si>
    <t>長野市三才４１８－５</t>
  </si>
  <si>
    <t>026-296-2228</t>
  </si>
  <si>
    <t>384-2103</t>
  </si>
  <si>
    <t>佐久市御馬寄５６５</t>
  </si>
  <si>
    <t>0267-58-3029</t>
  </si>
  <si>
    <t>高畑</t>
  </si>
  <si>
    <t>正之</t>
  </si>
  <si>
    <t>たかはた</t>
  </si>
  <si>
    <t>まさゆき</t>
  </si>
  <si>
    <t>387-0005</t>
  </si>
  <si>
    <t>千曲市森１０５２－３</t>
  </si>
  <si>
    <t>026-274-1947</t>
  </si>
  <si>
    <t>荒川</t>
  </si>
  <si>
    <t>保</t>
  </si>
  <si>
    <t>あらかわ</t>
  </si>
  <si>
    <t>たもつ</t>
  </si>
  <si>
    <t>399-8204</t>
  </si>
  <si>
    <t>安曇野市豊科高家５１６０－２</t>
  </si>
  <si>
    <t>0263-72-8581</t>
  </si>
  <si>
    <t>大和</t>
  </si>
  <si>
    <t>邦浩</t>
  </si>
  <si>
    <t>おおわ</t>
  </si>
  <si>
    <t>くにひろ</t>
  </si>
  <si>
    <t>399-0711</t>
  </si>
  <si>
    <t>塩尻市片丘１０４６８</t>
  </si>
  <si>
    <t>0263-52-5313</t>
  </si>
  <si>
    <t>395-0822</t>
  </si>
  <si>
    <t>飯田市松尾寺所５６２４</t>
  </si>
  <si>
    <t>0265-24-1302</t>
  </si>
  <si>
    <t>荒井</t>
  </si>
  <si>
    <t>みさ江</t>
  </si>
  <si>
    <t>あらい</t>
  </si>
  <si>
    <t>みさえ</t>
  </si>
  <si>
    <t>中野市新保６８６</t>
  </si>
  <si>
    <t>0269-22-6505</t>
  </si>
  <si>
    <t>増田</t>
  </si>
  <si>
    <t>亮</t>
  </si>
  <si>
    <t>ますだ</t>
  </si>
  <si>
    <t>まこと</t>
  </si>
  <si>
    <t>386-1603</t>
  </si>
  <si>
    <t>小県郡青木村当郷２０９１</t>
  </si>
  <si>
    <t>0268-49-2355</t>
  </si>
  <si>
    <t>柴</t>
  </si>
  <si>
    <t>種徳</t>
  </si>
  <si>
    <t>しば</t>
  </si>
  <si>
    <t>かずのり</t>
  </si>
  <si>
    <t>399-4601</t>
  </si>
  <si>
    <t>上伊那郡箕輪町中箕輪１０５８７－４</t>
  </si>
  <si>
    <t>0265-79-7062</t>
  </si>
  <si>
    <t>篠澤</t>
  </si>
  <si>
    <t>英次</t>
  </si>
  <si>
    <t>385-0022</t>
  </si>
  <si>
    <t>佐久市岩村田１９５９－９</t>
  </si>
  <si>
    <t>0267-65-8717</t>
  </si>
  <si>
    <t>上條</t>
  </si>
  <si>
    <t>寛</t>
  </si>
  <si>
    <t>かみじょう</t>
  </si>
  <si>
    <t>390-0305</t>
  </si>
  <si>
    <t>松本市惣社１１３－１０</t>
  </si>
  <si>
    <t>0263-32-0170</t>
  </si>
  <si>
    <t>伊藤</t>
  </si>
  <si>
    <t>公二</t>
  </si>
  <si>
    <t>いとう</t>
  </si>
  <si>
    <t>こうじ</t>
  </si>
  <si>
    <t>399-0705</t>
  </si>
  <si>
    <t>塩尻市広丘堅石１０１２</t>
  </si>
  <si>
    <t>090-7186-3423</t>
  </si>
  <si>
    <t>小山</t>
  </si>
  <si>
    <t>澄雄</t>
  </si>
  <si>
    <t>こやま</t>
  </si>
  <si>
    <t>388-8007</t>
  </si>
  <si>
    <t>長野市篠ノ井布施高田６６－４</t>
  </si>
  <si>
    <t>026-292-3079</t>
  </si>
  <si>
    <t>樋口</t>
  </si>
  <si>
    <t>浩昭</t>
  </si>
  <si>
    <t>ひぐち</t>
  </si>
  <si>
    <t>399-0745</t>
  </si>
  <si>
    <t>塩尻市大門桔梗町７－７</t>
  </si>
  <si>
    <t>グレース塩の道４０５</t>
  </si>
  <si>
    <t>0263-87-1611</t>
  </si>
  <si>
    <t>牛越</t>
  </si>
  <si>
    <t>和枝</t>
  </si>
  <si>
    <t>うしこし</t>
  </si>
  <si>
    <t>かずえ</t>
  </si>
  <si>
    <t>399-7311</t>
  </si>
  <si>
    <t>東筑摩郡生坂村東広津２０１２１－１</t>
  </si>
  <si>
    <t>0263-69-2675</t>
  </si>
  <si>
    <t>足助</t>
  </si>
  <si>
    <t>敦</t>
  </si>
  <si>
    <t>あすけ</t>
  </si>
  <si>
    <t>あつし</t>
  </si>
  <si>
    <t>399-0428</t>
  </si>
  <si>
    <t>上伊那郡辰野町伊那富１０９６－４６</t>
  </si>
  <si>
    <t>0266-41-4313</t>
  </si>
  <si>
    <t>きよみ</t>
  </si>
  <si>
    <t>384-0802</t>
  </si>
  <si>
    <t>小諸市田町２－３－２１</t>
  </si>
  <si>
    <t>0267-22-5661</t>
  </si>
  <si>
    <t>雅揮</t>
  </si>
  <si>
    <t>まさき</t>
  </si>
  <si>
    <t>390-0314</t>
  </si>
  <si>
    <t>松本市岡田伊深１９２</t>
  </si>
  <si>
    <t>090-1829-6271</t>
  </si>
  <si>
    <t>伸浩</t>
  </si>
  <si>
    <t>のぶひろ</t>
  </si>
  <si>
    <t>391-0105</t>
  </si>
  <si>
    <t>諏訪郡原村８１２２－１</t>
  </si>
  <si>
    <t>0266-79-4627</t>
  </si>
  <si>
    <t>手塚</t>
  </si>
  <si>
    <t>信一郎</t>
  </si>
  <si>
    <t>てづか</t>
  </si>
  <si>
    <t>しんいちろう</t>
  </si>
  <si>
    <t>399-4511</t>
  </si>
  <si>
    <t>伊那市西春近８８００－１</t>
  </si>
  <si>
    <t>ビレッジハウス西春近１号棟５０５号室</t>
  </si>
  <si>
    <t>090-1865-1368</t>
  </si>
  <si>
    <t>守屋</t>
  </si>
  <si>
    <t>道則</t>
  </si>
  <si>
    <t>もりや</t>
  </si>
  <si>
    <t>みちのり</t>
  </si>
  <si>
    <t>399-8303</t>
  </si>
  <si>
    <t>安曇野市穂高８２０３－２</t>
  </si>
  <si>
    <t>0263-82-9436</t>
  </si>
  <si>
    <t>清一</t>
  </si>
  <si>
    <t>きよかず</t>
  </si>
  <si>
    <t>399-0211</t>
  </si>
  <si>
    <t>諏訪郡富士見町富士見９９４８</t>
  </si>
  <si>
    <t>0266-62-5130</t>
  </si>
  <si>
    <t>美千</t>
  </si>
  <si>
    <t>なかた</t>
  </si>
  <si>
    <t>みち</t>
  </si>
  <si>
    <t>390-0831</t>
  </si>
  <si>
    <t>松本市井川城３－６－９</t>
  </si>
  <si>
    <t>090-9660-7895</t>
  </si>
  <si>
    <t>395-0823</t>
  </si>
  <si>
    <t>飯田市松尾明７７６６－４</t>
  </si>
  <si>
    <t>0265-52-0577</t>
  </si>
  <si>
    <t>髙橋</t>
  </si>
  <si>
    <t>正弘</t>
  </si>
  <si>
    <t>たかはし</t>
  </si>
  <si>
    <t>386-0018</t>
  </si>
  <si>
    <t>上田市常田２－２８－１０</t>
  </si>
  <si>
    <t>0268-22-8070</t>
  </si>
  <si>
    <t>北登</t>
  </si>
  <si>
    <t>ほくと</t>
  </si>
  <si>
    <t>382-0015</t>
  </si>
  <si>
    <t>須坂市太子町８７１－５</t>
  </si>
  <si>
    <t>グリーンハイツ八木沢２０３</t>
  </si>
  <si>
    <t>090-4180-6597</t>
  </si>
  <si>
    <t>中沢</t>
  </si>
  <si>
    <t>たみ江</t>
  </si>
  <si>
    <t>なかざわ</t>
  </si>
  <si>
    <t>たみえ</t>
  </si>
  <si>
    <t>385-0051</t>
  </si>
  <si>
    <t>佐久市中込１１６０－ロ</t>
  </si>
  <si>
    <t>0267-62-3411</t>
  </si>
  <si>
    <t>夏目</t>
  </si>
  <si>
    <t>澄江</t>
  </si>
  <si>
    <t>なつめ</t>
  </si>
  <si>
    <t>すみえ</t>
  </si>
  <si>
    <t>383-0037</t>
  </si>
  <si>
    <t>中野市小田中５３６－１０</t>
  </si>
  <si>
    <t>0269-22-6425</t>
  </si>
  <si>
    <t>嘉文</t>
  </si>
  <si>
    <t>よしふみ</t>
  </si>
  <si>
    <t>399-0701</t>
  </si>
  <si>
    <t>塩尻市広丘吉田９１４－１４</t>
  </si>
  <si>
    <t>0263-86-0854</t>
  </si>
  <si>
    <t>幸三</t>
  </si>
  <si>
    <t>こうぞう</t>
  </si>
  <si>
    <t>上田市中央６－２－１９</t>
  </si>
  <si>
    <t>鍛冶町フラット２０２号</t>
  </si>
  <si>
    <t>0268-26-2811</t>
  </si>
  <si>
    <t>伊熊</t>
  </si>
  <si>
    <t>邦宏</t>
  </si>
  <si>
    <t>いくま</t>
  </si>
  <si>
    <t>395-0804</t>
  </si>
  <si>
    <t>飯田市鼎名古熊２３５５</t>
  </si>
  <si>
    <t>タウンハウスみつばＦ１０１</t>
  </si>
  <si>
    <t>080-5452-5755</t>
  </si>
  <si>
    <t>茂樹</t>
  </si>
  <si>
    <t>しげき</t>
  </si>
  <si>
    <t>五段</t>
  </si>
  <si>
    <t>上水内郡飯綱町牟礼３４０－５</t>
  </si>
  <si>
    <t>090-4933-7474</t>
  </si>
  <si>
    <t>中島</t>
  </si>
  <si>
    <t>啓</t>
  </si>
  <si>
    <t>なかじま</t>
  </si>
  <si>
    <t>399-1201</t>
  </si>
  <si>
    <t>下伊那郡天竜村平岡５０４－２</t>
  </si>
  <si>
    <t>0260-32-2445</t>
  </si>
  <si>
    <t>谷原</t>
  </si>
  <si>
    <t>福子</t>
  </si>
  <si>
    <t>たにはら</t>
  </si>
  <si>
    <t>ふくこ</t>
  </si>
  <si>
    <t>395-0244</t>
  </si>
  <si>
    <t>飯田市竹佐９５３－２</t>
  </si>
  <si>
    <t>0265-25-2950</t>
  </si>
  <si>
    <t>忠夫</t>
  </si>
  <si>
    <t>ただお</t>
  </si>
  <si>
    <t>380-0935</t>
  </si>
  <si>
    <t>長野市中御所１－１２－５</t>
  </si>
  <si>
    <t>026-228-3443</t>
  </si>
  <si>
    <t>笠井</t>
  </si>
  <si>
    <t>かさい</t>
  </si>
  <si>
    <t>380-0913</t>
  </si>
  <si>
    <t>長野市稲葉日詰沖１４４８－６</t>
  </si>
  <si>
    <t>026-221-1653</t>
  </si>
  <si>
    <t>吉瀬</t>
  </si>
  <si>
    <t>かおる</t>
  </si>
  <si>
    <t>きせ</t>
  </si>
  <si>
    <t>399-4231</t>
  </si>
  <si>
    <t>駒ケ根市中沢中割５０９６－２</t>
  </si>
  <si>
    <t>0265-87-2618</t>
  </si>
  <si>
    <t>赤羽</t>
  </si>
  <si>
    <t>洋一</t>
  </si>
  <si>
    <t>あかはね</t>
  </si>
  <si>
    <t>よういち</t>
  </si>
  <si>
    <t>392-0015</t>
  </si>
  <si>
    <t>諏訪市中洲１５７０－３</t>
  </si>
  <si>
    <t>小椋</t>
  </si>
  <si>
    <t>一二三</t>
  </si>
  <si>
    <t>おぐら</t>
  </si>
  <si>
    <t>ひふみ</t>
  </si>
  <si>
    <t>399-6302</t>
  </si>
  <si>
    <t>塩尻市木曾平沢１９１９－７</t>
  </si>
  <si>
    <t>0264-34-2580</t>
  </si>
  <si>
    <t>倉島</t>
  </si>
  <si>
    <t>康示</t>
  </si>
  <si>
    <t>くらしま</t>
  </si>
  <si>
    <t>386-0042</t>
  </si>
  <si>
    <t>上田市大字上塩尻９３７－１０</t>
  </si>
  <si>
    <t>0268-27-1840</t>
  </si>
  <si>
    <t>誠</t>
  </si>
  <si>
    <t>399-8304</t>
  </si>
  <si>
    <t>安曇野市穂高柏原３２８７－１５</t>
  </si>
  <si>
    <t>0263-82-6489</t>
  </si>
  <si>
    <t>工藤</t>
  </si>
  <si>
    <t>弘行</t>
  </si>
  <si>
    <t>くどう</t>
  </si>
  <si>
    <t>389-0821</t>
  </si>
  <si>
    <t>千曲市上山田町温泉３－１４－７</t>
  </si>
  <si>
    <t>026-275-5152</t>
  </si>
  <si>
    <t>萩原</t>
  </si>
  <si>
    <t>秀紀</t>
  </si>
  <si>
    <t>はぎはら</t>
  </si>
  <si>
    <t>399-4432</t>
  </si>
  <si>
    <t>伊那市東春近１５１０－３</t>
  </si>
  <si>
    <t>0265-73-2686</t>
  </si>
  <si>
    <t>杉村</t>
  </si>
  <si>
    <t>吉章</t>
  </si>
  <si>
    <t>すぎむら</t>
  </si>
  <si>
    <t>よしあき</t>
  </si>
  <si>
    <t>岡谷市長地柴宮１－１９－３９</t>
  </si>
  <si>
    <t>0266-28-8345</t>
  </si>
  <si>
    <t>木下</t>
  </si>
  <si>
    <t>克彦</t>
  </si>
  <si>
    <t>きのした</t>
  </si>
  <si>
    <t>かつひこ</t>
  </si>
  <si>
    <t>395-0151</t>
  </si>
  <si>
    <t>飯田市北方２２５－８</t>
  </si>
  <si>
    <t>090-1869-5345</t>
  </si>
  <si>
    <t>0265-21-2151</t>
  </si>
  <si>
    <t>土橋</t>
  </si>
  <si>
    <t>二郎</t>
  </si>
  <si>
    <t>つちはし</t>
  </si>
  <si>
    <t>じろう</t>
  </si>
  <si>
    <t>391-0216</t>
  </si>
  <si>
    <t>茅野市米沢３１０２</t>
  </si>
  <si>
    <t>0266-73-3316</t>
  </si>
  <si>
    <t>長谷川</t>
  </si>
  <si>
    <t>武</t>
  </si>
  <si>
    <t>はせがわ</t>
  </si>
  <si>
    <t>たけし</t>
  </si>
  <si>
    <t>飯山市飯山２４３－１６</t>
  </si>
  <si>
    <t>0269-63-2137</t>
  </si>
  <si>
    <t>八角</t>
  </si>
  <si>
    <t>裕之</t>
  </si>
  <si>
    <t>やすみ</t>
  </si>
  <si>
    <t>松本市大手１－５－９</t>
  </si>
  <si>
    <t>サーパス大手イーストサイド1004号室</t>
  </si>
  <si>
    <t>晴美</t>
  </si>
  <si>
    <t>389-2322</t>
  </si>
  <si>
    <t>飯山市瑞穂２１８５－１</t>
  </si>
  <si>
    <t>0269-65-3773</t>
  </si>
  <si>
    <t>千歳</t>
  </si>
  <si>
    <t>ちとせ</t>
  </si>
  <si>
    <t>399-0022</t>
  </si>
  <si>
    <t>安曇野市三郷小倉２３４２－２</t>
  </si>
  <si>
    <t>080-5108-7031</t>
  </si>
  <si>
    <t>秀明</t>
  </si>
  <si>
    <t>ひであき</t>
  </si>
  <si>
    <t>安曇野市豊科高家２８４３</t>
  </si>
  <si>
    <t>0263-72-4485</t>
  </si>
  <si>
    <t>徳竹</t>
  </si>
  <si>
    <t>光春</t>
  </si>
  <si>
    <t>とくたけ</t>
  </si>
  <si>
    <t>みつはる</t>
  </si>
  <si>
    <t>383-0013</t>
  </si>
  <si>
    <t>中野市中野１９０８－３</t>
  </si>
  <si>
    <t>0269-22-3477</t>
  </si>
  <si>
    <t>掛川</t>
  </si>
  <si>
    <t>渡</t>
  </si>
  <si>
    <t>かけがわ</t>
  </si>
  <si>
    <t>わたる</t>
  </si>
  <si>
    <t>384-0076</t>
  </si>
  <si>
    <t>小諸市山浦久保１６２１</t>
  </si>
  <si>
    <t>0267-23-5354</t>
  </si>
  <si>
    <t>金井</t>
  </si>
  <si>
    <t>まさ代</t>
  </si>
  <si>
    <t>かない</t>
  </si>
  <si>
    <t>まさよ</t>
  </si>
  <si>
    <t>381-0054</t>
  </si>
  <si>
    <t>長野市浅川１－１００－７２</t>
  </si>
  <si>
    <t>026-241-3627</t>
  </si>
  <si>
    <t>竹岡</t>
  </si>
  <si>
    <t>幸彦</t>
  </si>
  <si>
    <t>たけおか</t>
  </si>
  <si>
    <t>ゆきひこ</t>
  </si>
  <si>
    <t>399-8102</t>
  </si>
  <si>
    <t>安曇野市三郷温５４６０－１</t>
  </si>
  <si>
    <t>0263-77-4188</t>
  </si>
  <si>
    <t>まち子</t>
  </si>
  <si>
    <t>やまざき</t>
  </si>
  <si>
    <t>まちこ</t>
  </si>
  <si>
    <t>387-0012</t>
  </si>
  <si>
    <t>千曲市桜堂６２－３</t>
  </si>
  <si>
    <t>026-274-0551</t>
  </si>
  <si>
    <t>中山</t>
  </si>
  <si>
    <t>光康</t>
  </si>
  <si>
    <t>なかやま</t>
  </si>
  <si>
    <t>みつやす</t>
  </si>
  <si>
    <t>395-0001</t>
  </si>
  <si>
    <t>飯田市座光寺３６１８－７</t>
  </si>
  <si>
    <t>0265-22-3146</t>
  </si>
  <si>
    <t>利夫</t>
  </si>
  <si>
    <t>としお</t>
  </si>
  <si>
    <t>386-0321</t>
  </si>
  <si>
    <t>上田市平井１０７５</t>
  </si>
  <si>
    <t>0268-44-2436</t>
  </si>
  <si>
    <t>禄章</t>
  </si>
  <si>
    <t>390-0804</t>
  </si>
  <si>
    <t>松本市横田１－２５－２１－１</t>
  </si>
  <si>
    <t>090-5798-1873</t>
  </si>
  <si>
    <t>中野</t>
  </si>
  <si>
    <t>孝志</t>
  </si>
  <si>
    <t>なかの</t>
  </si>
  <si>
    <t>381-2225</t>
  </si>
  <si>
    <t>長野市篠ノ井岡田２１９－３</t>
  </si>
  <si>
    <t>026-292-9776</t>
  </si>
  <si>
    <t>花岡</t>
  </si>
  <si>
    <t>徳子</t>
  </si>
  <si>
    <t>はなおか</t>
  </si>
  <si>
    <t>のりこ</t>
  </si>
  <si>
    <t>394-0044</t>
  </si>
  <si>
    <t>岡谷市湊３－７－１９</t>
  </si>
  <si>
    <t>0266-24-2309</t>
  </si>
  <si>
    <t>広田</t>
  </si>
  <si>
    <t>義照</t>
  </si>
  <si>
    <t>ひろた</t>
  </si>
  <si>
    <t>塩尻市奈良井７０１</t>
  </si>
  <si>
    <t>0264-34-2390</t>
  </si>
  <si>
    <t>笹本</t>
  </si>
  <si>
    <t>常夫</t>
  </si>
  <si>
    <t>ささもと</t>
  </si>
  <si>
    <t>小諸市乙竹鼻</t>
  </si>
  <si>
    <t>0267-22-5220</t>
  </si>
  <si>
    <t>石田</t>
  </si>
  <si>
    <t>真</t>
  </si>
  <si>
    <t>いしだ</t>
  </si>
  <si>
    <t>389-2255</t>
  </si>
  <si>
    <t>飯山市大字静間７５１－３</t>
  </si>
  <si>
    <t>0269-62-5914</t>
  </si>
  <si>
    <t>熊谷</t>
  </si>
  <si>
    <t>佳子</t>
  </si>
  <si>
    <t>くまがい</t>
  </si>
  <si>
    <t>よしこ</t>
  </si>
  <si>
    <t>安曇野市穂高柏原１４６２－２７</t>
  </si>
  <si>
    <t>0263-81-0223</t>
  </si>
  <si>
    <t>松枝</t>
  </si>
  <si>
    <t>敏広</t>
  </si>
  <si>
    <t>まつえだ</t>
  </si>
  <si>
    <t>395-1107</t>
  </si>
  <si>
    <t>下伊那郡喬木村６７２０－３</t>
  </si>
  <si>
    <t>090-2729-8982</t>
  </si>
  <si>
    <t>明男</t>
  </si>
  <si>
    <t>あきお</t>
  </si>
  <si>
    <t>382-0052</t>
  </si>
  <si>
    <t>須坂市塩川町６６１－７</t>
  </si>
  <si>
    <t>026-246-1921</t>
  </si>
  <si>
    <t>下坂</t>
  </si>
  <si>
    <t>哲也</t>
  </si>
  <si>
    <t>しもさか</t>
  </si>
  <si>
    <t>てつや</t>
  </si>
  <si>
    <t>381-0035</t>
  </si>
  <si>
    <t>長野市北条１４５－２０</t>
  </si>
  <si>
    <t>090-8433-9560</t>
  </si>
  <si>
    <t>小坂</t>
  </si>
  <si>
    <t>末治郎</t>
  </si>
  <si>
    <t>こさか</t>
  </si>
  <si>
    <t>すえじろう</t>
  </si>
  <si>
    <t>小諸市南町３－７－５</t>
  </si>
  <si>
    <t>0267-22-5670</t>
  </si>
  <si>
    <t>累榮</t>
  </si>
  <si>
    <t>たかよし</t>
  </si>
  <si>
    <t>399-8205</t>
  </si>
  <si>
    <t>安曇野市豊科５９１２－１</t>
  </si>
  <si>
    <t>0263-72-1509</t>
  </si>
  <si>
    <t>吉田</t>
  </si>
  <si>
    <t>博行</t>
  </si>
  <si>
    <t>よしだ</t>
  </si>
  <si>
    <t>松本市大手２－１０－５</t>
  </si>
  <si>
    <t>0263-32-2410</t>
  </si>
  <si>
    <t>田畑</t>
  </si>
  <si>
    <t>隆夫</t>
  </si>
  <si>
    <t>たばた</t>
  </si>
  <si>
    <t>飯田市松尾明５３５９－６</t>
  </si>
  <si>
    <t>0265-23-0966</t>
  </si>
  <si>
    <t>森</t>
  </si>
  <si>
    <t>浩子</t>
  </si>
  <si>
    <t>もり</t>
  </si>
  <si>
    <t>ひろこ</t>
  </si>
  <si>
    <t>391-0003</t>
  </si>
  <si>
    <t>茅野市本町西３－１</t>
  </si>
  <si>
    <t>0266-73-8295</t>
  </si>
  <si>
    <t>佐藤</t>
  </si>
  <si>
    <t>さとう</t>
  </si>
  <si>
    <t>381-0102</t>
  </si>
  <si>
    <t>長野市若穂保科３００５－５５</t>
  </si>
  <si>
    <t>090-4021-7760</t>
  </si>
  <si>
    <t>380-0802</t>
  </si>
  <si>
    <t>長野市上松五丁目７－２１－５１０</t>
  </si>
  <si>
    <t>026-244-2788</t>
  </si>
  <si>
    <t>金原</t>
  </si>
  <si>
    <t>正</t>
  </si>
  <si>
    <t>きんばら</t>
  </si>
  <si>
    <t>佐久市岩村田１８０５－５</t>
  </si>
  <si>
    <t>0267-68-6495</t>
  </si>
  <si>
    <t>和彦</t>
  </si>
  <si>
    <t>たなか</t>
  </si>
  <si>
    <t>かずひこ</t>
  </si>
  <si>
    <t>387-0011</t>
  </si>
  <si>
    <t>千曲市杭瀬下１２９－１</t>
  </si>
  <si>
    <t>026-272-6056</t>
  </si>
  <si>
    <t>湯澤</t>
  </si>
  <si>
    <t>ゆざわ</t>
  </si>
  <si>
    <t>396-0214</t>
  </si>
  <si>
    <t>伊那市高遠町勝間３２５</t>
  </si>
  <si>
    <t>090-5574-8642</t>
  </si>
  <si>
    <t>滿亀子</t>
  </si>
  <si>
    <t>389-0603</t>
  </si>
  <si>
    <t>埴科郡坂城町大字南条９７９－８１</t>
  </si>
  <si>
    <t>0268-82-5358</t>
  </si>
  <si>
    <t>村越</t>
  </si>
  <si>
    <t>良美</t>
  </si>
  <si>
    <t>むらこし</t>
  </si>
  <si>
    <t>389-0892</t>
  </si>
  <si>
    <t>千曲市上山田温泉１－１－１４</t>
  </si>
  <si>
    <t>026-275-5544</t>
  </si>
  <si>
    <t>孝芳</t>
  </si>
  <si>
    <t>381-0023</t>
  </si>
  <si>
    <t>長野市風間１１００－４６７</t>
  </si>
  <si>
    <t>090-4522-6360</t>
  </si>
  <si>
    <t>市川</t>
  </si>
  <si>
    <t>隆光</t>
  </si>
  <si>
    <t>いちかわ</t>
  </si>
  <si>
    <t>たかみつ</t>
  </si>
  <si>
    <t>392-0002</t>
  </si>
  <si>
    <t>諏訪市湯の脇二丁目５番１８号</t>
  </si>
  <si>
    <t>090-7727-2977</t>
  </si>
  <si>
    <t>常盤</t>
  </si>
  <si>
    <t>三男</t>
  </si>
  <si>
    <t>ときわ</t>
  </si>
  <si>
    <t>みつお</t>
  </si>
  <si>
    <t>395-0821</t>
  </si>
  <si>
    <t>飯田市松尾新井６４２１</t>
  </si>
  <si>
    <t>0265-22-3035</t>
  </si>
  <si>
    <t>谷</t>
  </si>
  <si>
    <t>京子</t>
  </si>
  <si>
    <t>たに</t>
  </si>
  <si>
    <t>きょうこ</t>
  </si>
  <si>
    <t>380-0958</t>
  </si>
  <si>
    <t>長野市伊勢宮２－１２－９</t>
  </si>
  <si>
    <t>026-227-9246</t>
  </si>
  <si>
    <t>大塚</t>
  </si>
  <si>
    <t>利恵子</t>
  </si>
  <si>
    <t>おおつか</t>
  </si>
  <si>
    <t>中野市中野１８５３</t>
  </si>
  <si>
    <t>0269-22-2990</t>
  </si>
  <si>
    <t>亀谷</t>
  </si>
  <si>
    <t>静江</t>
  </si>
  <si>
    <t>かめたに</t>
  </si>
  <si>
    <t>しずえ</t>
  </si>
  <si>
    <t>395-0048</t>
  </si>
  <si>
    <t>飯田市滝の沢５８１７－４３</t>
  </si>
  <si>
    <t>0265-52-0941</t>
  </si>
  <si>
    <t>節子</t>
  </si>
  <si>
    <t>せつこ</t>
  </si>
  <si>
    <t>380-0956</t>
  </si>
  <si>
    <t>長野市安茂里１４２０</t>
  </si>
  <si>
    <t>026-226-3752</t>
  </si>
  <si>
    <t>徳武</t>
  </si>
  <si>
    <t>久子</t>
  </si>
  <si>
    <t>ひさこ</t>
  </si>
  <si>
    <t>383-0011</t>
  </si>
  <si>
    <t>中野市若宮１６８－５</t>
  </si>
  <si>
    <t>0269-22-4694</t>
  </si>
  <si>
    <t>甘利</t>
  </si>
  <si>
    <t>岩男</t>
  </si>
  <si>
    <t>あまり</t>
  </si>
  <si>
    <t>いわお</t>
  </si>
  <si>
    <t>381-0034</t>
  </si>
  <si>
    <t>長野市高田８９４－４</t>
  </si>
  <si>
    <t>026-226-3504</t>
  </si>
  <si>
    <t>持田</t>
  </si>
  <si>
    <t>武二</t>
  </si>
  <si>
    <t>もちだ</t>
  </si>
  <si>
    <t>たけじ</t>
  </si>
  <si>
    <t>389-0115</t>
  </si>
  <si>
    <t>北佐久郡軽井沢町追分１２４－４</t>
  </si>
  <si>
    <t>0267-31-0711</t>
  </si>
  <si>
    <t>川俣</t>
  </si>
  <si>
    <t>亜矢</t>
  </si>
  <si>
    <t>かわまた</t>
  </si>
  <si>
    <t>あや</t>
  </si>
  <si>
    <t>381-2246</t>
  </si>
  <si>
    <t>長野市丹波島１－５７９－２</t>
  </si>
  <si>
    <t>026-284-8339</t>
  </si>
  <si>
    <t>森川</t>
  </si>
  <si>
    <t>もりかわ</t>
  </si>
  <si>
    <t>駒ヶ根市赤穂５５５４－１８</t>
  </si>
  <si>
    <t>0265-81-7070</t>
  </si>
  <si>
    <t>保木野</t>
  </si>
  <si>
    <t>克海</t>
  </si>
  <si>
    <t>ほきの</t>
  </si>
  <si>
    <t>かつみ</t>
  </si>
  <si>
    <t>387-0007</t>
  </si>
  <si>
    <t>千曲市屋代８９５－４</t>
  </si>
  <si>
    <t>080-3572-1219</t>
  </si>
  <si>
    <t>英彦</t>
  </si>
  <si>
    <t>ひでひこ</t>
  </si>
  <si>
    <t>389-2102</t>
  </si>
  <si>
    <t>中野市上今井５８４－１</t>
  </si>
  <si>
    <t>0269-38-2480</t>
  </si>
  <si>
    <t>マサヱ</t>
  </si>
  <si>
    <t>まさえ</t>
  </si>
  <si>
    <t>北安曇郡松川村７０２５－２０３</t>
  </si>
  <si>
    <t>0261-62-0679</t>
  </si>
  <si>
    <t>吉江</t>
  </si>
  <si>
    <t>美佳</t>
  </si>
  <si>
    <t>よしえ</t>
  </si>
  <si>
    <t>みか</t>
  </si>
  <si>
    <t>399-0023</t>
  </si>
  <si>
    <t>松本市内田１３９５</t>
  </si>
  <si>
    <t>0263-31-5418</t>
  </si>
  <si>
    <t>小田切</t>
  </si>
  <si>
    <t>祐典</t>
  </si>
  <si>
    <t>おだぎり</t>
  </si>
  <si>
    <t>ゆうすけ</t>
  </si>
  <si>
    <t>上高井郡小布施町小布施９１６－２</t>
  </si>
  <si>
    <t>ホワイトディアス松川Ｃ－２０２</t>
  </si>
  <si>
    <t>080-1039-2763</t>
  </si>
  <si>
    <t>朱美</t>
  </si>
  <si>
    <t>あけみ</t>
  </si>
  <si>
    <t>381-2244</t>
  </si>
  <si>
    <t>長野市三本柳西２－７</t>
  </si>
  <si>
    <t>メゾン・ド・タハラＥ棟２０２号</t>
  </si>
  <si>
    <t>080-3000-7534</t>
  </si>
  <si>
    <t>矢部</t>
  </si>
  <si>
    <t>誠一</t>
  </si>
  <si>
    <t>やべ</t>
  </si>
  <si>
    <t>せいいち</t>
  </si>
  <si>
    <t>上伊那郡箕輪町大字中箕輪１２７３－１</t>
  </si>
  <si>
    <t>0265-98-6758</t>
  </si>
  <si>
    <t>江守</t>
  </si>
  <si>
    <t>香</t>
  </si>
  <si>
    <t>えもり</t>
  </si>
  <si>
    <t>かおり</t>
  </si>
  <si>
    <t>388-2234</t>
  </si>
  <si>
    <t>長野市川中島町今井原９‐２‐Ｓ‐５０４</t>
  </si>
  <si>
    <t>026-283-3627</t>
  </si>
  <si>
    <t>松嶋</t>
  </si>
  <si>
    <t>孝子</t>
  </si>
  <si>
    <t>たかこ</t>
  </si>
  <si>
    <t>390-0302</t>
  </si>
  <si>
    <t>松本市三才山１２１０</t>
  </si>
  <si>
    <t>0263-46-6461</t>
  </si>
  <si>
    <t>透</t>
  </si>
  <si>
    <t>とおる</t>
  </si>
  <si>
    <t>388-8004</t>
  </si>
  <si>
    <t>長野市篠ノ井会１２５－１</t>
  </si>
  <si>
    <t>026-292-1611</t>
  </si>
  <si>
    <t>久保</t>
  </si>
  <si>
    <t>正治</t>
  </si>
  <si>
    <t>くぼ</t>
  </si>
  <si>
    <t>しょうじ</t>
  </si>
  <si>
    <t>更級郡上山田町温泉２－１６－６</t>
  </si>
  <si>
    <t>026-275-1432</t>
  </si>
  <si>
    <t>高際</t>
  </si>
  <si>
    <t>和美</t>
  </si>
  <si>
    <t>たかぎわ</t>
  </si>
  <si>
    <t>かずみ</t>
  </si>
  <si>
    <t>390-0303</t>
  </si>
  <si>
    <t>松本市浅間温泉１－２４－２６</t>
  </si>
  <si>
    <t>090-4541-8985</t>
  </si>
  <si>
    <t>大藏</t>
  </si>
  <si>
    <t>壽春</t>
  </si>
  <si>
    <t>としはる</t>
  </si>
  <si>
    <t>なし</t>
  </si>
  <si>
    <t>399-3303</t>
  </si>
  <si>
    <t>下伊那郡松川町元大島１７６９－１４</t>
  </si>
  <si>
    <t>0265-36-2889</t>
  </si>
  <si>
    <t>392-0012</t>
  </si>
  <si>
    <t>諏訪市四賀神戸３３５８－１</t>
  </si>
  <si>
    <t>0266-53-3749</t>
  </si>
  <si>
    <t>385-0035</t>
  </si>
  <si>
    <t>佐久市瀬戸３５０７－２</t>
  </si>
  <si>
    <t>0766-25-2016</t>
  </si>
  <si>
    <t>島崎</t>
  </si>
  <si>
    <t>茂実</t>
  </si>
  <si>
    <t>しまざき</t>
  </si>
  <si>
    <t>しげみ</t>
  </si>
  <si>
    <t>395-0003</t>
  </si>
  <si>
    <t>飯田市上郷別府２０２５－１</t>
  </si>
  <si>
    <t>0265-23-3078</t>
  </si>
  <si>
    <t>遠山</t>
  </si>
  <si>
    <t>昌信</t>
  </si>
  <si>
    <t>とおやま</t>
  </si>
  <si>
    <t>まさのぶ</t>
  </si>
  <si>
    <t>398-0001</t>
  </si>
  <si>
    <t>大町市平１１９３－２</t>
  </si>
  <si>
    <t>0261-22-2006</t>
  </si>
  <si>
    <t>堀田</t>
  </si>
  <si>
    <t>健一</t>
  </si>
  <si>
    <t>ほった</t>
  </si>
  <si>
    <t>けんいち</t>
  </si>
  <si>
    <t>塩尻市奈良井１７４</t>
  </si>
  <si>
    <t>0264-34-3463</t>
  </si>
  <si>
    <t>389-2302</t>
  </si>
  <si>
    <t>下高井郡木島平村往郷２１－ロ</t>
  </si>
  <si>
    <t>0269-82-2066</t>
  </si>
  <si>
    <t>上平</t>
  </si>
  <si>
    <t>正明</t>
  </si>
  <si>
    <t>かみひら</t>
  </si>
  <si>
    <t>382-0032</t>
  </si>
  <si>
    <t>須坂市夏端町３２－３５</t>
  </si>
  <si>
    <t>026-246-1690</t>
  </si>
  <si>
    <t>須坂市太子町９５３</t>
  </si>
  <si>
    <t>026-245-7036</t>
  </si>
  <si>
    <t>要</t>
  </si>
  <si>
    <t>かなめ</t>
  </si>
  <si>
    <t>399-3101</t>
  </si>
  <si>
    <t>下伊那郡高森町山吹４６２５－３</t>
  </si>
  <si>
    <t>0265-35-5144</t>
  </si>
  <si>
    <t>三石</t>
  </si>
  <si>
    <t>みついし</t>
  </si>
  <si>
    <t>399-2604</t>
  </si>
  <si>
    <t>飯田市下久堅柿野沢３０５９－１</t>
  </si>
  <si>
    <t>0265-29-7261</t>
  </si>
  <si>
    <t>牧内</t>
  </si>
  <si>
    <t>和宏</t>
  </si>
  <si>
    <t>まきうち</t>
  </si>
  <si>
    <t>わこう</t>
  </si>
  <si>
    <t>395-1108</t>
  </si>
  <si>
    <t>下伊那郡喬木村１５７１５－３</t>
  </si>
  <si>
    <t>0265-33-2151</t>
  </si>
  <si>
    <t>田島</t>
  </si>
  <si>
    <t>たじま</t>
  </si>
  <si>
    <t>389-0822</t>
  </si>
  <si>
    <t>千曲市上山田８８４－５</t>
  </si>
  <si>
    <t>026-275-3314</t>
  </si>
  <si>
    <t>正博</t>
  </si>
  <si>
    <t>勇一</t>
  </si>
  <si>
    <t>ゆういち</t>
  </si>
  <si>
    <t>395-0044</t>
  </si>
  <si>
    <t>飯田市本町４－１３０３</t>
  </si>
  <si>
    <t>0265-24-0507</t>
  </si>
  <si>
    <t>瀧沢</t>
  </si>
  <si>
    <t>佳生</t>
  </si>
  <si>
    <t>381-0038</t>
  </si>
  <si>
    <t>長野市東和田４３０－１</t>
  </si>
  <si>
    <t>Ａ－１０２</t>
  </si>
  <si>
    <t>026-244-4866</t>
  </si>
  <si>
    <t>佐々木</t>
  </si>
  <si>
    <t>良三</t>
  </si>
  <si>
    <t>ささき</t>
  </si>
  <si>
    <t>りょうぞう</t>
  </si>
  <si>
    <t>飯田市主税町１５</t>
  </si>
  <si>
    <t>井上ハイツ４０２</t>
  </si>
  <si>
    <t>0265-48-0990</t>
  </si>
  <si>
    <t>なつ子</t>
  </si>
  <si>
    <t>なつこ</t>
  </si>
  <si>
    <t>長野市浅川２－１００－１３２</t>
  </si>
  <si>
    <t>026-241-5204</t>
  </si>
  <si>
    <t>宮澤</t>
  </si>
  <si>
    <t>美喜江</t>
  </si>
  <si>
    <t>みやざわ</t>
  </si>
  <si>
    <t>みきえ</t>
  </si>
  <si>
    <t>386-1211</t>
  </si>
  <si>
    <t>上田市下ノ郷７９３－２</t>
  </si>
  <si>
    <t>0268-39-7890</t>
  </si>
  <si>
    <t>吉池</t>
  </si>
  <si>
    <t>賢治</t>
  </si>
  <si>
    <t>よしいけ</t>
  </si>
  <si>
    <t>上田市生田５４２９２</t>
  </si>
  <si>
    <t>0268-42-5051</t>
  </si>
  <si>
    <t>塩澤</t>
  </si>
  <si>
    <t>忍</t>
  </si>
  <si>
    <t>しおざわ</t>
  </si>
  <si>
    <t>しのぶ</t>
  </si>
  <si>
    <t>399-2561</t>
  </si>
  <si>
    <t>飯田市駄科１１１０－２</t>
  </si>
  <si>
    <t>0265-26-8042</t>
  </si>
  <si>
    <t>茶鍋</t>
  </si>
  <si>
    <t>和統</t>
  </si>
  <si>
    <t>ちゃなべ</t>
  </si>
  <si>
    <t>381-0021</t>
  </si>
  <si>
    <t>長野市屋島３０８３</t>
  </si>
  <si>
    <t>026-244-4608</t>
  </si>
  <si>
    <t>永子</t>
  </si>
  <si>
    <t>ながこ</t>
  </si>
  <si>
    <t>塩尻市奈良井７０－６</t>
  </si>
  <si>
    <t>0264-34-3284</t>
  </si>
  <si>
    <t>折橋</t>
  </si>
  <si>
    <t>光江</t>
  </si>
  <si>
    <t>おりはし</t>
  </si>
  <si>
    <t>みつえ</t>
  </si>
  <si>
    <t>塩尻市奈良井１３７２－１３</t>
  </si>
  <si>
    <t>0264-34-3677</t>
  </si>
  <si>
    <t>北澤</t>
  </si>
  <si>
    <t>克敏</t>
  </si>
  <si>
    <t>きたざわ</t>
  </si>
  <si>
    <t>かつとし</t>
  </si>
  <si>
    <t>381-2224</t>
  </si>
  <si>
    <t>長野市川中島町原５６４－１</t>
  </si>
  <si>
    <t>026-292-9723</t>
  </si>
  <si>
    <t>光輝</t>
  </si>
  <si>
    <t>みつてる</t>
  </si>
  <si>
    <t>394-0088</t>
  </si>
  <si>
    <t>岡谷市長地梨久保２－２１－３－１０２</t>
  </si>
  <si>
    <t>090-5541-1763</t>
  </si>
  <si>
    <t>山崎</t>
  </si>
  <si>
    <t>広行</t>
  </si>
  <si>
    <t>386-0401</t>
  </si>
  <si>
    <t>上田市塩川１１００－２</t>
  </si>
  <si>
    <t>0268-36-2678</t>
  </si>
  <si>
    <t>喜久雄</t>
  </si>
  <si>
    <t>きくお</t>
  </si>
  <si>
    <t>389-0516</t>
  </si>
  <si>
    <t>東御市田中１６７－１</t>
  </si>
  <si>
    <t>0268-62-0063</t>
  </si>
  <si>
    <t>唐沢</t>
  </si>
  <si>
    <t>徳</t>
  </si>
  <si>
    <t>からさわ</t>
  </si>
  <si>
    <t>のぼる</t>
  </si>
  <si>
    <t>399-3202</t>
  </si>
  <si>
    <t>下伊那郡豊丘村神稲３４７－２</t>
  </si>
  <si>
    <t>0265-35-3163</t>
  </si>
  <si>
    <t>井戸</t>
  </si>
  <si>
    <t>恵美</t>
  </si>
  <si>
    <t>いど</t>
  </si>
  <si>
    <t>えみ</t>
  </si>
  <si>
    <t>398-0002</t>
  </si>
  <si>
    <t>大町市大町４１１５－１７</t>
  </si>
  <si>
    <t>0261-22-1145</t>
  </si>
  <si>
    <t>六川</t>
  </si>
  <si>
    <t>武彦</t>
  </si>
  <si>
    <t>ろくがわ</t>
  </si>
  <si>
    <t>たけひこ</t>
  </si>
  <si>
    <t>長野市富竹５１３</t>
  </si>
  <si>
    <t>026-296-5965</t>
  </si>
  <si>
    <t>長幅</t>
  </si>
  <si>
    <t>政博</t>
  </si>
  <si>
    <t>ながはば</t>
  </si>
  <si>
    <t>393-0093</t>
  </si>
  <si>
    <t>諏訪郡下諏訪町東山田６８７７－３５</t>
  </si>
  <si>
    <t>0266-27-9977</t>
  </si>
  <si>
    <t>水澤</t>
  </si>
  <si>
    <t>千菊</t>
  </si>
  <si>
    <t>みずさわ</t>
  </si>
  <si>
    <t>ちぎく</t>
  </si>
  <si>
    <t>385-0043</t>
  </si>
  <si>
    <t>佐久市大字取出町４７３－１</t>
  </si>
  <si>
    <t>0267-62-0342</t>
  </si>
  <si>
    <t>美乃里</t>
  </si>
  <si>
    <t>みのり</t>
  </si>
  <si>
    <t>塩野入</t>
  </si>
  <si>
    <t>裕美</t>
  </si>
  <si>
    <t>しおのいり</t>
  </si>
  <si>
    <t>ひろみ</t>
  </si>
  <si>
    <t>382-0053</t>
  </si>
  <si>
    <t>須坂市五閑町１０９</t>
  </si>
  <si>
    <t>026-246-7980</t>
  </si>
  <si>
    <t>長沢</t>
  </si>
  <si>
    <t>ながさわ</t>
  </si>
  <si>
    <t>399-4801</t>
  </si>
  <si>
    <t>上伊那郡箕輪町中箕輪９０５‐１</t>
  </si>
  <si>
    <t>0265-70-6745</t>
  </si>
  <si>
    <t>大島</t>
  </si>
  <si>
    <t>浩一</t>
  </si>
  <si>
    <t>おおしま</t>
  </si>
  <si>
    <t>こういち</t>
  </si>
  <si>
    <t>飯田市毛賀２２２－１</t>
  </si>
  <si>
    <t>0265-52-6654</t>
  </si>
  <si>
    <t>鈴木</t>
  </si>
  <si>
    <t>清重</t>
  </si>
  <si>
    <t>すずき</t>
  </si>
  <si>
    <t>きよしげ</t>
  </si>
  <si>
    <t>駒ケ根市赤穂４８５６</t>
  </si>
  <si>
    <t>0265-83-1671</t>
  </si>
  <si>
    <t>修二</t>
  </si>
  <si>
    <t>しゅうじ</t>
  </si>
  <si>
    <t>飯田市座光寺４６２４</t>
  </si>
  <si>
    <t>0265-24-0317</t>
  </si>
  <si>
    <t>文明</t>
  </si>
  <si>
    <t>ふみあき</t>
  </si>
  <si>
    <t>394-0085</t>
  </si>
  <si>
    <t>岡谷市長地小萩１－１５－１２</t>
  </si>
  <si>
    <t>0266-27-2947</t>
  </si>
  <si>
    <t>後藤</t>
  </si>
  <si>
    <t>丈夫</t>
  </si>
  <si>
    <t>ごとう</t>
  </si>
  <si>
    <t>たけお</t>
  </si>
  <si>
    <t>384-0084</t>
  </si>
  <si>
    <t>小諸市大字耳取８４８－１</t>
  </si>
  <si>
    <t>0267-26-2888</t>
  </si>
  <si>
    <t>雄一郎</t>
  </si>
  <si>
    <t>おたぎり</t>
  </si>
  <si>
    <t>ゆういちろう</t>
  </si>
  <si>
    <t>飯山市飯山８９４８</t>
  </si>
  <si>
    <t>0269-62-3694</t>
  </si>
  <si>
    <t>周一郎</t>
  </si>
  <si>
    <t>しゅういちろう</t>
  </si>
  <si>
    <t>388-8019</t>
  </si>
  <si>
    <t>長野市篠ノ井杵淵１５８５</t>
  </si>
  <si>
    <t>026-405-9168</t>
  </si>
  <si>
    <t>名取</t>
  </si>
  <si>
    <t>吉幸</t>
  </si>
  <si>
    <t>なとり</t>
  </si>
  <si>
    <t>よしゆき</t>
  </si>
  <si>
    <t>399-0214</t>
  </si>
  <si>
    <t>諏訪郡富士見町落合８５７１－１</t>
  </si>
  <si>
    <t>0266-62-2860</t>
  </si>
  <si>
    <t>外山</t>
  </si>
  <si>
    <t>とやま</t>
  </si>
  <si>
    <t>千曲市倉科４８９－３</t>
  </si>
  <si>
    <t>026-272-6834</t>
  </si>
  <si>
    <t>春日</t>
  </si>
  <si>
    <t>貴</t>
  </si>
  <si>
    <t>かすが</t>
  </si>
  <si>
    <t>399-4101</t>
  </si>
  <si>
    <t>駒ケ根市下平３４４７</t>
  </si>
  <si>
    <t>0265-83-1317</t>
  </si>
  <si>
    <t>木村</t>
  </si>
  <si>
    <t>由紀子</t>
  </si>
  <si>
    <t>きむら</t>
  </si>
  <si>
    <t>ゆきこ</t>
  </si>
  <si>
    <t>飯田市曙町１０５－２１</t>
  </si>
  <si>
    <t>0265-23-9474</t>
  </si>
  <si>
    <t>三夫</t>
  </si>
  <si>
    <t>390-1401</t>
  </si>
  <si>
    <t>松本市波田１５７７－５</t>
  </si>
  <si>
    <t>0263-92-3851</t>
  </si>
  <si>
    <t>正澤</t>
  </si>
  <si>
    <t>好成</t>
  </si>
  <si>
    <t>しょうざわ</t>
  </si>
  <si>
    <t>よしなり</t>
  </si>
  <si>
    <t>397-0002</t>
  </si>
  <si>
    <t>木曽郡木曽町新開３８５</t>
  </si>
  <si>
    <t>0264-23-7534</t>
  </si>
  <si>
    <t>北村</t>
  </si>
  <si>
    <t>栄吉</t>
  </si>
  <si>
    <t>きたむら</t>
  </si>
  <si>
    <t>えいきち</t>
  </si>
  <si>
    <t>長野市東風間１３９５－２５</t>
  </si>
  <si>
    <t>026-221-5742</t>
  </si>
  <si>
    <t>松井</t>
  </si>
  <si>
    <t>まつい</t>
  </si>
  <si>
    <t>大町市大町３０１２－６</t>
  </si>
  <si>
    <t>0261-22-1617</t>
  </si>
  <si>
    <t>中原</t>
  </si>
  <si>
    <t>大輔</t>
  </si>
  <si>
    <t>なかはら</t>
  </si>
  <si>
    <t>だいすけ</t>
  </si>
  <si>
    <t>399-6461</t>
  </si>
  <si>
    <t>塩尻市大字宗賀５２８０－５２８</t>
  </si>
  <si>
    <t>0263-53-4874</t>
  </si>
  <si>
    <t>勲</t>
  </si>
  <si>
    <t>いさお</t>
  </si>
  <si>
    <t>395-0812</t>
  </si>
  <si>
    <t>飯田市松尾代田７５３－２</t>
  </si>
  <si>
    <t>0265-23-0908</t>
  </si>
  <si>
    <t>匡房</t>
  </si>
  <si>
    <t>まさふさ</t>
  </si>
  <si>
    <t>飯田市座光寺３４７０－６</t>
  </si>
  <si>
    <t>0265-52-3198</t>
  </si>
  <si>
    <t>391-0001</t>
  </si>
  <si>
    <t>茅野市ちの２６０－１</t>
  </si>
  <si>
    <t>0266-73-6995</t>
  </si>
  <si>
    <t>岡村</t>
  </si>
  <si>
    <t>操</t>
  </si>
  <si>
    <t>おかむら</t>
  </si>
  <si>
    <t>みさお</t>
  </si>
  <si>
    <t>391-0211</t>
  </si>
  <si>
    <t>茅野市湖東２５１０－３</t>
  </si>
  <si>
    <t>0266-76-2777</t>
  </si>
  <si>
    <t>平岩</t>
  </si>
  <si>
    <t>真吾</t>
  </si>
  <si>
    <t>ひらいわ</t>
  </si>
  <si>
    <t>しんご</t>
  </si>
  <si>
    <t>389-0403</t>
  </si>
  <si>
    <t>東御市御牧原２８８９－３</t>
  </si>
  <si>
    <t>090-7842-0268</t>
  </si>
  <si>
    <t>美奈子</t>
  </si>
  <si>
    <t>うえだ</t>
  </si>
  <si>
    <t>みなこ</t>
  </si>
  <si>
    <t>飯田市松尾代田１８５９－８</t>
  </si>
  <si>
    <t>0265-23-6367</t>
  </si>
  <si>
    <t>筧</t>
  </si>
  <si>
    <t>かけひ</t>
  </si>
  <si>
    <t>長野市吉田４－２４－１３－３</t>
  </si>
  <si>
    <t>026-259-6674</t>
  </si>
  <si>
    <t>窪田</t>
  </si>
  <si>
    <t>和恵</t>
  </si>
  <si>
    <t>388-8006</t>
  </si>
  <si>
    <t>長野市篠ノ井御幣川１０５２－２</t>
  </si>
  <si>
    <t>026-292-6846</t>
  </si>
  <si>
    <t>盛田</t>
  </si>
  <si>
    <t>奈緒子</t>
  </si>
  <si>
    <t>もりた</t>
  </si>
  <si>
    <t>なおこ</t>
  </si>
  <si>
    <t>381-0025</t>
  </si>
  <si>
    <t>長野市北長池３５０</t>
  </si>
  <si>
    <t>朝陽職員宿舎Ｂ７０２</t>
  </si>
  <si>
    <t>026-259-4764</t>
  </si>
  <si>
    <t>多田</t>
  </si>
  <si>
    <t>かほる</t>
  </si>
  <si>
    <t>ただ</t>
  </si>
  <si>
    <t>386-1946</t>
  </si>
  <si>
    <t>上田市浦野３５２</t>
  </si>
  <si>
    <t>0268-31-2077</t>
  </si>
  <si>
    <t>富井</t>
  </si>
  <si>
    <t>とみい</t>
  </si>
  <si>
    <t>389-2502</t>
  </si>
  <si>
    <t>下高井郡野沢温泉村豊郷９４０５－３</t>
  </si>
  <si>
    <t>0269-85-2773</t>
  </si>
  <si>
    <t>弘美</t>
  </si>
  <si>
    <t>399-8301</t>
  </si>
  <si>
    <t>安曇野市穂高有明９６５７－１</t>
  </si>
  <si>
    <t>0263-83-8860</t>
  </si>
  <si>
    <t>淳</t>
  </si>
  <si>
    <t>396-0015</t>
  </si>
  <si>
    <t>伊那市中央５３６６－１</t>
  </si>
  <si>
    <t>0265-73-0831</t>
  </si>
  <si>
    <t>本藤</t>
  </si>
  <si>
    <t>幸惠</t>
  </si>
  <si>
    <t>ほんどう</t>
  </si>
  <si>
    <t>さちえ</t>
  </si>
  <si>
    <t>長野市南屋島７７５</t>
  </si>
  <si>
    <t>026-221-8530</t>
  </si>
  <si>
    <t>卯之原</t>
  </si>
  <si>
    <t>智也</t>
  </si>
  <si>
    <t>うのはら</t>
  </si>
  <si>
    <t>ともや</t>
  </si>
  <si>
    <t>390-0828</t>
  </si>
  <si>
    <t>松本市庄内２－１－２９</t>
  </si>
  <si>
    <t>教職員庄内住宅１０４号</t>
  </si>
  <si>
    <t>0263-31-3150</t>
  </si>
  <si>
    <t>長岡</t>
  </si>
  <si>
    <t>昌</t>
  </si>
  <si>
    <t>ながおか</t>
  </si>
  <si>
    <t>まさし</t>
  </si>
  <si>
    <t>386-0404</t>
  </si>
  <si>
    <t>上田市上丸子３６７－１</t>
  </si>
  <si>
    <t>0268-42-2313</t>
  </si>
  <si>
    <t>有賀</t>
  </si>
  <si>
    <t>あるが</t>
  </si>
  <si>
    <t>上伊那郡飯島町飯島２６８６</t>
  </si>
  <si>
    <t>0265-86-4557</t>
  </si>
  <si>
    <t>和子</t>
  </si>
  <si>
    <t>かずこ</t>
  </si>
  <si>
    <t>399-1504</t>
  </si>
  <si>
    <t>下伊那郡阿南町西条１９５１－１</t>
  </si>
  <si>
    <t>0260-22-3935</t>
  </si>
  <si>
    <t>若林</t>
  </si>
  <si>
    <t>淳一</t>
  </si>
  <si>
    <t>わかばやし</t>
  </si>
  <si>
    <t>じゅんいち</t>
  </si>
  <si>
    <t>上田市古里１７０－１</t>
  </si>
  <si>
    <t>フェリーチェⅡ１０３号</t>
  </si>
  <si>
    <t>090-4810-3686</t>
  </si>
  <si>
    <t>瑞穂</t>
  </si>
  <si>
    <t>みづほ</t>
  </si>
  <si>
    <t>384-0015</t>
  </si>
  <si>
    <t>小諸市紺屋町１－２－１０</t>
  </si>
  <si>
    <t>0267-23-8023</t>
  </si>
  <si>
    <t>謙太郎</t>
  </si>
  <si>
    <t>けんたろう</t>
  </si>
  <si>
    <t>長野市居町１１８－３</t>
  </si>
  <si>
    <t>090-4661-8245</t>
  </si>
  <si>
    <t>服部</t>
  </si>
  <si>
    <t>理恵子</t>
  </si>
  <si>
    <t>はっとり</t>
  </si>
  <si>
    <t>長野市三輪１０－１－１９－２０３</t>
  </si>
  <si>
    <t>026-241-2935</t>
  </si>
  <si>
    <t>恒治</t>
  </si>
  <si>
    <t>つねじ</t>
  </si>
  <si>
    <t>安曇野市豊科３１８９</t>
  </si>
  <si>
    <t>0263-72-5013</t>
  </si>
  <si>
    <t>井原</t>
  </si>
  <si>
    <t>寿恵</t>
  </si>
  <si>
    <t>いはら</t>
  </si>
  <si>
    <t>としえ</t>
  </si>
  <si>
    <t>下伊那郡豊丘村神稲１２３７２－１１</t>
  </si>
  <si>
    <t>090-8325-2819</t>
  </si>
  <si>
    <t>まゆみ</t>
  </si>
  <si>
    <t>埴原</t>
  </si>
  <si>
    <t>加代</t>
  </si>
  <si>
    <t>はにはら</t>
  </si>
  <si>
    <t>かよ</t>
  </si>
  <si>
    <t>399-4301</t>
  </si>
  <si>
    <t>上伊那郡宮田村４８３２－３８</t>
  </si>
  <si>
    <t>0265-98-5155</t>
  </si>
  <si>
    <t>井口</t>
  </si>
  <si>
    <t>いぐち</t>
  </si>
  <si>
    <t>399-4107</t>
  </si>
  <si>
    <t>駒ヶ根市南田１２－１１</t>
  </si>
  <si>
    <t>0265-83-3436</t>
  </si>
  <si>
    <t>戸田</t>
  </si>
  <si>
    <t>裕子</t>
  </si>
  <si>
    <t>とだ</t>
  </si>
  <si>
    <t>ゆうこ</t>
  </si>
  <si>
    <t>東御市和３４５－３</t>
  </si>
  <si>
    <t>0268-36-3068</t>
  </si>
  <si>
    <t>木元</t>
  </si>
  <si>
    <t>正平</t>
  </si>
  <si>
    <t>きもと</t>
  </si>
  <si>
    <t>しょうへい</t>
  </si>
  <si>
    <t>長野市中御所１丁目１７番８</t>
  </si>
  <si>
    <t>６０１号</t>
  </si>
  <si>
    <t>090-1713-2008</t>
  </si>
  <si>
    <t>野田</t>
  </si>
  <si>
    <t>陽子</t>
  </si>
  <si>
    <t>のだ</t>
  </si>
  <si>
    <t>ようこ</t>
  </si>
  <si>
    <t>木曽郡木曽町新開１１２３</t>
  </si>
  <si>
    <t>0264-23-2952</t>
  </si>
  <si>
    <t>真弓</t>
  </si>
  <si>
    <t>399-8211</t>
  </si>
  <si>
    <t>安曇野市堀金烏川３４８８</t>
  </si>
  <si>
    <t>090-9664-7210</t>
  </si>
  <si>
    <t>小澤</t>
  </si>
  <si>
    <t>剛志</t>
  </si>
  <si>
    <t>駒ヶ根市下平２９３５－３２</t>
  </si>
  <si>
    <t>0265-83-0577</t>
  </si>
  <si>
    <t>栗山</t>
  </si>
  <si>
    <t>くりやま</t>
  </si>
  <si>
    <t>399-3104</t>
  </si>
  <si>
    <t>下伊那郡高森町上市田３２４－３</t>
  </si>
  <si>
    <t>0265-35-7448</t>
  </si>
  <si>
    <t>倬實</t>
  </si>
  <si>
    <t>たくみ</t>
  </si>
  <si>
    <t>386-1102</t>
  </si>
  <si>
    <t>上田市上田原７５９－１６</t>
  </si>
  <si>
    <t>0268-27-2134</t>
  </si>
  <si>
    <t>峰村</t>
  </si>
  <si>
    <t>喜元</t>
  </si>
  <si>
    <t>みねむら</t>
  </si>
  <si>
    <t>よしもと</t>
  </si>
  <si>
    <t>381-2241</t>
  </si>
  <si>
    <t>長野市青木島町青木島乙１６２－８５</t>
  </si>
  <si>
    <t>090-2548-5084</t>
  </si>
  <si>
    <t>0263-26-7226</t>
  </si>
  <si>
    <t>野牧</t>
  </si>
  <si>
    <t>初彦</t>
  </si>
  <si>
    <t>のまき</t>
  </si>
  <si>
    <t>はつひこ</t>
  </si>
  <si>
    <t>下伊那郡松川町元大島５１１４－１５</t>
  </si>
  <si>
    <t>0265-36-6538</t>
  </si>
  <si>
    <t>杉山</t>
  </si>
  <si>
    <t>清</t>
  </si>
  <si>
    <t>すぎやま</t>
  </si>
  <si>
    <t>きよし</t>
  </si>
  <si>
    <t>393-0044</t>
  </si>
  <si>
    <t>諏訪郡下諏訪町湖畔町５７０６</t>
  </si>
  <si>
    <t>0266-27-8187</t>
  </si>
  <si>
    <t>深雪</t>
  </si>
  <si>
    <t>みゆき</t>
  </si>
  <si>
    <t>諏訪郡富士見町落合９６１３－１</t>
  </si>
  <si>
    <t>0266-62-4840</t>
  </si>
  <si>
    <t>塚本</t>
  </si>
  <si>
    <t>なお美</t>
  </si>
  <si>
    <t>つかもと</t>
  </si>
  <si>
    <t>なおみ</t>
  </si>
  <si>
    <t>長野市柳原２２０１－４</t>
  </si>
  <si>
    <t>コーポラス　Ｕ２０３</t>
  </si>
  <si>
    <t>026-296-8911</t>
  </si>
  <si>
    <t>泰</t>
  </si>
  <si>
    <t>たい</t>
  </si>
  <si>
    <t>386-0016</t>
  </si>
  <si>
    <t>上田市国分１９７８番地２０</t>
  </si>
  <si>
    <t>0268-75-8392</t>
  </si>
  <si>
    <t>柳澤</t>
  </si>
  <si>
    <t>慎一</t>
  </si>
  <si>
    <t>やなぎさわ</t>
  </si>
  <si>
    <t>しんいち</t>
  </si>
  <si>
    <t>384-0032</t>
  </si>
  <si>
    <t>小諸市古城１－３－１０</t>
  </si>
  <si>
    <t>0267-22-2825</t>
  </si>
  <si>
    <t>今野</t>
  </si>
  <si>
    <t>雅隆</t>
  </si>
  <si>
    <t>こんの</t>
  </si>
  <si>
    <t>まさたか</t>
  </si>
  <si>
    <t>380-0915</t>
  </si>
  <si>
    <t>長野市稲葉２５９－１</t>
  </si>
  <si>
    <t>ジエンティール２０２</t>
  </si>
  <si>
    <t>090-8283-1837</t>
  </si>
  <si>
    <t>澄男</t>
  </si>
  <si>
    <t>駒ケ根市赤穂１４－１１５０</t>
  </si>
  <si>
    <t>0265-83-6667</t>
  </si>
  <si>
    <t>加藤</t>
  </si>
  <si>
    <t>修平</t>
  </si>
  <si>
    <t>かとう</t>
  </si>
  <si>
    <t>しゅうへい</t>
  </si>
  <si>
    <t>395-0152</t>
  </si>
  <si>
    <t>飯田市育良町３－２２－４</t>
  </si>
  <si>
    <t>0265-24-3069</t>
  </si>
  <si>
    <t>淳子</t>
  </si>
  <si>
    <t>松本市里山辺１６１８－６</t>
  </si>
  <si>
    <t>0263-34-5854</t>
  </si>
  <si>
    <t>ひかり</t>
  </si>
  <si>
    <t>391-0002</t>
  </si>
  <si>
    <t>茅野市塚原２－１６－３２</t>
  </si>
  <si>
    <t>0266-72-2198</t>
  </si>
  <si>
    <t>泰久</t>
  </si>
  <si>
    <t>やすひさ</t>
  </si>
  <si>
    <t>伊那市西箕輪３９００－８６０</t>
  </si>
  <si>
    <t>0265-76-2725</t>
  </si>
  <si>
    <t>理啓</t>
  </si>
  <si>
    <t>みちひろ</t>
  </si>
  <si>
    <t>安曇野市穂高６８１２－８</t>
  </si>
  <si>
    <t>090-4153-8881</t>
  </si>
  <si>
    <t>酒井</t>
  </si>
  <si>
    <t>紳一</t>
  </si>
  <si>
    <t>さかい</t>
  </si>
  <si>
    <t>上伊那郡辰野町伊那富９６１９－１６</t>
  </si>
  <si>
    <t>0266-41-4469</t>
  </si>
  <si>
    <t>松本</t>
  </si>
  <si>
    <t>弘</t>
  </si>
  <si>
    <t>まつもと</t>
  </si>
  <si>
    <t>380-0921</t>
  </si>
  <si>
    <t>長野市栗田１５０－８</t>
  </si>
  <si>
    <t>026-227-1445</t>
  </si>
  <si>
    <t>小玉</t>
  </si>
  <si>
    <t>正子</t>
  </si>
  <si>
    <t>こだま</t>
  </si>
  <si>
    <t>389-2303</t>
  </si>
  <si>
    <t>下高井郡木島平村上木島３２７８－２０２</t>
  </si>
  <si>
    <t>0269-82-3786</t>
  </si>
  <si>
    <t>宮原</t>
  </si>
  <si>
    <t>勝広</t>
  </si>
  <si>
    <t>みやはら</t>
  </si>
  <si>
    <t>かつひろ</t>
  </si>
  <si>
    <t>399-6301</t>
  </si>
  <si>
    <t>塩尻市贄川１５５３－１</t>
  </si>
  <si>
    <t>090-8342-0207</t>
  </si>
  <si>
    <t>藤森</t>
  </si>
  <si>
    <t>千友貴</t>
  </si>
  <si>
    <t>ふじもり</t>
  </si>
  <si>
    <t>ちゆき</t>
  </si>
  <si>
    <t>上田市生田３７０６－１</t>
  </si>
  <si>
    <t>サープラスア・ラ・モード２０５号</t>
  </si>
  <si>
    <t>090-9668-8815</t>
  </si>
  <si>
    <t>寿美</t>
  </si>
  <si>
    <t>すみ</t>
  </si>
  <si>
    <t>倉澤</t>
  </si>
  <si>
    <t>傑</t>
  </si>
  <si>
    <t>くらさわ</t>
  </si>
  <si>
    <t>すぐる</t>
  </si>
  <si>
    <t>388-8002</t>
  </si>
  <si>
    <t>篠ノ井東福寺２２５９</t>
  </si>
  <si>
    <t>026-292-2661</t>
  </si>
  <si>
    <t>小堀</t>
  </si>
  <si>
    <t>こぼり</t>
  </si>
  <si>
    <t>松本市元町１－４－１６</t>
  </si>
  <si>
    <t>アトラエンデ松本４０５</t>
  </si>
  <si>
    <t>080-1049-7496</t>
  </si>
  <si>
    <t>銹二</t>
  </si>
  <si>
    <t>ひでじ</t>
  </si>
  <si>
    <t>味谷</t>
  </si>
  <si>
    <t>祐幸</t>
  </si>
  <si>
    <t>みたに</t>
  </si>
  <si>
    <t>399-8101</t>
  </si>
  <si>
    <t>安曇野市三郷明盛４６７８－１</t>
  </si>
  <si>
    <t>090-6235-6482</t>
  </si>
  <si>
    <t>399-9101</t>
  </si>
  <si>
    <t>大町市美麻１５７６５</t>
  </si>
  <si>
    <t>0261-29-2353</t>
  </si>
  <si>
    <t>石井</t>
  </si>
  <si>
    <t>隆子</t>
  </si>
  <si>
    <t>いしい</t>
  </si>
  <si>
    <t>386-0507</t>
  </si>
  <si>
    <t>上田市武石上本入２０７５－１</t>
  </si>
  <si>
    <t>0268-86-2406</t>
  </si>
  <si>
    <t>村松</t>
  </si>
  <si>
    <t>むらまつ</t>
  </si>
  <si>
    <t>386-0412</t>
  </si>
  <si>
    <t>上田市御岳堂３０８－３</t>
  </si>
  <si>
    <t>0268-42-3632</t>
  </si>
  <si>
    <t>ゆき子</t>
  </si>
  <si>
    <t>安曇野市豊科２８８６－７</t>
  </si>
  <si>
    <t>090-4732-1645</t>
  </si>
  <si>
    <t>敏恵</t>
  </si>
  <si>
    <t>388-8020</t>
  </si>
  <si>
    <t>長野市神明２０９－３</t>
  </si>
  <si>
    <t>026-293-0947</t>
  </si>
  <si>
    <t>福島</t>
  </si>
  <si>
    <t>文雄</t>
  </si>
  <si>
    <t>ふくしま</t>
  </si>
  <si>
    <t>下伊那郡高森町下市田２９３３－２</t>
  </si>
  <si>
    <t>0265-35-3652</t>
  </si>
  <si>
    <t>みつ子</t>
  </si>
  <si>
    <t>みつこ</t>
  </si>
  <si>
    <t>中野市西条９９８－６</t>
  </si>
  <si>
    <t>0269-22-7674</t>
  </si>
  <si>
    <t>矢島</t>
  </si>
  <si>
    <t>正男</t>
  </si>
  <si>
    <t>やじま</t>
  </si>
  <si>
    <t>上伊那郡箕輪町中箕輪２９１２－４</t>
  </si>
  <si>
    <t>0265-70-5083</t>
  </si>
  <si>
    <t>利彰</t>
  </si>
  <si>
    <t>としあき</t>
  </si>
  <si>
    <t>386-2201</t>
  </si>
  <si>
    <t>上田市真田町長４１０８－７</t>
  </si>
  <si>
    <t>0268-72-0122</t>
  </si>
  <si>
    <t>奥谷</t>
  </si>
  <si>
    <t>俊和</t>
  </si>
  <si>
    <t>おくたに</t>
  </si>
  <si>
    <t>としかず</t>
  </si>
  <si>
    <t>399-6203</t>
  </si>
  <si>
    <t>木曽郡木祖村小木曽３５６－２</t>
  </si>
  <si>
    <t>0264-36-3391</t>
  </si>
  <si>
    <t>久美子</t>
  </si>
  <si>
    <t>くみこ</t>
  </si>
  <si>
    <t>381-0088</t>
  </si>
  <si>
    <t>長野市大字吉５６３</t>
  </si>
  <si>
    <t>026-295-2738</t>
  </si>
  <si>
    <t>栁澤</t>
  </si>
  <si>
    <t>真純</t>
  </si>
  <si>
    <t>ますみ</t>
  </si>
  <si>
    <t>389-0517</t>
  </si>
  <si>
    <t>東御市県２４５－１０</t>
  </si>
  <si>
    <t>0268-64-4766</t>
  </si>
  <si>
    <t>文孝</t>
  </si>
  <si>
    <t>ふみたか</t>
  </si>
  <si>
    <t>390-0871</t>
  </si>
  <si>
    <t>松本市桐１－２－３６－３０１</t>
  </si>
  <si>
    <t>0263-34-3550</t>
  </si>
  <si>
    <t>美由紀</t>
  </si>
  <si>
    <t>389-0406</t>
  </si>
  <si>
    <t>東御市八重原２６０６－５</t>
  </si>
  <si>
    <t>0268-67-3082</t>
  </si>
  <si>
    <t>福沢</t>
  </si>
  <si>
    <t>信子</t>
  </si>
  <si>
    <t>ふくざわ</t>
  </si>
  <si>
    <t>のぶこ</t>
  </si>
  <si>
    <t>389-2411</t>
  </si>
  <si>
    <t>飯山市豊田６７６３</t>
  </si>
  <si>
    <t>0269-65-2065</t>
  </si>
  <si>
    <t>利恵</t>
  </si>
  <si>
    <t>390-0841</t>
  </si>
  <si>
    <t>松本市渚１－４－１６</t>
  </si>
  <si>
    <t>0263-27-5156</t>
  </si>
  <si>
    <t>岩垂</t>
  </si>
  <si>
    <t>暁子</t>
  </si>
  <si>
    <t>いわだれ</t>
  </si>
  <si>
    <t>399-0036</t>
  </si>
  <si>
    <t>松本市村井町南１-２１－３２－３</t>
  </si>
  <si>
    <t>090-9664-1700</t>
  </si>
  <si>
    <t>髙末</t>
  </si>
  <si>
    <t>康恵</t>
  </si>
  <si>
    <t>たかすえ</t>
  </si>
  <si>
    <t>やすえ</t>
  </si>
  <si>
    <t>385-0007</t>
  </si>
  <si>
    <t>佐久市新子田１７９６－１０</t>
  </si>
  <si>
    <t>0267-67-7556</t>
  </si>
  <si>
    <t>白井</t>
  </si>
  <si>
    <t>昌美</t>
  </si>
  <si>
    <t>しらい</t>
  </si>
  <si>
    <t>まさみ</t>
  </si>
  <si>
    <t>佐久市岩村田１０２６－８</t>
  </si>
  <si>
    <t>0267-68-2636</t>
  </si>
  <si>
    <t>赤芝</t>
  </si>
  <si>
    <t>眞平</t>
  </si>
  <si>
    <t>あかしば</t>
  </si>
  <si>
    <t>しんぺい</t>
  </si>
  <si>
    <t>長野市高田１７８６－５</t>
  </si>
  <si>
    <t>090-7179-4086</t>
  </si>
  <si>
    <t>伸代</t>
  </si>
  <si>
    <t>くまがや</t>
  </si>
  <si>
    <t>のぶよ</t>
  </si>
  <si>
    <t>下伊那郡松川町元大島３３５６－１</t>
  </si>
  <si>
    <t>090-5563-0707</t>
  </si>
  <si>
    <t>隆伸</t>
  </si>
  <si>
    <t>たかのぶ</t>
  </si>
  <si>
    <t>399-4603</t>
  </si>
  <si>
    <t>上伊那郡箕輪町三日町６５０‐２</t>
  </si>
  <si>
    <t>シルフィーノ３０３</t>
  </si>
  <si>
    <t>090-2328-9049</t>
  </si>
  <si>
    <t>坪井</t>
  </si>
  <si>
    <t>優</t>
  </si>
  <si>
    <t>つぼい</t>
  </si>
  <si>
    <t>395-0032</t>
  </si>
  <si>
    <t>飯田市主税町４－１</t>
  </si>
  <si>
    <t>0265-24-9477</t>
  </si>
  <si>
    <t>三佐子</t>
  </si>
  <si>
    <t>みやもと</t>
  </si>
  <si>
    <t>長野市栗田１５０‐８</t>
  </si>
  <si>
    <t>未歩</t>
  </si>
  <si>
    <t>信州大学</t>
  </si>
  <si>
    <t>380-8544</t>
  </si>
  <si>
    <t>長野市西長野６－ロ</t>
  </si>
  <si>
    <t>信州大学西長野キャンパス</t>
  </si>
  <si>
    <t>026-238-4000</t>
  </si>
  <si>
    <t>正利</t>
  </si>
  <si>
    <t>まさとし</t>
  </si>
  <si>
    <t>396-0026</t>
  </si>
  <si>
    <t>伊那市西町６３９４－１０</t>
  </si>
  <si>
    <t>0265-73-1856</t>
  </si>
  <si>
    <t>湯本</t>
  </si>
  <si>
    <t>美枝</t>
  </si>
  <si>
    <t>ゆもと</t>
  </si>
  <si>
    <t>389-0111</t>
  </si>
  <si>
    <t>軽井沢町千ヶ滝中区５５５</t>
  </si>
  <si>
    <t>080-1341-9213</t>
  </si>
  <si>
    <t>長澤</t>
  </si>
  <si>
    <t>388-8018</t>
  </si>
  <si>
    <t>長野市篠ノ井西寺尾２３５１－２</t>
  </si>
  <si>
    <t>026-293-3487</t>
  </si>
  <si>
    <t>谷藤</t>
  </si>
  <si>
    <t>富美子</t>
  </si>
  <si>
    <t>たにふじ</t>
  </si>
  <si>
    <t>ふみこ</t>
  </si>
  <si>
    <t>399-8602</t>
  </si>
  <si>
    <t>北安曇郡池田町会染６１１２－１２９</t>
  </si>
  <si>
    <t>0261-62-0603</t>
  </si>
  <si>
    <t>健裕</t>
  </si>
  <si>
    <t>たけひろ</t>
  </si>
  <si>
    <t>397-0101</t>
  </si>
  <si>
    <t>木曽郡木曽町三岳９１１９－３</t>
  </si>
  <si>
    <t>0264-46-2235</t>
  </si>
  <si>
    <t>将弘</t>
  </si>
  <si>
    <t>上伊那郡南箕輪村４８４７－２</t>
  </si>
  <si>
    <t>090-1828-3146</t>
  </si>
  <si>
    <t>蟹澤</t>
  </si>
  <si>
    <t>史弥</t>
  </si>
  <si>
    <t>かにさわ</t>
  </si>
  <si>
    <t>ふみや</t>
  </si>
  <si>
    <t>上伊那郡宮田村７５０１－３</t>
  </si>
  <si>
    <t>ハートフル１０３</t>
  </si>
  <si>
    <t>070-2238-8320</t>
  </si>
  <si>
    <t>義弘</t>
  </si>
  <si>
    <t>よしひろ</t>
  </si>
  <si>
    <t>384-0055</t>
  </si>
  <si>
    <t>小諸市柏木８７４－３</t>
  </si>
  <si>
    <t>090-4055-7712</t>
  </si>
  <si>
    <t>下田</t>
  </si>
  <si>
    <t>広美</t>
  </si>
  <si>
    <t>しもだ</t>
  </si>
  <si>
    <t>上伊那郡辰野町伊那富６０７４</t>
  </si>
  <si>
    <t>0266-43-1837</t>
  </si>
  <si>
    <t>090-1780-2513</t>
  </si>
  <si>
    <t>山越</t>
  </si>
  <si>
    <t>やまこし</t>
  </si>
  <si>
    <t>安曇野市穂高２８７９－１７</t>
  </si>
  <si>
    <t>0263-84-0886</t>
  </si>
  <si>
    <t>栗林</t>
  </si>
  <si>
    <t>正直</t>
  </si>
  <si>
    <t>くりばやし</t>
  </si>
  <si>
    <t>まさなお</t>
  </si>
  <si>
    <t>384-0061</t>
  </si>
  <si>
    <t>小諸市加増１２７７－２</t>
  </si>
  <si>
    <t>0267-23-6093</t>
  </si>
  <si>
    <t>大井</t>
  </si>
  <si>
    <t>峯幸</t>
  </si>
  <si>
    <t>おおい</t>
  </si>
  <si>
    <t>みねゆき</t>
  </si>
  <si>
    <t>385-0012</t>
  </si>
  <si>
    <t>佐久市根々井５６６－９</t>
  </si>
  <si>
    <t>0267-68-0106</t>
  </si>
  <si>
    <t>茅野</t>
  </si>
  <si>
    <t>祐子</t>
  </si>
  <si>
    <t>ちの</t>
  </si>
  <si>
    <t>松本市井川城１－８－８</t>
  </si>
  <si>
    <t>Ｂ２０２</t>
  </si>
  <si>
    <t>0263-28-9035</t>
  </si>
  <si>
    <t>惠子</t>
  </si>
  <si>
    <t>いいじま</t>
  </si>
  <si>
    <t>けいこ</t>
  </si>
  <si>
    <t>389-0207</t>
  </si>
  <si>
    <t>北佐久郡御代田町馬瀬口１５９７－３３５</t>
  </si>
  <si>
    <t>080-3228-3439</t>
  </si>
  <si>
    <t>博昭</t>
  </si>
  <si>
    <t>小諸市古城１－４－１４</t>
  </si>
  <si>
    <t>赤須</t>
  </si>
  <si>
    <t>昭正</t>
  </si>
  <si>
    <t>あかす</t>
  </si>
  <si>
    <t>あきまさ</t>
  </si>
  <si>
    <t>399-4103</t>
  </si>
  <si>
    <t>駒ケ根市梨の木５－２９</t>
  </si>
  <si>
    <t>0265-83-5851</t>
  </si>
  <si>
    <t>安部</t>
  </si>
  <si>
    <t>380-0928</t>
  </si>
  <si>
    <t>長野市若里５－１６－６－２０２号</t>
  </si>
  <si>
    <t>026-225-8868</t>
  </si>
  <si>
    <t>飯田市上郷別府１４７９－２</t>
  </si>
  <si>
    <t>0265-24-2058</t>
  </si>
  <si>
    <t>藤田</t>
  </si>
  <si>
    <t>正樹</t>
  </si>
  <si>
    <t>ふじた</t>
  </si>
  <si>
    <t>小諸市加増ひばりヶ丘８３６－１８</t>
  </si>
  <si>
    <t>0267-27-0722</t>
  </si>
  <si>
    <t>村田</t>
  </si>
  <si>
    <t>むらた</t>
  </si>
  <si>
    <t>そう</t>
  </si>
  <si>
    <t>381-2206</t>
  </si>
  <si>
    <t>長野市青木島町綱島１７９－４</t>
  </si>
  <si>
    <t>090-9399-6434</t>
  </si>
  <si>
    <t>横澤</t>
  </si>
  <si>
    <t>志織</t>
  </si>
  <si>
    <t>よこさわ</t>
  </si>
  <si>
    <t>しおり</t>
  </si>
  <si>
    <t>398-0003</t>
  </si>
  <si>
    <t>大町市社１２０</t>
  </si>
  <si>
    <t>090-4096-4264</t>
  </si>
  <si>
    <t>吉岡</t>
  </si>
  <si>
    <t>洋子</t>
  </si>
  <si>
    <t>よしおか</t>
  </si>
  <si>
    <t>大町市平７５３３－１５</t>
  </si>
  <si>
    <t>0261-23-2443</t>
  </si>
  <si>
    <t>村上</t>
  </si>
  <si>
    <t>春子</t>
  </si>
  <si>
    <t>むらかみ</t>
  </si>
  <si>
    <t>はるこ</t>
  </si>
  <si>
    <t>383-0043</t>
  </si>
  <si>
    <t>中野市三ツ和１１５５－３</t>
  </si>
  <si>
    <t>0269-23-2148</t>
  </si>
  <si>
    <t>塚田</t>
  </si>
  <si>
    <t>滉巳</t>
  </si>
  <si>
    <t>つかだ</t>
  </si>
  <si>
    <t>386-0027</t>
  </si>
  <si>
    <t>上田市常磐城５－２－３４</t>
  </si>
  <si>
    <t>080-3175-1521</t>
  </si>
  <si>
    <t>濱</t>
  </si>
  <si>
    <t>隆彦</t>
  </si>
  <si>
    <t>はま</t>
  </si>
  <si>
    <t>たかひこ</t>
  </si>
  <si>
    <t>380-0866</t>
  </si>
  <si>
    <t>長野市大字長野狐池１１９９</t>
  </si>
  <si>
    <t>080-5141-5767</t>
  </si>
  <si>
    <t>征樹</t>
  </si>
  <si>
    <t>長野市富竹７６５－１</t>
  </si>
  <si>
    <t>セカンドグランデＡ２０２</t>
  </si>
  <si>
    <t>090-2002-0561</t>
  </si>
  <si>
    <t>保科</t>
  </si>
  <si>
    <t>良介</t>
  </si>
  <si>
    <t>ほしな</t>
  </si>
  <si>
    <t>りょうすけ</t>
  </si>
  <si>
    <t>386-0014</t>
  </si>
  <si>
    <t>上田市材木町１－７－８</t>
  </si>
  <si>
    <t>090-4136-1016</t>
  </si>
  <si>
    <t>岩村</t>
  </si>
  <si>
    <t>拓生</t>
  </si>
  <si>
    <t>いわむら</t>
  </si>
  <si>
    <t>395-0155</t>
  </si>
  <si>
    <t>飯田市三日市場２９－１</t>
  </si>
  <si>
    <t>シャルール月の木１０３号室</t>
  </si>
  <si>
    <t>080-9287-1405</t>
  </si>
  <si>
    <t>松村</t>
  </si>
  <si>
    <t>和重</t>
  </si>
  <si>
    <t>まつむら</t>
  </si>
  <si>
    <t>かずしげ</t>
  </si>
  <si>
    <t>飯田市座光寺１３８７－２</t>
  </si>
  <si>
    <t>0265-23-1838</t>
  </si>
  <si>
    <t>小原</t>
  </si>
  <si>
    <t>弓佳</t>
  </si>
  <si>
    <t>おはら</t>
  </si>
  <si>
    <t>ゆみか</t>
  </si>
  <si>
    <t>上田市上田原１２１０ー１</t>
  </si>
  <si>
    <t>クレアール上田 １０１号</t>
  </si>
  <si>
    <t>090-7845-7318</t>
  </si>
  <si>
    <t>小島</t>
  </si>
  <si>
    <t>樹</t>
  </si>
  <si>
    <t>こじま</t>
  </si>
  <si>
    <t>たつき</t>
  </si>
  <si>
    <t>090-3428-0871</t>
  </si>
  <si>
    <t>檀上</t>
  </si>
  <si>
    <t>真成</t>
  </si>
  <si>
    <t>だんじょう</t>
  </si>
  <si>
    <t>上田市常田３－１５－１</t>
  </si>
  <si>
    <t>信州大学常田キャンパス</t>
  </si>
  <si>
    <t>0268-22-1215</t>
  </si>
  <si>
    <t>福澤</t>
  </si>
  <si>
    <t>貴二</t>
  </si>
  <si>
    <t>たかじ</t>
  </si>
  <si>
    <t>長野市桐原１－１５－４０</t>
  </si>
  <si>
    <t>090-3145-9277</t>
  </si>
  <si>
    <t>博司</t>
  </si>
  <si>
    <t>386-2203</t>
  </si>
  <si>
    <t>上田市真田町傍陽４１０－１４</t>
  </si>
  <si>
    <t>090-9358-4883</t>
  </si>
  <si>
    <t>神通川</t>
  </si>
  <si>
    <t>じんつうがわ</t>
  </si>
  <si>
    <t>松本市里山辺３５５１－１</t>
  </si>
  <si>
    <t>0263-36-0034</t>
  </si>
  <si>
    <t>綾</t>
  </si>
  <si>
    <t>080-3504-9594</t>
  </si>
  <si>
    <t>井川</t>
  </si>
  <si>
    <t>和茂</t>
  </si>
  <si>
    <t>いがわ</t>
  </si>
  <si>
    <t>393-0087</t>
  </si>
  <si>
    <t>諏訪郡下諏訪町４６８７－１１</t>
  </si>
  <si>
    <t>0266-26-7525</t>
  </si>
  <si>
    <t>遠藤</t>
  </si>
  <si>
    <t>広一</t>
  </si>
  <si>
    <t>えんどう</t>
  </si>
  <si>
    <t>ひろかず</t>
  </si>
  <si>
    <t>386-0701</t>
  </si>
  <si>
    <t>小県郡長和町和田１５４８－１</t>
  </si>
  <si>
    <t>0268-88-2437</t>
  </si>
  <si>
    <t>温</t>
  </si>
  <si>
    <t>ゆたか</t>
  </si>
  <si>
    <t>386-0025</t>
  </si>
  <si>
    <t>上田市天神２－３－４</t>
  </si>
  <si>
    <t>090-4239-4791</t>
  </si>
  <si>
    <t>竹村</t>
  </si>
  <si>
    <t>美山子</t>
  </si>
  <si>
    <t>たけむら</t>
  </si>
  <si>
    <t>みやこ</t>
  </si>
  <si>
    <t>駒ヶ根市梨の木３－２７</t>
  </si>
  <si>
    <t>0265-81-6783</t>
  </si>
  <si>
    <t>391-0013</t>
  </si>
  <si>
    <t>茅野市宮川５０１０－２２</t>
  </si>
  <si>
    <t>0266-73-3476</t>
  </si>
  <si>
    <t>皓土</t>
  </si>
  <si>
    <t>ひろと</t>
  </si>
  <si>
    <t>友作</t>
  </si>
  <si>
    <t>ゆうさく</t>
  </si>
  <si>
    <t>390-0802</t>
  </si>
  <si>
    <t>松本市旭３－１－１</t>
  </si>
  <si>
    <t>信州大学旭町キャンパス</t>
  </si>
  <si>
    <t>0263-35-4600</t>
  </si>
  <si>
    <t>齊藤</t>
  </si>
  <si>
    <t>皓己</t>
  </si>
  <si>
    <t>さいとう</t>
  </si>
  <si>
    <t>399-4598</t>
  </si>
  <si>
    <t>上伊那郡南箕輪村８３０４</t>
  </si>
  <si>
    <t>信州大学南箕輪キャンパス</t>
  </si>
  <si>
    <t>0265-72-5255</t>
  </si>
  <si>
    <t>富岡</t>
  </si>
  <si>
    <t>直希</t>
  </si>
  <si>
    <t>とみおか</t>
  </si>
  <si>
    <t>なおき</t>
  </si>
  <si>
    <t>青木</t>
  </si>
  <si>
    <t>喬雄</t>
  </si>
  <si>
    <t>あおき</t>
  </si>
  <si>
    <t>397-0001</t>
  </si>
  <si>
    <t>木曽郡木曽町福島中島６１９１－２</t>
  </si>
  <si>
    <t>0264-23-3024</t>
  </si>
  <si>
    <t>征夫</t>
  </si>
  <si>
    <t>389-0806</t>
  </si>
  <si>
    <t>千曲市磯部８１４－２</t>
  </si>
  <si>
    <t>026-276-3395</t>
  </si>
  <si>
    <t>孝之</t>
  </si>
  <si>
    <t>たかゆき</t>
  </si>
  <si>
    <t>長野市三輪２－９－２６</t>
  </si>
  <si>
    <t>026-243-5528</t>
  </si>
  <si>
    <t>藤巻</t>
  </si>
  <si>
    <t>助次</t>
  </si>
  <si>
    <t>ふじまき</t>
  </si>
  <si>
    <t>すけじ</t>
  </si>
  <si>
    <t>北佐久郡軽井沢町小瀬パークホテル内</t>
  </si>
  <si>
    <t>0267-42-3611</t>
  </si>
  <si>
    <t>橋詰</t>
  </si>
  <si>
    <t>英俊</t>
  </si>
  <si>
    <t>はしづめ</t>
  </si>
  <si>
    <t>ひでとし</t>
  </si>
  <si>
    <t>396-0010</t>
  </si>
  <si>
    <t>伊那市境１５４４－２</t>
  </si>
  <si>
    <t>0265-76-5983</t>
  </si>
  <si>
    <t>吉川</t>
  </si>
  <si>
    <t>礼子</t>
  </si>
  <si>
    <t>よしかわ</t>
  </si>
  <si>
    <t>れいこ</t>
  </si>
  <si>
    <t>395-0803</t>
  </si>
  <si>
    <t>飯田市鼎下山６７２－４</t>
  </si>
  <si>
    <t>0265-24-4646</t>
  </si>
  <si>
    <t>上垣外</t>
  </si>
  <si>
    <t>弥寿弘</t>
  </si>
  <si>
    <t>かみがいと</t>
  </si>
  <si>
    <t>やすひろ</t>
  </si>
  <si>
    <t>399-6101</t>
  </si>
  <si>
    <t>木曽郡木曽町日義１０６－２</t>
  </si>
  <si>
    <t>0264-26-2109</t>
  </si>
  <si>
    <t>進</t>
  </si>
  <si>
    <t>下伊那郡喬木村１５９１４－１</t>
  </si>
  <si>
    <t>0265-33-2756</t>
  </si>
  <si>
    <t>大柄</t>
  </si>
  <si>
    <t>富義</t>
  </si>
  <si>
    <t>おおがら</t>
  </si>
  <si>
    <t>とみよし</t>
  </si>
  <si>
    <t>384-0025</t>
  </si>
  <si>
    <t>小諸市相生町３－１－６</t>
  </si>
  <si>
    <t>0267-22-0739</t>
  </si>
  <si>
    <t>晋至</t>
  </si>
  <si>
    <t>まつかわ</t>
  </si>
  <si>
    <t>しんじ</t>
  </si>
  <si>
    <t>386-1105</t>
  </si>
  <si>
    <t>上田市吉田４２７</t>
  </si>
  <si>
    <t>0268-22-9386</t>
  </si>
  <si>
    <t>長谷部</t>
  </si>
  <si>
    <t>正文</t>
  </si>
  <si>
    <t>はせべ</t>
  </si>
  <si>
    <t>まさふみ</t>
  </si>
  <si>
    <t>長野市青木島町青木島乙１６５－３</t>
  </si>
  <si>
    <t>026-286-3181</t>
  </si>
  <si>
    <t>池田</t>
  </si>
  <si>
    <t>勇司</t>
  </si>
  <si>
    <t>いけだ</t>
  </si>
  <si>
    <t>ゆうじ</t>
  </si>
  <si>
    <t>389-1105</t>
  </si>
  <si>
    <t>長野市豊野町豊野484-5</t>
  </si>
  <si>
    <t>090-2452-5489</t>
  </si>
  <si>
    <t>菅沼</t>
  </si>
  <si>
    <t>昭彦</t>
  </si>
  <si>
    <t>すがぬま</t>
  </si>
  <si>
    <t>あきひこ</t>
  </si>
  <si>
    <t>下伊那郡豊丘村神稲７４８８</t>
  </si>
  <si>
    <t>0265-35-5817</t>
  </si>
  <si>
    <t>武川</t>
  </si>
  <si>
    <t>勇</t>
  </si>
  <si>
    <t>たけかわ</t>
  </si>
  <si>
    <t>いさむ</t>
  </si>
  <si>
    <t>390-0851</t>
  </si>
  <si>
    <t>松本市島内１８０６－ロ</t>
  </si>
  <si>
    <t>0263-48-6133</t>
  </si>
  <si>
    <t>磯部</t>
  </si>
  <si>
    <t>いそべ</t>
  </si>
  <si>
    <t>安曇野市穂高５６８９ー７</t>
  </si>
  <si>
    <t>0263-82-7586</t>
  </si>
  <si>
    <t>竹松</t>
  </si>
  <si>
    <t>和雄</t>
  </si>
  <si>
    <t>たけまつ</t>
  </si>
  <si>
    <t>396-0014</t>
  </si>
  <si>
    <t>伊那市狐島３９３２</t>
  </si>
  <si>
    <t>0265-72-0707</t>
  </si>
  <si>
    <t>匡</t>
  </si>
  <si>
    <t>駒ケ根市赤穂４０４１－４</t>
  </si>
  <si>
    <t>0265-82-5845</t>
  </si>
  <si>
    <t>雨宮</t>
  </si>
  <si>
    <t>一明</t>
  </si>
  <si>
    <t>あめみや</t>
  </si>
  <si>
    <t>かずあき</t>
  </si>
  <si>
    <t>諏訪郡富士見町落合１０８８８－２</t>
  </si>
  <si>
    <t>0266-62-4034</t>
  </si>
  <si>
    <t>鎌</t>
  </si>
  <si>
    <t>かま</t>
  </si>
  <si>
    <t>塩尻市奈良井９７１－２</t>
  </si>
  <si>
    <t>0264-34-3447</t>
  </si>
  <si>
    <t>元宏</t>
  </si>
  <si>
    <t>もとひろ</t>
  </si>
  <si>
    <t>385-0046</t>
  </si>
  <si>
    <t>佐久市前山北中２２－７</t>
  </si>
  <si>
    <t>0267-62-0864</t>
  </si>
  <si>
    <t>岡田</t>
  </si>
  <si>
    <t>宏之</t>
  </si>
  <si>
    <t>おかだ</t>
  </si>
  <si>
    <t>飯山市飯山９６２－１</t>
  </si>
  <si>
    <t>0269-62-2333</t>
  </si>
  <si>
    <t>斉藤</t>
  </si>
  <si>
    <t>千恵子</t>
  </si>
  <si>
    <t>ちえこ</t>
  </si>
  <si>
    <t>塩尻市奈良井３６５</t>
  </si>
  <si>
    <t>0264-34-2367</t>
  </si>
  <si>
    <t>秀</t>
  </si>
  <si>
    <t>ひで</t>
  </si>
  <si>
    <t>399-1505</t>
  </si>
  <si>
    <t>下伊那郡阿南町富草２６１０－１</t>
  </si>
  <si>
    <t>0260-22-2529</t>
  </si>
  <si>
    <t>平瀬</t>
  </si>
  <si>
    <t>修子</t>
  </si>
  <si>
    <t>ひらせ</t>
  </si>
  <si>
    <t>しうこ</t>
  </si>
  <si>
    <t>飯山市飯山２１８９－７</t>
  </si>
  <si>
    <t>0269-62-1488</t>
  </si>
  <si>
    <t>三浦</t>
  </si>
  <si>
    <t>忠隆</t>
  </si>
  <si>
    <t>みうら</t>
  </si>
  <si>
    <t>ただたか</t>
  </si>
  <si>
    <t>399-1501</t>
  </si>
  <si>
    <t>下伊那郡阿南町北条２２９４－１</t>
  </si>
  <si>
    <t>0260-22-2438</t>
  </si>
  <si>
    <t>飛知和</t>
  </si>
  <si>
    <t>明弘</t>
  </si>
  <si>
    <t>ひちわ</t>
  </si>
  <si>
    <t>あきひろ</t>
  </si>
  <si>
    <t>389-0511</t>
  </si>
  <si>
    <t>東御市滋野甲４１６７</t>
  </si>
  <si>
    <t>0268-25-1354</t>
  </si>
  <si>
    <t>裕恵</t>
  </si>
  <si>
    <t>ひろえ</t>
  </si>
  <si>
    <t>駒ヶ根市赤穂１４６１６－９５８</t>
  </si>
  <si>
    <t>0265-81-4144</t>
  </si>
  <si>
    <t>横山</t>
  </si>
  <si>
    <t>好範</t>
  </si>
  <si>
    <t>よこやま</t>
  </si>
  <si>
    <t>よしのり</t>
  </si>
  <si>
    <t>東御市和８４２３－１</t>
  </si>
  <si>
    <t>0268-62-2766</t>
  </si>
  <si>
    <t>高砂</t>
  </si>
  <si>
    <t>健司</t>
  </si>
  <si>
    <t>たかすな</t>
  </si>
  <si>
    <t>松本市井川城２－７－１５</t>
  </si>
  <si>
    <t>0263-25-4553</t>
  </si>
  <si>
    <t>横沢</t>
  </si>
  <si>
    <t>充</t>
  </si>
  <si>
    <t>よこざわ</t>
  </si>
  <si>
    <t>みつる</t>
  </si>
  <si>
    <t>長野市浅川４－１１３－１２７</t>
  </si>
  <si>
    <t>026-259-0251</t>
  </si>
  <si>
    <t>山岸</t>
  </si>
  <si>
    <t>稔員</t>
  </si>
  <si>
    <t>やまぎし</t>
  </si>
  <si>
    <t>399-4321</t>
  </si>
  <si>
    <t>駒ケ根市東伊那１０５１－３５</t>
  </si>
  <si>
    <t>0265-83-9819</t>
  </si>
  <si>
    <t>菊原</t>
  </si>
  <si>
    <t>秀浩</t>
  </si>
  <si>
    <t>きくはら</t>
  </si>
  <si>
    <t>ひでひろ</t>
  </si>
  <si>
    <t>384-0301</t>
  </si>
  <si>
    <t>佐久市臼田４８－１</t>
  </si>
  <si>
    <t>0267-82-6635</t>
  </si>
  <si>
    <t>荻原</t>
  </si>
  <si>
    <t>大祐</t>
  </si>
  <si>
    <t>おぎわら</t>
  </si>
  <si>
    <t>長野市三輪１０－９－１２</t>
  </si>
  <si>
    <t>090-5586-4159</t>
  </si>
  <si>
    <t>外谷</t>
  </si>
  <si>
    <t>一芳</t>
  </si>
  <si>
    <t>とや</t>
  </si>
  <si>
    <t>かずよし</t>
  </si>
  <si>
    <t>381-2233</t>
  </si>
  <si>
    <t>長野市川中島町上氷鉋１３５５－１</t>
  </si>
  <si>
    <t>026-284-4307</t>
  </si>
  <si>
    <t>正広</t>
  </si>
  <si>
    <t>388-8001</t>
  </si>
  <si>
    <t>長野市東犀南３９４－８６</t>
  </si>
  <si>
    <t>026-293-7000</t>
  </si>
  <si>
    <t>大野</t>
  </si>
  <si>
    <t>周二</t>
  </si>
  <si>
    <t>おおの</t>
  </si>
  <si>
    <t>395-0811</t>
  </si>
  <si>
    <t>飯田市松尾上溝３３６７－１</t>
  </si>
  <si>
    <t>0265-53-4850</t>
  </si>
  <si>
    <t>直江</t>
  </si>
  <si>
    <t>美順</t>
  </si>
  <si>
    <t>なおえ</t>
  </si>
  <si>
    <t>長野市柳原１７０４－３</t>
  </si>
  <si>
    <t>026-244-4648</t>
  </si>
  <si>
    <t>横前</t>
  </si>
  <si>
    <t>明</t>
  </si>
  <si>
    <t>よこまえ</t>
  </si>
  <si>
    <t>下伊那郡泰阜村３７６５</t>
  </si>
  <si>
    <t>0260-26-2651</t>
  </si>
  <si>
    <t>高木</t>
  </si>
  <si>
    <t>賢一</t>
  </si>
  <si>
    <t>上田市塩川３５０－１</t>
  </si>
  <si>
    <t>0268-36-2192</t>
  </si>
  <si>
    <t>川村</t>
  </si>
  <si>
    <t>重幸</t>
  </si>
  <si>
    <t>かわむら</t>
  </si>
  <si>
    <t>しげゆき</t>
  </si>
  <si>
    <t>下高井郡木島平村往郷１４－４</t>
  </si>
  <si>
    <t>0269-82-3897</t>
  </si>
  <si>
    <t>田嶋</t>
  </si>
  <si>
    <t>陽</t>
  </si>
  <si>
    <t>399-0033</t>
  </si>
  <si>
    <t>松本市笹賀３８６８</t>
  </si>
  <si>
    <t>0263-58-9873</t>
  </si>
  <si>
    <t>英成</t>
  </si>
  <si>
    <t>ひでなり</t>
  </si>
  <si>
    <t>399-1503</t>
  </si>
  <si>
    <t>下伊那郡阿南町南条１９８３－３</t>
  </si>
  <si>
    <t>0260-22-2231</t>
  </si>
  <si>
    <t>正郎</t>
  </si>
  <si>
    <t>399-0025</t>
  </si>
  <si>
    <t>松本市寿台７－１－８</t>
  </si>
  <si>
    <t>0263-57-2908</t>
  </si>
  <si>
    <t>浩治</t>
  </si>
  <si>
    <t>下伊那郡泰阜村２５５１－６</t>
  </si>
  <si>
    <t>0260-26-2157</t>
  </si>
  <si>
    <t>河野</t>
  </si>
  <si>
    <t>博和</t>
  </si>
  <si>
    <t>こうの</t>
  </si>
  <si>
    <t>380-0912</t>
  </si>
  <si>
    <t>長野市稲葉日詰１５５９－１９</t>
  </si>
  <si>
    <t>090-8872-5662</t>
  </si>
  <si>
    <t>389-2301</t>
  </si>
  <si>
    <t>下高井郡木島平村穂高４７３</t>
  </si>
  <si>
    <t>0269-82-3383</t>
  </si>
  <si>
    <t>真知男</t>
  </si>
  <si>
    <t>まちお</t>
  </si>
  <si>
    <t>諏訪市四賀桑原３１４３</t>
  </si>
  <si>
    <t>0266-53-1475</t>
  </si>
  <si>
    <t>猿田</t>
  </si>
  <si>
    <t>功一</t>
  </si>
  <si>
    <t>さるた</t>
  </si>
  <si>
    <t>381-0014</t>
  </si>
  <si>
    <t>長野市北尾張部５６２－２</t>
  </si>
  <si>
    <t>清和タウンＡ</t>
  </si>
  <si>
    <t>026-219-6329</t>
  </si>
  <si>
    <t>中牧</t>
  </si>
  <si>
    <t>なかまき</t>
  </si>
  <si>
    <t>北安曇郡松川村神戸３１８１－１０</t>
  </si>
  <si>
    <t>0261-62-3365</t>
  </si>
  <si>
    <t>386-1436</t>
  </si>
  <si>
    <t>上田市前山２３</t>
  </si>
  <si>
    <t>0268-38-0622</t>
  </si>
  <si>
    <t>安曇野市穂高１００１</t>
  </si>
  <si>
    <t>0263-82-4562</t>
  </si>
  <si>
    <t>森本</t>
  </si>
  <si>
    <t>克則</t>
  </si>
  <si>
    <t>もりもと</t>
  </si>
  <si>
    <t>かつのり</t>
  </si>
  <si>
    <t>380-0832</t>
  </si>
  <si>
    <t>長野市東後町２１</t>
  </si>
  <si>
    <t>GH表２－２０２</t>
  </si>
  <si>
    <t>090-2937-0239</t>
  </si>
  <si>
    <t>西村</t>
  </si>
  <si>
    <t>にしむら</t>
  </si>
  <si>
    <t>伊那市狐島３７０５-５</t>
  </si>
  <si>
    <t>090-1883-8615</t>
  </si>
  <si>
    <t>影山</t>
  </si>
  <si>
    <t>善一</t>
  </si>
  <si>
    <t>かげやま</t>
  </si>
  <si>
    <t>ぜんいち</t>
  </si>
  <si>
    <t>381-0026</t>
  </si>
  <si>
    <t>長野市松岡１－３２－１６</t>
  </si>
  <si>
    <t>Mシャルマン３０５号室</t>
  </si>
  <si>
    <t>080-6903-7081</t>
  </si>
  <si>
    <t>上原</t>
  </si>
  <si>
    <t>徹</t>
  </si>
  <si>
    <t>うえはら</t>
  </si>
  <si>
    <t>佐久市諏訪１８９７－５</t>
  </si>
  <si>
    <t>0267-82-4591</t>
  </si>
  <si>
    <t>都筑</t>
  </si>
  <si>
    <t>勝</t>
  </si>
  <si>
    <t>つづき</t>
  </si>
  <si>
    <t>上伊那郡宮田村６１９５－４９</t>
  </si>
  <si>
    <t>0265-85-3709</t>
  </si>
  <si>
    <t>康伸</t>
  </si>
  <si>
    <t>やすのぶ</t>
  </si>
  <si>
    <t>396-0025</t>
  </si>
  <si>
    <t>伊那市荒井４３３０－３</t>
  </si>
  <si>
    <t>0265-73-8066</t>
  </si>
  <si>
    <t>節生</t>
  </si>
  <si>
    <t>せつお</t>
  </si>
  <si>
    <t>下伊那郡泰阜村３３６９</t>
  </si>
  <si>
    <t>0260-26-2047</t>
  </si>
  <si>
    <t>滋志</t>
  </si>
  <si>
    <t>399-4104</t>
  </si>
  <si>
    <t>駒ヶ根市経塚８－１６</t>
  </si>
  <si>
    <t>0265-81-5779</t>
  </si>
  <si>
    <t>松原</t>
  </si>
  <si>
    <t>重雄</t>
  </si>
  <si>
    <t>まつばら</t>
  </si>
  <si>
    <t>木曽郡木曽町日義１４０</t>
  </si>
  <si>
    <t>0264-26-2668</t>
  </si>
  <si>
    <t>晃</t>
  </si>
  <si>
    <t>安曇野市穂高７２６１</t>
  </si>
  <si>
    <t>0263-82-6226</t>
  </si>
  <si>
    <t>389-1103</t>
  </si>
  <si>
    <t>上水内郡豊野町蟹沢２８４１－９</t>
  </si>
  <si>
    <t>026-257-5332</t>
  </si>
  <si>
    <t>飛鳥川</t>
  </si>
  <si>
    <t>俊郎</t>
  </si>
  <si>
    <t>あすかがわ</t>
  </si>
  <si>
    <t>399-4105</t>
  </si>
  <si>
    <t>駒ヶ根市赤須東</t>
  </si>
  <si>
    <t>シャーメゾン恵２０２</t>
  </si>
  <si>
    <t>090-1840-4990</t>
  </si>
  <si>
    <t>直井</t>
  </si>
  <si>
    <t>絹子</t>
  </si>
  <si>
    <t>なおい</t>
  </si>
  <si>
    <t>きぬこ</t>
  </si>
  <si>
    <t>389-0404</t>
  </si>
  <si>
    <t>東御市大日向２２５</t>
  </si>
  <si>
    <t>0268-67-2415</t>
  </si>
  <si>
    <t>柳沢</t>
  </si>
  <si>
    <t>忠憲</t>
  </si>
  <si>
    <t>ただのり</t>
  </si>
  <si>
    <t>上田市中野２０１－４２</t>
  </si>
  <si>
    <t>0268-38-6112</t>
  </si>
  <si>
    <t>二ノ宮</t>
  </si>
  <si>
    <t>にのみや</t>
  </si>
  <si>
    <t>389-2414</t>
  </si>
  <si>
    <t>飯山市常盤１８４６－２</t>
  </si>
  <si>
    <t>090-4008-6168</t>
  </si>
  <si>
    <t>圭子</t>
  </si>
  <si>
    <t>長野市高田１０６７－５</t>
  </si>
  <si>
    <t>080-5109-7547</t>
  </si>
  <si>
    <t>本道</t>
  </si>
  <si>
    <t>啓行</t>
  </si>
  <si>
    <t>399-0703</t>
  </si>
  <si>
    <t>塩尻市広丘高出１４８６－７７９</t>
  </si>
  <si>
    <t>広陵パレス１０３</t>
  </si>
  <si>
    <t>080-3012-3116</t>
  </si>
  <si>
    <t>玲子</t>
  </si>
  <si>
    <t>080-1083-8130</t>
  </si>
  <si>
    <t>貴之</t>
  </si>
  <si>
    <t>上田市上田原３１０－４</t>
  </si>
  <si>
    <t>ドゥーロジュマンテラシマA１０３号</t>
  </si>
  <si>
    <t>090-5586-0945</t>
  </si>
  <si>
    <t>令子</t>
  </si>
  <si>
    <t>386-0004</t>
  </si>
  <si>
    <t>上田市殿城７８８－１２</t>
  </si>
  <si>
    <t>0268-24-8624</t>
  </si>
  <si>
    <t>岡島</t>
  </si>
  <si>
    <t>能里子</t>
  </si>
  <si>
    <t>おかじま</t>
  </si>
  <si>
    <t>386-1431</t>
  </si>
  <si>
    <t>上田市別所温泉１８３０－１</t>
  </si>
  <si>
    <t>0268-38-1330</t>
  </si>
  <si>
    <t>渡邊</t>
  </si>
  <si>
    <t>園美</t>
  </si>
  <si>
    <t>そのみ</t>
  </si>
  <si>
    <t>386-1324</t>
  </si>
  <si>
    <t>上田市五加９４１－１０</t>
  </si>
  <si>
    <t>0268-39-4960</t>
  </si>
  <si>
    <t>396-0029</t>
  </si>
  <si>
    <t>伊那市横山７２２７－２１８９</t>
  </si>
  <si>
    <t>0265-73-9067</t>
  </si>
  <si>
    <t>多美子</t>
  </si>
  <si>
    <t>たみこ</t>
  </si>
  <si>
    <t>399-7502</t>
  </si>
  <si>
    <t>東筑摩郡筑北村東条１１９９</t>
  </si>
  <si>
    <t>090-4464-3213</t>
  </si>
  <si>
    <t>伊澤</t>
  </si>
  <si>
    <t>貴幸</t>
  </si>
  <si>
    <t>いさわ</t>
  </si>
  <si>
    <t>382-0012</t>
  </si>
  <si>
    <t>須坂市大谷町８５５－１</t>
  </si>
  <si>
    <t>エスポワール中村２０１</t>
  </si>
  <si>
    <t>宙大</t>
  </si>
  <si>
    <t>こはら</t>
  </si>
  <si>
    <t>おきひろ</t>
  </si>
  <si>
    <t>390-0877</t>
  </si>
  <si>
    <t>松本市沢村３－６－３６</t>
  </si>
  <si>
    <t>グランドール沢村　Ｂ－１０５</t>
  </si>
  <si>
    <t>090-6942-7032</t>
  </si>
  <si>
    <t>則江</t>
  </si>
  <si>
    <t>のりえ</t>
  </si>
  <si>
    <t>長野市吉田２－２１－１５－５３</t>
  </si>
  <si>
    <t>026-244-5949</t>
  </si>
  <si>
    <t>太田</t>
  </si>
  <si>
    <t>おおた</t>
  </si>
  <si>
    <t>長野市青木島綱島３００－３１</t>
  </si>
  <si>
    <t>026-283-4690</t>
  </si>
  <si>
    <t>飯塚</t>
  </si>
  <si>
    <t>邦洋</t>
  </si>
  <si>
    <t>いいづか</t>
  </si>
  <si>
    <t>381-2227</t>
  </si>
  <si>
    <t>長野市川中島町今井原２－１－E-801</t>
  </si>
  <si>
    <t>026-284-2926</t>
  </si>
  <si>
    <t>千枝</t>
  </si>
  <si>
    <t>中野市大字中野２０１６</t>
  </si>
  <si>
    <t>0269-26-4046</t>
  </si>
  <si>
    <t>直継</t>
  </si>
  <si>
    <t>なおつぐ</t>
  </si>
  <si>
    <t>389-2601</t>
  </si>
  <si>
    <t>飯山市照岡４４２－ロ</t>
  </si>
  <si>
    <t>0269-69-2200</t>
  </si>
  <si>
    <t>樋本</t>
  </si>
  <si>
    <t>修一</t>
  </si>
  <si>
    <t>ひもと</t>
  </si>
  <si>
    <t>しゅういち</t>
  </si>
  <si>
    <t>399-3107</t>
  </si>
  <si>
    <t>下伊那郡高森町出原２９８－７</t>
  </si>
  <si>
    <t>0265-35-9100</t>
  </si>
  <si>
    <t>信幸</t>
  </si>
  <si>
    <t>のぶゆき</t>
  </si>
  <si>
    <t>386-0015</t>
  </si>
  <si>
    <t>上田市常入１－７－１２</t>
  </si>
  <si>
    <t>0268-27-6585</t>
  </si>
  <si>
    <t>秀人</t>
  </si>
  <si>
    <t>ひでと</t>
  </si>
  <si>
    <t>399-3102</t>
  </si>
  <si>
    <t>下伊那郡高森町吉田２１６６－５</t>
  </si>
  <si>
    <t>高森アパート２号室</t>
  </si>
  <si>
    <t>080-1194-5513</t>
  </si>
  <si>
    <t>町田</t>
  </si>
  <si>
    <t>孝夫</t>
  </si>
  <si>
    <t>まちだ</t>
  </si>
  <si>
    <t>380-0814</t>
  </si>
  <si>
    <t>長野市西鶴賀町１４７７</t>
  </si>
  <si>
    <t>026-233-2104</t>
  </si>
  <si>
    <t>澄子</t>
  </si>
  <si>
    <t>すみこ</t>
  </si>
  <si>
    <t>下伊那郡高森町下市田７３９－１</t>
  </si>
  <si>
    <t>0265-34-3820</t>
  </si>
  <si>
    <t>昇一</t>
  </si>
  <si>
    <t>しょういち</t>
  </si>
  <si>
    <t>399-8601</t>
  </si>
  <si>
    <t>北安曇郡池田町２０９７－５</t>
  </si>
  <si>
    <t>0261-62-0372</t>
  </si>
  <si>
    <t>治</t>
  </si>
  <si>
    <t>390-0842</t>
  </si>
  <si>
    <t>松本市征矢野２－３－２４－３</t>
  </si>
  <si>
    <t>0263-26-5073</t>
  </si>
  <si>
    <t>聡子</t>
  </si>
  <si>
    <t>さとこ</t>
  </si>
  <si>
    <t>長野市南堀４９９－７</t>
  </si>
  <si>
    <t>026-244-6831</t>
  </si>
  <si>
    <t>森田</t>
  </si>
  <si>
    <t>慶一</t>
  </si>
  <si>
    <t>けいいち</t>
  </si>
  <si>
    <t>駒ケ根市東伊那６１００</t>
  </si>
  <si>
    <t>0265-82-3461</t>
  </si>
  <si>
    <t>好信</t>
  </si>
  <si>
    <t>よしのぶ</t>
  </si>
  <si>
    <t>飯田市座光寺４４２１</t>
  </si>
  <si>
    <t>0265-24-6681</t>
  </si>
  <si>
    <t>道子</t>
  </si>
  <si>
    <t>ふかさわ</t>
  </si>
  <si>
    <t>安曇野市豊科高家６７６８</t>
  </si>
  <si>
    <t>0263-73-0804</t>
  </si>
  <si>
    <t>順子</t>
  </si>
  <si>
    <t>上田市国分７４２－８</t>
  </si>
  <si>
    <t>0268-25-3877</t>
  </si>
  <si>
    <t>水口</t>
  </si>
  <si>
    <t>みずぐち</t>
  </si>
  <si>
    <t>下高井郡木島平村上木島３５０１－１６</t>
  </si>
  <si>
    <t>0269-82-4747</t>
  </si>
  <si>
    <t>千昭</t>
  </si>
  <si>
    <t>ちあき</t>
  </si>
  <si>
    <t>飯田市上郷黒田２８９５－１</t>
  </si>
  <si>
    <t>090-2628-2540</t>
  </si>
  <si>
    <t>柴野</t>
  </si>
  <si>
    <t>恭弘</t>
  </si>
  <si>
    <t>しばの</t>
  </si>
  <si>
    <t>安曇野市三郷温３４６０－２</t>
  </si>
  <si>
    <t>0263-77-3946</t>
  </si>
  <si>
    <t>長野市稲田３‐６‐２２</t>
  </si>
  <si>
    <t>026-215-8316</t>
  </si>
  <si>
    <t>茂明</t>
  </si>
  <si>
    <t>しげあき</t>
  </si>
  <si>
    <t>駒ヶ根市中沢１０１４０</t>
  </si>
  <si>
    <t>0265-87-2311</t>
  </si>
  <si>
    <t>紀行</t>
  </si>
  <si>
    <t>はぎわら</t>
  </si>
  <si>
    <t>のりゆき</t>
  </si>
  <si>
    <t>381-1231</t>
  </si>
  <si>
    <t>長野市松代町松代１４０３－６</t>
  </si>
  <si>
    <t>090-7823-2720</t>
  </si>
  <si>
    <t>滉季</t>
  </si>
  <si>
    <t>389-0512</t>
  </si>
  <si>
    <t>東御市滋野乙２７５０－６</t>
  </si>
  <si>
    <t>090-9357-0487</t>
  </si>
  <si>
    <t>関</t>
  </si>
  <si>
    <t>正幸</t>
  </si>
  <si>
    <t>せき</t>
  </si>
  <si>
    <t>399-0034</t>
  </si>
  <si>
    <t>松本市野溝東１－５－２</t>
  </si>
  <si>
    <t>0263-25-2684</t>
  </si>
  <si>
    <t>宇佐美</t>
  </si>
  <si>
    <t>和夫</t>
  </si>
  <si>
    <t>うさみ</t>
  </si>
  <si>
    <t>下伊那郡豊丘村神稲５８６</t>
  </si>
  <si>
    <t>090-7271-7722</t>
  </si>
  <si>
    <t>浦野</t>
  </si>
  <si>
    <t>幸二郎</t>
  </si>
  <si>
    <t>うらの</t>
  </si>
  <si>
    <t>こうじろう</t>
  </si>
  <si>
    <t>上伊那郡宮田村３８６７番地</t>
  </si>
  <si>
    <t>090-3146-4497</t>
  </si>
  <si>
    <t>彩子</t>
  </si>
  <si>
    <t>あやこ</t>
  </si>
  <si>
    <t>381-2221</t>
  </si>
  <si>
    <t>長野市川中島町御厨８０６－１１</t>
  </si>
  <si>
    <t>090-1869-3122</t>
  </si>
  <si>
    <t>髙山</t>
  </si>
  <si>
    <t>三良</t>
  </si>
  <si>
    <t>たかやま</t>
  </si>
  <si>
    <t>みよし</t>
  </si>
  <si>
    <t>長野市石渡２４１‐４</t>
  </si>
  <si>
    <t>026-243-5460</t>
  </si>
  <si>
    <t>真由美</t>
  </si>
  <si>
    <t>松本市笹賀４３９０－３</t>
  </si>
  <si>
    <t>0263-57-7423</t>
  </si>
  <si>
    <t>古畑</t>
  </si>
  <si>
    <t>美香</t>
  </si>
  <si>
    <t>ふるはた</t>
  </si>
  <si>
    <t>390-0811</t>
  </si>
  <si>
    <t>松本市中央２－１－２９</t>
  </si>
  <si>
    <t>シティハウス松本８０３</t>
  </si>
  <si>
    <t>090-7404-7845</t>
  </si>
  <si>
    <t>鹿角</t>
  </si>
  <si>
    <t>昌平</t>
  </si>
  <si>
    <t>かつの</t>
  </si>
  <si>
    <t>381-2205</t>
  </si>
  <si>
    <t>長野市青木島町大塚１４６２－３</t>
  </si>
  <si>
    <t>080-1093-1757</t>
  </si>
  <si>
    <t>臼田</t>
  </si>
  <si>
    <t>岳大</t>
  </si>
  <si>
    <t>うすだ</t>
  </si>
  <si>
    <t>たけはる</t>
  </si>
  <si>
    <t>上伊那郡辰野町伊那富２５７４－２</t>
  </si>
  <si>
    <t>メゾンラフォーレ　２０１号室</t>
  </si>
  <si>
    <t>090-9666-1164</t>
  </si>
  <si>
    <t>飯野</t>
  </si>
  <si>
    <t>葵</t>
  </si>
  <si>
    <t>いいの</t>
  </si>
  <si>
    <t>あおい</t>
  </si>
  <si>
    <t>392-0131</t>
  </si>
  <si>
    <t>諏訪市湖南１３６７－１</t>
  </si>
  <si>
    <t>リーブレジデンス</t>
  </si>
  <si>
    <t>080-1091-8220</t>
  </si>
  <si>
    <t>金子</t>
  </si>
  <si>
    <t>良治</t>
  </si>
  <si>
    <t>かねこ</t>
  </si>
  <si>
    <t>りょうじ</t>
  </si>
  <si>
    <t>松本市旭３－６－８</t>
  </si>
  <si>
    <t>0263-34-0164</t>
  </si>
  <si>
    <t>傳刀</t>
  </si>
  <si>
    <t>でんどう</t>
  </si>
  <si>
    <t>大町市平５４８２</t>
  </si>
  <si>
    <t>0261-22-9101</t>
  </si>
  <si>
    <t>吉澤</t>
  </si>
  <si>
    <t>忠秀</t>
  </si>
  <si>
    <t>よしざわ</t>
  </si>
  <si>
    <t>ただひで</t>
  </si>
  <si>
    <t>393-0033</t>
  </si>
  <si>
    <t>諏訪郡下諏訪町西高木１０６１６－６９０</t>
  </si>
  <si>
    <t>0266-28-0202</t>
  </si>
  <si>
    <t>岩岡</t>
  </si>
  <si>
    <t>いわおか</t>
  </si>
  <si>
    <t>松本市島立２２６５</t>
  </si>
  <si>
    <t>小柴職員宿舎２－１０６</t>
  </si>
  <si>
    <t>0263-48-5323</t>
  </si>
  <si>
    <t>民夫</t>
  </si>
  <si>
    <t>たみお</t>
  </si>
  <si>
    <t>384-1103</t>
  </si>
  <si>
    <t>南佐久郡小海町大字豊里４７３４</t>
  </si>
  <si>
    <t>0267-93-2346</t>
  </si>
  <si>
    <t>貴美代</t>
  </si>
  <si>
    <t>きみよ</t>
  </si>
  <si>
    <t>390-0313</t>
  </si>
  <si>
    <t>松本市岡田下岡田１４４３－２</t>
  </si>
  <si>
    <t>090-8329-5441</t>
  </si>
  <si>
    <t>野知里</t>
  </si>
  <si>
    <t>のちり</t>
  </si>
  <si>
    <t>松本市島内８９８－６１</t>
  </si>
  <si>
    <t>0263-47-9636</t>
  </si>
  <si>
    <t>公利</t>
  </si>
  <si>
    <t>きみとし</t>
  </si>
  <si>
    <t>駒ヶ根市梨ノ木１０－１２</t>
  </si>
  <si>
    <t>090-7206-9395</t>
  </si>
  <si>
    <t>矢口</t>
  </si>
  <si>
    <t>広子</t>
  </si>
  <si>
    <t>やぐち</t>
  </si>
  <si>
    <t>399-2221</t>
  </si>
  <si>
    <t>飯田市龍江６８７０－２</t>
  </si>
  <si>
    <t>0265-27-3715</t>
  </si>
  <si>
    <t>中西</t>
  </si>
  <si>
    <t>政信</t>
  </si>
  <si>
    <t>なかにし</t>
  </si>
  <si>
    <t>安曇野市豊科高家１０４５－１</t>
  </si>
  <si>
    <t>セジュールオクハラＢ－２０６</t>
  </si>
  <si>
    <t>090-5493-6943</t>
  </si>
  <si>
    <t>中澤</t>
  </si>
  <si>
    <t>寿賀子</t>
  </si>
  <si>
    <t>すがこ</t>
  </si>
  <si>
    <t>長野市高田１１４３‐１０</t>
  </si>
  <si>
    <t>026-224-2357</t>
  </si>
  <si>
    <t>駒ヶ根市下平３４４７</t>
  </si>
  <si>
    <t>益瑠</t>
  </si>
  <si>
    <t>またる</t>
  </si>
  <si>
    <t>394-0089</t>
  </si>
  <si>
    <t>岡谷市長地出早３－４ー３</t>
  </si>
  <si>
    <t>ダイヤモンドハイム１０５号</t>
  </si>
  <si>
    <t>090-2559-2572</t>
  </si>
  <si>
    <t>拓真</t>
  </si>
  <si>
    <t>たくま</t>
  </si>
  <si>
    <t>384-0033</t>
  </si>
  <si>
    <t>小諸市市町３－１－４</t>
  </si>
  <si>
    <t>080-5146-6913</t>
  </si>
  <si>
    <t>坂本</t>
  </si>
  <si>
    <t>さかもと</t>
  </si>
  <si>
    <t>松本市大手１－６－１６－８０２</t>
  </si>
  <si>
    <t>0263-32-5120</t>
  </si>
  <si>
    <t>御子柴</t>
  </si>
  <si>
    <t>みこしば</t>
  </si>
  <si>
    <t>394-0004</t>
  </si>
  <si>
    <t>岡谷市神明町２－７－１６</t>
  </si>
  <si>
    <t>080-1081-5209</t>
  </si>
  <si>
    <t>前田</t>
  </si>
  <si>
    <t>涼</t>
  </si>
  <si>
    <t>まえた</t>
  </si>
  <si>
    <t>りょう</t>
  </si>
  <si>
    <t>399-0026</t>
  </si>
  <si>
    <t>松本市寿中１－４０－１４</t>
  </si>
  <si>
    <t>コリーヌ寿１０３</t>
  </si>
  <si>
    <t>080-1670-6625</t>
  </si>
  <si>
    <t>勇希</t>
  </si>
  <si>
    <t>ゆうき</t>
  </si>
  <si>
    <t>諏訪市湖南３９６８－９</t>
  </si>
  <si>
    <t>0266-58-5759</t>
  </si>
  <si>
    <t>科野</t>
  </si>
  <si>
    <t>信彦</t>
  </si>
  <si>
    <t>しなの</t>
  </si>
  <si>
    <t>のぶひこ</t>
  </si>
  <si>
    <t>399-5502</t>
  </si>
  <si>
    <t>木曽郡大桑村須原９２８－３</t>
  </si>
  <si>
    <t>0264-55-4056</t>
  </si>
  <si>
    <t>信二</t>
  </si>
  <si>
    <t>396-0022</t>
  </si>
  <si>
    <t>伊那市御園４７１</t>
  </si>
  <si>
    <t>0265-76-4750</t>
  </si>
  <si>
    <t>北野</t>
  </si>
  <si>
    <t>如美</t>
  </si>
  <si>
    <t>きたの</t>
  </si>
  <si>
    <t>安曇野市穂高８３６１－１４</t>
  </si>
  <si>
    <t>0263-88-7606</t>
  </si>
  <si>
    <t>絢音</t>
  </si>
  <si>
    <t>あやね</t>
  </si>
  <si>
    <t>080-6930-2441</t>
  </si>
  <si>
    <t>奈央美</t>
  </si>
  <si>
    <t>駒ヶ根市赤穂１１３６－２</t>
  </si>
  <si>
    <t>080-1232-0012</t>
  </si>
  <si>
    <t>加代子</t>
  </si>
  <si>
    <t>かよこ</t>
  </si>
  <si>
    <t>飯山市静間５００－１５</t>
  </si>
  <si>
    <t>0269-62-5281</t>
  </si>
  <si>
    <t>明彦</t>
  </si>
  <si>
    <t>381-0044</t>
  </si>
  <si>
    <t>長野市中越２－２１－２１</t>
  </si>
  <si>
    <t>026-239-6880</t>
  </si>
  <si>
    <t>奥野</t>
  </si>
  <si>
    <t>知子</t>
  </si>
  <si>
    <t>おくの</t>
  </si>
  <si>
    <t>ともこ</t>
  </si>
  <si>
    <t>松川村３３６３－１０７</t>
  </si>
  <si>
    <t>0261-62-3377</t>
  </si>
  <si>
    <t>直美</t>
  </si>
  <si>
    <t>390-0304</t>
  </si>
  <si>
    <t>松本市大村５６４-２</t>
  </si>
  <si>
    <t>090-8646-5440</t>
  </si>
  <si>
    <t>稔</t>
  </si>
  <si>
    <t>みのる</t>
  </si>
  <si>
    <t>392-0014</t>
  </si>
  <si>
    <t>諏訪市南町６－２</t>
  </si>
  <si>
    <t>トパーズハウス１０５</t>
  </si>
  <si>
    <t>090-3900-6389</t>
  </si>
  <si>
    <t>押見</t>
  </si>
  <si>
    <t>恭子</t>
  </si>
  <si>
    <t>おしみ</t>
  </si>
  <si>
    <t>長野市吉田３－２６－２</t>
  </si>
  <si>
    <t>080-1249-5494</t>
  </si>
  <si>
    <t>幸代</t>
  </si>
  <si>
    <t>さちよ</t>
  </si>
  <si>
    <t>伊那市荒井４７３０－１０</t>
  </si>
  <si>
    <t>0265-98-7813</t>
  </si>
  <si>
    <t>英輝</t>
  </si>
  <si>
    <t>上田市生田４１９４－２</t>
  </si>
  <si>
    <t>0268-42-4566</t>
  </si>
  <si>
    <t>侑嵩</t>
  </si>
  <si>
    <t>381-0041</t>
  </si>
  <si>
    <t>長野市徳間３２８０</t>
  </si>
  <si>
    <t>ハーモネイト・オアシスＡ２０１</t>
  </si>
  <si>
    <t>090-5422-9737</t>
  </si>
  <si>
    <t>茉奈美</t>
  </si>
  <si>
    <t>まなみ</t>
  </si>
  <si>
    <t>383-0034</t>
  </si>
  <si>
    <t>中野市新野７５７－５</t>
  </si>
  <si>
    <t>090-7408-1861</t>
  </si>
  <si>
    <t>岩原</t>
  </si>
  <si>
    <t>祐貴</t>
  </si>
  <si>
    <t>いわはら</t>
  </si>
  <si>
    <t>岡谷市神明町２－１０－３</t>
  </si>
  <si>
    <t>0266-22-2847</t>
  </si>
  <si>
    <t>曽根</t>
  </si>
  <si>
    <t>豊子</t>
  </si>
  <si>
    <t>そね</t>
  </si>
  <si>
    <t>とよこ</t>
  </si>
  <si>
    <t>381-1233</t>
  </si>
  <si>
    <t>長野市松代町清野９４７</t>
  </si>
  <si>
    <t>026-278-6542</t>
  </si>
  <si>
    <t>世津子</t>
  </si>
  <si>
    <t>あいばら</t>
  </si>
  <si>
    <t>安曇野市穂高柏原６３９－７</t>
  </si>
  <si>
    <t>0263-82-8931</t>
  </si>
  <si>
    <t>090-2163-3176</t>
  </si>
  <si>
    <t>美幸</t>
  </si>
  <si>
    <t>385-0021</t>
  </si>
  <si>
    <t>佐久市長土呂３０６－１－２</t>
  </si>
  <si>
    <t>090-4001-1452</t>
  </si>
  <si>
    <t>端山</t>
  </si>
  <si>
    <t>美晴</t>
  </si>
  <si>
    <t>はやま</t>
  </si>
  <si>
    <t>よしはる</t>
  </si>
  <si>
    <t>茅野市玉川神之原３０９９－１</t>
  </si>
  <si>
    <t>クゥーⅡ２０４</t>
  </si>
  <si>
    <t>0266-78-3953</t>
  </si>
  <si>
    <t>澪</t>
  </si>
  <si>
    <t>まつお</t>
  </si>
  <si>
    <t>みお</t>
  </si>
  <si>
    <t>安曇野市穂高柏原９４２－１</t>
  </si>
  <si>
    <t>0263-82-3555</t>
  </si>
  <si>
    <t>依田</t>
  </si>
  <si>
    <t>よだ</t>
  </si>
  <si>
    <t>381-0036</t>
  </si>
  <si>
    <t>長野市平林１－１８－２９</t>
  </si>
  <si>
    <t>026-241-7859</t>
  </si>
  <si>
    <t>萱沼</t>
  </si>
  <si>
    <t>あすか</t>
  </si>
  <si>
    <t>かやぬま</t>
  </si>
  <si>
    <t>389-1212</t>
  </si>
  <si>
    <t>上水内郡飯綱町大字豊野１２７５</t>
  </si>
  <si>
    <t>090-4546-3974</t>
  </si>
  <si>
    <t>水上</t>
  </si>
  <si>
    <t>小百合</t>
  </si>
  <si>
    <t>みずかみ</t>
  </si>
  <si>
    <t>さゆり</t>
  </si>
  <si>
    <t>駒ヶ根市赤穂７９０</t>
  </si>
  <si>
    <t>0265-83-0583</t>
  </si>
  <si>
    <t>登内</t>
  </si>
  <si>
    <t>政徳</t>
  </si>
  <si>
    <t>とのうち</t>
  </si>
  <si>
    <t>まさのり</t>
  </si>
  <si>
    <t>大町市大町２７７９－１</t>
  </si>
  <si>
    <t>クレール花水木２０２号</t>
  </si>
  <si>
    <t>090-4464-3612</t>
  </si>
  <si>
    <t>高橋</t>
  </si>
  <si>
    <t>松本市埋橋１－２－２０</t>
  </si>
  <si>
    <t>0263-33-1750</t>
  </si>
  <si>
    <t>理絵子</t>
  </si>
  <si>
    <t>坂口</t>
  </si>
  <si>
    <t>光広</t>
  </si>
  <si>
    <t>さかぐち</t>
  </si>
  <si>
    <t>みつひろ</t>
  </si>
  <si>
    <t>上田市緑が丘３丁目２１－２８</t>
  </si>
  <si>
    <t>090-2324-8738</t>
  </si>
  <si>
    <t>行田</t>
  </si>
  <si>
    <t>あゆみ</t>
  </si>
  <si>
    <t>ぎょうだ</t>
  </si>
  <si>
    <t>391-0100</t>
  </si>
  <si>
    <t>諏訪郡原村３９０７－２</t>
  </si>
  <si>
    <t>090-4158-0815</t>
  </si>
  <si>
    <t>三枝</t>
  </si>
  <si>
    <t>みえ</t>
  </si>
  <si>
    <t>下伊那郡泰阜村８６８１－２</t>
  </si>
  <si>
    <t>0260-25-2113</t>
  </si>
  <si>
    <t>濵</t>
  </si>
  <si>
    <t>直樹</t>
  </si>
  <si>
    <t>岡谷市長地柴宮２－５－４３</t>
  </si>
  <si>
    <t>080-8731-5729</t>
  </si>
  <si>
    <t>宮木</t>
  </si>
  <si>
    <t>みやぎ</t>
  </si>
  <si>
    <t>敏夫</t>
  </si>
  <si>
    <t>北安曇郡池田町４２５０－３</t>
  </si>
  <si>
    <t>0261-62-4360</t>
  </si>
  <si>
    <t>内藤</t>
  </si>
  <si>
    <t>信一</t>
  </si>
  <si>
    <t>ないとう</t>
  </si>
  <si>
    <t>387-0023</t>
  </si>
  <si>
    <t>千曲市八幡１４００</t>
  </si>
  <si>
    <t>090-4152-8401</t>
  </si>
  <si>
    <t>美春</t>
  </si>
  <si>
    <t>みはる</t>
  </si>
  <si>
    <t>381-4102</t>
  </si>
  <si>
    <t>長野市戸隠豊岡１４３７－１</t>
  </si>
  <si>
    <t>026-254-2025</t>
  </si>
  <si>
    <t>月岡</t>
  </si>
  <si>
    <t>靖雄</t>
  </si>
  <si>
    <t>つきおか</t>
  </si>
  <si>
    <t>やすお</t>
  </si>
  <si>
    <t>380-0815</t>
  </si>
  <si>
    <t>長野市鶴賀田町２１８４－１－７０３</t>
  </si>
  <si>
    <t>090-2325-3305</t>
  </si>
  <si>
    <t>本山</t>
  </si>
  <si>
    <t>耕一郎</t>
  </si>
  <si>
    <t>もとやま</t>
  </si>
  <si>
    <t>こういちろう</t>
  </si>
  <si>
    <t>安曇野市豊科２４３－２</t>
  </si>
  <si>
    <t>090-1868-4785</t>
  </si>
  <si>
    <t>平塚</t>
  </si>
  <si>
    <t>祐介</t>
  </si>
  <si>
    <t>ひらつか</t>
  </si>
  <si>
    <t>389-0405</t>
  </si>
  <si>
    <t>東御市下之城６４５－１</t>
  </si>
  <si>
    <t>090-9666-8827</t>
  </si>
  <si>
    <t>水間</t>
  </si>
  <si>
    <t>貴大</t>
  </si>
  <si>
    <t>みずま</t>
  </si>
  <si>
    <t>たかひろ</t>
  </si>
  <si>
    <t>佐久市岩村田１７２７－３</t>
  </si>
  <si>
    <t>サングラード２０３</t>
  </si>
  <si>
    <t>080-6938-7246</t>
  </si>
  <si>
    <t>喬晃</t>
  </si>
  <si>
    <t>たかあき</t>
  </si>
  <si>
    <t>380-8553</t>
  </si>
  <si>
    <t>長野市若里４－１７－１</t>
  </si>
  <si>
    <t>信州大学若里キャンパス</t>
  </si>
  <si>
    <t>026-269-5000</t>
  </si>
  <si>
    <t>須田</t>
  </si>
  <si>
    <t>剛史</t>
  </si>
  <si>
    <t>すだ</t>
  </si>
  <si>
    <t>契太</t>
  </si>
  <si>
    <t>けいた</t>
  </si>
  <si>
    <t>伊那市西箕輪７６１５－１５</t>
  </si>
  <si>
    <t>080-6995-6613</t>
  </si>
  <si>
    <t>石元</t>
  </si>
  <si>
    <t>哲明</t>
  </si>
  <si>
    <t>いしもと</t>
  </si>
  <si>
    <t>てつあき</t>
  </si>
  <si>
    <t>386-0033</t>
  </si>
  <si>
    <t>上田市御所５３－４７４</t>
  </si>
  <si>
    <t>0268-25-6935</t>
  </si>
  <si>
    <t>385-0013</t>
  </si>
  <si>
    <t>佐久市横和３２５</t>
  </si>
  <si>
    <t>0267-68-1414</t>
  </si>
  <si>
    <t>文彦</t>
  </si>
  <si>
    <t>ふみひこ</t>
  </si>
  <si>
    <t>小諸市柏木８３０－２</t>
  </si>
  <si>
    <t>0267-22-2405</t>
  </si>
  <si>
    <t>一則</t>
  </si>
  <si>
    <t>飯田市北方１３０７</t>
  </si>
  <si>
    <t>0265-25-3598</t>
  </si>
  <si>
    <t>伊東</t>
  </si>
  <si>
    <t>衣里</t>
  </si>
  <si>
    <t>えり</t>
  </si>
  <si>
    <t>391-0104</t>
  </si>
  <si>
    <t>諏訪郡原村払沢６１３９－１</t>
  </si>
  <si>
    <t>0266-79-7667</t>
  </si>
  <si>
    <t>光晴</t>
  </si>
  <si>
    <t>399-2431</t>
  </si>
  <si>
    <t>飯田市川路５５４６－７</t>
  </si>
  <si>
    <t>0265-27-2473</t>
  </si>
  <si>
    <t>長野市川中島町今井原７－２</t>
  </si>
  <si>
    <t>今井団地１－４１９</t>
  </si>
  <si>
    <t>090-7271-7451</t>
  </si>
  <si>
    <t>浅石</t>
  </si>
  <si>
    <t>あさいし</t>
  </si>
  <si>
    <t>384-2102</t>
  </si>
  <si>
    <t>佐久市塩名田４２３－３</t>
  </si>
  <si>
    <t>0267-58-2669</t>
  </si>
  <si>
    <t>亜弓</t>
  </si>
  <si>
    <t>小諸市山浦１６２１</t>
  </si>
  <si>
    <t>西澤</t>
  </si>
  <si>
    <t>良典</t>
  </si>
  <si>
    <t>にしざわ</t>
  </si>
  <si>
    <t>399-9211</t>
  </si>
  <si>
    <t>北安曇郡白馬村神城２５０７１</t>
  </si>
  <si>
    <t>0261-75-2210</t>
  </si>
  <si>
    <t>安川</t>
  </si>
  <si>
    <t>恵子</t>
  </si>
  <si>
    <t>やすかわ</t>
  </si>
  <si>
    <t>長野市松代町松代１４４７－１８</t>
  </si>
  <si>
    <t>026-215-6215</t>
  </si>
  <si>
    <t>聖子</t>
  </si>
  <si>
    <t>きよこ</t>
  </si>
  <si>
    <t>393-0081</t>
  </si>
  <si>
    <t>諏訪郡下諏訪町社１１－１６</t>
  </si>
  <si>
    <t>090-4757-2685</t>
  </si>
  <si>
    <t>やよい</t>
  </si>
  <si>
    <t>390-1241</t>
  </si>
  <si>
    <t>松本市新村２６０３－３</t>
  </si>
  <si>
    <t>090-5432-3691</t>
  </si>
  <si>
    <t>恒太</t>
  </si>
  <si>
    <t>こうた</t>
  </si>
  <si>
    <t>399-0702</t>
  </si>
  <si>
    <t>塩尻市広丘野村２４７４</t>
  </si>
  <si>
    <t>グリーンフィールド野村　Ａ１０７</t>
  </si>
  <si>
    <t>090-1930-0481</t>
  </si>
  <si>
    <t>大橋</t>
  </si>
  <si>
    <t>歩実</t>
  </si>
  <si>
    <t>おおはし</t>
  </si>
  <si>
    <t>佐久市臼田１２９０－７</t>
  </si>
  <si>
    <t>0267-82-7353</t>
  </si>
  <si>
    <t>島田</t>
  </si>
  <si>
    <t>将門</t>
  </si>
  <si>
    <t>しまだ</t>
  </si>
  <si>
    <t>宮尾</t>
  </si>
  <si>
    <t>静地</t>
  </si>
  <si>
    <t>みやお</t>
  </si>
  <si>
    <t>せいち</t>
  </si>
  <si>
    <t>380-0961</t>
  </si>
  <si>
    <t>長野市安茂里小市３－３９－３</t>
  </si>
  <si>
    <t>026-227-8413</t>
  </si>
  <si>
    <t>若尾</t>
  </si>
  <si>
    <t>実</t>
  </si>
  <si>
    <t>わかお</t>
  </si>
  <si>
    <t>380-0821</t>
  </si>
  <si>
    <t>長野市上千歳町１１７７－２－９０４</t>
  </si>
  <si>
    <t>026-223-8237</t>
  </si>
  <si>
    <t>光子</t>
  </si>
  <si>
    <t>026-228-6785</t>
  </si>
  <si>
    <t>松田</t>
  </si>
  <si>
    <t>まつだ</t>
  </si>
  <si>
    <t>381-0013</t>
  </si>
  <si>
    <t>長野市桜新町６６３－８</t>
  </si>
  <si>
    <t>026-244-6472</t>
  </si>
  <si>
    <t>榛葉</t>
  </si>
  <si>
    <t>しんは</t>
  </si>
  <si>
    <t>399-6462</t>
  </si>
  <si>
    <t>塩尻市洗馬４５５－１３</t>
  </si>
  <si>
    <t>0263-52-9795</t>
  </si>
  <si>
    <t>大西</t>
  </si>
  <si>
    <t>春慶</t>
  </si>
  <si>
    <t>おおにし</t>
  </si>
  <si>
    <t>はるよし</t>
  </si>
  <si>
    <t>飯田市鼎下山４７０－１</t>
  </si>
  <si>
    <t>フレグランス　カヤバ　２０１号</t>
  </si>
  <si>
    <t>080-3093-0153</t>
  </si>
  <si>
    <t>小野澤</t>
  </si>
  <si>
    <t>香苗</t>
  </si>
  <si>
    <t>おのざわ</t>
  </si>
  <si>
    <t>かなえ</t>
  </si>
  <si>
    <t>385-0041</t>
  </si>
  <si>
    <t>佐久市鍛冶屋１７７</t>
  </si>
  <si>
    <t>090-8876-8808</t>
  </si>
  <si>
    <t>米持</t>
  </si>
  <si>
    <t>奈々</t>
  </si>
  <si>
    <t>よねもち</t>
  </si>
  <si>
    <t>なな</t>
  </si>
  <si>
    <t>070-8376-2304</t>
  </si>
  <si>
    <t>正彦</t>
  </si>
  <si>
    <t>まさひこ</t>
  </si>
  <si>
    <t>茅野市塚原２－１１－２</t>
  </si>
  <si>
    <t>0266-73-6094</t>
  </si>
  <si>
    <t>モントゥシェ</t>
  </si>
  <si>
    <t>ユベール</t>
  </si>
  <si>
    <t>もんとぅしぇ</t>
  </si>
  <si>
    <t>ゆべーる</t>
  </si>
  <si>
    <t>北佐久郡軽井沢町追分５１－３</t>
  </si>
  <si>
    <t>0267-41-6140</t>
  </si>
  <si>
    <t>齋藤</t>
  </si>
  <si>
    <t>北安曇郡松川村５７７０－３６</t>
  </si>
  <si>
    <t>080-7723-7182</t>
  </si>
  <si>
    <t>菊池</t>
  </si>
  <si>
    <t>完一</t>
  </si>
  <si>
    <t>きくち</t>
  </si>
  <si>
    <t>かんいち</t>
  </si>
  <si>
    <t>庄内住宅２０３</t>
  </si>
  <si>
    <t>0263-28-8735</t>
  </si>
  <si>
    <t>下島</t>
  </si>
  <si>
    <t>朋</t>
  </si>
  <si>
    <t>しもじま</t>
  </si>
  <si>
    <t>とも</t>
  </si>
  <si>
    <t>伊那市中央４５０５－１</t>
  </si>
  <si>
    <t>0265-72-2204</t>
  </si>
  <si>
    <t>猪原</t>
  </si>
  <si>
    <t>誠二</t>
  </si>
  <si>
    <t>いのはら</t>
  </si>
  <si>
    <t>383-0007</t>
  </si>
  <si>
    <t>中野市大字竹原１８９２－１０(42-31)</t>
  </si>
  <si>
    <t>090-9667-2537</t>
  </si>
  <si>
    <t>寿二</t>
  </si>
  <si>
    <t>としじ</t>
  </si>
  <si>
    <t>399-1401</t>
  </si>
  <si>
    <t>飯田市南信濃木沢３１０</t>
  </si>
  <si>
    <t>090-3565-5410</t>
  </si>
  <si>
    <t>亜紀</t>
  </si>
  <si>
    <t>あき</t>
  </si>
  <si>
    <t>395-0806</t>
  </si>
  <si>
    <t>飯田市鼎上山３６０４－３</t>
  </si>
  <si>
    <t>090-1663-3030</t>
  </si>
  <si>
    <t>ホム</t>
  </si>
  <si>
    <t>ブリアナ</t>
  </si>
  <si>
    <t>ほむ</t>
  </si>
  <si>
    <t>ぶりあな</t>
  </si>
  <si>
    <t>下伊那郡高森町山吹４０８１－１</t>
  </si>
  <si>
    <t>教職員山吹住宅２０４号室</t>
  </si>
  <si>
    <t>080-8202-5876</t>
  </si>
  <si>
    <t>伸雄</t>
  </si>
  <si>
    <t>387-0006</t>
  </si>
  <si>
    <t>千曲市粟佐１４４５</t>
  </si>
  <si>
    <t>026-273-1636</t>
  </si>
  <si>
    <t>裕人</t>
  </si>
  <si>
    <t>389-2412</t>
  </si>
  <si>
    <t>飯山市常郷２２９３</t>
  </si>
  <si>
    <t>0269-65-4144</t>
  </si>
  <si>
    <t>割田</t>
  </si>
  <si>
    <t>わりた</t>
  </si>
  <si>
    <t>須坂市塩川町４６２</t>
  </si>
  <si>
    <t>026-248-7165</t>
  </si>
  <si>
    <t>邦江</t>
  </si>
  <si>
    <t>くにえ</t>
  </si>
  <si>
    <t>松本市渚４－１－２５</t>
  </si>
  <si>
    <t>090-9357-2027</t>
  </si>
  <si>
    <t>381-2234</t>
  </si>
  <si>
    <t>長野市川中島町今里８６８－１３</t>
  </si>
  <si>
    <t>026-284-6648</t>
  </si>
  <si>
    <t>飯山市飯山３１５－１０</t>
  </si>
  <si>
    <t>090-4392-6229</t>
  </si>
  <si>
    <t>秀行</t>
  </si>
  <si>
    <t>佐久市岩村田５０１５－５</t>
  </si>
  <si>
    <t>0267-67-2264</t>
  </si>
  <si>
    <t>松坂</t>
  </si>
  <si>
    <t>由宇</t>
  </si>
  <si>
    <t>まつざか</t>
  </si>
  <si>
    <t>ゆう</t>
  </si>
  <si>
    <t>井出</t>
  </si>
  <si>
    <t>遥</t>
  </si>
  <si>
    <t>いで</t>
  </si>
  <si>
    <t>はるか</t>
  </si>
  <si>
    <t>北安曇郡池田町会染５７０７－８３</t>
  </si>
  <si>
    <t>0261-62-9415</t>
  </si>
  <si>
    <t>三村</t>
  </si>
  <si>
    <t>仙市</t>
  </si>
  <si>
    <t>みむら</t>
  </si>
  <si>
    <t>せんいち</t>
  </si>
  <si>
    <t>390-1131</t>
  </si>
  <si>
    <t>松本市今井２６２４</t>
  </si>
  <si>
    <t>090-8326-6436</t>
  </si>
  <si>
    <t>塩谷</t>
  </si>
  <si>
    <t>郁代子</t>
  </si>
  <si>
    <t>しおや</t>
  </si>
  <si>
    <t>伊那市境１３３１－２</t>
  </si>
  <si>
    <t>0265-73-3060</t>
  </si>
  <si>
    <t>優子</t>
  </si>
  <si>
    <t>飯田市龍江７０３１－１</t>
  </si>
  <si>
    <t>090-7407-7713</t>
  </si>
  <si>
    <t>風間</t>
  </si>
  <si>
    <t>絵里香</t>
  </si>
  <si>
    <t>かざま</t>
  </si>
  <si>
    <t>えりか</t>
  </si>
  <si>
    <t>飯山市常郷１４８1</t>
  </si>
  <si>
    <t>0269-65-4148</t>
  </si>
  <si>
    <t>みづき</t>
  </si>
  <si>
    <t>石塚</t>
  </si>
  <si>
    <t>憩弥</t>
  </si>
  <si>
    <t>いしづか</t>
  </si>
  <si>
    <t>けいや</t>
  </si>
  <si>
    <t>有澤</t>
  </si>
  <si>
    <t>二俊</t>
  </si>
  <si>
    <t>ありさわ</t>
  </si>
  <si>
    <t>つぐとし</t>
  </si>
  <si>
    <t>385-0062</t>
  </si>
  <si>
    <t>佐久市根岸３４３８－２６</t>
  </si>
  <si>
    <t>0267-64-1656</t>
  </si>
  <si>
    <t>小森</t>
  </si>
  <si>
    <t>正茂</t>
  </si>
  <si>
    <t>こもり</t>
  </si>
  <si>
    <t>まさしげ</t>
  </si>
  <si>
    <t>389-0811</t>
  </si>
  <si>
    <t>千曲市須坂４５６－１７</t>
  </si>
  <si>
    <t>026-276-2955</t>
  </si>
  <si>
    <t>柴田</t>
  </si>
  <si>
    <t>しばた</t>
  </si>
  <si>
    <t>上伊那郡南箕輪村４７１２－７</t>
  </si>
  <si>
    <t>090-5810-2412</t>
  </si>
  <si>
    <t>晃弘</t>
  </si>
  <si>
    <t>395-0081</t>
  </si>
  <si>
    <t>飯田市宮ノ上４７６３</t>
  </si>
  <si>
    <t>0265-23-8429</t>
  </si>
  <si>
    <t>381-0082</t>
  </si>
  <si>
    <t>長野市上駒沢１０４－５</t>
  </si>
  <si>
    <t>026-295-5265</t>
  </si>
  <si>
    <t>今村</t>
  </si>
  <si>
    <t>英樹</t>
  </si>
  <si>
    <t>いまむら</t>
  </si>
  <si>
    <t>飯田市山本２０４１－３</t>
  </si>
  <si>
    <t>090-4077-1581</t>
  </si>
  <si>
    <t>祖山</t>
  </si>
  <si>
    <t>紗緒里</t>
  </si>
  <si>
    <t>そやま</t>
  </si>
  <si>
    <t>381-2222</t>
  </si>
  <si>
    <t>長野市金井田４３</t>
  </si>
  <si>
    <t>080-5108-5263</t>
  </si>
  <si>
    <t>冬萌</t>
  </si>
  <si>
    <t>ともえ</t>
  </si>
  <si>
    <t>387-0018</t>
  </si>
  <si>
    <t>千曲市新田６１５－７</t>
  </si>
  <si>
    <t>080-3388-8848</t>
  </si>
  <si>
    <t>角木</t>
  </si>
  <si>
    <t>創太</t>
  </si>
  <si>
    <t>すみき</t>
  </si>
  <si>
    <t>そうた</t>
  </si>
  <si>
    <t>多巳恵</t>
  </si>
  <si>
    <t>381-0005</t>
  </si>
  <si>
    <t>長野市北堀２５１－８</t>
  </si>
  <si>
    <t>026-296-8125</t>
  </si>
  <si>
    <t>小山田</t>
  </si>
  <si>
    <t>理恵</t>
  </si>
  <si>
    <t>おやまだ</t>
  </si>
  <si>
    <t>りえ</t>
  </si>
  <si>
    <t>384-0034</t>
  </si>
  <si>
    <t>小諸市新町２－９－２６</t>
  </si>
  <si>
    <t>0267-25-6414</t>
  </si>
  <si>
    <t>すみか</t>
  </si>
  <si>
    <t>395-0303</t>
  </si>
  <si>
    <t>下伊那郡阿智村駒場１１６９－１</t>
  </si>
  <si>
    <t>080-1187-2026</t>
  </si>
  <si>
    <t>淡路</t>
  </si>
  <si>
    <t>あわじ</t>
  </si>
  <si>
    <t>茅野市湖東８１８８－４</t>
  </si>
  <si>
    <t>0266-78-2170</t>
  </si>
  <si>
    <t>絵里子</t>
  </si>
  <si>
    <t>えりこ</t>
  </si>
  <si>
    <t>飯田市駄科７３７－６</t>
  </si>
  <si>
    <t>080-6994-8803</t>
  </si>
  <si>
    <t>祐作</t>
  </si>
  <si>
    <t>金田</t>
  </si>
  <si>
    <t>磯子</t>
  </si>
  <si>
    <t>かなだ</t>
  </si>
  <si>
    <t>いそこ</t>
  </si>
  <si>
    <t>399-1612</t>
  </si>
  <si>
    <t>下伊那郡阿南町新野２６５８</t>
  </si>
  <si>
    <t>090-4759-6850</t>
  </si>
  <si>
    <t>寺澤</t>
  </si>
  <si>
    <t>てらさわ</t>
  </si>
  <si>
    <t>せいこ</t>
  </si>
  <si>
    <t>下伊那郡高森町山吹１５１４－２</t>
  </si>
  <si>
    <t>0265-35-3277</t>
  </si>
  <si>
    <t>春原</t>
  </si>
  <si>
    <t>崇喜</t>
  </si>
  <si>
    <t>すのはら</t>
  </si>
  <si>
    <t>たかき</t>
  </si>
  <si>
    <t>383-0053</t>
  </si>
  <si>
    <t>中野市草間７２３</t>
  </si>
  <si>
    <t>090-5510-7116</t>
  </si>
  <si>
    <t>星野</t>
  </si>
  <si>
    <t>拓翔</t>
  </si>
  <si>
    <t>ほしの</t>
  </si>
  <si>
    <t>たくと</t>
  </si>
  <si>
    <t>385-0052</t>
  </si>
  <si>
    <t>佐久市原５１８－２</t>
  </si>
  <si>
    <t>090-2159-1592</t>
  </si>
  <si>
    <t>茉愛</t>
  </si>
  <si>
    <t>まな</t>
  </si>
  <si>
    <t>昂平</t>
  </si>
  <si>
    <t>こうへい</t>
  </si>
  <si>
    <t>畠山</t>
  </si>
  <si>
    <t>茉子</t>
  </si>
  <si>
    <t>はたけやま</t>
  </si>
  <si>
    <t>まこ</t>
  </si>
  <si>
    <t>中川</t>
  </si>
  <si>
    <t>敬太</t>
  </si>
  <si>
    <t>なかがわ</t>
  </si>
  <si>
    <t>高司</t>
  </si>
  <si>
    <t>395-0063</t>
  </si>
  <si>
    <t>飯田市羽場町１－５－７</t>
  </si>
  <si>
    <t>0265-22-5973</t>
  </si>
  <si>
    <t>398-0004</t>
  </si>
  <si>
    <t>大町市常盤５７４０－２</t>
  </si>
  <si>
    <t>0261-23-2874</t>
  </si>
  <si>
    <t>笠原</t>
  </si>
  <si>
    <t>武明</t>
  </si>
  <si>
    <t>かさはら</t>
  </si>
  <si>
    <t>たけあき</t>
  </si>
  <si>
    <t>下伊那郡松川町元大島２９９７－３４</t>
  </si>
  <si>
    <t>0265-36-4387</t>
  </si>
  <si>
    <t>千比呂</t>
  </si>
  <si>
    <t>ちひろ</t>
  </si>
  <si>
    <t>381-2215</t>
  </si>
  <si>
    <t>長野市稲里町中氷鉋８６５３１</t>
  </si>
  <si>
    <t>026-283-1585</t>
  </si>
  <si>
    <t>385-0053</t>
  </si>
  <si>
    <t>佐久市野沢３２２－３０</t>
  </si>
  <si>
    <t>090-4844-2662</t>
  </si>
  <si>
    <t>成継</t>
  </si>
  <si>
    <t>なりつぐ</t>
  </si>
  <si>
    <t>長野市安茂里５２６－１４７</t>
  </si>
  <si>
    <t>026-227-3606</t>
  </si>
  <si>
    <t>智之</t>
  </si>
  <si>
    <t>ともゆき</t>
  </si>
  <si>
    <t>390-0222</t>
  </si>
  <si>
    <t>松本市入山辺４６４２－８</t>
  </si>
  <si>
    <t>090-9804-4600</t>
  </si>
  <si>
    <t>平井</t>
  </si>
  <si>
    <t>早苗</t>
  </si>
  <si>
    <t>ひらい</t>
  </si>
  <si>
    <t>さなえ</t>
  </si>
  <si>
    <t>長野市柳原２２８１－２３</t>
  </si>
  <si>
    <t>090-2171-8842</t>
  </si>
  <si>
    <t>武雄</t>
  </si>
  <si>
    <t>389-0518</t>
  </si>
  <si>
    <t>東御市本海野１４９６－６</t>
  </si>
  <si>
    <t>0268-63-5823</t>
  </si>
  <si>
    <t>聡一</t>
  </si>
  <si>
    <t>そういち</t>
  </si>
  <si>
    <t>榊山</t>
  </si>
  <si>
    <t>美保子</t>
  </si>
  <si>
    <t>かさきやま</t>
  </si>
  <si>
    <t>みほこ</t>
  </si>
  <si>
    <t>399-2222</t>
  </si>
  <si>
    <t>飯田市千代１７８３</t>
  </si>
  <si>
    <t>0265-59-2717</t>
  </si>
  <si>
    <t>宏明</t>
  </si>
  <si>
    <t>下伊那郡喬木村５２８－７</t>
  </si>
  <si>
    <t>090-4094-4675</t>
  </si>
  <si>
    <t>増澤</t>
  </si>
  <si>
    <t>徹二</t>
  </si>
  <si>
    <t>ますざわ</t>
  </si>
  <si>
    <t>てつじ</t>
  </si>
  <si>
    <t>茅野市米沢３４８８－２</t>
  </si>
  <si>
    <t>0266-73-1121</t>
  </si>
  <si>
    <t>飯田市上郷黒田２２０９－１</t>
  </si>
  <si>
    <t>0265-53-9885</t>
  </si>
  <si>
    <t>雅祥</t>
  </si>
  <si>
    <t>まさよし</t>
  </si>
  <si>
    <t>391-0215</t>
  </si>
  <si>
    <t>茅野市中大塩１５－３９</t>
  </si>
  <si>
    <t>0266-55-2403</t>
  </si>
  <si>
    <t>史明</t>
  </si>
  <si>
    <t>386-0032</t>
  </si>
  <si>
    <t>上田市諏訪形１２５７－１０</t>
  </si>
  <si>
    <t>090-5323-8643</t>
  </si>
  <si>
    <t>武久</t>
  </si>
  <si>
    <t>たけひさ</t>
  </si>
  <si>
    <t>下伊那郡阿南町富草５３４７－１</t>
  </si>
  <si>
    <t>0260-22-2312</t>
  </si>
  <si>
    <t>裕治</t>
  </si>
  <si>
    <t>381-0401</t>
  </si>
  <si>
    <t>下高井郡山ノ内町大字平穏４９５５－５</t>
  </si>
  <si>
    <t>0269-33-4132</t>
  </si>
  <si>
    <t>寿一</t>
  </si>
  <si>
    <t>382-0098</t>
  </si>
  <si>
    <t>須坂市墨坂南２－８－２８</t>
  </si>
  <si>
    <t>026-246-9147</t>
  </si>
  <si>
    <t>市原</t>
  </si>
  <si>
    <t>日貴</t>
  </si>
  <si>
    <t>いちはら</t>
  </si>
  <si>
    <t>ひたか</t>
  </si>
  <si>
    <t>395-0022</t>
  </si>
  <si>
    <t>飯田市浜井町３４３５－２</t>
  </si>
  <si>
    <t>0265-22-3316</t>
  </si>
  <si>
    <t>氷熊</t>
  </si>
  <si>
    <t>洋保</t>
  </si>
  <si>
    <t>ひぐま</t>
  </si>
  <si>
    <t>ひろやす</t>
  </si>
  <si>
    <t>長野市若里５丁目１１番－５</t>
  </si>
  <si>
    <t>サーパス若里グランテラス４０２号</t>
  </si>
  <si>
    <t>026-293-1725</t>
  </si>
  <si>
    <t>宏幸</t>
  </si>
  <si>
    <t>飯田市上郷黒田１６１９－４</t>
  </si>
  <si>
    <t>0265-52-5186</t>
  </si>
  <si>
    <t>長野市川中島町原２６２－３</t>
  </si>
  <si>
    <t>Ｂ棟２２０</t>
  </si>
  <si>
    <t>080-3739-8908</t>
  </si>
  <si>
    <t>正士</t>
  </si>
  <si>
    <t>399-0704</t>
  </si>
  <si>
    <t>塩尻市広丘郷原１６０２－３８</t>
  </si>
  <si>
    <t>0263-54-9146</t>
  </si>
  <si>
    <t>長野市安茂里小市１－８－３</t>
  </si>
  <si>
    <t>026-227-6412</t>
  </si>
  <si>
    <t>容子</t>
  </si>
  <si>
    <t>090-8013-7651</t>
  </si>
  <si>
    <t>高坂</t>
  </si>
  <si>
    <t>政憲</t>
  </si>
  <si>
    <t>こうさか</t>
  </si>
  <si>
    <t>399-3302</t>
  </si>
  <si>
    <t>下伊那郡松川町生田１０３５－１</t>
  </si>
  <si>
    <t>0265-39-2090</t>
  </si>
  <si>
    <t>英喜</t>
  </si>
  <si>
    <t>木曽郡木曽町日義２３００</t>
  </si>
  <si>
    <t>0264-26-2025</t>
  </si>
  <si>
    <t>佳明</t>
  </si>
  <si>
    <t>長野市吉田４‐１３‐１‐７０４</t>
  </si>
  <si>
    <t>026-213-5075</t>
  </si>
  <si>
    <t>勝野</t>
  </si>
  <si>
    <t>礼二</t>
  </si>
  <si>
    <t>れいじ</t>
  </si>
  <si>
    <t>大町市大町６２５９－４</t>
  </si>
  <si>
    <t>0261-22-2670</t>
  </si>
  <si>
    <t>380-0875</t>
  </si>
  <si>
    <t>長野市小鍋１１－７</t>
  </si>
  <si>
    <t>026-234-3400</t>
  </si>
  <si>
    <t>忠</t>
  </si>
  <si>
    <t>下伊那郡豊丘村神稲３７６６－１</t>
  </si>
  <si>
    <t>0265-35-2886</t>
  </si>
  <si>
    <t>石原</t>
  </si>
  <si>
    <t>いしはら</t>
  </si>
  <si>
    <t>395-0304</t>
  </si>
  <si>
    <t>下伊那郡阿智村智里７２３</t>
  </si>
  <si>
    <t>0265-43-4658</t>
  </si>
  <si>
    <t>高原</t>
  </si>
  <si>
    <t>たかはら</t>
  </si>
  <si>
    <t>安曇野市穂高３５８１－１</t>
  </si>
  <si>
    <t>0263-82-3372</t>
  </si>
  <si>
    <t>篠原</t>
  </si>
  <si>
    <t>しのはら</t>
  </si>
  <si>
    <t>塩尻市広丘高出１４９４－３７</t>
  </si>
  <si>
    <t>0263-54-0406</t>
  </si>
  <si>
    <t>古田</t>
  </si>
  <si>
    <t>三嘉</t>
  </si>
  <si>
    <t>ふるた</t>
  </si>
  <si>
    <t>下伊那郡下條村睦沢６０８５</t>
  </si>
  <si>
    <t>0260-27-3418</t>
  </si>
  <si>
    <t>長峰</t>
  </si>
  <si>
    <t>ながみね</t>
  </si>
  <si>
    <t>さとる</t>
  </si>
  <si>
    <t>381-0008</t>
  </si>
  <si>
    <t>長野市下駒沢３２７－４</t>
  </si>
  <si>
    <t>026-295-5720</t>
  </si>
  <si>
    <t>牛山</t>
  </si>
  <si>
    <t>正喜</t>
  </si>
  <si>
    <t>うしやま</t>
  </si>
  <si>
    <t>飯田市上郷黒田１３８２－１</t>
  </si>
  <si>
    <t>パークヒルズ黒田１０７</t>
  </si>
  <si>
    <t>080-5143-1476</t>
  </si>
  <si>
    <t>相馬</t>
  </si>
  <si>
    <t>孝寿</t>
  </si>
  <si>
    <t>そうま</t>
  </si>
  <si>
    <t>たかとし</t>
  </si>
  <si>
    <t>399-8201</t>
  </si>
  <si>
    <t>安曇野市豊科南穂高３０３７－１</t>
  </si>
  <si>
    <t>090-7026-5254</t>
  </si>
  <si>
    <t>文昭</t>
  </si>
  <si>
    <t>飯田市山本１１６８－２</t>
  </si>
  <si>
    <t>0265-25-2488</t>
  </si>
  <si>
    <t>藍葉</t>
  </si>
  <si>
    <t>匠</t>
  </si>
  <si>
    <t>あいば</t>
  </si>
  <si>
    <t>飯山市大字豊田９７５</t>
  </si>
  <si>
    <t>0269-65-2424</t>
  </si>
  <si>
    <t>幸信</t>
  </si>
  <si>
    <t>ゆきのぶ</t>
  </si>
  <si>
    <t>長野市戸隠豊岡１０５５６-４１３</t>
  </si>
  <si>
    <t>026-254-2891</t>
  </si>
  <si>
    <t>石川</t>
  </si>
  <si>
    <t>いしかわ</t>
  </si>
  <si>
    <t>飯山市瑞穂６７５－１</t>
  </si>
  <si>
    <t>0269-65-3934</t>
  </si>
  <si>
    <t>白川</t>
  </si>
  <si>
    <t>有子</t>
  </si>
  <si>
    <t>しらかわ</t>
  </si>
  <si>
    <t>安曇野市穂高有明８１４７－１</t>
  </si>
  <si>
    <t>0263-83-4033</t>
  </si>
  <si>
    <t>浅沼</t>
  </si>
  <si>
    <t>彌吉</t>
  </si>
  <si>
    <t>あさぬま</t>
  </si>
  <si>
    <t>やきち</t>
  </si>
  <si>
    <t>382-0042</t>
  </si>
  <si>
    <t>須坂市望岳台１７－１５</t>
  </si>
  <si>
    <t>026-246-0918</t>
  </si>
  <si>
    <t>伊津子</t>
  </si>
  <si>
    <t>いつこ</t>
  </si>
  <si>
    <t>389-2413</t>
  </si>
  <si>
    <t>飯山市大字照里１６４７－３</t>
  </si>
  <si>
    <t>0269-65-4369</t>
  </si>
  <si>
    <t>萌</t>
  </si>
  <si>
    <t>めぐみ</t>
  </si>
  <si>
    <t>080-5148-1609</t>
  </si>
  <si>
    <t>幸平</t>
  </si>
  <si>
    <t>松本市村井町南４－２０－３</t>
  </si>
  <si>
    <t>ミサトハイツ２０１</t>
  </si>
  <si>
    <t>090-4159-9662</t>
  </si>
  <si>
    <t>藤村</t>
  </si>
  <si>
    <t>雄一</t>
  </si>
  <si>
    <t>ふじむら</t>
  </si>
  <si>
    <t>塩尻市宗賀１７４４－３</t>
  </si>
  <si>
    <t>0263-53-3815</t>
  </si>
  <si>
    <t>長屋</t>
  </si>
  <si>
    <t>麗子</t>
  </si>
  <si>
    <t>ながや</t>
  </si>
  <si>
    <t>394-0028</t>
  </si>
  <si>
    <t>岡谷市本町２－９－２５</t>
  </si>
  <si>
    <t>0266-23-7106</t>
  </si>
  <si>
    <t>芳信</t>
  </si>
  <si>
    <t>393-0092</t>
  </si>
  <si>
    <t>諏訪郡下諏訪町１３０－３</t>
  </si>
  <si>
    <t>0266-28-7723</t>
  </si>
  <si>
    <t>田村</t>
  </si>
  <si>
    <t>たむら</t>
  </si>
  <si>
    <t>長野市稲里町中央３－２０－１７</t>
  </si>
  <si>
    <t>トキワハイツ稲里Ｂ－１０２</t>
  </si>
  <si>
    <t>090-4596-9426</t>
  </si>
  <si>
    <t>384-0041</t>
  </si>
  <si>
    <t>小諸市菱平１８８８-４</t>
  </si>
  <si>
    <t>0267-23-3453</t>
  </si>
  <si>
    <t>寛正</t>
  </si>
  <si>
    <t>ひろただ</t>
  </si>
  <si>
    <t>399-2434</t>
  </si>
  <si>
    <t>飯田市伊豆木２５９１</t>
  </si>
  <si>
    <t>0265-27-3139</t>
  </si>
  <si>
    <t>森澤</t>
  </si>
  <si>
    <t>もりさわ</t>
  </si>
  <si>
    <t>395-0801</t>
  </si>
  <si>
    <t>飯田市鼎中平１９５４－６</t>
  </si>
  <si>
    <t>090-7900-8161</t>
  </si>
  <si>
    <t>弥与美</t>
  </si>
  <si>
    <t>いわせ</t>
  </si>
  <si>
    <t>やよみ</t>
  </si>
  <si>
    <t>下伊那郡豊丘村神稲１９７４－1</t>
  </si>
  <si>
    <t>0265-23-5319</t>
  </si>
  <si>
    <t>中條</t>
  </si>
  <si>
    <t>郁子</t>
  </si>
  <si>
    <t>なかじょう</t>
  </si>
  <si>
    <t>いくこ</t>
  </si>
  <si>
    <t>389-0813</t>
  </si>
  <si>
    <t>千曲市若宮１６－５</t>
  </si>
  <si>
    <t>026-275-0826</t>
  </si>
  <si>
    <t>幸男</t>
  </si>
  <si>
    <t>ゆきお</t>
  </si>
  <si>
    <t>383-0002</t>
  </si>
  <si>
    <t>中野市田上９１９</t>
  </si>
  <si>
    <t>090-7805-4942</t>
  </si>
  <si>
    <t>小金沢</t>
  </si>
  <si>
    <t>里美</t>
  </si>
  <si>
    <t>こがねざわ</t>
  </si>
  <si>
    <t>さとみ</t>
  </si>
  <si>
    <t>佐久市岩村田２０６１－１</t>
  </si>
  <si>
    <t>ベルプリム２０７号</t>
  </si>
  <si>
    <t>0267-68-5814</t>
  </si>
  <si>
    <t>狐野</t>
  </si>
  <si>
    <t>正遵</t>
  </si>
  <si>
    <t>この</t>
  </si>
  <si>
    <t>しょうじゅん</t>
  </si>
  <si>
    <t>396-0013</t>
  </si>
  <si>
    <t>伊那市下新田３０１８－５－１０１</t>
  </si>
  <si>
    <t>090-3860-7026</t>
  </si>
  <si>
    <t>小平</t>
  </si>
  <si>
    <t>こずえ</t>
  </si>
  <si>
    <t>こだいら</t>
  </si>
  <si>
    <t>塩尻市奈良井７２４</t>
  </si>
  <si>
    <t>0264-34-3073</t>
  </si>
  <si>
    <t>芳川</t>
  </si>
  <si>
    <t>博道</t>
  </si>
  <si>
    <t>ひろみち</t>
  </si>
  <si>
    <t>安曇野市穂高柏原１５７５－１４</t>
  </si>
  <si>
    <t>090-4715-4050</t>
  </si>
  <si>
    <t>正実</t>
  </si>
  <si>
    <t>中野市大字中野２４２－４</t>
  </si>
  <si>
    <t>0269-26-3160</t>
  </si>
  <si>
    <t>悟</t>
  </si>
  <si>
    <t>386-0406</t>
  </si>
  <si>
    <t>上田市下丸子５３７－１</t>
  </si>
  <si>
    <t>0268-42-4783</t>
  </si>
  <si>
    <t>384-0412</t>
  </si>
  <si>
    <t>佐久市田口２３３８－１１</t>
  </si>
  <si>
    <t>090-6192-5780</t>
  </si>
  <si>
    <t>下伊那郡豊丘村神稲７２５４－１</t>
  </si>
  <si>
    <t>0265-35-7482</t>
  </si>
  <si>
    <t>沙話子</t>
  </si>
  <si>
    <t>さわこ</t>
  </si>
  <si>
    <t>392-0004</t>
  </si>
  <si>
    <t>諏訪市諏訪１－１７－１４</t>
  </si>
  <si>
    <t>0266-53-5580</t>
  </si>
  <si>
    <t>下伊那郡松川町元大島３７２８－２１</t>
  </si>
  <si>
    <t>0265-36-2304</t>
  </si>
  <si>
    <t>上伊那郡辰野町伊那富５０４０－１</t>
  </si>
  <si>
    <t>080-5141-9855</t>
  </si>
  <si>
    <t>治美</t>
  </si>
  <si>
    <t>399-2607</t>
  </si>
  <si>
    <t>飯田市下久堅南原１２４－３</t>
  </si>
  <si>
    <t>0265-29-8152</t>
  </si>
  <si>
    <t>武舎</t>
  </si>
  <si>
    <t>むしゃ</t>
  </si>
  <si>
    <t>上田市常入１－２－４</t>
  </si>
  <si>
    <t>090-2525-6164</t>
  </si>
  <si>
    <t>櫻井</t>
  </si>
  <si>
    <t>大然</t>
  </si>
  <si>
    <t>さくらい</t>
  </si>
  <si>
    <t>たいぜん</t>
  </si>
  <si>
    <t>393-0072</t>
  </si>
  <si>
    <t>諏訪郡下諏訪町桜町３７６－１</t>
  </si>
  <si>
    <t>教職員秋宮住宅Ｂ棟１０２号</t>
  </si>
  <si>
    <t>080-5109-1626</t>
  </si>
  <si>
    <t>勇樹</t>
  </si>
  <si>
    <t>塩尻市広丘高出１６７１－３</t>
  </si>
  <si>
    <t>アルソーレＢ２０４</t>
  </si>
  <si>
    <t>080-9995-5522</t>
  </si>
  <si>
    <t>黒岩</t>
  </si>
  <si>
    <t>宥人</t>
  </si>
  <si>
    <t>くろいわ</t>
  </si>
  <si>
    <t>ゆうと</t>
  </si>
  <si>
    <t>上田市真田町傍陽８２５－５</t>
  </si>
  <si>
    <t>0268-73-0818</t>
  </si>
  <si>
    <t>381-0087</t>
  </si>
  <si>
    <t>長野市田子１３２</t>
  </si>
  <si>
    <t>026-296-8476</t>
  </si>
  <si>
    <t>上野</t>
  </si>
  <si>
    <t>曜</t>
  </si>
  <si>
    <t>うえの</t>
  </si>
  <si>
    <t>394-0082</t>
  </si>
  <si>
    <t>岡谷市長地御所２－１－７</t>
  </si>
  <si>
    <t>0266-28-6781</t>
  </si>
  <si>
    <t>じゅん</t>
  </si>
  <si>
    <t>飯田市上郷黒田３６０</t>
  </si>
  <si>
    <t>00026-22-3833</t>
  </si>
  <si>
    <t>章吾</t>
  </si>
  <si>
    <t>しょうご</t>
  </si>
  <si>
    <t>長野市北堀８０７－３</t>
  </si>
  <si>
    <t>ラ・メゾン・ドゥ・ブラン１０３号室</t>
  </si>
  <si>
    <t>080-6121-9642</t>
  </si>
  <si>
    <t>五朗</t>
  </si>
  <si>
    <t>ごろう</t>
  </si>
  <si>
    <t>384-0092</t>
  </si>
  <si>
    <t>小諸市平原３５２－２</t>
  </si>
  <si>
    <t>0267-41-0915</t>
  </si>
  <si>
    <t>勇太</t>
  </si>
  <si>
    <t>ゆうた</t>
  </si>
  <si>
    <t>佐久市根々井１０６１</t>
  </si>
  <si>
    <t>0267-68-2155</t>
  </si>
  <si>
    <t>貴徳</t>
  </si>
  <si>
    <t>たかのり</t>
  </si>
  <si>
    <t>木曽郡木曽町日義１２４－１</t>
  </si>
  <si>
    <t>0264-26-2520</t>
  </si>
  <si>
    <t>駿</t>
  </si>
  <si>
    <t>しゅん</t>
  </si>
  <si>
    <t>岡谷市長地柴宮３丁目１６－３２</t>
  </si>
  <si>
    <t>090-7226-0039</t>
  </si>
  <si>
    <t>389-2500</t>
  </si>
  <si>
    <t>下高井郡野沢温泉村豊郷９２７０</t>
  </si>
  <si>
    <t>0269-85-1023</t>
  </si>
  <si>
    <t>水庫</t>
  </si>
  <si>
    <t>みずくら</t>
  </si>
  <si>
    <t>長野市吉田４－１０－３２</t>
  </si>
  <si>
    <t>グランドハイツ北長野503</t>
  </si>
  <si>
    <t>026-244-7965</t>
  </si>
  <si>
    <t>三尾</t>
  </si>
  <si>
    <t>高明</t>
  </si>
  <si>
    <t>389-0206</t>
  </si>
  <si>
    <t>北佐久郡御代田町御代田４１０８－１６７８</t>
  </si>
  <si>
    <t>090-4912-7782</t>
  </si>
  <si>
    <t>雄太</t>
  </si>
  <si>
    <t>諏訪市中洲５３８－１</t>
  </si>
  <si>
    <t>フェリスセレソ１０２</t>
  </si>
  <si>
    <t>倉田</t>
  </si>
  <si>
    <t>亮輔</t>
  </si>
  <si>
    <t>くらた</t>
  </si>
  <si>
    <t>381-1232</t>
  </si>
  <si>
    <t>長野市松代町西条３０７３－１</t>
  </si>
  <si>
    <t>090-3565-6533</t>
  </si>
  <si>
    <t>宮田</t>
  </si>
  <si>
    <t>みやた</t>
  </si>
  <si>
    <t>茅野市ちの　コドモクアルト５０１</t>
  </si>
  <si>
    <t>0266-73-7704</t>
  </si>
  <si>
    <t>井部</t>
  </si>
  <si>
    <t>いべ</t>
  </si>
  <si>
    <t>384-0006</t>
  </si>
  <si>
    <t>小諸市与良町４－１－４</t>
  </si>
  <si>
    <t>090-3585-9239</t>
  </si>
  <si>
    <t>義徳</t>
  </si>
  <si>
    <t>木曽郡木曽町日義１２４</t>
  </si>
  <si>
    <t>髙池</t>
  </si>
  <si>
    <t>諒真</t>
  </si>
  <si>
    <t>たかいけ</t>
  </si>
  <si>
    <t>りょうま</t>
  </si>
  <si>
    <t>北安曇郡松川村５６５１－１５０</t>
  </si>
  <si>
    <t>コスモハイムⅡ２０２</t>
  </si>
  <si>
    <t>080-9296-7771</t>
  </si>
  <si>
    <t>大前</t>
  </si>
  <si>
    <t>有紀子</t>
  </si>
  <si>
    <t>おおまえ</t>
  </si>
  <si>
    <t>松本市渚２－６－２１</t>
  </si>
  <si>
    <t>0263-55-8510</t>
  </si>
  <si>
    <t>深井</t>
  </si>
  <si>
    <t>葉子</t>
  </si>
  <si>
    <t>ふかい</t>
  </si>
  <si>
    <t>長野市上駒沢８９－１０</t>
  </si>
  <si>
    <t>026-296-5663</t>
  </si>
  <si>
    <t>山石</t>
  </si>
  <si>
    <t>百合子</t>
  </si>
  <si>
    <t>やまいし</t>
  </si>
  <si>
    <t>ゆりこ</t>
  </si>
  <si>
    <t>大町市大町７４６３－４１</t>
  </si>
  <si>
    <t>0261-23-0087</t>
  </si>
  <si>
    <t>月本</t>
  </si>
  <si>
    <t>光一</t>
  </si>
  <si>
    <t>つきもと</t>
  </si>
  <si>
    <t>上田市古里１９２７－６</t>
  </si>
  <si>
    <t>0268-28-4112</t>
  </si>
  <si>
    <t>高柳</t>
  </si>
  <si>
    <t>博樹</t>
  </si>
  <si>
    <t>たかやなぎ</t>
  </si>
  <si>
    <t>ひろき</t>
  </si>
  <si>
    <t>玲</t>
  </si>
  <si>
    <t>れい</t>
  </si>
  <si>
    <t>綾音</t>
  </si>
  <si>
    <t>長野市吉田３－１４－１６</t>
  </si>
  <si>
    <t>090-9664-4350</t>
  </si>
  <si>
    <t>嘉代子</t>
  </si>
  <si>
    <t>博敏</t>
  </si>
  <si>
    <t>ひろとし</t>
  </si>
  <si>
    <t>上田市別所温泉１８５５－６</t>
  </si>
  <si>
    <t>0268-38-2085</t>
  </si>
  <si>
    <t>渕山</t>
  </si>
  <si>
    <t>なぎさ</t>
  </si>
  <si>
    <t>ふちやま</t>
  </si>
  <si>
    <t>399-0011</t>
  </si>
  <si>
    <t>松本市寿北１－１－２１</t>
  </si>
  <si>
    <t>寿北職員宿舎Ｂ－８</t>
  </si>
  <si>
    <t>090-8593-6023</t>
  </si>
  <si>
    <t>髙村</t>
  </si>
  <si>
    <t>政克</t>
  </si>
  <si>
    <t>たかむら</t>
  </si>
  <si>
    <t>まさかつ</t>
  </si>
  <si>
    <t>松本市渚２－１－３３－６０９号</t>
  </si>
  <si>
    <t>090-7251-9301</t>
  </si>
  <si>
    <t>080-1277-9830</t>
  </si>
  <si>
    <t>真裕美</t>
  </si>
  <si>
    <t>394-0005</t>
  </si>
  <si>
    <t>岡谷市山下町２－１１－１２－２０５</t>
  </si>
  <si>
    <t>090-1558-4470</t>
  </si>
  <si>
    <t>奈良</t>
  </si>
  <si>
    <t>航太朗</t>
  </si>
  <si>
    <t>なら</t>
  </si>
  <si>
    <t>こうたろう</t>
  </si>
  <si>
    <t>北安曇郡池田町会染１０７９－３６</t>
  </si>
  <si>
    <t>0261-85-2686</t>
  </si>
  <si>
    <t>水越</t>
  </si>
  <si>
    <t>みずこし</t>
  </si>
  <si>
    <t>長野市石渡４５６－１８</t>
  </si>
  <si>
    <t>026-241-5780</t>
  </si>
  <si>
    <t>美加</t>
  </si>
  <si>
    <t>貴久</t>
  </si>
  <si>
    <t>たかひさ</t>
  </si>
  <si>
    <t>佐久市岩村田２５２３－２２</t>
  </si>
  <si>
    <t>090-2757-1347</t>
  </si>
  <si>
    <t>林部</t>
  </si>
  <si>
    <t>恵美子</t>
  </si>
  <si>
    <t>はやしべ</t>
  </si>
  <si>
    <t>えみこ</t>
  </si>
  <si>
    <t>長野市戸隠豊岡９８５０－２９</t>
  </si>
  <si>
    <t>026-254-2245</t>
  </si>
  <si>
    <t>浅井</t>
  </si>
  <si>
    <t>弘道</t>
  </si>
  <si>
    <t>あさい</t>
  </si>
  <si>
    <t>安曇野市三郷明盛２５５６－１</t>
  </si>
  <si>
    <t>0263-77-3231</t>
  </si>
  <si>
    <t>羽原</t>
  </si>
  <si>
    <t>帆波</t>
  </si>
  <si>
    <t>はばら</t>
  </si>
  <si>
    <t>ほなみ</t>
  </si>
  <si>
    <t>高島</t>
  </si>
  <si>
    <t>たかしま</t>
  </si>
  <si>
    <t>飯田市上郷別府１２８１－１</t>
  </si>
  <si>
    <t>0265-24-0919</t>
  </si>
  <si>
    <t>かず子</t>
  </si>
  <si>
    <t>長野市富竹２２４３－５</t>
  </si>
  <si>
    <t>026-296-8117</t>
  </si>
  <si>
    <t>みさき</t>
  </si>
  <si>
    <t>伊那市東春近８０３６－３</t>
  </si>
  <si>
    <t>0265-74-6728</t>
  </si>
  <si>
    <t>ひとみ</t>
  </si>
  <si>
    <t>上伊那郡箕輪町中箕輪７６３６－１</t>
  </si>
  <si>
    <t>080-5826-1346</t>
  </si>
  <si>
    <t>洋</t>
  </si>
  <si>
    <t>384-2104</t>
  </si>
  <si>
    <t>佐久市甲１５９３－１</t>
  </si>
  <si>
    <t>0267-58-1201</t>
  </si>
  <si>
    <t>所﨑</t>
  </si>
  <si>
    <t>亜希</t>
  </si>
  <si>
    <t>ところざき</t>
  </si>
  <si>
    <t>上伊那郡辰野町伊那富７８０－７</t>
  </si>
  <si>
    <t>090-7272-1567</t>
  </si>
  <si>
    <t>福田</t>
  </si>
  <si>
    <t>ふくだ</t>
  </si>
  <si>
    <t>松本市岡田下岡田１－３</t>
  </si>
  <si>
    <t>メゾンハル１０１</t>
  </si>
  <si>
    <t>080-8024-4394</t>
  </si>
  <si>
    <t>渡邉</t>
  </si>
  <si>
    <t>慧</t>
  </si>
  <si>
    <t>岩下</t>
  </si>
  <si>
    <t>英夫</t>
  </si>
  <si>
    <t>いわした</t>
  </si>
  <si>
    <t>386-0024</t>
  </si>
  <si>
    <t>上田市大手１－１０－３３</t>
  </si>
  <si>
    <t>0268-23-2259</t>
  </si>
  <si>
    <t>筒井</t>
  </si>
  <si>
    <t>菊世</t>
  </si>
  <si>
    <t>つつい</t>
  </si>
  <si>
    <t>きくよ</t>
  </si>
  <si>
    <t>松本市中央４－８－３１</t>
  </si>
  <si>
    <t>090-1866-5428</t>
  </si>
  <si>
    <t>知佳子</t>
  </si>
  <si>
    <t>ちかこ</t>
  </si>
  <si>
    <t>下伊那郡泰阜村泰阜村３３５０－１</t>
  </si>
  <si>
    <t>0260-26-2513</t>
  </si>
  <si>
    <t>鍾</t>
  </si>
  <si>
    <t>其　延</t>
  </si>
  <si>
    <t>ちょん</t>
  </si>
  <si>
    <t>ち　ちぇん</t>
  </si>
  <si>
    <t>國弘</t>
  </si>
  <si>
    <t>北安曇郡松川村５７２１－１８６４</t>
  </si>
  <si>
    <t>090-9664-8753</t>
  </si>
  <si>
    <t>細野</t>
  </si>
  <si>
    <t>由貴</t>
  </si>
  <si>
    <t>ほその</t>
  </si>
  <si>
    <t>ゆき</t>
  </si>
  <si>
    <t>木曽郡木祖村小木曽９９－３</t>
  </si>
  <si>
    <t>0264-36-2628</t>
  </si>
  <si>
    <t>美咲</t>
  </si>
  <si>
    <t>朝陽職員宿舎Ｃ３０４</t>
  </si>
  <si>
    <t>090-9353-0495</t>
  </si>
  <si>
    <t>敏宗</t>
  </si>
  <si>
    <t>やなぎざわ</t>
  </si>
  <si>
    <t>としむね</t>
  </si>
  <si>
    <t>389-0514</t>
  </si>
  <si>
    <t>東御市加沢６９９</t>
  </si>
  <si>
    <t>0268-71-5812</t>
  </si>
  <si>
    <t>386-0152</t>
  </si>
  <si>
    <t>上田市大屋５３０－８</t>
  </si>
  <si>
    <t>0268-36-3616</t>
  </si>
  <si>
    <t>津田</t>
  </si>
  <si>
    <t>つだ</t>
  </si>
  <si>
    <t>399-0027</t>
  </si>
  <si>
    <t>松本市寿南１－１６－８</t>
  </si>
  <si>
    <t>090-4159-8940</t>
  </si>
  <si>
    <t>由美</t>
  </si>
  <si>
    <t>ゆみ</t>
  </si>
  <si>
    <t>385-0044</t>
  </si>
  <si>
    <t>佐久市本新町２１２－１</t>
  </si>
  <si>
    <t>080-1239-2555</t>
  </si>
  <si>
    <t>381-0051</t>
  </si>
  <si>
    <t>長野市若槻団地１－１０２</t>
  </si>
  <si>
    <t>026-241-4608</t>
  </si>
  <si>
    <t>篠塚</t>
  </si>
  <si>
    <t>しのづか</t>
  </si>
  <si>
    <t>389-0515</t>
  </si>
  <si>
    <t>東御市常田７４０－９</t>
  </si>
  <si>
    <t>090-4417-6032</t>
  </si>
  <si>
    <t>晃代</t>
  </si>
  <si>
    <t>あきよ</t>
  </si>
  <si>
    <t>381-0031</t>
  </si>
  <si>
    <t>長野市西尾張部６７８－１－３０２</t>
  </si>
  <si>
    <t>090-1259-8324</t>
  </si>
  <si>
    <t>田口</t>
  </si>
  <si>
    <t>たぐち</t>
  </si>
  <si>
    <t>大町市大町２０５３－１８</t>
  </si>
  <si>
    <t>0261-85-0255</t>
  </si>
  <si>
    <t>安東</t>
  </si>
  <si>
    <t>尚希</t>
  </si>
  <si>
    <t>399-0738</t>
  </si>
  <si>
    <t>塩尻市大門七番町１３－６</t>
  </si>
  <si>
    <t>グリーンフィールド塩尻　Ｂ１０８</t>
  </si>
  <si>
    <t>090-8061-0709</t>
  </si>
  <si>
    <t>航太</t>
  </si>
  <si>
    <t>長野市中御所５－８－１２－５</t>
  </si>
  <si>
    <t>ヴィラ岡村南館２０５号室</t>
  </si>
  <si>
    <t>080-4499-3226</t>
  </si>
  <si>
    <t>大野木</t>
  </si>
  <si>
    <t>壮一郎</t>
  </si>
  <si>
    <t>おおのき</t>
  </si>
  <si>
    <t>そういちろう</t>
  </si>
  <si>
    <t>勝義</t>
  </si>
  <si>
    <t>かつよし</t>
  </si>
  <si>
    <t>北安曇郡池田町会染４２９</t>
  </si>
  <si>
    <t>0261-62-3119</t>
  </si>
  <si>
    <t>満里子</t>
  </si>
  <si>
    <t>まりこ</t>
  </si>
  <si>
    <t>池田町池田２１３４－９５</t>
  </si>
  <si>
    <t>0261-62-7132</t>
  </si>
  <si>
    <t>船田</t>
  </si>
  <si>
    <t>ふなだ</t>
  </si>
  <si>
    <t>北安曇郡池田町会染６１２４－１３７</t>
  </si>
  <si>
    <t>070-5585-0316</t>
  </si>
  <si>
    <t>小杉</t>
  </si>
  <si>
    <t>康彦</t>
  </si>
  <si>
    <t>こすぎ</t>
  </si>
  <si>
    <t>松本市波田６１８４－２</t>
  </si>
  <si>
    <t>0263-92-6090</t>
  </si>
  <si>
    <t>吉村</t>
  </si>
  <si>
    <t>勝彦</t>
  </si>
  <si>
    <t>よしむら</t>
  </si>
  <si>
    <t>399-2602</t>
  </si>
  <si>
    <t>飯田市下久堅下虎岩２６２９－３</t>
  </si>
  <si>
    <t>090-2627-1594</t>
  </si>
  <si>
    <t>弥</t>
  </si>
  <si>
    <t>ひさし</t>
  </si>
  <si>
    <t>395-0062</t>
  </si>
  <si>
    <t>飯田市砂払町３－９１３－７</t>
  </si>
  <si>
    <t>0265-22-8790</t>
  </si>
  <si>
    <t>381-0011</t>
  </si>
  <si>
    <t>長野市村山８６－１</t>
  </si>
  <si>
    <t>026-244-6887</t>
  </si>
  <si>
    <t>那須</t>
  </si>
  <si>
    <t>孝雄</t>
  </si>
  <si>
    <t>なす</t>
  </si>
  <si>
    <t>北安曇郡池田町会染１１０８０－９</t>
  </si>
  <si>
    <t>0261-62-7432</t>
  </si>
  <si>
    <t>禎明</t>
  </si>
  <si>
    <t>ただあき</t>
  </si>
  <si>
    <t>茅野市中大塩１４－３９</t>
  </si>
  <si>
    <t>090-4461-5308</t>
  </si>
  <si>
    <t>徹夫</t>
  </si>
  <si>
    <t>てつお</t>
  </si>
  <si>
    <t>386-0003</t>
  </si>
  <si>
    <t>上田市上野５０－５</t>
  </si>
  <si>
    <t>0268-26-5866</t>
  </si>
  <si>
    <t>高田</t>
  </si>
  <si>
    <t>たかだ</t>
  </si>
  <si>
    <t>北佐久郡軽井沢町長倉５９８－２６１</t>
  </si>
  <si>
    <t>080-5689-5689</t>
  </si>
  <si>
    <t>佐絵子</t>
  </si>
  <si>
    <t>さえこ</t>
  </si>
  <si>
    <t>386-0151</t>
  </si>
  <si>
    <t>上田市芳田１７３６－１０</t>
  </si>
  <si>
    <t>090-9383-3797</t>
  </si>
  <si>
    <t>沙知</t>
  </si>
  <si>
    <t>さち</t>
  </si>
  <si>
    <t>佐久市中込３６７１－４６ー２０６</t>
  </si>
  <si>
    <t>090-9359-0559</t>
  </si>
  <si>
    <t>宮川</t>
  </si>
  <si>
    <t>浩平</t>
  </si>
  <si>
    <t>みやがわ</t>
  </si>
  <si>
    <t>千曲市須坂２５</t>
  </si>
  <si>
    <t>090-3003-0376</t>
  </si>
  <si>
    <t>小諸市新町２丁目１０－９</t>
  </si>
  <si>
    <t>両神ハイツ２０２号</t>
  </si>
  <si>
    <t>080-1329-3740</t>
  </si>
  <si>
    <t>片桐</t>
  </si>
  <si>
    <t>聡士</t>
  </si>
  <si>
    <t>かたぎり</t>
  </si>
  <si>
    <t>384-0808</t>
  </si>
  <si>
    <t>小諸市御影新田４８８－２</t>
  </si>
  <si>
    <t>080-6932-1260</t>
  </si>
  <si>
    <t>大河原</t>
  </si>
  <si>
    <t>弘貴</t>
  </si>
  <si>
    <t>おおかわら</t>
  </si>
  <si>
    <t>390-0821</t>
  </si>
  <si>
    <t>松本市筑摩３－１０－１２</t>
  </si>
  <si>
    <t>レオパレスかたや２０４号室</t>
  </si>
  <si>
    <t>080-7889-8541</t>
  </si>
  <si>
    <t>川名</t>
  </si>
  <si>
    <t>洪良</t>
  </si>
  <si>
    <t>かわな</t>
  </si>
  <si>
    <t>こうりゅう</t>
  </si>
  <si>
    <t>399-7104</t>
  </si>
  <si>
    <t>安曇野市明科七貴４１９３－６</t>
  </si>
  <si>
    <t>0263-62-5054</t>
  </si>
  <si>
    <t>田篭</t>
  </si>
  <si>
    <t>諭</t>
  </si>
  <si>
    <t>たごもり</t>
  </si>
  <si>
    <t>須坂市塩川７３０－１</t>
  </si>
  <si>
    <t>かねつタウンＢ</t>
  </si>
  <si>
    <t>090-3663-5490</t>
  </si>
  <si>
    <t>久保寺</t>
  </si>
  <si>
    <t>くぼでら</t>
  </si>
  <si>
    <t>千曲市上山田温泉１－６４－１０</t>
  </si>
  <si>
    <t>026-275-7770</t>
  </si>
  <si>
    <t>直人</t>
  </si>
  <si>
    <t>なおと</t>
  </si>
  <si>
    <t>駒ヶ根市赤穂４８０８－２</t>
  </si>
  <si>
    <t>090-4539-0356</t>
  </si>
  <si>
    <t>菜月</t>
  </si>
  <si>
    <t>なつき</t>
  </si>
  <si>
    <t>大森</t>
  </si>
  <si>
    <t>翔子</t>
  </si>
  <si>
    <t>おおもり</t>
  </si>
  <si>
    <t>しょうこ</t>
  </si>
  <si>
    <t>章子</t>
  </si>
  <si>
    <t>026-272-4937</t>
  </si>
  <si>
    <t>諏訪部</t>
  </si>
  <si>
    <t>和成</t>
  </si>
  <si>
    <t>すわべ</t>
  </si>
  <si>
    <t>かずまさ</t>
  </si>
  <si>
    <t>平林</t>
  </si>
  <si>
    <t>伸一</t>
  </si>
  <si>
    <t>ひらばやし</t>
  </si>
  <si>
    <t>390-0312</t>
  </si>
  <si>
    <t>松本市岡田松岡２７３－１</t>
  </si>
  <si>
    <t>090-8113-3364</t>
  </si>
  <si>
    <t>中井</t>
  </si>
  <si>
    <t>磨紀子</t>
  </si>
  <si>
    <t>なかい</t>
  </si>
  <si>
    <t>長野市中越１－２－３０－５</t>
  </si>
  <si>
    <t>026-259-3957</t>
  </si>
  <si>
    <t>奈都子</t>
  </si>
  <si>
    <t>382-0000</t>
  </si>
  <si>
    <t>須坂市大字日滝３１７－１２</t>
  </si>
  <si>
    <t>090-9145-7069</t>
  </si>
  <si>
    <t>絵美子</t>
  </si>
  <si>
    <t>090-9792-5490</t>
  </si>
  <si>
    <t>永井</t>
  </si>
  <si>
    <t>千智</t>
  </si>
  <si>
    <t>ながい</t>
  </si>
  <si>
    <t>ちさと</t>
  </si>
  <si>
    <t>上田市常入１丁目１５</t>
  </si>
  <si>
    <t>080-5681-0905</t>
  </si>
  <si>
    <t>知咲</t>
  </si>
  <si>
    <t>ちさき</t>
  </si>
  <si>
    <t>鳥居</t>
  </si>
  <si>
    <t>とりい</t>
  </si>
  <si>
    <t>信大医学部</t>
  </si>
  <si>
    <t>慎平</t>
  </si>
  <si>
    <t>安曇野市豊科高家６７９０</t>
  </si>
  <si>
    <t xml:space="preserve"> レオパレス１０２号</t>
  </si>
  <si>
    <t>090-6925-5839</t>
  </si>
  <si>
    <t>航平</t>
  </si>
  <si>
    <t>颯一郎</t>
  </si>
  <si>
    <t>横田</t>
  </si>
  <si>
    <t>明香里</t>
  </si>
  <si>
    <t>よこた</t>
  </si>
  <si>
    <t>あかり</t>
  </si>
  <si>
    <t>たいし</t>
  </si>
  <si>
    <t>日髙</t>
  </si>
  <si>
    <t>達稜</t>
  </si>
  <si>
    <t>ひだか</t>
  </si>
  <si>
    <t>たつろう</t>
  </si>
  <si>
    <t>優祐</t>
  </si>
  <si>
    <t>草間</t>
  </si>
  <si>
    <t>一陽</t>
  </si>
  <si>
    <t>くさま</t>
  </si>
  <si>
    <t>いちよう</t>
  </si>
  <si>
    <t>青野</t>
  </si>
  <si>
    <t>凜太郎</t>
  </si>
  <si>
    <t>あおの</t>
  </si>
  <si>
    <t>りんたろう</t>
  </si>
  <si>
    <t>島岡</t>
  </si>
  <si>
    <t>しまおか</t>
  </si>
  <si>
    <t>飯田市山本１８７３－２</t>
  </si>
  <si>
    <t>090-4920-0445</t>
  </si>
  <si>
    <t>一寛</t>
  </si>
  <si>
    <t>かずひろ</t>
  </si>
  <si>
    <t>399-0001</t>
  </si>
  <si>
    <t>松本市宮田３１－１３</t>
  </si>
  <si>
    <t>090-5529-9049</t>
  </si>
  <si>
    <t>玲奈</t>
  </si>
  <si>
    <t>れいな</t>
  </si>
  <si>
    <t>克哉</t>
  </si>
  <si>
    <t>茅野市玉川１１０５１－４</t>
  </si>
  <si>
    <t>090-4541-9996</t>
  </si>
  <si>
    <t>寺尾</t>
  </si>
  <si>
    <t>萌花</t>
  </si>
  <si>
    <t>てらお</t>
  </si>
  <si>
    <t>もえか</t>
  </si>
  <si>
    <t>乘附</t>
  </si>
  <si>
    <t>理緒</t>
  </si>
  <si>
    <t>のつけ</t>
  </si>
  <si>
    <t>りお</t>
  </si>
  <si>
    <t>岡本</t>
  </si>
  <si>
    <t>佳大</t>
  </si>
  <si>
    <t>おかもと</t>
  </si>
  <si>
    <t>潤美</t>
  </si>
  <si>
    <t>飯山市飯山１９３</t>
  </si>
  <si>
    <t>0269-62-2607</t>
  </si>
  <si>
    <t>敬</t>
  </si>
  <si>
    <t>384-0047</t>
  </si>
  <si>
    <t>佐久市小宮山</t>
  </si>
  <si>
    <t>070-2653-4546</t>
  </si>
  <si>
    <t>芳郎</t>
  </si>
  <si>
    <t>よしろう</t>
  </si>
  <si>
    <t>下高井郡山ノ内町大字平穏３００９</t>
  </si>
  <si>
    <t>0269-33-2885</t>
  </si>
  <si>
    <t>399-0743</t>
  </si>
  <si>
    <t>塩尻市大門田川町１５０－５９</t>
  </si>
  <si>
    <t>0263-54-1821</t>
  </si>
  <si>
    <t>勝俣</t>
  </si>
  <si>
    <t>範夫</t>
  </si>
  <si>
    <t>かつまた</t>
  </si>
  <si>
    <t>のりお</t>
  </si>
  <si>
    <t>佐久市取出</t>
  </si>
  <si>
    <t>090-1865-0066</t>
  </si>
  <si>
    <t>真理子</t>
  </si>
  <si>
    <t>中野市西条１２４２</t>
  </si>
  <si>
    <t>0269-22-3326</t>
  </si>
  <si>
    <t>385-0025</t>
  </si>
  <si>
    <t>佐久市塚原１９０４－２</t>
  </si>
  <si>
    <t>090-2561-6773</t>
  </si>
  <si>
    <t>井上</t>
  </si>
  <si>
    <t>朋子</t>
  </si>
  <si>
    <t>いのうえ</t>
  </si>
  <si>
    <t>長野市北堀５２８－２</t>
  </si>
  <si>
    <t>090-9618-1157</t>
  </si>
  <si>
    <t>敬夫</t>
  </si>
  <si>
    <t>けいお</t>
  </si>
  <si>
    <t>399-2102</t>
  </si>
  <si>
    <t>下伊那郡下條村陽皐３９－１３</t>
  </si>
  <si>
    <t>0260-27-3988</t>
  </si>
  <si>
    <t>村山</t>
  </si>
  <si>
    <t>卓</t>
  </si>
  <si>
    <t>むらやま</t>
  </si>
  <si>
    <t>松本市岡田下岡田５６ー１</t>
  </si>
  <si>
    <t>090-4127-9262</t>
  </si>
  <si>
    <t>宮腰</t>
  </si>
  <si>
    <t>征彦</t>
  </si>
  <si>
    <t>みやこし</t>
  </si>
  <si>
    <t>塩尻市奈良井６５９</t>
  </si>
  <si>
    <t>0264-34-2617</t>
  </si>
  <si>
    <t>389-2234</t>
  </si>
  <si>
    <t>飯山市木島９１５－２</t>
  </si>
  <si>
    <t>0269-63-3901</t>
  </si>
  <si>
    <t>佐野</t>
  </si>
  <si>
    <t>弘明</t>
  </si>
  <si>
    <t>さの</t>
  </si>
  <si>
    <t>395-1101</t>
  </si>
  <si>
    <t>下伊那郡喬木村４１９７</t>
  </si>
  <si>
    <t>0265-33-4057</t>
  </si>
  <si>
    <t>紅</t>
  </si>
  <si>
    <t>こう</t>
  </si>
  <si>
    <t>下高井郡野沢温泉村豊郷８７１４－２</t>
  </si>
  <si>
    <t>0269-85-2020</t>
  </si>
  <si>
    <t>佐久市岩村田９７１－１２</t>
  </si>
  <si>
    <t>0267-66-7242</t>
  </si>
  <si>
    <t>森泉</t>
  </si>
  <si>
    <t>もりいずみ</t>
  </si>
  <si>
    <t>385-0002</t>
  </si>
  <si>
    <t>佐久市上平尾１２７９</t>
  </si>
  <si>
    <t>0267-67-2907</t>
  </si>
  <si>
    <t>小坂井</t>
  </si>
  <si>
    <t>規恵</t>
  </si>
  <si>
    <t>こさかい</t>
  </si>
  <si>
    <t>上田市中野４５３-１４</t>
  </si>
  <si>
    <t>090-3440-8974</t>
  </si>
  <si>
    <t>智明</t>
  </si>
  <si>
    <t>ともあき</t>
  </si>
  <si>
    <t>下伊那郡喬木村４５７７</t>
  </si>
  <si>
    <t>0265-33-5080</t>
  </si>
  <si>
    <t>長野市東和田７７９</t>
  </si>
  <si>
    <t>080-8498-0916</t>
  </si>
  <si>
    <t>山村</t>
  </si>
  <si>
    <t>やまむら</t>
  </si>
  <si>
    <t>塩尻市広丘高出２００９</t>
  </si>
  <si>
    <t>ヴィオラ広丘Ⅱ１０２</t>
  </si>
  <si>
    <t>080-4562-3869</t>
  </si>
  <si>
    <t>英明</t>
  </si>
  <si>
    <t>下伊那郡喬木村８０５１－１</t>
  </si>
  <si>
    <t>0265-33-3756</t>
  </si>
  <si>
    <t>木澤</t>
  </si>
  <si>
    <t>勝誠</t>
  </si>
  <si>
    <t>きざわ</t>
  </si>
  <si>
    <t>かつなり</t>
  </si>
  <si>
    <t>390-0806</t>
  </si>
  <si>
    <t>松本市女鳥羽２－１－２３</t>
  </si>
  <si>
    <t>080-4373-6988</t>
  </si>
  <si>
    <t>泰弘</t>
  </si>
  <si>
    <t>塩尻市宗賀８０－２－６０５</t>
  </si>
  <si>
    <t>0263-88-8156</t>
  </si>
  <si>
    <t>智子</t>
  </si>
  <si>
    <t>384-0027</t>
  </si>
  <si>
    <t>小諸市六供２－３－１－２０３</t>
  </si>
  <si>
    <t>090-3369-4979</t>
  </si>
  <si>
    <t>小畑</t>
  </si>
  <si>
    <t>睦美</t>
  </si>
  <si>
    <t>こばた</t>
  </si>
  <si>
    <t>むつみ</t>
  </si>
  <si>
    <t>木曽郡木祖村小木曽５３１１</t>
  </si>
  <si>
    <t>0264-36-3191</t>
  </si>
  <si>
    <t>南井</t>
  </si>
  <si>
    <t>絵理</t>
  </si>
  <si>
    <t>みなみい</t>
  </si>
  <si>
    <t>飯田市座光寺３３３６</t>
  </si>
  <si>
    <t>0265-22-2685</t>
  </si>
  <si>
    <t>堀金</t>
  </si>
  <si>
    <t>一恵</t>
  </si>
  <si>
    <t>ほりがね</t>
  </si>
  <si>
    <t>安曇野市豊科南穂高２３８２?２</t>
  </si>
  <si>
    <t>0263-72-0497</t>
  </si>
  <si>
    <t>上田市住吉５２７－７</t>
  </si>
  <si>
    <t>090-6501-8323</t>
  </si>
  <si>
    <t>青山</t>
  </si>
  <si>
    <t>雅志</t>
  </si>
  <si>
    <t>あおやま</t>
  </si>
  <si>
    <t>北安曇郡松川村５７２１－１５６１</t>
  </si>
  <si>
    <t>070-6951-6445</t>
  </si>
  <si>
    <t>昌夫</t>
  </si>
  <si>
    <t>越取</t>
  </si>
  <si>
    <t>華子</t>
  </si>
  <si>
    <t>こしとり</t>
  </si>
  <si>
    <t>はなこ</t>
  </si>
  <si>
    <t>木曽郡木曽町日義</t>
  </si>
  <si>
    <t>0264-24-0545</t>
  </si>
  <si>
    <t>岩</t>
  </si>
  <si>
    <t>いわ</t>
  </si>
  <si>
    <t>佐久市取出町２１６－１</t>
  </si>
  <si>
    <t>0267-63-5592</t>
  </si>
  <si>
    <t>399-2611</t>
  </si>
  <si>
    <t>飯田市上久堅越久保２４３４</t>
  </si>
  <si>
    <t>0265-29-7565</t>
  </si>
  <si>
    <t>武藤</t>
  </si>
  <si>
    <t>英見</t>
  </si>
  <si>
    <t>むとう</t>
  </si>
  <si>
    <t>389-1201</t>
  </si>
  <si>
    <t>上水内郡飯綱町芋川３６４－１</t>
  </si>
  <si>
    <t>026-253-8826</t>
  </si>
  <si>
    <t>拓一</t>
  </si>
  <si>
    <t>たくいち</t>
  </si>
  <si>
    <t>上伊那郡箕輪町中箕輪１２３１３－１</t>
  </si>
  <si>
    <t>0265-79-3682</t>
  </si>
  <si>
    <t>396-0111</t>
  </si>
  <si>
    <t>伊那市美篶９３９３</t>
  </si>
  <si>
    <t>0265-78-8306</t>
  </si>
  <si>
    <t>文倶</t>
  </si>
  <si>
    <t>ふみとも</t>
  </si>
  <si>
    <t>386-1212</t>
  </si>
  <si>
    <t>上田市大字富士山２８２７－１</t>
  </si>
  <si>
    <t>0268-38-4991</t>
  </si>
  <si>
    <t>麻衣子</t>
  </si>
  <si>
    <t>まいこ</t>
  </si>
  <si>
    <t>飯田市座光寺４６０４－１</t>
  </si>
  <si>
    <t>Ｍ中村２０４号</t>
  </si>
  <si>
    <t>090-5207-0542</t>
  </si>
  <si>
    <t>文美</t>
  </si>
  <si>
    <t>あやみ</t>
  </si>
  <si>
    <t>395-0068</t>
  </si>
  <si>
    <t>飯田市大休７１７４－５</t>
  </si>
  <si>
    <t>0265-24-3299</t>
  </si>
  <si>
    <t>399-0813</t>
  </si>
  <si>
    <t>典秀</t>
  </si>
  <si>
    <t>のりひで</t>
  </si>
  <si>
    <t>395-0042</t>
  </si>
  <si>
    <t>飯田市松尾町４－６</t>
  </si>
  <si>
    <t>080-5144-0073</t>
  </si>
  <si>
    <t>正敏</t>
  </si>
  <si>
    <t>下伊那郡下條村睦沢７１３５</t>
  </si>
  <si>
    <t>0260-27-3392</t>
  </si>
  <si>
    <t>上伊那郡南箕輪村南箕輪村６３２８－１</t>
  </si>
  <si>
    <t>ファミーユドルチェ３０３</t>
  </si>
  <si>
    <t>090-9668-4369</t>
  </si>
  <si>
    <t>黒澤</t>
  </si>
  <si>
    <t>悠樹</t>
  </si>
  <si>
    <t>くろさわ</t>
  </si>
  <si>
    <t>上田市上塩尻１８６－７－Ａ１０４</t>
  </si>
  <si>
    <t>090-5201-8469</t>
  </si>
  <si>
    <t>岡谷市５丁目１１－１６</t>
  </si>
  <si>
    <t>サンプエルト２０３号</t>
  </si>
  <si>
    <t>070-4198-4715</t>
  </si>
  <si>
    <t>元島</t>
  </si>
  <si>
    <t>和人</t>
  </si>
  <si>
    <t>もとじま</t>
  </si>
  <si>
    <t>かずと</t>
  </si>
  <si>
    <t>395-0026</t>
  </si>
  <si>
    <t>飯田市鼎西鼎５８５－１</t>
  </si>
  <si>
    <t>0265-22-1540</t>
  </si>
  <si>
    <t>堅一</t>
  </si>
  <si>
    <t>下伊那郡下條村陽皐３９－１６</t>
  </si>
  <si>
    <t>0260-27-3677</t>
  </si>
  <si>
    <t>蜂谷</t>
  </si>
  <si>
    <t>朋大</t>
  </si>
  <si>
    <t>はちや</t>
  </si>
  <si>
    <t>飯田市大休７１６１</t>
  </si>
  <si>
    <t>0265-23-2294</t>
  </si>
  <si>
    <t>顕司</t>
  </si>
  <si>
    <t>395-0805</t>
  </si>
  <si>
    <t>飯田市鼎一色４４４‐６</t>
  </si>
  <si>
    <t>0265-24-5300</t>
  </si>
  <si>
    <t>馬場</t>
  </si>
  <si>
    <t>努</t>
  </si>
  <si>
    <t>ばば</t>
  </si>
  <si>
    <t>駒ヶ根市東伊那５１５９</t>
  </si>
  <si>
    <t>080-6684-6254</t>
  </si>
  <si>
    <t>384-0302</t>
  </si>
  <si>
    <t>佐久市勝間２５－９</t>
  </si>
  <si>
    <t>090-3435-9345</t>
  </si>
  <si>
    <t>寿光</t>
  </si>
  <si>
    <t>かねだ</t>
  </si>
  <si>
    <t>としみつ</t>
  </si>
  <si>
    <t>下伊那郡阿南町南条１７１５－２</t>
  </si>
  <si>
    <t>0260-22-3048</t>
  </si>
  <si>
    <t>396-0301</t>
  </si>
  <si>
    <t>伊那市高遠町藤沢２０</t>
  </si>
  <si>
    <t>090-7186-1864</t>
  </si>
  <si>
    <t>飯田市南信濃木沢８３３</t>
  </si>
  <si>
    <t>0260-34-2584</t>
  </si>
  <si>
    <t>浩大</t>
  </si>
  <si>
    <t>こうだい</t>
  </si>
  <si>
    <t>395-0002</t>
  </si>
  <si>
    <t>飯田市上郷飯沼７４５１</t>
  </si>
  <si>
    <t>グリーンハイツ　タウチ　Ｂ－２</t>
  </si>
  <si>
    <t>080-6937-9635</t>
  </si>
  <si>
    <t>390-0836</t>
  </si>
  <si>
    <t>松本市高宮北１７?９</t>
  </si>
  <si>
    <t>パインコート高宮北B２０３</t>
  </si>
  <si>
    <t>080-1243-0719</t>
  </si>
  <si>
    <t>佐久市入沢６３４－１</t>
  </si>
  <si>
    <t>0267-82-5552</t>
  </si>
  <si>
    <t>ひでのり</t>
  </si>
  <si>
    <t>395-1104</t>
  </si>
  <si>
    <t>下伊那郡喬木村１１３０１</t>
  </si>
  <si>
    <t>080-5142-5944</t>
  </si>
  <si>
    <t>小諸市御影新田２３５３－１</t>
  </si>
  <si>
    <t>サープラス池ノ上Ｂ２０２</t>
  </si>
  <si>
    <t>090-5786-6593</t>
  </si>
  <si>
    <t>上山</t>
  </si>
  <si>
    <t>かみやま</t>
  </si>
  <si>
    <t>けい</t>
  </si>
  <si>
    <t>399-9301</t>
  </si>
  <si>
    <t>北安曇郡白馬村北城３６６３－２</t>
  </si>
  <si>
    <t>080-3518-4291</t>
  </si>
  <si>
    <t>貴史</t>
  </si>
  <si>
    <t>たかふみ</t>
  </si>
  <si>
    <t>駒ヶ根市東伊那５１３７</t>
  </si>
  <si>
    <t>0265-83-9846</t>
  </si>
  <si>
    <t>小木曾</t>
  </si>
  <si>
    <t>智成</t>
  </si>
  <si>
    <t>おぎそ</t>
  </si>
  <si>
    <t>ともなり</t>
  </si>
  <si>
    <t>395-1106</t>
  </si>
  <si>
    <t>下伊那郡喬木村１３９２８－１</t>
  </si>
  <si>
    <t>0265-33-3415</t>
  </si>
  <si>
    <t>河合</t>
  </si>
  <si>
    <t>かわい</t>
  </si>
  <si>
    <t>伊那市中央４７９８－１</t>
  </si>
  <si>
    <t>0265-74-6585</t>
  </si>
  <si>
    <t>箕輪</t>
  </si>
  <si>
    <t>みのわ</t>
  </si>
  <si>
    <t>佐久市中込３８２７－１４</t>
  </si>
  <si>
    <t>0267-63-0160</t>
  </si>
  <si>
    <t>麻耶</t>
  </si>
  <si>
    <t>まや</t>
  </si>
  <si>
    <t>佐久市前山２９７－５</t>
  </si>
  <si>
    <t>090-9665-6899</t>
  </si>
  <si>
    <t>真弥</t>
  </si>
  <si>
    <t>380-0811</t>
  </si>
  <si>
    <t>長野市東鶴賀町９０</t>
  </si>
  <si>
    <t>ドミトリー長野６０１</t>
  </si>
  <si>
    <t>090-4667-8924</t>
  </si>
  <si>
    <t>菜な美</t>
  </si>
  <si>
    <t>ななみ</t>
  </si>
  <si>
    <t>383-0008</t>
  </si>
  <si>
    <t>中野市金井１９</t>
  </si>
  <si>
    <t>0269-22-5262</t>
  </si>
  <si>
    <t>琴美</t>
  </si>
  <si>
    <t>ことみ</t>
  </si>
  <si>
    <t>安曇野市穂高有明２１８６－１４８</t>
  </si>
  <si>
    <t>0263-83-6519</t>
  </si>
  <si>
    <t>翔太</t>
  </si>
  <si>
    <t>しょうた</t>
  </si>
  <si>
    <t>下伊那郡阿南町富草４３１４</t>
  </si>
  <si>
    <t>アネスト粟野２０１</t>
  </si>
  <si>
    <t>080-1045-4200</t>
  </si>
  <si>
    <t>輿</t>
  </si>
  <si>
    <t>晴香</t>
  </si>
  <si>
    <t>こし</t>
  </si>
  <si>
    <t>松本市島内１８２５－１</t>
  </si>
  <si>
    <t>080-4433-7261</t>
  </si>
  <si>
    <t>一樹</t>
  </si>
  <si>
    <t>かずき</t>
  </si>
  <si>
    <t>松本市島内８９８－５３</t>
  </si>
  <si>
    <t>080-1357-9424</t>
  </si>
  <si>
    <t>将浩</t>
  </si>
  <si>
    <t>北安曇郡松川村５６５１－３６</t>
  </si>
  <si>
    <t>0261-62-0576</t>
  </si>
  <si>
    <t>千枝子</t>
  </si>
  <si>
    <t>千曲市上山田温泉２－１６－６</t>
  </si>
  <si>
    <t>北川原</t>
  </si>
  <si>
    <t>徳永</t>
  </si>
  <si>
    <t>きたがわら</t>
  </si>
  <si>
    <t>なるえい</t>
  </si>
  <si>
    <t>北安曇郡池田町池田４３７９－６</t>
  </si>
  <si>
    <t>0261-62-5019</t>
  </si>
  <si>
    <t>竜</t>
  </si>
  <si>
    <t>りゅう</t>
  </si>
  <si>
    <t>東筑摩郡筑北村東条１３５１－２</t>
  </si>
  <si>
    <t>コンフォート１０２</t>
  </si>
  <si>
    <t>080-2013-0325</t>
  </si>
  <si>
    <t>生田</t>
  </si>
  <si>
    <t>憲克</t>
  </si>
  <si>
    <t>いくた</t>
  </si>
  <si>
    <t>のりかつ</t>
  </si>
  <si>
    <t>長野市川中島町今井原２番地１</t>
  </si>
  <si>
    <t>Ｅ５０１</t>
  </si>
  <si>
    <t>080-3447-1918</t>
  </si>
  <si>
    <t>桃子</t>
  </si>
  <si>
    <t>ももこ</t>
  </si>
  <si>
    <t>上伊那郡辰野町伊那富７９９６－４</t>
  </si>
  <si>
    <t>090-3009-6821</t>
  </si>
  <si>
    <t>鶴見</t>
  </si>
  <si>
    <t>祐一</t>
  </si>
  <si>
    <t>つるみ</t>
  </si>
  <si>
    <t>391-0109</t>
  </si>
  <si>
    <t>諏訪郡原村１８５９０－１０</t>
  </si>
  <si>
    <t>090-7602-2689</t>
  </si>
  <si>
    <t>北林</t>
  </si>
  <si>
    <t>恵実</t>
  </si>
  <si>
    <t>きたばやし</t>
  </si>
  <si>
    <t>安曇野市豊科３３２８－２</t>
  </si>
  <si>
    <t>0263-72-8113</t>
  </si>
  <si>
    <t>純夫</t>
  </si>
  <si>
    <t>389-2254</t>
  </si>
  <si>
    <t>飯山市南町８－１０</t>
  </si>
  <si>
    <t>090-2673-0231</t>
  </si>
  <si>
    <t>藪﨑</t>
  </si>
  <si>
    <t>やぶさき</t>
  </si>
  <si>
    <t>長野市松代町松代２１４‐２</t>
  </si>
  <si>
    <t>026-278-4113</t>
  </si>
  <si>
    <t>卓真</t>
  </si>
  <si>
    <t>茅野市塚原２－１６－３１</t>
  </si>
  <si>
    <t>090-7262-9333</t>
  </si>
  <si>
    <t>壮真</t>
  </si>
  <si>
    <t>399-0024</t>
  </si>
  <si>
    <t>松本市寿小赤２００４</t>
  </si>
  <si>
    <t>0263-57-2961</t>
  </si>
  <si>
    <t>北佐久郡御代田町御代田２５６３-１３</t>
  </si>
  <si>
    <t>080-6616-2999</t>
  </si>
  <si>
    <t>386-0023</t>
  </si>
  <si>
    <t>上田市中央西２‐１１‐１</t>
  </si>
  <si>
    <t>0268-22-3625</t>
  </si>
  <si>
    <t>俊裕</t>
  </si>
  <si>
    <t>小諸市御影新田２２６９－１</t>
  </si>
  <si>
    <t>トリーハウス２０２</t>
  </si>
  <si>
    <t>090-9669-2071</t>
  </si>
  <si>
    <t>惇史</t>
  </si>
  <si>
    <t>亮子</t>
  </si>
  <si>
    <t>下伊那郡高森町下市田１６１</t>
  </si>
  <si>
    <t>090-2437-8760</t>
  </si>
  <si>
    <t>誼</t>
  </si>
  <si>
    <t>千曲市八幡６７８３－１</t>
  </si>
  <si>
    <t>090-4152-3361</t>
  </si>
  <si>
    <t>大夢</t>
  </si>
  <si>
    <t>ひろむ</t>
  </si>
  <si>
    <t>飯山市飯山１７２３－２３</t>
  </si>
  <si>
    <t>0269-63-3898</t>
  </si>
  <si>
    <t>橋都</t>
  </si>
  <si>
    <t>下伊那郡高森町山吹４６７１－１</t>
  </si>
  <si>
    <t>0265-35-4971</t>
  </si>
  <si>
    <t>和男</t>
  </si>
  <si>
    <t>長野市徳間７１８－１２－２０８</t>
  </si>
  <si>
    <t>026-295-7458</t>
  </si>
  <si>
    <t>香穂</t>
  </si>
  <si>
    <t>かほ</t>
  </si>
  <si>
    <t>385-0031</t>
  </si>
  <si>
    <t>佐久市内山7970-1</t>
  </si>
  <si>
    <t>フローラルB２０１</t>
  </si>
  <si>
    <t>090-5417-9886</t>
  </si>
  <si>
    <t>崇太郎</t>
  </si>
  <si>
    <t>そうたろう</t>
  </si>
  <si>
    <t>381-0101</t>
  </si>
  <si>
    <t>長野市若穂綿内７９５３－１</t>
  </si>
  <si>
    <t>ドルチェヴィータ１０２</t>
  </si>
  <si>
    <t>080-1182-8596</t>
  </si>
  <si>
    <t>坂上</t>
  </si>
  <si>
    <t>周平</t>
  </si>
  <si>
    <t>さかうえ</t>
  </si>
  <si>
    <t>上田市中央４－１８－３８</t>
  </si>
  <si>
    <t>0268-26-2040</t>
  </si>
  <si>
    <t>東貴夫</t>
  </si>
  <si>
    <t>ときお</t>
  </si>
  <si>
    <t>望</t>
  </si>
  <si>
    <t>のぞみ</t>
  </si>
  <si>
    <t>385-0042</t>
  </si>
  <si>
    <t>佐久市高柳５－１</t>
  </si>
  <si>
    <t>0267-63-5979</t>
  </si>
  <si>
    <t>小諸市柏木５２０－５</t>
  </si>
  <si>
    <t>0267-23-8058</t>
  </si>
  <si>
    <t>小西</t>
  </si>
  <si>
    <t>智秋</t>
  </si>
  <si>
    <t>こにし</t>
  </si>
  <si>
    <t>385-0009</t>
  </si>
  <si>
    <t>佐久市小田井１００４－５</t>
  </si>
  <si>
    <t>0267-68-9802</t>
  </si>
  <si>
    <t>正吾</t>
  </si>
  <si>
    <t>佐久市中込１１７４－３</t>
  </si>
  <si>
    <t>090-3315-5115</t>
  </si>
  <si>
    <t>米塚</t>
  </si>
  <si>
    <t>愛</t>
  </si>
  <si>
    <t>よねつか</t>
  </si>
  <si>
    <t>あい</t>
  </si>
  <si>
    <t>佐久市中込３８０１－７</t>
  </si>
  <si>
    <t>090-3585-4045</t>
  </si>
  <si>
    <t>384-1105</t>
  </si>
  <si>
    <t>南佐久郡小海町千代里６７６－１</t>
  </si>
  <si>
    <t>090-4152-7406</t>
  </si>
  <si>
    <t>宮林</t>
  </si>
  <si>
    <t>亜衣</t>
  </si>
  <si>
    <t>みやばやし</t>
  </si>
  <si>
    <t>松本市寿中１－２６－１９</t>
  </si>
  <si>
    <t>080-6937-2863</t>
  </si>
  <si>
    <t>向井</t>
  </si>
  <si>
    <t>むかい</t>
  </si>
  <si>
    <t>飯田市鼎西鼎６５６－１４</t>
  </si>
  <si>
    <t>090-7840-8871</t>
  </si>
  <si>
    <t>長野市上駒沢１２６０－５</t>
  </si>
  <si>
    <t>026-295-1513</t>
  </si>
  <si>
    <t>林下</t>
  </si>
  <si>
    <t>喜一</t>
  </si>
  <si>
    <t>はやしした</t>
  </si>
  <si>
    <t>きいち</t>
  </si>
  <si>
    <t>下伊那郡阿南町新野１７５６</t>
  </si>
  <si>
    <t>0260-24-2304</t>
  </si>
  <si>
    <t>内木</t>
  </si>
  <si>
    <t>敏</t>
  </si>
  <si>
    <t>ないき</t>
  </si>
  <si>
    <t>塩尻市広丘堅石８１－８</t>
  </si>
  <si>
    <t>0263-54-6525</t>
  </si>
  <si>
    <t>本多</t>
  </si>
  <si>
    <t>秀道</t>
  </si>
  <si>
    <t>ほんだ</t>
  </si>
  <si>
    <t>しゅうどう</t>
  </si>
  <si>
    <t>飯田市座光寺２６４０</t>
  </si>
  <si>
    <t>090-4230-2219</t>
  </si>
  <si>
    <t>和哉</t>
  </si>
  <si>
    <t>かずや</t>
  </si>
  <si>
    <t>佐久市原１１９－１３</t>
  </si>
  <si>
    <t>080-8439-1456</t>
  </si>
  <si>
    <t>健太</t>
  </si>
  <si>
    <t>けんた</t>
  </si>
  <si>
    <t>385-0056</t>
  </si>
  <si>
    <t>佐久市桜井３２３－６</t>
  </si>
  <si>
    <t>080-1231-4584</t>
  </si>
  <si>
    <t>藤原</t>
  </si>
  <si>
    <t>伊織</t>
  </si>
  <si>
    <t>ふじわら</t>
  </si>
  <si>
    <t>いおり</t>
  </si>
  <si>
    <t>399-7201</t>
  </si>
  <si>
    <t>東筑摩郡生坂村５８２</t>
  </si>
  <si>
    <t>0263-69-3422</t>
  </si>
  <si>
    <t>啓子</t>
  </si>
  <si>
    <t>飯田市川路１８４３－１</t>
  </si>
  <si>
    <t>0265-27-3652</t>
  </si>
  <si>
    <t>関島</t>
  </si>
  <si>
    <t>せきじま</t>
  </si>
  <si>
    <t>飯田市駄科１９０３</t>
  </si>
  <si>
    <t>0265-26-8684</t>
  </si>
  <si>
    <t>白石</t>
  </si>
  <si>
    <t>千恵美</t>
  </si>
  <si>
    <t>しらいし</t>
  </si>
  <si>
    <t>ちえみ</t>
  </si>
  <si>
    <t>長野市東犀南２６８１－４４</t>
  </si>
  <si>
    <t>090-9354-2885</t>
  </si>
  <si>
    <t>圭吾</t>
  </si>
  <si>
    <t>けいご</t>
  </si>
  <si>
    <t>飯山市飯山２６１０</t>
  </si>
  <si>
    <t>0269-62-4175</t>
  </si>
  <si>
    <t>央</t>
  </si>
  <si>
    <t>ひろ</t>
  </si>
  <si>
    <t>有香</t>
  </si>
  <si>
    <t>ゆか</t>
  </si>
  <si>
    <t>梅嵜</t>
  </si>
  <si>
    <t>日菜</t>
  </si>
  <si>
    <t>うめざき</t>
  </si>
  <si>
    <t>ひな</t>
  </si>
  <si>
    <t>苫米地</t>
  </si>
  <si>
    <t>優介</t>
  </si>
  <si>
    <t>とまべち</t>
  </si>
  <si>
    <t>386-0041</t>
  </si>
  <si>
    <t>上田市秋和２１３－１</t>
  </si>
  <si>
    <t>080-2154-8986</t>
  </si>
  <si>
    <t>花道</t>
  </si>
  <si>
    <t>はなみち</t>
  </si>
  <si>
    <t>勇輝</t>
  </si>
  <si>
    <t>大岳</t>
  </si>
  <si>
    <t>だいがく</t>
  </si>
  <si>
    <t>386-0034</t>
  </si>
  <si>
    <t>上田市中之条３７１－７</t>
  </si>
  <si>
    <t>コーポハピネス１０２号</t>
  </si>
  <si>
    <t>090-9226-0966</t>
  </si>
  <si>
    <t>飯田市上郷飯沼３１６０－４</t>
  </si>
  <si>
    <t>0265-23-7587</t>
  </si>
  <si>
    <t>章</t>
  </si>
  <si>
    <t>まるやま　</t>
  </si>
  <si>
    <t>安曇野市三郷明盛７３１－１</t>
  </si>
  <si>
    <t>0263-77-5638</t>
  </si>
  <si>
    <t>川上</t>
  </si>
  <si>
    <t>宗子</t>
  </si>
  <si>
    <t>かわかみ</t>
  </si>
  <si>
    <t>むねこ</t>
  </si>
  <si>
    <t>大町市大町３３６０</t>
  </si>
  <si>
    <t>0261-22-3903</t>
  </si>
  <si>
    <t>尚之</t>
  </si>
  <si>
    <t>東御市常田２２２－６８</t>
  </si>
  <si>
    <t>0268-64-4746</t>
  </si>
  <si>
    <t>松本市寿南１－３７－４</t>
  </si>
  <si>
    <t>090-4152-6685</t>
  </si>
  <si>
    <t>長野市吉田３－９－１９－９０１</t>
  </si>
  <si>
    <t>026-263-0735</t>
  </si>
  <si>
    <t>降旗</t>
  </si>
  <si>
    <t>瑞稀</t>
  </si>
  <si>
    <t>ふりはた</t>
  </si>
  <si>
    <t>みずき</t>
  </si>
  <si>
    <t>諏訪市四賀細久保７１１４－１</t>
  </si>
  <si>
    <t>0266-57-1204</t>
  </si>
  <si>
    <t>山川</t>
  </si>
  <si>
    <t>彰平</t>
  </si>
  <si>
    <t>やまかわ</t>
  </si>
  <si>
    <t>394-0023</t>
  </si>
  <si>
    <t>岡谷市東銀座２－４－１７</t>
  </si>
  <si>
    <t>080-8730-2332</t>
  </si>
  <si>
    <t>夏暉</t>
  </si>
  <si>
    <t>諏訪市湖南６１３７</t>
  </si>
  <si>
    <t>080-6931-5795</t>
  </si>
  <si>
    <t>一真</t>
  </si>
  <si>
    <t>かずま</t>
  </si>
  <si>
    <t>399-3701</t>
  </si>
  <si>
    <t>上伊那郡飯島町田切５８４－２</t>
  </si>
  <si>
    <t>090-4460-6705</t>
  </si>
  <si>
    <t>るみ</t>
  </si>
  <si>
    <t>松本市里山辺１５８８－１</t>
  </si>
  <si>
    <t>090-5519-6744</t>
  </si>
  <si>
    <t>武瑠</t>
  </si>
  <si>
    <t>たける</t>
  </si>
  <si>
    <t>駒ケ根市南田１２－１１</t>
  </si>
  <si>
    <t>千彰</t>
  </si>
  <si>
    <t>385-0055</t>
  </si>
  <si>
    <t>佐久市三塚６０－１</t>
  </si>
  <si>
    <t>0267-62-5441</t>
  </si>
  <si>
    <t>甲斐澤</t>
  </si>
  <si>
    <t>稜</t>
  </si>
  <si>
    <t>かいざわ</t>
  </si>
  <si>
    <t>北安曇郡松川村２３８９－１</t>
  </si>
  <si>
    <t>080-8492-1985</t>
  </si>
  <si>
    <t>重田</t>
  </si>
  <si>
    <t>由香</t>
  </si>
  <si>
    <t>しげた</t>
  </si>
  <si>
    <t>佐久市根岸２９６７</t>
  </si>
  <si>
    <t>090-8345-8061</t>
  </si>
  <si>
    <t>塙</t>
  </si>
  <si>
    <t>七海</t>
  </si>
  <si>
    <t>はなわ</t>
  </si>
  <si>
    <t>塩尻市片丘４５７７－１</t>
  </si>
  <si>
    <t>080-6996-1867</t>
  </si>
  <si>
    <t>望月</t>
  </si>
  <si>
    <t>也雅</t>
  </si>
  <si>
    <t>もちづき</t>
  </si>
  <si>
    <t>なりまさ</t>
  </si>
  <si>
    <t>382-0814</t>
  </si>
  <si>
    <t>上高井郡高山村大字奥山田２０７９</t>
  </si>
  <si>
    <t>026-242-2580</t>
  </si>
  <si>
    <t>長野大学</t>
  </si>
  <si>
    <t>386-1298</t>
  </si>
  <si>
    <t>上田市下之郷６５８－１</t>
  </si>
  <si>
    <t>0268-39-0001</t>
  </si>
  <si>
    <t>北安曇郡池田町会染５１６５－３</t>
  </si>
  <si>
    <t>0261-62-4473</t>
  </si>
  <si>
    <t>飯嶋</t>
  </si>
  <si>
    <t>385-0015</t>
  </si>
  <si>
    <t>佐久市今井１１９－１</t>
  </si>
  <si>
    <t>コーポセシボンＳ１０７</t>
  </si>
  <si>
    <t>090-6046-0354</t>
  </si>
  <si>
    <t>幸子</t>
  </si>
  <si>
    <t>さちこ</t>
  </si>
  <si>
    <t>佐久市野沢５１－５</t>
  </si>
  <si>
    <t>080-1078-8660</t>
  </si>
  <si>
    <t>正美</t>
  </si>
  <si>
    <t>下伊那郡高森町下市田１０４４－５</t>
  </si>
  <si>
    <t>090-4249-0096</t>
  </si>
  <si>
    <t>五味</t>
  </si>
  <si>
    <t>和佳奈</t>
  </si>
  <si>
    <t>ごみ</t>
  </si>
  <si>
    <t>わかな</t>
  </si>
  <si>
    <t>上田高校</t>
  </si>
  <si>
    <t>上田市大手一丁目４－３２</t>
  </si>
  <si>
    <t>0268-22-0002</t>
  </si>
  <si>
    <t>志津田</t>
  </si>
  <si>
    <t>育正</t>
  </si>
  <si>
    <t>しづた</t>
  </si>
  <si>
    <t>いくまさ</t>
  </si>
  <si>
    <t>一夢</t>
  </si>
  <si>
    <t>ひとむ</t>
  </si>
  <si>
    <t>長野市北堀５２７－２</t>
  </si>
  <si>
    <t>080-7884-8540</t>
  </si>
  <si>
    <t>颯汰</t>
  </si>
  <si>
    <t>松本市旭２－５－１５</t>
  </si>
  <si>
    <t>コーポサカエ３０３</t>
  </si>
  <si>
    <t>090-2188-6717</t>
  </si>
  <si>
    <t>百萌</t>
  </si>
  <si>
    <t>ももえ</t>
  </si>
  <si>
    <t>安曇野市穂高５８９８－２</t>
  </si>
  <si>
    <t>0263-82-4347</t>
  </si>
  <si>
    <t>稔直</t>
  </si>
  <si>
    <t>としなお</t>
  </si>
  <si>
    <t>長野市稲里町中氷鉋１０７５－４</t>
  </si>
  <si>
    <t>026-284-3983</t>
  </si>
  <si>
    <t>383-0051</t>
  </si>
  <si>
    <t>中野市七瀬１５１１－１３</t>
  </si>
  <si>
    <t>0269-23-5093</t>
  </si>
  <si>
    <t>安曇野市三郷明盛１５８８－１８</t>
  </si>
  <si>
    <t>090-3452-6717</t>
  </si>
  <si>
    <t>横内</t>
  </si>
  <si>
    <t>陸</t>
  </si>
  <si>
    <t>よこうち</t>
  </si>
  <si>
    <t>りく</t>
  </si>
  <si>
    <t>松本大</t>
  </si>
  <si>
    <t>399-7102</t>
  </si>
  <si>
    <t>安曇野市明科中川手１０２０－１</t>
  </si>
  <si>
    <t>090-7803-0931</t>
  </si>
  <si>
    <t>仁来</t>
  </si>
  <si>
    <t>にき</t>
  </si>
  <si>
    <t>長野市上駒沢１２４１－１－２０１</t>
  </si>
  <si>
    <t>080-2596-3707</t>
  </si>
  <si>
    <t>白鳥</t>
  </si>
  <si>
    <t>衛</t>
  </si>
  <si>
    <t>しろとり</t>
  </si>
  <si>
    <t>まもる</t>
  </si>
  <si>
    <t>東御市加沢１２４６</t>
  </si>
  <si>
    <t>080-6998-2124</t>
  </si>
  <si>
    <t>森岡</t>
  </si>
  <si>
    <t>眞理子</t>
  </si>
  <si>
    <t>もりおか</t>
  </si>
  <si>
    <t>下伊那郡松川町上片桐９５９－２</t>
  </si>
  <si>
    <t>0265-37-3062</t>
  </si>
  <si>
    <t>胡桃澤</t>
  </si>
  <si>
    <t>颯太</t>
  </si>
  <si>
    <t>くるみざわ</t>
  </si>
  <si>
    <t>395-1100</t>
  </si>
  <si>
    <t>下伊那郡喬木村５８９８－６</t>
  </si>
  <si>
    <t>080-6997-9449</t>
  </si>
  <si>
    <t>金本</t>
  </si>
  <si>
    <t>かねもと</t>
  </si>
  <si>
    <t>俊之輔</t>
  </si>
  <si>
    <t>しゅんのすけ</t>
  </si>
  <si>
    <t>昇</t>
  </si>
  <si>
    <t>上田市常磐城１－２－２３</t>
  </si>
  <si>
    <t>090-1731-3363</t>
  </si>
  <si>
    <t>美砂</t>
  </si>
  <si>
    <t>みさ</t>
  </si>
  <si>
    <t>長野市上松１－１５－１４－２</t>
  </si>
  <si>
    <t>026-262-1174</t>
  </si>
  <si>
    <t>阿出川</t>
  </si>
  <si>
    <t>希</t>
  </si>
  <si>
    <t>あでがわ</t>
  </si>
  <si>
    <t>長野市富竹８６－１２</t>
  </si>
  <si>
    <t>080-2038-6370</t>
  </si>
  <si>
    <t>簱本</t>
  </si>
  <si>
    <t>はたもと</t>
  </si>
  <si>
    <t>安曇野市豊科南穂高２９７４</t>
  </si>
  <si>
    <t>0263-73-9247</t>
  </si>
  <si>
    <t>清楓</t>
  </si>
  <si>
    <t>さやか</t>
  </si>
  <si>
    <t>安曇野市明科中川手４２３７－１</t>
  </si>
  <si>
    <t>080-6931-5253</t>
  </si>
  <si>
    <t>拓馬</t>
  </si>
  <si>
    <t>孝太郎</t>
  </si>
  <si>
    <t>長野市若里２－11－３１</t>
  </si>
  <si>
    <t>026-219-2586</t>
  </si>
  <si>
    <t>良子</t>
  </si>
  <si>
    <t>安曇野市堀金烏川４２１２－１</t>
  </si>
  <si>
    <t>0263-73-4136</t>
  </si>
  <si>
    <t>満雄</t>
  </si>
  <si>
    <t>茅野市玉川３６８４</t>
  </si>
  <si>
    <t>0266-82-1058</t>
  </si>
  <si>
    <t>隆登</t>
  </si>
  <si>
    <t>りゅうと</t>
  </si>
  <si>
    <t>大町市平８９５０－８</t>
  </si>
  <si>
    <t>0261-22-6244</t>
  </si>
  <si>
    <t>彩果</t>
  </si>
  <si>
    <t>あやか</t>
  </si>
  <si>
    <t>北安曇郡白馬村北城１２１５　B-２０１</t>
  </si>
  <si>
    <t>090-4153-0526</t>
  </si>
  <si>
    <t>中屋</t>
  </si>
  <si>
    <t>なかや</t>
  </si>
  <si>
    <t>乃愛</t>
  </si>
  <si>
    <t>のあ</t>
  </si>
  <si>
    <t>390-1132</t>
  </si>
  <si>
    <t>松本市空港東９０７３－１０</t>
  </si>
  <si>
    <t>0263-57-7583</t>
  </si>
  <si>
    <t>青栁</t>
  </si>
  <si>
    <t>生</t>
  </si>
  <si>
    <t>あおやぎ</t>
  </si>
  <si>
    <t>いく</t>
  </si>
  <si>
    <t>迅</t>
  </si>
  <si>
    <t>いはら　</t>
  </si>
  <si>
    <t>じん</t>
  </si>
  <si>
    <t>塩尻市広丘堅石１２５－６２</t>
  </si>
  <si>
    <t>0263-54-1614</t>
  </si>
  <si>
    <t>羽入田</t>
  </si>
  <si>
    <t>愛華</t>
  </si>
  <si>
    <t>はにゅうだ</t>
  </si>
  <si>
    <t>あいか</t>
  </si>
  <si>
    <t>松本市新村３０７１－３</t>
  </si>
  <si>
    <t>稼ぐ家姫１６号　２０２号室</t>
  </si>
  <si>
    <t>070-4456-1862</t>
  </si>
  <si>
    <t>茉柚</t>
  </si>
  <si>
    <t>まゆ</t>
  </si>
  <si>
    <t>松本市波田６４３６－１７</t>
  </si>
  <si>
    <t>080-8866-2872</t>
  </si>
  <si>
    <t>由裕</t>
  </si>
  <si>
    <t>諏訪市湖南２２６９</t>
  </si>
  <si>
    <t>080-3013-4289</t>
  </si>
  <si>
    <t>知輝</t>
  </si>
  <si>
    <t>ともき</t>
  </si>
  <si>
    <t>393-0005</t>
  </si>
  <si>
    <t>諏訪郡下諏訪町東町中８００－４</t>
  </si>
  <si>
    <t>080-6995-0905</t>
  </si>
  <si>
    <t>政之</t>
  </si>
  <si>
    <t>386-0405</t>
  </si>
  <si>
    <t>上田市中丸子１３０４-６</t>
  </si>
  <si>
    <t>0268-43-2309</t>
  </si>
  <si>
    <t>千章</t>
  </si>
  <si>
    <t>下高井郡山ノ内町佐野２５６５－６</t>
  </si>
  <si>
    <t>0269-33-8545</t>
  </si>
  <si>
    <t>中嶋</t>
  </si>
  <si>
    <t>385-0004</t>
  </si>
  <si>
    <t>佐久市安原１４２１－２</t>
  </si>
  <si>
    <t>080-3303-3641</t>
  </si>
  <si>
    <t>菜織</t>
  </si>
  <si>
    <t>なをり</t>
  </si>
  <si>
    <t>県看護大</t>
  </si>
  <si>
    <t>駒ヶ根市赤穂１６９４</t>
  </si>
  <si>
    <t>すすらん寮B205</t>
  </si>
  <si>
    <t>080-2252-0963</t>
  </si>
  <si>
    <t>蕗実</t>
  </si>
  <si>
    <t>ろみ</t>
  </si>
  <si>
    <t>北佐久郡御代田町馬瀬口１７９７－１</t>
  </si>
  <si>
    <t>ハイツ中山Ａ</t>
  </si>
  <si>
    <t>080-6996-6363</t>
  </si>
  <si>
    <t>軽部</t>
  </si>
  <si>
    <t>千聖</t>
  </si>
  <si>
    <t>かるべ</t>
  </si>
  <si>
    <t>享一</t>
  </si>
  <si>
    <t>きょういち</t>
  </si>
  <si>
    <t>諏訪郡富士見町富士見３４００－４３</t>
  </si>
  <si>
    <t>0266-62-5874</t>
  </si>
  <si>
    <t>奈津美</t>
  </si>
  <si>
    <t>なつみ</t>
  </si>
  <si>
    <t>上田市真田町傍陽８７８</t>
  </si>
  <si>
    <t>090-7203-4453</t>
  </si>
  <si>
    <t>浩之</t>
  </si>
  <si>
    <t>松本歯科大</t>
  </si>
  <si>
    <t>塩尻市広丘郷原１７８０</t>
  </si>
  <si>
    <t>松本歯科大学ＣａｍｐｕｓＩｎｎ</t>
  </si>
  <si>
    <t>080-6555-9325</t>
  </si>
  <si>
    <t>田川</t>
  </si>
  <si>
    <t>舜</t>
  </si>
  <si>
    <t>たがわ</t>
  </si>
  <si>
    <t>090-6760-6421</t>
  </si>
  <si>
    <t>優太</t>
  </si>
  <si>
    <t>394-0034</t>
  </si>
  <si>
    <t>岡谷市湖畔４－３－９</t>
  </si>
  <si>
    <t>080-6995-0113</t>
  </si>
  <si>
    <t>桜季</t>
  </si>
  <si>
    <t>さき</t>
  </si>
  <si>
    <t>390-1242</t>
  </si>
  <si>
    <t>松本市和田３５１７－３</t>
  </si>
  <si>
    <t>070-4471-0660</t>
  </si>
  <si>
    <t>松本市蟻ケ崎２－４－１９</t>
  </si>
  <si>
    <t>080-7839-8505</t>
  </si>
  <si>
    <t>和</t>
  </si>
  <si>
    <t>なごみ</t>
  </si>
  <si>
    <t>長野高専</t>
  </si>
  <si>
    <t>381-8550</t>
  </si>
  <si>
    <t>長野市徳間７１６</t>
  </si>
  <si>
    <t>026-295-7018</t>
  </si>
  <si>
    <t>寿々花</t>
  </si>
  <si>
    <t>すずか</t>
  </si>
  <si>
    <t>上田市大手１丁目９－４</t>
  </si>
  <si>
    <t>さくら荘１号室</t>
  </si>
  <si>
    <t>080-2830-7210</t>
  </si>
  <si>
    <t>坂井</t>
  </si>
  <si>
    <t>歩</t>
  </si>
  <si>
    <t>松本市波田９１５３－２</t>
  </si>
  <si>
    <t>080-5145-8011</t>
  </si>
  <si>
    <t>れな</t>
  </si>
  <si>
    <t>396-0005</t>
  </si>
  <si>
    <t>伊那市野底７５７９</t>
  </si>
  <si>
    <t>070-4438-1704</t>
  </si>
  <si>
    <t>光澤</t>
  </si>
  <si>
    <t>みつざわ</t>
  </si>
  <si>
    <t>飯田市上郷黒田２２２６－４</t>
  </si>
  <si>
    <t>090-9707-8952</t>
  </si>
  <si>
    <t>詩織</t>
  </si>
  <si>
    <t>下伊那郡下條村陽皐３０３４－１</t>
  </si>
  <si>
    <t>0260-27-2366</t>
  </si>
  <si>
    <t>稲垣</t>
  </si>
  <si>
    <t>拓也</t>
  </si>
  <si>
    <t>いながき</t>
  </si>
  <si>
    <t>たくや</t>
  </si>
  <si>
    <t>399-1611</t>
  </si>
  <si>
    <t>下伊那郡阿南町和合４６５－１</t>
  </si>
  <si>
    <t>070-2797-0561</t>
  </si>
  <si>
    <t>直歩</t>
  </si>
  <si>
    <t>すぎやま　</t>
  </si>
  <si>
    <t>なほ</t>
  </si>
  <si>
    <t>内村</t>
  </si>
  <si>
    <t>京江</t>
  </si>
  <si>
    <t>うちむら</t>
  </si>
  <si>
    <t>たかえ</t>
  </si>
  <si>
    <t>396-0006</t>
  </si>
  <si>
    <t>伊那市上牧７２１９－１２</t>
  </si>
  <si>
    <t>0265-76-4035</t>
  </si>
  <si>
    <t>しらとり</t>
  </si>
  <si>
    <t>上伊那郡南箕輪村９３７９－１</t>
  </si>
  <si>
    <t>プリマベーラ２０５</t>
  </si>
  <si>
    <t>090-9669-4417</t>
  </si>
  <si>
    <t>鶴岡</t>
  </si>
  <si>
    <t>昭平</t>
  </si>
  <si>
    <t>つるおか</t>
  </si>
  <si>
    <t>あきひら</t>
  </si>
  <si>
    <t>佐久市田口４９３５－１０</t>
  </si>
  <si>
    <t>0267-82-9828</t>
  </si>
  <si>
    <t>板倉</t>
  </si>
  <si>
    <t>美和</t>
  </si>
  <si>
    <t>いたくら</t>
  </si>
  <si>
    <t>みわ</t>
  </si>
  <si>
    <t>飯田市上郷別府３３４７－７</t>
  </si>
  <si>
    <t>090-4843-1309</t>
  </si>
  <si>
    <t>384-2204</t>
  </si>
  <si>
    <t>佐久市協和５４５７</t>
  </si>
  <si>
    <t>0267-53-2082</t>
  </si>
  <si>
    <t>悠</t>
  </si>
  <si>
    <t>長野市上駒沢４２６－１</t>
  </si>
  <si>
    <t>上駒沢宿舎４号</t>
  </si>
  <si>
    <t>026-296-2669</t>
  </si>
  <si>
    <t>エンドリナ</t>
  </si>
  <si>
    <t>クリスタ</t>
  </si>
  <si>
    <t>えんどりな</t>
  </si>
  <si>
    <t>くりすた</t>
  </si>
  <si>
    <t>390-0814</t>
  </si>
  <si>
    <t>松本市本庄２－４－１</t>
  </si>
  <si>
    <t>フォーラム本庄４０３</t>
  </si>
  <si>
    <t>090-5324-5528</t>
  </si>
  <si>
    <t>下高井郡山ノ内町平穏２９６０</t>
  </si>
  <si>
    <t>090-2062-4192</t>
  </si>
  <si>
    <t>高野</t>
  </si>
  <si>
    <t>はるな</t>
  </si>
  <si>
    <t>070-4216-8050</t>
  </si>
  <si>
    <t>毬衣</t>
  </si>
  <si>
    <t>まりい</t>
  </si>
  <si>
    <t>佐久長聖</t>
  </si>
  <si>
    <t>佐久市岩村田９５１</t>
  </si>
  <si>
    <t>0267-68-5588</t>
  </si>
  <si>
    <t>大房</t>
  </si>
  <si>
    <t>大河</t>
  </si>
  <si>
    <t>おおふさ</t>
  </si>
  <si>
    <t>たいが</t>
  </si>
  <si>
    <t>佳蓮</t>
  </si>
  <si>
    <t>かれん</t>
  </si>
  <si>
    <t>岩村田高校</t>
  </si>
  <si>
    <t>佐久市岩村田１２４８－１</t>
  </si>
  <si>
    <t>0267-67-2439</t>
  </si>
  <si>
    <t>小宮山</t>
  </si>
  <si>
    <t>結奈</t>
  </si>
  <si>
    <t>こみやま</t>
  </si>
  <si>
    <t>ゆうな</t>
  </si>
  <si>
    <t>伊那市境１３２８－１</t>
  </si>
  <si>
    <t>0265-73-9167</t>
  </si>
  <si>
    <t>文子</t>
  </si>
  <si>
    <t>伊那市境１２０９－７</t>
  </si>
  <si>
    <t>0265-76-1392</t>
  </si>
  <si>
    <t>宮崎</t>
  </si>
  <si>
    <t>聖良</t>
  </si>
  <si>
    <t>みやざき</t>
  </si>
  <si>
    <t>せいら</t>
  </si>
  <si>
    <t>上伊那郡南箕輪村８０１６－３</t>
  </si>
  <si>
    <t>ヴェル－ト・ラルチ`ェ　２－３０５</t>
  </si>
  <si>
    <t>090-4161-7738</t>
  </si>
  <si>
    <t>美秋</t>
  </si>
  <si>
    <t>みあき</t>
  </si>
  <si>
    <t>伊那市西箕輪３９００－６７６</t>
  </si>
  <si>
    <t>090-6943-0434</t>
  </si>
  <si>
    <t>五十島</t>
  </si>
  <si>
    <t>月音</t>
  </si>
  <si>
    <t>いがしま</t>
  </si>
  <si>
    <t>つきね</t>
  </si>
  <si>
    <t>敏行</t>
  </si>
  <si>
    <t>384-2105</t>
  </si>
  <si>
    <t>佐久市矢島１０９－２</t>
  </si>
  <si>
    <t>0267-58-3640</t>
  </si>
  <si>
    <t>藤子</t>
  </si>
  <si>
    <t>ふじこ</t>
  </si>
  <si>
    <t>佐久市岩村田８７１</t>
  </si>
  <si>
    <t>0267-67-0318</t>
  </si>
  <si>
    <t>泰山</t>
  </si>
  <si>
    <t>たいざん</t>
  </si>
  <si>
    <t>386-0508</t>
  </si>
  <si>
    <t>上田市上武石２５５－１</t>
  </si>
  <si>
    <t>0268-85-2026</t>
  </si>
  <si>
    <t>上田市中丸子８７５</t>
  </si>
  <si>
    <t>0268-43-3383</t>
  </si>
  <si>
    <t>千恵</t>
  </si>
  <si>
    <t>090-9666-4363</t>
  </si>
  <si>
    <t>東城</t>
  </si>
  <si>
    <t>とうじょう</t>
  </si>
  <si>
    <t>小諸市加増２１－２０</t>
  </si>
  <si>
    <t>0267-24-9224</t>
  </si>
  <si>
    <t>島邑</t>
  </si>
  <si>
    <t>しまむら</t>
  </si>
  <si>
    <t>北佐久郡御代田町御代田２６４５－３</t>
  </si>
  <si>
    <t>080-5413-4816</t>
  </si>
  <si>
    <t>二山</t>
  </si>
  <si>
    <t>大陸</t>
  </si>
  <si>
    <t>ふたやま</t>
  </si>
  <si>
    <t>塩尻市片丘１１０２８－１</t>
  </si>
  <si>
    <t>070-4450-2995</t>
  </si>
  <si>
    <t>俊哉</t>
  </si>
  <si>
    <t>としや</t>
  </si>
  <si>
    <t>390-0852</t>
  </si>
  <si>
    <t>松本市島立３４５１－４</t>
  </si>
  <si>
    <t>フォーブル三ノ宮Ｂ１０１号室</t>
  </si>
  <si>
    <t>080-08123-1597</t>
  </si>
  <si>
    <t>佑未</t>
  </si>
  <si>
    <t>橋爪</t>
  </si>
  <si>
    <t>辰野高校</t>
  </si>
  <si>
    <t>上伊那郡辰野町大字伊那富3644番地2</t>
  </si>
  <si>
    <t>0266-41-0770</t>
  </si>
  <si>
    <t>長瀬</t>
  </si>
  <si>
    <t>良太</t>
  </si>
  <si>
    <t>ながせ</t>
  </si>
  <si>
    <t>りょうた</t>
  </si>
  <si>
    <t>399-5607</t>
  </si>
  <si>
    <t>木曽郡上松町小川１５９７－５</t>
  </si>
  <si>
    <t>080-7414-5088</t>
  </si>
  <si>
    <t>由井</t>
  </si>
  <si>
    <t>響</t>
  </si>
  <si>
    <t>ゆい</t>
  </si>
  <si>
    <t>ひびき</t>
  </si>
  <si>
    <t>平城</t>
  </si>
  <si>
    <t>彩月</t>
  </si>
  <si>
    <t>ひらき</t>
  </si>
  <si>
    <t>さつき</t>
  </si>
  <si>
    <t>松﨑</t>
  </si>
  <si>
    <t>史佳</t>
  </si>
  <si>
    <t>まつざき</t>
  </si>
  <si>
    <t>ふみか</t>
  </si>
  <si>
    <t>松本市新村５５０－６</t>
  </si>
  <si>
    <t>ロイヤルマンションスミオ１１０号室</t>
  </si>
  <si>
    <t>080-8742-6324</t>
  </si>
  <si>
    <t>佐和</t>
  </si>
  <si>
    <t>さわ</t>
  </si>
  <si>
    <t>381-0103</t>
  </si>
  <si>
    <t>長野市若穂川田６９９</t>
  </si>
  <si>
    <t>080-7486-0306</t>
  </si>
  <si>
    <t>井坪</t>
  </si>
  <si>
    <t>日和</t>
  </si>
  <si>
    <t>いつび</t>
  </si>
  <si>
    <t>ひより</t>
  </si>
  <si>
    <t>伊那西高</t>
  </si>
  <si>
    <t>栞名</t>
  </si>
  <si>
    <t>かんな</t>
  </si>
  <si>
    <t>駒ヶ根市赤穂１１０４１－４</t>
  </si>
  <si>
    <t>0265-82-3221</t>
  </si>
  <si>
    <t>矢花</t>
  </si>
  <si>
    <t>さや香</t>
  </si>
  <si>
    <t>やばな</t>
  </si>
  <si>
    <t>長野市東和田２５３</t>
  </si>
  <si>
    <t>長野日本大学高校</t>
  </si>
  <si>
    <t>026-243-1079</t>
  </si>
  <si>
    <t>慶</t>
  </si>
  <si>
    <t>飯山高校</t>
  </si>
  <si>
    <t>滝内</t>
  </si>
  <si>
    <t>花奈</t>
  </si>
  <si>
    <t>たきうち</t>
  </si>
  <si>
    <t>かな</t>
  </si>
  <si>
    <t>野水</t>
  </si>
  <si>
    <t>麻乃</t>
  </si>
  <si>
    <t>のみず</t>
  </si>
  <si>
    <t>まの</t>
  </si>
  <si>
    <t>野沢北高</t>
  </si>
  <si>
    <t>佐久市野沢４４９－２</t>
  </si>
  <si>
    <t>0267-62-0020</t>
  </si>
  <si>
    <t>みやばら</t>
  </si>
  <si>
    <t>380-8530</t>
  </si>
  <si>
    <t>長野市箱清水３－８－５</t>
  </si>
  <si>
    <t>026-234-2261</t>
  </si>
  <si>
    <t>一華</t>
  </si>
  <si>
    <t>いちか</t>
  </si>
  <si>
    <t>市立長野高</t>
  </si>
  <si>
    <t>長野市大字徳間１１３３</t>
  </si>
  <si>
    <t>026-296-1241</t>
  </si>
  <si>
    <t>彩音</t>
  </si>
  <si>
    <t>佐久市岩村田１２４８－1</t>
  </si>
  <si>
    <t>美月</t>
  </si>
  <si>
    <t>みつき</t>
  </si>
  <si>
    <t>神谷</t>
  </si>
  <si>
    <t>蕗</t>
  </si>
  <si>
    <t>かみや</t>
  </si>
  <si>
    <t>ふき</t>
  </si>
  <si>
    <t>結芽</t>
  </si>
  <si>
    <t>ゆうめ</t>
  </si>
  <si>
    <t>阿知花</t>
  </si>
  <si>
    <t>あちか</t>
  </si>
  <si>
    <t>上田市常田３－５－６８</t>
  </si>
  <si>
    <t>0268-22-0101</t>
  </si>
  <si>
    <t>江副</t>
  </si>
  <si>
    <t>穂乃花</t>
  </si>
  <si>
    <t>えぞえ</t>
  </si>
  <si>
    <t>ほのか</t>
  </si>
  <si>
    <t>留依</t>
  </si>
  <si>
    <t>ふじはら</t>
  </si>
  <si>
    <t>るい</t>
  </si>
  <si>
    <t>野々花</t>
  </si>
  <si>
    <t>ののか</t>
  </si>
  <si>
    <t>豊科高校</t>
  </si>
  <si>
    <t>成美</t>
  </si>
  <si>
    <t>なるみ</t>
  </si>
  <si>
    <t>樂</t>
  </si>
  <si>
    <t>らく</t>
  </si>
  <si>
    <t>川久保</t>
  </si>
  <si>
    <t>真七</t>
  </si>
  <si>
    <t>かわくぼ</t>
  </si>
  <si>
    <t>都築</t>
  </si>
  <si>
    <t>諒太</t>
  </si>
  <si>
    <t>つづく</t>
  </si>
  <si>
    <t>松本美須々</t>
  </si>
  <si>
    <t>佑一郎</t>
  </si>
  <si>
    <t>下伊那農業</t>
  </si>
  <si>
    <t>飯田市名古熊２３６６－４</t>
  </si>
  <si>
    <t>0265-22-5550</t>
  </si>
  <si>
    <t>畔上</t>
  </si>
  <si>
    <t>広</t>
  </si>
  <si>
    <t>あぜがみ</t>
  </si>
  <si>
    <t>出浦</t>
  </si>
  <si>
    <t>正也</t>
  </si>
  <si>
    <t>いでうら</t>
  </si>
  <si>
    <t>まさや</t>
  </si>
  <si>
    <t>長野高校</t>
  </si>
  <si>
    <t>380-8015</t>
  </si>
  <si>
    <t>長野市上松１－１６－１２</t>
  </si>
  <si>
    <t>026-234-1215</t>
  </si>
  <si>
    <t>英里</t>
  </si>
  <si>
    <t>浩志</t>
  </si>
  <si>
    <t>こうし</t>
  </si>
  <si>
    <t>穂高商業</t>
  </si>
  <si>
    <t>和花奈</t>
  </si>
  <si>
    <t>長沼</t>
  </si>
  <si>
    <t>成</t>
  </si>
  <si>
    <t>ながぬま</t>
  </si>
  <si>
    <t>しげる</t>
  </si>
  <si>
    <t>飯田市上久堅５４８０－５</t>
  </si>
  <si>
    <t>0265-29-8534</t>
  </si>
  <si>
    <t>新井</t>
  </si>
  <si>
    <t>さち子</t>
  </si>
  <si>
    <t>伊那市西町４９３４－５</t>
  </si>
  <si>
    <t>0265-72-3860</t>
  </si>
  <si>
    <t>梨香</t>
  </si>
  <si>
    <t>りか</t>
  </si>
  <si>
    <t>下伊那郡高森町山吹５２０３－２</t>
  </si>
  <si>
    <t>090-1888-6934</t>
  </si>
  <si>
    <t>前澤</t>
  </si>
  <si>
    <t>彪佳</t>
  </si>
  <si>
    <t>まえざわ</t>
  </si>
  <si>
    <t>ひょうが</t>
  </si>
  <si>
    <t>飯田市龍江２３２６</t>
  </si>
  <si>
    <t>080-6939-1742</t>
  </si>
  <si>
    <t>昭一</t>
  </si>
  <si>
    <t>386-0403</t>
  </si>
  <si>
    <t>上田市腰越２７３７－２１８</t>
  </si>
  <si>
    <t>090-9022-8813</t>
  </si>
  <si>
    <t>毅</t>
  </si>
  <si>
    <t>090-4932-4782</t>
  </si>
  <si>
    <t>南</t>
  </si>
  <si>
    <t>なみ</t>
  </si>
  <si>
    <t>381-0024</t>
  </si>
  <si>
    <t>長野市南長池５８４－４</t>
  </si>
  <si>
    <t>090-1829-2719</t>
  </si>
  <si>
    <t>訓之</t>
  </si>
  <si>
    <t>安曇野市穂高柏原６２９－１６</t>
  </si>
  <si>
    <t>0263-88-7530</t>
  </si>
  <si>
    <t>かな子</t>
  </si>
  <si>
    <t>かなこ</t>
  </si>
  <si>
    <t>長野市丹波島３－７９８－２</t>
  </si>
  <si>
    <t>mela casaA 102</t>
  </si>
  <si>
    <t>080-6104-8698</t>
  </si>
  <si>
    <t>智美</t>
  </si>
  <si>
    <t>ともみ</t>
  </si>
  <si>
    <t>安曇野市豊科２５１１－３</t>
  </si>
  <si>
    <t>026372-0618</t>
  </si>
  <si>
    <t>龍之介</t>
  </si>
  <si>
    <t>りゅうのすけ</t>
  </si>
  <si>
    <t>須坂創成高校</t>
  </si>
  <si>
    <t>382-0097</t>
  </si>
  <si>
    <t>須坂市須坂１６１６</t>
  </si>
  <si>
    <t>026-245-0103</t>
  </si>
  <si>
    <t>高藤</t>
  </si>
  <si>
    <t>里桜</t>
  </si>
  <si>
    <t>たかとう</t>
  </si>
  <si>
    <t>愛佳</t>
  </si>
  <si>
    <t>保坂</t>
  </si>
  <si>
    <t>彩</t>
  </si>
  <si>
    <t>ほさか</t>
  </si>
  <si>
    <t>日実</t>
  </si>
  <si>
    <t>ひみ</t>
  </si>
  <si>
    <t>渡部</t>
  </si>
  <si>
    <t>胡春</t>
  </si>
  <si>
    <t>こはる</t>
  </si>
  <si>
    <t>諏訪二葉</t>
  </si>
  <si>
    <t>392-8558</t>
  </si>
  <si>
    <t>諏訪市岡村２－１３－３７</t>
  </si>
  <si>
    <t>0266-52-4637</t>
  </si>
  <si>
    <t>伶</t>
  </si>
  <si>
    <t>心春</t>
  </si>
  <si>
    <t>いまむら　</t>
  </si>
  <si>
    <t>飯田市上郷黒田４５０</t>
  </si>
  <si>
    <t>0265-22-4500</t>
  </si>
  <si>
    <t>水本</t>
  </si>
  <si>
    <t>千尋</t>
  </si>
  <si>
    <t>みずもと</t>
  </si>
  <si>
    <t>長野吉田</t>
  </si>
  <si>
    <t>381-8570</t>
  </si>
  <si>
    <t>長野市吉田２丁目１２番９号</t>
  </si>
  <si>
    <t>026-241-6161</t>
  </si>
  <si>
    <t>愛実</t>
  </si>
  <si>
    <t>あいみ</t>
  </si>
  <si>
    <t>紗希</t>
  </si>
  <si>
    <t>篠ノ井高校</t>
  </si>
  <si>
    <t>長野市篠ノ井布施高田1161-2</t>
  </si>
  <si>
    <t>026-292-0066</t>
  </si>
  <si>
    <t>麗菜</t>
  </si>
  <si>
    <t>諏訪実業</t>
  </si>
  <si>
    <t>392-0007</t>
  </si>
  <si>
    <t>諏訪市清水３－３６６３－３</t>
  </si>
  <si>
    <t>0266-52-0359</t>
  </si>
  <si>
    <t>矢澤</t>
  </si>
  <si>
    <t>朋香</t>
  </si>
  <si>
    <t>やざわ　</t>
  </si>
  <si>
    <t>ともか</t>
  </si>
  <si>
    <t>琉希菜</t>
  </si>
  <si>
    <t>るきな</t>
  </si>
  <si>
    <t>文化学園長野</t>
  </si>
  <si>
    <t>長野市上千田１５８</t>
  </si>
  <si>
    <t>文化学園長野中学・高等学校</t>
  </si>
  <si>
    <t>026-226-8386</t>
  </si>
  <si>
    <t>隈﨑</t>
  </si>
  <si>
    <t>幸栞</t>
  </si>
  <si>
    <t>くまさき</t>
  </si>
  <si>
    <t>ゆきか</t>
  </si>
  <si>
    <t>莉子</t>
  </si>
  <si>
    <t>りこ</t>
  </si>
  <si>
    <t>尾澤</t>
  </si>
  <si>
    <t>おざわ　</t>
  </si>
  <si>
    <t>侑生</t>
  </si>
  <si>
    <t>屋代高校</t>
  </si>
  <si>
    <t>387-8501</t>
  </si>
  <si>
    <t>千曲市大字屋代１０００</t>
  </si>
  <si>
    <t>長野県屋代高等学校</t>
  </si>
  <si>
    <t>026-272-0069</t>
  </si>
  <si>
    <t>大場</t>
  </si>
  <si>
    <t>遥斗</t>
  </si>
  <si>
    <t>おおば</t>
  </si>
  <si>
    <t>はると</t>
  </si>
  <si>
    <t>伊那弥生</t>
  </si>
  <si>
    <t>396-0032</t>
  </si>
  <si>
    <t>伊那市西町5709</t>
  </si>
  <si>
    <t>0265-72-6124</t>
  </si>
  <si>
    <t>梨元</t>
  </si>
  <si>
    <t>政宗</t>
  </si>
  <si>
    <t>なしもと</t>
  </si>
  <si>
    <t>まさむね</t>
  </si>
  <si>
    <t>峯村</t>
  </si>
  <si>
    <t>英昇</t>
  </si>
  <si>
    <t>えいしょう</t>
  </si>
  <si>
    <t>竹田</t>
  </si>
  <si>
    <t>美波</t>
  </si>
  <si>
    <t>たけだ</t>
  </si>
  <si>
    <t>みなみ</t>
  </si>
  <si>
    <t>竹下</t>
  </si>
  <si>
    <t>愛夏</t>
  </si>
  <si>
    <t>たけした</t>
  </si>
  <si>
    <t>まなか</t>
  </si>
  <si>
    <t>綾乃</t>
  </si>
  <si>
    <t>あやの</t>
  </si>
  <si>
    <t>遼大</t>
  </si>
  <si>
    <t>怜</t>
  </si>
  <si>
    <t>渉</t>
  </si>
  <si>
    <t>岡谷東高</t>
  </si>
  <si>
    <t>394-0033</t>
  </si>
  <si>
    <t>岡谷市南宮２－１－１７</t>
  </si>
  <si>
    <t>0266-23-3161</t>
  </si>
  <si>
    <t>尚登</t>
  </si>
  <si>
    <t>田牧</t>
  </si>
  <si>
    <t>真奈</t>
  </si>
  <si>
    <t>たまき</t>
  </si>
  <si>
    <t>凜</t>
  </si>
  <si>
    <t>りん</t>
  </si>
  <si>
    <t>大下</t>
  </si>
  <si>
    <t>おおした</t>
  </si>
  <si>
    <t>飯田女子</t>
  </si>
  <si>
    <t>395-8528</t>
  </si>
  <si>
    <t>飯田市上郷飯沼３１３５－３</t>
  </si>
  <si>
    <t>0265-22-1386</t>
  </si>
  <si>
    <t>八田</t>
  </si>
  <si>
    <t>はった</t>
  </si>
  <si>
    <t>目黒</t>
  </si>
  <si>
    <t>陽太郎</t>
  </si>
  <si>
    <t>めぐろ</t>
  </si>
  <si>
    <t>ようたろう</t>
  </si>
  <si>
    <t>根津</t>
  </si>
  <si>
    <t>美優</t>
  </si>
  <si>
    <t>ねつ</t>
  </si>
  <si>
    <t>みゆう</t>
  </si>
  <si>
    <t>光稀</t>
  </si>
  <si>
    <t>愛梨</t>
  </si>
  <si>
    <t>あいり</t>
  </si>
  <si>
    <t>はる乃</t>
  </si>
  <si>
    <t>はるの</t>
  </si>
  <si>
    <t>長野東高</t>
  </si>
  <si>
    <t>381-0022</t>
  </si>
  <si>
    <t>長野市大字大豆島２７４３－１</t>
  </si>
  <si>
    <t>026-221-8111</t>
  </si>
  <si>
    <t>岸田</t>
  </si>
  <si>
    <t>きしだ</t>
  </si>
  <si>
    <t>根橋</t>
  </si>
  <si>
    <t>紅タ郎</t>
  </si>
  <si>
    <t>ねばし</t>
  </si>
  <si>
    <t>こたろう</t>
  </si>
  <si>
    <t>下諏訪向陽</t>
  </si>
  <si>
    <t>393-0025</t>
  </si>
  <si>
    <t>諏訪郡下諏訪町7401</t>
  </si>
  <si>
    <t>0266-28-7582</t>
  </si>
  <si>
    <t>彩香</t>
  </si>
  <si>
    <t>高梨</t>
  </si>
  <si>
    <t>晃成</t>
  </si>
  <si>
    <t>たかなし</t>
  </si>
  <si>
    <t>こうせい</t>
  </si>
  <si>
    <t>勝山</t>
  </si>
  <si>
    <t>小晴</t>
  </si>
  <si>
    <t>かつやま</t>
  </si>
  <si>
    <t>志穂</t>
  </si>
  <si>
    <t>しほ</t>
  </si>
  <si>
    <t>松橋</t>
  </si>
  <si>
    <t>瑠璃</t>
  </si>
  <si>
    <t>まつはし</t>
  </si>
  <si>
    <t>るり</t>
  </si>
  <si>
    <t>山中</t>
  </si>
  <si>
    <t>志歩</t>
  </si>
  <si>
    <t>やまなか</t>
  </si>
  <si>
    <t>拓夢</t>
  </si>
  <si>
    <t>たくむ</t>
  </si>
  <si>
    <t>中野西高</t>
  </si>
  <si>
    <t>383-8511</t>
  </si>
  <si>
    <t>中野市西条５４４－１</t>
  </si>
  <si>
    <t>0269-22-7611</t>
  </si>
  <si>
    <t>帆乃佳</t>
  </si>
  <si>
    <t>涼真</t>
  </si>
  <si>
    <t>長野商業</t>
  </si>
  <si>
    <t>380-0872</t>
  </si>
  <si>
    <t>長野市妻科２４３番地</t>
  </si>
  <si>
    <t>026-234-1265</t>
  </si>
  <si>
    <t>登生</t>
  </si>
  <si>
    <t>とうい</t>
  </si>
  <si>
    <t>和田</t>
  </si>
  <si>
    <t>涼太</t>
  </si>
  <si>
    <t>わだ</t>
  </si>
  <si>
    <t>花楓</t>
  </si>
  <si>
    <t>かえで</t>
  </si>
  <si>
    <t>優妃乃</t>
  </si>
  <si>
    <t>ゆきの</t>
  </si>
  <si>
    <t>歩佳</t>
  </si>
  <si>
    <t>あゆか</t>
  </si>
  <si>
    <t>鶴田</t>
  </si>
  <si>
    <t>和大</t>
  </si>
  <si>
    <t>つるた</t>
  </si>
  <si>
    <t>381-2214</t>
  </si>
  <si>
    <t>長野市稲里町田牧２３６－２</t>
  </si>
  <si>
    <t>026-284-8850</t>
  </si>
  <si>
    <t>姉川</t>
  </si>
  <si>
    <t>莉央</t>
  </si>
  <si>
    <t>あねがわ</t>
  </si>
  <si>
    <t>須坂市須坂１５１８－２</t>
  </si>
  <si>
    <t>026-245-0334</t>
  </si>
  <si>
    <t>根岸</t>
  </si>
  <si>
    <t>知里</t>
  </si>
  <si>
    <t>ねぎし</t>
  </si>
  <si>
    <t>彩奈</t>
  </si>
  <si>
    <t>あやな</t>
  </si>
  <si>
    <t>平沢</t>
  </si>
  <si>
    <t>碧衣</t>
  </si>
  <si>
    <t>飯田ＯＩＤＥ長姫</t>
  </si>
  <si>
    <t>飯田市鼎名古熊２５３５－２</t>
  </si>
  <si>
    <t>0265-22-7117</t>
  </si>
  <si>
    <t>紗穂</t>
  </si>
  <si>
    <t>さほ</t>
  </si>
  <si>
    <t>玲音</t>
  </si>
  <si>
    <t>かのん</t>
  </si>
  <si>
    <t>前角</t>
  </si>
  <si>
    <t>彩花</t>
  </si>
  <si>
    <t>まえずみ</t>
  </si>
  <si>
    <t>吉水</t>
  </si>
  <si>
    <t>雄紀</t>
  </si>
  <si>
    <t>よしみず</t>
  </si>
  <si>
    <t>たけのり</t>
  </si>
  <si>
    <t>美結</t>
  </si>
  <si>
    <t>みゆ</t>
  </si>
  <si>
    <t>貴翔</t>
  </si>
  <si>
    <t>たかと</t>
  </si>
  <si>
    <t>狩野</t>
  </si>
  <si>
    <t>慈喜</t>
  </si>
  <si>
    <t>かのう</t>
  </si>
  <si>
    <t>いつき</t>
  </si>
  <si>
    <t>晏奈</t>
  </si>
  <si>
    <t>あんな</t>
  </si>
  <si>
    <t>琢磨</t>
  </si>
  <si>
    <t>颯斗</t>
  </si>
  <si>
    <t>はやと</t>
  </si>
  <si>
    <t>米川</t>
  </si>
  <si>
    <t>よねかわ</t>
  </si>
  <si>
    <t>しょう</t>
  </si>
  <si>
    <t>吉沢</t>
  </si>
  <si>
    <t>礼</t>
  </si>
  <si>
    <t>こたぎり</t>
  </si>
  <si>
    <t>南雲</t>
  </si>
  <si>
    <t>陽大</t>
  </si>
  <si>
    <t>なぐも</t>
  </si>
  <si>
    <t>朋乃</t>
  </si>
  <si>
    <t>ともの</t>
  </si>
  <si>
    <t>吉原</t>
  </si>
  <si>
    <t>夢姫</t>
  </si>
  <si>
    <t>よしわら</t>
  </si>
  <si>
    <t>せんり</t>
  </si>
  <si>
    <t>百合亜</t>
  </si>
  <si>
    <t>ゆりあ</t>
  </si>
  <si>
    <t>歩夢</t>
  </si>
  <si>
    <t>あゆむ</t>
  </si>
  <si>
    <t>大月</t>
  </si>
  <si>
    <t>朝香</t>
  </si>
  <si>
    <t>おおつき</t>
  </si>
  <si>
    <t>　あさか</t>
  </si>
  <si>
    <t>松商学園</t>
  </si>
  <si>
    <t>390-8515</t>
  </si>
  <si>
    <t>松本市県３－６－１</t>
  </si>
  <si>
    <t>0263-33-1210</t>
  </si>
  <si>
    <t>塩川</t>
  </si>
  <si>
    <t>祐以</t>
  </si>
  <si>
    <t>しおかわ</t>
  </si>
  <si>
    <t>小諸高校</t>
  </si>
  <si>
    <t>384-0023</t>
  </si>
  <si>
    <t>小諸市東雲４－１－１</t>
  </si>
  <si>
    <t>0267-22-0216</t>
  </si>
  <si>
    <t>有亜</t>
  </si>
  <si>
    <t>ありあ</t>
  </si>
  <si>
    <t>小諸商業</t>
  </si>
  <si>
    <t>384-0028</t>
  </si>
  <si>
    <t>小諸市田町3丁目1番1号</t>
  </si>
  <si>
    <t>0267-22-0103</t>
  </si>
  <si>
    <t>七輝</t>
  </si>
  <si>
    <t>ななき</t>
  </si>
  <si>
    <t>須賀</t>
  </si>
  <si>
    <t>百香</t>
  </si>
  <si>
    <t>すが</t>
  </si>
  <si>
    <t>ももか</t>
  </si>
  <si>
    <t>祐紀</t>
  </si>
  <si>
    <t>佳奈</t>
  </si>
  <si>
    <t>松本県ヶ丘</t>
  </si>
  <si>
    <t>390-8543</t>
  </si>
  <si>
    <t>松本市県２－１－１</t>
  </si>
  <si>
    <t>0263-32-1142</t>
  </si>
  <si>
    <t>田野口</t>
  </si>
  <si>
    <t>たのくち</t>
  </si>
  <si>
    <t>386-8715</t>
  </si>
  <si>
    <t>上田市大手1丁目4番32号</t>
  </si>
  <si>
    <t>0268-22-0014</t>
  </si>
  <si>
    <t>歩莉</t>
  </si>
  <si>
    <t>　あゆり</t>
  </si>
  <si>
    <t>大翔</t>
  </si>
  <si>
    <t>やまと</t>
  </si>
  <si>
    <t>幸福</t>
  </si>
  <si>
    <t>こうふく</t>
  </si>
  <si>
    <t>はる</t>
  </si>
  <si>
    <t>多賀</t>
  </si>
  <si>
    <t>温乃心</t>
  </si>
  <si>
    <t>たが</t>
  </si>
  <si>
    <t>はるのしん</t>
  </si>
  <si>
    <t>塩尻志学館</t>
  </si>
  <si>
    <t>塩尻市広丘高出４－４</t>
  </si>
  <si>
    <t>0263-52-0015</t>
  </si>
  <si>
    <t>朱音</t>
  </si>
  <si>
    <t>松本蟻ヶ崎</t>
  </si>
  <si>
    <t>390-8605</t>
  </si>
  <si>
    <t>松本市蟻ヶ崎１－１－８５</t>
  </si>
  <si>
    <t>0263-32-0005</t>
  </si>
  <si>
    <t>西牧</t>
  </si>
  <si>
    <t>望来</t>
  </si>
  <si>
    <t>にしまき</t>
  </si>
  <si>
    <t>　みくる</t>
  </si>
  <si>
    <t>瑛菜</t>
  </si>
  <si>
    <t>えな</t>
  </si>
  <si>
    <t>都市大塩尻</t>
  </si>
  <si>
    <t>塩尻市広丘高出2081</t>
  </si>
  <si>
    <t>0263-88-0104</t>
  </si>
  <si>
    <t>佐原</t>
  </si>
  <si>
    <t>響生</t>
  </si>
  <si>
    <t>さはら</t>
  </si>
  <si>
    <t>美空</t>
  </si>
  <si>
    <t>みく</t>
  </si>
  <si>
    <t>田川高校</t>
  </si>
  <si>
    <t>塩尻市広丘吉田２６４５</t>
  </si>
  <si>
    <t>0263-86-3000</t>
  </si>
  <si>
    <t>浅川</t>
  </si>
  <si>
    <t>笑里</t>
  </si>
  <si>
    <t>あさかわ</t>
  </si>
  <si>
    <t>0268-22-0011</t>
  </si>
  <si>
    <t>永谷</t>
  </si>
  <si>
    <t>いくみ</t>
  </si>
  <si>
    <t>雪和</t>
  </si>
  <si>
    <t>ゆきな</t>
  </si>
  <si>
    <t>優里衣</t>
  </si>
  <si>
    <t>ゆりえ</t>
  </si>
  <si>
    <t>野沢南高</t>
  </si>
  <si>
    <t xml:space="preserve">佐久市原８６－１ </t>
  </si>
  <si>
    <t>0267-62-0064</t>
  </si>
  <si>
    <t>葵衣</t>
  </si>
  <si>
    <t>麻依華</t>
  </si>
  <si>
    <t>あさい　</t>
  </si>
  <si>
    <t>まいか</t>
  </si>
  <si>
    <t>藤極</t>
  </si>
  <si>
    <t>龍</t>
  </si>
  <si>
    <t>ふじぎわ</t>
  </si>
  <si>
    <t>上田千曲高</t>
  </si>
  <si>
    <t>386-8585</t>
  </si>
  <si>
    <t>上田市中之条６２６</t>
  </si>
  <si>
    <t>0268-22-7070</t>
  </si>
  <si>
    <t>城下</t>
  </si>
  <si>
    <t>玲志</t>
  </si>
  <si>
    <t>じょうした</t>
  </si>
  <si>
    <t>0268-22-0004</t>
  </si>
  <si>
    <t>秋山</t>
  </si>
  <si>
    <t>明香</t>
  </si>
  <si>
    <t>あきやま</t>
  </si>
  <si>
    <t>めいか</t>
  </si>
  <si>
    <t>吉丸</t>
  </si>
  <si>
    <t>華</t>
  </si>
  <si>
    <t>よしまる</t>
  </si>
  <si>
    <t>　はな</t>
  </si>
  <si>
    <t>降籏</t>
  </si>
  <si>
    <t>　りお</t>
  </si>
  <si>
    <t>優利</t>
  </si>
  <si>
    <t>ゆうり</t>
  </si>
  <si>
    <t>松本市元町１－８－３</t>
  </si>
  <si>
    <t>0263-34-5002</t>
  </si>
  <si>
    <t>下高井郡山ノ内町平穏２３０３</t>
  </si>
  <si>
    <t>0269-33-3375</t>
  </si>
  <si>
    <t>栗木</t>
  </si>
  <si>
    <t>譲二</t>
  </si>
  <si>
    <t>くりき</t>
  </si>
  <si>
    <t>じょうじ</t>
  </si>
  <si>
    <t>松本市渚２丁目３－５</t>
  </si>
  <si>
    <t>ラフィーネ渚グラント―レ１２０１号</t>
  </si>
  <si>
    <t>0263-55-3234</t>
  </si>
  <si>
    <t>百瀬</t>
  </si>
  <si>
    <t>綾子</t>
  </si>
  <si>
    <t>ももせ</t>
  </si>
  <si>
    <t>390-0847</t>
  </si>
  <si>
    <t>松本市笹部２－１－４１</t>
  </si>
  <si>
    <t>080-5109-7574</t>
  </si>
  <si>
    <t>尚樹</t>
  </si>
  <si>
    <t>馬目</t>
  </si>
  <si>
    <t>行雲</t>
  </si>
  <si>
    <t>まのめ</t>
  </si>
  <si>
    <t>ゆくも</t>
  </si>
  <si>
    <t>壮亮</t>
  </si>
  <si>
    <t>そうすけ</t>
  </si>
  <si>
    <t>辻之内</t>
  </si>
  <si>
    <t>杏菜</t>
  </si>
  <si>
    <t>つじのうち</t>
  </si>
  <si>
    <t>高見澤</t>
  </si>
  <si>
    <t>由奈</t>
  </si>
  <si>
    <t>たかみざわ</t>
  </si>
  <si>
    <t>内田</t>
  </si>
  <si>
    <t>貴文</t>
  </si>
  <si>
    <t>うちだ</t>
  </si>
  <si>
    <t>真緒</t>
  </si>
  <si>
    <t>まお</t>
  </si>
  <si>
    <t>優斗</t>
  </si>
  <si>
    <t>　ゆうと</t>
  </si>
  <si>
    <t>内川</t>
  </si>
  <si>
    <t>涼登</t>
  </si>
  <si>
    <t>うちかわ</t>
  </si>
  <si>
    <t>りょうと</t>
  </si>
  <si>
    <t>しゅう</t>
  </si>
  <si>
    <t>相澤</t>
  </si>
  <si>
    <t>勇太朗</t>
  </si>
  <si>
    <t>あいざわ</t>
  </si>
  <si>
    <t>ゆうたろう</t>
  </si>
  <si>
    <t>大輝</t>
  </si>
  <si>
    <t>だいき</t>
  </si>
  <si>
    <t>友紀恵</t>
  </si>
  <si>
    <t>ゆきえ</t>
  </si>
  <si>
    <t>陽菜</t>
  </si>
  <si>
    <t>朝倉</t>
  </si>
  <si>
    <t>愁</t>
  </si>
  <si>
    <t>あさくら</t>
  </si>
  <si>
    <t>燈也</t>
  </si>
  <si>
    <t>とうや</t>
  </si>
  <si>
    <t>柑菜</t>
  </si>
  <si>
    <t>明科高校</t>
  </si>
  <si>
    <t>室賀</t>
  </si>
  <si>
    <t>勇飛</t>
  </si>
  <si>
    <t>むろが</t>
  </si>
  <si>
    <t>上田染谷高</t>
  </si>
  <si>
    <t>386-8685</t>
  </si>
  <si>
    <t>上田市上田１７１０</t>
  </si>
  <si>
    <t>0268-22-0435</t>
  </si>
  <si>
    <t>金山</t>
  </si>
  <si>
    <t>佳弘</t>
  </si>
  <si>
    <t>かなやま</t>
  </si>
  <si>
    <t>0268-22-0006</t>
  </si>
  <si>
    <t>悠雅</t>
  </si>
  <si>
    <t>ゆうが</t>
  </si>
  <si>
    <t>健人</t>
  </si>
  <si>
    <t>けんと</t>
  </si>
  <si>
    <t>0268-22-0005</t>
  </si>
  <si>
    <t>響希</t>
  </si>
  <si>
    <t>麗</t>
  </si>
  <si>
    <t>うらら</t>
  </si>
  <si>
    <t>詩乃</t>
  </si>
  <si>
    <t>しの</t>
  </si>
  <si>
    <t>野村</t>
  </si>
  <si>
    <t>のむら</t>
  </si>
  <si>
    <t>小沼</t>
  </si>
  <si>
    <t>実月</t>
  </si>
  <si>
    <t>こぬま</t>
  </si>
  <si>
    <t>安曇野市豊科２３４１</t>
  </si>
  <si>
    <t>0263-72-2151</t>
  </si>
  <si>
    <t>就平</t>
  </si>
  <si>
    <t>幸愛</t>
  </si>
  <si>
    <t>0268-22-0016</t>
  </si>
  <si>
    <t>美織</t>
  </si>
  <si>
    <t>みおり</t>
  </si>
  <si>
    <t>樋川</t>
  </si>
  <si>
    <t>ひかわ</t>
  </si>
  <si>
    <t>のぞむ</t>
  </si>
  <si>
    <t>和弥</t>
  </si>
  <si>
    <t>385-8588</t>
  </si>
  <si>
    <t>宮村</t>
  </si>
  <si>
    <t>達哉</t>
  </si>
  <si>
    <t>みやむら</t>
  </si>
  <si>
    <t>たつや</t>
  </si>
  <si>
    <t>美里</t>
  </si>
  <si>
    <t>みさと</t>
  </si>
  <si>
    <t>長崎</t>
  </si>
  <si>
    <t>莉帆</t>
  </si>
  <si>
    <t>ながさき</t>
  </si>
  <si>
    <t>りほ</t>
  </si>
  <si>
    <t>礼夢</t>
  </si>
  <si>
    <t>あやむ</t>
  </si>
  <si>
    <t>来覇</t>
  </si>
  <si>
    <t>らいは</t>
  </si>
  <si>
    <t>大豪</t>
  </si>
  <si>
    <t>だいごう</t>
  </si>
  <si>
    <t>黒崎</t>
  </si>
  <si>
    <t>くろさき</t>
  </si>
  <si>
    <t>三木</t>
  </si>
  <si>
    <t>夏萌</t>
  </si>
  <si>
    <t>みき</t>
  </si>
  <si>
    <t>大澤</t>
  </si>
  <si>
    <t>天音</t>
  </si>
  <si>
    <t>おおさわ</t>
  </si>
  <si>
    <t>あまね</t>
  </si>
  <si>
    <t>長野工業</t>
  </si>
  <si>
    <t xml:space="preserve"> 長野市差出南三丁目９番１号</t>
  </si>
  <si>
    <t>026-227-8555</t>
  </si>
  <si>
    <t>藤岡</t>
  </si>
  <si>
    <t>すずみ</t>
  </si>
  <si>
    <t>ふじおか</t>
  </si>
  <si>
    <t>峻気</t>
  </si>
  <si>
    <t>しゅんき</t>
  </si>
  <si>
    <t>藤崎</t>
  </si>
  <si>
    <t>竜也</t>
  </si>
  <si>
    <t>ふじさき</t>
  </si>
  <si>
    <t>りゅうや</t>
  </si>
  <si>
    <t>松代高校</t>
  </si>
  <si>
    <t>長野市松代町西条４０６５</t>
  </si>
  <si>
    <t>026-278-2044</t>
  </si>
  <si>
    <t>藍</t>
  </si>
  <si>
    <t>政元</t>
  </si>
  <si>
    <t>善財</t>
  </si>
  <si>
    <t>佑馬</t>
  </si>
  <si>
    <t>ぜんざい</t>
  </si>
  <si>
    <t>ゆうま</t>
  </si>
  <si>
    <t>雪乃</t>
  </si>
  <si>
    <t>大聖</t>
  </si>
  <si>
    <t>まえだ</t>
  </si>
  <si>
    <t>たいせい</t>
  </si>
  <si>
    <t>優希</t>
  </si>
  <si>
    <t>彩乃</t>
  </si>
  <si>
    <t>396-0034</t>
  </si>
  <si>
    <t>伊那市西町5711</t>
  </si>
  <si>
    <t>0265-72-6126</t>
  </si>
  <si>
    <t>大平</t>
  </si>
  <si>
    <t>裕貴</t>
  </si>
  <si>
    <t>おおひら</t>
  </si>
  <si>
    <t>梨南</t>
  </si>
  <si>
    <t>りな</t>
  </si>
  <si>
    <t>中野立志館</t>
  </si>
  <si>
    <t>383-8567</t>
  </si>
  <si>
    <t>中野市三好町二丁目１番５３号</t>
  </si>
  <si>
    <t>0269-22-2141</t>
  </si>
  <si>
    <t>小牧</t>
  </si>
  <si>
    <t>璃帆</t>
  </si>
  <si>
    <t>こまき</t>
  </si>
  <si>
    <t>396-0040</t>
  </si>
  <si>
    <t>伊那市西町5717</t>
  </si>
  <si>
    <t>0265-72-6132</t>
  </si>
  <si>
    <t>川手</t>
  </si>
  <si>
    <t>かわて</t>
  </si>
  <si>
    <t>もえ</t>
  </si>
  <si>
    <t>りの</t>
  </si>
  <si>
    <t>松山</t>
  </si>
  <si>
    <t>光矢</t>
  </si>
  <si>
    <t>まつやま</t>
  </si>
  <si>
    <t>みつや</t>
  </si>
  <si>
    <t>晃大</t>
  </si>
  <si>
    <t>準</t>
  </si>
  <si>
    <t>松木</t>
  </si>
  <si>
    <t>陽奈</t>
  </si>
  <si>
    <t>まつき</t>
  </si>
  <si>
    <t>吉見</t>
  </si>
  <si>
    <t>有愛</t>
  </si>
  <si>
    <t>雅之</t>
  </si>
  <si>
    <t>傳田</t>
  </si>
  <si>
    <t>拓杜</t>
  </si>
  <si>
    <t>でんだ</t>
  </si>
  <si>
    <t>宮﨑</t>
  </si>
  <si>
    <t>雛乃</t>
  </si>
  <si>
    <t>ひなの</t>
  </si>
  <si>
    <t>のどか</t>
  </si>
  <si>
    <t>美玖</t>
  </si>
  <si>
    <t>美沙季</t>
  </si>
  <si>
    <t>倉石</t>
  </si>
  <si>
    <t>京佳</t>
  </si>
  <si>
    <t>くらいし</t>
  </si>
  <si>
    <t>きょうか</t>
  </si>
  <si>
    <t>智颯</t>
  </si>
  <si>
    <t>ちはや</t>
  </si>
  <si>
    <t>長野市松代町松代１３７４</t>
  </si>
  <si>
    <t>026-278-8940</t>
  </si>
  <si>
    <t>090-2430-4655</t>
  </si>
  <si>
    <t>386-2202</t>
  </si>
  <si>
    <t>上田市真田町本原１３５５－１</t>
  </si>
  <si>
    <t>090-4462-6914</t>
  </si>
  <si>
    <t>琴衣</t>
  </si>
  <si>
    <t>ことい</t>
  </si>
  <si>
    <t>長野市稲田２－４１－２４</t>
  </si>
  <si>
    <t>Ｂ２０３</t>
  </si>
  <si>
    <t>090-7428-9960</t>
  </si>
  <si>
    <t>明日香</t>
  </si>
  <si>
    <t>千曲市上山田２３０２－１</t>
  </si>
  <si>
    <t>090-5432-7579</t>
  </si>
  <si>
    <t>松本市横田２－１７－１</t>
  </si>
  <si>
    <t>Sesto２０７号室</t>
  </si>
  <si>
    <t>080-6783-7284</t>
  </si>
  <si>
    <t>上田市五加６７７</t>
  </si>
  <si>
    <t>プリズムローズ２０２号</t>
  </si>
  <si>
    <t>090-4361-0149</t>
  </si>
  <si>
    <t>江城</t>
  </si>
  <si>
    <t>翔一朗</t>
  </si>
  <si>
    <t>えしろ</t>
  </si>
  <si>
    <t>しょういちろう</t>
  </si>
  <si>
    <t>瑠紀</t>
  </si>
  <si>
    <t>るき</t>
  </si>
  <si>
    <t>090-1866-5933</t>
  </si>
  <si>
    <t>070-4177-8070</t>
  </si>
  <si>
    <t>廣瀨</t>
  </si>
  <si>
    <t>未琴</t>
  </si>
  <si>
    <t>ひろせ</t>
  </si>
  <si>
    <t>みこと</t>
  </si>
  <si>
    <t>080-7214-2376</t>
  </si>
  <si>
    <t>劉</t>
  </si>
  <si>
    <t>馨謡</t>
  </si>
  <si>
    <t>しんやお</t>
  </si>
  <si>
    <t>山下</t>
  </si>
  <si>
    <t>やました</t>
  </si>
  <si>
    <t>加奈</t>
  </si>
  <si>
    <t>0268-22-0029</t>
  </si>
  <si>
    <t>芽衣</t>
  </si>
  <si>
    <t>めい</t>
  </si>
  <si>
    <t>0268-22-0022</t>
  </si>
  <si>
    <t>瀧澤</t>
  </si>
  <si>
    <t>愛結美</t>
  </si>
  <si>
    <t>富成</t>
  </si>
  <si>
    <t>祥万</t>
  </si>
  <si>
    <t>とみなり</t>
  </si>
  <si>
    <t>しょうま</t>
  </si>
  <si>
    <t>紗奈</t>
  </si>
  <si>
    <t>さな</t>
  </si>
  <si>
    <t>前川</t>
  </si>
  <si>
    <t>まえかわ</t>
  </si>
  <si>
    <t>390-8602</t>
  </si>
  <si>
    <t>松本市美須々２－１</t>
  </si>
  <si>
    <t>0263-33-3690</t>
  </si>
  <si>
    <t>潤太</t>
  </si>
  <si>
    <t>じゅんた</t>
  </si>
  <si>
    <t>福井</t>
  </si>
  <si>
    <t>理沙</t>
  </si>
  <si>
    <t>ふくい</t>
  </si>
  <si>
    <t>りさ</t>
  </si>
  <si>
    <t>美紅</t>
  </si>
  <si>
    <t>優花</t>
  </si>
  <si>
    <t>0268-22-0021</t>
  </si>
  <si>
    <t>黒田</t>
  </si>
  <si>
    <t>隼矢</t>
  </si>
  <si>
    <t>くろだ</t>
  </si>
  <si>
    <t>しゅんや</t>
  </si>
  <si>
    <t>愛美</t>
  </si>
  <si>
    <t>399-8515</t>
  </si>
  <si>
    <t>昂太郎</t>
  </si>
  <si>
    <t>詩愛</t>
  </si>
  <si>
    <t>しいあ</t>
  </si>
  <si>
    <t>真心</t>
  </si>
  <si>
    <t>武井</t>
  </si>
  <si>
    <t>愛来</t>
  </si>
  <si>
    <t>たけい</t>
  </si>
  <si>
    <t>あいら</t>
  </si>
  <si>
    <t>彩桜</t>
  </si>
  <si>
    <t>さくら</t>
  </si>
  <si>
    <t>神田</t>
  </si>
  <si>
    <t>浩基</t>
  </si>
  <si>
    <t>かんだ</t>
  </si>
  <si>
    <t>大誠</t>
  </si>
  <si>
    <t xml:space="preserve">飯田市上郷飯沼３１３５－３ </t>
  </si>
  <si>
    <t>美希</t>
  </si>
  <si>
    <t>真咲</t>
  </si>
  <si>
    <t>由來</t>
  </si>
  <si>
    <t>ゆら</t>
  </si>
  <si>
    <t>蒼杜</t>
  </si>
  <si>
    <t>そうと</t>
  </si>
  <si>
    <t>愛未</t>
  </si>
  <si>
    <t>益田</t>
  </si>
  <si>
    <t>裕司</t>
  </si>
  <si>
    <t>小塚</t>
  </si>
  <si>
    <t>佳奈子</t>
  </si>
  <si>
    <t>こづか</t>
  </si>
  <si>
    <t>宮本</t>
  </si>
  <si>
    <t>柚季</t>
  </si>
  <si>
    <t>ゆずき</t>
  </si>
  <si>
    <t>蒼大</t>
  </si>
  <si>
    <t>有結</t>
  </si>
  <si>
    <t>うゆ</t>
  </si>
  <si>
    <t>小松原</t>
  </si>
  <si>
    <t>愛奈</t>
  </si>
  <si>
    <t>こまつばら</t>
  </si>
  <si>
    <t>あいな</t>
  </si>
  <si>
    <t>廣川</t>
  </si>
  <si>
    <t>颯介</t>
  </si>
  <si>
    <t>ひろかわ</t>
  </si>
  <si>
    <t>各務</t>
  </si>
  <si>
    <t>美華</t>
  </si>
  <si>
    <t>かがみ</t>
  </si>
  <si>
    <t>歩未</t>
  </si>
  <si>
    <t>矢上</t>
  </si>
  <si>
    <t>凌久</t>
  </si>
  <si>
    <t>やがみ</t>
  </si>
  <si>
    <t>涼雅</t>
  </si>
  <si>
    <t>りょうが</t>
  </si>
  <si>
    <t>咲穂</t>
  </si>
  <si>
    <t>さきほ</t>
  </si>
  <si>
    <t>苅和</t>
  </si>
  <si>
    <t>穂乃香</t>
  </si>
  <si>
    <t>かりわ</t>
  </si>
  <si>
    <t>依央</t>
  </si>
  <si>
    <t>ごとう　</t>
  </si>
  <si>
    <t>阿智高校</t>
  </si>
  <si>
    <t>395-0301</t>
  </si>
  <si>
    <t>下伊那郡阿智村大字春日２８４０番地</t>
  </si>
  <si>
    <t>0265-43-2242</t>
  </si>
  <si>
    <t>北島</t>
  </si>
  <si>
    <t>柊成</t>
  </si>
  <si>
    <t>しゅうせい</t>
  </si>
  <si>
    <t>佳乃子</t>
  </si>
  <si>
    <t>かのこ</t>
  </si>
  <si>
    <t>匡優</t>
  </si>
  <si>
    <t>大助</t>
  </si>
  <si>
    <t>柴本</t>
  </si>
  <si>
    <t>幸之輔</t>
  </si>
  <si>
    <t>しばもと</t>
  </si>
  <si>
    <t>こうのすけ</t>
  </si>
  <si>
    <t>正枝</t>
  </si>
  <si>
    <t>德竹</t>
  </si>
  <si>
    <t>春佳</t>
  </si>
  <si>
    <t>祐樹</t>
  </si>
  <si>
    <t>想</t>
  </si>
  <si>
    <t>こころ</t>
  </si>
  <si>
    <t>唐澤</t>
  </si>
  <si>
    <t>柊</t>
  </si>
  <si>
    <t>山端</t>
  </si>
  <si>
    <t>花歩</t>
  </si>
  <si>
    <t>やまばた</t>
  </si>
  <si>
    <t>鮎澤</t>
  </si>
  <si>
    <t>春希</t>
  </si>
  <si>
    <t>はるき</t>
  </si>
  <si>
    <t>壱生</t>
  </si>
  <si>
    <t>いっせい</t>
  </si>
  <si>
    <t>川口</t>
  </si>
  <si>
    <t>かわぐち</t>
  </si>
  <si>
    <t>ゆうか</t>
  </si>
  <si>
    <t>孜羽</t>
  </si>
  <si>
    <t>しう</t>
  </si>
  <si>
    <t>森山</t>
  </si>
  <si>
    <t>璃塁</t>
  </si>
  <si>
    <t>もりやま</t>
  </si>
  <si>
    <t>りるい</t>
  </si>
  <si>
    <t>瑠莉</t>
  </si>
  <si>
    <t>桃花</t>
  </si>
  <si>
    <t>咲幸</t>
  </si>
  <si>
    <t>さゆき</t>
  </si>
  <si>
    <t>関口</t>
  </si>
  <si>
    <t>大耀</t>
  </si>
  <si>
    <t>せきぐち</t>
  </si>
  <si>
    <t>たいよう</t>
  </si>
  <si>
    <t>399-3105</t>
  </si>
  <si>
    <t>下伊那郡高森町牛牧２１０９</t>
  </si>
  <si>
    <t>080-3480-2465</t>
  </si>
  <si>
    <t>山野井</t>
  </si>
  <si>
    <t>一幸</t>
  </si>
  <si>
    <t>やまのい</t>
  </si>
  <si>
    <t>かずゆき</t>
  </si>
  <si>
    <t>390-0801</t>
  </si>
  <si>
    <t>松本市美須々８－１１－２０４</t>
  </si>
  <si>
    <t>080-4164-7119</t>
  </si>
  <si>
    <t>星澤</t>
  </si>
  <si>
    <t>ほしざわ</t>
  </si>
  <si>
    <t>390-0863</t>
  </si>
  <si>
    <t>松本市白板１－７－３１</t>
  </si>
  <si>
    <t>アーバンコートビレッジANNEX２０２</t>
  </si>
  <si>
    <t>090-7201-9407</t>
  </si>
  <si>
    <t>城戸</t>
  </si>
  <si>
    <t>志門</t>
  </si>
  <si>
    <t>きど</t>
  </si>
  <si>
    <t>しもん</t>
  </si>
  <si>
    <t>399-3802</t>
  </si>
  <si>
    <t>上伊那郡中川村片桐４５９４－２４</t>
  </si>
  <si>
    <t>090-6580-5944</t>
  </si>
  <si>
    <t>入江</t>
  </si>
  <si>
    <t>由布子</t>
  </si>
  <si>
    <t>いりえ</t>
  </si>
  <si>
    <t>諏訪郡富士見町１１８７８－１２</t>
  </si>
  <si>
    <t>080-4908-0530</t>
  </si>
  <si>
    <t>大沢</t>
  </si>
  <si>
    <t>舞依</t>
  </si>
  <si>
    <t>まい</t>
  </si>
  <si>
    <t>下伊那郡高森町出原８４－５</t>
  </si>
  <si>
    <t>080-5145-0734</t>
  </si>
  <si>
    <t>松本市庄内１丁目１?５１３０</t>
  </si>
  <si>
    <t>レオパレス庄内</t>
  </si>
  <si>
    <t>090-1562-1584</t>
  </si>
  <si>
    <t>水谷</t>
  </si>
  <si>
    <t>円香</t>
  </si>
  <si>
    <t>みずたに</t>
  </si>
  <si>
    <t>まどか</t>
  </si>
  <si>
    <t>080-2460-1411</t>
  </si>
  <si>
    <t>竜徳</t>
  </si>
  <si>
    <t>伊那市西箕輪４２３０－２６</t>
  </si>
  <si>
    <t>090-6180-0221</t>
  </si>
  <si>
    <t>みずほ</t>
  </si>
  <si>
    <t>上田市材木町２丁目２－１</t>
  </si>
  <si>
    <t>サンパレス上田３１２</t>
  </si>
  <si>
    <t>080-1853-2723</t>
  </si>
  <si>
    <t>内城</t>
  </si>
  <si>
    <t>栄作</t>
  </si>
  <si>
    <t>うちじょう</t>
  </si>
  <si>
    <t>えいさく</t>
  </si>
  <si>
    <t>諏訪理科大</t>
  </si>
  <si>
    <t>塩尻市広丘高出２２１５－３７</t>
  </si>
  <si>
    <t>080-3458-6664</t>
  </si>
  <si>
    <t>千曲市力石７６８</t>
  </si>
  <si>
    <t>090-2228-7541</t>
  </si>
  <si>
    <t>寧音</t>
  </si>
  <si>
    <t>ねね</t>
  </si>
  <si>
    <t>涼音</t>
  </si>
  <si>
    <t>すずね</t>
  </si>
  <si>
    <t>渡村</t>
  </si>
  <si>
    <t>久志</t>
  </si>
  <si>
    <t>わたむら</t>
  </si>
  <si>
    <t>塩尻市広丘吉田５８１－１３３</t>
  </si>
  <si>
    <t>0263-57-9016</t>
  </si>
  <si>
    <t>義幸</t>
  </si>
  <si>
    <t>上田市大屋３－９</t>
  </si>
  <si>
    <t>0268-36-3816</t>
  </si>
  <si>
    <t>西川</t>
  </si>
  <si>
    <t>にしかわ</t>
  </si>
  <si>
    <t>飯山市飯山１４４５－３</t>
  </si>
  <si>
    <t>0269-62-1397</t>
  </si>
  <si>
    <t>本島</t>
  </si>
  <si>
    <t>克之</t>
  </si>
  <si>
    <t>かつゆき</t>
  </si>
  <si>
    <t>下伊那郡高森町牛牧８０－１</t>
  </si>
  <si>
    <t>0265-35-4332</t>
  </si>
  <si>
    <t>忠信</t>
  </si>
  <si>
    <t>ただのぶ</t>
  </si>
  <si>
    <t>飯田市下久堅下虎岩８６７－５</t>
  </si>
  <si>
    <t>090-1735-5868</t>
  </si>
  <si>
    <t>下伊那郡下條村陽皐１７６９－１</t>
  </si>
  <si>
    <t>0260-27-2264</t>
  </si>
  <si>
    <t>394-0024</t>
  </si>
  <si>
    <t>岡谷市堀ノ内１－１４－１０</t>
  </si>
  <si>
    <t>0266-22-9456</t>
  </si>
  <si>
    <t>祥子</t>
  </si>
  <si>
    <t>090-8328-1608</t>
  </si>
  <si>
    <t>389-0604</t>
  </si>
  <si>
    <t>埴科郡坂城町網掛５４１</t>
  </si>
  <si>
    <t>080-5143-3383</t>
  </si>
  <si>
    <t>武田</t>
  </si>
  <si>
    <t>晴太郎</t>
  </si>
  <si>
    <t>せいたろう</t>
  </si>
  <si>
    <t>上田市緑ヶ丘１－２７－５５</t>
  </si>
  <si>
    <t>0268-25-1138</t>
  </si>
  <si>
    <t>大樹</t>
  </si>
  <si>
    <t>いつぼ</t>
  </si>
  <si>
    <t>飯田市上郷黒田７４５－２</t>
  </si>
  <si>
    <t>080-5142-0554</t>
  </si>
  <si>
    <t>安曇野市豊科高家６６５９－４９</t>
  </si>
  <si>
    <t>090-4159-6078</t>
  </si>
  <si>
    <t>孝裕</t>
  </si>
  <si>
    <t>0265-33-3785</t>
  </si>
  <si>
    <t>岡谷市長地御所２－１１－２２</t>
  </si>
  <si>
    <t>0266-28-1505</t>
  </si>
  <si>
    <t>飯田市駄科８９０－１</t>
  </si>
  <si>
    <t>代田コーポ　１０７号</t>
  </si>
  <si>
    <t>090-3727-9535</t>
  </si>
  <si>
    <t>孝弘</t>
  </si>
  <si>
    <t>長野市高田４２５ー１</t>
  </si>
  <si>
    <t>Ｋハウス３０１</t>
  </si>
  <si>
    <t>090-8002-5224</t>
  </si>
  <si>
    <t>南山</t>
  </si>
  <si>
    <t>享子</t>
  </si>
  <si>
    <t>みなみやま</t>
  </si>
  <si>
    <t>安曇野市三郷明盛２３５５－８</t>
  </si>
  <si>
    <t>0263-77-3201</t>
  </si>
  <si>
    <t>正昭</t>
  </si>
  <si>
    <t>安曇野市三郷温３０８５－３</t>
  </si>
  <si>
    <t>0263-77-5132</t>
  </si>
  <si>
    <t>澤村</t>
  </si>
  <si>
    <t>俊江</t>
  </si>
  <si>
    <t>さわむら</t>
  </si>
  <si>
    <t>397-0107</t>
  </si>
  <si>
    <t>木曽郡木曽町三岳８８９６－２</t>
  </si>
  <si>
    <t>0264-46-2437</t>
  </si>
  <si>
    <t>巧祥</t>
  </si>
  <si>
    <t>飯山市飯山１１７－１</t>
  </si>
  <si>
    <t>0269-62-3267</t>
  </si>
  <si>
    <t>和希</t>
  </si>
  <si>
    <t>諏訪市四賀２１５２－１</t>
  </si>
  <si>
    <t>フレグランスイトウＤ１０２</t>
  </si>
  <si>
    <t>090-4547-6972</t>
  </si>
  <si>
    <t>塩尻市広丘野村９４４－１</t>
  </si>
  <si>
    <t>グリーンフィールド広丘　Ｂ３０６</t>
  </si>
  <si>
    <t>090-9669-7451</t>
  </si>
  <si>
    <t>駿介</t>
  </si>
  <si>
    <t>しゅんすけ</t>
  </si>
  <si>
    <t>384-0613</t>
  </si>
  <si>
    <t>南佐久郡佐久穂町高野町６３６－３</t>
  </si>
  <si>
    <t>ＡＩ／Ｐark１０１号</t>
  </si>
  <si>
    <t>090-4387-7510</t>
  </si>
  <si>
    <t>雄貴</t>
  </si>
  <si>
    <t>下伊那郡喬木村２８８</t>
  </si>
  <si>
    <t>0265-33-3129</t>
  </si>
  <si>
    <t>見佳</t>
  </si>
  <si>
    <t>昌樹</t>
  </si>
  <si>
    <t>黒はばき</t>
  </si>
  <si>
    <t>くろはばき</t>
  </si>
  <si>
    <t>わななべ</t>
  </si>
  <si>
    <t>五十嵐</t>
  </si>
  <si>
    <t>知世</t>
  </si>
  <si>
    <t>いがらし</t>
  </si>
  <si>
    <t>ともよ</t>
  </si>
  <si>
    <t>384-0083</t>
  </si>
  <si>
    <t>小諸市市６３７－７</t>
  </si>
  <si>
    <t>ピーチハイツ２０２号</t>
  </si>
  <si>
    <t>090-7179-0754</t>
  </si>
  <si>
    <t>舞</t>
  </si>
  <si>
    <t>小諸市御影新田２１２１－６５－５４－１０６</t>
  </si>
  <si>
    <t>090-9668-5958</t>
  </si>
  <si>
    <t>東</t>
  </si>
  <si>
    <t>政彦</t>
  </si>
  <si>
    <t>あずま</t>
  </si>
  <si>
    <t>飯田市南信濃木沢８３４－１２</t>
  </si>
  <si>
    <t>090-2495-2763</t>
  </si>
  <si>
    <t>髙崎</t>
  </si>
  <si>
    <t>良夫</t>
  </si>
  <si>
    <t>たかさき</t>
  </si>
  <si>
    <t>北安曇郡池田町会染２９８６－１</t>
  </si>
  <si>
    <t>0261-62-1858</t>
  </si>
  <si>
    <t>佐久市原３８０－２６</t>
  </si>
  <si>
    <t>090-4462-7743</t>
  </si>
  <si>
    <t>真由</t>
  </si>
  <si>
    <t>瑞雪</t>
  </si>
  <si>
    <t>389-0602</t>
  </si>
  <si>
    <t>埴科郡坂城町中之条２４２１－１</t>
  </si>
  <si>
    <t>080-1656-5045</t>
  </si>
  <si>
    <t>万葉</t>
  </si>
  <si>
    <t>まよ</t>
  </si>
  <si>
    <t>佐久市入澤６５７－１</t>
  </si>
  <si>
    <t>バリュージュコスモＢ２０２</t>
  </si>
  <si>
    <t>080-1156-3170</t>
  </si>
  <si>
    <t>Ｃｒｕｄｄａｓ</t>
  </si>
  <si>
    <t>Ｊｏｈｎ</t>
  </si>
  <si>
    <t>くらだす</t>
  </si>
  <si>
    <t>じょん</t>
  </si>
  <si>
    <t>安曇野市豊科８３－７</t>
  </si>
  <si>
    <t>080-6932-2145</t>
  </si>
  <si>
    <t>チュンピタス　バラッサ</t>
  </si>
  <si>
    <t>ジョセリン　ミツエ</t>
  </si>
  <si>
    <t>ちゅんぴたす　ぱらっさ</t>
  </si>
  <si>
    <t>じょせりん　みつえ</t>
  </si>
  <si>
    <t>上田市材木町２－７－６８</t>
  </si>
  <si>
    <t>セジュール西沢２０２</t>
  </si>
  <si>
    <t>080-9270-2027</t>
  </si>
  <si>
    <t>姫都</t>
  </si>
  <si>
    <t>きさと</t>
  </si>
  <si>
    <t>090-7606-8891</t>
  </si>
  <si>
    <t>沢田</t>
  </si>
  <si>
    <t>太一</t>
  </si>
  <si>
    <t>さわだ</t>
  </si>
  <si>
    <t>たいち</t>
  </si>
  <si>
    <t>香菜美</t>
  </si>
  <si>
    <t>かなみ</t>
  </si>
  <si>
    <t>松本市寿台４－４－３</t>
  </si>
  <si>
    <t>080-1030-9551</t>
  </si>
  <si>
    <t>千絵美</t>
  </si>
  <si>
    <t>080-6934-5931</t>
  </si>
  <si>
    <t>竹花</t>
  </si>
  <si>
    <t>優風</t>
  </si>
  <si>
    <t>たけはな</t>
  </si>
  <si>
    <t>瑞基</t>
  </si>
  <si>
    <t>一之瀬</t>
  </si>
  <si>
    <t>亜美</t>
  </si>
  <si>
    <t>いちのせ</t>
  </si>
  <si>
    <t>あみ</t>
  </si>
  <si>
    <t>塚越</t>
  </si>
  <si>
    <t>裕二郎</t>
  </si>
  <si>
    <t>つかごし</t>
  </si>
  <si>
    <t>ゆうじろう</t>
  </si>
  <si>
    <t>恵理</t>
  </si>
  <si>
    <t>松本市里山辺１８３８－１－２</t>
  </si>
  <si>
    <t>090-4463-5965</t>
  </si>
  <si>
    <t>池原</t>
  </si>
  <si>
    <t>絵美</t>
  </si>
  <si>
    <t>いけはら</t>
  </si>
  <si>
    <t>松本市島内１６８４－６５</t>
  </si>
  <si>
    <t>090-4755-8547</t>
  </si>
  <si>
    <t>小野寺</t>
  </si>
  <si>
    <t>おのでら</t>
  </si>
  <si>
    <t>070-1375-0855</t>
  </si>
  <si>
    <t>東條</t>
  </si>
  <si>
    <t>安曇野市穂高７１４６－６</t>
  </si>
  <si>
    <t>0263-82-8562</t>
  </si>
  <si>
    <t>拓巳</t>
  </si>
  <si>
    <t>茅野市本町西１７－２</t>
  </si>
  <si>
    <t>レジデンス９２３茅野Ｈ-３号室</t>
  </si>
  <si>
    <t>080-7559-0261</t>
  </si>
  <si>
    <t>岩崎</t>
  </si>
  <si>
    <t>百合</t>
  </si>
  <si>
    <t>いわさき</t>
  </si>
  <si>
    <t>ゆり</t>
  </si>
  <si>
    <t>385-0001</t>
  </si>
  <si>
    <t>佐久市横根９１８</t>
  </si>
  <si>
    <t>090-8329-9239</t>
  </si>
  <si>
    <t>友理</t>
  </si>
  <si>
    <t>安曇野市豊科高家６４８３－３６</t>
  </si>
  <si>
    <t>090-8326-2952</t>
  </si>
  <si>
    <t>小諸市加増２１６－７</t>
  </si>
  <si>
    <t>0267-25-4300</t>
  </si>
  <si>
    <t>川﨑</t>
  </si>
  <si>
    <t>晴貴</t>
  </si>
  <si>
    <t>かわさき</t>
  </si>
  <si>
    <t>384-0503</t>
  </si>
  <si>
    <t>南佐久郡佐久穂町海瀬５５７－２</t>
  </si>
  <si>
    <t>080-4927-0427</t>
  </si>
  <si>
    <t>碓氷</t>
  </si>
  <si>
    <t>武尊</t>
  </si>
  <si>
    <t>うすい</t>
  </si>
  <si>
    <t>ほたか</t>
  </si>
  <si>
    <t>坪田</t>
  </si>
  <si>
    <t>つぼた</t>
  </si>
  <si>
    <t>西山</t>
  </si>
  <si>
    <t>寛人</t>
  </si>
  <si>
    <t>にしやま</t>
  </si>
  <si>
    <t>野口</t>
  </si>
  <si>
    <t>佳美</t>
  </si>
  <si>
    <t>のぐち</t>
  </si>
  <si>
    <t>松本市波田１４１２－２４</t>
  </si>
  <si>
    <t>080-1213-4461</t>
  </si>
  <si>
    <t>降幡</t>
  </si>
  <si>
    <t>399-8103</t>
  </si>
  <si>
    <t>安曇野市三郷小倉６４３３－１</t>
  </si>
  <si>
    <t>0263-77-3363</t>
  </si>
  <si>
    <t>遥奈</t>
  </si>
  <si>
    <t>384-0801</t>
  </si>
  <si>
    <t>小諸市甲４６４７－７</t>
  </si>
  <si>
    <t>090-2173-1443</t>
  </si>
  <si>
    <t>川窪</t>
  </si>
  <si>
    <t>郁香</t>
  </si>
  <si>
    <t>犬飼</t>
  </si>
  <si>
    <t>真唯</t>
  </si>
  <si>
    <t>いぬかい</t>
  </si>
  <si>
    <t>大町市常盤６６８５－１２</t>
  </si>
  <si>
    <t>近藤紡績社宅１０２</t>
  </si>
  <si>
    <t>080-4940-2023</t>
  </si>
  <si>
    <t>西林</t>
  </si>
  <si>
    <t>にしばやし</t>
  </si>
  <si>
    <t>桑原</t>
  </si>
  <si>
    <t>康輔</t>
  </si>
  <si>
    <t>くわばら</t>
  </si>
  <si>
    <t>こうすけ</t>
  </si>
  <si>
    <t>咲陽</t>
  </si>
  <si>
    <t>さよ</t>
  </si>
  <si>
    <t>399-8203</t>
  </si>
  <si>
    <t>安曇野市豊科田沢５２０９－１</t>
  </si>
  <si>
    <t>080-9575-920</t>
  </si>
  <si>
    <t>雅己</t>
  </si>
  <si>
    <t>真衣</t>
  </si>
  <si>
    <t>椿</t>
  </si>
  <si>
    <t>淳美</t>
  </si>
  <si>
    <t>つばき</t>
  </si>
  <si>
    <t>あつみ</t>
  </si>
  <si>
    <t>関根</t>
  </si>
  <si>
    <t>寛太</t>
  </si>
  <si>
    <t>せきね</t>
  </si>
  <si>
    <t>かんた</t>
  </si>
  <si>
    <t>沙也花</t>
  </si>
  <si>
    <t>若命</t>
  </si>
  <si>
    <t>駿策</t>
  </si>
  <si>
    <t>わかめ</t>
  </si>
  <si>
    <t>しゅんさく</t>
  </si>
  <si>
    <t>庸子</t>
  </si>
  <si>
    <t>松本市松原３５－１２</t>
  </si>
  <si>
    <t>0263-58-7071</t>
  </si>
  <si>
    <t>382-0033</t>
  </si>
  <si>
    <t>須坂市亀倉町１５６－９</t>
  </si>
  <si>
    <t>090-5398-5428</t>
  </si>
  <si>
    <t>明久</t>
  </si>
  <si>
    <t>あきひさ</t>
  </si>
  <si>
    <t>上田市中央４丁目６－２７</t>
  </si>
  <si>
    <t>090-4090-9068</t>
  </si>
  <si>
    <t>荻野</t>
  </si>
  <si>
    <t>おぎの</t>
  </si>
  <si>
    <t>松本市庄内３－９－１２</t>
  </si>
  <si>
    <t>070-4222-0813</t>
  </si>
  <si>
    <t>亜希子</t>
  </si>
  <si>
    <t>佐久市安原１４９５－５</t>
  </si>
  <si>
    <t>0267-68-1085</t>
  </si>
  <si>
    <t>大石</t>
  </si>
  <si>
    <t>健二郎</t>
  </si>
  <si>
    <t>おおいし</t>
  </si>
  <si>
    <t>けんじろう</t>
  </si>
  <si>
    <t>茅野市玉川３６８６－８</t>
  </si>
  <si>
    <t>090-1867-8749</t>
  </si>
  <si>
    <t>大原</t>
  </si>
  <si>
    <t>真紘</t>
  </si>
  <si>
    <t>おおはら</t>
  </si>
  <si>
    <t>まひろ</t>
  </si>
  <si>
    <t>長野市高田１１４１</t>
  </si>
  <si>
    <t>グリーンタウン宮島Ｂ号棟２０２号室</t>
  </si>
  <si>
    <t>080-5143-4192</t>
  </si>
  <si>
    <t>樽井</t>
  </si>
  <si>
    <t>亮太</t>
  </si>
  <si>
    <t>たるい</t>
  </si>
  <si>
    <t>優人</t>
  </si>
  <si>
    <t>394-0081</t>
  </si>
  <si>
    <t>岡谷市長地権現町２－１９－１</t>
  </si>
  <si>
    <t>080-6930-9377</t>
  </si>
  <si>
    <t>岡谷市湊２－６－１３</t>
  </si>
  <si>
    <t>080-4080-7293</t>
  </si>
  <si>
    <t>浅賀</t>
  </si>
  <si>
    <t>達也</t>
  </si>
  <si>
    <t>あさが</t>
  </si>
  <si>
    <t>下伊那郡松川町上片桐４５９５－３８</t>
  </si>
  <si>
    <t>080-6938-0873</t>
  </si>
  <si>
    <t>岡崎</t>
  </si>
  <si>
    <t>文香</t>
  </si>
  <si>
    <t>おかざき</t>
  </si>
  <si>
    <t>坂田</t>
  </si>
  <si>
    <t>直輝</t>
  </si>
  <si>
    <t>さかた</t>
  </si>
  <si>
    <t>なおてる</t>
  </si>
  <si>
    <t>平山</t>
  </si>
  <si>
    <t>太輝</t>
  </si>
  <si>
    <t>ひらやま</t>
  </si>
  <si>
    <t>たいき</t>
  </si>
  <si>
    <t>惠美子</t>
  </si>
  <si>
    <t>下伊那郡泰阜村６４０９</t>
  </si>
  <si>
    <t>0260-25-2732</t>
  </si>
  <si>
    <t>成田</t>
  </si>
  <si>
    <t>隆</t>
  </si>
  <si>
    <t>なるた</t>
  </si>
  <si>
    <t>塩尻市洗馬７０７３－６</t>
  </si>
  <si>
    <t>090-3558-4170</t>
  </si>
  <si>
    <t>安志</t>
  </si>
  <si>
    <t>やすし</t>
  </si>
  <si>
    <t>駒ヶ根市赤穂１０１８１－１</t>
  </si>
  <si>
    <t>090-9664-4284</t>
  </si>
  <si>
    <t>塩田</t>
  </si>
  <si>
    <t>雅子</t>
  </si>
  <si>
    <t>しおた</t>
  </si>
  <si>
    <t>396-0027</t>
  </si>
  <si>
    <t>伊那市ますみヶ丘１０９５－２４</t>
  </si>
  <si>
    <t>080-4930-0117</t>
  </si>
  <si>
    <t>一仁</t>
  </si>
  <si>
    <t>かずひと</t>
  </si>
  <si>
    <t>下伊那郡高森町山吹４０８１－1</t>
  </si>
  <si>
    <t>教職員山吹住宅４０５号室</t>
  </si>
  <si>
    <t>090-5576-1093</t>
  </si>
  <si>
    <t>三田村</t>
  </si>
  <si>
    <t>奏多</t>
  </si>
  <si>
    <t>みたむら</t>
  </si>
  <si>
    <t>かなた</t>
  </si>
  <si>
    <t>相場</t>
  </si>
  <si>
    <t>千代史</t>
  </si>
  <si>
    <t>ちよし</t>
  </si>
  <si>
    <t>上田市腰越２７３７－２５５</t>
  </si>
  <si>
    <t>0268-55-8507</t>
  </si>
  <si>
    <t>上田市下丸子１－９５</t>
  </si>
  <si>
    <t>0268-42-3855</t>
  </si>
  <si>
    <t>育美</t>
  </si>
  <si>
    <t>佐久市前山３７８－８</t>
  </si>
  <si>
    <t>0267-63-0055</t>
  </si>
  <si>
    <t>八町</t>
  </si>
  <si>
    <t>貴子</t>
  </si>
  <si>
    <t>はっちょう</t>
  </si>
  <si>
    <t>北佐久郡御代田町御代田２６５８－６</t>
  </si>
  <si>
    <t>090-9347-1096</t>
  </si>
  <si>
    <t>功力</t>
  </si>
  <si>
    <t>くぬぎ</t>
  </si>
  <si>
    <t>来美</t>
  </si>
  <si>
    <t>くるみ</t>
  </si>
  <si>
    <t>090-2430-5827</t>
  </si>
  <si>
    <t>大槻</t>
  </si>
  <si>
    <t>耀史</t>
  </si>
  <si>
    <t>あきと</t>
  </si>
  <si>
    <t>彩羽</t>
  </si>
  <si>
    <t>あやは</t>
  </si>
  <si>
    <t>紗哉</t>
  </si>
  <si>
    <t>おおだいら</t>
  </si>
  <si>
    <t>さや</t>
  </si>
  <si>
    <t>彩水</t>
  </si>
  <si>
    <t>岩水</t>
  </si>
  <si>
    <t>伊吹</t>
  </si>
  <si>
    <t>いわみず</t>
  </si>
  <si>
    <t>いぶき</t>
  </si>
  <si>
    <t>匠胤</t>
  </si>
  <si>
    <t>瀬川</t>
  </si>
  <si>
    <t>裕稔</t>
  </si>
  <si>
    <t>せがわ</t>
  </si>
  <si>
    <t>半田</t>
  </si>
  <si>
    <t>はんだ</t>
  </si>
  <si>
    <t>怜奈</t>
  </si>
  <si>
    <t>友野</t>
  </si>
  <si>
    <t>海里</t>
  </si>
  <si>
    <t>かいり</t>
  </si>
  <si>
    <t>真菜</t>
  </si>
  <si>
    <t>長野俊英</t>
  </si>
  <si>
    <t xml:space="preserve">長野市篠ノ井御幣川１０４５ </t>
  </si>
  <si>
    <t>026-292-0726</t>
  </si>
  <si>
    <t>長野市篠ノ井御幣川１０４５</t>
  </si>
  <si>
    <t>茉瑚</t>
  </si>
  <si>
    <t>090-4460-0159</t>
  </si>
  <si>
    <t>優唯</t>
  </si>
  <si>
    <t>綾香</t>
  </si>
  <si>
    <t>鰐川</t>
  </si>
  <si>
    <t>知花子</t>
  </si>
  <si>
    <t>わにかわ</t>
  </si>
  <si>
    <t>咲紀</t>
  </si>
  <si>
    <t>黒木</t>
  </si>
  <si>
    <t>静流</t>
  </si>
  <si>
    <t>くろき</t>
  </si>
  <si>
    <t>しずる</t>
  </si>
  <si>
    <t>優冴</t>
  </si>
  <si>
    <t>ゆうご</t>
  </si>
  <si>
    <t>らら</t>
  </si>
  <si>
    <t>健斗</t>
  </si>
  <si>
    <t>結衣</t>
  </si>
  <si>
    <t>石郷</t>
  </si>
  <si>
    <t>いしごう</t>
  </si>
  <si>
    <t>399-8212</t>
  </si>
  <si>
    <t>安曇野市堀金三田１４６０－１１</t>
  </si>
  <si>
    <t>0263-72-7978</t>
  </si>
  <si>
    <t>三並</t>
  </si>
  <si>
    <t>寧々</t>
  </si>
  <si>
    <t>匡寛</t>
  </si>
  <si>
    <t>英嗣</t>
  </si>
  <si>
    <t>上田市古里１９４８－３７</t>
  </si>
  <si>
    <t>080-1075-5719</t>
  </si>
  <si>
    <t>桜汰</t>
  </si>
  <si>
    <t>おうた</t>
  </si>
  <si>
    <t>勇之介</t>
  </si>
  <si>
    <t>ゆうのすけ</t>
  </si>
  <si>
    <t>浅田</t>
  </si>
  <si>
    <t>あさだ　</t>
  </si>
  <si>
    <t>はな</t>
  </si>
  <si>
    <t>德武</t>
  </si>
  <si>
    <t>結菜</t>
  </si>
  <si>
    <t>前沢</t>
  </si>
  <si>
    <t>光</t>
  </si>
  <si>
    <t>ひかる</t>
  </si>
  <si>
    <t>桜華</t>
  </si>
  <si>
    <t>おうか</t>
  </si>
  <si>
    <t>小海高校</t>
  </si>
  <si>
    <t xml:space="preserve">南佐久郡小海町千代里１００６－２ </t>
  </si>
  <si>
    <t>0267-92-2063</t>
  </si>
  <si>
    <t>想来</t>
  </si>
  <si>
    <t>かとう　</t>
  </si>
  <si>
    <t>そら</t>
  </si>
  <si>
    <t>智香</t>
  </si>
  <si>
    <t>ももせ　</t>
  </si>
  <si>
    <t>ちか</t>
  </si>
  <si>
    <t>華奈</t>
  </si>
  <si>
    <t>　ひな</t>
  </si>
  <si>
    <t>星来</t>
  </si>
  <si>
    <t>せら</t>
  </si>
  <si>
    <t>叶実</t>
  </si>
  <si>
    <t>昇司</t>
  </si>
  <si>
    <t>珠瑞華</t>
  </si>
  <si>
    <t>ゆま</t>
  </si>
  <si>
    <t>河口</t>
  </si>
  <si>
    <t>桜奈</t>
  </si>
  <si>
    <t>木曽青峰</t>
  </si>
  <si>
    <t>小瀬木</t>
  </si>
  <si>
    <t>悠馬</t>
  </si>
  <si>
    <t>こせぎ</t>
  </si>
  <si>
    <t>千歩</t>
  </si>
  <si>
    <t>ちほ</t>
  </si>
  <si>
    <t>陸到</t>
  </si>
  <si>
    <t>りくと</t>
  </si>
  <si>
    <t>牧島</t>
  </si>
  <si>
    <t>未佳</t>
  </si>
  <si>
    <t>まきしま</t>
  </si>
  <si>
    <t>葉</t>
  </si>
  <si>
    <t>伊那北高</t>
  </si>
  <si>
    <t>396-8568</t>
  </si>
  <si>
    <t>伊那市山寺２１７５番地</t>
  </si>
  <si>
    <t>0265-72-2231</t>
  </si>
  <si>
    <t>夏生</t>
  </si>
  <si>
    <t>くれは</t>
  </si>
  <si>
    <t>竜野</t>
  </si>
  <si>
    <t>髙見澤</t>
  </si>
  <si>
    <t>理子</t>
  </si>
  <si>
    <t>たかみさわ</t>
  </si>
  <si>
    <t>江尻</t>
  </si>
  <si>
    <t>灯</t>
  </si>
  <si>
    <t>えじり</t>
  </si>
  <si>
    <t>美莉愛</t>
  </si>
  <si>
    <t>みりあ</t>
  </si>
  <si>
    <t>柄澤</t>
  </si>
  <si>
    <t>結々</t>
  </si>
  <si>
    <t>ゆゆ</t>
  </si>
  <si>
    <t>賢</t>
  </si>
  <si>
    <t>唐木</t>
  </si>
  <si>
    <t>涼羽</t>
  </si>
  <si>
    <t>からき</t>
  </si>
  <si>
    <t>396-8564</t>
  </si>
  <si>
    <t>伊那市山寺２１７１番地</t>
  </si>
  <si>
    <t>0265-72-2227</t>
  </si>
  <si>
    <t>夏葵</t>
  </si>
  <si>
    <t>　まな</t>
  </si>
  <si>
    <t>乙羽</t>
  </si>
  <si>
    <t>おとは</t>
  </si>
  <si>
    <t>德永</t>
  </si>
  <si>
    <t>とくなが</t>
  </si>
  <si>
    <t>ゆな</t>
  </si>
  <si>
    <t>千夏</t>
  </si>
  <si>
    <t>ちなつ</t>
  </si>
  <si>
    <t>文乃</t>
  </si>
  <si>
    <t>0268-22-0012</t>
  </si>
  <si>
    <t>野々山</t>
  </si>
  <si>
    <t>愛里</t>
  </si>
  <si>
    <t>ののやま</t>
  </si>
  <si>
    <t>晃史朗</t>
  </si>
  <si>
    <t>こうしろう</t>
  </si>
  <si>
    <t>396-8565</t>
  </si>
  <si>
    <t>伊那市山寺２１７２番地</t>
  </si>
  <si>
    <t>0265-72-2228</t>
  </si>
  <si>
    <t>江田</t>
  </si>
  <si>
    <t>安澄</t>
  </si>
  <si>
    <t>えだ</t>
  </si>
  <si>
    <t>あずみ</t>
  </si>
  <si>
    <t>小泉</t>
  </si>
  <si>
    <t>真哉</t>
  </si>
  <si>
    <t>こいずみ</t>
  </si>
  <si>
    <t>甕</t>
  </si>
  <si>
    <t>奈菜</t>
  </si>
  <si>
    <t>もたい</t>
  </si>
  <si>
    <t>彩翔</t>
  </si>
  <si>
    <t>快晴</t>
  </si>
  <si>
    <t>かいせい</t>
  </si>
  <si>
    <t>日比谷</t>
  </si>
  <si>
    <t>風花</t>
  </si>
  <si>
    <t>ひびや</t>
  </si>
  <si>
    <t>ふうか</t>
  </si>
  <si>
    <t>優菜</t>
  </si>
  <si>
    <t>藤沢</t>
  </si>
  <si>
    <t>妃夏</t>
  </si>
  <si>
    <t>農見</t>
  </si>
  <si>
    <t>一希</t>
  </si>
  <si>
    <t>のうみ</t>
  </si>
  <si>
    <t>青柳</t>
  </si>
  <si>
    <t>大町岳陽高校</t>
  </si>
  <si>
    <t>大町市大町３６９１－２</t>
  </si>
  <si>
    <t>0261-22-0024</t>
  </si>
  <si>
    <t>知果</t>
  </si>
  <si>
    <t>咲希</t>
  </si>
  <si>
    <t>0268-22-0009</t>
  </si>
  <si>
    <t>山添</t>
  </si>
  <si>
    <t>主税</t>
  </si>
  <si>
    <t>やまぞえ</t>
  </si>
  <si>
    <t>ちから</t>
  </si>
  <si>
    <t>英恵</t>
  </si>
  <si>
    <t>はなえ</t>
  </si>
  <si>
    <t>敦之</t>
  </si>
  <si>
    <t>みずかみ　</t>
  </si>
  <si>
    <t>翔</t>
  </si>
  <si>
    <t>優奈</t>
  </si>
  <si>
    <t>波田</t>
  </si>
  <si>
    <t>華月</t>
  </si>
  <si>
    <t>はた</t>
  </si>
  <si>
    <t>かづき</t>
  </si>
  <si>
    <t>倉科</t>
  </si>
  <si>
    <t>夢叶</t>
  </si>
  <si>
    <t>くらしな</t>
  </si>
  <si>
    <t>ゆめか</t>
  </si>
  <si>
    <t>權野</t>
  </si>
  <si>
    <t>巧明</t>
  </si>
  <si>
    <t>ごんの</t>
  </si>
  <si>
    <t>こうめい</t>
  </si>
  <si>
    <t>池田工業</t>
  </si>
  <si>
    <t>雅弘</t>
  </si>
  <si>
    <t>宇治</t>
  </si>
  <si>
    <t>柚貴</t>
  </si>
  <si>
    <t>うじ</t>
  </si>
  <si>
    <t>岡谷工業</t>
  </si>
  <si>
    <t>彩斗</t>
  </si>
  <si>
    <t>あやと</t>
  </si>
  <si>
    <t>399-4120</t>
  </si>
  <si>
    <t>駒ヶ根市赤穂１４－５</t>
  </si>
  <si>
    <t>0265-82-5251</t>
  </si>
  <si>
    <t>万結</t>
  </si>
  <si>
    <t>小口</t>
  </si>
  <si>
    <t>晴叶</t>
  </si>
  <si>
    <t>おぐち</t>
  </si>
  <si>
    <t>小岩井</t>
  </si>
  <si>
    <t>陽平</t>
  </si>
  <si>
    <t>こいわい</t>
  </si>
  <si>
    <t>ようへい</t>
  </si>
  <si>
    <t>貴郁</t>
  </si>
  <si>
    <t>理香子</t>
  </si>
  <si>
    <t>りかこ</t>
  </si>
  <si>
    <t>竹淵</t>
  </si>
  <si>
    <t>菜々美</t>
  </si>
  <si>
    <t>たけぶち</t>
  </si>
  <si>
    <t>佐伯</t>
  </si>
  <si>
    <t>瑚都美</t>
  </si>
  <si>
    <t>さえき</t>
  </si>
  <si>
    <t>小野里</t>
  </si>
  <si>
    <t>おのざと</t>
  </si>
  <si>
    <t>苺花</t>
  </si>
  <si>
    <t>数納</t>
  </si>
  <si>
    <t>宅午</t>
  </si>
  <si>
    <t>すのう</t>
  </si>
  <si>
    <t>環希</t>
  </si>
  <si>
    <t>笹井</t>
  </si>
  <si>
    <t>雪菜</t>
  </si>
  <si>
    <t>ささい</t>
  </si>
  <si>
    <t>𠮷澤</t>
  </si>
  <si>
    <t>大工原</t>
  </si>
  <si>
    <t>羽奏</t>
  </si>
  <si>
    <t>だいくはら</t>
  </si>
  <si>
    <t>0268-22-0010</t>
  </si>
  <si>
    <t>橘内</t>
  </si>
  <si>
    <t>きつない</t>
  </si>
  <si>
    <t>あたる</t>
  </si>
  <si>
    <t>越</t>
  </si>
  <si>
    <t>菜々子</t>
  </si>
  <si>
    <t>ななこ</t>
  </si>
  <si>
    <t>平田</t>
  </si>
  <si>
    <t>ひらた</t>
  </si>
  <si>
    <t>いとう　</t>
  </si>
  <si>
    <t>川合</t>
  </si>
  <si>
    <t>寛和</t>
  </si>
  <si>
    <t>倉根</t>
  </si>
  <si>
    <t>丈治</t>
  </si>
  <si>
    <t>くらね</t>
  </si>
  <si>
    <t>優歩</t>
  </si>
  <si>
    <t>ゆうほ</t>
  </si>
  <si>
    <t>桜羽</t>
  </si>
  <si>
    <t>咲菜</t>
  </si>
  <si>
    <t>美羽</t>
  </si>
  <si>
    <t>みう</t>
  </si>
  <si>
    <t>暁</t>
  </si>
  <si>
    <t>夢花</t>
  </si>
  <si>
    <t>木内</t>
  </si>
  <si>
    <t>心羽</t>
  </si>
  <si>
    <t>きうち</t>
  </si>
  <si>
    <t>こはね</t>
  </si>
  <si>
    <t>福岡</t>
  </si>
  <si>
    <t>郁茉</t>
  </si>
  <si>
    <t>ふくおか</t>
  </si>
  <si>
    <t>晃瑠</t>
  </si>
  <si>
    <t>399-2564</t>
  </si>
  <si>
    <t>飯田市上川路１１１４－３</t>
  </si>
  <si>
    <t>080-7727-4900</t>
  </si>
  <si>
    <t>入山</t>
  </si>
  <si>
    <t>幸恵</t>
  </si>
  <si>
    <t>いりやま</t>
  </si>
  <si>
    <t>松本市島立３９９２－３</t>
  </si>
  <si>
    <t>0263-47-7977</t>
  </si>
  <si>
    <t>Ｃ－４１１</t>
  </si>
  <si>
    <t>090-2171-9304</t>
  </si>
  <si>
    <t>咲香</t>
  </si>
  <si>
    <t>えみか</t>
  </si>
  <si>
    <t>脇坂</t>
  </si>
  <si>
    <t>見悠</t>
  </si>
  <si>
    <t>わきざか</t>
  </si>
  <si>
    <t>笑</t>
  </si>
  <si>
    <t>岩本</t>
  </si>
  <si>
    <t>瑞樹</t>
  </si>
  <si>
    <t>いわもと</t>
  </si>
  <si>
    <t>松川高校</t>
  </si>
  <si>
    <t>長野県下伊那郡松川町上片桐９１９－１</t>
  </si>
  <si>
    <t>0265-37-2011</t>
  </si>
  <si>
    <t>友輝</t>
  </si>
  <si>
    <t>鳥羽</t>
  </si>
  <si>
    <t>航輔</t>
  </si>
  <si>
    <t>とば</t>
  </si>
  <si>
    <t>富田</t>
  </si>
  <si>
    <t>とみた</t>
  </si>
  <si>
    <t>尊広</t>
  </si>
  <si>
    <t>杏奈</t>
  </si>
  <si>
    <t>396-8569</t>
  </si>
  <si>
    <t>伊那市山寺２１７６番地</t>
  </si>
  <si>
    <t>0265-72-2232</t>
  </si>
  <si>
    <t>悠斗</t>
  </si>
  <si>
    <t>399-4123</t>
  </si>
  <si>
    <t>駒ヶ根市赤穂１４－８</t>
  </si>
  <si>
    <t>舞佳</t>
  </si>
  <si>
    <t>優馬</t>
  </si>
  <si>
    <t>はら　</t>
  </si>
  <si>
    <t>琴音</t>
  </si>
  <si>
    <t>ことね</t>
  </si>
  <si>
    <t>396-8570</t>
  </si>
  <si>
    <t>伊那市山寺２１７７番地</t>
  </si>
  <si>
    <t>0265-72-2233</t>
  </si>
  <si>
    <t>彩也香</t>
  </si>
  <si>
    <t>神戸</t>
  </si>
  <si>
    <t>翼</t>
  </si>
  <si>
    <t>ごうど</t>
  </si>
  <si>
    <t>つばさ</t>
  </si>
  <si>
    <t>小古井</t>
  </si>
  <si>
    <t>里紗</t>
  </si>
  <si>
    <t>こごい</t>
  </si>
  <si>
    <t>華音</t>
  </si>
  <si>
    <t>知香</t>
  </si>
  <si>
    <t>雄基</t>
  </si>
  <si>
    <t>百華</t>
  </si>
  <si>
    <t>錫木</t>
  </si>
  <si>
    <t>瑞夏</t>
  </si>
  <si>
    <t>みずか</t>
  </si>
  <si>
    <t>勢司</t>
  </si>
  <si>
    <t>常田</t>
  </si>
  <si>
    <t>花帆</t>
  </si>
  <si>
    <t>ときだ</t>
  </si>
  <si>
    <t>虎太郎</t>
  </si>
  <si>
    <t>北部高校</t>
  </si>
  <si>
    <t>上水内郡飯綱町普光寺１５６</t>
  </si>
  <si>
    <t>北部高等学校</t>
  </si>
  <si>
    <t>026-253-2030</t>
  </si>
  <si>
    <t>有加</t>
  </si>
  <si>
    <t>石坂</t>
  </si>
  <si>
    <t>周稀</t>
  </si>
  <si>
    <t>いしざか</t>
  </si>
  <si>
    <t>のりき</t>
  </si>
  <si>
    <t>和奏子</t>
  </si>
  <si>
    <t>わかこ</t>
  </si>
  <si>
    <t>想和子</t>
  </si>
  <si>
    <t>そわこ</t>
  </si>
  <si>
    <t>優佳</t>
  </si>
  <si>
    <t>羽生</t>
  </si>
  <si>
    <t>はにゅう</t>
  </si>
  <si>
    <t>杏</t>
  </si>
  <si>
    <t>あん</t>
  </si>
  <si>
    <t>真虹</t>
  </si>
  <si>
    <t>咲絵</t>
  </si>
  <si>
    <t>さえ</t>
  </si>
  <si>
    <t>光織</t>
  </si>
  <si>
    <t>和花</t>
  </si>
  <si>
    <t>わか</t>
  </si>
  <si>
    <t>櫂人</t>
  </si>
  <si>
    <t>かいと</t>
  </si>
  <si>
    <t>文音</t>
  </si>
  <si>
    <t>澪矢</t>
  </si>
  <si>
    <t>れいや</t>
  </si>
  <si>
    <t>日祥莉</t>
  </si>
  <si>
    <t>千原</t>
  </si>
  <si>
    <t>蒼生</t>
  </si>
  <si>
    <t>ちはら</t>
  </si>
  <si>
    <t>琢己</t>
  </si>
  <si>
    <t>佐塚</t>
  </si>
  <si>
    <t>さつか</t>
  </si>
  <si>
    <t>颯路</t>
  </si>
  <si>
    <t>そうじ</t>
  </si>
  <si>
    <t>洋之</t>
  </si>
  <si>
    <t>黒栁</t>
  </si>
  <si>
    <t>星蘭</t>
  </si>
  <si>
    <t>くろやなぎ</t>
  </si>
  <si>
    <t>せいらん</t>
  </si>
  <si>
    <t>芙祐里</t>
  </si>
  <si>
    <t>ふゆり</t>
  </si>
  <si>
    <t>昴志</t>
  </si>
  <si>
    <t>幸登</t>
  </si>
  <si>
    <t>こうと</t>
  </si>
  <si>
    <t>396-8562</t>
  </si>
  <si>
    <t>伊那市山寺２１６９番地</t>
  </si>
  <si>
    <t>0265-72-2225</t>
  </si>
  <si>
    <t>古屋</t>
  </si>
  <si>
    <t>穂乃</t>
  </si>
  <si>
    <t>ふるや</t>
  </si>
  <si>
    <t>ほの</t>
  </si>
  <si>
    <t>古藤</t>
  </si>
  <si>
    <t>ことう</t>
  </si>
  <si>
    <t>396-8567</t>
  </si>
  <si>
    <t>伊那市山寺２１７４番地</t>
  </si>
  <si>
    <t>0265-72-2230</t>
  </si>
  <si>
    <t>梨央</t>
  </si>
  <si>
    <t>真歩</t>
  </si>
  <si>
    <t>まほ</t>
  </si>
  <si>
    <t>春輝</t>
  </si>
  <si>
    <t>保倉</t>
  </si>
  <si>
    <t>ほくら</t>
  </si>
  <si>
    <t>愛珠</t>
  </si>
  <si>
    <t>華歩</t>
  </si>
  <si>
    <t>穂香</t>
  </si>
  <si>
    <t>牛澤</t>
  </si>
  <si>
    <t>祐希</t>
  </si>
  <si>
    <t>うしざわ</t>
  </si>
  <si>
    <t>橋元</t>
  </si>
  <si>
    <t>舞生</t>
  </si>
  <si>
    <t>はしもと</t>
  </si>
  <si>
    <t>太惺</t>
  </si>
  <si>
    <t>竹中</t>
  </si>
  <si>
    <t>たけなか</t>
  </si>
  <si>
    <t>原山</t>
  </si>
  <si>
    <t>はらやま</t>
  </si>
  <si>
    <t>結一</t>
  </si>
  <si>
    <t>武前</t>
  </si>
  <si>
    <t>たけまえ</t>
  </si>
  <si>
    <t>充希</t>
  </si>
  <si>
    <t>あつき</t>
  </si>
  <si>
    <t>込山</t>
  </si>
  <si>
    <t>千村</t>
  </si>
  <si>
    <t>慎乃介</t>
  </si>
  <si>
    <t>ちむら</t>
  </si>
  <si>
    <t>しんのすけ</t>
  </si>
  <si>
    <t>栞那</t>
  </si>
  <si>
    <t>中林</t>
  </si>
  <si>
    <t>咲月</t>
  </si>
  <si>
    <t>なかばやし</t>
  </si>
  <si>
    <t>春樹</t>
  </si>
  <si>
    <t>二木</t>
  </si>
  <si>
    <t>薫</t>
  </si>
  <si>
    <t>ふたつぎ</t>
  </si>
  <si>
    <t>かを</t>
  </si>
  <si>
    <t>日下部</t>
  </si>
  <si>
    <t>　愛</t>
  </si>
  <si>
    <t>くさかべ</t>
  </si>
  <si>
    <t>　めぐみ</t>
  </si>
  <si>
    <t>飯沼</t>
  </si>
  <si>
    <t>いいぬま</t>
  </si>
  <si>
    <t>梓川高校</t>
  </si>
  <si>
    <t>東筑摩郡波田町１００００－１</t>
  </si>
  <si>
    <t>0263-92-2119</t>
  </si>
  <si>
    <t>啓斗</t>
  </si>
  <si>
    <t>けいと</t>
  </si>
  <si>
    <t>花音</t>
  </si>
  <si>
    <t>蓮希</t>
  </si>
  <si>
    <t>れんき</t>
  </si>
  <si>
    <t>琉</t>
  </si>
  <si>
    <t>理雄</t>
  </si>
  <si>
    <t>0268-22-0008</t>
  </si>
  <si>
    <t>栁町</t>
  </si>
  <si>
    <t>衣葉</t>
  </si>
  <si>
    <t>やなぎまち</t>
  </si>
  <si>
    <t>いよ</t>
  </si>
  <si>
    <t>亜澄</t>
  </si>
  <si>
    <t>宅間</t>
  </si>
  <si>
    <t>萌野</t>
  </si>
  <si>
    <t>もえの</t>
  </si>
  <si>
    <t>叶尋</t>
  </si>
  <si>
    <t>植木</t>
  </si>
  <si>
    <t>うえき</t>
  </si>
  <si>
    <t>愛咲</t>
  </si>
  <si>
    <t>あいさ</t>
  </si>
  <si>
    <t>実咲</t>
  </si>
  <si>
    <t>滋</t>
  </si>
  <si>
    <t>0268-22-0007</t>
  </si>
  <si>
    <t>古牧</t>
  </si>
  <si>
    <t>初菜</t>
  </si>
  <si>
    <t>油井</t>
  </si>
  <si>
    <t>海莉</t>
  </si>
  <si>
    <t>優衣</t>
  </si>
  <si>
    <t>由愛</t>
  </si>
  <si>
    <t>ゆめ</t>
  </si>
  <si>
    <t>遥南</t>
  </si>
  <si>
    <t>悠聖</t>
  </si>
  <si>
    <t>鈴華</t>
  </si>
  <si>
    <t>りんか</t>
  </si>
  <si>
    <t>下形</t>
  </si>
  <si>
    <t>知寛</t>
  </si>
  <si>
    <t>しもがた</t>
  </si>
  <si>
    <t>浬音</t>
  </si>
  <si>
    <t>りよん</t>
  </si>
  <si>
    <t>新村</t>
  </si>
  <si>
    <t>にいむら</t>
  </si>
  <si>
    <t>　みう</t>
  </si>
  <si>
    <t>来望</t>
  </si>
  <si>
    <t>　萌</t>
  </si>
  <si>
    <t>　もえ</t>
  </si>
  <si>
    <t>豊野</t>
  </si>
  <si>
    <t>聖梨花</t>
  </si>
  <si>
    <t>とよの</t>
  </si>
  <si>
    <t>せりか</t>
  </si>
  <si>
    <t>真理</t>
  </si>
  <si>
    <t>まり</t>
  </si>
  <si>
    <t>勝見</t>
  </si>
  <si>
    <t>大吾</t>
  </si>
  <si>
    <t>だいご</t>
  </si>
  <si>
    <t>鹿田</t>
  </si>
  <si>
    <t>しかた</t>
  </si>
  <si>
    <t>寺嶋</t>
  </si>
  <si>
    <t>友哉</t>
  </si>
  <si>
    <t>てらしま　</t>
  </si>
  <si>
    <t>0268-22-0025</t>
  </si>
  <si>
    <t>田守</t>
  </si>
  <si>
    <t>彪馬</t>
  </si>
  <si>
    <t>たもり</t>
  </si>
  <si>
    <t>ひょうま</t>
  </si>
  <si>
    <t>関戸</t>
  </si>
  <si>
    <t>葉奈瑛</t>
  </si>
  <si>
    <t>せきど</t>
  </si>
  <si>
    <t>悠生</t>
  </si>
  <si>
    <t>ゆうせい</t>
  </si>
  <si>
    <t>珠由</t>
  </si>
  <si>
    <t>北佐久郡御代田町御代田４１０６－１７５</t>
  </si>
  <si>
    <t>0267-32-7913</t>
  </si>
  <si>
    <t>在</t>
  </si>
  <si>
    <t>あり</t>
  </si>
  <si>
    <t>0268-22-0017</t>
  </si>
  <si>
    <t>つぐみ</t>
  </si>
  <si>
    <t>玲真</t>
  </si>
  <si>
    <t>れいま</t>
  </si>
  <si>
    <t>聖奈</t>
  </si>
  <si>
    <t>せいな</t>
  </si>
  <si>
    <t>武居</t>
  </si>
  <si>
    <t>龍我</t>
  </si>
  <si>
    <t>莉緒</t>
  </si>
  <si>
    <t>明莉</t>
  </si>
  <si>
    <t>七花</t>
  </si>
  <si>
    <t>ななか</t>
  </si>
  <si>
    <t>384-0004</t>
  </si>
  <si>
    <t>小諸市乙女５－５</t>
  </si>
  <si>
    <t>090-8329-3323</t>
  </si>
  <si>
    <t>靖</t>
  </si>
  <si>
    <t>上田市塩川１３１７</t>
  </si>
  <si>
    <t>0268-35-0661</t>
  </si>
  <si>
    <t>小管</t>
  </si>
  <si>
    <t>孝明</t>
  </si>
  <si>
    <t>こすげ</t>
  </si>
  <si>
    <t>白馬高校</t>
  </si>
  <si>
    <t>未珠咲</t>
  </si>
  <si>
    <t>楜澤</t>
  </si>
  <si>
    <t>旭渉</t>
  </si>
  <si>
    <t>くるみさわ</t>
  </si>
  <si>
    <t>あさと</t>
  </si>
  <si>
    <t>彩心</t>
  </si>
  <si>
    <t>西巻</t>
  </si>
  <si>
    <t>悠衣</t>
  </si>
  <si>
    <t>太亮</t>
  </si>
  <si>
    <t>たいすけ</t>
  </si>
  <si>
    <t>上村</t>
  </si>
  <si>
    <t>望美</t>
  </si>
  <si>
    <t>かみむら</t>
  </si>
  <si>
    <t>蘇南高校</t>
  </si>
  <si>
    <t>399-5301</t>
  </si>
  <si>
    <t>木曽郡南木曽町読書２９３７－４５</t>
  </si>
  <si>
    <t>0264-57-2063</t>
  </si>
  <si>
    <t>春日井</t>
  </si>
  <si>
    <t>美都</t>
  </si>
  <si>
    <t>かすがい</t>
  </si>
  <si>
    <t>みと</t>
  </si>
  <si>
    <t>栖村</t>
  </si>
  <si>
    <t>友希</t>
  </si>
  <si>
    <t>すむら</t>
  </si>
  <si>
    <t>397-8571</t>
  </si>
  <si>
    <t>木曽郡木曽町福島１８２７－２</t>
  </si>
  <si>
    <t>0264-22-2119</t>
  </si>
  <si>
    <t>裕一郎</t>
  </si>
  <si>
    <t>鈴菜</t>
  </si>
  <si>
    <t>すずな</t>
  </si>
  <si>
    <t>舞耶</t>
  </si>
  <si>
    <t>安松</t>
  </si>
  <si>
    <t>やすまつ</t>
  </si>
  <si>
    <t>澤木</t>
  </si>
  <si>
    <t>文菜</t>
  </si>
  <si>
    <t>さわき</t>
  </si>
  <si>
    <t>ふみな</t>
  </si>
  <si>
    <t>西尾</t>
  </si>
  <si>
    <t>にしお</t>
  </si>
  <si>
    <t>嵩矢</t>
  </si>
  <si>
    <t>たかや</t>
  </si>
  <si>
    <t>奏絵</t>
  </si>
  <si>
    <t>綾哉</t>
  </si>
  <si>
    <t>りょうや</t>
  </si>
  <si>
    <t>向日葵</t>
  </si>
  <si>
    <t>ひまわり</t>
  </si>
  <si>
    <t>玲花</t>
  </si>
  <si>
    <t>れいか</t>
  </si>
  <si>
    <t>心愛</t>
  </si>
  <si>
    <t>ここあ</t>
  </si>
  <si>
    <t>聖仁</t>
  </si>
  <si>
    <t>杉本</t>
  </si>
  <si>
    <t>碧海</t>
  </si>
  <si>
    <t>すぎもと</t>
  </si>
  <si>
    <t>巣之内</t>
  </si>
  <si>
    <t>すのうち</t>
  </si>
  <si>
    <t>高山</t>
  </si>
  <si>
    <t>安曇野市穂高６８３９</t>
  </si>
  <si>
    <t>0263-82-2162</t>
  </si>
  <si>
    <t>知憲</t>
  </si>
  <si>
    <t>とものり</t>
  </si>
  <si>
    <t>朋花</t>
  </si>
  <si>
    <t>華那</t>
  </si>
  <si>
    <t>0268-22-0023</t>
  </si>
  <si>
    <t>澤守</t>
  </si>
  <si>
    <t>望未</t>
  </si>
  <si>
    <t>さわもり</t>
  </si>
  <si>
    <t>義樹</t>
  </si>
  <si>
    <t>よしき</t>
  </si>
  <si>
    <t>帆華</t>
  </si>
  <si>
    <t>0268-22-0031</t>
  </si>
  <si>
    <t>稲越</t>
  </si>
  <si>
    <t>いなこし</t>
  </si>
  <si>
    <t>舞桜</t>
  </si>
  <si>
    <t>太朗</t>
  </si>
  <si>
    <t>たろう</t>
  </si>
  <si>
    <t>小梅</t>
  </si>
  <si>
    <t>こうめ</t>
  </si>
  <si>
    <t>平川</t>
  </si>
  <si>
    <t>睦</t>
  </si>
  <si>
    <t>ひらかわ</t>
  </si>
  <si>
    <t>戸堀</t>
  </si>
  <si>
    <t>華緒</t>
  </si>
  <si>
    <t>とぼり</t>
  </si>
  <si>
    <t>かお</t>
  </si>
  <si>
    <t>大蔦</t>
  </si>
  <si>
    <t>悠晴</t>
  </si>
  <si>
    <t>おおつた</t>
  </si>
  <si>
    <t>小谷</t>
  </si>
  <si>
    <t>沢音</t>
  </si>
  <si>
    <t>こたに</t>
  </si>
  <si>
    <t>さわね</t>
  </si>
  <si>
    <t>葉月</t>
  </si>
  <si>
    <t>はづき</t>
  </si>
  <si>
    <t>0268-22-0028</t>
  </si>
  <si>
    <t>桃香</t>
  </si>
  <si>
    <t>茉優</t>
  </si>
  <si>
    <t>396-0037</t>
  </si>
  <si>
    <t>伊那市西町5714</t>
  </si>
  <si>
    <t>0265-72-6129</t>
  </si>
  <si>
    <t>玲央</t>
  </si>
  <si>
    <t>　れお</t>
  </si>
  <si>
    <t>399-4121</t>
  </si>
  <si>
    <t>駒ヶ根市赤穂１４－６</t>
  </si>
  <si>
    <t>𠮷岡</t>
  </si>
  <si>
    <t>長野市上千田１４１</t>
  </si>
  <si>
    <t>岡山</t>
  </si>
  <si>
    <t>則幸</t>
  </si>
  <si>
    <t>おかやま</t>
  </si>
  <si>
    <t>箕輪進修</t>
  </si>
  <si>
    <t>上伊那郡箕輪町大字中箕輪１３２３８</t>
  </si>
  <si>
    <t>長野県箕輪進修高等学校</t>
  </si>
  <si>
    <t>0265-79-2140</t>
  </si>
  <si>
    <t>鬼澤</t>
  </si>
  <si>
    <t>祇斗</t>
  </si>
  <si>
    <t>志都</t>
  </si>
  <si>
    <t>すずき　</t>
  </si>
  <si>
    <t>しづ</t>
  </si>
  <si>
    <t>花誉</t>
  </si>
  <si>
    <t>やまぐち　</t>
  </si>
  <si>
    <t>滉平</t>
  </si>
  <si>
    <t>皓成</t>
  </si>
  <si>
    <t>はらた</t>
  </si>
  <si>
    <t>ひろなり</t>
  </si>
  <si>
    <t>渓介</t>
  </si>
  <si>
    <t>けいすけ</t>
  </si>
  <si>
    <t>愛花</t>
  </si>
  <si>
    <t>蒼空</t>
  </si>
  <si>
    <t>香乃</t>
  </si>
  <si>
    <t>かの</t>
  </si>
  <si>
    <t>並木</t>
  </si>
  <si>
    <t>優弥</t>
  </si>
  <si>
    <t>なみき</t>
  </si>
  <si>
    <t>ひろや</t>
  </si>
  <si>
    <t>陽菜乃</t>
  </si>
  <si>
    <t>佐久間</t>
  </si>
  <si>
    <t>大晴</t>
  </si>
  <si>
    <t>さくま</t>
  </si>
  <si>
    <t>傑彬</t>
  </si>
  <si>
    <t>彩流</t>
  </si>
  <si>
    <t>朋弥</t>
  </si>
  <si>
    <t>伊那市西町5703</t>
  </si>
  <si>
    <t>0265-72-6118</t>
  </si>
  <si>
    <t>若奈</t>
  </si>
  <si>
    <t>颯真</t>
  </si>
  <si>
    <t>香奈</t>
  </si>
  <si>
    <t>慎和</t>
  </si>
  <si>
    <t>しんわ</t>
  </si>
  <si>
    <t>一冴</t>
  </si>
  <si>
    <t>いっさ</t>
  </si>
  <si>
    <t>涼香</t>
  </si>
  <si>
    <t>りょうか</t>
  </si>
  <si>
    <t>里奈</t>
  </si>
  <si>
    <t>大日方</t>
  </si>
  <si>
    <t>唯華</t>
  </si>
  <si>
    <t>おびなた</t>
  </si>
  <si>
    <t>ゆいか</t>
  </si>
  <si>
    <t>亜虹</t>
  </si>
  <si>
    <t>あこ</t>
  </si>
  <si>
    <t>麻弥</t>
  </si>
  <si>
    <t>德嵩</t>
  </si>
  <si>
    <t>祥汰</t>
  </si>
  <si>
    <t>洸太</t>
  </si>
  <si>
    <t>暖和</t>
  </si>
  <si>
    <t>塩野</t>
  </si>
  <si>
    <t>愛桜</t>
  </si>
  <si>
    <t>しおの</t>
  </si>
  <si>
    <t>裕大</t>
  </si>
  <si>
    <t>ゆうだい</t>
  </si>
  <si>
    <t>項樹</t>
  </si>
  <si>
    <t>日梧</t>
  </si>
  <si>
    <t>ひゅうご</t>
  </si>
  <si>
    <t>宮森</t>
  </si>
  <si>
    <t>伊智朗</t>
  </si>
  <si>
    <t>みやもり</t>
  </si>
  <si>
    <t>いちろう</t>
  </si>
  <si>
    <t>385-0011</t>
  </si>
  <si>
    <t>佐久市猿久保８７９－３</t>
  </si>
  <si>
    <t>0267-68-7545</t>
  </si>
  <si>
    <t>十萌</t>
  </si>
  <si>
    <t>松本深志</t>
  </si>
  <si>
    <t>390-8635</t>
  </si>
  <si>
    <t>松本市蟻ヶ崎３－８－３３</t>
  </si>
  <si>
    <t>0263-32-0003</t>
  </si>
  <si>
    <t>古屋野</t>
  </si>
  <si>
    <t>利軌</t>
  </si>
  <si>
    <t>こやの</t>
  </si>
  <si>
    <t>りき</t>
  </si>
  <si>
    <t>畠中</t>
  </si>
  <si>
    <t>唯人</t>
  </si>
  <si>
    <t>はたなか</t>
  </si>
  <si>
    <t>ゆいと</t>
  </si>
  <si>
    <t>ちくだ</t>
  </si>
  <si>
    <t>優翔</t>
  </si>
  <si>
    <t>渚智</t>
  </si>
  <si>
    <t>なち</t>
  </si>
  <si>
    <t>北安曇郡池田町大字池田2524</t>
  </si>
  <si>
    <t>池田工業高校</t>
  </si>
  <si>
    <t>0261-62-3124</t>
  </si>
  <si>
    <t>花村</t>
  </si>
  <si>
    <t>はなむら</t>
  </si>
  <si>
    <t>399-7101</t>
  </si>
  <si>
    <t>安曇野市明科東川手１００</t>
  </si>
  <si>
    <t>0263-62-4388</t>
  </si>
  <si>
    <t>海哩</t>
  </si>
  <si>
    <t>快斗</t>
  </si>
  <si>
    <t>小紅</t>
  </si>
  <si>
    <t>さく</t>
  </si>
  <si>
    <t>三澤</t>
  </si>
  <si>
    <t>藍子</t>
  </si>
  <si>
    <t>みさわ</t>
  </si>
  <si>
    <t>あいこ</t>
  </si>
  <si>
    <t>金</t>
  </si>
  <si>
    <t>きん</t>
  </si>
  <si>
    <t>ちそん</t>
  </si>
  <si>
    <t>椋太</t>
  </si>
  <si>
    <t>心奈</t>
  </si>
  <si>
    <t>ここな</t>
  </si>
  <si>
    <t>末廣</t>
  </si>
  <si>
    <t>すえひろ</t>
  </si>
  <si>
    <t>久</t>
  </si>
  <si>
    <t>愛李</t>
  </si>
  <si>
    <t>愛埜</t>
  </si>
  <si>
    <t>あいの</t>
  </si>
  <si>
    <t>近井</t>
  </si>
  <si>
    <t>大記</t>
  </si>
  <si>
    <t>ちかい</t>
  </si>
  <si>
    <t>田原</t>
  </si>
  <si>
    <t>麻央</t>
  </si>
  <si>
    <t>たはら</t>
  </si>
  <si>
    <t>夏帆</t>
  </si>
  <si>
    <t>永田</t>
  </si>
  <si>
    <t>快</t>
  </si>
  <si>
    <t>ながた</t>
  </si>
  <si>
    <t>かい</t>
  </si>
  <si>
    <t>尾芦</t>
  </si>
  <si>
    <t>匠磨</t>
  </si>
  <si>
    <t>おあし</t>
  </si>
  <si>
    <t>真央</t>
  </si>
  <si>
    <t>雅治</t>
  </si>
  <si>
    <t>まさはる</t>
  </si>
  <si>
    <t>拓実</t>
  </si>
  <si>
    <t>伊紗</t>
  </si>
  <si>
    <t>いさ</t>
  </si>
  <si>
    <t>かずは</t>
  </si>
  <si>
    <t>0268-22-0034</t>
  </si>
  <si>
    <t>結裡</t>
  </si>
  <si>
    <t>ゆいり</t>
  </si>
  <si>
    <t>知畝</t>
  </si>
  <si>
    <t>かずほ</t>
  </si>
  <si>
    <t>満木</t>
  </si>
  <si>
    <t>彩絵</t>
  </si>
  <si>
    <t>みつぎ</t>
  </si>
  <si>
    <t>晴斗</t>
  </si>
  <si>
    <t>汐音</t>
  </si>
  <si>
    <t>しおね</t>
  </si>
  <si>
    <t>神澤</t>
  </si>
  <si>
    <t>莉恩</t>
  </si>
  <si>
    <t>かんざわ</t>
  </si>
  <si>
    <t>りおん</t>
  </si>
  <si>
    <t>遠江</t>
  </si>
  <si>
    <t>とおとうみ</t>
  </si>
  <si>
    <t>愛菜</t>
  </si>
  <si>
    <t>菜穂</t>
  </si>
  <si>
    <t>大屋</t>
  </si>
  <si>
    <t>柚子葉</t>
  </si>
  <si>
    <t>おおや</t>
  </si>
  <si>
    <t>ゆずは</t>
  </si>
  <si>
    <t>0268-22-0027</t>
  </si>
  <si>
    <t>小室</t>
  </si>
  <si>
    <t>こむろ</t>
  </si>
  <si>
    <t>和真</t>
  </si>
  <si>
    <t>花鈴</t>
  </si>
  <si>
    <t>くろぎ</t>
  </si>
  <si>
    <t>かりん</t>
  </si>
  <si>
    <t>茉夕</t>
  </si>
  <si>
    <t>健汰</t>
  </si>
  <si>
    <t>光梨</t>
  </si>
  <si>
    <t>沖島</t>
  </si>
  <si>
    <t>おきしま</t>
  </si>
  <si>
    <t>倖弥</t>
  </si>
  <si>
    <t>ゆきや</t>
  </si>
  <si>
    <t>乃々花</t>
  </si>
  <si>
    <t>粟津原</t>
  </si>
  <si>
    <t>悠大</t>
  </si>
  <si>
    <t>あわずはら</t>
  </si>
  <si>
    <t>大濵</t>
  </si>
  <si>
    <t>海人</t>
  </si>
  <si>
    <t>おおはま</t>
  </si>
  <si>
    <t>咲花</t>
  </si>
  <si>
    <t>葵生</t>
  </si>
  <si>
    <t>清沢</t>
  </si>
  <si>
    <t>唯斗</t>
  </si>
  <si>
    <t>きよさわ</t>
  </si>
  <si>
    <t>市瀬</t>
  </si>
  <si>
    <t>竜太郎</t>
  </si>
  <si>
    <t>りゅうたろう</t>
  </si>
  <si>
    <t>彩実</t>
  </si>
  <si>
    <t>やざわ</t>
  </si>
  <si>
    <t>たぐち　</t>
  </si>
  <si>
    <t>本間</t>
  </si>
  <si>
    <t>ほんま</t>
  </si>
  <si>
    <t>かず</t>
  </si>
  <si>
    <t>下諏訪向陽高校</t>
  </si>
  <si>
    <t>後町</t>
  </si>
  <si>
    <t>ごちょう</t>
  </si>
  <si>
    <t>392-8549</t>
  </si>
  <si>
    <t>諏訪市岡村２－１３－２８</t>
  </si>
  <si>
    <t>0266-52-4628</t>
  </si>
  <si>
    <t>行武</t>
  </si>
  <si>
    <t>眞弥</t>
  </si>
  <si>
    <t>ゆくたけ</t>
  </si>
  <si>
    <t>遥己</t>
  </si>
  <si>
    <t>高遠高校</t>
  </si>
  <si>
    <t>勝又</t>
  </si>
  <si>
    <t>静香</t>
  </si>
  <si>
    <t>しずか</t>
  </si>
  <si>
    <t>陽生</t>
  </si>
  <si>
    <t>理文</t>
  </si>
  <si>
    <t>りふみ</t>
  </si>
  <si>
    <t>小春</t>
  </si>
  <si>
    <t>巧人</t>
  </si>
  <si>
    <t>翔大</t>
  </si>
  <si>
    <t>川中島</t>
  </si>
  <si>
    <t>鈴音</t>
  </si>
  <si>
    <t>かわなかじま</t>
  </si>
  <si>
    <t>夕楓</t>
  </si>
  <si>
    <t>本阿</t>
  </si>
  <si>
    <t>もとあ</t>
  </si>
  <si>
    <t>紀咲</t>
  </si>
  <si>
    <t>きさき</t>
  </si>
  <si>
    <t>功晟</t>
  </si>
  <si>
    <t>駒ヶ根市赤穂１４－２</t>
  </si>
  <si>
    <t>真和</t>
  </si>
  <si>
    <t>まさかず</t>
  </si>
  <si>
    <t>茉央</t>
  </si>
  <si>
    <t>須坂市須坂1616</t>
  </si>
  <si>
    <t>昂和</t>
  </si>
  <si>
    <t>奏杜</t>
  </si>
  <si>
    <t>かなと</t>
  </si>
  <si>
    <t>那須野</t>
  </si>
  <si>
    <t>なすの</t>
  </si>
  <si>
    <t>勇翔</t>
  </si>
  <si>
    <t>心暖</t>
  </si>
  <si>
    <t>太陽</t>
  </si>
  <si>
    <t>よしはら</t>
  </si>
  <si>
    <t>紗良</t>
  </si>
  <si>
    <t>さら</t>
  </si>
  <si>
    <t>紗悠</t>
  </si>
  <si>
    <t>さゆ</t>
  </si>
  <si>
    <t>修宇</t>
  </si>
  <si>
    <t>戸枝</t>
  </si>
  <si>
    <t>成実</t>
  </si>
  <si>
    <t>とえだ</t>
  </si>
  <si>
    <t>咲那</t>
  </si>
  <si>
    <t>矢沢</t>
  </si>
  <si>
    <t>敬大</t>
  </si>
  <si>
    <t>結彩</t>
  </si>
  <si>
    <t>万里那</t>
  </si>
  <si>
    <t>まりな</t>
  </si>
  <si>
    <t>長田</t>
  </si>
  <si>
    <t>おさだ</t>
  </si>
  <si>
    <t>宮嶋</t>
  </si>
  <si>
    <t>遥佳</t>
  </si>
  <si>
    <t>楓</t>
  </si>
  <si>
    <t>綿田</t>
  </si>
  <si>
    <t>俊介</t>
  </si>
  <si>
    <t>わただ</t>
  </si>
  <si>
    <t>泉凪</t>
  </si>
  <si>
    <t>せな</t>
  </si>
  <si>
    <t>服田</t>
  </si>
  <si>
    <t>侑真</t>
  </si>
  <si>
    <t>橋本</t>
  </si>
  <si>
    <t>昂英</t>
  </si>
  <si>
    <t>こうえい</t>
  </si>
  <si>
    <t xml:space="preserve">下伊那郡松川町上片桐９１９－１ </t>
  </si>
  <si>
    <t>瑠菜</t>
  </si>
  <si>
    <t>るな</t>
  </si>
  <si>
    <t>豊田</t>
  </si>
  <si>
    <t>好花</t>
  </si>
  <si>
    <t>とよだ</t>
  </si>
  <si>
    <t>このか</t>
  </si>
  <si>
    <t>新大</t>
  </si>
  <si>
    <t>あらた</t>
  </si>
  <si>
    <t>上島</t>
  </si>
  <si>
    <t>優衣菜</t>
  </si>
  <si>
    <t>かみじま</t>
  </si>
  <si>
    <t>ゆいな</t>
  </si>
  <si>
    <t>野乃華</t>
  </si>
  <si>
    <t>天野</t>
  </si>
  <si>
    <t>巧眞</t>
  </si>
  <si>
    <t>あまの</t>
  </si>
  <si>
    <t>こうま</t>
  </si>
  <si>
    <t>島川</t>
  </si>
  <si>
    <t>しまかわ</t>
  </si>
  <si>
    <t>颯音</t>
  </si>
  <si>
    <t>飯田風越</t>
  </si>
  <si>
    <t>395-8543</t>
  </si>
  <si>
    <t xml:space="preserve">飯田市上郷黒田６４６２ </t>
  </si>
  <si>
    <t>0265-22-1515</t>
  </si>
  <si>
    <t>堀井</t>
  </si>
  <si>
    <t>華琳</t>
  </si>
  <si>
    <t>ほりい</t>
  </si>
  <si>
    <t>西岡</t>
  </si>
  <si>
    <t>拓海</t>
  </si>
  <si>
    <t>にしおか</t>
  </si>
  <si>
    <t>柚海</t>
  </si>
  <si>
    <t>ゆうみ</t>
  </si>
  <si>
    <t>西田</t>
  </si>
  <si>
    <t>にしだ</t>
  </si>
  <si>
    <t>岩﨑</t>
  </si>
  <si>
    <t>千春</t>
  </si>
  <si>
    <t>ちはる</t>
  </si>
  <si>
    <t>亜結麦</t>
  </si>
  <si>
    <t>優吾</t>
  </si>
  <si>
    <t>俊一郎</t>
  </si>
  <si>
    <t>しゅんいちろう</t>
  </si>
  <si>
    <t>雅奈</t>
  </si>
  <si>
    <t>千咲</t>
  </si>
  <si>
    <t>ちさ</t>
  </si>
  <si>
    <t>枝美佳</t>
  </si>
  <si>
    <t>淺野</t>
  </si>
  <si>
    <t>晃紀</t>
  </si>
  <si>
    <t>あさの</t>
  </si>
  <si>
    <t>遼</t>
  </si>
  <si>
    <t>颯唯</t>
  </si>
  <si>
    <t>そうい</t>
  </si>
  <si>
    <t>一馬</t>
  </si>
  <si>
    <t>井澤</t>
  </si>
  <si>
    <t>心和</t>
  </si>
  <si>
    <t>いざわ</t>
  </si>
  <si>
    <t>こより</t>
  </si>
  <si>
    <t>泰成</t>
  </si>
  <si>
    <t>辻元</t>
  </si>
  <si>
    <t>咲葵</t>
  </si>
  <si>
    <t>つじもと</t>
  </si>
  <si>
    <t>真子</t>
  </si>
  <si>
    <t>まなご</t>
  </si>
  <si>
    <t>琉真</t>
  </si>
  <si>
    <t>りゅうま</t>
  </si>
  <si>
    <t>396-0293</t>
  </si>
  <si>
    <t>伊那市高遠町小原８２４</t>
  </si>
  <si>
    <t>河西</t>
  </si>
  <si>
    <t>晶</t>
  </si>
  <si>
    <t>昂大</t>
  </si>
  <si>
    <t>波亜斗</t>
  </si>
  <si>
    <t>はあと</t>
  </si>
  <si>
    <t>真彩</t>
  </si>
  <si>
    <t>まあや</t>
  </si>
  <si>
    <t>空弥</t>
  </si>
  <si>
    <t>くうや</t>
  </si>
  <si>
    <t>紀平</t>
  </si>
  <si>
    <t>鷹宏</t>
  </si>
  <si>
    <t>きひら</t>
  </si>
  <si>
    <t>文美子</t>
  </si>
  <si>
    <t>395-0826</t>
  </si>
  <si>
    <t>飯田市松尾水城３６５１－5</t>
  </si>
  <si>
    <t>090-2935-4026</t>
  </si>
  <si>
    <t>博美</t>
  </si>
  <si>
    <t>松本市和田２１２７</t>
  </si>
  <si>
    <t>090-5417-0860</t>
  </si>
  <si>
    <t>孝幸</t>
  </si>
  <si>
    <t>下伊那郡泰阜村３７７７</t>
  </si>
  <si>
    <t>0260-26-2655</t>
  </si>
  <si>
    <t>宇野</t>
  </si>
  <si>
    <t>要子</t>
  </si>
  <si>
    <t>うの</t>
  </si>
  <si>
    <t>北佐久郡御代田町御代田２４５７－５</t>
  </si>
  <si>
    <t>0267-34-0003</t>
  </si>
  <si>
    <t>小川</t>
  </si>
  <si>
    <t>おがわ</t>
  </si>
  <si>
    <t>399-0007</t>
  </si>
  <si>
    <t>松本市石芝４－２－７８</t>
  </si>
  <si>
    <t>090-1828-0328</t>
  </si>
  <si>
    <t>下井</t>
  </si>
  <si>
    <t>優芽</t>
  </si>
  <si>
    <t>しもい</t>
  </si>
  <si>
    <t>玉井</t>
  </si>
  <si>
    <t>博基</t>
  </si>
  <si>
    <t>たまい</t>
  </si>
  <si>
    <t>松本市島立９９１－４－４０１</t>
  </si>
  <si>
    <t>090-1707-5845</t>
  </si>
  <si>
    <t>絵美香</t>
  </si>
  <si>
    <t>茅野市宮川５９３９－１</t>
  </si>
  <si>
    <t>タナダコーポラス２０５号</t>
  </si>
  <si>
    <t>090-8326-2807</t>
  </si>
  <si>
    <t>辻</t>
  </si>
  <si>
    <t>卓哉</t>
  </si>
  <si>
    <t>つじ</t>
  </si>
  <si>
    <t>繁久</t>
  </si>
  <si>
    <t>しげひさ</t>
  </si>
  <si>
    <t>１級</t>
  </si>
  <si>
    <t>下高井郡山ノ内町平穏３００９</t>
  </si>
  <si>
    <t>0269-33-2888</t>
  </si>
  <si>
    <t>長野市三輪８－５１－３４</t>
  </si>
  <si>
    <t>026-233-3732</t>
  </si>
  <si>
    <t>那美</t>
  </si>
  <si>
    <t>松本市中央３ー６ー８</t>
  </si>
  <si>
    <t>090-9667-7332</t>
  </si>
  <si>
    <t>ちえり</t>
  </si>
  <si>
    <t>帆南</t>
  </si>
  <si>
    <t>瞭</t>
  </si>
  <si>
    <t>誠弥</t>
  </si>
  <si>
    <t>せいや</t>
  </si>
  <si>
    <t>梅津</t>
  </si>
  <si>
    <t>慶太</t>
  </si>
  <si>
    <t>うめづ</t>
  </si>
  <si>
    <t>周子</t>
  </si>
  <si>
    <t>諏訪</t>
  </si>
  <si>
    <t>龍大</t>
  </si>
  <si>
    <t>すわ</t>
  </si>
  <si>
    <t>りゅうだい</t>
  </si>
  <si>
    <t>三ツ井</t>
  </si>
  <si>
    <t>悠翔</t>
  </si>
  <si>
    <t>みつい</t>
  </si>
  <si>
    <t>松本市島立１７５８－３</t>
  </si>
  <si>
    <t>ハイツヒル１０２号室</t>
  </si>
  <si>
    <t>070-1048-2568</t>
  </si>
  <si>
    <t>雷彩</t>
  </si>
  <si>
    <t>らいあ</t>
  </si>
  <si>
    <t>松本市新村３０５４－２</t>
  </si>
  <si>
    <t>アンフィニ・コート１０１</t>
  </si>
  <si>
    <t>080-6995-2026</t>
  </si>
  <si>
    <t>道元</t>
  </si>
  <si>
    <t>みちもと</t>
  </si>
  <si>
    <t>松本市征矢野２－３－２４－４</t>
  </si>
  <si>
    <t>090-9358-9056</t>
  </si>
  <si>
    <t>伊那市御園８６６－３</t>
  </si>
  <si>
    <t>080-6995-7652</t>
  </si>
  <si>
    <t>智哉</t>
  </si>
  <si>
    <t>埴科郡坂城町南条４８７６－５</t>
  </si>
  <si>
    <t>090-4153-0833</t>
  </si>
  <si>
    <t>きみ代</t>
  </si>
  <si>
    <t>399-0744</t>
  </si>
  <si>
    <t>塩尻市大門８７－８</t>
  </si>
  <si>
    <t>0263-51-6890</t>
  </si>
  <si>
    <t>新山</t>
  </si>
  <si>
    <t>生樹</t>
  </si>
  <si>
    <t>あらやま</t>
  </si>
  <si>
    <t>080-2404-8952</t>
  </si>
  <si>
    <t>真輝</t>
  </si>
  <si>
    <t>090-3170-1422</t>
  </si>
  <si>
    <t>桂太朗</t>
  </si>
  <si>
    <t>けいたろう</t>
  </si>
  <si>
    <t>長野市宮沖４－２</t>
  </si>
  <si>
    <t>Jk6宮沖306</t>
  </si>
  <si>
    <t>080-2933-7089</t>
  </si>
  <si>
    <t>健太郎</t>
  </si>
  <si>
    <t>佐久市新子田３８６</t>
  </si>
  <si>
    <t>090-7836-6828</t>
  </si>
  <si>
    <t>李咲</t>
  </si>
  <si>
    <t>すずらん寮Ｂ２１３</t>
  </si>
  <si>
    <t>080-6938-8829</t>
  </si>
  <si>
    <t>十河</t>
  </si>
  <si>
    <t>倫太郎</t>
  </si>
  <si>
    <t>そごう</t>
  </si>
  <si>
    <t>静</t>
  </si>
  <si>
    <t>399-0423</t>
  </si>
  <si>
    <t>上伊那郡辰野町沢底３００－４</t>
  </si>
  <si>
    <t>080-4002-1505</t>
  </si>
  <si>
    <t>将之介</t>
  </si>
  <si>
    <t>しょうのすけ</t>
  </si>
  <si>
    <t>松本市井川城２－５－１７</t>
  </si>
  <si>
    <t>４２１号室</t>
  </si>
  <si>
    <t>050-5240-7863</t>
  </si>
  <si>
    <t>熊田</t>
  </si>
  <si>
    <t>くまだ</t>
  </si>
  <si>
    <t>藤本</t>
  </si>
  <si>
    <t>梨緒</t>
  </si>
  <si>
    <t>ふじもと</t>
  </si>
  <si>
    <t>香織</t>
  </si>
  <si>
    <t>咲稀</t>
  </si>
  <si>
    <t>松本市渚３丁目１－１１</t>
  </si>
  <si>
    <t>シャトレー渚１０４</t>
  </si>
  <si>
    <t>090-9667-5269</t>
  </si>
  <si>
    <t>朱里</t>
  </si>
  <si>
    <t>宿岩</t>
  </si>
  <si>
    <t>晃貴</t>
  </si>
  <si>
    <t>やどいわ</t>
  </si>
  <si>
    <t>美宙</t>
  </si>
  <si>
    <t>みひろ</t>
  </si>
  <si>
    <t>松本市島立１６４７－２</t>
  </si>
  <si>
    <t>フレグランスS.T.O　Ｂ２０５</t>
  </si>
  <si>
    <t>080-7290-0897</t>
  </si>
  <si>
    <t>詩音</t>
  </si>
  <si>
    <t>しおん</t>
  </si>
  <si>
    <t>佐久平総合</t>
  </si>
  <si>
    <t>佐久市岩村田９９１</t>
  </si>
  <si>
    <t>0267-67-4010</t>
  </si>
  <si>
    <t>細谷</t>
  </si>
  <si>
    <t>月乃</t>
  </si>
  <si>
    <t>ほそや</t>
  </si>
  <si>
    <t>つきの</t>
  </si>
  <si>
    <t>智輝</t>
  </si>
  <si>
    <t>松本市渚１丁目５－１</t>
  </si>
  <si>
    <t>エコーバリ田川　２０５</t>
  </si>
  <si>
    <t>070-4486-9295</t>
  </si>
  <si>
    <t>まつした　</t>
  </si>
  <si>
    <t>曽山</t>
  </si>
  <si>
    <t>萌恵</t>
  </si>
  <si>
    <t>そやま　</t>
  </si>
  <si>
    <t>玉置</t>
  </si>
  <si>
    <t>春貴</t>
  </si>
  <si>
    <t>たまおき　</t>
  </si>
  <si>
    <t>明日美</t>
  </si>
  <si>
    <t>おかじま　</t>
  </si>
  <si>
    <t>あすみ</t>
  </si>
  <si>
    <t>つかだ　</t>
  </si>
  <si>
    <t>滉稀</t>
  </si>
  <si>
    <t>小田原</t>
  </si>
  <si>
    <t>希花</t>
  </si>
  <si>
    <t>おだはら</t>
  </si>
  <si>
    <t>花穂</t>
  </si>
  <si>
    <t>おおさわ　</t>
  </si>
  <si>
    <t>詩庵</t>
  </si>
  <si>
    <t>いしかわ　</t>
  </si>
  <si>
    <t>しあん</t>
  </si>
  <si>
    <t>川尻</t>
  </si>
  <si>
    <t>心華</t>
  </si>
  <si>
    <t>かわじり　</t>
  </si>
  <si>
    <t>やまざき　</t>
  </si>
  <si>
    <t>諒人</t>
  </si>
  <si>
    <t>生成</t>
  </si>
  <si>
    <t>きなり</t>
  </si>
  <si>
    <t>恭平</t>
  </si>
  <si>
    <t>きょうへい</t>
  </si>
  <si>
    <t>新海</t>
  </si>
  <si>
    <t>庄太</t>
  </si>
  <si>
    <t>しんかい</t>
  </si>
  <si>
    <t>萌絵</t>
  </si>
  <si>
    <t>空渡</t>
  </si>
  <si>
    <t>もりずみ</t>
  </si>
  <si>
    <t>くうと</t>
  </si>
  <si>
    <t>南々葉</t>
  </si>
  <si>
    <t>ななは</t>
  </si>
  <si>
    <t>横森</t>
  </si>
  <si>
    <t>朔也</t>
  </si>
  <si>
    <t>よこもり</t>
  </si>
  <si>
    <t>さくや</t>
  </si>
  <si>
    <t>知明</t>
  </si>
  <si>
    <t>拓斗</t>
  </si>
  <si>
    <t>0268-22-0013</t>
  </si>
  <si>
    <t>伸宏</t>
  </si>
  <si>
    <t>吾裕豊</t>
  </si>
  <si>
    <t>あゆと</t>
  </si>
  <si>
    <t>幸太郎</t>
  </si>
  <si>
    <t>野坂</t>
  </si>
  <si>
    <t>のざか</t>
  </si>
  <si>
    <t>果苗</t>
  </si>
  <si>
    <t>鴇澤</t>
  </si>
  <si>
    <t>晴陽</t>
  </si>
  <si>
    <t>ときざわ</t>
  </si>
  <si>
    <t>はるひ</t>
  </si>
  <si>
    <t>寛明</t>
  </si>
  <si>
    <t>堀口</t>
  </si>
  <si>
    <t>ほりぐち</t>
  </si>
  <si>
    <t>空良</t>
  </si>
  <si>
    <t>水月</t>
  </si>
  <si>
    <t>琢真</t>
  </si>
  <si>
    <t>岡澤</t>
  </si>
  <si>
    <t>おかざわ</t>
  </si>
  <si>
    <t>珠綺</t>
  </si>
  <si>
    <t>三輪</t>
  </si>
  <si>
    <t>博斗</t>
  </si>
  <si>
    <t>保谷</t>
  </si>
  <si>
    <t>ほや</t>
  </si>
  <si>
    <t>宮沢</t>
  </si>
  <si>
    <t>倫月</t>
  </si>
  <si>
    <t>りつき</t>
  </si>
  <si>
    <t>秋斗</t>
  </si>
  <si>
    <t>吉越</t>
  </si>
  <si>
    <t>よしごえ</t>
  </si>
  <si>
    <t>聖人</t>
  </si>
  <si>
    <t>亮汰</t>
  </si>
  <si>
    <t>西脇</t>
  </si>
  <si>
    <t>怜生</t>
  </si>
  <si>
    <t>にしわき</t>
  </si>
  <si>
    <t>尾登</t>
  </si>
  <si>
    <t>おと</t>
  </si>
  <si>
    <t>一瀬</t>
  </si>
  <si>
    <t>西野</t>
  </si>
  <si>
    <t>にしの</t>
  </si>
  <si>
    <t>春香</t>
  </si>
  <si>
    <t>しゅんか</t>
  </si>
  <si>
    <t>水品</t>
  </si>
  <si>
    <t>翔馬</t>
  </si>
  <si>
    <t>みずしな</t>
  </si>
  <si>
    <t>立岩</t>
  </si>
  <si>
    <t>たていわ</t>
  </si>
  <si>
    <t>真優</t>
  </si>
  <si>
    <t>佑輔</t>
  </si>
  <si>
    <t>博人</t>
  </si>
  <si>
    <t>白音</t>
  </si>
  <si>
    <t>下村</t>
  </si>
  <si>
    <t>壮志</t>
  </si>
  <si>
    <t>しもむら</t>
  </si>
  <si>
    <t>そうし</t>
  </si>
  <si>
    <t>カロリーナ　ユリ</t>
  </si>
  <si>
    <t>かろりいな　ゆり</t>
  </si>
  <si>
    <t>塩沢</t>
  </si>
  <si>
    <t>悠杜</t>
  </si>
  <si>
    <t>野本</t>
  </si>
  <si>
    <t>晃希</t>
  </si>
  <si>
    <t>のもと</t>
  </si>
  <si>
    <t>敦也</t>
  </si>
  <si>
    <t>あつや</t>
  </si>
  <si>
    <t>茉奈</t>
  </si>
  <si>
    <t>琉希</t>
  </si>
  <si>
    <t>りゅうき</t>
  </si>
  <si>
    <t>栞奈</t>
  </si>
  <si>
    <t>涼世</t>
  </si>
  <si>
    <t>すずよ</t>
  </si>
  <si>
    <t>琉聖</t>
  </si>
  <si>
    <t>りゅうせい</t>
  </si>
  <si>
    <t>諒</t>
  </si>
  <si>
    <t>千嘉</t>
  </si>
  <si>
    <t>優月</t>
  </si>
  <si>
    <t>ゆづき</t>
  </si>
  <si>
    <t>藤懸</t>
  </si>
  <si>
    <t>真帆</t>
  </si>
  <si>
    <t>ふじかけ</t>
  </si>
  <si>
    <t>臼井</t>
  </si>
  <si>
    <t>真陽</t>
  </si>
  <si>
    <t>まひる</t>
  </si>
  <si>
    <t>海咲</t>
  </si>
  <si>
    <t>茉由</t>
  </si>
  <si>
    <t>希乃羽</t>
  </si>
  <si>
    <t>ののは</t>
  </si>
  <si>
    <t>若松</t>
  </si>
  <si>
    <t>巧</t>
  </si>
  <si>
    <t>わかまつ</t>
  </si>
  <si>
    <t>由衣</t>
  </si>
  <si>
    <t>ほらばやし</t>
  </si>
  <si>
    <t>矢嶋</t>
  </si>
  <si>
    <t>隼大</t>
  </si>
  <si>
    <t>しゅんた</t>
  </si>
  <si>
    <t>向山</t>
  </si>
  <si>
    <t>むかいやま</t>
  </si>
  <si>
    <t>彩泉</t>
  </si>
  <si>
    <t>濵田</t>
  </si>
  <si>
    <t>はまだ</t>
  </si>
  <si>
    <t>安達</t>
  </si>
  <si>
    <t>瑠</t>
  </si>
  <si>
    <t>あだち</t>
  </si>
  <si>
    <t>埋橋</t>
  </si>
  <si>
    <t>結子</t>
  </si>
  <si>
    <t>うずはし</t>
  </si>
  <si>
    <t>ゆいこ</t>
  </si>
  <si>
    <t>396-0039</t>
  </si>
  <si>
    <t>伊那市西町5716</t>
  </si>
  <si>
    <t>0265-72-6131</t>
  </si>
  <si>
    <t>海青</t>
  </si>
  <si>
    <t>たけむら　</t>
  </si>
  <si>
    <t>金箱</t>
  </si>
  <si>
    <t>未葉</t>
  </si>
  <si>
    <t>かねばこ</t>
  </si>
  <si>
    <t>みは</t>
  </si>
  <si>
    <t>山元</t>
  </si>
  <si>
    <t>彩良</t>
  </si>
  <si>
    <t>クラウディア　コバル</t>
  </si>
  <si>
    <t>くらうでぃあこばる</t>
  </si>
  <si>
    <t>舩水</t>
  </si>
  <si>
    <t>那桜</t>
  </si>
  <si>
    <t>ふなみず</t>
  </si>
  <si>
    <t>なお</t>
  </si>
  <si>
    <t>峰子</t>
  </si>
  <si>
    <t>みねこ</t>
  </si>
  <si>
    <t>中谷</t>
  </si>
  <si>
    <t>涼乃</t>
  </si>
  <si>
    <t>りょうの</t>
  </si>
  <si>
    <t>つかさ</t>
  </si>
  <si>
    <t>大矢</t>
  </si>
  <si>
    <t>玄道</t>
  </si>
  <si>
    <t>ほんだ　</t>
  </si>
  <si>
    <t>げんどう</t>
  </si>
  <si>
    <t>細川</t>
  </si>
  <si>
    <t>栞莉</t>
  </si>
  <si>
    <t>ほそかわ</t>
  </si>
  <si>
    <t>さゆか</t>
  </si>
  <si>
    <t>瞳</t>
  </si>
  <si>
    <t>水晶</t>
  </si>
  <si>
    <t>稜矢</t>
  </si>
  <si>
    <t>とりい　</t>
  </si>
  <si>
    <t>陽咲</t>
  </si>
  <si>
    <t>ひさき</t>
  </si>
  <si>
    <t>琉美音</t>
  </si>
  <si>
    <t>るみね</t>
  </si>
  <si>
    <t>あさか</t>
  </si>
  <si>
    <t>代田</t>
  </si>
  <si>
    <t>しろた</t>
  </si>
  <si>
    <t>明間</t>
  </si>
  <si>
    <t>あけま</t>
  </si>
  <si>
    <t>美貴</t>
  </si>
  <si>
    <t>真翔</t>
  </si>
  <si>
    <t>まなと</t>
  </si>
  <si>
    <t>0268-22-0003</t>
  </si>
  <si>
    <t>又吉</t>
  </si>
  <si>
    <t>希匡</t>
  </si>
  <si>
    <t>またよし</t>
  </si>
  <si>
    <t>ききょう</t>
  </si>
  <si>
    <t>396-0030</t>
  </si>
  <si>
    <t>伊那市西町5707</t>
  </si>
  <si>
    <t>0265-72-6122</t>
  </si>
  <si>
    <t>藤裏</t>
  </si>
  <si>
    <t>ふじうら</t>
  </si>
  <si>
    <t>亜優果</t>
  </si>
  <si>
    <t>喜多</t>
  </si>
  <si>
    <t>史央里</t>
  </si>
  <si>
    <t>きた</t>
  </si>
  <si>
    <t>羽柴</t>
  </si>
  <si>
    <t>麻結</t>
  </si>
  <si>
    <t>はしば</t>
  </si>
  <si>
    <t>396-0035</t>
  </si>
  <si>
    <t>伊那市西町5712</t>
  </si>
  <si>
    <t>0265-72-6127</t>
  </si>
  <si>
    <t>秀悟</t>
  </si>
  <si>
    <t>しゅうご</t>
  </si>
  <si>
    <t>もも</t>
  </si>
  <si>
    <t>采音</t>
  </si>
  <si>
    <t>南安曇農業</t>
  </si>
  <si>
    <t>安曇野市豊科４５３７</t>
  </si>
  <si>
    <t>0263-72-2139</t>
  </si>
  <si>
    <t>駒津</t>
  </si>
  <si>
    <t>夢華</t>
  </si>
  <si>
    <t>彩渚</t>
  </si>
  <si>
    <t>おかだ　</t>
  </si>
  <si>
    <t>あきな</t>
  </si>
  <si>
    <t>396-0036</t>
  </si>
  <si>
    <t>伊那市西町5713</t>
  </si>
  <si>
    <t>0265-72-6128</t>
  </si>
  <si>
    <t>栞</t>
  </si>
  <si>
    <t>咲季</t>
  </si>
  <si>
    <t>直央</t>
  </si>
  <si>
    <t>倉嶋</t>
  </si>
  <si>
    <t>奏弥</t>
  </si>
  <si>
    <t>そうや</t>
  </si>
  <si>
    <t>愛莉</t>
  </si>
  <si>
    <t>万鈴</t>
  </si>
  <si>
    <t>まりん</t>
  </si>
  <si>
    <t>江頭</t>
  </si>
  <si>
    <t>桃佳</t>
  </si>
  <si>
    <t>えがしら</t>
  </si>
  <si>
    <t>来未奈</t>
  </si>
  <si>
    <t>らみな</t>
  </si>
  <si>
    <t>矢崎</t>
  </si>
  <si>
    <t>暖音</t>
  </si>
  <si>
    <t>やさき</t>
  </si>
  <si>
    <t>はるね</t>
  </si>
  <si>
    <t>宮野尾</t>
  </si>
  <si>
    <t>亜実</t>
  </si>
  <si>
    <t>みやのお</t>
  </si>
  <si>
    <t>洪輝</t>
  </si>
  <si>
    <t>康亮</t>
  </si>
  <si>
    <t>西郡</t>
  </si>
  <si>
    <t>悠基</t>
  </si>
  <si>
    <t>にしごおり</t>
  </si>
  <si>
    <t>寿々葉</t>
  </si>
  <si>
    <t>すずは</t>
  </si>
  <si>
    <t>396-0041</t>
  </si>
  <si>
    <t>伊那市西町5718</t>
  </si>
  <si>
    <t>0265-72-6133</t>
  </si>
  <si>
    <t>寺沢</t>
  </si>
  <si>
    <t>真美香</t>
  </si>
  <si>
    <t>まみか</t>
  </si>
  <si>
    <t>実々</t>
  </si>
  <si>
    <t>みみ</t>
  </si>
  <si>
    <t>勘亮</t>
  </si>
  <si>
    <t>かんすけ</t>
  </si>
  <si>
    <t>長野市松代町松代１１０６</t>
  </si>
  <si>
    <t>026-278-6634</t>
  </si>
  <si>
    <t>岡谷南高</t>
  </si>
  <si>
    <t>岡谷市湖畔三丁目３番３０号</t>
  </si>
  <si>
    <t>長野県岡谷南高等学校</t>
  </si>
  <si>
    <t>0266-23-2355</t>
  </si>
  <si>
    <t>髙野</t>
  </si>
  <si>
    <t>陽葵</t>
  </si>
  <si>
    <t>ひまり</t>
  </si>
  <si>
    <t>早川</t>
  </si>
  <si>
    <t>実希</t>
  </si>
  <si>
    <t>はやかわ</t>
  </si>
  <si>
    <t>長野女子高</t>
  </si>
  <si>
    <t>長野市三輪9-30-18</t>
  </si>
  <si>
    <t>026-241-6800</t>
  </si>
  <si>
    <t>光希</t>
  </si>
  <si>
    <t>北川</t>
  </si>
  <si>
    <t>聡真</t>
  </si>
  <si>
    <t>きたがわ</t>
  </si>
  <si>
    <t>赤久保</t>
  </si>
  <si>
    <t>あかくぼ</t>
  </si>
  <si>
    <t>優真</t>
  </si>
  <si>
    <t>嘉山</t>
  </si>
  <si>
    <t>レオ</t>
  </si>
  <si>
    <t>かやま</t>
  </si>
  <si>
    <t>れお</t>
  </si>
  <si>
    <t>理紗</t>
  </si>
  <si>
    <t>采星</t>
  </si>
  <si>
    <t>さいせい</t>
  </si>
  <si>
    <t>聡太</t>
  </si>
  <si>
    <t>莉唯</t>
  </si>
  <si>
    <t>りい</t>
  </si>
  <si>
    <t>春花</t>
  </si>
  <si>
    <t>松夲</t>
  </si>
  <si>
    <t>鰍澤</t>
  </si>
  <si>
    <t>美利</t>
  </si>
  <si>
    <t>かじかざわ</t>
  </si>
  <si>
    <t>みり</t>
  </si>
  <si>
    <t>祐生乃</t>
  </si>
  <si>
    <t>一衡</t>
  </si>
  <si>
    <t>いっこう</t>
  </si>
  <si>
    <t>皓貴</t>
  </si>
  <si>
    <t>かわの</t>
  </si>
  <si>
    <t>千華</t>
  </si>
  <si>
    <t>快清</t>
  </si>
  <si>
    <t>ハッチングス</t>
  </si>
  <si>
    <t>出伊恩　ジャズ</t>
  </si>
  <si>
    <t>はっちんぐす</t>
  </si>
  <si>
    <t>でぃおん　じゃず</t>
  </si>
  <si>
    <t>紅輝</t>
  </si>
  <si>
    <t>北沢</t>
  </si>
  <si>
    <t>郁</t>
  </si>
  <si>
    <t>遙</t>
  </si>
  <si>
    <t>大田</t>
  </si>
  <si>
    <t>莉夢</t>
  </si>
  <si>
    <t>りむ</t>
  </si>
  <si>
    <t>乙音</t>
  </si>
  <si>
    <t>おとね</t>
  </si>
  <si>
    <t>直也</t>
  </si>
  <si>
    <t>なおや</t>
  </si>
  <si>
    <t>榊原</t>
  </si>
  <si>
    <t>来瞳</t>
  </si>
  <si>
    <t>さかきばら</t>
  </si>
  <si>
    <t>大髙</t>
  </si>
  <si>
    <t>おおたか</t>
  </si>
  <si>
    <t>信藤</t>
  </si>
  <si>
    <t>のぶとう</t>
  </si>
  <si>
    <t>女屋</t>
  </si>
  <si>
    <t>莉乃</t>
  </si>
  <si>
    <t>めや</t>
  </si>
  <si>
    <t>心琉</t>
  </si>
  <si>
    <t>ここる</t>
  </si>
  <si>
    <t>落合</t>
  </si>
  <si>
    <t>おちあい</t>
  </si>
  <si>
    <t>雄鈴</t>
  </si>
  <si>
    <t>璃子</t>
  </si>
  <si>
    <t>こばやし　</t>
  </si>
  <si>
    <t>羽紅</t>
  </si>
  <si>
    <t>はく</t>
  </si>
  <si>
    <t>花純</t>
  </si>
  <si>
    <t>かすみ</t>
  </si>
  <si>
    <t>望音</t>
  </si>
  <si>
    <t>のん</t>
  </si>
  <si>
    <t>慶伍</t>
  </si>
  <si>
    <t>将紀</t>
  </si>
  <si>
    <t>麦島</t>
  </si>
  <si>
    <t>久乃</t>
  </si>
  <si>
    <t>むぎしま</t>
  </si>
  <si>
    <t>ひさの</t>
  </si>
  <si>
    <t>遼芳</t>
  </si>
  <si>
    <t>笹古</t>
  </si>
  <si>
    <t>匠吾</t>
  </si>
  <si>
    <t>ささこ</t>
  </si>
  <si>
    <t>留美奈</t>
  </si>
  <si>
    <t>るみな</t>
  </si>
  <si>
    <t>樽田</t>
  </si>
  <si>
    <t>龍宙</t>
  </si>
  <si>
    <t>たるた</t>
  </si>
  <si>
    <t>たつひろ</t>
  </si>
  <si>
    <t>凪紗</t>
  </si>
  <si>
    <t>望緒</t>
  </si>
  <si>
    <t>理輝</t>
  </si>
  <si>
    <t>純平</t>
  </si>
  <si>
    <t>じゅんぺい</t>
  </si>
  <si>
    <t>由依</t>
  </si>
  <si>
    <t>凛子</t>
  </si>
  <si>
    <t>りんこ</t>
  </si>
  <si>
    <t>三井</t>
  </si>
  <si>
    <t>北城</t>
  </si>
  <si>
    <t>きたじょう</t>
  </si>
  <si>
    <t>拓登</t>
  </si>
  <si>
    <t>光紀</t>
  </si>
  <si>
    <t>舞歩</t>
  </si>
  <si>
    <t>航希</t>
  </si>
  <si>
    <t>雅音</t>
  </si>
  <si>
    <t>まさね</t>
  </si>
  <si>
    <t>成穂</t>
  </si>
  <si>
    <t>なるほ</t>
  </si>
  <si>
    <t>粟野原</t>
  </si>
  <si>
    <t>更咲</t>
  </si>
  <si>
    <t>あわのはら</t>
  </si>
  <si>
    <t>さらさ</t>
  </si>
  <si>
    <t>垂澤</t>
  </si>
  <si>
    <t>奏汰</t>
  </si>
  <si>
    <t>たれさわ</t>
  </si>
  <si>
    <t>大洞</t>
  </si>
  <si>
    <t>美理</t>
  </si>
  <si>
    <t>おおほら</t>
  </si>
  <si>
    <t>龍之輔</t>
  </si>
  <si>
    <t>将真</t>
  </si>
  <si>
    <t>愛香</t>
  </si>
  <si>
    <t>結寿希</t>
  </si>
  <si>
    <t>咲弥</t>
  </si>
  <si>
    <t>珀</t>
  </si>
  <si>
    <t>歩美</t>
  </si>
  <si>
    <t>凛</t>
  </si>
  <si>
    <t>小布施</t>
  </si>
  <si>
    <t>おぶせ</t>
  </si>
  <si>
    <t>庄田</t>
  </si>
  <si>
    <t>結唯華</t>
  </si>
  <si>
    <t>しょうだ</t>
  </si>
  <si>
    <t>白楽</t>
  </si>
  <si>
    <t>宮入</t>
  </si>
  <si>
    <t>みやいり</t>
  </si>
  <si>
    <t>祖堅</t>
  </si>
  <si>
    <t>七星</t>
  </si>
  <si>
    <t>そけん</t>
  </si>
  <si>
    <t>ななせ</t>
  </si>
  <si>
    <t>松林</t>
  </si>
  <si>
    <t>まつばやし</t>
  </si>
  <si>
    <t>すがぬ</t>
  </si>
  <si>
    <t>中塚</t>
  </si>
  <si>
    <t>なかつか</t>
  </si>
  <si>
    <t>陽斗</t>
  </si>
  <si>
    <t>伯音</t>
  </si>
  <si>
    <t>はくと</t>
  </si>
  <si>
    <t>幸奈</t>
  </si>
  <si>
    <t>璃希</t>
  </si>
  <si>
    <t>真矢</t>
  </si>
  <si>
    <t>海斗</t>
  </si>
  <si>
    <t>隼佑</t>
  </si>
  <si>
    <t>関野</t>
  </si>
  <si>
    <t>日菜莉</t>
  </si>
  <si>
    <t>せきの</t>
  </si>
  <si>
    <t>ひなり</t>
  </si>
  <si>
    <t>渋沢</t>
  </si>
  <si>
    <t>しぶさわ</t>
  </si>
  <si>
    <t>裕太</t>
  </si>
  <si>
    <t>柊菜</t>
  </si>
  <si>
    <t>とうな</t>
  </si>
  <si>
    <t>基</t>
  </si>
  <si>
    <t>はじめ</t>
  </si>
  <si>
    <t>里桜奈</t>
  </si>
  <si>
    <t>りおな</t>
  </si>
  <si>
    <t>野池</t>
  </si>
  <si>
    <t>のいけ</t>
  </si>
  <si>
    <t>美尋</t>
  </si>
  <si>
    <t>隆太郎</t>
  </si>
  <si>
    <t>奈央</t>
  </si>
  <si>
    <t>蒼太</t>
  </si>
  <si>
    <t>長野日大中学</t>
  </si>
  <si>
    <t>長野日本大学中学</t>
  </si>
  <si>
    <t>楓真</t>
  </si>
  <si>
    <t>ふうま</t>
  </si>
  <si>
    <t>来春</t>
  </si>
  <si>
    <t>関森</t>
  </si>
  <si>
    <t>裕介</t>
  </si>
  <si>
    <t>せきもり</t>
  </si>
  <si>
    <t>咲葉</t>
  </si>
  <si>
    <t>さは</t>
  </si>
  <si>
    <t>市村</t>
  </si>
  <si>
    <t>いちむら</t>
  </si>
  <si>
    <t>ゆうや</t>
  </si>
  <si>
    <t>真音</t>
  </si>
  <si>
    <t>桐伍</t>
  </si>
  <si>
    <t>とうご</t>
  </si>
  <si>
    <t>瑠千亜</t>
  </si>
  <si>
    <t>るちあ</t>
  </si>
  <si>
    <t>南嶋</t>
  </si>
  <si>
    <t>頼人</t>
  </si>
  <si>
    <t>らいと</t>
  </si>
  <si>
    <t>黒川</t>
  </si>
  <si>
    <t>綾那</t>
  </si>
  <si>
    <t>くろかわ</t>
  </si>
  <si>
    <t>北清</t>
  </si>
  <si>
    <t>漣</t>
  </si>
  <si>
    <t>きたせい</t>
  </si>
  <si>
    <t>れん</t>
  </si>
  <si>
    <t>蘭</t>
  </si>
  <si>
    <t>らん</t>
  </si>
  <si>
    <t>塩原</t>
  </si>
  <si>
    <t>しおはら</t>
  </si>
  <si>
    <t>菜々</t>
  </si>
  <si>
    <t>浬玖</t>
  </si>
  <si>
    <t>浅葉</t>
  </si>
  <si>
    <t>天</t>
  </si>
  <si>
    <t>あさば</t>
  </si>
  <si>
    <t>へぶん</t>
  </si>
  <si>
    <t>心音</t>
  </si>
  <si>
    <t>ここね</t>
  </si>
  <si>
    <t>石橋</t>
  </si>
  <si>
    <t>いしばし</t>
  </si>
  <si>
    <t>優樹</t>
  </si>
  <si>
    <t>咲織</t>
  </si>
  <si>
    <t>来未</t>
  </si>
  <si>
    <t>杏珠</t>
  </si>
  <si>
    <t>あんじゅ</t>
  </si>
  <si>
    <t>瑠奈</t>
  </si>
  <si>
    <t>岡﨑</t>
  </si>
  <si>
    <t>船本</t>
  </si>
  <si>
    <t>ふなもと</t>
  </si>
  <si>
    <t>荒田</t>
  </si>
  <si>
    <t>川下</t>
  </si>
  <si>
    <t>かわしも</t>
  </si>
  <si>
    <t>鈴奈</t>
  </si>
  <si>
    <t>雫</t>
  </si>
  <si>
    <t>しずく</t>
  </si>
  <si>
    <t>南佐久郡小海町千代里１００６－２</t>
  </si>
  <si>
    <t>悠那</t>
  </si>
  <si>
    <t>城田</t>
  </si>
  <si>
    <t>市澤</t>
  </si>
  <si>
    <t>吟太</t>
  </si>
  <si>
    <t>いちざわ</t>
  </si>
  <si>
    <t>ぎんた</t>
  </si>
  <si>
    <t>吉野</t>
  </si>
  <si>
    <t>ひよ里</t>
  </si>
  <si>
    <t>よしの</t>
  </si>
  <si>
    <t>風</t>
  </si>
  <si>
    <t>やまうら　</t>
  </si>
  <si>
    <t>ふう</t>
  </si>
  <si>
    <t>詩季</t>
  </si>
  <si>
    <t>しき</t>
  </si>
  <si>
    <t>幸貴</t>
  </si>
  <si>
    <t>希実</t>
  </si>
  <si>
    <t>太智</t>
  </si>
  <si>
    <t>若果那</t>
  </si>
  <si>
    <t>杏梨</t>
  </si>
  <si>
    <t>あんり</t>
  </si>
  <si>
    <t>大熊</t>
  </si>
  <si>
    <t>おおくま</t>
  </si>
  <si>
    <t>玄輝</t>
  </si>
  <si>
    <t>げんき</t>
  </si>
  <si>
    <t>美齊津</t>
  </si>
  <si>
    <t>利奈</t>
  </si>
  <si>
    <t>みさいつ</t>
  </si>
  <si>
    <t>比田井</t>
  </si>
  <si>
    <t>香月</t>
  </si>
  <si>
    <t>ひだい</t>
  </si>
  <si>
    <t>愛雪</t>
  </si>
  <si>
    <t>まゆき</t>
  </si>
  <si>
    <t>玲杏</t>
  </si>
  <si>
    <t>れあ</t>
  </si>
  <si>
    <t>茜音</t>
  </si>
  <si>
    <t>あかね</t>
  </si>
  <si>
    <t>0268-22-0030</t>
  </si>
  <si>
    <t>八巻</t>
  </si>
  <si>
    <t>やまき</t>
  </si>
  <si>
    <t>みそら</t>
  </si>
  <si>
    <t>威咲</t>
  </si>
  <si>
    <t>いさき</t>
  </si>
  <si>
    <t>龍輝</t>
  </si>
  <si>
    <t>彰悟</t>
  </si>
  <si>
    <t>心路</t>
  </si>
  <si>
    <t>成澤</t>
  </si>
  <si>
    <t>大芽</t>
  </si>
  <si>
    <t>なるさわ</t>
  </si>
  <si>
    <t>桜庭</t>
  </si>
  <si>
    <t>さくらば</t>
  </si>
  <si>
    <t>一色</t>
  </si>
  <si>
    <t>朔太朗</t>
  </si>
  <si>
    <t>いっしき</t>
  </si>
  <si>
    <t>さくたろう</t>
  </si>
  <si>
    <t>康正</t>
  </si>
  <si>
    <t>百花</t>
  </si>
  <si>
    <t>もか</t>
  </si>
  <si>
    <t>未彩</t>
  </si>
  <si>
    <t>みや</t>
  </si>
  <si>
    <t>玲歌</t>
  </si>
  <si>
    <t>植松</t>
  </si>
  <si>
    <t>珠寿</t>
  </si>
  <si>
    <t>うえまつ</t>
  </si>
  <si>
    <t>すず</t>
  </si>
  <si>
    <t>空</t>
  </si>
  <si>
    <t>日菜乃</t>
  </si>
  <si>
    <t>琉偉</t>
  </si>
  <si>
    <t>颯平</t>
  </si>
  <si>
    <t>そうへい</t>
  </si>
  <si>
    <t>麻生</t>
  </si>
  <si>
    <t>あさき</t>
  </si>
  <si>
    <t>寛奈</t>
  </si>
  <si>
    <t>ひろな</t>
  </si>
  <si>
    <t>茉莉花</t>
  </si>
  <si>
    <t>まりか</t>
  </si>
  <si>
    <t>0268-22-0038</t>
  </si>
  <si>
    <t>拓豊</t>
  </si>
  <si>
    <t>愛梛</t>
  </si>
  <si>
    <t>冬華</t>
  </si>
  <si>
    <t>ふゆか</t>
  </si>
  <si>
    <t>明依</t>
  </si>
  <si>
    <t>未夢</t>
  </si>
  <si>
    <t>久道</t>
  </si>
  <si>
    <t>ひさみち</t>
  </si>
  <si>
    <t>島村</t>
  </si>
  <si>
    <t>紘斗</t>
  </si>
  <si>
    <t>峻矢</t>
  </si>
  <si>
    <t>0268-22-0015</t>
  </si>
  <si>
    <t>0268-22-0026</t>
  </si>
  <si>
    <t>具海</t>
  </si>
  <si>
    <t>松永</t>
  </si>
  <si>
    <t>まつなが</t>
  </si>
  <si>
    <t>空也</t>
  </si>
  <si>
    <t>栗屋</t>
  </si>
  <si>
    <t>くりや</t>
  </si>
  <si>
    <t>辰巳</t>
  </si>
  <si>
    <t>天翔</t>
  </si>
  <si>
    <t>たつみ</t>
  </si>
  <si>
    <t>てんか</t>
  </si>
  <si>
    <t>歌恋</t>
  </si>
  <si>
    <t>日野原</t>
  </si>
  <si>
    <t>玄騎</t>
  </si>
  <si>
    <t>ひのはら</t>
  </si>
  <si>
    <t>怜愛</t>
  </si>
  <si>
    <t>惟文</t>
  </si>
  <si>
    <t>いふみ</t>
  </si>
  <si>
    <t>倖</t>
  </si>
  <si>
    <t>風詠</t>
  </si>
  <si>
    <t>歩乃実</t>
  </si>
  <si>
    <t>ほのみ</t>
  </si>
  <si>
    <t>菜央</t>
  </si>
  <si>
    <t>愛万</t>
  </si>
  <si>
    <t>えま</t>
  </si>
  <si>
    <t>戸澤</t>
  </si>
  <si>
    <t>奏心</t>
  </si>
  <si>
    <t>とざわ</t>
  </si>
  <si>
    <t>珠緒</t>
  </si>
  <si>
    <t xml:space="preserve">塩尻市広丘高出４－４ </t>
  </si>
  <si>
    <t>島嵜</t>
  </si>
  <si>
    <t>0268-22-0020</t>
  </si>
  <si>
    <t>巴琉</t>
  </si>
  <si>
    <t>悠介</t>
  </si>
  <si>
    <t>紫音</t>
  </si>
  <si>
    <t>小夜</t>
  </si>
  <si>
    <t>凌平</t>
  </si>
  <si>
    <t>りょうへい</t>
  </si>
  <si>
    <t>花南</t>
  </si>
  <si>
    <t>ときた</t>
  </si>
  <si>
    <t>0268-22-0039</t>
  </si>
  <si>
    <t>南菜美</t>
  </si>
  <si>
    <t>葉新</t>
  </si>
  <si>
    <t>はにい</t>
  </si>
  <si>
    <t>柊斗</t>
  </si>
  <si>
    <t>しゅうと</t>
  </si>
  <si>
    <t>竜之介</t>
  </si>
  <si>
    <t>早乃花</t>
  </si>
  <si>
    <t>そのか</t>
  </si>
  <si>
    <t>栗﨑</t>
  </si>
  <si>
    <t>くりさき</t>
  </si>
  <si>
    <t>戸兵</t>
  </si>
  <si>
    <t>とひょう</t>
  </si>
  <si>
    <t>隆雄</t>
  </si>
  <si>
    <t>隆太</t>
  </si>
  <si>
    <t>りゅうた</t>
  </si>
  <si>
    <t>脩</t>
  </si>
  <si>
    <t>みはね</t>
  </si>
  <si>
    <t>0268-22-0032</t>
  </si>
  <si>
    <t>輝空</t>
  </si>
  <si>
    <t>きら</t>
  </si>
  <si>
    <t>佳世子</t>
  </si>
  <si>
    <t>395-0825</t>
  </si>
  <si>
    <t>飯田市松尾城４３２７</t>
  </si>
  <si>
    <t>0265-22-6480</t>
  </si>
  <si>
    <t>飯田市北方２１２３－１７</t>
  </si>
  <si>
    <t>ペアハイツ丸美H-1号室</t>
  </si>
  <si>
    <t>090-9666-3471</t>
  </si>
  <si>
    <t>遥暉</t>
  </si>
  <si>
    <t>元希</t>
  </si>
  <si>
    <t>白沢</t>
  </si>
  <si>
    <t>勇人</t>
  </si>
  <si>
    <t>小倉</t>
  </si>
  <si>
    <t>大也</t>
  </si>
  <si>
    <t>稚捺</t>
  </si>
  <si>
    <t>ちな</t>
  </si>
  <si>
    <t>月渚</t>
  </si>
  <si>
    <t>重野</t>
  </si>
  <si>
    <t>しげの</t>
  </si>
  <si>
    <t>舞香</t>
  </si>
  <si>
    <t>輝也</t>
  </si>
  <si>
    <t>てるや</t>
  </si>
  <si>
    <t>咲帆</t>
  </si>
  <si>
    <t>歩由菜</t>
  </si>
  <si>
    <t>ふゆな</t>
  </si>
  <si>
    <t>0268-22-0037</t>
  </si>
  <si>
    <t>翔真</t>
  </si>
  <si>
    <t>とうま</t>
  </si>
  <si>
    <t>伴野</t>
  </si>
  <si>
    <t>琉衣</t>
  </si>
  <si>
    <t>岳士</t>
  </si>
  <si>
    <t>穂純</t>
  </si>
  <si>
    <t>ほずみ</t>
  </si>
  <si>
    <t>飯ヶ濵</t>
  </si>
  <si>
    <t>崇人</t>
  </si>
  <si>
    <t>いいがはま</t>
  </si>
  <si>
    <t>嘉乃</t>
  </si>
  <si>
    <t>花</t>
  </si>
  <si>
    <t>浅野</t>
  </si>
  <si>
    <t>詞音</t>
  </si>
  <si>
    <t>熊岡</t>
  </si>
  <si>
    <t>くまおか</t>
  </si>
  <si>
    <t>心結</t>
  </si>
  <si>
    <t>惺雅</t>
  </si>
  <si>
    <t>せいあ</t>
  </si>
  <si>
    <t>真田</t>
  </si>
  <si>
    <t>惇丞</t>
  </si>
  <si>
    <t>さなだ</t>
  </si>
  <si>
    <t>未希</t>
  </si>
  <si>
    <t>安吾</t>
  </si>
  <si>
    <t>あんご</t>
  </si>
  <si>
    <t>力也</t>
  </si>
  <si>
    <t>りきや</t>
  </si>
  <si>
    <t>江草</t>
  </si>
  <si>
    <t>万桜</t>
  </si>
  <si>
    <t>えぐさ</t>
  </si>
  <si>
    <t>386-0413</t>
  </si>
  <si>
    <t>上田市東内１２４－１</t>
  </si>
  <si>
    <t>050-1303-9132</t>
  </si>
  <si>
    <t>東方</t>
  </si>
  <si>
    <t>凜星</t>
  </si>
  <si>
    <t>とうぼう</t>
  </si>
  <si>
    <t>りせ</t>
  </si>
  <si>
    <t>上田市芳田１３８０－１０２</t>
  </si>
  <si>
    <t>080-9299-1222</t>
  </si>
  <si>
    <t>川端</t>
  </si>
  <si>
    <t>海璃</t>
  </si>
  <si>
    <t>かわばた</t>
  </si>
  <si>
    <t>笹岡</t>
  </si>
  <si>
    <t>ささおか</t>
  </si>
  <si>
    <t>莉桜</t>
  </si>
  <si>
    <t>務台</t>
  </si>
  <si>
    <t>峻也</t>
  </si>
  <si>
    <t>むたい</t>
  </si>
  <si>
    <t>凌</t>
  </si>
  <si>
    <t>祈里</t>
  </si>
  <si>
    <t>いのり</t>
  </si>
  <si>
    <t>二本松</t>
  </si>
  <si>
    <t>樹大</t>
  </si>
  <si>
    <t>にほんまつ</t>
  </si>
  <si>
    <t>じゅお</t>
  </si>
  <si>
    <t>馴也</t>
  </si>
  <si>
    <t>じゅんや</t>
  </si>
  <si>
    <t>稲生</t>
  </si>
  <si>
    <t>いのう</t>
  </si>
  <si>
    <t>将希</t>
  </si>
  <si>
    <t>珠里</t>
  </si>
  <si>
    <t>じゅり</t>
  </si>
  <si>
    <t>愛叶</t>
  </si>
  <si>
    <t>前島</t>
  </si>
  <si>
    <t>まえしま</t>
  </si>
  <si>
    <t>珂乃</t>
  </si>
  <si>
    <t>常緑</t>
  </si>
  <si>
    <t>郁未</t>
  </si>
  <si>
    <t>中野市三好町２－１－５３</t>
  </si>
  <si>
    <t>池上</t>
  </si>
  <si>
    <t>侑希</t>
  </si>
  <si>
    <t>いけがみ</t>
  </si>
  <si>
    <t>祐太</t>
  </si>
  <si>
    <t>羽賀</t>
  </si>
  <si>
    <t>俊輔</t>
  </si>
  <si>
    <t>はが</t>
  </si>
  <si>
    <t>朝塲</t>
  </si>
  <si>
    <t>黎音</t>
  </si>
  <si>
    <t>璃空</t>
  </si>
  <si>
    <t>倉家</t>
  </si>
  <si>
    <t>優麻</t>
  </si>
  <si>
    <t>くらけ</t>
  </si>
  <si>
    <t>智</t>
  </si>
  <si>
    <t>茉美</t>
  </si>
  <si>
    <t>栗田</t>
  </si>
  <si>
    <t>琉雅</t>
  </si>
  <si>
    <t>くりた</t>
  </si>
  <si>
    <t>りゅうが</t>
  </si>
  <si>
    <t>啓五</t>
  </si>
  <si>
    <t>紫芝</t>
  </si>
  <si>
    <t>ししば</t>
  </si>
  <si>
    <t>佑季</t>
  </si>
  <si>
    <t>平出</t>
  </si>
  <si>
    <t>ひらいで</t>
  </si>
  <si>
    <t>佳奈美</t>
  </si>
  <si>
    <t>苺</t>
  </si>
  <si>
    <t>387-8502</t>
  </si>
  <si>
    <t>千曲市屋代２１０４</t>
  </si>
  <si>
    <t>屋代南高校</t>
  </si>
  <si>
    <t>026-272-2800</t>
  </si>
  <si>
    <t>浅見</t>
  </si>
  <si>
    <t>茉衣乃</t>
  </si>
  <si>
    <t>あさみ</t>
  </si>
  <si>
    <t>まいの</t>
  </si>
  <si>
    <t>髙井</t>
  </si>
  <si>
    <t>優瞳</t>
  </si>
  <si>
    <t>由翔</t>
  </si>
  <si>
    <t>一輝</t>
  </si>
  <si>
    <t>いっき</t>
  </si>
  <si>
    <t>佳那</t>
  </si>
  <si>
    <t>双葉</t>
  </si>
  <si>
    <t>ふたば</t>
  </si>
  <si>
    <t>江塚</t>
  </si>
  <si>
    <t>由佳</t>
  </si>
  <si>
    <t>えづか</t>
  </si>
  <si>
    <t>真愛</t>
  </si>
  <si>
    <t>長尾</t>
  </si>
  <si>
    <t>楓雅</t>
  </si>
  <si>
    <t>ながお</t>
  </si>
  <si>
    <t>ふうあ</t>
  </si>
  <si>
    <t>片町</t>
  </si>
  <si>
    <t>かたまち　</t>
  </si>
  <si>
    <t>陽愛</t>
  </si>
  <si>
    <t>はるあ</t>
  </si>
  <si>
    <t>千星</t>
  </si>
  <si>
    <t>健史</t>
  </si>
  <si>
    <t>茅野市玉川７３５０</t>
  </si>
  <si>
    <t>0266-79-3108</t>
  </si>
  <si>
    <t>豊文</t>
  </si>
  <si>
    <t>とよふみ</t>
  </si>
  <si>
    <t>東御市和１８５４</t>
  </si>
  <si>
    <t>090-9816-7277</t>
  </si>
  <si>
    <t>東御市滋野乙６２８－１１</t>
  </si>
  <si>
    <t>0268-63-1004</t>
  </si>
  <si>
    <t>中本</t>
  </si>
  <si>
    <t>なかもと</t>
  </si>
  <si>
    <t>康一</t>
  </si>
  <si>
    <t>390-8643</t>
  </si>
  <si>
    <t>松本市蟻ヶ崎３－８－４１</t>
  </si>
  <si>
    <t>優輝</t>
  </si>
  <si>
    <t>亜州</t>
  </si>
  <si>
    <t>あしゅう</t>
  </si>
  <si>
    <t>菜那</t>
  </si>
  <si>
    <t>松本市沢村３－４－２３－２</t>
  </si>
  <si>
    <t>080-8726-8773</t>
  </si>
  <si>
    <t>歩紀</t>
  </si>
  <si>
    <t>あゆき</t>
  </si>
  <si>
    <t>横川</t>
  </si>
  <si>
    <t>よこかわ</t>
  </si>
  <si>
    <t>西沢</t>
  </si>
  <si>
    <t>奥村</t>
  </si>
  <si>
    <t>おくむら</t>
  </si>
  <si>
    <t>390-8633</t>
  </si>
  <si>
    <t>松本市蟻ヶ崎３－８－３１</t>
  </si>
  <si>
    <t>起良</t>
  </si>
  <si>
    <t>裕暉</t>
  </si>
  <si>
    <t>熊井</t>
  </si>
  <si>
    <t>煌希</t>
  </si>
  <si>
    <t>くまい　</t>
  </si>
  <si>
    <t>弥鹿</t>
  </si>
  <si>
    <t>みろく</t>
  </si>
  <si>
    <t>陽真</t>
  </si>
  <si>
    <t>はるま</t>
  </si>
  <si>
    <t>菜緒</t>
  </si>
  <si>
    <t>いぐち　</t>
  </si>
  <si>
    <t>亨</t>
  </si>
  <si>
    <t>姫名乃</t>
  </si>
  <si>
    <t>栁沢</t>
  </si>
  <si>
    <t>満帆</t>
  </si>
  <si>
    <t>聖菜</t>
  </si>
  <si>
    <t>河原</t>
  </si>
  <si>
    <t>芽郁</t>
  </si>
  <si>
    <t>かわはら</t>
  </si>
  <si>
    <t>柏原</t>
  </si>
  <si>
    <t>佳苗</t>
  </si>
  <si>
    <t>かしわばら</t>
  </si>
  <si>
    <t>尾沼</t>
  </si>
  <si>
    <t>おぬま</t>
  </si>
  <si>
    <t>大越</t>
  </si>
  <si>
    <t>おおこし</t>
  </si>
  <si>
    <t>カンポス</t>
  </si>
  <si>
    <t>紗智</t>
  </si>
  <si>
    <t>かんぽす</t>
  </si>
  <si>
    <t>牧寄</t>
  </si>
  <si>
    <t>まきより</t>
  </si>
  <si>
    <t>日桜莉</t>
  </si>
  <si>
    <t>ひおり</t>
  </si>
  <si>
    <t>信一朗</t>
  </si>
  <si>
    <t>384-0065</t>
  </si>
  <si>
    <t>小諸市ひばりケ丘８３６－１８</t>
  </si>
  <si>
    <t>090-2768-0182</t>
  </si>
  <si>
    <t>大貴</t>
  </si>
  <si>
    <t>栞彩</t>
  </si>
  <si>
    <t>しゅか</t>
  </si>
  <si>
    <t>笹山</t>
  </si>
  <si>
    <t>ささやま</t>
  </si>
  <si>
    <t>沙織</t>
  </si>
  <si>
    <t>植田</t>
  </si>
  <si>
    <t>うえだ　</t>
  </si>
  <si>
    <t>今田</t>
  </si>
  <si>
    <t>璃奈</t>
  </si>
  <si>
    <t>いまだ</t>
  </si>
  <si>
    <t>三辻</t>
  </si>
  <si>
    <t>颯海</t>
  </si>
  <si>
    <t>みつじ</t>
  </si>
  <si>
    <t>さやみ</t>
  </si>
  <si>
    <t>増川</t>
  </si>
  <si>
    <t>京志</t>
  </si>
  <si>
    <t>ますかわ</t>
  </si>
  <si>
    <t>けいじ</t>
  </si>
  <si>
    <t>佐竹</t>
  </si>
  <si>
    <t>さたけ　</t>
  </si>
  <si>
    <t>青</t>
  </si>
  <si>
    <t>太基</t>
  </si>
  <si>
    <t>穂花</t>
  </si>
  <si>
    <t>拳聖</t>
  </si>
  <si>
    <t>けんせい</t>
  </si>
  <si>
    <t>姫奈</t>
  </si>
  <si>
    <t>てぃな</t>
  </si>
  <si>
    <t>可奈子</t>
  </si>
  <si>
    <t>優姫</t>
  </si>
  <si>
    <t>騎良</t>
  </si>
  <si>
    <t>優珠</t>
  </si>
  <si>
    <t>ゆず</t>
  </si>
  <si>
    <t>麻衣</t>
  </si>
  <si>
    <t>福地</t>
  </si>
  <si>
    <t>麻友</t>
  </si>
  <si>
    <t>ふくち</t>
  </si>
  <si>
    <t>珠羽</t>
  </si>
  <si>
    <t>遙輝</t>
  </si>
  <si>
    <t>瞭介</t>
  </si>
  <si>
    <t>りゅうすけ</t>
  </si>
  <si>
    <t>大山</t>
  </si>
  <si>
    <t>美海</t>
  </si>
  <si>
    <t>おおやま</t>
  </si>
  <si>
    <t>杉浦</t>
  </si>
  <si>
    <t>すぎうら</t>
  </si>
  <si>
    <t>一葉</t>
  </si>
  <si>
    <t>澤井</t>
  </si>
  <si>
    <t>梓</t>
  </si>
  <si>
    <t>さわい</t>
  </si>
  <si>
    <t>あずさ</t>
  </si>
  <si>
    <t>海晴</t>
  </si>
  <si>
    <t>麻子</t>
  </si>
  <si>
    <t>金澤</t>
  </si>
  <si>
    <t>かなざわ</t>
  </si>
  <si>
    <t>長嶺</t>
  </si>
  <si>
    <t>芯</t>
  </si>
  <si>
    <t>しん</t>
  </si>
  <si>
    <t>音種</t>
  </si>
  <si>
    <t>ささき　</t>
  </si>
  <si>
    <t>永山</t>
  </si>
  <si>
    <t>幹大</t>
  </si>
  <si>
    <t>ながやま</t>
  </si>
  <si>
    <t>かんだい</t>
  </si>
  <si>
    <t>夏希</t>
  </si>
  <si>
    <t>牧羽</t>
  </si>
  <si>
    <t>玲美</t>
  </si>
  <si>
    <t>まきば</t>
  </si>
  <si>
    <t>れみ</t>
  </si>
  <si>
    <t>楓華</t>
  </si>
  <si>
    <t>怜太郎</t>
  </si>
  <si>
    <t>れんたろう</t>
  </si>
  <si>
    <t>柏木</t>
  </si>
  <si>
    <t>かしわぎ</t>
  </si>
  <si>
    <t>千草</t>
  </si>
  <si>
    <t>ちぐさ</t>
  </si>
  <si>
    <t>涼花</t>
  </si>
  <si>
    <t>凛羽</t>
  </si>
  <si>
    <t>りう</t>
  </si>
  <si>
    <t>琉海</t>
  </si>
  <si>
    <t>あまの　</t>
  </si>
  <si>
    <t>りみ</t>
  </si>
  <si>
    <t>倉嶌</t>
  </si>
  <si>
    <t>百葉</t>
  </si>
  <si>
    <t>ももは</t>
  </si>
  <si>
    <t>侑夏</t>
  </si>
  <si>
    <t>あづさ</t>
  </si>
  <si>
    <t>根本</t>
  </si>
  <si>
    <t>ねもと</t>
  </si>
  <si>
    <t>碧</t>
  </si>
  <si>
    <t>直玖</t>
  </si>
  <si>
    <t>葵瑠亜</t>
  </si>
  <si>
    <t>きるあ</t>
  </si>
  <si>
    <t>瑠也</t>
  </si>
  <si>
    <t>るうや</t>
  </si>
  <si>
    <t>小滝</t>
  </si>
  <si>
    <t>昊祐</t>
  </si>
  <si>
    <t>おたき</t>
  </si>
  <si>
    <t>洸希</t>
  </si>
  <si>
    <t>巧望</t>
  </si>
  <si>
    <t>こまつ　</t>
  </si>
  <si>
    <t>髙見</t>
  </si>
  <si>
    <t>紘生</t>
  </si>
  <si>
    <t>たかみ</t>
  </si>
  <si>
    <t>籏町</t>
  </si>
  <si>
    <t>はたまち</t>
  </si>
  <si>
    <t>茉歩</t>
  </si>
  <si>
    <t>木幡</t>
  </si>
  <si>
    <t>小麦</t>
  </si>
  <si>
    <t>こはた</t>
  </si>
  <si>
    <t>こむぎ</t>
  </si>
  <si>
    <t>坂中</t>
  </si>
  <si>
    <t>結南</t>
  </si>
  <si>
    <t>さかなか</t>
  </si>
  <si>
    <t>相気</t>
  </si>
  <si>
    <t>あいき</t>
  </si>
  <si>
    <t>輝</t>
  </si>
  <si>
    <t>浅原</t>
  </si>
  <si>
    <t>奈々美</t>
  </si>
  <si>
    <t>あさはら</t>
  </si>
  <si>
    <t>國分</t>
  </si>
  <si>
    <t>玲空</t>
  </si>
  <si>
    <t>こくぶん</t>
  </si>
  <si>
    <t>波音</t>
  </si>
  <si>
    <t>なみね</t>
  </si>
  <si>
    <t>梓佳</t>
  </si>
  <si>
    <t>悠歌</t>
  </si>
  <si>
    <t>笹平</t>
  </si>
  <si>
    <t>愁磨</t>
  </si>
  <si>
    <t>ささだいら</t>
  </si>
  <si>
    <t>しゅうま</t>
  </si>
  <si>
    <t>紗彩</t>
  </si>
  <si>
    <t>さあや</t>
  </si>
  <si>
    <t>倖翼</t>
  </si>
  <si>
    <t>美緒</t>
  </si>
  <si>
    <t>媛香</t>
  </si>
  <si>
    <t>ひめか</t>
  </si>
  <si>
    <t>野中</t>
  </si>
  <si>
    <t>のなか</t>
  </si>
  <si>
    <t>袴田</t>
  </si>
  <si>
    <t>紗那</t>
  </si>
  <si>
    <t>はかまた</t>
  </si>
  <si>
    <t>みむら　</t>
  </si>
  <si>
    <t>田尻</t>
  </si>
  <si>
    <t>たじり</t>
  </si>
  <si>
    <t>原口</t>
  </si>
  <si>
    <t>はらぐち</t>
  </si>
  <si>
    <t>楓花</t>
  </si>
  <si>
    <t>深瀬</t>
  </si>
  <si>
    <t>ふかせ　</t>
  </si>
  <si>
    <t>野間</t>
  </si>
  <si>
    <t>友里愛</t>
  </si>
  <si>
    <t>のま</t>
  </si>
  <si>
    <t>拓人</t>
  </si>
  <si>
    <t>陽向</t>
  </si>
  <si>
    <t>奈菜花</t>
  </si>
  <si>
    <t>煌史</t>
  </si>
  <si>
    <t>半澤</t>
  </si>
  <si>
    <t>知怜</t>
  </si>
  <si>
    <t>はんざわ</t>
  </si>
  <si>
    <t>木継</t>
  </si>
  <si>
    <t>愛寧</t>
  </si>
  <si>
    <t>きつぎ</t>
  </si>
  <si>
    <t>あいね</t>
  </si>
  <si>
    <t>健介</t>
  </si>
  <si>
    <t>けんすけ</t>
  </si>
  <si>
    <t>よう</t>
  </si>
  <si>
    <t>順</t>
  </si>
  <si>
    <t>谷津</t>
  </si>
  <si>
    <t>琉那</t>
  </si>
  <si>
    <t>やつ</t>
  </si>
  <si>
    <t>陸哉</t>
  </si>
  <si>
    <t>りくや</t>
  </si>
  <si>
    <t>優季</t>
  </si>
  <si>
    <t>歩乃</t>
  </si>
  <si>
    <t>崇遥</t>
  </si>
  <si>
    <t>たかはる</t>
  </si>
  <si>
    <t>髙瀬</t>
  </si>
  <si>
    <t>量子</t>
  </si>
  <si>
    <t>たかせ</t>
  </si>
  <si>
    <t>快渡</t>
  </si>
  <si>
    <t>愛子</t>
  </si>
  <si>
    <t>薫子</t>
  </si>
  <si>
    <t>かおるこ</t>
  </si>
  <si>
    <t>田崎</t>
  </si>
  <si>
    <t>陽和</t>
  </si>
  <si>
    <t>たざき</t>
  </si>
  <si>
    <t>瀧田</t>
  </si>
  <si>
    <t>たきだ</t>
  </si>
  <si>
    <t>松野</t>
  </si>
  <si>
    <t>まつの</t>
  </si>
  <si>
    <t>瑞希</t>
  </si>
  <si>
    <t>柊哉</t>
  </si>
  <si>
    <t>しゅうや</t>
  </si>
  <si>
    <t>いろは</t>
  </si>
  <si>
    <t>唯翔</t>
  </si>
  <si>
    <t>将太郎</t>
  </si>
  <si>
    <t>しょうたろう</t>
  </si>
  <si>
    <t>凛桜</t>
  </si>
  <si>
    <t>楓果</t>
  </si>
  <si>
    <t>仁美</t>
  </si>
  <si>
    <t>亀井</t>
  </si>
  <si>
    <t>寧</t>
  </si>
  <si>
    <t>かめい</t>
  </si>
  <si>
    <t>しず</t>
  </si>
  <si>
    <t>藤井</t>
  </si>
  <si>
    <t>渓伍</t>
  </si>
  <si>
    <t>ふじい</t>
  </si>
  <si>
    <t>らな</t>
  </si>
  <si>
    <t>輿石</t>
  </si>
  <si>
    <t>絆</t>
  </si>
  <si>
    <t>こしいし</t>
  </si>
  <si>
    <t>きずな</t>
  </si>
  <si>
    <t>雅人</t>
  </si>
  <si>
    <t>琳香</t>
  </si>
  <si>
    <t>颯大</t>
  </si>
  <si>
    <t>レナ</t>
  </si>
  <si>
    <t>渡名喜</t>
  </si>
  <si>
    <t>となき</t>
  </si>
  <si>
    <t>寺田</t>
  </si>
  <si>
    <t>玖雅</t>
  </si>
  <si>
    <t>てらだ</t>
  </si>
  <si>
    <t>くうが</t>
  </si>
  <si>
    <t>すみれ</t>
  </si>
  <si>
    <t>廣野</t>
  </si>
  <si>
    <t>奏</t>
  </si>
  <si>
    <t>ひろの</t>
  </si>
  <si>
    <t>かなで</t>
  </si>
  <si>
    <t>おおた　</t>
  </si>
  <si>
    <t>椛島</t>
  </si>
  <si>
    <t>うた</t>
  </si>
  <si>
    <t>かばしま</t>
  </si>
  <si>
    <t>海羽</t>
  </si>
  <si>
    <t>奥原</t>
  </si>
  <si>
    <t>叶多</t>
  </si>
  <si>
    <t>おくはら</t>
  </si>
  <si>
    <t>泉</t>
  </si>
  <si>
    <t>いずみ</t>
  </si>
  <si>
    <t>由菜</t>
  </si>
  <si>
    <t>大内</t>
  </si>
  <si>
    <t>啓太郎</t>
  </si>
  <si>
    <t>おおうち</t>
  </si>
  <si>
    <t>流依</t>
  </si>
  <si>
    <t>船坂</t>
  </si>
  <si>
    <t>碧桜</t>
  </si>
  <si>
    <t>ふなさか</t>
  </si>
  <si>
    <t>あおさ</t>
  </si>
  <si>
    <t>柚希</t>
  </si>
  <si>
    <t>志綺</t>
  </si>
  <si>
    <t>玉乃</t>
  </si>
  <si>
    <t>たまの</t>
  </si>
  <si>
    <t>樹里</t>
  </si>
  <si>
    <t>かいる</t>
  </si>
  <si>
    <t>芽依</t>
  </si>
  <si>
    <t>寺西</t>
  </si>
  <si>
    <t>晴生</t>
  </si>
  <si>
    <t>てらにし</t>
  </si>
  <si>
    <t>萌々椛</t>
  </si>
  <si>
    <t>もりた　</t>
  </si>
  <si>
    <t>蒼那</t>
  </si>
  <si>
    <t>そな</t>
  </si>
  <si>
    <t>菅原</t>
  </si>
  <si>
    <t>大介</t>
  </si>
  <si>
    <t>すがはら</t>
  </si>
  <si>
    <t>実佑</t>
  </si>
  <si>
    <t>押田</t>
  </si>
  <si>
    <t>陽人</t>
  </si>
  <si>
    <t>おしだ</t>
  </si>
  <si>
    <t>比奈乃</t>
  </si>
  <si>
    <t>翔天</t>
  </si>
  <si>
    <t>とあ</t>
  </si>
  <si>
    <t>波多腰</t>
  </si>
  <si>
    <t>はたこし</t>
  </si>
  <si>
    <t>悠人</t>
  </si>
  <si>
    <t>月奈</t>
  </si>
  <si>
    <t>梨奈</t>
  </si>
  <si>
    <t>やまだ　</t>
  </si>
  <si>
    <t>夢月</t>
  </si>
  <si>
    <t>美奈</t>
  </si>
  <si>
    <t>みな</t>
  </si>
  <si>
    <t>瑠那</t>
  </si>
  <si>
    <t>瑛翔</t>
  </si>
  <si>
    <t>はら　　</t>
  </si>
  <si>
    <t>えいと</t>
  </si>
  <si>
    <t>采杜</t>
  </si>
  <si>
    <t>凌旺</t>
  </si>
  <si>
    <t>りおう</t>
  </si>
  <si>
    <t>柚葵</t>
  </si>
  <si>
    <t>兪</t>
  </si>
  <si>
    <t>大起</t>
  </si>
  <si>
    <t>倖成</t>
  </si>
  <si>
    <t>智希</t>
  </si>
  <si>
    <t>碧人</t>
  </si>
  <si>
    <t>あおと</t>
  </si>
  <si>
    <t>義紳</t>
  </si>
  <si>
    <t>ぎしん</t>
  </si>
  <si>
    <t>皆川</t>
  </si>
  <si>
    <t>真波</t>
  </si>
  <si>
    <t>みながわ</t>
  </si>
  <si>
    <t>濱田</t>
  </si>
  <si>
    <t>たけだ　</t>
  </si>
  <si>
    <t>結愛</t>
  </si>
  <si>
    <t>ゆあ</t>
  </si>
  <si>
    <t>麥島</t>
  </si>
  <si>
    <t>亜月</t>
  </si>
  <si>
    <t>あづき</t>
  </si>
  <si>
    <t>悠喜</t>
  </si>
  <si>
    <t>おおや　</t>
  </si>
  <si>
    <t>沙南</t>
  </si>
  <si>
    <t>琉梧</t>
  </si>
  <si>
    <t>りゅうご</t>
  </si>
  <si>
    <t>上田市材木町１－１５－１</t>
  </si>
  <si>
    <t>090-8329-1896</t>
  </si>
  <si>
    <t>藤山</t>
  </si>
  <si>
    <t>ふじやま</t>
  </si>
  <si>
    <t>真朋</t>
  </si>
  <si>
    <t>ふくだ　</t>
  </si>
  <si>
    <t>時叶</t>
  </si>
  <si>
    <t>ときと</t>
  </si>
  <si>
    <t>茜</t>
  </si>
  <si>
    <t>五十君</t>
  </si>
  <si>
    <t>心菜</t>
  </si>
  <si>
    <t>いぎみ</t>
  </si>
  <si>
    <t>陸叶</t>
  </si>
  <si>
    <t>巧真</t>
  </si>
  <si>
    <t>村沢</t>
  </si>
  <si>
    <t>光基</t>
  </si>
  <si>
    <t>むらさわ</t>
  </si>
  <si>
    <t>美羽音</t>
  </si>
  <si>
    <t>梨那</t>
  </si>
  <si>
    <t>はるはら</t>
  </si>
  <si>
    <t>廣庭</t>
  </si>
  <si>
    <t>ひろにわ</t>
  </si>
  <si>
    <t>崇偉</t>
  </si>
  <si>
    <t>たかより</t>
  </si>
  <si>
    <t>琉愛</t>
  </si>
  <si>
    <t>東海大諏訪高校</t>
  </si>
  <si>
    <t>391-8512</t>
  </si>
  <si>
    <t>茅野市玉川６７５</t>
  </si>
  <si>
    <t>0266-72-3147</t>
  </si>
  <si>
    <t>慈久</t>
  </si>
  <si>
    <t>いつく</t>
  </si>
  <si>
    <t>竹森</t>
  </si>
  <si>
    <t>瑚々菜</t>
  </si>
  <si>
    <t>たけもり</t>
  </si>
  <si>
    <t>桜太郎</t>
  </si>
  <si>
    <t>鵜飼</t>
  </si>
  <si>
    <t>うかい</t>
  </si>
  <si>
    <t>村澤</t>
  </si>
  <si>
    <t>依咲</t>
  </si>
  <si>
    <t>遥夏</t>
  </si>
  <si>
    <t>信喜</t>
  </si>
  <si>
    <t>のぶき</t>
  </si>
  <si>
    <t>ふかせ</t>
  </si>
  <si>
    <t>小井𡈽</t>
  </si>
  <si>
    <t>こいど</t>
  </si>
  <si>
    <t>周吾</t>
  </si>
  <si>
    <t>光生</t>
  </si>
  <si>
    <t>なりた</t>
  </si>
  <si>
    <t>耀心</t>
  </si>
  <si>
    <t>𠮷野</t>
  </si>
  <si>
    <t>たいと</t>
  </si>
  <si>
    <t>神山</t>
  </si>
  <si>
    <t>桜花</t>
  </si>
  <si>
    <t>宣秀</t>
  </si>
  <si>
    <t>長野市差出南三丁目９番１号</t>
  </si>
  <si>
    <t>幸汰</t>
  </si>
  <si>
    <t>萌衣</t>
  </si>
  <si>
    <t>快成</t>
  </si>
  <si>
    <t>田澤</t>
  </si>
  <si>
    <t>瑠倫</t>
  </si>
  <si>
    <t>たざわ</t>
  </si>
  <si>
    <t>ゆづ</t>
  </si>
  <si>
    <t>381-2216</t>
  </si>
  <si>
    <t>渉夢</t>
  </si>
  <si>
    <t>苺央梛</t>
  </si>
  <si>
    <t>いおな</t>
  </si>
  <si>
    <t>曲尾</t>
  </si>
  <si>
    <t>まがりお</t>
  </si>
  <si>
    <t>友亮</t>
  </si>
  <si>
    <t>真海</t>
  </si>
  <si>
    <t>想來</t>
  </si>
  <si>
    <t>本佳</t>
  </si>
  <si>
    <t>もとか</t>
  </si>
  <si>
    <t>遥香</t>
  </si>
  <si>
    <t>福美</t>
  </si>
  <si>
    <t>ふくみ</t>
  </si>
  <si>
    <t>風和花</t>
  </si>
  <si>
    <t>ふわか</t>
  </si>
  <si>
    <t>381-2230</t>
  </si>
  <si>
    <t>快光</t>
  </si>
  <si>
    <t>真未</t>
  </si>
  <si>
    <t>まみ</t>
  </si>
  <si>
    <t>純華</t>
  </si>
  <si>
    <t>紗文</t>
  </si>
  <si>
    <t>愛友</t>
  </si>
  <si>
    <t>功太郎</t>
  </si>
  <si>
    <t>牧野内</t>
  </si>
  <si>
    <t>まきのうち</t>
  </si>
  <si>
    <t>尾上</t>
  </si>
  <si>
    <t>宏紀</t>
  </si>
  <si>
    <t>おのうえ</t>
  </si>
  <si>
    <t>髙森</t>
  </si>
  <si>
    <t>たかもり</t>
  </si>
  <si>
    <t>くりむ</t>
  </si>
  <si>
    <t>まきうち　</t>
  </si>
  <si>
    <t>小夏</t>
  </si>
  <si>
    <t>こなつ</t>
  </si>
  <si>
    <t>381-2223</t>
  </si>
  <si>
    <t>岡添</t>
  </si>
  <si>
    <t>ゆりか</t>
  </si>
  <si>
    <t>おかぞえ</t>
  </si>
  <si>
    <t>髙田</t>
  </si>
  <si>
    <t>明花</t>
  </si>
  <si>
    <t>清野</t>
  </si>
  <si>
    <t>智貴</t>
  </si>
  <si>
    <t>きよの</t>
  </si>
  <si>
    <t>茉莉</t>
  </si>
  <si>
    <t>まつり</t>
  </si>
  <si>
    <t>千葉</t>
  </si>
  <si>
    <t>正佳</t>
  </si>
  <si>
    <t>ちば</t>
  </si>
  <si>
    <t>奈那</t>
  </si>
  <si>
    <t>有真</t>
  </si>
  <si>
    <t>恭大</t>
  </si>
  <si>
    <t>茉希</t>
  </si>
  <si>
    <t>まき</t>
  </si>
  <si>
    <t>源氏</t>
  </si>
  <si>
    <t>げんじ</t>
  </si>
  <si>
    <t>梨本</t>
  </si>
  <si>
    <t>望愛</t>
  </si>
  <si>
    <t>霜田</t>
  </si>
  <si>
    <t>結花</t>
  </si>
  <si>
    <t>383-8520</t>
  </si>
  <si>
    <t>中野市西条５４４－１０</t>
  </si>
  <si>
    <t>0269-22-7620</t>
  </si>
  <si>
    <t>海惺</t>
  </si>
  <si>
    <t>佑宇</t>
  </si>
  <si>
    <t>牧村</t>
  </si>
  <si>
    <t>夏実</t>
  </si>
  <si>
    <t>まきむら</t>
  </si>
  <si>
    <t>友里</t>
  </si>
  <si>
    <t>菜々花</t>
  </si>
  <si>
    <t>陽音</t>
  </si>
  <si>
    <t>ひおと</t>
  </si>
  <si>
    <t>夏芽</t>
  </si>
  <si>
    <t>奨太</t>
  </si>
  <si>
    <t>伶唯</t>
  </si>
  <si>
    <t>海翔</t>
  </si>
  <si>
    <t>三嶋</t>
  </si>
  <si>
    <t>奏太</t>
  </si>
  <si>
    <t>みしま</t>
  </si>
  <si>
    <t>高波</t>
  </si>
  <si>
    <t>叶音</t>
  </si>
  <si>
    <t>たかなみ</t>
  </si>
  <si>
    <t>菜摘子</t>
  </si>
  <si>
    <t>諏訪戸</t>
  </si>
  <si>
    <t>すわど</t>
  </si>
  <si>
    <t>旺雅</t>
  </si>
  <si>
    <t>おうが</t>
  </si>
  <si>
    <t>洋介</t>
  </si>
  <si>
    <t>ようすけ</t>
  </si>
  <si>
    <t>町井</t>
  </si>
  <si>
    <t>まちい</t>
  </si>
  <si>
    <t>唯莉</t>
  </si>
  <si>
    <t>駄田井</t>
  </si>
  <si>
    <t>だたい</t>
  </si>
  <si>
    <t>片山</t>
  </si>
  <si>
    <t>瑛紀</t>
  </si>
  <si>
    <t>かたやま</t>
  </si>
  <si>
    <t>えいき</t>
  </si>
  <si>
    <t>優亜良</t>
  </si>
  <si>
    <t>ゆあら</t>
  </si>
  <si>
    <t>實原</t>
  </si>
  <si>
    <t>じつはら</t>
  </si>
  <si>
    <t>岡部</t>
  </si>
  <si>
    <t>おかべ</t>
  </si>
  <si>
    <t>叶愛</t>
  </si>
  <si>
    <t>凌佑</t>
  </si>
  <si>
    <t>すがわら</t>
  </si>
  <si>
    <t>花野</t>
  </si>
  <si>
    <t>かや</t>
  </si>
  <si>
    <t>美乃羽</t>
  </si>
  <si>
    <t>みのう</t>
  </si>
  <si>
    <t>昌太</t>
  </si>
  <si>
    <t>康佑</t>
  </si>
  <si>
    <t>里依咲</t>
  </si>
  <si>
    <t>りいさ</t>
  </si>
  <si>
    <t>383-8524</t>
  </si>
  <si>
    <t>中野市西条５４４－１４</t>
  </si>
  <si>
    <t>0269-22-7624</t>
  </si>
  <si>
    <t>氣賀澤</t>
  </si>
  <si>
    <t>きがさわ</t>
  </si>
  <si>
    <t>里々杏</t>
  </si>
  <si>
    <t>りりあ</t>
  </si>
  <si>
    <t>381-2219</t>
  </si>
  <si>
    <t>仁陽</t>
  </si>
  <si>
    <t>きみはる</t>
  </si>
  <si>
    <t>古澤</t>
  </si>
  <si>
    <t>ふるさわ</t>
  </si>
  <si>
    <t>胡音</t>
  </si>
  <si>
    <t>こと</t>
  </si>
  <si>
    <t>くどい</t>
  </si>
  <si>
    <t>仲田</t>
  </si>
  <si>
    <t>楓斗</t>
  </si>
  <si>
    <t>ふうと</t>
  </si>
  <si>
    <t>悠来</t>
  </si>
  <si>
    <t>日菜希</t>
  </si>
  <si>
    <t>ひなき</t>
  </si>
  <si>
    <t>美衣</t>
  </si>
  <si>
    <t>みい</t>
  </si>
  <si>
    <t>381-2218</t>
  </si>
  <si>
    <t>おばた</t>
  </si>
  <si>
    <t>唯</t>
  </si>
  <si>
    <t>紗生</t>
  </si>
  <si>
    <t>江村</t>
  </si>
  <si>
    <t>花織</t>
  </si>
  <si>
    <t>えむら</t>
  </si>
  <si>
    <t>悠行</t>
  </si>
  <si>
    <t>ゆあん</t>
  </si>
  <si>
    <t>海谷</t>
  </si>
  <si>
    <t>和輝</t>
  </si>
  <si>
    <t>かいや</t>
  </si>
  <si>
    <t>淳平</t>
  </si>
  <si>
    <t>慶大</t>
  </si>
  <si>
    <t>滝口</t>
  </si>
  <si>
    <t>天羽</t>
  </si>
  <si>
    <t>たきぐち</t>
  </si>
  <si>
    <t>翔生</t>
  </si>
  <si>
    <t>とき</t>
  </si>
  <si>
    <t>美乃莉</t>
  </si>
  <si>
    <t>381-2232</t>
  </si>
  <si>
    <t>京介</t>
  </si>
  <si>
    <t>きょうすけ</t>
  </si>
  <si>
    <t>兼田</t>
  </si>
  <si>
    <t>斗希</t>
  </si>
  <si>
    <t>珈音</t>
  </si>
  <si>
    <t>萌香</t>
  </si>
  <si>
    <t>梨世</t>
  </si>
  <si>
    <t>怜史</t>
  </si>
  <si>
    <t>梁</t>
  </si>
  <si>
    <t>帆乃郁</t>
  </si>
  <si>
    <t>山室</t>
  </si>
  <si>
    <t>慧太</t>
  </si>
  <si>
    <t>やまむろ</t>
  </si>
  <si>
    <t>眞也</t>
  </si>
  <si>
    <t>沙蘭</t>
  </si>
  <si>
    <t>結宇</t>
  </si>
  <si>
    <t>琉晴</t>
  </si>
  <si>
    <t>蓮之介</t>
  </si>
  <si>
    <t>れんのすけ</t>
  </si>
  <si>
    <t>麻依佳</t>
  </si>
  <si>
    <t>383-8519</t>
  </si>
  <si>
    <t>中野市西条５４４－９</t>
  </si>
  <si>
    <t>0269-22-7619</t>
  </si>
  <si>
    <t>祐果</t>
  </si>
  <si>
    <t>玉川</t>
  </si>
  <si>
    <t>たまがわ</t>
  </si>
  <si>
    <t>晴凪</t>
  </si>
  <si>
    <t>侑汰</t>
  </si>
  <si>
    <t>381-2226</t>
  </si>
  <si>
    <t>康太</t>
  </si>
  <si>
    <t>千紘</t>
  </si>
  <si>
    <t>新谷</t>
  </si>
  <si>
    <t>哲海</t>
  </si>
  <si>
    <t>あらや</t>
  </si>
  <si>
    <t>豊崎</t>
  </si>
  <si>
    <t>拓未</t>
  </si>
  <si>
    <t>とよさき</t>
  </si>
  <si>
    <t>春凪</t>
  </si>
  <si>
    <t>煌大</t>
  </si>
  <si>
    <t>長原</t>
  </si>
  <si>
    <t>ながはら</t>
  </si>
  <si>
    <t>溝口</t>
  </si>
  <si>
    <t>みぞぐち</t>
  </si>
  <si>
    <t>花凜</t>
  </si>
  <si>
    <t>383-8522</t>
  </si>
  <si>
    <t>中野市西条５４４－１２</t>
  </si>
  <si>
    <t>0269-22-7622</t>
  </si>
  <si>
    <t>遼也</t>
  </si>
  <si>
    <t>藤木</t>
  </si>
  <si>
    <t>ふじき</t>
  </si>
  <si>
    <t>梨沙</t>
  </si>
  <si>
    <t>381-2220</t>
  </si>
  <si>
    <t>陽暉</t>
  </si>
  <si>
    <t>竹前</t>
  </si>
  <si>
    <t>383-8523</t>
  </si>
  <si>
    <t>中野市西条５４４－１３</t>
  </si>
  <si>
    <t>0269-22-7623</t>
  </si>
  <si>
    <t>きらら</t>
  </si>
  <si>
    <t>彩芽</t>
  </si>
  <si>
    <t>あやめ</t>
  </si>
  <si>
    <t>祢津</t>
  </si>
  <si>
    <t>悠希</t>
  </si>
  <si>
    <t>煌蔵</t>
  </si>
  <si>
    <t>夢良</t>
  </si>
  <si>
    <t>雄理</t>
  </si>
  <si>
    <t>悠真</t>
  </si>
  <si>
    <t>友菜</t>
  </si>
  <si>
    <t>柚來</t>
  </si>
  <si>
    <t>滉一朗</t>
  </si>
  <si>
    <t>唯花</t>
  </si>
  <si>
    <t>理世</t>
  </si>
  <si>
    <t>柾希</t>
  </si>
  <si>
    <t>五葉</t>
  </si>
  <si>
    <t>濱本</t>
  </si>
  <si>
    <t>琉生</t>
  </si>
  <si>
    <t>はまもと</t>
  </si>
  <si>
    <t>0266-28-7545</t>
  </si>
  <si>
    <t>陽香</t>
  </si>
  <si>
    <t>竹入</t>
  </si>
  <si>
    <t>幸之介</t>
  </si>
  <si>
    <t>たけいり</t>
  </si>
  <si>
    <t>静妃</t>
  </si>
  <si>
    <t>しずき</t>
  </si>
  <si>
    <t>彰悠</t>
  </si>
  <si>
    <t>千凛</t>
  </si>
  <si>
    <t>ちり</t>
  </si>
  <si>
    <t>381-2229</t>
  </si>
  <si>
    <t>萌菜</t>
  </si>
  <si>
    <t>もえな</t>
  </si>
  <si>
    <t>有馬</t>
  </si>
  <si>
    <t>創大</t>
  </si>
  <si>
    <t>ありま</t>
  </si>
  <si>
    <t>美那</t>
  </si>
  <si>
    <t>礒野</t>
  </si>
  <si>
    <t>凪沙</t>
  </si>
  <si>
    <t>いその</t>
  </si>
  <si>
    <t>咲生</t>
  </si>
  <si>
    <t>しょうな</t>
  </si>
  <si>
    <t>千野</t>
  </si>
  <si>
    <t>佑花</t>
  </si>
  <si>
    <t>383-8518</t>
  </si>
  <si>
    <t>中野市西条５４４－８</t>
  </si>
  <si>
    <t>0269-22-7618</t>
  </si>
  <si>
    <t>荒尾</t>
  </si>
  <si>
    <t>妃奈子</t>
  </si>
  <si>
    <t>あらお</t>
  </si>
  <si>
    <t>ひなこ</t>
  </si>
  <si>
    <t>幹</t>
  </si>
  <si>
    <t>もとき</t>
  </si>
  <si>
    <t>381-2228</t>
  </si>
  <si>
    <t>翠</t>
  </si>
  <si>
    <t>誠紀</t>
  </si>
  <si>
    <t>月木</t>
  </si>
  <si>
    <t>凛來</t>
  </si>
  <si>
    <t>つきぎ</t>
  </si>
  <si>
    <t>りら</t>
  </si>
  <si>
    <t>新太</t>
  </si>
  <si>
    <t>北條</t>
  </si>
  <si>
    <t>ほうじょう</t>
  </si>
  <si>
    <t>軣</t>
  </si>
  <si>
    <t>とどろき</t>
  </si>
  <si>
    <t>怜花</t>
  </si>
  <si>
    <t>千暉</t>
  </si>
  <si>
    <t>史織</t>
  </si>
  <si>
    <t>志文</t>
  </si>
  <si>
    <t>理乃</t>
  </si>
  <si>
    <t>馨太</t>
  </si>
  <si>
    <t>姫花</t>
  </si>
  <si>
    <t>永野</t>
  </si>
  <si>
    <t>郁巳</t>
  </si>
  <si>
    <t>ながの</t>
  </si>
  <si>
    <t>395-0154</t>
  </si>
  <si>
    <t>飯田市下殿岡８９－６</t>
  </si>
  <si>
    <t>090-1869-1807</t>
  </si>
  <si>
    <t>史子</t>
  </si>
  <si>
    <t>松本市埋橋１－２－８</t>
  </si>
  <si>
    <t>メゾン花岡１０８</t>
  </si>
  <si>
    <t>0263-32-5905</t>
  </si>
  <si>
    <t>篤子</t>
  </si>
  <si>
    <t>あつこ</t>
  </si>
  <si>
    <t>399-2223</t>
  </si>
  <si>
    <t>飯田市千栄２０６９</t>
  </si>
  <si>
    <t>090-9907-0386</t>
  </si>
  <si>
    <t>営理子</t>
  </si>
  <si>
    <t>上田市生田２３９３－５６</t>
  </si>
  <si>
    <t>090-4460-5179</t>
  </si>
  <si>
    <t>克郎</t>
  </si>
  <si>
    <t>かつろう</t>
  </si>
  <si>
    <t>松本市里山辺１５６７－１１</t>
  </si>
  <si>
    <t>0263-33-9336</t>
  </si>
  <si>
    <t>小絵子</t>
  </si>
  <si>
    <t>飯田市宮ノ上３９９３－１</t>
  </si>
  <si>
    <t>090-2332-6186</t>
  </si>
  <si>
    <t>390-0805</t>
  </si>
  <si>
    <t>松本市清水２－８－４９－３</t>
  </si>
  <si>
    <t>090-9235-1049</t>
  </si>
  <si>
    <t>由紀</t>
  </si>
  <si>
    <t>上伊那郡飯島町飯島２１１７－２</t>
  </si>
  <si>
    <t>0265-86-6298</t>
  </si>
  <si>
    <t>貫戸</t>
  </si>
  <si>
    <t>朋美</t>
  </si>
  <si>
    <t>かんと</t>
  </si>
  <si>
    <t>飯田市下久堅下虎岩２９３３－８</t>
  </si>
  <si>
    <t>090-2305-6504</t>
  </si>
  <si>
    <t>充宏</t>
  </si>
  <si>
    <t>飯田市上郷飯沼４８６－４</t>
  </si>
  <si>
    <t>ヴィラ岡田３号室</t>
  </si>
  <si>
    <t>090-4074-1282</t>
  </si>
  <si>
    <t>田多井</t>
  </si>
  <si>
    <t>たたい</t>
  </si>
  <si>
    <t>安曇野市穂高有明７３７３－９</t>
  </si>
  <si>
    <t>080-7015-9110</t>
  </si>
  <si>
    <t>友和</t>
  </si>
  <si>
    <t>ともかず</t>
  </si>
  <si>
    <t>上伊那郡飯島町飯島１０９２－４</t>
  </si>
  <si>
    <t>090-5302-5758</t>
  </si>
  <si>
    <t>さとえ</t>
  </si>
  <si>
    <t>諏訪郡富士見町落合１０３８７番地１４</t>
  </si>
  <si>
    <t>090-4152-7292</t>
  </si>
  <si>
    <t>憂美</t>
  </si>
  <si>
    <t>飯田市伊豆木４７６０－１</t>
  </si>
  <si>
    <t>090-5757-1670</t>
  </si>
  <si>
    <t>松本市井川城３－５－２９</t>
  </si>
  <si>
    <t>アトリオ・カルティス２０２号室</t>
  </si>
  <si>
    <t>080-9507-8558</t>
  </si>
  <si>
    <t>田邉</t>
  </si>
  <si>
    <t>博智</t>
  </si>
  <si>
    <t>たなべ</t>
  </si>
  <si>
    <t>ひろのり</t>
  </si>
  <si>
    <t>松本市波田９９４６－６</t>
  </si>
  <si>
    <t>070-2631-6522</t>
  </si>
  <si>
    <t>飯田市鼎下山８５７－１</t>
  </si>
  <si>
    <t>スミスティー３０１</t>
  </si>
  <si>
    <t>080-4525-0966</t>
  </si>
  <si>
    <t>陳</t>
  </si>
  <si>
    <t>芸儒</t>
  </si>
  <si>
    <t>ちん</t>
  </si>
  <si>
    <t>ゆんじゅ</t>
  </si>
  <si>
    <t>080-8513-5708</t>
  </si>
  <si>
    <t>航大</t>
  </si>
  <si>
    <t>黄</t>
  </si>
  <si>
    <t>品禎</t>
  </si>
  <si>
    <t>ひんてい</t>
  </si>
  <si>
    <t>080-7350-3445</t>
  </si>
  <si>
    <t>みゆい</t>
  </si>
  <si>
    <t>080-5574-8181</t>
  </si>
  <si>
    <t>２級</t>
  </si>
  <si>
    <t>藤枝</t>
  </si>
  <si>
    <t>奏里</t>
  </si>
  <si>
    <t>ふじえだ</t>
  </si>
  <si>
    <t>かなり</t>
  </si>
  <si>
    <t>稜太郎</t>
  </si>
  <si>
    <t>りょうたろう</t>
  </si>
  <si>
    <t>彪生</t>
  </si>
  <si>
    <t>ひゅうき</t>
  </si>
  <si>
    <t>長林</t>
  </si>
  <si>
    <t>ながばやし</t>
  </si>
  <si>
    <t>鹿熊</t>
  </si>
  <si>
    <t>鈴</t>
  </si>
  <si>
    <t>かくま</t>
  </si>
  <si>
    <t>若山</t>
  </si>
  <si>
    <t>大地</t>
  </si>
  <si>
    <t>わかやま</t>
  </si>
  <si>
    <t>だいち</t>
  </si>
  <si>
    <t>忠明</t>
  </si>
  <si>
    <t>戸前</t>
  </si>
  <si>
    <t>友那</t>
  </si>
  <si>
    <t>とまえ</t>
  </si>
  <si>
    <t>凛音</t>
  </si>
  <si>
    <t>りのん</t>
  </si>
  <si>
    <t>正一</t>
  </si>
  <si>
    <t>波場</t>
  </si>
  <si>
    <t>柊真</t>
  </si>
  <si>
    <t>はば</t>
  </si>
  <si>
    <t>湊人</t>
  </si>
  <si>
    <t>あわづはら</t>
  </si>
  <si>
    <t>みなと</t>
  </si>
  <si>
    <t>維</t>
  </si>
  <si>
    <t>上田市大手２－６－４</t>
  </si>
  <si>
    <t>090-4397-7330</t>
  </si>
  <si>
    <t>季来</t>
  </si>
  <si>
    <t>上田市上田２５４４－７</t>
  </si>
  <si>
    <t>090-7840-2340</t>
  </si>
  <si>
    <t>一喜</t>
  </si>
  <si>
    <t>金光</t>
  </si>
  <si>
    <t>伸治</t>
  </si>
  <si>
    <t>こんこう</t>
  </si>
  <si>
    <t>優紀</t>
  </si>
  <si>
    <t>悠瑛</t>
  </si>
  <si>
    <t>ひさあき</t>
  </si>
  <si>
    <t>郁央里</t>
  </si>
  <si>
    <t>百々花</t>
  </si>
  <si>
    <t>沙樹</t>
  </si>
  <si>
    <t>羽生田</t>
  </si>
  <si>
    <t>真広</t>
  </si>
  <si>
    <t>宮津</t>
  </si>
  <si>
    <t>みやつ</t>
  </si>
  <si>
    <t>堀込</t>
  </si>
  <si>
    <t>星愛来</t>
  </si>
  <si>
    <t>ほりごめ</t>
  </si>
  <si>
    <t>伝田</t>
  </si>
  <si>
    <t>３級</t>
  </si>
  <si>
    <t>宇田川</t>
  </si>
  <si>
    <t>青空</t>
  </si>
  <si>
    <t>うだがわ</t>
  </si>
  <si>
    <t>諒介</t>
  </si>
  <si>
    <t>健市</t>
  </si>
  <si>
    <t>安曇野市穂高柏原１６１４－６</t>
  </si>
  <si>
    <t>0263-82-5333</t>
  </si>
  <si>
    <t>廣瀬</t>
  </si>
  <si>
    <t>正孝</t>
  </si>
  <si>
    <t>上田市真田町長７２５７－８</t>
  </si>
  <si>
    <t>080-6939-6431</t>
  </si>
  <si>
    <t>温男</t>
  </si>
  <si>
    <t>安曇野市堀金三田２５９０</t>
  </si>
  <si>
    <t>0263-73-3667</t>
  </si>
  <si>
    <t>芳美</t>
  </si>
  <si>
    <t>長野市平林２－１４－６４</t>
  </si>
  <si>
    <t>090-9016-5812</t>
  </si>
  <si>
    <t>399-8603</t>
  </si>
  <si>
    <t>北安曇郡池田町中鵜3059</t>
  </si>
  <si>
    <t>090-1412-7866</t>
  </si>
  <si>
    <t>桐澤</t>
  </si>
  <si>
    <t>きりさわ</t>
  </si>
  <si>
    <t>安曇野市豊科高家２５２１－１</t>
  </si>
  <si>
    <t>090-5308-8679</t>
  </si>
  <si>
    <t>潔</t>
  </si>
  <si>
    <t>安曇野市穂高有明８５７４－１</t>
  </si>
  <si>
    <t>0263-83-5605</t>
  </si>
  <si>
    <t>小諸市平原６１８－１－２０１</t>
  </si>
  <si>
    <t>080-3240-9661</t>
  </si>
  <si>
    <t>安曇野市堀金烏川７９６－１</t>
  </si>
  <si>
    <t>0263-73-6258</t>
  </si>
  <si>
    <t>カーター</t>
  </si>
  <si>
    <t>かーたー</t>
  </si>
  <si>
    <t>399-7402</t>
  </si>
  <si>
    <t>松本市会田３６１</t>
  </si>
  <si>
    <t>090-7821-8528</t>
  </si>
  <si>
    <t>文代</t>
  </si>
  <si>
    <t>ふみよ</t>
  </si>
  <si>
    <t>松本市里山辺１５６４－７</t>
  </si>
  <si>
    <t>090-9243-8020</t>
  </si>
  <si>
    <t>慶宏</t>
  </si>
  <si>
    <t>長野市若里２－１３－６０</t>
  </si>
  <si>
    <t>090-9668-3324</t>
  </si>
  <si>
    <t>山上</t>
  </si>
  <si>
    <t>やまかみ</t>
  </si>
  <si>
    <t>380-0845</t>
  </si>
  <si>
    <t>長野市南長野西後町１５６０－１－８０２</t>
  </si>
  <si>
    <t>090-4076-4669</t>
  </si>
  <si>
    <t>大羽</t>
  </si>
  <si>
    <t>永朗</t>
  </si>
  <si>
    <t>おおは</t>
  </si>
  <si>
    <t>えいろう</t>
  </si>
  <si>
    <t>390-0846</t>
  </si>
  <si>
    <t>松本市南原１－８－５</t>
  </si>
  <si>
    <t>090-1586-1706</t>
  </si>
  <si>
    <t>松本市庄内３丁目６?５２?２</t>
  </si>
  <si>
    <t>0263-75-6675</t>
  </si>
  <si>
    <t>381-0056</t>
  </si>
  <si>
    <t>長野市浅川押田２６８－１５</t>
  </si>
  <si>
    <t>090-2728-4507</t>
  </si>
  <si>
    <t>轟</t>
  </si>
  <si>
    <t>長野市伊勢宮３-１７-１２</t>
  </si>
  <si>
    <t>090-2468-8446</t>
  </si>
  <si>
    <t>国府方</t>
  </si>
  <si>
    <t>こくふがた</t>
  </si>
  <si>
    <t>大町市平２０１０－３６</t>
  </si>
  <si>
    <t>090-6262-8224</t>
  </si>
  <si>
    <t>飯田市下久堅南原３１４</t>
  </si>
  <si>
    <t>090-4706-0193</t>
  </si>
  <si>
    <t>真紀</t>
  </si>
  <si>
    <t>090-1610-1569</t>
  </si>
  <si>
    <t>友幸</t>
  </si>
  <si>
    <t>安曇野市穂高有明８７７－１９</t>
  </si>
  <si>
    <t>090-1866-8878</t>
  </si>
  <si>
    <t>大町市平７７３９－５</t>
  </si>
  <si>
    <t>090-8940-8113</t>
  </si>
  <si>
    <t>長野市吉田４－１０－３２－３０４</t>
  </si>
  <si>
    <t>090-7807-1307</t>
  </si>
  <si>
    <t>長野市石渡３５－５</t>
  </si>
  <si>
    <t>090-9133-2858</t>
  </si>
  <si>
    <t>松本市里山辺１５６４－１－２０１</t>
  </si>
  <si>
    <t>080-1196-7783</t>
  </si>
  <si>
    <t>咲野日</t>
  </si>
  <si>
    <t>長野市篠ノ井布施五明３５８４</t>
  </si>
  <si>
    <t>シエル上池田Ａ２０２</t>
  </si>
  <si>
    <t>090-9763-5455</t>
  </si>
  <si>
    <t>馬本</t>
  </si>
  <si>
    <t>うまもと</t>
  </si>
  <si>
    <t>長野市三輪１－７－８－２０２</t>
  </si>
  <si>
    <t>090-6373-8356</t>
  </si>
  <si>
    <t>奈美</t>
  </si>
  <si>
    <t>399-0101</t>
  </si>
  <si>
    <t>諏訪郡富士見町境１８２０－１</t>
  </si>
  <si>
    <t>090-8515-5534</t>
  </si>
  <si>
    <t>長野市三輪６－２－８－７</t>
  </si>
  <si>
    <t>090-2406-5120</t>
  </si>
  <si>
    <t>堀</t>
  </si>
  <si>
    <t>牧人</t>
  </si>
  <si>
    <t>ほり</t>
  </si>
  <si>
    <t>まきひと</t>
  </si>
  <si>
    <t>塩尻市広丘野村２１３５</t>
  </si>
  <si>
    <t>ブレイン野村３０２</t>
  </si>
  <si>
    <t>090-8034-1293</t>
  </si>
  <si>
    <t>雅美</t>
  </si>
  <si>
    <t>399-7601</t>
  </si>
  <si>
    <t>東筑摩郡筑北村坂北３１８</t>
  </si>
  <si>
    <t>0263-66-3210</t>
  </si>
  <si>
    <t>090-8494-1368</t>
  </si>
  <si>
    <t>沙也加</t>
  </si>
  <si>
    <t>090-5200-0375</t>
  </si>
  <si>
    <t>哲司</t>
  </si>
  <si>
    <t>東出</t>
  </si>
  <si>
    <t>珠里那</t>
  </si>
  <si>
    <t>ひがしで</t>
  </si>
  <si>
    <t>じゅりな</t>
  </si>
  <si>
    <t>東海大三高</t>
  </si>
  <si>
    <t>大峰</t>
  </si>
  <si>
    <t>ひろたか</t>
  </si>
  <si>
    <t>優太郎</t>
  </si>
  <si>
    <t>395-0156</t>
  </si>
  <si>
    <t>飯田市中村１８３８－８</t>
  </si>
  <si>
    <t>080-2037-8805</t>
  </si>
  <si>
    <t>黒埼</t>
  </si>
  <si>
    <t>松本市浅間温泉３－１１－３－４０１</t>
  </si>
  <si>
    <t>080-5144-4718</t>
  </si>
  <si>
    <t>庭川</t>
  </si>
  <si>
    <t>にわかわ</t>
  </si>
  <si>
    <t>上田市中央２－１３－１１</t>
  </si>
  <si>
    <t>祐輝</t>
  </si>
  <si>
    <t>侑馬</t>
  </si>
  <si>
    <t>岩佐</t>
  </si>
  <si>
    <t>いわさ</t>
  </si>
  <si>
    <t>迫間</t>
  </si>
  <si>
    <t>滉太</t>
  </si>
  <si>
    <t>はさま</t>
  </si>
  <si>
    <t>恵顧</t>
  </si>
  <si>
    <t>大紀</t>
  </si>
  <si>
    <t>呂</t>
  </si>
  <si>
    <t>孟謙</t>
  </si>
  <si>
    <t>ろ</t>
  </si>
  <si>
    <t>もうけん</t>
  </si>
  <si>
    <t>070-8482-8014</t>
  </si>
  <si>
    <t>育</t>
  </si>
  <si>
    <t>はぐむ</t>
  </si>
  <si>
    <t>長野市篠ノ井東福寺１７１２１</t>
  </si>
  <si>
    <t>090-3210-1518</t>
  </si>
  <si>
    <t>尾崎</t>
  </si>
  <si>
    <t>拳</t>
  </si>
  <si>
    <t>おざき</t>
  </si>
  <si>
    <t>大谷</t>
  </si>
  <si>
    <t>咲之祐</t>
  </si>
  <si>
    <t>おおたに</t>
  </si>
  <si>
    <t>さくのすけ</t>
  </si>
  <si>
    <t>巴</t>
  </si>
  <si>
    <t>下伊那郡泰阜村２５４５－５</t>
  </si>
  <si>
    <t>0260-26-2423</t>
  </si>
  <si>
    <t>貴田</t>
  </si>
  <si>
    <t>有紀</t>
  </si>
  <si>
    <t>艾亭</t>
  </si>
  <si>
    <t>あいてぃん</t>
  </si>
  <si>
    <t>070-7792-2769</t>
  </si>
  <si>
    <t>江</t>
  </si>
  <si>
    <t>珮寧</t>
  </si>
  <si>
    <t>はいねい</t>
  </si>
  <si>
    <t>070-8496-6619</t>
  </si>
  <si>
    <t>奈々実</t>
  </si>
  <si>
    <t>おぎはら</t>
  </si>
  <si>
    <t>尚大</t>
  </si>
  <si>
    <t>なおひろ</t>
  </si>
  <si>
    <t>382-0073</t>
  </si>
  <si>
    <t>須坂市田の神町１６－２</t>
  </si>
  <si>
    <t>026-248-2851</t>
  </si>
  <si>
    <t>恵里</t>
  </si>
  <si>
    <t>上荷</t>
  </si>
  <si>
    <t>佑太</t>
  </si>
  <si>
    <t>うわに</t>
  </si>
  <si>
    <t>090-6919-3540</t>
  </si>
  <si>
    <t>辻下</t>
  </si>
  <si>
    <t>つじした</t>
  </si>
  <si>
    <t>なかしま</t>
  </si>
  <si>
    <t>武隈</t>
  </si>
  <si>
    <t>たけくま</t>
  </si>
  <si>
    <t>角田</t>
  </si>
  <si>
    <t>結光</t>
  </si>
  <si>
    <t>かくた</t>
  </si>
  <si>
    <t>080-9558-6826</t>
  </si>
  <si>
    <t>芙美香</t>
  </si>
  <si>
    <t>裕希</t>
  </si>
  <si>
    <t>すずらん寮A105</t>
  </si>
  <si>
    <t>080-4683-1523</t>
  </si>
  <si>
    <t>燎</t>
  </si>
  <si>
    <t>伊那市高遠町小原８３０</t>
  </si>
  <si>
    <t>0265-94-2130</t>
  </si>
  <si>
    <t>作寧</t>
  </si>
  <si>
    <t>さくねい</t>
  </si>
  <si>
    <t>090-6384-5478</t>
  </si>
  <si>
    <t>椙島</t>
  </si>
  <si>
    <t>鈴美</t>
  </si>
  <si>
    <t>すぎしま</t>
  </si>
  <si>
    <t>力石</t>
  </si>
  <si>
    <t>りきいし</t>
  </si>
  <si>
    <t>長野市篠ノ井布施高田２５９－７</t>
  </si>
  <si>
    <t>070-4337-9652</t>
  </si>
  <si>
    <t>小野</t>
  </si>
  <si>
    <t>祐揮</t>
  </si>
  <si>
    <t>おの</t>
  </si>
  <si>
    <t>090-9384-7788</t>
  </si>
  <si>
    <t>有日里</t>
  </si>
  <si>
    <t>羽琉</t>
  </si>
  <si>
    <t>小橋</t>
  </si>
  <si>
    <t>裕詩</t>
  </si>
  <si>
    <t>こばし</t>
  </si>
  <si>
    <t>楽都</t>
  </si>
  <si>
    <t>らくと</t>
  </si>
  <si>
    <t>山内</t>
  </si>
  <si>
    <t>やまうち</t>
  </si>
  <si>
    <t>郁美</t>
  </si>
  <si>
    <t>古谷</t>
  </si>
  <si>
    <t>松本市新村２２９８－３</t>
  </si>
  <si>
    <t>サンビレッジ新村Ｂ２０１号室</t>
  </si>
  <si>
    <t>090-9130-0810</t>
  </si>
  <si>
    <t>陽也</t>
  </si>
  <si>
    <t>はるや</t>
  </si>
  <si>
    <t>大倉</t>
  </si>
  <si>
    <t>松本市征矢野１＾２－１８</t>
  </si>
  <si>
    <t>クリーン２４　３０３303</t>
  </si>
  <si>
    <t>090-9668-6655</t>
  </si>
  <si>
    <t>倖加</t>
  </si>
  <si>
    <t>080-1307-9110</t>
  </si>
  <si>
    <t>優里香</t>
  </si>
  <si>
    <t>将史</t>
  </si>
  <si>
    <t>諏訪市四賀７８１０－６</t>
  </si>
  <si>
    <t>080-2391-1024</t>
  </si>
  <si>
    <t>千寿子</t>
  </si>
  <si>
    <t>ちずこ</t>
  </si>
  <si>
    <t>勘太</t>
  </si>
  <si>
    <t>正村</t>
  </si>
  <si>
    <t>優里</t>
  </si>
  <si>
    <t>しょうむら</t>
  </si>
  <si>
    <t>川嶋</t>
  </si>
  <si>
    <t>俊弥</t>
  </si>
  <si>
    <t>かわしま</t>
  </si>
  <si>
    <t>長野市高田４２９－１</t>
  </si>
  <si>
    <t>アリアンサーハイム　Ａ１０５</t>
  </si>
  <si>
    <t>070-4401-5733</t>
  </si>
  <si>
    <t>味澤</t>
  </si>
  <si>
    <t>菜々音</t>
  </si>
  <si>
    <t>あじさわ</t>
  </si>
  <si>
    <t>ななね</t>
  </si>
  <si>
    <t>諏訪市中洲３４７１－６</t>
  </si>
  <si>
    <t>070-1067-4343</t>
  </si>
  <si>
    <t>古越</t>
  </si>
  <si>
    <t>ふるこし</t>
  </si>
  <si>
    <t>桜紀</t>
  </si>
  <si>
    <t>080-3638-1601</t>
  </si>
  <si>
    <t>吉珠</t>
  </si>
  <si>
    <t>390-0825</t>
  </si>
  <si>
    <t>松本市並柳三丁目２２－２０</t>
  </si>
  <si>
    <t>クリエ並柳２０１</t>
  </si>
  <si>
    <t>080-2378-1865</t>
  </si>
  <si>
    <t>中俣</t>
  </si>
  <si>
    <t>陽貴</t>
  </si>
  <si>
    <t>なかまた</t>
  </si>
  <si>
    <t>松本市征矢野一丁目１０－５</t>
  </si>
  <si>
    <t>シティ輿石　３Ｄ</t>
  </si>
  <si>
    <t>090-5305-5658</t>
  </si>
  <si>
    <t>愛澄</t>
  </si>
  <si>
    <t>岩澤</t>
  </si>
  <si>
    <t>いわさわ</t>
  </si>
  <si>
    <t>心</t>
  </si>
  <si>
    <t>飯田市上郷黒田６４６２</t>
  </si>
  <si>
    <t>横尾</t>
  </si>
  <si>
    <t>和磨</t>
  </si>
  <si>
    <t>よこお</t>
  </si>
  <si>
    <t>舞子</t>
  </si>
  <si>
    <t>直翔</t>
  </si>
  <si>
    <t>山原</t>
  </si>
  <si>
    <t>隆晟</t>
  </si>
  <si>
    <t>やまはら</t>
  </si>
  <si>
    <t>080-4143-1633</t>
  </si>
  <si>
    <t>西垣</t>
  </si>
  <si>
    <t>尚弥</t>
  </si>
  <si>
    <t>にしがき</t>
  </si>
  <si>
    <t>歩叶</t>
  </si>
  <si>
    <t>たかた</t>
  </si>
  <si>
    <t>結良</t>
  </si>
  <si>
    <t>大雅</t>
  </si>
  <si>
    <t>米窪</t>
  </si>
  <si>
    <t>一博</t>
  </si>
  <si>
    <t>よねくぼ</t>
  </si>
  <si>
    <t>蘭樹</t>
  </si>
  <si>
    <t>らんじゅ</t>
  </si>
  <si>
    <t>小笠原</t>
  </si>
  <si>
    <t>おがさわら</t>
  </si>
  <si>
    <t>396-8561</t>
  </si>
  <si>
    <t>伊那市山寺２１６８番地</t>
  </si>
  <si>
    <t>0265-72-2224</t>
  </si>
  <si>
    <t>木藤</t>
  </si>
  <si>
    <t>美晏</t>
  </si>
  <si>
    <t>きとう</t>
  </si>
  <si>
    <t>丸子修学館</t>
  </si>
  <si>
    <t>上田市中丸子８１０－２</t>
  </si>
  <si>
    <t>0268-42-2827</t>
  </si>
  <si>
    <t>396-0028</t>
  </si>
  <si>
    <t>伊那市西町5705</t>
  </si>
  <si>
    <t>0265-72-6120</t>
  </si>
  <si>
    <t>佑菜</t>
  </si>
  <si>
    <t>津金澤</t>
  </si>
  <si>
    <t>つがねざわ　</t>
  </si>
  <si>
    <t>阿南高校</t>
  </si>
  <si>
    <t>下伊那郡阿南町北条２２３７</t>
  </si>
  <si>
    <t>0260-22-2052</t>
  </si>
  <si>
    <t>晃菜</t>
  </si>
  <si>
    <t>腰原</t>
  </si>
  <si>
    <t>世奈</t>
  </si>
  <si>
    <t>こしはら</t>
  </si>
  <si>
    <t>凌也</t>
  </si>
  <si>
    <t>396-8560</t>
  </si>
  <si>
    <t>伊那市山寺２１６７番地</t>
  </si>
  <si>
    <t>0265-72-2223</t>
  </si>
  <si>
    <t>美雅</t>
  </si>
  <si>
    <t>みやび</t>
  </si>
  <si>
    <t>江見</t>
  </si>
  <si>
    <t>丹羽</t>
  </si>
  <si>
    <t>にわ</t>
  </si>
  <si>
    <t>明良栞</t>
  </si>
  <si>
    <t>ありか</t>
  </si>
  <si>
    <t>桃華</t>
  </si>
  <si>
    <t>畑中</t>
  </si>
  <si>
    <t>碧天</t>
  </si>
  <si>
    <t>昴俊</t>
  </si>
  <si>
    <t>野沢</t>
  </si>
  <si>
    <t>のざわ　</t>
  </si>
  <si>
    <t>久野</t>
  </si>
  <si>
    <t>柚姫</t>
  </si>
  <si>
    <t>くの</t>
  </si>
  <si>
    <t>颯都</t>
  </si>
  <si>
    <t>建太</t>
  </si>
  <si>
    <t>赤羽</t>
  </si>
  <si>
    <t>勇将</t>
  </si>
  <si>
    <t>396-8559</t>
  </si>
  <si>
    <t>伊那市山寺２１６６番地</t>
  </si>
  <si>
    <t>0265-72-2222</t>
  </si>
  <si>
    <t>美柚</t>
  </si>
  <si>
    <t>古厩</t>
  </si>
  <si>
    <t>隼人</t>
  </si>
  <si>
    <t>ふるまや</t>
  </si>
  <si>
    <t>可怜</t>
  </si>
  <si>
    <t>矢野目</t>
  </si>
  <si>
    <t>泰地</t>
  </si>
  <si>
    <t>やのめ</t>
  </si>
  <si>
    <t>大喜</t>
  </si>
  <si>
    <t>はしづめ　</t>
  </si>
  <si>
    <t>晴</t>
  </si>
  <si>
    <t>396-0033</t>
  </si>
  <si>
    <t>伊那市西町5710</t>
  </si>
  <si>
    <t>0265-72-6125</t>
  </si>
  <si>
    <t>久我</t>
  </si>
  <si>
    <t>宜之</t>
  </si>
  <si>
    <t>くが</t>
  </si>
  <si>
    <t>輝翔</t>
  </si>
  <si>
    <t>多実</t>
  </si>
  <si>
    <t>たみ</t>
  </si>
  <si>
    <t>新田</t>
  </si>
  <si>
    <t>鈴寧</t>
  </si>
  <si>
    <t>にった</t>
  </si>
  <si>
    <t>飛鳥</t>
  </si>
  <si>
    <t>稜平</t>
  </si>
  <si>
    <t>瑞月</t>
  </si>
  <si>
    <t>猿谷</t>
  </si>
  <si>
    <t>英希</t>
  </si>
  <si>
    <t>さるや</t>
  </si>
  <si>
    <t>396-8563</t>
  </si>
  <si>
    <t>伊那市山寺２１７０番地</t>
  </si>
  <si>
    <t>0265-72-2226</t>
  </si>
  <si>
    <t>彩夏</t>
  </si>
  <si>
    <t>鋤柄</t>
  </si>
  <si>
    <t>すきがら</t>
  </si>
  <si>
    <t>野明</t>
  </si>
  <si>
    <t>薫奈</t>
  </si>
  <si>
    <t>のあけ</t>
  </si>
  <si>
    <t>空未</t>
  </si>
  <si>
    <t>396-0031</t>
  </si>
  <si>
    <t>伊那市西町5708</t>
  </si>
  <si>
    <t>0265-72-6123</t>
  </si>
  <si>
    <t>花珠</t>
  </si>
  <si>
    <t>はなみ</t>
  </si>
  <si>
    <t>396-0038</t>
  </si>
  <si>
    <t>伊那市西町5715</t>
  </si>
  <si>
    <t>0265-72-6130</t>
  </si>
  <si>
    <t>慶吾</t>
  </si>
  <si>
    <t>おかもと　</t>
  </si>
  <si>
    <t>音和</t>
  </si>
  <si>
    <t>おとわ</t>
  </si>
  <si>
    <t>396-8566</t>
  </si>
  <si>
    <t>伊那市山寺２１７３番地</t>
  </si>
  <si>
    <t>0265-72-2229</t>
  </si>
  <si>
    <t>越山</t>
  </si>
  <si>
    <t>愛耶菜</t>
  </si>
  <si>
    <t>こしやま</t>
  </si>
  <si>
    <t>実伶</t>
  </si>
  <si>
    <t>みれい</t>
  </si>
  <si>
    <t>篤磨</t>
  </si>
  <si>
    <t>とくま</t>
  </si>
  <si>
    <t>美咲希</t>
  </si>
  <si>
    <t>夢唯</t>
  </si>
  <si>
    <t>志音</t>
  </si>
  <si>
    <t>大心</t>
  </si>
  <si>
    <t>さかきやま</t>
  </si>
  <si>
    <t>たいしん</t>
  </si>
  <si>
    <t>心輝</t>
  </si>
  <si>
    <t>渓人</t>
  </si>
  <si>
    <t>平栗</t>
  </si>
  <si>
    <t>弘一</t>
  </si>
  <si>
    <t>ひらぐり　</t>
  </si>
  <si>
    <t>清志</t>
  </si>
  <si>
    <t>梶田</t>
  </si>
  <si>
    <t>裕生</t>
  </si>
  <si>
    <t>かじた</t>
  </si>
  <si>
    <t>伊那市西町5706</t>
  </si>
  <si>
    <t>0265-72-6121</t>
  </si>
  <si>
    <t>和馬</t>
  </si>
  <si>
    <t>鳴澤</t>
  </si>
  <si>
    <t>結紀乃</t>
  </si>
  <si>
    <t>圭亮</t>
  </si>
  <si>
    <t>馳宗</t>
  </si>
  <si>
    <t>森元</t>
  </si>
  <si>
    <t>瑠衣</t>
  </si>
  <si>
    <t>裕一</t>
  </si>
  <si>
    <t>わたべ　</t>
  </si>
  <si>
    <t>理未</t>
  </si>
  <si>
    <t>恋花</t>
  </si>
  <si>
    <t>れんか</t>
  </si>
  <si>
    <t>達矢</t>
  </si>
  <si>
    <t>瑚雪</t>
  </si>
  <si>
    <t>こゆき</t>
  </si>
  <si>
    <t>歩楓</t>
  </si>
  <si>
    <t>友利</t>
  </si>
  <si>
    <t>はなわ　</t>
  </si>
  <si>
    <t>美谷島</t>
  </si>
  <si>
    <t>憂佑</t>
  </si>
  <si>
    <t>びやじま</t>
  </si>
  <si>
    <t>智誠</t>
  </si>
  <si>
    <t>ちせい</t>
  </si>
  <si>
    <t>大空</t>
  </si>
  <si>
    <t>安田</t>
  </si>
  <si>
    <t>七渉</t>
  </si>
  <si>
    <t>やすだ</t>
  </si>
  <si>
    <t>大野田</t>
  </si>
  <si>
    <t>萌南</t>
  </si>
  <si>
    <t>おおのた</t>
  </si>
  <si>
    <t>もなみ</t>
  </si>
  <si>
    <t>思衣</t>
  </si>
  <si>
    <t>しい</t>
  </si>
  <si>
    <t>夢心</t>
  </si>
  <si>
    <t>ゆめは</t>
  </si>
  <si>
    <t>聖命</t>
  </si>
  <si>
    <t>塚原</t>
  </si>
  <si>
    <t>康喜</t>
  </si>
  <si>
    <t>つかはら</t>
  </si>
  <si>
    <t>やすき</t>
  </si>
  <si>
    <t>貴晴</t>
  </si>
  <si>
    <t>みらの</t>
  </si>
  <si>
    <t>古幡</t>
  </si>
  <si>
    <t>立野</t>
  </si>
  <si>
    <t>秀介</t>
  </si>
  <si>
    <t>しゅうすけ</t>
  </si>
  <si>
    <t>茉耶</t>
  </si>
  <si>
    <t>萌羽</t>
  </si>
  <si>
    <t>もえは</t>
  </si>
  <si>
    <t>ほりごみ</t>
  </si>
  <si>
    <t>砂野</t>
  </si>
  <si>
    <t>千聡</t>
  </si>
  <si>
    <t>すなの</t>
  </si>
  <si>
    <t>公康</t>
  </si>
  <si>
    <t>きみやす</t>
  </si>
  <si>
    <t>大真</t>
  </si>
  <si>
    <t>てんま</t>
  </si>
  <si>
    <t>杉原</t>
  </si>
  <si>
    <t>倫</t>
  </si>
  <si>
    <t>すぎはら</t>
  </si>
  <si>
    <t>綾奈</t>
  </si>
  <si>
    <t>帆乃香</t>
  </si>
  <si>
    <t>桧莉</t>
  </si>
  <si>
    <t>快知</t>
  </si>
  <si>
    <t>かいち</t>
  </si>
  <si>
    <t>真季</t>
  </si>
  <si>
    <t>秀響</t>
  </si>
  <si>
    <t>陽真莉</t>
  </si>
  <si>
    <t>壮哉</t>
  </si>
  <si>
    <t>和志</t>
  </si>
  <si>
    <t>かずし</t>
  </si>
  <si>
    <t>鈴花</t>
  </si>
  <si>
    <t>390-8637</t>
  </si>
  <si>
    <t>松本市蟻ヶ崎３－８－３５</t>
  </si>
  <si>
    <t>未依奈</t>
  </si>
  <si>
    <t>みいな</t>
  </si>
  <si>
    <t>花香</t>
  </si>
  <si>
    <t>保乃夏</t>
  </si>
  <si>
    <t>金川</t>
  </si>
  <si>
    <t>祐大</t>
  </si>
  <si>
    <t>かながわ</t>
  </si>
  <si>
    <t>知哉</t>
  </si>
  <si>
    <t>武玄</t>
  </si>
  <si>
    <t>朝登</t>
  </si>
  <si>
    <t>通﨑</t>
  </si>
  <si>
    <t>つうざき</t>
  </si>
  <si>
    <t>390-8634</t>
  </si>
  <si>
    <t>松本市蟻ヶ崎３－８－３２</t>
  </si>
  <si>
    <t>菜</t>
  </si>
  <si>
    <t>さい</t>
  </si>
  <si>
    <t>上月</t>
  </si>
  <si>
    <t>仁心</t>
  </si>
  <si>
    <t>こうずき</t>
  </si>
  <si>
    <t>にこ</t>
  </si>
  <si>
    <t>八木</t>
  </si>
  <si>
    <t>隼也</t>
  </si>
  <si>
    <t>やぎ</t>
  </si>
  <si>
    <t>杏佳</t>
  </si>
  <si>
    <t>蒼波</t>
  </si>
  <si>
    <t>あおば</t>
  </si>
  <si>
    <t>蒼</t>
  </si>
  <si>
    <t>叶夢</t>
  </si>
  <si>
    <t>とむ</t>
  </si>
  <si>
    <t>幸志朗</t>
  </si>
  <si>
    <t>凰介</t>
  </si>
  <si>
    <t>世一華</t>
  </si>
  <si>
    <t>よいか</t>
  </si>
  <si>
    <t>心花</t>
  </si>
  <si>
    <t>たかにざわ</t>
  </si>
  <si>
    <t>このは</t>
  </si>
  <si>
    <t>巧実</t>
  </si>
  <si>
    <t>宇宙</t>
  </si>
  <si>
    <t>前山</t>
  </si>
  <si>
    <t>まえやま</t>
  </si>
  <si>
    <t>松上</t>
  </si>
  <si>
    <t>なつがみ</t>
  </si>
  <si>
    <t>綺羅</t>
  </si>
  <si>
    <t>翔愛</t>
  </si>
  <si>
    <t>桂一</t>
  </si>
  <si>
    <t>希弥</t>
  </si>
  <si>
    <t>たけ</t>
  </si>
  <si>
    <t>暖人</t>
  </si>
  <si>
    <t>ひなと</t>
  </si>
  <si>
    <t>見田</t>
  </si>
  <si>
    <t>雄亮</t>
  </si>
  <si>
    <t>けんだ</t>
  </si>
  <si>
    <t>美夢</t>
  </si>
  <si>
    <t>功汰</t>
  </si>
  <si>
    <t>侑輝</t>
  </si>
  <si>
    <t>亮成</t>
  </si>
  <si>
    <t>りょうせい</t>
  </si>
  <si>
    <t>大佑</t>
  </si>
  <si>
    <t>朋来</t>
  </si>
  <si>
    <t>正帆</t>
  </si>
  <si>
    <t>せいほ</t>
  </si>
  <si>
    <t>松並</t>
  </si>
  <si>
    <t>浬功</t>
  </si>
  <si>
    <t>まつなみ</t>
  </si>
  <si>
    <t>390-8641</t>
  </si>
  <si>
    <t>松本市蟻ヶ崎３－８－３９</t>
  </si>
  <si>
    <t>千亜希</t>
  </si>
  <si>
    <t>肥後</t>
  </si>
  <si>
    <t>蒼汰</t>
  </si>
  <si>
    <t>ひご</t>
  </si>
  <si>
    <t>遼佳</t>
  </si>
  <si>
    <t>駒井</t>
  </si>
  <si>
    <t>創</t>
  </si>
  <si>
    <t>こまい</t>
  </si>
  <si>
    <t>心彩</t>
  </si>
  <si>
    <t>みあ</t>
  </si>
  <si>
    <t>安西</t>
  </si>
  <si>
    <t>亜耶香</t>
  </si>
  <si>
    <t>あんざい</t>
  </si>
  <si>
    <t>優良</t>
  </si>
  <si>
    <t>空哉</t>
  </si>
  <si>
    <t>牧嶋</t>
  </si>
  <si>
    <t>内堀</t>
  </si>
  <si>
    <t>公仁</t>
  </si>
  <si>
    <t>うちぼり</t>
  </si>
  <si>
    <t>きみひと</t>
  </si>
  <si>
    <t>鎌滝</t>
  </si>
  <si>
    <t>幸佑</t>
  </si>
  <si>
    <t>かまたき</t>
  </si>
  <si>
    <t>朋之慎</t>
  </si>
  <si>
    <t>とものしん</t>
  </si>
  <si>
    <t>貴稀</t>
  </si>
  <si>
    <t>宮城</t>
  </si>
  <si>
    <t>蒼志</t>
  </si>
  <si>
    <t>あおし</t>
  </si>
  <si>
    <t>光佑</t>
  </si>
  <si>
    <t>宇留賀</t>
  </si>
  <si>
    <t>梨花</t>
  </si>
  <si>
    <t>うるが</t>
  </si>
  <si>
    <t>　りか</t>
  </si>
  <si>
    <t>悠惺</t>
  </si>
  <si>
    <t>聖英</t>
  </si>
  <si>
    <t>しょうえい</t>
  </si>
  <si>
    <t>星河</t>
  </si>
  <si>
    <t>くまがい　</t>
  </si>
  <si>
    <t>せいが</t>
  </si>
  <si>
    <t>優依</t>
  </si>
  <si>
    <t>390-8636</t>
  </si>
  <si>
    <t>松本市蟻ヶ崎３－８－３４</t>
  </si>
  <si>
    <t>晃英</t>
  </si>
  <si>
    <t>和眞</t>
  </si>
  <si>
    <t>勇貴</t>
  </si>
  <si>
    <t>塩入</t>
  </si>
  <si>
    <t>雅斗</t>
  </si>
  <si>
    <t>しおいり</t>
  </si>
  <si>
    <t>徳亮</t>
  </si>
  <si>
    <t>のりあき</t>
  </si>
  <si>
    <t>長野市上千田１５９</t>
  </si>
  <si>
    <t>西島</t>
  </si>
  <si>
    <t>にしじま</t>
  </si>
  <si>
    <t>陸斗</t>
  </si>
  <si>
    <t>侑吾</t>
  </si>
  <si>
    <t>尾花</t>
  </si>
  <si>
    <t>おばな</t>
  </si>
  <si>
    <t>湖冴</t>
  </si>
  <si>
    <t>ここ</t>
  </si>
  <si>
    <t>和紀</t>
  </si>
  <si>
    <t>煌惺</t>
  </si>
  <si>
    <t>虎千代</t>
  </si>
  <si>
    <t>とらちよ</t>
  </si>
  <si>
    <t>小酒井</t>
  </si>
  <si>
    <t>こざかい</t>
  </si>
  <si>
    <t>煌基</t>
  </si>
  <si>
    <t>連ノ介</t>
  </si>
  <si>
    <t>あきやま　</t>
  </si>
  <si>
    <t>たいじ</t>
  </si>
  <si>
    <t>和奏</t>
  </si>
  <si>
    <t>魅則</t>
  </si>
  <si>
    <t>わきゅう</t>
  </si>
  <si>
    <t>小柴</t>
  </si>
  <si>
    <t>こしば</t>
  </si>
  <si>
    <t>渉詩</t>
  </si>
  <si>
    <t>いしはら　</t>
  </si>
  <si>
    <t>由那</t>
  </si>
  <si>
    <t>花梨</t>
  </si>
  <si>
    <t>ゆきよ</t>
  </si>
  <si>
    <t>風莉亜</t>
  </si>
  <si>
    <t>ふれあ</t>
  </si>
  <si>
    <t>陽琉</t>
  </si>
  <si>
    <t>郷津</t>
  </si>
  <si>
    <t>紬希</t>
  </si>
  <si>
    <t>ごうづ</t>
  </si>
  <si>
    <t>横谷</t>
  </si>
  <si>
    <t>よこや</t>
  </si>
  <si>
    <t>瀧川</t>
  </si>
  <si>
    <t>たきかわ</t>
  </si>
  <si>
    <t>亜今</t>
  </si>
  <si>
    <t>早紀</t>
  </si>
  <si>
    <t>390-8603</t>
  </si>
  <si>
    <t>松本市蟻ヶ崎３－８－１</t>
  </si>
  <si>
    <t>律香</t>
  </si>
  <si>
    <t>りつか</t>
  </si>
  <si>
    <t>夢奈</t>
  </si>
  <si>
    <t>ゆめな</t>
  </si>
  <si>
    <t>角龍</t>
  </si>
  <si>
    <t>幸</t>
  </si>
  <si>
    <t>かくりゅう</t>
  </si>
  <si>
    <t>まあい</t>
  </si>
  <si>
    <t>宮内</t>
  </si>
  <si>
    <t>祐歌</t>
  </si>
  <si>
    <t>みやうち</t>
  </si>
  <si>
    <t>善</t>
  </si>
  <si>
    <t>ぜん</t>
  </si>
  <si>
    <t>奏瑠</t>
  </si>
  <si>
    <t>かなる</t>
  </si>
  <si>
    <t>やざき</t>
  </si>
  <si>
    <t>晴菜</t>
  </si>
  <si>
    <t>宮ノ尾</t>
  </si>
  <si>
    <t>阿久津</t>
  </si>
  <si>
    <t>大暉</t>
  </si>
  <si>
    <t>あくつ</t>
  </si>
  <si>
    <t>熊崎</t>
  </si>
  <si>
    <t>くまざき　</t>
  </si>
  <si>
    <t>紫乃</t>
  </si>
  <si>
    <t>390-8640</t>
  </si>
  <si>
    <t>松本市蟻ヶ崎３－８－３８</t>
  </si>
  <si>
    <t>美乃</t>
  </si>
  <si>
    <t>遥大</t>
  </si>
  <si>
    <t>はるた</t>
  </si>
  <si>
    <t>湧大</t>
  </si>
  <si>
    <t>音雄</t>
  </si>
  <si>
    <t>ねお</t>
  </si>
  <si>
    <t>陸玖</t>
  </si>
  <si>
    <t>珀亜</t>
  </si>
  <si>
    <t>はくあ</t>
  </si>
  <si>
    <t>駿佑</t>
  </si>
  <si>
    <t>福人</t>
  </si>
  <si>
    <t>ふくと</t>
  </si>
  <si>
    <t>漆原</t>
  </si>
  <si>
    <t>うるしはら</t>
  </si>
  <si>
    <t>晃史郎</t>
  </si>
  <si>
    <t>壬生</t>
  </si>
  <si>
    <t>みぶ</t>
  </si>
  <si>
    <t>瑚南</t>
  </si>
  <si>
    <t>こなん</t>
  </si>
  <si>
    <t>所河</t>
  </si>
  <si>
    <t>美輝</t>
  </si>
  <si>
    <t>しょがわ</t>
  </si>
  <si>
    <t>桜祐</t>
  </si>
  <si>
    <t>おうすけ</t>
  </si>
  <si>
    <t>穂高</t>
  </si>
  <si>
    <t>戸谷</t>
  </si>
  <si>
    <t>芝田</t>
  </si>
  <si>
    <t>龍斗</t>
  </si>
  <si>
    <t>田﨑</t>
  </si>
  <si>
    <t>凱千</t>
  </si>
  <si>
    <t>たさき</t>
  </si>
  <si>
    <t>ときちか</t>
  </si>
  <si>
    <t>まつむら　</t>
  </si>
  <si>
    <t>花英</t>
  </si>
  <si>
    <t>0268-22-0033</t>
  </si>
  <si>
    <t>尋斗</t>
  </si>
  <si>
    <t>水優</t>
  </si>
  <si>
    <t>たかやま　</t>
  </si>
  <si>
    <t>廉澤</t>
  </si>
  <si>
    <t>遼弥</t>
  </si>
  <si>
    <t>かどさわ</t>
  </si>
  <si>
    <t>森住</t>
  </si>
  <si>
    <t>紗於里</t>
  </si>
  <si>
    <t>未羽</t>
  </si>
  <si>
    <t>心亜</t>
  </si>
  <si>
    <t>こあ</t>
  </si>
  <si>
    <t>牛丸</t>
  </si>
  <si>
    <t>うしまる</t>
  </si>
  <si>
    <t>遥華</t>
  </si>
  <si>
    <t>湯浅</t>
  </si>
  <si>
    <t>駿太</t>
  </si>
  <si>
    <t>ゆあさ</t>
  </si>
  <si>
    <t>石木田</t>
  </si>
  <si>
    <t>いしきだ</t>
  </si>
  <si>
    <t>綜馬</t>
  </si>
  <si>
    <t>仙石</t>
  </si>
  <si>
    <t>せんごく</t>
  </si>
  <si>
    <t>颯</t>
  </si>
  <si>
    <t>桑山</t>
  </si>
  <si>
    <t>くわやま</t>
  </si>
  <si>
    <t>琉成</t>
  </si>
  <si>
    <t>萌乃果</t>
  </si>
  <si>
    <t>ニノ口</t>
  </si>
  <si>
    <t>莉月</t>
  </si>
  <si>
    <t>にのくち</t>
  </si>
  <si>
    <t>雪奈</t>
  </si>
  <si>
    <t>勇吾</t>
  </si>
  <si>
    <t>海渡</t>
  </si>
  <si>
    <t>在咲</t>
  </si>
  <si>
    <t>ありさ</t>
  </si>
  <si>
    <t>匠未</t>
  </si>
  <si>
    <t>真汎</t>
  </si>
  <si>
    <t>前橋</t>
  </si>
  <si>
    <t>まえばし</t>
  </si>
  <si>
    <t>谷口</t>
  </si>
  <si>
    <t>煌彩</t>
  </si>
  <si>
    <t>たにぐち</t>
  </si>
  <si>
    <t>しおざわ　</t>
  </si>
  <si>
    <t>心寧</t>
  </si>
  <si>
    <t>義貴</t>
  </si>
  <si>
    <t>383-8514</t>
  </si>
  <si>
    <t>中野市西条５４４－４</t>
  </si>
  <si>
    <t>0269-22-7614</t>
  </si>
  <si>
    <t>津村</t>
  </si>
  <si>
    <t>妃茉里</t>
  </si>
  <si>
    <t>つむら</t>
  </si>
  <si>
    <t>野島</t>
  </si>
  <si>
    <t>ケビン</t>
  </si>
  <si>
    <t>のじま</t>
  </si>
  <si>
    <t>けびん</t>
  </si>
  <si>
    <t>今牧</t>
  </si>
  <si>
    <t>勇雅</t>
  </si>
  <si>
    <t>いままき</t>
  </si>
  <si>
    <t>真宏</t>
  </si>
  <si>
    <t>市場</t>
  </si>
  <si>
    <t>いちば</t>
  </si>
  <si>
    <t>莉緒奈</t>
  </si>
  <si>
    <t>栞菜</t>
  </si>
  <si>
    <t>琴葉</t>
  </si>
  <si>
    <t>ことは</t>
  </si>
  <si>
    <t>雅樹</t>
  </si>
  <si>
    <t>大和斗</t>
  </si>
  <si>
    <t>俊祐</t>
  </si>
  <si>
    <t>今</t>
  </si>
  <si>
    <t>優亜</t>
  </si>
  <si>
    <t>こん</t>
  </si>
  <si>
    <t>ゆうあ</t>
  </si>
  <si>
    <t>哉太</t>
  </si>
  <si>
    <t>牛之濵</t>
  </si>
  <si>
    <t>うしのはま</t>
  </si>
  <si>
    <t>俊士</t>
  </si>
  <si>
    <t>しゅんと</t>
  </si>
  <si>
    <t>怜悧</t>
  </si>
  <si>
    <t>れいり</t>
  </si>
  <si>
    <t>森脇</t>
  </si>
  <si>
    <t>遼介</t>
  </si>
  <si>
    <t>もりわき</t>
  </si>
  <si>
    <t>園原</t>
  </si>
  <si>
    <t>真結</t>
  </si>
  <si>
    <t>そのはら</t>
  </si>
  <si>
    <t>皓介</t>
  </si>
  <si>
    <t>たきがわ</t>
  </si>
  <si>
    <t>茂木</t>
  </si>
  <si>
    <t>達郎</t>
  </si>
  <si>
    <t>もぎ</t>
  </si>
  <si>
    <t>こやま　</t>
  </si>
  <si>
    <t>亮佑</t>
  </si>
  <si>
    <t>りょすうけ</t>
  </si>
  <si>
    <t>島津</t>
  </si>
  <si>
    <t>勇斗</t>
  </si>
  <si>
    <t>しまづ</t>
  </si>
  <si>
    <t>折竹</t>
  </si>
  <si>
    <t>美南</t>
  </si>
  <si>
    <t>おりたけ</t>
  </si>
  <si>
    <t>冨澤</t>
  </si>
  <si>
    <t>夢加</t>
  </si>
  <si>
    <t>とみざわ</t>
  </si>
  <si>
    <t>優宇</t>
  </si>
  <si>
    <t>いな</t>
  </si>
  <si>
    <t>春日原</t>
  </si>
  <si>
    <t>直弥</t>
  </si>
  <si>
    <t>かすがはら</t>
  </si>
  <si>
    <t>賢太</t>
  </si>
  <si>
    <t>隆馬</t>
  </si>
  <si>
    <t>明日夢</t>
  </si>
  <si>
    <t>あすむ</t>
  </si>
  <si>
    <t>蒼伊</t>
  </si>
  <si>
    <t>芝波田</t>
  </si>
  <si>
    <t>光士良</t>
  </si>
  <si>
    <t>しばはた</t>
  </si>
  <si>
    <t>凛花</t>
  </si>
  <si>
    <t>珠々乃</t>
  </si>
  <si>
    <t>すずの</t>
  </si>
  <si>
    <t>383-8521</t>
  </si>
  <si>
    <t>中野市西条５４４－１１</t>
  </si>
  <si>
    <t>0269-22-7621</t>
  </si>
  <si>
    <t>優綺乃</t>
  </si>
  <si>
    <t>莉玖</t>
  </si>
  <si>
    <t>凉太</t>
  </si>
  <si>
    <t>咲子</t>
  </si>
  <si>
    <t>さきこ</t>
  </si>
  <si>
    <t>律稀</t>
  </si>
  <si>
    <t>蓮</t>
  </si>
  <si>
    <t>夏妃</t>
  </si>
  <si>
    <t>仰晟</t>
  </si>
  <si>
    <t>にしの　</t>
  </si>
  <si>
    <t>航</t>
  </si>
  <si>
    <t>旺太</t>
  </si>
  <si>
    <t>熊切</t>
  </si>
  <si>
    <t>くまきり</t>
  </si>
  <si>
    <t>田切</t>
  </si>
  <si>
    <t>未亜美</t>
  </si>
  <si>
    <t>たぎり　</t>
  </si>
  <si>
    <t>みあみ</t>
  </si>
  <si>
    <t>蒼太朗</t>
  </si>
  <si>
    <t>須澤</t>
  </si>
  <si>
    <t>菜々実</t>
  </si>
  <si>
    <t>すざわ</t>
  </si>
  <si>
    <t>菜花</t>
  </si>
  <si>
    <t>なばな</t>
  </si>
  <si>
    <t>風太</t>
  </si>
  <si>
    <t>ふうた</t>
  </si>
  <si>
    <t>友衣</t>
  </si>
  <si>
    <t>昊太</t>
  </si>
  <si>
    <t>そらた</t>
  </si>
  <si>
    <t>紗己</t>
  </si>
  <si>
    <t>しおだ</t>
  </si>
  <si>
    <t>小木曽</t>
  </si>
  <si>
    <t>一期</t>
  </si>
  <si>
    <t>勝海</t>
  </si>
  <si>
    <t>蓮太朗</t>
  </si>
  <si>
    <t>383-8516</t>
  </si>
  <si>
    <t>中野市西条５４４－６</t>
  </si>
  <si>
    <t>0269-22-7616</t>
  </si>
  <si>
    <t>友夏里</t>
  </si>
  <si>
    <t>ゆかり</t>
  </si>
  <si>
    <t>明人</t>
  </si>
  <si>
    <t>本部</t>
  </si>
  <si>
    <t>ほんぶ</t>
  </si>
  <si>
    <t>海綺</t>
  </si>
  <si>
    <t>かいき</t>
  </si>
  <si>
    <t>仁木</t>
  </si>
  <si>
    <t>裕可里</t>
  </si>
  <si>
    <t>帆乃夏</t>
  </si>
  <si>
    <t>川澄</t>
  </si>
  <si>
    <t>かわすみ</t>
  </si>
  <si>
    <t>大知</t>
  </si>
  <si>
    <t>友也</t>
  </si>
  <si>
    <t>小金井</t>
  </si>
  <si>
    <t>京佑</t>
  </si>
  <si>
    <t>こがねい</t>
  </si>
  <si>
    <t>華実</t>
  </si>
  <si>
    <t>かのみ</t>
  </si>
  <si>
    <t>佳音</t>
  </si>
  <si>
    <t>大川原</t>
  </si>
  <si>
    <t>沙紀</t>
  </si>
  <si>
    <t>石新</t>
  </si>
  <si>
    <t>虹輝</t>
  </si>
  <si>
    <t>いしあら</t>
  </si>
  <si>
    <t>愛央衣</t>
  </si>
  <si>
    <t>深貴</t>
  </si>
  <si>
    <t>康生</t>
  </si>
  <si>
    <t>正和</t>
  </si>
  <si>
    <t>383-8515</t>
  </si>
  <si>
    <t>中野市西条５４４－５</t>
  </si>
  <si>
    <t>0269-22-7615</t>
  </si>
  <si>
    <t>383-8517</t>
  </si>
  <si>
    <t>中野市西条５４４－７</t>
  </si>
  <si>
    <t>0269-22-7617</t>
  </si>
  <si>
    <t>涼太朗</t>
  </si>
  <si>
    <t>垣内</t>
  </si>
  <si>
    <t>佑斗</t>
  </si>
  <si>
    <t>かきうち</t>
  </si>
  <si>
    <t>清菜</t>
  </si>
  <si>
    <t>晶紀</t>
  </si>
  <si>
    <t>未悠</t>
  </si>
  <si>
    <t>サンティノ</t>
  </si>
  <si>
    <t>さんてぃの</t>
  </si>
  <si>
    <t>綺菜</t>
  </si>
  <si>
    <t>博也</t>
  </si>
  <si>
    <t>咲愛</t>
  </si>
  <si>
    <t>聖真</t>
  </si>
  <si>
    <t>せいま</t>
  </si>
  <si>
    <t>莉空</t>
  </si>
  <si>
    <t>伶音</t>
  </si>
  <si>
    <t>れいと</t>
  </si>
  <si>
    <t>那悠大</t>
  </si>
  <si>
    <t>なゆた</t>
  </si>
  <si>
    <t>大備</t>
  </si>
  <si>
    <t>おおび</t>
  </si>
  <si>
    <t>光亮</t>
  </si>
  <si>
    <t>寛晟</t>
  </si>
  <si>
    <t>かんせい</t>
  </si>
  <si>
    <t>遣水</t>
  </si>
  <si>
    <t>未尋</t>
  </si>
  <si>
    <t>やりみず</t>
  </si>
  <si>
    <t>小出</t>
  </si>
  <si>
    <t>拓磨</t>
  </si>
  <si>
    <t>こいで</t>
  </si>
  <si>
    <t>季生</t>
  </si>
  <si>
    <t>だいり</t>
  </si>
  <si>
    <t>紘都</t>
  </si>
  <si>
    <t>明義</t>
  </si>
  <si>
    <t>あきよし</t>
  </si>
  <si>
    <t>一愛</t>
  </si>
  <si>
    <t>かずあ</t>
  </si>
  <si>
    <t>楓香</t>
  </si>
  <si>
    <t>斎滉</t>
  </si>
  <si>
    <t>ゆいあ</t>
  </si>
  <si>
    <t>玲未</t>
  </si>
  <si>
    <t>莉羅</t>
  </si>
  <si>
    <t>菊地</t>
  </si>
  <si>
    <t>舞宇</t>
  </si>
  <si>
    <t>まう</t>
  </si>
  <si>
    <t>安奈</t>
  </si>
  <si>
    <t>笹川</t>
  </si>
  <si>
    <t>ささがわ</t>
  </si>
  <si>
    <t>平子</t>
  </si>
  <si>
    <t>ひらこ</t>
  </si>
  <si>
    <t>隼</t>
  </si>
  <si>
    <t>汰一</t>
  </si>
  <si>
    <t>陽太</t>
  </si>
  <si>
    <t>英志郎</t>
  </si>
  <si>
    <t>ひご　</t>
  </si>
  <si>
    <t>えいしろう</t>
  </si>
  <si>
    <t>叶人</t>
  </si>
  <si>
    <t>きのした　</t>
  </si>
  <si>
    <t>永愛</t>
  </si>
  <si>
    <t>こにし　とあ</t>
  </si>
  <si>
    <t>爽杏</t>
  </si>
  <si>
    <t>そうあ</t>
  </si>
  <si>
    <t>土岐</t>
  </si>
  <si>
    <t>澄空</t>
  </si>
  <si>
    <t>豊島</t>
  </si>
  <si>
    <t>麻里花</t>
  </si>
  <si>
    <t>とよしま</t>
  </si>
  <si>
    <t>諏佐</t>
  </si>
  <si>
    <t>すさ</t>
  </si>
  <si>
    <t>半崎</t>
  </si>
  <si>
    <t>姫菜</t>
  </si>
  <si>
    <t>はんざき</t>
  </si>
  <si>
    <t>隆禅</t>
  </si>
  <si>
    <t>りゅうぜん</t>
  </si>
  <si>
    <t>五十里</t>
  </si>
  <si>
    <t>神羽</t>
  </si>
  <si>
    <t>いかり</t>
  </si>
  <si>
    <t>慶斗</t>
  </si>
  <si>
    <t>沖田</t>
  </si>
  <si>
    <t>おきた</t>
  </si>
  <si>
    <t>鬼頭</t>
  </si>
  <si>
    <t>沙季</t>
  </si>
  <si>
    <t>グレイ</t>
  </si>
  <si>
    <t>桜来</t>
  </si>
  <si>
    <t>ぐれい</t>
  </si>
  <si>
    <t>亜南</t>
  </si>
  <si>
    <t>あなん</t>
  </si>
  <si>
    <t>竹重</t>
  </si>
  <si>
    <t>たけしげ</t>
  </si>
  <si>
    <t>史桜音</t>
  </si>
  <si>
    <t>里緒</t>
  </si>
  <si>
    <t>志希穂</t>
  </si>
  <si>
    <t>ゆきほ</t>
  </si>
  <si>
    <t>歩杜</t>
  </si>
  <si>
    <t>ゆきと</t>
  </si>
  <si>
    <t>ハスナ</t>
  </si>
  <si>
    <t>はすな</t>
  </si>
  <si>
    <t>啓太</t>
  </si>
  <si>
    <t>兼子</t>
  </si>
  <si>
    <t>晴輝</t>
  </si>
  <si>
    <t>賢輝</t>
  </si>
  <si>
    <t>花見</t>
  </si>
  <si>
    <t>彪我</t>
  </si>
  <si>
    <t>ひゅうが</t>
  </si>
  <si>
    <t>塚平</t>
  </si>
  <si>
    <t>旬紀</t>
  </si>
  <si>
    <t>つかだいら　</t>
  </si>
  <si>
    <t>祥悟</t>
  </si>
  <si>
    <t>裕翔</t>
  </si>
  <si>
    <t>平居</t>
  </si>
  <si>
    <t>0268-22-0036</t>
  </si>
  <si>
    <t>裕愛</t>
  </si>
  <si>
    <t>楓人</t>
  </si>
  <si>
    <t>はやし　</t>
  </si>
  <si>
    <t>小穴</t>
  </si>
  <si>
    <t>おあな</t>
  </si>
  <si>
    <t>黒河内</t>
  </si>
  <si>
    <t>逢と乃</t>
  </si>
  <si>
    <t>くろごうち　</t>
  </si>
  <si>
    <t>おとの</t>
  </si>
  <si>
    <t>381-2231</t>
  </si>
  <si>
    <t>莉奈</t>
  </si>
  <si>
    <t>りな　</t>
  </si>
  <si>
    <t>村瀬</t>
  </si>
  <si>
    <t>俊亮</t>
  </si>
  <si>
    <t>むらせ</t>
  </si>
  <si>
    <t>水田</t>
  </si>
  <si>
    <t>佑希</t>
  </si>
  <si>
    <t>みずた</t>
  </si>
  <si>
    <t>上条</t>
  </si>
  <si>
    <t>優雅</t>
  </si>
  <si>
    <t>朔</t>
  </si>
  <si>
    <t>心詞</t>
  </si>
  <si>
    <t>晴也</t>
  </si>
  <si>
    <t>陽翔</t>
  </si>
  <si>
    <t>嵩生</t>
  </si>
  <si>
    <t>髙瀨</t>
  </si>
  <si>
    <t>星音</t>
  </si>
  <si>
    <t>くみ</t>
  </si>
  <si>
    <t>未来</t>
  </si>
  <si>
    <t>みらい</t>
  </si>
  <si>
    <t>心太</t>
  </si>
  <si>
    <t>しんた</t>
  </si>
  <si>
    <t>寛信</t>
  </si>
  <si>
    <t>ひろのぶ</t>
  </si>
  <si>
    <t>聖斗</t>
  </si>
  <si>
    <t>きりと</t>
  </si>
  <si>
    <t>関内</t>
  </si>
  <si>
    <t>愛優</t>
  </si>
  <si>
    <t>せきうち</t>
  </si>
  <si>
    <t>あゆ</t>
  </si>
  <si>
    <t>草場</t>
  </si>
  <si>
    <t>恒汰</t>
  </si>
  <si>
    <t>くさば</t>
  </si>
  <si>
    <t>くらら</t>
  </si>
  <si>
    <t>真綸</t>
  </si>
  <si>
    <t>入原</t>
  </si>
  <si>
    <t>爽</t>
  </si>
  <si>
    <t>いりはら</t>
  </si>
  <si>
    <t>まゆい</t>
  </si>
  <si>
    <t>知音</t>
  </si>
  <si>
    <t>福海</t>
  </si>
  <si>
    <t>鼓太郎</t>
  </si>
  <si>
    <t>鳥山</t>
  </si>
  <si>
    <t>俊好</t>
  </si>
  <si>
    <t>とりやま</t>
  </si>
  <si>
    <t>じゅんほ</t>
  </si>
  <si>
    <t>敬志</t>
  </si>
  <si>
    <t>けいし</t>
  </si>
  <si>
    <t>柚心奈</t>
  </si>
  <si>
    <t>ゆみな</t>
  </si>
  <si>
    <t>樋屋</t>
  </si>
  <si>
    <t>結香</t>
  </si>
  <si>
    <t>ひおく</t>
  </si>
  <si>
    <t>雪音</t>
  </si>
  <si>
    <t>ゆきね</t>
  </si>
  <si>
    <t>383-8513</t>
  </si>
  <si>
    <t>中野市西条５４４－３</t>
  </si>
  <si>
    <t>0269-22-7613</t>
  </si>
  <si>
    <t>小雪</t>
  </si>
  <si>
    <t>柊也</t>
  </si>
  <si>
    <t>結稀</t>
  </si>
  <si>
    <t>心晴</t>
  </si>
  <si>
    <t>ここはる</t>
  </si>
  <si>
    <t>應</t>
  </si>
  <si>
    <t>おう</t>
  </si>
  <si>
    <t>結大</t>
  </si>
  <si>
    <t>383-8512</t>
  </si>
  <si>
    <t>中野市西条５４４－２</t>
  </si>
  <si>
    <t>0269-22-7612</t>
  </si>
  <si>
    <t>慶乃</t>
  </si>
  <si>
    <t>昴樹</t>
  </si>
  <si>
    <t>福永</t>
  </si>
  <si>
    <t>ふくなが</t>
  </si>
  <si>
    <t>志希</t>
  </si>
  <si>
    <t>弥々</t>
  </si>
  <si>
    <t>やや</t>
  </si>
  <si>
    <t>卓也</t>
  </si>
  <si>
    <t>石黒</t>
  </si>
  <si>
    <t>義之</t>
  </si>
  <si>
    <t>いしぐろ</t>
  </si>
  <si>
    <t>優那</t>
  </si>
  <si>
    <t>美來</t>
  </si>
  <si>
    <t>優羽</t>
  </si>
  <si>
    <t>栞桜</t>
  </si>
  <si>
    <t>大治朗</t>
  </si>
  <si>
    <t>だいじろう</t>
  </si>
  <si>
    <t>小柗</t>
  </si>
  <si>
    <t>桜子</t>
  </si>
  <si>
    <t>さくらこ</t>
  </si>
  <si>
    <t>秀吾</t>
  </si>
  <si>
    <t>苺香</t>
  </si>
  <si>
    <t>芽花</t>
  </si>
  <si>
    <t>佳祐</t>
  </si>
  <si>
    <t>真奈佳</t>
  </si>
  <si>
    <t>みやした　</t>
  </si>
  <si>
    <t>琴和</t>
  </si>
  <si>
    <t>むらまつ　</t>
  </si>
  <si>
    <t>ことな</t>
  </si>
  <si>
    <t>来夢</t>
  </si>
  <si>
    <t>らいむ</t>
  </si>
  <si>
    <t>優香</t>
  </si>
  <si>
    <t>あゆざわ</t>
  </si>
  <si>
    <t>晃平</t>
  </si>
  <si>
    <t>翔太郎</t>
  </si>
  <si>
    <t>高村</t>
  </si>
  <si>
    <t>若菜</t>
  </si>
  <si>
    <t>李珠羽</t>
  </si>
  <si>
    <t>りずは</t>
  </si>
  <si>
    <t>未桜</t>
  </si>
  <si>
    <t>広葉</t>
  </si>
  <si>
    <t>こうよう</t>
  </si>
  <si>
    <t>すばる</t>
  </si>
  <si>
    <t>陽之介</t>
  </si>
  <si>
    <t>ようのすけ</t>
  </si>
  <si>
    <t>合葉</t>
  </si>
  <si>
    <t>光翼</t>
  </si>
  <si>
    <t>山邊</t>
  </si>
  <si>
    <t>やまべ</t>
  </si>
  <si>
    <t>美紀</t>
  </si>
  <si>
    <t>希空</t>
  </si>
  <si>
    <t>冬鼓</t>
  </si>
  <si>
    <t>篠井</t>
  </si>
  <si>
    <t>聡哉</t>
  </si>
  <si>
    <t>しのい</t>
  </si>
  <si>
    <t>陽日</t>
  </si>
  <si>
    <t>沙奈</t>
  </si>
  <si>
    <t>米澤</t>
  </si>
  <si>
    <t>高部</t>
  </si>
  <si>
    <t>日々世</t>
  </si>
  <si>
    <t>ひびせ</t>
  </si>
  <si>
    <t>唯吹</t>
  </si>
  <si>
    <t>勇輔</t>
  </si>
  <si>
    <t>谷出</t>
  </si>
  <si>
    <t>優仁</t>
  </si>
  <si>
    <t>たにで</t>
  </si>
  <si>
    <t>稜真</t>
  </si>
  <si>
    <t>康平</t>
  </si>
  <si>
    <t>水出</t>
  </si>
  <si>
    <t>百音</t>
  </si>
  <si>
    <t>みすいで</t>
  </si>
  <si>
    <t>もね</t>
  </si>
  <si>
    <t>花菜乃</t>
  </si>
  <si>
    <t>はなの</t>
  </si>
  <si>
    <t>本田</t>
  </si>
  <si>
    <t>心茉</t>
  </si>
  <si>
    <t>こまち</t>
  </si>
  <si>
    <t>里彩</t>
  </si>
  <si>
    <t>心望</t>
  </si>
  <si>
    <t>ここみ</t>
  </si>
  <si>
    <t>良河</t>
  </si>
  <si>
    <t>寛成</t>
  </si>
  <si>
    <t>大智</t>
  </si>
  <si>
    <t>治人</t>
  </si>
  <si>
    <t>湯川</t>
  </si>
  <si>
    <t>桃加</t>
  </si>
  <si>
    <t>ゆがわ</t>
  </si>
  <si>
    <t>智咲</t>
  </si>
  <si>
    <t>わたなべ　</t>
  </si>
  <si>
    <t>まみ耶</t>
  </si>
  <si>
    <t>まみや</t>
  </si>
  <si>
    <t>藤松</t>
  </si>
  <si>
    <t>ふじまつ</t>
  </si>
  <si>
    <t>風華</t>
  </si>
  <si>
    <t>ようた</t>
  </si>
  <si>
    <t>五明</t>
  </si>
  <si>
    <t>ごみょう</t>
  </si>
  <si>
    <t>八手又</t>
  </si>
  <si>
    <t>生真</t>
  </si>
  <si>
    <t>はてまた</t>
  </si>
  <si>
    <t>矢﨑</t>
  </si>
  <si>
    <t>道久</t>
  </si>
  <si>
    <t>みちひさ</t>
  </si>
  <si>
    <t>宏規</t>
  </si>
  <si>
    <t>礼凰</t>
  </si>
  <si>
    <t>れおう</t>
  </si>
  <si>
    <t>萌生</t>
  </si>
  <si>
    <t>日置</t>
  </si>
  <si>
    <t>琉斗</t>
  </si>
  <si>
    <t>ひおき</t>
  </si>
  <si>
    <t>まきしま　</t>
  </si>
  <si>
    <t>美帆</t>
  </si>
  <si>
    <t>市立長野中</t>
  </si>
  <si>
    <t>細井</t>
  </si>
  <si>
    <t>美愛</t>
  </si>
  <si>
    <t>ほそい</t>
  </si>
  <si>
    <t>みちか</t>
  </si>
  <si>
    <t>堀越</t>
  </si>
  <si>
    <t>理穂子</t>
  </si>
  <si>
    <t>ほりこし</t>
  </si>
  <si>
    <t>りほこ</t>
  </si>
  <si>
    <t>淳斗</t>
  </si>
  <si>
    <t>あつと</t>
  </si>
  <si>
    <t>晄希</t>
  </si>
  <si>
    <t>夏月</t>
  </si>
  <si>
    <t>祐仁</t>
  </si>
  <si>
    <t>天馬</t>
  </si>
  <si>
    <t>坂爪</t>
  </si>
  <si>
    <t>さかつめ</t>
  </si>
  <si>
    <t>実緒</t>
  </si>
  <si>
    <t>細萱</t>
  </si>
  <si>
    <t>源土</t>
  </si>
  <si>
    <t>ほそがや</t>
  </si>
  <si>
    <t>げんと</t>
  </si>
  <si>
    <t>龍成</t>
  </si>
  <si>
    <t>祥太</t>
  </si>
  <si>
    <t>音羽</t>
  </si>
  <si>
    <t>弘大</t>
  </si>
  <si>
    <t>片塩</t>
  </si>
  <si>
    <t>温基</t>
  </si>
  <si>
    <t>かたしお</t>
  </si>
  <si>
    <t>北向</t>
  </si>
  <si>
    <t>真士</t>
  </si>
  <si>
    <t>きたむき</t>
  </si>
  <si>
    <t>遼子</t>
  </si>
  <si>
    <t>晄一</t>
  </si>
  <si>
    <t>蝶</t>
  </si>
  <si>
    <t>あげは</t>
  </si>
  <si>
    <t>彩佳</t>
  </si>
  <si>
    <t>詩桜</t>
  </si>
  <si>
    <t>李</t>
  </si>
  <si>
    <t>佳琪</t>
  </si>
  <si>
    <t>り</t>
  </si>
  <si>
    <t>かき</t>
  </si>
  <si>
    <t>詩衣菜</t>
  </si>
  <si>
    <t>しいな</t>
  </si>
  <si>
    <t>野乃香</t>
  </si>
  <si>
    <t>凜子</t>
  </si>
  <si>
    <t>希愛</t>
  </si>
  <si>
    <t>啓杜</t>
  </si>
  <si>
    <t>侑樹</t>
  </si>
  <si>
    <t>駒村</t>
  </si>
  <si>
    <t>心美</t>
  </si>
  <si>
    <t>こまむら</t>
  </si>
  <si>
    <t>愛乃</t>
  </si>
  <si>
    <t>めいな</t>
  </si>
  <si>
    <t>末梨奈</t>
  </si>
  <si>
    <t>天衣碧</t>
  </si>
  <si>
    <t>大角</t>
  </si>
  <si>
    <t>虹渚</t>
  </si>
  <si>
    <t>おおかく</t>
  </si>
  <si>
    <t>にいな</t>
  </si>
  <si>
    <t>詩葉</t>
  </si>
  <si>
    <t>うたは</t>
  </si>
  <si>
    <t>西</t>
  </si>
  <si>
    <t>由花子</t>
  </si>
  <si>
    <t>にし</t>
  </si>
  <si>
    <t>ゆかこ</t>
  </si>
  <si>
    <t>遼眞</t>
  </si>
  <si>
    <t>彩哩</t>
  </si>
  <si>
    <t>性別コード</t>
  </si>
  <si>
    <t>生年月日</t>
  </si>
  <si>
    <t>地連コード</t>
  </si>
  <si>
    <t>地連</t>
  </si>
  <si>
    <t>支部コード</t>
  </si>
  <si>
    <t>団体コード</t>
  </si>
  <si>
    <t>会員区分コード</t>
  </si>
  <si>
    <t>名誉会員コード</t>
  </si>
  <si>
    <t>名誉会員</t>
  </si>
  <si>
    <t>外国人区分コード</t>
  </si>
  <si>
    <t>外国人区分</t>
  </si>
  <si>
    <t>メモ</t>
  </si>
  <si>
    <t>補助コード</t>
  </si>
  <si>
    <t>称号コード</t>
  </si>
  <si>
    <t>称号取得日</t>
  </si>
  <si>
    <t>称号取得審査会</t>
  </si>
  <si>
    <t>段級位コード</t>
  </si>
  <si>
    <t>段級位取得日</t>
  </si>
  <si>
    <t>段級位取得審査会</t>
  </si>
  <si>
    <t>FAX番号</t>
  </si>
  <si>
    <t>緊急連絡先</t>
  </si>
  <si>
    <t>Eメールアドレス</t>
  </si>
  <si>
    <t>休会日</t>
  </si>
  <si>
    <t>登録日</t>
  </si>
  <si>
    <t>運動公園，辰野正雄，１０００，</t>
  </si>
  <si>
    <t>推薦</t>
  </si>
  <si>
    <t>明治神宮至誠館</t>
  </si>
  <si>
    <t>平成２７年度推薦</t>
  </si>
  <si>
    <t>【東京】定期中央審査</t>
  </si>
  <si>
    <t>済寧館</t>
  </si>
  <si>
    <t>平成21年度推薦</t>
  </si>
  <si>
    <t>平成23年度推薦</t>
  </si>
  <si>
    <t>東京新宿</t>
  </si>
  <si>
    <t>京都濟寧館弓道場</t>
  </si>
  <si>
    <t>県立福岡武道館弓道場</t>
  </si>
  <si>
    <t>明治神宮弓道場</t>
  </si>
  <si>
    <t>橋北橋南</t>
  </si>
  <si>
    <t>京都市</t>
  </si>
  <si>
    <t>宮城県立武道館</t>
  </si>
  <si>
    <t>令和３年度推薦</t>
  </si>
  <si>
    <t>駒ケ根</t>
  </si>
  <si>
    <t>東京</t>
  </si>
  <si>
    <t>　</t>
  </si>
  <si>
    <t>新宿区体育館弓道場</t>
  </si>
  <si>
    <t>至誠館</t>
  </si>
  <si>
    <t>京都武道センター弓道場</t>
  </si>
  <si>
    <t>京都定期中央審査</t>
  </si>
  <si>
    <t>0268-24-9431</t>
  </si>
  <si>
    <t>下條</t>
  </si>
  <si>
    <t>京都武道センター</t>
  </si>
  <si>
    <t>【京都】定期中央審査</t>
  </si>
  <si>
    <t>中央道場</t>
  </si>
  <si>
    <t>濟寧館弓道場</t>
  </si>
  <si>
    <t>済寧館弓道場</t>
  </si>
  <si>
    <t>宮城県仙台市</t>
  </si>
  <si>
    <t>平成３０年度【京都】定期中央審査会</t>
  </si>
  <si>
    <t>東京定期中央審査</t>
  </si>
  <si>
    <t>上郷</t>
  </si>
  <si>
    <t>令和３年度【北信越地区】特別臨時中央審査会</t>
  </si>
  <si>
    <t>【仙台】定期中央審査</t>
  </si>
  <si>
    <t>令和元年度【仙台】定期中央審査会</t>
  </si>
  <si>
    <t>新潟県新潟市鳥屋野体育館</t>
  </si>
  <si>
    <t>京都</t>
  </si>
  <si>
    <t>新津市営</t>
  </si>
  <si>
    <t>泰阜</t>
  </si>
  <si>
    <t>明治神宮</t>
  </si>
  <si>
    <t>静岡市</t>
  </si>
  <si>
    <t>京都市武道センター弓道場</t>
  </si>
  <si>
    <t>富山県大島町営弓道場</t>
  </si>
  <si>
    <t>京都　武道センター</t>
  </si>
  <si>
    <t>高崎市営</t>
  </si>
  <si>
    <t>宮城県営　武道館</t>
  </si>
  <si>
    <t>金沢武道館</t>
  </si>
  <si>
    <t>仙台</t>
  </si>
  <si>
    <t>神奈川県立武道館弓道場</t>
  </si>
  <si>
    <t>阿南</t>
  </si>
  <si>
    <t>東京特別臨時中央審査</t>
  </si>
  <si>
    <t>称号特別取得講習会</t>
  </si>
  <si>
    <t>石川県立武道館弓道場</t>
  </si>
  <si>
    <t>仙台定期中央審査</t>
  </si>
  <si>
    <t>t-hosoda@nagano-c.ed.jp</t>
  </si>
  <si>
    <t>東御</t>
  </si>
  <si>
    <t>埼玉県立大宮公園弓道場</t>
  </si>
  <si>
    <t>〔東京〕特別臨時審査</t>
  </si>
  <si>
    <t>長野県営飯田弓道場</t>
  </si>
  <si>
    <t>okubo42426@yahoo.co.jp</t>
  </si>
  <si>
    <t>〔仙台〕定期中央審査</t>
  </si>
  <si>
    <t>明治神宮武道場至誠館弓道場</t>
  </si>
  <si>
    <t>伊賀良</t>
  </si>
  <si>
    <t>H21教士号取得特別講習会</t>
  </si>
  <si>
    <t>丸子</t>
  </si>
  <si>
    <t>平成２４年度推薦</t>
  </si>
  <si>
    <t>長野市営弓道場</t>
  </si>
  <si>
    <t>上飯田</t>
  </si>
  <si>
    <t>平成25年度【東京】定期中央審査</t>
  </si>
  <si>
    <t>県営飯田</t>
  </si>
  <si>
    <t>平成２５年度【名古屋】定期中央審査</t>
  </si>
  <si>
    <t>〔北信越〕臨時中央審査</t>
  </si>
  <si>
    <t>平成26年度称号取得講習会</t>
  </si>
  <si>
    <t>【東海地区】臨時中央審査</t>
  </si>
  <si>
    <t>下諏訪支部</t>
  </si>
  <si>
    <t>平成２７年度【名古屋】定期中央審査</t>
  </si>
  <si>
    <t>北信越臨時中央審査</t>
  </si>
  <si>
    <t>平成２８年度【京都】定期中央審査会</t>
  </si>
  <si>
    <t>高森</t>
  </si>
  <si>
    <t>平成２８年度【東京】定期中央審査会</t>
  </si>
  <si>
    <t>平成２４年度【東海地区】臨時中央審査</t>
  </si>
  <si>
    <t>平成２８年度【東京】特別臨時中央審査会</t>
  </si>
  <si>
    <t>平成２８年度【名古屋】定期中央審査会</t>
  </si>
  <si>
    <t>平成２６年度【名古屋】定期中央審査</t>
  </si>
  <si>
    <t>平成２９年度【仙台】定期中央審査会</t>
  </si>
  <si>
    <t>埼玉県大宮公園弓道場</t>
  </si>
  <si>
    <t>平成３０年度【仙台】定期中央審査会</t>
  </si>
  <si>
    <t>平成３０年度【東京】定期中央審査会</t>
  </si>
  <si>
    <t>平成２７年度【関東地区】臨時中央審査</t>
  </si>
  <si>
    <t>令和元年度【東京】定期中央審査会</t>
  </si>
  <si>
    <t>平成27年度東海地区臨時中央審査</t>
  </si>
  <si>
    <t>令和元年度【東京】特別臨時中央審査会</t>
  </si>
  <si>
    <t>平成２８年度【北信越地区】臨時中央審査</t>
  </si>
  <si>
    <t>令和４年度【東京】定期中央審査会</t>
  </si>
  <si>
    <t>平成３０年度【名古屋】定期中央審査会</t>
  </si>
  <si>
    <t>令和４年度【名古屋】定期中央審査会</t>
  </si>
  <si>
    <t>平成２７年度【東京】定期中央審査</t>
  </si>
  <si>
    <t>matsushita1028@ezweb.ne.jp</t>
  </si>
  <si>
    <t>伊勢市弓道場</t>
  </si>
  <si>
    <t>令和２年度推薦</t>
  </si>
  <si>
    <t>富山県立武道館</t>
  </si>
  <si>
    <t>京都府</t>
  </si>
  <si>
    <t>東京都</t>
  </si>
  <si>
    <t>福井市</t>
  </si>
  <si>
    <t>明治神宮至誠館弓道場</t>
  </si>
  <si>
    <t>津島市営</t>
  </si>
  <si>
    <t>津島市錬成館</t>
  </si>
  <si>
    <t>0265-86-5847</t>
  </si>
  <si>
    <t>名誉</t>
  </si>
  <si>
    <t>神奈川</t>
  </si>
  <si>
    <t>090-1774-9546</t>
  </si>
  <si>
    <t>ryounei134@yahoo.co.jp</t>
  </si>
  <si>
    <t>広島県営弓道場</t>
  </si>
  <si>
    <t>山梨県武道センター</t>
  </si>
  <si>
    <t>高崎市市営弓道場</t>
  </si>
  <si>
    <t>名古屋市総合体育館弓道場</t>
  </si>
  <si>
    <t>飯田県営</t>
  </si>
  <si>
    <t>北信越審査</t>
  </si>
  <si>
    <t>石川県立武道館</t>
  </si>
  <si>
    <t>長野県上田市営弓道場</t>
  </si>
  <si>
    <t>平成２６年度【関東地区】臨時中央審査</t>
  </si>
  <si>
    <t>kkoike@dia.janiSor.jp</t>
  </si>
  <si>
    <t>愛知県営武道館弓道場</t>
  </si>
  <si>
    <t>福井県立武道館弓道場</t>
  </si>
  <si>
    <t>埼玉県大宮市武道館</t>
  </si>
  <si>
    <t>東海地区臨時中央審査</t>
  </si>
  <si>
    <t>jtodoriki@icloud.com</t>
  </si>
  <si>
    <t>富山</t>
  </si>
  <si>
    <t>新潟市営弓道場</t>
  </si>
  <si>
    <t>〔京都〕定期中央審査</t>
  </si>
  <si>
    <t>長野県飯田県営弓道場</t>
  </si>
  <si>
    <t>e2.fumiwake@ezweb.ne.jp</t>
  </si>
  <si>
    <t>【北信越地区】臨時中央審査</t>
  </si>
  <si>
    <t>明治神宮至誠館第二弓道場</t>
  </si>
  <si>
    <t>〔東海地区〕臨時中央審査</t>
  </si>
  <si>
    <t>〔東京〕定期中央審査</t>
  </si>
  <si>
    <t>北信越錬士臨時中央審査</t>
  </si>
  <si>
    <t>東北錬士臨時中央審査</t>
  </si>
  <si>
    <t>平成26年度【東北地区】臨時中央審査</t>
  </si>
  <si>
    <t>090-5395-0591</t>
  </si>
  <si>
    <t>yonezawa19590814@docomo.ne.jp</t>
  </si>
  <si>
    <t>教員特別臨時審査</t>
  </si>
  <si>
    <t>平成２４年度【北信越地区】臨時中央審査</t>
  </si>
  <si>
    <t>関東錬士臨時中央審査</t>
  </si>
  <si>
    <t>東京特別臨時審査</t>
  </si>
  <si>
    <t>〔近畿地区〕錬士臨時中央審査</t>
  </si>
  <si>
    <t>東海地区臨時中央審査（静岡）六段</t>
  </si>
  <si>
    <t>080-6939-9268</t>
  </si>
  <si>
    <t>masawanderer@gmail.com</t>
  </si>
  <si>
    <t>〔北信越地区〕錬士臨時中央審査</t>
  </si>
  <si>
    <t>【東北地区】臨時中央審査</t>
  </si>
  <si>
    <t>【東海地区】臨時中央審査会</t>
  </si>
  <si>
    <t>〔関東〕錬士臨時中央審査</t>
  </si>
  <si>
    <t>matsu-t@nagano-c.ed.jp</t>
  </si>
  <si>
    <t>【関東地区】錬士臨時中央審査</t>
  </si>
  <si>
    <t>【東京】特別臨時審査</t>
  </si>
  <si>
    <t>〔教員〕特別臨時審査</t>
  </si>
  <si>
    <t>【関東地区】臨時中央審査</t>
  </si>
  <si>
    <t>【近畿地区】錬士臨時中央審査</t>
  </si>
  <si>
    <t>【東北地区】錬士臨時中央審査</t>
  </si>
  <si>
    <t>教員特別臨時中央審査</t>
  </si>
  <si>
    <t>【東京】特別臨時中央審査</t>
  </si>
  <si>
    <t>【名古屋】定期中央審査</t>
  </si>
  <si>
    <t>北信越地区錬士臨時中央審査</t>
  </si>
  <si>
    <t>平成23年度【東京】特別臨時中央審査</t>
  </si>
  <si>
    <t>平成２６年度【京都】定期中央審査</t>
  </si>
  <si>
    <t>支部のみ</t>
  </si>
  <si>
    <t>平成24年度【関東地区】臨時中央審査</t>
  </si>
  <si>
    <t>平成２９年度【大阪】特別教員臨時中央審査会</t>
  </si>
  <si>
    <t>平成２５年度【関東地区】臨時中央審査</t>
  </si>
  <si>
    <t>0266-72-2500</t>
  </si>
  <si>
    <t>【東海地区】錬士臨時中央審査</t>
  </si>
  <si>
    <t>平成２９年度【東京】定期中央審査会</t>
  </si>
  <si>
    <t>平成２７年度【北信越地区】錬士臨時中央審査</t>
  </si>
  <si>
    <t>平成２７年度【東京】特別臨時中央審査</t>
  </si>
  <si>
    <t>2019年度【東海地区】臨時中央審査</t>
  </si>
  <si>
    <t>平成28年度【東海地区】錬士臨時中央審査会</t>
  </si>
  <si>
    <t>平成２９年度【東北地区】臨時中央審査会</t>
  </si>
  <si>
    <t>令和４年度【東海地区】臨時中央審査会</t>
  </si>
  <si>
    <t>平成29年度【北信越地区】臨時中央審査</t>
  </si>
  <si>
    <t>平成３０年度【北信越地区】臨時中央審査会</t>
  </si>
  <si>
    <t>0268-26-2812</t>
  </si>
  <si>
    <t>鼎</t>
  </si>
  <si>
    <t>平成３０年度【東京】特別臨時中央審査会</t>
  </si>
  <si>
    <t>令和４年度【関東地区】臨時中央審査会</t>
  </si>
  <si>
    <t>北信越三県連合</t>
  </si>
  <si>
    <t>shigeki.k-175@docomo.ne.jp</t>
  </si>
  <si>
    <t>天龍南</t>
  </si>
  <si>
    <t>長野市</t>
  </si>
  <si>
    <t>名古屋市</t>
  </si>
  <si>
    <t>三穂山本</t>
  </si>
  <si>
    <t>群馬県高崎市営弓道場</t>
  </si>
  <si>
    <t>新潟県三条市営弓道場</t>
  </si>
  <si>
    <t>長野市営</t>
  </si>
  <si>
    <t>愛知県武道館弓道場</t>
  </si>
  <si>
    <t>飯田県営弓道場</t>
  </si>
  <si>
    <t>大宮公園弓道場</t>
  </si>
  <si>
    <t>静岡市営</t>
  </si>
  <si>
    <t>新潟市鳥屋野総合体育館弓道場</t>
  </si>
  <si>
    <t>岐阜市</t>
  </si>
  <si>
    <t>kino-katsu@re.commufa.jp</t>
  </si>
  <si>
    <t>新潟鳥矢野</t>
  </si>
  <si>
    <t>甲府市小瀬武道館弓道場</t>
  </si>
  <si>
    <t>千葉総合運動公園</t>
  </si>
  <si>
    <t>上越市営</t>
  </si>
  <si>
    <t>山梨県営弓道場</t>
  </si>
  <si>
    <t>飯山市営弓道場</t>
  </si>
  <si>
    <t>群馬県前橋市民体育館弓道場</t>
  </si>
  <si>
    <t>前橋市民体育館</t>
  </si>
  <si>
    <t>新潟県長岡</t>
  </si>
  <si>
    <t>北信越臨時中央審査(鳥屋野弓道場)</t>
  </si>
  <si>
    <t>前橋市営弓道場</t>
  </si>
  <si>
    <t>新潟県上越市営弓道場</t>
  </si>
  <si>
    <t>座光寺</t>
  </si>
  <si>
    <t>愛知県蒲郡市営弓道場</t>
  </si>
  <si>
    <t>錬士号取得特別講習会</t>
  </si>
  <si>
    <t>北信越連合審査</t>
  </si>
  <si>
    <t>埼玉県大宮市大宮公園弓道場</t>
  </si>
  <si>
    <t>長野市善光寺弓道場</t>
  </si>
  <si>
    <t>喬木</t>
  </si>
  <si>
    <t>長野県飯田市</t>
  </si>
  <si>
    <t>ikko_2_3@yahoo.co.jp</t>
  </si>
  <si>
    <t>平成23年度錬士号取得特別講習会</t>
  </si>
  <si>
    <t>新潟県三条市弓道場</t>
  </si>
  <si>
    <t>平成２５年度推薦</t>
  </si>
  <si>
    <t>蒲郡市</t>
  </si>
  <si>
    <t>平成25年度［東北地区　錬士臨時　中央審査］</t>
  </si>
  <si>
    <t>H25【北信越】臨時中央審査</t>
  </si>
  <si>
    <t>masasato@mx2.aviSne.jp</t>
  </si>
  <si>
    <t>平成２５年度【東京】特別臨時中央審査</t>
  </si>
  <si>
    <t>平成２６年度北信越臨時中央審査</t>
  </si>
  <si>
    <t>北信越地域連合審査</t>
  </si>
  <si>
    <t>平成２６年度【関東地区】錬士臨時中央審査</t>
  </si>
  <si>
    <t>平成27年度【近畿地区】錬士臨時中央審査</t>
  </si>
  <si>
    <t>平成25年度北信越地区連合審査【飯山】</t>
  </si>
  <si>
    <t>北信越地区連合審査</t>
  </si>
  <si>
    <t>平成２７年度「北信越地区」臨時中央審査</t>
  </si>
  <si>
    <t>北陸三県連合審査Ｈ２２</t>
  </si>
  <si>
    <t>026-221-4655</t>
  </si>
  <si>
    <t>平成２８年度【東海地区】臨時中央審査</t>
  </si>
  <si>
    <t>北信越地区(信越)連合審査</t>
  </si>
  <si>
    <t>平成２９年度【関東地区】練士臨時中央審査会</t>
  </si>
  <si>
    <t>平成２９年度錬士号取得特別講習会</t>
  </si>
  <si>
    <t>長野県飯山市営弓道場</t>
  </si>
  <si>
    <t>関東地域連合審査（甲府）</t>
  </si>
  <si>
    <t>平成３０年度【北信越地区】錬士臨時中央審査会</t>
  </si>
  <si>
    <t>２０１９年度【近畿地区】錬士臨時中央審査会</t>
  </si>
  <si>
    <t>平成27年度北信越地区連合審査【飯山】</t>
  </si>
  <si>
    <t>平成29年度北信越連合審査会【飯山】</t>
  </si>
  <si>
    <t>910jikishin@i.softbank.jp</t>
  </si>
  <si>
    <t>令和元年度【北信越地区】臨時中央審査会</t>
  </si>
  <si>
    <t>令和元年度【関東地区】臨時中央審査会</t>
  </si>
  <si>
    <t>【東海連合】女子特別審査会</t>
  </si>
  <si>
    <t>令和元年度関東地区錬士臨時中央審査</t>
  </si>
  <si>
    <t>関東地域連合審査【東京】</t>
  </si>
  <si>
    <t>平成２６年度北信越地区連合審査</t>
  </si>
  <si>
    <t>北信越地区連合審査「彌彦」</t>
  </si>
  <si>
    <t>令和４年度【北信越地区】錬士臨時中央審査会</t>
  </si>
  <si>
    <t>令和４年度推薦</t>
  </si>
  <si>
    <t>北信越連合</t>
  </si>
  <si>
    <t>令和４年度【北信越地区】臨時中央審査会</t>
  </si>
  <si>
    <t>鹿児島市県立武道館</t>
  </si>
  <si>
    <t>090-9358-3042</t>
  </si>
  <si>
    <t>三条市</t>
  </si>
  <si>
    <t>三条市営弓道場</t>
  </si>
  <si>
    <t>0261-22-8838</t>
  </si>
  <si>
    <t>上田市営</t>
  </si>
  <si>
    <t>長岡市</t>
  </si>
  <si>
    <t>下久堅</t>
  </si>
  <si>
    <t>上田市</t>
  </si>
  <si>
    <t>飯山市</t>
  </si>
  <si>
    <t>愛知県蒲郡</t>
  </si>
  <si>
    <t>前橋市民体育館弓道場</t>
  </si>
  <si>
    <t>県立大宮公園弓道場</t>
  </si>
  <si>
    <t>竜丘</t>
  </si>
  <si>
    <t>広島市</t>
  </si>
  <si>
    <t>岐阜県</t>
  </si>
  <si>
    <t>甲府</t>
  </si>
  <si>
    <t>k82tomisawaya@gmail.com</t>
  </si>
  <si>
    <t>山梨県小瀬スポーツセンター弓道場</t>
  </si>
  <si>
    <t>宇都宮市弓道場</t>
  </si>
  <si>
    <t>豊丘</t>
  </si>
  <si>
    <t>長野県飯田市県営弓道場</t>
  </si>
  <si>
    <t>山梨</t>
  </si>
  <si>
    <t>群馬県前橋市民体育館</t>
  </si>
  <si>
    <t>高知県</t>
  </si>
  <si>
    <t>kitamura-e@gakuen-nagano.ac.jp</t>
  </si>
  <si>
    <t>北信越三県連合審査</t>
  </si>
  <si>
    <t>北信越三県連合審査会</t>
  </si>
  <si>
    <t>関東地域連合審査</t>
  </si>
  <si>
    <t>kakehi@nagano-c.ed.jp</t>
  </si>
  <si>
    <t>【東京】平成21年度第三回関東地域連合審査</t>
  </si>
  <si>
    <t>東海連合審査会</t>
  </si>
  <si>
    <t>東海連合３月女子特別臨時審査</t>
  </si>
  <si>
    <t>H23-1_連合審査_岐阜</t>
  </si>
  <si>
    <t>moonlight.shohei@gmail.com</t>
  </si>
  <si>
    <t>平成24年度北信越地区連合審査</t>
  </si>
  <si>
    <t>【飯田】平成25年度北信越地区連合審査</t>
  </si>
  <si>
    <t>平成26年度【栃木】関東地域連合審査</t>
  </si>
  <si>
    <t>平成２７年３月東海連合審査</t>
  </si>
  <si>
    <t>平成27年度北信越地区連合審査【飯田】</t>
  </si>
  <si>
    <t>【東京】第４回関東地域連合審査</t>
  </si>
  <si>
    <t>平成27年度3月期近畿地区連合審査</t>
  </si>
  <si>
    <t>平成２８年北信越地区連合審査【大島】</t>
  </si>
  <si>
    <t>平成28年度【飯田】北信越連合審査</t>
  </si>
  <si>
    <t>平成28年度第四回【東京】関東地域連合審査</t>
  </si>
  <si>
    <t>090-5799-9553</t>
  </si>
  <si>
    <t>平成２９年度【栃木】関東地域連合審査会</t>
  </si>
  <si>
    <t>平成29年度北信越連合審査会【飯田】</t>
  </si>
  <si>
    <t>平成29年度【埼玉】関東地域連合審査</t>
  </si>
  <si>
    <t>大学生</t>
  </si>
  <si>
    <t>【女子特別】東海連合審査会</t>
  </si>
  <si>
    <t>第二回東京連合審査会</t>
  </si>
  <si>
    <t>平成30年度北信越連合審査会【飯田】</t>
  </si>
  <si>
    <t>平成30年度東京連合審査</t>
  </si>
  <si>
    <t>平成31年3月期　近畿地域連合審査</t>
  </si>
  <si>
    <t>philosopher3c.c@gmail.com</t>
  </si>
  <si>
    <t>平成31年度東北南部３県連合審査</t>
  </si>
  <si>
    <t>2019年度　北信越地区連合審査会【飯山】</t>
  </si>
  <si>
    <t>2019年度　北信越地区連合審査会【飯田】</t>
  </si>
  <si>
    <t>so_m8294@yahoo.co.jp</t>
  </si>
  <si>
    <t>令和元年第四回東京連合審査</t>
  </si>
  <si>
    <t>令和２年度第２回五段審査会</t>
  </si>
  <si>
    <t>moonriver1357@gmail.com</t>
  </si>
  <si>
    <t>令和３年度春期五段審査会</t>
  </si>
  <si>
    <t>令和４年度第一回東京関東地域連合審査会</t>
  </si>
  <si>
    <t>令和4年度北信越地区連合審査会【信越地区】</t>
  </si>
  <si>
    <t>令和４年度前橋関東地域連合審査会</t>
  </si>
  <si>
    <t>８月東海連合審査</t>
  </si>
  <si>
    <t>令和４年度北信越連合審査会</t>
  </si>
  <si>
    <t>茅野支部</t>
  </si>
  <si>
    <t>【大学生特別】東海連合審査</t>
  </si>
  <si>
    <t>026-259-3935</t>
  </si>
  <si>
    <t>090-4460-5109</t>
  </si>
  <si>
    <t>ikuoeiko415@jamil.com</t>
  </si>
  <si>
    <t>静岡県</t>
  </si>
  <si>
    <t>090-1707-4260</t>
  </si>
  <si>
    <t>sobaguruma28@au.com</t>
  </si>
  <si>
    <t>飯山</t>
  </si>
  <si>
    <t>owds_dy2@docomo.ne.jp</t>
  </si>
  <si>
    <t>nituc7cdi0iutgu3skhi@docomo.ne.jp</t>
  </si>
  <si>
    <t>kobakoba-mm5884-5884@docomo.ne.jp</t>
  </si>
  <si>
    <t>飯田信金</t>
  </si>
  <si>
    <t>岡谷市</t>
  </si>
  <si>
    <t>morikatu2013@gmail.com</t>
  </si>
  <si>
    <t>zncarc7081@gmail.com</t>
  </si>
  <si>
    <t>塩尻市弓道場</t>
  </si>
  <si>
    <t>伊那市営弓道場</t>
  </si>
  <si>
    <t>駒ヶ根</t>
  </si>
  <si>
    <t>東信四段以下審査</t>
  </si>
  <si>
    <t>harayuta2001@yahoo.co.jp</t>
  </si>
  <si>
    <t>第５回南信四段以下審査会</t>
  </si>
  <si>
    <t>第１２回東信四段以下審査会</t>
  </si>
  <si>
    <t>第14回東北信参四段審査</t>
  </si>
  <si>
    <t>benkei-jk902@ezweb.ne.jp</t>
  </si>
  <si>
    <t>第５回中南信参四段審査</t>
  </si>
  <si>
    <t>jikishin15@gmail.com</t>
  </si>
  <si>
    <t>第１３回東北信参四段審査会</t>
  </si>
  <si>
    <t>第５回春季参四段審査</t>
  </si>
  <si>
    <t>2020/01/10飯伊から松本支部へ移籍連絡のため暫定的に松本に変更</t>
  </si>
  <si>
    <t>revival.non@docomo.ne.jp</t>
  </si>
  <si>
    <t>iikuni@nagano-c.ed.jp</t>
  </si>
  <si>
    <t>第１２回秋季参四段審査会</t>
  </si>
  <si>
    <t>H24第５回春季参四段審査会</t>
  </si>
  <si>
    <t>第１３回秋季参四段審査会</t>
  </si>
  <si>
    <t>machida3131@indigo.plala.or.jp</t>
  </si>
  <si>
    <t>平成２５年度第５回春季参四段</t>
  </si>
  <si>
    <t>東伊那</t>
  </si>
  <si>
    <t>平成２５年度第１１回秋季参四段審査会</t>
  </si>
  <si>
    <t>平成２６年度第５回春季参四段審査会</t>
  </si>
  <si>
    <t>平成２６年度第７回夏季参四段審査会</t>
  </si>
  <si>
    <t>平成２６年度　第１０回秋季参四段審査会</t>
  </si>
  <si>
    <t>平成２６年度【東京】特別学生臨時中央審査</t>
  </si>
  <si>
    <t>Ｈ２７年度　第６回春季参四段審査会</t>
  </si>
  <si>
    <t>平成２７年度【東京】特別学生臨時中央審査</t>
  </si>
  <si>
    <t>nigella.charadriidae@ezweb.ne.jp</t>
  </si>
  <si>
    <t>H27 第７回夏季参四段審査会</t>
  </si>
  <si>
    <t>第２１９回山梨県内審査会</t>
  </si>
  <si>
    <t>平成２７年第８回秋季参四段審査会</t>
  </si>
  <si>
    <t>H28春季参四段審査会</t>
  </si>
  <si>
    <t>0267-93-2343</t>
  </si>
  <si>
    <t>H28第７回夏季参四段審査会</t>
  </si>
  <si>
    <t>Ｈ28第９回秋季参四段審査会</t>
  </si>
  <si>
    <t>岡谷支部</t>
  </si>
  <si>
    <t>H29第７回夏期参四段審査会</t>
  </si>
  <si>
    <t>H30第6回春期参四段審査会</t>
  </si>
  <si>
    <t>H30第7回夏期参四段審査会</t>
  </si>
  <si>
    <t>090-3585-02080</t>
  </si>
  <si>
    <t>hachikou2238@ezweb.ne.jp</t>
  </si>
  <si>
    <t>0266-21-1005</t>
  </si>
  <si>
    <t>第２３６回山梨県内審査会</t>
  </si>
  <si>
    <t>k.miyuki-ko.6.6.16@ezweb.ne.jp</t>
  </si>
  <si>
    <t>usaginoma-ti-.-9.15-1.4-2.28@docomo.co.jp</t>
  </si>
  <si>
    <t>令和元年度[宮城]特別教員臨時中央審査会</t>
  </si>
  <si>
    <t>2019年度　第7回夏期参四段審査会</t>
  </si>
  <si>
    <t>第２４２回山梨県内審査会</t>
  </si>
  <si>
    <t>令和２年度第１回中南信地区四段以下審査会</t>
  </si>
  <si>
    <t>090-7310-3509</t>
  </si>
  <si>
    <t>harux386@ezweb.ne.jp</t>
  </si>
  <si>
    <t>yas.wow.627@docomo.ne.jp</t>
  </si>
  <si>
    <t>令和２年度東北信四段以下審査会</t>
  </si>
  <si>
    <t>令和３年度春期中南信四段以下審査会</t>
  </si>
  <si>
    <t>令和３年度春期東北信四段以下審査会</t>
  </si>
  <si>
    <t>090-8741-7376</t>
  </si>
  <si>
    <t>090-1883-9091</t>
  </si>
  <si>
    <t>sho-ei@flute.ocn.ne.jp</t>
  </si>
  <si>
    <t>令和３年度秋期中南信四段以下審査会</t>
  </si>
  <si>
    <t>外国人</t>
  </si>
  <si>
    <t>令和３年度秋期東北信四段以下審査会</t>
  </si>
  <si>
    <t>n-sakai.19.12@ezweb.ne.jp</t>
  </si>
  <si>
    <t>0268-23-5390</t>
  </si>
  <si>
    <t>令和４年度春期中南信四段以下(一般)審査会</t>
  </si>
  <si>
    <t>第２５４回山梨県地方審査会</t>
  </si>
  <si>
    <t>令和４年度夏期東北信四段以下(一般)審査会</t>
  </si>
  <si>
    <t>080-1128-1225</t>
  </si>
  <si>
    <t>s.smarvel1723@gmail.com</t>
  </si>
  <si>
    <t>外字：すみきのすみは角の中棒が突き抜けている</t>
  </si>
  <si>
    <t>第２５５回山梨県地方審査会</t>
  </si>
  <si>
    <t>阿智</t>
  </si>
  <si>
    <t>第２５６回山梨県地方審査会</t>
  </si>
  <si>
    <t>新野</t>
  </si>
  <si>
    <t>令和４年度秋期中南信四段以下(一般)審査会</t>
  </si>
  <si>
    <t>第２５８回山梨県地方審査会</t>
  </si>
  <si>
    <t>長野運動公園弓道場</t>
  </si>
  <si>
    <t>東京都弓道連盟第二地区地方審査（明治神宮）</t>
  </si>
  <si>
    <t>026-295-2676</t>
  </si>
  <si>
    <t>hirai-haha.0_0@docomo.ne.jp</t>
  </si>
  <si>
    <t>東京第二渋谷</t>
  </si>
  <si>
    <t>090-1733-3007</t>
  </si>
  <si>
    <t>t_morita_2_8_28@ymobile.ne.jp</t>
  </si>
  <si>
    <t>県営飯田弓道場</t>
  </si>
  <si>
    <t>090-9666-8875</t>
  </si>
  <si>
    <t>bear-hound_codename-grizzly@docomo.ne.jp</t>
  </si>
  <si>
    <t>多摩スポーツ会館</t>
  </si>
  <si>
    <t>visioaki@gmail.com</t>
  </si>
  <si>
    <t>080-6996-3648</t>
  </si>
  <si>
    <t>ace.sky.0007@au.com</t>
  </si>
  <si>
    <t>名古屋</t>
  </si>
  <si>
    <t>yamamoto-a@gakuen-nagano.ac.jp</t>
  </si>
  <si>
    <t>第164回定期審査（能美市）</t>
  </si>
  <si>
    <t>kota-nag@mail.goo.ne.jp</t>
  </si>
  <si>
    <t>〔学生〕特別臨時中央審査</t>
  </si>
  <si>
    <t>第７回北信四段以下審査会</t>
  </si>
  <si>
    <t>２２７回</t>
  </si>
  <si>
    <t>平成22年度学校弓道指導者講習会特別臨時審査【北信越東海近畿】</t>
  </si>
  <si>
    <t>平成22年度第三回地連一般審査</t>
  </si>
  <si>
    <t>hi_tamu@da2.so-net.ne.jp</t>
  </si>
  <si>
    <t>平成２５年度第７回夏季参四段審査会</t>
  </si>
  <si>
    <t>平成27年度 冬季審査 弐段～四段の部</t>
  </si>
  <si>
    <t>nakagawa.s.1129@gmail.com</t>
  </si>
  <si>
    <t>0267-31-5378</t>
  </si>
  <si>
    <t>kura-ryo@nagano-c.ed.jp</t>
  </si>
  <si>
    <t>第212回審査会【大島】</t>
  </si>
  <si>
    <t>第２３１回山梨県内審査会</t>
  </si>
  <si>
    <t>第２３５回山梨県内審査会</t>
  </si>
  <si>
    <t>平成３０年度【東京】特別学生臨時中央審査会＜１１月＞</t>
  </si>
  <si>
    <t>第２３９回山梨県内審査会</t>
  </si>
  <si>
    <t>keiko-33-8877-mika@docomo.ne.jp</t>
  </si>
  <si>
    <t>090-8849-2807</t>
  </si>
  <si>
    <t>m.hayasb2245@gmail.com</t>
  </si>
  <si>
    <t>16矢東高18</t>
  </si>
  <si>
    <t>090-3440-2066</t>
  </si>
  <si>
    <t>taki-kazuko@ezweb.ne.jp</t>
  </si>
  <si>
    <t>080-2042-8462</t>
  </si>
  <si>
    <t>080-1075-7751</t>
  </si>
  <si>
    <t>hihezia@yahoo.co.jp</t>
  </si>
  <si>
    <t>ekkhn716@gmail.com</t>
  </si>
  <si>
    <t>090-2466-7187</t>
  </si>
  <si>
    <t>h-hana@mx2.avis.ne.jp</t>
  </si>
  <si>
    <t>090-8683-5047</t>
  </si>
  <si>
    <t>mykh7613@icloud.com</t>
  </si>
  <si>
    <t>s1210037@gmail.com</t>
  </si>
  <si>
    <t>令和３年度【学生】特別臨時中央審査会〈１１月〉</t>
  </si>
  <si>
    <t>080-5144-5017</t>
  </si>
  <si>
    <t>bike_kubodera_izkayayukari@yahoo.co.jp</t>
  </si>
  <si>
    <t>080-3517-4917</t>
  </si>
  <si>
    <t>55nakajima@i.softbank.jp</t>
  </si>
  <si>
    <t>090-2427-6347</t>
  </si>
  <si>
    <t>0537-22-1765</t>
  </si>
  <si>
    <t>第２５７回山梨県地方審査会</t>
  </si>
  <si>
    <t>045-942-0826</t>
  </si>
  <si>
    <t>長野善光寺</t>
  </si>
  <si>
    <t>026-405-6760</t>
  </si>
  <si>
    <t>mo-mo-mo-rena@ezweb.ne.jp</t>
  </si>
  <si>
    <t>香川県丸亀武道館</t>
  </si>
  <si>
    <t>boriborinyanko777@gmail.com</t>
  </si>
  <si>
    <t>山梨県甲府市</t>
  </si>
  <si>
    <t>松本・大町</t>
  </si>
  <si>
    <t>福島県</t>
  </si>
  <si>
    <t>松本市弓道場</t>
  </si>
  <si>
    <t>学生特別臨時審査</t>
  </si>
  <si>
    <t>高知城内弓道場</t>
  </si>
  <si>
    <t>宮城県武道館</t>
  </si>
  <si>
    <t>上久堅</t>
  </si>
  <si>
    <t>hideaki@nagano-nichidai.ed.jp</t>
  </si>
  <si>
    <t>塩尻</t>
  </si>
  <si>
    <t>上田市営弓道場</t>
  </si>
  <si>
    <t>南信弐段以下審査会（伊那）</t>
  </si>
  <si>
    <t>明治神宮至誠舘</t>
  </si>
  <si>
    <t>千曲市営弓道場</t>
  </si>
  <si>
    <t>[福岡県]地方審査_筑豊地区</t>
  </si>
  <si>
    <t>小諸市営弓道場</t>
  </si>
  <si>
    <t>北信弐段以下（長野会場）</t>
  </si>
  <si>
    <t>H20第２回北信弐段以下審査会</t>
  </si>
  <si>
    <t>第３回中信四段以下審査会</t>
  </si>
  <si>
    <t>第４回南信弐段以下審査</t>
  </si>
  <si>
    <t>第一回北信二段以下審査</t>
  </si>
  <si>
    <t>第3回中信弐段以下審査</t>
  </si>
  <si>
    <t>第６回南信弐段以下審査会</t>
  </si>
  <si>
    <t>n-ikuta@m.nagano-c.ed.jp</t>
  </si>
  <si>
    <t>第１１回南信弐段以下審査会</t>
  </si>
  <si>
    <t>第７回中信弐段以下審査会</t>
  </si>
  <si>
    <t>第８回北信弐段以下審査</t>
  </si>
  <si>
    <t>090-7234-2953</t>
  </si>
  <si>
    <t>at-yabu@nagano-c.ed.jp</t>
  </si>
  <si>
    <t>茅野支部支部</t>
  </si>
  <si>
    <t>2010年10月11月地方審査</t>
  </si>
  <si>
    <t>第２回中信弐段以下審査</t>
  </si>
  <si>
    <t>第６回東信弐段以下</t>
  </si>
  <si>
    <t>第８回東信弐段以下審査</t>
  </si>
  <si>
    <t>第９回南信弐段以下審査</t>
  </si>
  <si>
    <t>第６回東信弐段以下審査会</t>
  </si>
  <si>
    <t>第９回中信弐段以下審査会</t>
  </si>
  <si>
    <t>第10回北信弐段以下審査会</t>
  </si>
  <si>
    <t>yoshimi.wakabayashi1018@gmail.com</t>
  </si>
  <si>
    <t>第12回南信弐段以下審査会</t>
  </si>
  <si>
    <t>第１回北信弐段以下審査</t>
  </si>
  <si>
    <t>第２回中信弐段以下審査会</t>
  </si>
  <si>
    <t>080-2248-8925</t>
  </si>
  <si>
    <t>engen-herrge1322@i-softbank.jp</t>
  </si>
  <si>
    <t>第６回東信弐段以下審査</t>
  </si>
  <si>
    <t>第１０回中信弐段以下審査会</t>
  </si>
  <si>
    <t>第１４回南信弐段以下審査会</t>
  </si>
  <si>
    <t>090-4129-2281</t>
  </si>
  <si>
    <t>第３回南信弐段以下審査会</t>
  </si>
  <si>
    <t>第８回東信弐段以下審査会</t>
  </si>
  <si>
    <t>第１３回南信地区弐段以下審査会</t>
  </si>
  <si>
    <t>第11回北信弐段以下審査会</t>
  </si>
  <si>
    <t>0269-81-1072</t>
  </si>
  <si>
    <t>１月地方審査会</t>
  </si>
  <si>
    <t>090-4848-2630</t>
  </si>
  <si>
    <t>第10回中信弐段以下審査会</t>
  </si>
  <si>
    <t>第９回東信弐段以下審査会</t>
  </si>
  <si>
    <t>第１３回南信弐段以下審査会</t>
  </si>
  <si>
    <t>第14回南信弐段以下審査</t>
  </si>
  <si>
    <t>2015年11月神奈川県地方審査</t>
  </si>
  <si>
    <t>3月地方審査会</t>
  </si>
  <si>
    <t>H28年度第５回東信弐段以下審査会</t>
  </si>
  <si>
    <t>第１１回中信弐段以下審査</t>
  </si>
  <si>
    <t>H28年度第10回東信弐段以下審査会</t>
  </si>
  <si>
    <t>Ｈ２８第１３回北信弐段以下審査会</t>
  </si>
  <si>
    <t>群馬】第五次地方審査会(渋川)</t>
  </si>
  <si>
    <t>2017年第５回東信弐段以下審査会</t>
  </si>
  <si>
    <t>H29年度第3回南信弐段以下審査会</t>
  </si>
  <si>
    <t>平成29年度第1回北信弐段以下審査会</t>
  </si>
  <si>
    <t>026-296-3655</t>
  </si>
  <si>
    <t>hitomu59633@icloud.com</t>
  </si>
  <si>
    <t>東部審査(富士宮体育館)</t>
  </si>
  <si>
    <t>2017年第９回東信弐段以下審査会</t>
  </si>
  <si>
    <t>平成29年度　第10回中信弐段以下審査会</t>
  </si>
  <si>
    <t>toshi@aquarius-factory.com</t>
  </si>
  <si>
    <t>Ｈ２９度第１２回北信弐段以下審査会</t>
  </si>
  <si>
    <t>n_maruyama2596_3707@yahoo.co.jp</t>
  </si>
  <si>
    <t>平成29年度南信弐段以下審査会</t>
  </si>
  <si>
    <t>go.kankore.singeki@gmail.com</t>
  </si>
  <si>
    <t>平成29年度 第14回南信弐段以下審査会</t>
  </si>
  <si>
    <t>【29年度】第６回臨時地方審査　西讃</t>
  </si>
  <si>
    <t>平成年30度【第1回福島県】地方審査会　福島会場</t>
  </si>
  <si>
    <t>第３回東信弐段以下審査会</t>
  </si>
  <si>
    <t>第一回北信弐段以下審査会</t>
  </si>
  <si>
    <t>sou-sea-hope.618@docomo.ne.jp</t>
  </si>
  <si>
    <t>外字：?「竹冠に旗」</t>
  </si>
  <si>
    <t>平成30年　第２回中信弐段以下審査会</t>
  </si>
  <si>
    <t>第２３４回山梨県内審査会</t>
  </si>
  <si>
    <t>090-1047-5676</t>
  </si>
  <si>
    <t>Kt.Ky.Rinmoku@globe.ocn.ne.jp</t>
  </si>
  <si>
    <t>平成30年度　第10回中信弐段以下審査会</t>
  </si>
  <si>
    <t>Ｈ３０第９回東信弐段以下審査会</t>
  </si>
  <si>
    <t>H30第１２回北信弐段以下審査会</t>
  </si>
  <si>
    <t>第13回南信弐段以下審査会</t>
  </si>
  <si>
    <t>2019年度　第3回東信弐段以下審査会</t>
  </si>
  <si>
    <t>090-2325-0910</t>
  </si>
  <si>
    <t>2019年度　第1回北信弐段以下審査会</t>
  </si>
  <si>
    <t>2019年度　第2回中信弐段以下審査会</t>
  </si>
  <si>
    <t>2019年度第2回中高生審査(5/18水戸)</t>
  </si>
  <si>
    <t>2019年度　第13回南信弐段以下審査会</t>
  </si>
  <si>
    <t>2019年度　第9回東信弐段以下審査会</t>
  </si>
  <si>
    <t>2019年度　第10回中信弐段以下審査会</t>
  </si>
  <si>
    <t>2019年度　第11回北信弐段以下審査会</t>
  </si>
  <si>
    <t>026-295-4950</t>
  </si>
  <si>
    <t>令和元年度臨時地方審査【一関】</t>
  </si>
  <si>
    <t>2019年度　第14回南信弐段以下審査会</t>
  </si>
  <si>
    <t>静岡県第1回ビデオ審査</t>
  </si>
  <si>
    <t>054-263-5970</t>
  </si>
  <si>
    <t>第２４４回山梨県審査会</t>
  </si>
  <si>
    <t>055-253-3527</t>
  </si>
  <si>
    <t>fyutaka@gmail.com</t>
  </si>
  <si>
    <t>長野県令和２年度第７回南信ビデオ審査会</t>
  </si>
  <si>
    <t>長野県令和２年度東信ビデオ審査会</t>
  </si>
  <si>
    <t>0267-68-0832</t>
  </si>
  <si>
    <t>0267-66-1450</t>
  </si>
  <si>
    <t>第１回ＶＴＲ審査</t>
  </si>
  <si>
    <t>chie.s4045@ezweb.ne.jp</t>
  </si>
  <si>
    <t>令和３年度春期北信弐段以下ビデオ審査会</t>
  </si>
  <si>
    <t>令和３年度春期東信弐段以下ビデオ審査会</t>
  </si>
  <si>
    <t>令和３年度春期南信弐段以下ビデオ審査会</t>
  </si>
  <si>
    <t>0266-44-1001</t>
  </si>
  <si>
    <t>令和３年度春期中信弐段以下ビデオ審査会</t>
  </si>
  <si>
    <t>0265-81-1251</t>
  </si>
  <si>
    <t>0267-63-5290</t>
  </si>
  <si>
    <t>026-237-5506</t>
  </si>
  <si>
    <t>026-296-1242</t>
  </si>
  <si>
    <t>0268-23-5170</t>
  </si>
  <si>
    <t>0265-53-0339</t>
  </si>
  <si>
    <t>026-234-3500</t>
  </si>
  <si>
    <t>maruyamanami60@gmail.com</t>
  </si>
  <si>
    <t>令和３年度秋期北信弐段以下ビデオ審査会</t>
  </si>
  <si>
    <t>026-251-2350</t>
  </si>
  <si>
    <t>令和３年度秋期南信弐段以下ビデオ審査会</t>
  </si>
  <si>
    <t>0266-57-2429</t>
  </si>
  <si>
    <t>0265-22-8180</t>
  </si>
  <si>
    <t>026-241-9737</t>
  </si>
  <si>
    <t>026-292-9136</t>
  </si>
  <si>
    <t>0266-57-2430</t>
  </si>
  <si>
    <t>026-227-5735</t>
  </si>
  <si>
    <t>026-261-3450</t>
  </si>
  <si>
    <t>0265-76-8951</t>
  </si>
  <si>
    <t>0266-21-1016</t>
  </si>
  <si>
    <t>0265-22-4461</t>
  </si>
  <si>
    <t>026-251-1789</t>
  </si>
  <si>
    <t>0266-26-1021</t>
  </si>
  <si>
    <t>0269-24-1253</t>
  </si>
  <si>
    <t>026-234-0875</t>
  </si>
  <si>
    <t>026-291-1552</t>
  </si>
  <si>
    <t>026-251-2352</t>
  </si>
  <si>
    <t>0265-53-4995</t>
  </si>
  <si>
    <t>令和３年度秋期中信弐段以下ビデオ審査会</t>
  </si>
  <si>
    <t>0263-33-1213</t>
  </si>
  <si>
    <t>令和３年度秋期東信弐段以下ビデオ審査会</t>
  </si>
  <si>
    <t>0267-25-3808</t>
  </si>
  <si>
    <t>0267-25-3785</t>
  </si>
  <si>
    <t>0263-37-1074</t>
  </si>
  <si>
    <t>0268-23-5402</t>
  </si>
  <si>
    <t>0263-51-1310</t>
  </si>
  <si>
    <t>0263-37-1072</t>
  </si>
  <si>
    <t>0263-86-9151</t>
  </si>
  <si>
    <t>0268-23-5399</t>
  </si>
  <si>
    <t>0267-63-2238</t>
  </si>
  <si>
    <t>0268-23-5370</t>
  </si>
  <si>
    <t>0268-23-5392</t>
  </si>
  <si>
    <t>外字：辻のしんにょうの点は１個</t>
  </si>
  <si>
    <t>令和4年度【東京】特別学生臨時審査会（5月）</t>
  </si>
  <si>
    <t>令和４年度春期東信弐段以下(高校生以下)審査会</t>
  </si>
  <si>
    <t>令和４年度春期中信弐段以下(高校生以下)審査会</t>
  </si>
  <si>
    <t>0268-22-5333</t>
  </si>
  <si>
    <t>0268-23-5394</t>
  </si>
  <si>
    <t>0268-23-5393</t>
  </si>
  <si>
    <t>0263-71-1151</t>
  </si>
  <si>
    <t>0268-23-5404</t>
  </si>
  <si>
    <t>令和４年度春期北信弐段以下(高校生以下)審査会</t>
  </si>
  <si>
    <t>令和４年度春期南信弐段以下(高校生以下)審査会</t>
  </si>
  <si>
    <t>026-291-6250</t>
  </si>
  <si>
    <t>026-261-2120</t>
  </si>
  <si>
    <t>0265-76-8953</t>
  </si>
  <si>
    <t>0269-24-1251</t>
  </si>
  <si>
    <t>0265-76-8959</t>
  </si>
  <si>
    <t>rarasukekatze@gmail.com</t>
  </si>
  <si>
    <t>a.free.wayfarer@gmail.com</t>
  </si>
  <si>
    <t>tanuki.neko.ak@icloud.com</t>
  </si>
  <si>
    <t>令和４年度秋期中信弐段以下(高校生以下)審査会</t>
  </si>
  <si>
    <t>令和４年度秋期東信弐段以下(高校生以下)審査会</t>
  </si>
  <si>
    <t>0268-23-5417</t>
  </si>
  <si>
    <t>0268-23-5410</t>
  </si>
  <si>
    <t>0263-37-1076</t>
  </si>
  <si>
    <t>0268-23-5409</t>
  </si>
  <si>
    <t>令和４年度秋期北信弐段以下(高校生以下)審査会</t>
  </si>
  <si>
    <t>令和４年度秋期南信弐段以下(高校生以下)審査会</t>
  </si>
  <si>
    <t>0265-45-1158</t>
  </si>
  <si>
    <t>富士見支部</t>
  </si>
  <si>
    <t>0298-26-3521</t>
  </si>
  <si>
    <t>北信弐段以下(千曲市稲荷山)</t>
  </si>
  <si>
    <t>秋季地連審査</t>
  </si>
  <si>
    <t>kenaka@mpd.biglobe.ne.jp</t>
  </si>
  <si>
    <t>第８回中信弐段以下審査会</t>
  </si>
  <si>
    <t>第３回南信弐段以下審査</t>
  </si>
  <si>
    <t>外字：はばき</t>
  </si>
  <si>
    <t>２６年度第２回高校生審査会（ガイシ会場）</t>
  </si>
  <si>
    <t>平成28年度第2回地方審査会　泉</t>
  </si>
  <si>
    <t>平成２８年度【京都】特別臨時中央審査会</t>
  </si>
  <si>
    <t>H28年度第15回南信弐段以下審査</t>
  </si>
  <si>
    <t>３月地方審査会</t>
  </si>
  <si>
    <t>東部審査(三嶋大社)</t>
  </si>
  <si>
    <t>第２１５回石川県弓道定期審査</t>
  </si>
  <si>
    <t>H31-１-地方審査_中津川会場</t>
  </si>
  <si>
    <t>H31-１-地方審査_岐阜会場</t>
  </si>
  <si>
    <t>第２４０回山梨県内審査会</t>
  </si>
  <si>
    <t>2019年度　第12回北信弐段以下審査会</t>
  </si>
  <si>
    <t>azusagawa.ohara@gmail.com</t>
  </si>
  <si>
    <t>Ｒ１第６回（鈴鹿）</t>
  </si>
  <si>
    <t>Ｒ２第３回（三重武）</t>
  </si>
  <si>
    <t>059-228-0259</t>
  </si>
  <si>
    <t>第一回中学生高校生ビデオ審査</t>
  </si>
  <si>
    <t>令和２年度福井県第２回ビデオ審査(越前）</t>
  </si>
  <si>
    <t>0266-57-2420</t>
  </si>
  <si>
    <t>長野県令和２年度第８回南信ビデオ審査会</t>
  </si>
  <si>
    <t>長野県令和２年度第４回北信ビデオ審査会</t>
  </si>
  <si>
    <t>026-292-1427</t>
  </si>
  <si>
    <t>長野県令和２年度第６回中信ビデオ審査会</t>
  </si>
  <si>
    <t>令和３年度　第１回地方審査（ビデオ審査）</t>
  </si>
  <si>
    <t>0897-37-5751</t>
  </si>
  <si>
    <t>第一回ビデオ審査会</t>
  </si>
  <si>
    <t>eokada68@gmail.com</t>
  </si>
  <si>
    <t>0267-91-2007</t>
  </si>
  <si>
    <t>外字：?「橋の右上、呑→有」→橋に置換</t>
  </si>
  <si>
    <t>0265-76-8979</t>
  </si>
  <si>
    <t>0265-76-8975</t>
  </si>
  <si>
    <t>0268-23-5400</t>
  </si>
  <si>
    <t>0265-76-8976</t>
  </si>
  <si>
    <t>0261-23-5750</t>
  </si>
  <si>
    <t>0268-23-5397</t>
  </si>
  <si>
    <t>0266-44-100</t>
  </si>
  <si>
    <t>0265-81-1253</t>
  </si>
  <si>
    <t>外字：?「土口」×吉</t>
  </si>
  <si>
    <t>0268-23-5398</t>
  </si>
  <si>
    <t>0265-37-3173</t>
  </si>
  <si>
    <t>0265-76-8980</t>
  </si>
  <si>
    <t>0265-76-8981</t>
  </si>
  <si>
    <t>026-253-1025</t>
  </si>
  <si>
    <t>外字：「琢に点あり」→琢に置換</t>
  </si>
  <si>
    <t>0265-76-8973</t>
  </si>
  <si>
    <t>0265-76-8978</t>
  </si>
  <si>
    <t>0263-91-1027</t>
  </si>
  <si>
    <t>0268-23-5396</t>
  </si>
  <si>
    <t>0268-23-5395</t>
  </si>
  <si>
    <t>0268-23-5413</t>
  </si>
  <si>
    <t>0268-23-5405</t>
  </si>
  <si>
    <t>0264-57-1009</t>
  </si>
  <si>
    <t>0264-21-1056</t>
  </si>
  <si>
    <t>外字：巣の字の上部が　ツ　ではなく　くくく　になる</t>
  </si>
  <si>
    <t>0263-81-1066</t>
  </si>
  <si>
    <t>0268-23-5411</t>
  </si>
  <si>
    <t>0268-23-5419</t>
  </si>
  <si>
    <t>0268-23-5416</t>
  </si>
  <si>
    <t>0265-76-8956</t>
  </si>
  <si>
    <t>0265-70-1305</t>
  </si>
  <si>
    <t>0265-76-8945</t>
  </si>
  <si>
    <t>0263-37-1071</t>
  </si>
  <si>
    <t>0261-61-1018</t>
  </si>
  <si>
    <t>0263-81-2021</t>
  </si>
  <si>
    <t>0268-23-5422</t>
  </si>
  <si>
    <t>0268-23-5415</t>
  </si>
  <si>
    <t>0265-22-8390</t>
  </si>
  <si>
    <t>mako10.it@softbank.ne.jp</t>
  </si>
  <si>
    <t>看護大弓道部長</t>
  </si>
  <si>
    <t>平成29年度第４回南信弐段以下審査会</t>
  </si>
  <si>
    <t>平成３０年度第４回段級審査</t>
  </si>
  <si>
    <t>2019年度　第4回南信弐段以下審査会</t>
  </si>
  <si>
    <t>15.6新規高体連</t>
  </si>
  <si>
    <t>0267-66-1452</t>
  </si>
  <si>
    <t>令和2年度秋田県ビデオ審査会</t>
  </si>
  <si>
    <t>0268-23-5401</t>
  </si>
  <si>
    <t>令和２年第三回ビデオ審査会</t>
  </si>
  <si>
    <t>0265-76-8958</t>
  </si>
  <si>
    <t>0268-23-5391</t>
  </si>
  <si>
    <t>0265-76-8949</t>
  </si>
  <si>
    <t>0265-76-8954</t>
  </si>
  <si>
    <t>外字：?「渚に点あり」→渚に置換</t>
  </si>
  <si>
    <t>0265-76-8955</t>
  </si>
  <si>
    <t>0265-76-8960</t>
  </si>
  <si>
    <t>090-7716-2438</t>
  </si>
  <si>
    <t>kansukeobinata1980@gmail.com</t>
  </si>
  <si>
    <t>0266-21-1015</t>
  </si>
  <si>
    <t>026-241-6224</t>
  </si>
  <si>
    <t>中学生</t>
  </si>
  <si>
    <t>0268-23-5418</t>
  </si>
  <si>
    <t>1267-91-2007</t>
  </si>
  <si>
    <t>0268-23-5426</t>
  </si>
  <si>
    <t>0268-23-5403</t>
  </si>
  <si>
    <t>0268-23-5414</t>
  </si>
  <si>
    <t>0268-23-5408</t>
  </si>
  <si>
    <t>0268-23-5427</t>
  </si>
  <si>
    <t>0268-23-5420</t>
  </si>
  <si>
    <t>外字：「渚に点あり」→渚に置換</t>
  </si>
  <si>
    <t>0268-23-5425</t>
  </si>
  <si>
    <t>026-261-3451</t>
  </si>
  <si>
    <t>arai.toyofumi1854@gmail.com</t>
  </si>
  <si>
    <t>080-3005-4770</t>
  </si>
  <si>
    <t>kenken1666@icloud.com</t>
  </si>
  <si>
    <t>電話番号：母親（永山　美和）</t>
  </si>
  <si>
    <t>0266-72-3626</t>
  </si>
  <si>
    <t>外字：?「土に点あり」</t>
  </si>
  <si>
    <t>0269-24-1262</t>
  </si>
  <si>
    <t>旧字体漢字使用</t>
  </si>
  <si>
    <t>0269-24-1266</t>
  </si>
  <si>
    <t>0269-24-1261</t>
  </si>
  <si>
    <t>0269-24-1264</t>
  </si>
  <si>
    <t>0269-24-1265</t>
  </si>
  <si>
    <t>0266-26-1038</t>
  </si>
  <si>
    <t>0269-24-1260</t>
  </si>
  <si>
    <t>第４回審査会</t>
  </si>
  <si>
    <t>令和元年度第4回中高生審査(12/15)</t>
  </si>
  <si>
    <t>電話番号：母親（西村　由佳里）</t>
  </si>
  <si>
    <t>電話番号：父親（荻野　学）</t>
  </si>
  <si>
    <t>026-214-7887</t>
  </si>
  <si>
    <t>viva00sat@gmail.com</t>
  </si>
  <si>
    <t>a.K.d-mirageknight@ezweb.ne.jp</t>
  </si>
  <si>
    <t>nano12hiro11tama@ezweb.ne.jp</t>
  </si>
  <si>
    <t>o.g.c.163@au.com</t>
  </si>
  <si>
    <t>makoyou0202@icloud.com</t>
  </si>
  <si>
    <t>m_maruyama1610_1569@yahoo.co.jp</t>
  </si>
  <si>
    <t>qoogaaboo@gmail.com</t>
  </si>
  <si>
    <t>026-244-1500</t>
  </si>
  <si>
    <t>10ve8sbry@gmail.com</t>
  </si>
  <si>
    <t>toshireisaya@yahoo.co.jp</t>
  </si>
  <si>
    <t>ozfunshine26@yahoo.co.jp</t>
  </si>
  <si>
    <t>satonozomi0911@gmail.com</t>
  </si>
  <si>
    <t>0265-94-1210</t>
  </si>
  <si>
    <t>manaml2003mr@docomo.ne.jp</t>
  </si>
  <si>
    <t>0265-76-8972</t>
  </si>
  <si>
    <t>0268-41-1050</t>
  </si>
  <si>
    <t>0265-76-8947</t>
  </si>
  <si>
    <t>0260-31-1013</t>
  </si>
  <si>
    <t>0265-76-8971</t>
  </si>
  <si>
    <t>0265-76-8970</t>
  </si>
  <si>
    <t>0265-76-8952</t>
  </si>
  <si>
    <t>0265-76-8974</t>
  </si>
  <si>
    <t>0265-76-8950</t>
  </si>
  <si>
    <t>0265-76-8957</t>
  </si>
  <si>
    <t>0265-76-8977</t>
  </si>
  <si>
    <t>0265-76-8948</t>
  </si>
  <si>
    <t>0268-23-5421</t>
  </si>
  <si>
    <t>0269-24-1256</t>
  </si>
  <si>
    <t>0269-24-1263</t>
  </si>
  <si>
    <t>0269-24-1258</t>
  </si>
  <si>
    <t>0269-24-1257</t>
  </si>
  <si>
    <t>0269-24-1259</t>
  </si>
  <si>
    <t>栃木県より移動R4/6/7</t>
  </si>
  <si>
    <t>0268-23-5424</t>
  </si>
  <si>
    <t>0269-24-1255</t>
  </si>
  <si>
    <t>0269-24-1254</t>
  </si>
  <si>
    <t>外字：?「木・八口」×松</t>
  </si>
  <si>
    <t>ID検索</t>
    <rPh sb="2" eb="4">
      <t>ケンサク</t>
    </rPh>
    <phoneticPr fontId="2"/>
  </si>
  <si>
    <t>⇦氏名入力（漢字orかな）</t>
    <rPh sb="6" eb="8">
      <t>カンジ</t>
    </rPh>
    <phoneticPr fontId="2"/>
  </si>
  <si>
    <t>↓通常は空白</t>
    <rPh sb="1" eb="3">
      <t>ツウジョウ</t>
    </rPh>
    <rPh sb="4" eb="6">
      <t>クウハク</t>
    </rPh>
    <phoneticPr fontId="2"/>
  </si>
  <si>
    <t>※シートの保護は掛かっていません。</t>
    <rPh sb="5" eb="7">
      <t>ホゴ</t>
    </rPh>
    <rPh sb="8" eb="9">
      <t>カ</t>
    </rPh>
    <phoneticPr fontId="2"/>
  </si>
  <si>
    <t>　すべて入力可能です。</t>
    <rPh sb="4" eb="6">
      <t>ニュウリョク</t>
    </rPh>
    <rPh sb="6" eb="8">
      <t>カノウ</t>
    </rPh>
    <phoneticPr fontId="2"/>
  </si>
  <si>
    <t>部に入力してください。</t>
    <rPh sb="0" eb="1">
      <t>ブ</t>
    </rPh>
    <rPh sb="2" eb="4">
      <t>ニュウリョク</t>
    </rPh>
    <phoneticPr fontId="2"/>
  </si>
  <si>
    <t>【入力エリア】</t>
    <phoneticPr fontId="2"/>
  </si>
  <si>
    <t>駅名or市内</t>
    <rPh sb="0" eb="1">
      <t>エキ</t>
    </rPh>
    <rPh sb="1" eb="2">
      <t>ナ</t>
    </rPh>
    <rPh sb="4" eb="6">
      <t>シナイ</t>
    </rPh>
    <phoneticPr fontId="2"/>
  </si>
  <si>
    <t>ID検索時入力</t>
    <rPh sb="2" eb="4">
      <t>ケンサク</t>
    </rPh>
    <rPh sb="4" eb="5">
      <t>ジ</t>
    </rPh>
    <rPh sb="5" eb="7">
      <t>ニュウリョク</t>
    </rPh>
    <phoneticPr fontId="2"/>
  </si>
  <si>
    <t>添付書類（2）</t>
    <rPh sb="0" eb="2">
      <t>テンプ</t>
    </rPh>
    <rPh sb="2" eb="4">
      <t>ショルイ</t>
    </rPh>
    <phoneticPr fontId="2"/>
  </si>
  <si>
    <t>口座番号　１１１００－０３３２７８３１</t>
    <rPh sb="0" eb="2">
      <t>コウザ</t>
    </rPh>
    <rPh sb="2" eb="4">
      <t>バンゴウ</t>
    </rPh>
    <phoneticPr fontId="2"/>
  </si>
  <si>
    <t>記号</t>
    <rPh sb="0" eb="2">
      <t>キゴウ</t>
    </rPh>
    <phoneticPr fontId="2"/>
  </si>
  <si>
    <t>番号</t>
    <rPh sb="0" eb="2">
      <t>バンゴウ</t>
    </rPh>
    <phoneticPr fontId="2"/>
  </si>
  <si>
    <t>運賃</t>
  </si>
  <si>
    <t>手修正</t>
    <rPh sb="0" eb="1">
      <t>テ</t>
    </rPh>
    <rPh sb="1" eb="3">
      <t>シュウセイ</t>
    </rPh>
    <phoneticPr fontId="2"/>
  </si>
  <si>
    <t>↓運賃の修正が必要な場合のみ</t>
    <rPh sb="1" eb="3">
      <t>ウンチン</t>
    </rPh>
    <rPh sb="4" eb="6">
      <t>シュウセイ</t>
    </rPh>
    <rPh sb="7" eb="9">
      <t>ヒツヨウ</t>
    </rPh>
    <rPh sb="10" eb="12">
      <t>バアイ</t>
    </rPh>
    <phoneticPr fontId="2"/>
  </si>
  <si>
    <r>
      <t xml:space="preserve">最寄駅
</t>
    </r>
    <r>
      <rPr>
        <sz val="9"/>
        <color theme="1"/>
        <rFont val="游明朝"/>
        <family val="1"/>
        <charset val="128"/>
      </rPr>
      <t>または</t>
    </r>
    <r>
      <rPr>
        <sz val="12"/>
        <color theme="1"/>
        <rFont val="游明朝"/>
        <family val="1"/>
        <charset val="128"/>
      </rPr>
      <t>市内</t>
    </r>
    <rPh sb="0" eb="2">
      <t>モヨリ</t>
    </rPh>
    <rPh sb="2" eb="3">
      <t>エキ</t>
    </rPh>
    <rPh sb="7" eb="9">
      <t>シナイ</t>
    </rPh>
    <phoneticPr fontId="2"/>
  </si>
  <si>
    <t>↑変更可能</t>
    <rPh sb="1" eb="3">
      <t>ヘンコウ</t>
    </rPh>
    <rPh sb="3" eb="5">
      <t>カノウ</t>
    </rPh>
    <phoneticPr fontId="2"/>
  </si>
  <si>
    <t>欄は、自動計算を変更する場合に入力可能（通常は入力不要）</t>
    <rPh sb="0" eb="1">
      <t>ラン</t>
    </rPh>
    <rPh sb="3" eb="5">
      <t>ジドウ</t>
    </rPh>
    <rPh sb="5" eb="7">
      <t>ケイサン</t>
    </rPh>
    <rPh sb="8" eb="10">
      <t>ヘンコウ</t>
    </rPh>
    <rPh sb="12" eb="14">
      <t>バアイ</t>
    </rPh>
    <rPh sb="15" eb="17">
      <t>ニュウリョク</t>
    </rPh>
    <rPh sb="17" eb="19">
      <t>カノウ</t>
    </rPh>
    <rPh sb="20" eb="22">
      <t>ツウジョウ</t>
    </rPh>
    <rPh sb="23" eb="25">
      <t>ニュウリョク</t>
    </rPh>
    <rPh sb="25" eb="27">
      <t>フヨウ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</si>
</sst>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1" formatCode="_ * #,##0_ ;_ * \-#,##0_ ;_ * &quot;-&quot;_ ;_ @_ "/>
    <numFmt numFmtId="176" formatCode="#,##0_ "/>
    <numFmt numFmtId="177" formatCode="#,##0_);[Red]\(#,##0\)"/>
    <numFmt numFmtId="178" formatCode="#,##0;&quot;▲ &quot;#,##0"/>
    <numFmt numFmtId="179" formatCode="#,###&quot;円&quot;"/>
    <numFmt numFmtId="180" formatCode="&quot;$&quot;#,##0_);[Red]\(&quot;$&quot;#,##0\)"/>
    <numFmt numFmtId="181" formatCode="&quot;$&quot;#,##0.00_);[Red]\(&quot;$&quot;#,##0.00\)"/>
    <numFmt numFmtId="182" formatCode="0.000000%"/>
    <numFmt numFmtId="183" formatCode="[$]ggge&quot;年&quot;m&quot;月&quot;d&quot;日&quot;;@" x16r2:formatCode16="[$-ja-JP-x-gannen]ggge&quot;年&quot;m&quot;月&quot;d&quot;日&quot;;@"/>
    <numFmt numFmtId="184" formatCode="[$-411]ggge&quot;年&quot;m&quot;月&quot;d&quot;日&quot;;@"/>
    <numFmt numFmtId="185" formatCode="[$-411]ggge&quot;年&quot;m&quot;月&quot;d&quot;日（&quot;aaa&quot;）&quot;"/>
    <numFmt numFmtId="186" formatCode="[$-411]ggge&quot;年&quot;m&quot;月&quot;d&quot;日（&quot;aaa&quot;）に&quot;"/>
    <numFmt numFmtId="187" formatCode="##&quot; 名&quot;"/>
    <numFmt numFmtId="188" formatCode="0.0_ "/>
    <numFmt numFmtId="189" formatCode="&quot;～&quot;\ ###"/>
    <numFmt numFmtId="190" formatCode="0.0_);[Red]\(0.0\)"/>
    <numFmt numFmtId="191" formatCode="###&quot;～&quot;\ "/>
    <numFmt numFmtId="192" formatCode="###&quot;～&quot;"/>
    <numFmt numFmtId="193" formatCode="#,##0\ ;&quot;▲ &quot;#,##0\ "/>
    <numFmt numFmtId="194" formatCode="#,##0_ ;[Red]\-#,##0\ "/>
  </numFmts>
  <fonts count="57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ゴシック"/>
      <family val="3"/>
      <charset val="128"/>
    </font>
    <font>
      <sz val="16"/>
      <name val="ＭＳ 明朝"/>
      <family val="1"/>
      <charset val="128"/>
    </font>
    <font>
      <sz val="8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1"/>
      <color theme="1"/>
      <name val="ＭＳ Ｐゴシック"/>
      <family val="3"/>
      <charset val="128"/>
      <scheme val="minor"/>
    </font>
    <font>
      <sz val="28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1"/>
      <color rgb="FFFF0000"/>
      <name val="ＭＳ Ｐゴシック"/>
      <family val="3"/>
      <charset val="128"/>
    </font>
    <font>
      <sz val="20"/>
      <color theme="1"/>
      <name val="HG丸ｺﾞｼｯｸM-PRO"/>
      <family val="3"/>
      <charset val="128"/>
    </font>
    <font>
      <sz val="12"/>
      <name val="游明朝"/>
      <family val="1"/>
      <charset val="128"/>
    </font>
    <font>
      <sz val="11"/>
      <name val="游明朝"/>
      <family val="1"/>
      <charset val="128"/>
    </font>
    <font>
      <b/>
      <sz val="16"/>
      <name val="游明朝"/>
      <family val="1"/>
      <charset val="128"/>
    </font>
    <font>
      <sz val="12"/>
      <color rgb="FFFF0000"/>
      <name val="游明朝"/>
      <family val="1"/>
      <charset val="128"/>
    </font>
    <font>
      <sz val="10"/>
      <name val="游明朝"/>
      <family val="1"/>
      <charset val="128"/>
    </font>
    <font>
      <sz val="11"/>
      <color theme="1"/>
      <name val="游明朝"/>
      <family val="1"/>
      <charset val="128"/>
    </font>
    <font>
      <sz val="12"/>
      <color theme="1"/>
      <name val="游明朝"/>
      <family val="1"/>
      <charset val="128"/>
    </font>
    <font>
      <sz val="20"/>
      <color rgb="FFFFFF00"/>
      <name val="游明朝"/>
      <family val="1"/>
      <charset val="128"/>
    </font>
    <font>
      <b/>
      <sz val="20"/>
      <name val="游明朝"/>
      <family val="1"/>
      <charset val="128"/>
    </font>
    <font>
      <sz val="14"/>
      <name val="游明朝"/>
      <family val="1"/>
      <charset val="128"/>
    </font>
    <font>
      <sz val="18"/>
      <name val="游明朝"/>
      <family val="1"/>
      <charset val="128"/>
    </font>
    <font>
      <sz val="16"/>
      <name val="游明朝"/>
      <family val="1"/>
      <charset val="128"/>
    </font>
    <font>
      <sz val="12"/>
      <color theme="1"/>
      <name val="ＭＳ 明朝"/>
      <family val="1"/>
      <charset val="128"/>
    </font>
    <font>
      <sz val="11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b/>
      <sz val="22"/>
      <color rgb="FFFFFF00"/>
      <name val="ＭＳ Ｐゴシック"/>
      <family val="3"/>
      <charset val="128"/>
    </font>
    <font>
      <sz val="14"/>
      <name val="ＭＳ Ｐゴシック"/>
      <family val="3"/>
      <charset val="128"/>
    </font>
    <font>
      <sz val="10"/>
      <color theme="1"/>
      <name val="游明朝"/>
      <family val="1"/>
      <charset val="128"/>
    </font>
    <font>
      <sz val="14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8"/>
      <color theme="1"/>
      <name val="ＭＳ Ｐゴシック"/>
      <family val="3"/>
      <charset val="128"/>
    </font>
    <font>
      <b/>
      <sz val="20"/>
      <color rgb="FFFF0000"/>
      <name val="游明朝"/>
      <family val="1"/>
      <charset val="128"/>
    </font>
    <font>
      <sz val="14"/>
      <color theme="1"/>
      <name val="游明朝"/>
      <family val="1"/>
      <charset val="128"/>
    </font>
    <font>
      <b/>
      <sz val="16"/>
      <color theme="1"/>
      <name val="游明朝"/>
      <family val="1"/>
      <charset val="128"/>
    </font>
    <font>
      <b/>
      <sz val="20"/>
      <color theme="1"/>
      <name val="游明朝"/>
      <family val="1"/>
      <charset val="128"/>
    </font>
    <font>
      <sz val="9"/>
      <name val="ＭＳ Ｐゴシック"/>
      <family val="3"/>
      <charset val="128"/>
    </font>
    <font>
      <b/>
      <sz val="14"/>
      <name val="游明朝"/>
      <family val="1"/>
      <charset val="128"/>
    </font>
    <font>
      <b/>
      <sz val="14"/>
      <color rgb="FFFF0000"/>
      <name val="游明朝"/>
      <family val="1"/>
      <charset val="128"/>
    </font>
    <font>
      <b/>
      <sz val="12"/>
      <color theme="1"/>
      <name val="游明朝"/>
      <family val="1"/>
      <charset val="128"/>
    </font>
    <font>
      <b/>
      <sz val="16"/>
      <color rgb="FFFF0000"/>
      <name val="HG丸ｺﾞｼｯｸM-PRO"/>
      <family val="3"/>
      <charset val="128"/>
    </font>
    <font>
      <sz val="11"/>
      <color theme="1"/>
      <name val="ＭＳ Ｐゴシック"/>
      <family val="2"/>
      <scheme val="minor"/>
    </font>
    <font>
      <sz val="6"/>
      <name val="ＭＳ ゴシック"/>
      <family val="2"/>
      <charset val="128"/>
    </font>
    <font>
      <sz val="6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2"/>
      <name val="游明朝"/>
      <family val="1"/>
      <charset val="128"/>
    </font>
    <font>
      <sz val="9"/>
      <color theme="1"/>
      <name val="游明朝"/>
      <family val="1"/>
      <charset val="128"/>
    </font>
    <font>
      <b/>
      <sz val="9"/>
      <color indexed="81"/>
      <name val="MS P ゴシック"/>
      <family val="3"/>
      <charset val="128"/>
    </font>
    <font>
      <b/>
      <sz val="16"/>
      <color rgb="FFFF0000"/>
      <name val="游明朝"/>
      <family val="1"/>
      <charset val="128"/>
    </font>
    <font>
      <b/>
      <sz val="12"/>
      <color rgb="FFFF0000"/>
      <name val="游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DFDF5"/>
        <bgColor indexed="64"/>
      </patternFill>
    </fill>
    <fill>
      <patternFill patternType="solid">
        <fgColor rgb="FFFAFAF5"/>
        <bgColor indexed="64"/>
      </patternFill>
    </fill>
    <fill>
      <patternFill patternType="solid">
        <fgColor theme="0" tint="-0.499984740745262"/>
        <bgColor indexed="64"/>
      </patternFill>
    </fill>
  </fills>
  <borders count="1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auto="1"/>
      </left>
      <right/>
      <top/>
      <bottom/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38" fontId="6" fillId="2" borderId="0" applyNumberFormat="0" applyBorder="0" applyAlignment="0" applyProtection="0"/>
    <xf numFmtId="10" fontId="6" fillId="3" borderId="1" applyNumberFormat="0" applyBorder="0" applyAlignment="0" applyProtection="0"/>
    <xf numFmtId="38" fontId="7" fillId="0" borderId="0" applyFont="0" applyFill="0" applyBorder="0" applyAlignment="0" applyProtection="0"/>
    <xf numFmtId="4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2" fontId="7" fillId="0" borderId="0"/>
    <xf numFmtId="0" fontId="7" fillId="0" borderId="0"/>
    <xf numFmtId="10" fontId="8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9" fillId="0" borderId="0">
      <alignment vertical="center"/>
    </xf>
    <xf numFmtId="0" fontId="1" fillId="0" borderId="0"/>
    <xf numFmtId="0" fontId="1" fillId="0" borderId="0">
      <alignment vertical="center"/>
    </xf>
    <xf numFmtId="0" fontId="48" fillId="0" borderId="0"/>
  </cellStyleXfs>
  <cellXfs count="622">
    <xf numFmtId="0" fontId="0" fillId="0" borderId="0" xfId="0"/>
    <xf numFmtId="0" fontId="9" fillId="0" borderId="0" xfId="12">
      <alignment vertical="center"/>
    </xf>
    <xf numFmtId="0" fontId="10" fillId="0" borderId="0" xfId="12" applyFont="1">
      <alignment vertical="center"/>
    </xf>
    <xf numFmtId="0" fontId="11" fillId="0" borderId="0" xfId="12" applyFont="1">
      <alignment vertical="center"/>
    </xf>
    <xf numFmtId="0" fontId="14" fillId="0" borderId="0" xfId="12" applyFont="1">
      <alignment vertical="center"/>
    </xf>
    <xf numFmtId="0" fontId="15" fillId="0" borderId="0" xfId="12" applyFont="1" applyAlignment="1">
      <alignment horizontal="center" vertical="center"/>
    </xf>
    <xf numFmtId="0" fontId="15" fillId="0" borderId="0" xfId="12" applyFont="1">
      <alignment vertical="center"/>
    </xf>
    <xf numFmtId="0" fontId="15" fillId="0" borderId="0" xfId="12" applyFont="1" applyAlignment="1">
      <alignment horizontal="right" vertical="center"/>
    </xf>
    <xf numFmtId="0" fontId="3" fillId="0" borderId="0" xfId="13" applyFont="1" applyAlignment="1">
      <alignment vertical="center"/>
    </xf>
    <xf numFmtId="0" fontId="5" fillId="0" borderId="0" xfId="13" applyFont="1" applyAlignment="1">
      <alignment vertical="center"/>
    </xf>
    <xf numFmtId="0" fontId="3" fillId="0" borderId="0" xfId="13" applyFont="1" applyAlignment="1">
      <alignment horizontal="left" vertical="center"/>
    </xf>
    <xf numFmtId="0" fontId="18" fillId="0" borderId="0" xfId="0" applyFont="1" applyAlignment="1" applyProtection="1">
      <alignment vertical="center"/>
      <protection locked="0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horizontal="left" vertical="center"/>
    </xf>
    <xf numFmtId="0" fontId="25" fillId="4" borderId="0" xfId="0" applyFont="1" applyFill="1" applyAlignment="1" applyProtection="1">
      <alignment vertical="center"/>
      <protection locked="0"/>
    </xf>
    <xf numFmtId="0" fontId="19" fillId="0" borderId="0" xfId="0" applyFont="1"/>
    <xf numFmtId="0" fontId="22" fillId="0" borderId="5" xfId="0" applyFont="1" applyBorder="1" applyAlignment="1" applyProtection="1">
      <alignment vertical="center"/>
      <protection locked="0"/>
    </xf>
    <xf numFmtId="0" fontId="28" fillId="0" borderId="0" xfId="0" applyFont="1" applyAlignment="1">
      <alignment vertical="center" shrinkToFit="1"/>
    </xf>
    <xf numFmtId="0" fontId="18" fillId="0" borderId="0" xfId="0" applyFont="1" applyAlignment="1">
      <alignment horizontal="right"/>
    </xf>
    <xf numFmtId="0" fontId="29" fillId="0" borderId="0" xfId="0" applyFont="1"/>
    <xf numFmtId="0" fontId="24" fillId="0" borderId="0" xfId="0" applyFont="1" applyAlignment="1" applyProtection="1">
      <alignment vertical="center"/>
      <protection locked="0"/>
    </xf>
    <xf numFmtId="0" fontId="31" fillId="0" borderId="39" xfId="0" applyFont="1" applyBorder="1" applyAlignment="1">
      <alignment horizontal="center"/>
    </xf>
    <xf numFmtId="0" fontId="31" fillId="0" borderId="40" xfId="0" applyFont="1" applyBorder="1" applyAlignment="1">
      <alignment horizontal="center"/>
    </xf>
    <xf numFmtId="0" fontId="31" fillId="0" borderId="33" xfId="0" applyFont="1" applyBorder="1" applyAlignment="1">
      <alignment horizontal="center"/>
    </xf>
    <xf numFmtId="0" fontId="31" fillId="0" borderId="27" xfId="0" applyFont="1" applyBorder="1" applyAlignment="1">
      <alignment horizontal="centerContinuous" vertical="center"/>
    </xf>
    <xf numFmtId="0" fontId="31" fillId="0" borderId="34" xfId="0" applyFont="1" applyBorder="1" applyAlignment="1">
      <alignment horizontal="centerContinuous" vertical="center"/>
    </xf>
    <xf numFmtId="178" fontId="31" fillId="0" borderId="28" xfId="0" applyNumberFormat="1" applyFont="1" applyBorder="1" applyAlignment="1">
      <alignment vertical="center"/>
    </xf>
    <xf numFmtId="0" fontId="31" fillId="0" borderId="24" xfId="0" applyFont="1" applyBorder="1" applyAlignment="1">
      <alignment horizontal="center"/>
    </xf>
    <xf numFmtId="0" fontId="31" fillId="0" borderId="61" xfId="0" applyFont="1" applyBorder="1" applyAlignment="1">
      <alignment horizontal="center"/>
    </xf>
    <xf numFmtId="0" fontId="31" fillId="0" borderId="63" xfId="0" applyFont="1" applyBorder="1" applyAlignment="1">
      <alignment horizontal="center"/>
    </xf>
    <xf numFmtId="0" fontId="31" fillId="0" borderId="65" xfId="0" applyFont="1" applyBorder="1" applyAlignment="1">
      <alignment horizontal="center"/>
    </xf>
    <xf numFmtId="0" fontId="31" fillId="0" borderId="69" xfId="0" applyFont="1" applyBorder="1" applyAlignment="1">
      <alignment horizontal="center"/>
    </xf>
    <xf numFmtId="176" fontId="24" fillId="0" borderId="13" xfId="0" applyNumberFormat="1" applyFont="1" applyBorder="1" applyAlignment="1">
      <alignment horizontal="right" vertical="center"/>
    </xf>
    <xf numFmtId="0" fontId="24" fillId="0" borderId="76" xfId="0" applyFont="1" applyBorder="1" applyAlignment="1">
      <alignment horizontal="center" vertical="center"/>
    </xf>
    <xf numFmtId="0" fontId="32" fillId="0" borderId="32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1" fontId="0" fillId="0" borderId="0" xfId="0" applyNumberFormat="1" applyAlignment="1">
      <alignment vertical="center"/>
    </xf>
    <xf numFmtId="41" fontId="0" fillId="0" borderId="0" xfId="0" applyNumberFormat="1" applyAlignment="1">
      <alignment horizontal="center" vertical="center"/>
    </xf>
    <xf numFmtId="0" fontId="0" fillId="0" borderId="0" xfId="0" applyAlignment="1">
      <alignment vertical="center" shrinkToFit="1"/>
    </xf>
    <xf numFmtId="41" fontId="0" fillId="0" borderId="0" xfId="0" applyNumberFormat="1" applyAlignment="1">
      <alignment vertical="center" shrinkToFit="1"/>
    </xf>
    <xf numFmtId="0" fontId="0" fillId="0" borderId="0" xfId="0" applyAlignment="1">
      <alignment horizontal="center" vertical="center" shrinkToFit="1"/>
    </xf>
    <xf numFmtId="41" fontId="0" fillId="0" borderId="0" xfId="0" applyNumberFormat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41" fontId="0" fillId="0" borderId="1" xfId="0" applyNumberFormat="1" applyBorder="1" applyAlignment="1">
      <alignment horizontal="center" vertical="center" shrinkToFit="1"/>
    </xf>
    <xf numFmtId="0" fontId="0" fillId="0" borderId="1" xfId="0" applyBorder="1" applyAlignment="1">
      <alignment vertical="center" shrinkToFit="1"/>
    </xf>
    <xf numFmtId="41" fontId="0" fillId="0" borderId="1" xfId="0" applyNumberFormat="1" applyBorder="1" applyAlignment="1">
      <alignment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77" xfId="0" applyBorder="1" applyAlignment="1">
      <alignment vertical="center" shrinkToFit="1"/>
    </xf>
    <xf numFmtId="41" fontId="0" fillId="0" borderId="77" xfId="0" applyNumberFormat="1" applyBorder="1" applyAlignment="1">
      <alignment vertical="center" shrinkToFit="1"/>
    </xf>
    <xf numFmtId="41" fontId="0" fillId="0" borderId="77" xfId="0" applyNumberFormat="1" applyBorder="1" applyAlignment="1">
      <alignment horizontal="center" vertical="center" shrinkToFit="1"/>
    </xf>
    <xf numFmtId="0" fontId="0" fillId="0" borderId="78" xfId="0" applyBorder="1" applyAlignment="1">
      <alignment horizontal="center" vertical="center" shrinkToFit="1"/>
    </xf>
    <xf numFmtId="0" fontId="0" fillId="0" borderId="79" xfId="0" applyBorder="1" applyAlignment="1">
      <alignment horizontal="center" vertical="center" shrinkToFit="1"/>
    </xf>
    <xf numFmtId="0" fontId="0" fillId="0" borderId="80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41" fontId="0" fillId="0" borderId="24" xfId="0" applyNumberFormat="1" applyBorder="1" applyAlignment="1">
      <alignment vertical="center" shrinkToFit="1"/>
    </xf>
    <xf numFmtId="41" fontId="0" fillId="0" borderId="24" xfId="0" applyNumberFormat="1" applyBorder="1" applyAlignment="1">
      <alignment horizontal="center" vertical="center" shrinkToFit="1"/>
    </xf>
    <xf numFmtId="0" fontId="0" fillId="0" borderId="81" xfId="0" applyBorder="1" applyAlignment="1">
      <alignment horizontal="center" vertical="center" shrinkToFit="1"/>
    </xf>
    <xf numFmtId="0" fontId="0" fillId="0" borderId="82" xfId="0" applyBorder="1" applyAlignment="1">
      <alignment horizontal="center" vertical="center" shrinkToFit="1"/>
    </xf>
    <xf numFmtId="0" fontId="0" fillId="0" borderId="83" xfId="0" applyBorder="1" applyAlignment="1">
      <alignment horizontal="center" vertical="center" shrinkToFit="1"/>
    </xf>
    <xf numFmtId="41" fontId="0" fillId="0" borderId="10" xfId="0" applyNumberFormat="1" applyBorder="1" applyAlignment="1">
      <alignment horizontal="center" vertical="center" shrinkToFit="1"/>
    </xf>
    <xf numFmtId="41" fontId="0" fillId="0" borderId="84" xfId="0" applyNumberFormat="1" applyBorder="1" applyAlignment="1">
      <alignment horizontal="center" vertical="center" shrinkToFit="1"/>
    </xf>
    <xf numFmtId="41" fontId="0" fillId="0" borderId="47" xfId="0" applyNumberFormat="1" applyBorder="1" applyAlignment="1">
      <alignment horizontal="center" vertical="center" shrinkToFit="1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left" vertical="center" shrinkToFit="1"/>
    </xf>
    <xf numFmtId="0" fontId="0" fillId="0" borderId="24" xfId="0" applyBorder="1" applyAlignment="1">
      <alignment horizontal="left" vertical="center" shrinkToFit="1"/>
    </xf>
    <xf numFmtId="0" fontId="0" fillId="0" borderId="77" xfId="0" applyBorder="1" applyAlignment="1">
      <alignment horizontal="left" vertical="center" shrinkToFit="1"/>
    </xf>
    <xf numFmtId="0" fontId="0" fillId="0" borderId="0" xfId="0" applyAlignment="1">
      <alignment horizontal="left" vertical="center" shrinkToFit="1"/>
    </xf>
    <xf numFmtId="41" fontId="0" fillId="0" borderId="5" xfId="0" applyNumberFormat="1" applyBorder="1" applyAlignment="1">
      <alignment horizontal="right" vertical="center"/>
    </xf>
    <xf numFmtId="0" fontId="0" fillId="0" borderId="87" xfId="0" applyBorder="1" applyAlignment="1">
      <alignment horizontal="center" vertical="center"/>
    </xf>
    <xf numFmtId="0" fontId="0" fillId="0" borderId="88" xfId="0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41" fontId="0" fillId="0" borderId="90" xfId="0" applyNumberFormat="1" applyBorder="1" applyAlignment="1">
      <alignment horizontal="center" vertical="center" shrinkToFit="1"/>
    </xf>
    <xf numFmtId="41" fontId="0" fillId="0" borderId="91" xfId="0" applyNumberFormat="1" applyBorder="1" applyAlignment="1">
      <alignment horizontal="center" vertical="center" shrinkToFit="1"/>
    </xf>
    <xf numFmtId="41" fontId="0" fillId="0" borderId="92" xfId="0" applyNumberFormat="1" applyBorder="1" applyAlignment="1">
      <alignment vertical="center" shrinkToFit="1"/>
    </xf>
    <xf numFmtId="41" fontId="0" fillId="0" borderId="93" xfId="0" applyNumberFormat="1" applyBorder="1" applyAlignment="1">
      <alignment vertical="center" shrinkToFit="1"/>
    </xf>
    <xf numFmtId="41" fontId="0" fillId="0" borderId="94" xfId="0" applyNumberFormat="1" applyBorder="1" applyAlignment="1">
      <alignment vertical="center" shrinkToFit="1"/>
    </xf>
    <xf numFmtId="0" fontId="17" fillId="0" borderId="0" xfId="12" applyFont="1" applyAlignment="1">
      <alignment horizontal="center" vertical="center"/>
    </xf>
    <xf numFmtId="184" fontId="15" fillId="0" borderId="0" xfId="12" applyNumberFormat="1" applyFont="1" applyAlignment="1">
      <alignment horizontal="right" vertical="center"/>
    </xf>
    <xf numFmtId="0" fontId="15" fillId="0" borderId="0" xfId="12" applyFont="1" applyAlignment="1">
      <alignment horizontal="left" vertical="center"/>
    </xf>
    <xf numFmtId="0" fontId="11" fillId="0" borderId="0" xfId="12" applyFont="1" applyAlignment="1">
      <alignment horizontal="right" vertical="center"/>
    </xf>
    <xf numFmtId="0" fontId="27" fillId="0" borderId="0" xfId="0" applyFont="1" applyAlignment="1">
      <alignment horizontal="center" vertical="center" shrinkToFit="1"/>
    </xf>
    <xf numFmtId="0" fontId="31" fillId="0" borderId="61" xfId="0" applyFont="1" applyBorder="1" applyAlignment="1">
      <alignment horizontal="center" shrinkToFit="1"/>
    </xf>
    <xf numFmtId="0" fontId="36" fillId="0" borderId="0" xfId="13" applyFont="1" applyAlignment="1">
      <alignment vertical="center"/>
    </xf>
    <xf numFmtId="0" fontId="36" fillId="0" borderId="0" xfId="13" applyFont="1" applyAlignment="1">
      <alignment horizontal="left" vertical="center"/>
    </xf>
    <xf numFmtId="179" fontId="36" fillId="0" borderId="0" xfId="13" applyNumberFormat="1" applyFont="1" applyAlignment="1">
      <alignment horizontal="right" vertical="center"/>
    </xf>
    <xf numFmtId="179" fontId="36" fillId="0" borderId="0" xfId="13" applyNumberFormat="1" applyFont="1" applyAlignment="1">
      <alignment vertical="center"/>
    </xf>
    <xf numFmtId="0" fontId="36" fillId="0" borderId="0" xfId="13" applyFont="1" applyAlignment="1">
      <alignment horizontal="center" vertical="center"/>
    </xf>
    <xf numFmtId="0" fontId="36" fillId="0" borderId="0" xfId="13" applyFont="1" applyAlignment="1">
      <alignment horizontal="centerContinuous" vertical="center"/>
    </xf>
    <xf numFmtId="185" fontId="36" fillId="0" borderId="0" xfId="13" applyNumberFormat="1" applyFont="1" applyAlignment="1">
      <alignment vertical="center"/>
    </xf>
    <xf numFmtId="177" fontId="36" fillId="0" borderId="0" xfId="13" applyNumberFormat="1" applyFont="1" applyAlignment="1">
      <alignment horizontal="right" vertical="center"/>
    </xf>
    <xf numFmtId="0" fontId="36" fillId="0" borderId="16" xfId="13" applyFont="1" applyBorder="1" applyAlignment="1">
      <alignment vertical="center"/>
    </xf>
    <xf numFmtId="0" fontId="36" fillId="0" borderId="17" xfId="13" applyFont="1" applyBorder="1" applyAlignment="1">
      <alignment vertical="center"/>
    </xf>
    <xf numFmtId="41" fontId="36" fillId="0" borderId="0" xfId="13" applyNumberFormat="1" applyFont="1" applyAlignment="1">
      <alignment vertical="center"/>
    </xf>
    <xf numFmtId="184" fontId="37" fillId="0" borderId="0" xfId="13" applyNumberFormat="1" applyFont="1" applyAlignment="1">
      <alignment horizontal="distributed" vertical="center"/>
    </xf>
    <xf numFmtId="0" fontId="24" fillId="0" borderId="9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19" fillId="0" borderId="112" xfId="0" applyFont="1" applyBorder="1"/>
    <xf numFmtId="0" fontId="40" fillId="0" borderId="0" xfId="0" applyFont="1" applyAlignment="1">
      <alignment vertical="center" shrinkToFit="1"/>
    </xf>
    <xf numFmtId="0" fontId="24" fillId="0" borderId="0" xfId="0" applyFont="1" applyAlignment="1">
      <alignment horizontal="right"/>
    </xf>
    <xf numFmtId="0" fontId="23" fillId="0" borderId="0" xfId="0" applyFont="1"/>
    <xf numFmtId="0" fontId="23" fillId="0" borderId="0" xfId="0" applyFont="1" applyAlignment="1">
      <alignment horizontal="center"/>
    </xf>
    <xf numFmtId="0" fontId="42" fillId="0" borderId="0" xfId="0" applyFont="1"/>
    <xf numFmtId="0" fontId="42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center"/>
    </xf>
    <xf numFmtId="0" fontId="24" fillId="0" borderId="5" xfId="0" applyFont="1" applyBorder="1" applyAlignment="1">
      <alignment horizontal="left" vertical="center"/>
    </xf>
    <xf numFmtId="0" fontId="40" fillId="0" borderId="5" xfId="0" applyFont="1" applyBorder="1" applyAlignment="1">
      <alignment horizontal="center" vertical="center"/>
    </xf>
    <xf numFmtId="176" fontId="24" fillId="0" borderId="5" xfId="0" applyNumberFormat="1" applyFont="1" applyBorder="1" applyAlignment="1">
      <alignment horizontal="right"/>
    </xf>
    <xf numFmtId="0" fontId="40" fillId="0" borderId="5" xfId="0" applyFont="1" applyBorder="1" applyAlignment="1">
      <alignment vertical="center"/>
    </xf>
    <xf numFmtId="0" fontId="40" fillId="0" borderId="0" xfId="0" applyFont="1" applyAlignment="1">
      <alignment vertical="center"/>
    </xf>
    <xf numFmtId="0" fontId="40" fillId="0" borderId="0" xfId="0" applyFont="1" applyAlignment="1">
      <alignment horizontal="center" vertical="center"/>
    </xf>
    <xf numFmtId="41" fontId="40" fillId="0" borderId="0" xfId="0" applyNumberFormat="1" applyFont="1" applyAlignment="1">
      <alignment horizontal="center" vertical="center"/>
    </xf>
    <xf numFmtId="0" fontId="24" fillId="0" borderId="35" xfId="0" applyFont="1" applyBorder="1" applyAlignment="1">
      <alignment horizontal="distributed" vertical="center" justifyLastLine="1"/>
    </xf>
    <xf numFmtId="176" fontId="24" fillId="0" borderId="73" xfId="0" applyNumberFormat="1" applyFont="1" applyBorder="1" applyAlignment="1">
      <alignment horizontal="center" vertical="center"/>
    </xf>
    <xf numFmtId="176" fontId="24" fillId="0" borderId="73" xfId="0" applyNumberFormat="1" applyFont="1" applyBorder="1" applyAlignment="1">
      <alignment horizontal="right" vertical="center"/>
    </xf>
    <xf numFmtId="0" fontId="40" fillId="0" borderId="0" xfId="0" quotePrefix="1" applyFont="1" applyAlignment="1">
      <alignment horizontal="center"/>
    </xf>
    <xf numFmtId="0" fontId="24" fillId="0" borderId="12" xfId="0" applyFont="1" applyBorder="1" applyAlignment="1">
      <alignment horizontal="distributed" vertical="center" justifyLastLine="1"/>
    </xf>
    <xf numFmtId="0" fontId="24" fillId="0" borderId="31" xfId="0" applyFont="1" applyBorder="1" applyAlignment="1">
      <alignment horizontal="center" vertical="center" shrinkToFit="1"/>
    </xf>
    <xf numFmtId="0" fontId="24" fillId="0" borderId="31" xfId="0" applyFont="1" applyBorder="1" applyAlignment="1">
      <alignment horizontal="center" vertical="center"/>
    </xf>
    <xf numFmtId="176" fontId="24" fillId="0" borderId="74" xfId="0" applyNumberFormat="1" applyFont="1" applyBorder="1" applyAlignment="1">
      <alignment horizontal="right" vertical="center"/>
    </xf>
    <xf numFmtId="176" fontId="24" fillId="0" borderId="41" xfId="0" applyNumberFormat="1" applyFont="1" applyBorder="1" applyAlignment="1">
      <alignment horizontal="right"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31" fillId="0" borderId="0" xfId="0" applyFont="1"/>
    <xf numFmtId="0" fontId="33" fillId="0" borderId="0" xfId="0" applyFont="1"/>
    <xf numFmtId="178" fontId="31" fillId="0" borderId="62" xfId="0" applyNumberFormat="1" applyFont="1" applyBorder="1"/>
    <xf numFmtId="178" fontId="31" fillId="0" borderId="64" xfId="0" applyNumberFormat="1" applyFont="1" applyBorder="1"/>
    <xf numFmtId="178" fontId="31" fillId="0" borderId="25" xfId="0" applyNumberFormat="1" applyFont="1" applyBorder="1"/>
    <xf numFmtId="178" fontId="31" fillId="0" borderId="66" xfId="0" applyNumberFormat="1" applyFont="1" applyBorder="1"/>
    <xf numFmtId="178" fontId="31" fillId="0" borderId="70" xfId="0" applyNumberFormat="1" applyFont="1" applyBorder="1"/>
    <xf numFmtId="0" fontId="16" fillId="0" borderId="0" xfId="0" applyFont="1"/>
    <xf numFmtId="178" fontId="31" fillId="0" borderId="68" xfId="0" applyNumberFormat="1" applyFont="1" applyBorder="1"/>
    <xf numFmtId="0" fontId="24" fillId="0" borderId="10" xfId="0" applyFont="1" applyBorder="1" applyAlignment="1">
      <alignment horizontal="distributed" vertical="center" justifyLastLine="1"/>
    </xf>
    <xf numFmtId="0" fontId="10" fillId="5" borderId="0" xfId="12" applyFont="1" applyFill="1">
      <alignment vertical="center"/>
    </xf>
    <xf numFmtId="0" fontId="15" fillId="5" borderId="0" xfId="12" applyFont="1" applyFill="1">
      <alignment vertical="center"/>
    </xf>
    <xf numFmtId="0" fontId="11" fillId="5" borderId="0" xfId="12" applyFont="1" applyFill="1">
      <alignment vertical="center"/>
    </xf>
    <xf numFmtId="0" fontId="14" fillId="5" borderId="0" xfId="12" applyFont="1" applyFill="1">
      <alignment vertical="center"/>
    </xf>
    <xf numFmtId="0" fontId="9" fillId="5" borderId="0" xfId="12" applyFill="1">
      <alignment vertical="center"/>
    </xf>
    <xf numFmtId="0" fontId="10" fillId="6" borderId="0" xfId="12" applyFont="1" applyFill="1">
      <alignment vertical="center"/>
    </xf>
    <xf numFmtId="0" fontId="15" fillId="6" borderId="0" xfId="12" applyFont="1" applyFill="1">
      <alignment vertical="center"/>
    </xf>
    <xf numFmtId="0" fontId="11" fillId="6" borderId="0" xfId="12" applyFont="1" applyFill="1">
      <alignment vertical="center"/>
    </xf>
    <xf numFmtId="0" fontId="15" fillId="6" borderId="0" xfId="12" applyFont="1" applyFill="1" applyAlignment="1">
      <alignment horizontal="center" vertical="center"/>
    </xf>
    <xf numFmtId="0" fontId="14" fillId="6" borderId="0" xfId="12" applyFont="1" applyFill="1">
      <alignment vertical="center"/>
    </xf>
    <xf numFmtId="0" fontId="12" fillId="6" borderId="0" xfId="12" applyFont="1" applyFill="1">
      <alignment vertical="center"/>
    </xf>
    <xf numFmtId="0" fontId="13" fillId="6" borderId="0" xfId="12" applyFont="1" applyFill="1">
      <alignment vertical="center"/>
    </xf>
    <xf numFmtId="0" fontId="9" fillId="6" borderId="0" xfId="12" applyFill="1">
      <alignment vertical="center"/>
    </xf>
    <xf numFmtId="0" fontId="18" fillId="0" borderId="35" xfId="0" applyFont="1" applyBorder="1" applyAlignment="1">
      <alignment horizontal="center" vertical="center" shrinkToFit="1"/>
    </xf>
    <xf numFmtId="0" fontId="26" fillId="0" borderId="0" xfId="0" applyFont="1" applyAlignment="1">
      <alignment vertical="center"/>
    </xf>
    <xf numFmtId="0" fontId="18" fillId="0" borderId="0" xfId="0" applyFont="1" applyAlignment="1">
      <alignment horizontal="center" shrinkToFit="1"/>
    </xf>
    <xf numFmtId="0" fontId="18" fillId="0" borderId="0" xfId="0" applyFont="1"/>
    <xf numFmtId="0" fontId="18" fillId="0" borderId="0" xfId="0" applyFont="1" applyAlignment="1">
      <alignment shrinkToFit="1"/>
    </xf>
    <xf numFmtId="0" fontId="18" fillId="0" borderId="0" xfId="0" applyFont="1" applyAlignment="1">
      <alignment horizontal="right" vertical="center" shrinkToFit="1"/>
    </xf>
    <xf numFmtId="9" fontId="18" fillId="0" borderId="0" xfId="0" applyNumberFormat="1" applyFont="1" applyAlignment="1">
      <alignment horizontal="left" vertical="center"/>
    </xf>
    <xf numFmtId="0" fontId="18" fillId="0" borderId="0" xfId="0" applyFont="1" applyAlignment="1">
      <alignment horizontal="center"/>
    </xf>
    <xf numFmtId="0" fontId="18" fillId="0" borderId="104" xfId="0" applyFont="1" applyBorder="1" applyAlignment="1">
      <alignment horizontal="center" vertical="center" shrinkToFit="1"/>
    </xf>
    <xf numFmtId="0" fontId="18" fillId="0" borderId="104" xfId="0" applyFont="1" applyBorder="1" applyAlignment="1">
      <alignment horizontal="center" vertical="center"/>
    </xf>
    <xf numFmtId="0" fontId="18" fillId="0" borderId="109" xfId="0" applyFont="1" applyBorder="1" applyAlignment="1">
      <alignment horizontal="center" vertical="center" shrinkToFit="1"/>
    </xf>
    <xf numFmtId="188" fontId="18" fillId="0" borderId="109" xfId="0" applyNumberFormat="1" applyFont="1" applyBorder="1" applyAlignment="1">
      <alignment horizontal="center" vertical="center" shrinkToFit="1"/>
    </xf>
    <xf numFmtId="0" fontId="18" fillId="0" borderId="80" xfId="0" applyFont="1" applyBorder="1" applyAlignment="1">
      <alignment horizontal="center" vertical="center" shrinkToFit="1"/>
    </xf>
    <xf numFmtId="188" fontId="22" fillId="0" borderId="80" xfId="0" applyNumberFormat="1" applyFont="1" applyBorder="1" applyAlignment="1">
      <alignment horizontal="center" vertical="center" shrinkToFit="1"/>
    </xf>
    <xf numFmtId="0" fontId="24" fillId="0" borderId="104" xfId="0" applyFont="1" applyBorder="1" applyAlignment="1">
      <alignment horizontal="center" vertical="center" shrinkToFit="1"/>
    </xf>
    <xf numFmtId="0" fontId="18" fillId="0" borderId="47" xfId="0" applyFont="1" applyBorder="1" applyAlignment="1">
      <alignment horizontal="center" vertical="center" shrinkToFit="1"/>
    </xf>
    <xf numFmtId="187" fontId="18" fillId="0" borderId="47" xfId="0" applyNumberFormat="1" applyFont="1" applyBorder="1" applyAlignment="1">
      <alignment horizontal="center" vertical="center"/>
    </xf>
    <xf numFmtId="176" fontId="18" fillId="0" borderId="78" xfId="0" applyNumberFormat="1" applyFont="1" applyBorder="1" applyAlignment="1">
      <alignment horizontal="right" vertical="center" shrinkToFit="1"/>
    </xf>
    <xf numFmtId="193" fontId="18" fillId="0" borderId="80" xfId="0" applyNumberFormat="1" applyFont="1" applyBorder="1" applyAlignment="1">
      <alignment horizontal="right" vertical="center" shrinkToFit="1"/>
    </xf>
    <xf numFmtId="176" fontId="18" fillId="0" borderId="78" xfId="0" applyNumberFormat="1" applyFont="1" applyBorder="1" applyAlignment="1">
      <alignment horizontal="right" vertical="center"/>
    </xf>
    <xf numFmtId="176" fontId="18" fillId="0" borderId="96" xfId="0" applyNumberFormat="1" applyFont="1" applyBorder="1" applyAlignment="1">
      <alignment horizontal="center" vertical="center"/>
    </xf>
    <xf numFmtId="176" fontId="18" fillId="0" borderId="102" xfId="0" applyNumberFormat="1" applyFont="1" applyBorder="1" applyAlignment="1">
      <alignment vertical="center"/>
    </xf>
    <xf numFmtId="0" fontId="24" fillId="0" borderId="48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 shrinkToFit="1"/>
    </xf>
    <xf numFmtId="0" fontId="18" fillId="0" borderId="0" xfId="0" applyFont="1" applyAlignment="1">
      <alignment vertical="center" shrinkToFit="1"/>
    </xf>
    <xf numFmtId="0" fontId="19" fillId="0" borderId="0" xfId="0" applyFont="1" applyAlignment="1">
      <alignment horizontal="center" vertical="center" shrinkToFit="1"/>
    </xf>
    <xf numFmtId="0" fontId="19" fillId="0" borderId="0" xfId="0" applyFont="1" applyAlignment="1">
      <alignment vertical="center" shrinkToFit="1"/>
    </xf>
    <xf numFmtId="188" fontId="22" fillId="0" borderId="109" xfId="0" applyNumberFormat="1" applyFont="1" applyBorder="1" applyAlignment="1">
      <alignment horizontal="center" vertical="center" shrinkToFit="1"/>
    </xf>
    <xf numFmtId="188" fontId="22" fillId="0" borderId="110" xfId="0" applyNumberFormat="1" applyFont="1" applyBorder="1" applyAlignment="1">
      <alignment horizontal="center" vertical="center" shrinkToFit="1"/>
    </xf>
    <xf numFmtId="188" fontId="22" fillId="0" borderId="111" xfId="0" applyNumberFormat="1" applyFont="1" applyBorder="1" applyAlignment="1">
      <alignment horizontal="center" vertical="center" shrinkToFit="1"/>
    </xf>
    <xf numFmtId="176" fontId="18" fillId="0" borderId="47" xfId="0" applyNumberFormat="1" applyFont="1" applyBorder="1" applyAlignment="1">
      <alignment horizontal="right" vertical="center" shrinkToFit="1"/>
    </xf>
    <xf numFmtId="0" fontId="18" fillId="0" borderId="0" xfId="0" applyFont="1" applyAlignment="1">
      <alignment horizontal="left"/>
    </xf>
    <xf numFmtId="176" fontId="21" fillId="0" borderId="16" xfId="0" applyNumberFormat="1" applyFont="1" applyBorder="1" applyAlignment="1">
      <alignment horizontal="right" vertical="center"/>
    </xf>
    <xf numFmtId="176" fontId="21" fillId="0" borderId="16" xfId="0" applyNumberFormat="1" applyFont="1" applyBorder="1" applyAlignment="1">
      <alignment horizontal="right" vertical="center" shrinkToFit="1"/>
    </xf>
    <xf numFmtId="176" fontId="21" fillId="0" borderId="16" xfId="0" applyNumberFormat="1" applyFont="1" applyBorder="1" applyAlignment="1">
      <alignment horizontal="center" vertical="center"/>
    </xf>
    <xf numFmtId="176" fontId="18" fillId="0" borderId="16" xfId="0" applyNumberFormat="1" applyFont="1" applyBorder="1" applyAlignment="1">
      <alignment horizontal="right" vertical="center"/>
    </xf>
    <xf numFmtId="0" fontId="19" fillId="6" borderId="0" xfId="0" applyFont="1" applyFill="1" applyAlignment="1">
      <alignment vertical="center"/>
    </xf>
    <xf numFmtId="190" fontId="19" fillId="6" borderId="0" xfId="0" applyNumberFormat="1" applyFont="1" applyFill="1" applyAlignment="1">
      <alignment vertical="center"/>
    </xf>
    <xf numFmtId="41" fontId="19" fillId="6" borderId="0" xfId="0" applyNumberFormat="1" applyFont="1" applyFill="1" applyAlignment="1">
      <alignment vertical="center"/>
    </xf>
    <xf numFmtId="0" fontId="19" fillId="6" borderId="0" xfId="0" applyFont="1" applyFill="1" applyAlignment="1">
      <alignment vertical="center" shrinkToFit="1"/>
    </xf>
    <xf numFmtId="0" fontId="19" fillId="6" borderId="0" xfId="0" applyFont="1" applyFill="1" applyAlignment="1">
      <alignment horizontal="center" vertical="center" shrinkToFit="1"/>
    </xf>
    <xf numFmtId="0" fontId="26" fillId="6" borderId="0" xfId="0" applyFont="1" applyFill="1" applyAlignment="1">
      <alignment vertical="center"/>
    </xf>
    <xf numFmtId="41" fontId="26" fillId="6" borderId="0" xfId="0" applyNumberFormat="1" applyFont="1" applyFill="1" applyAlignment="1">
      <alignment vertical="center"/>
    </xf>
    <xf numFmtId="0" fontId="39" fillId="6" borderId="0" xfId="0" applyFont="1" applyFill="1" applyAlignment="1">
      <alignment vertical="center"/>
    </xf>
    <xf numFmtId="0" fontId="18" fillId="6" borderId="0" xfId="0" applyFont="1" applyFill="1" applyAlignment="1">
      <alignment vertical="center"/>
    </xf>
    <xf numFmtId="0" fontId="18" fillId="6" borderId="0" xfId="0" applyFont="1" applyFill="1" applyAlignment="1">
      <alignment vertical="center" shrinkToFit="1"/>
    </xf>
    <xf numFmtId="190" fontId="18" fillId="6" borderId="0" xfId="0" applyNumberFormat="1" applyFont="1" applyFill="1" applyAlignment="1">
      <alignment vertical="center"/>
    </xf>
    <xf numFmtId="41" fontId="18" fillId="6" borderId="0" xfId="0" applyNumberFormat="1" applyFont="1" applyFill="1" applyAlignment="1">
      <alignment vertical="center"/>
    </xf>
    <xf numFmtId="0" fontId="18" fillId="6" borderId="0" xfId="0" applyFont="1" applyFill="1" applyAlignment="1">
      <alignment horizontal="right" vertical="center"/>
    </xf>
    <xf numFmtId="41" fontId="18" fillId="6" borderId="0" xfId="0" applyNumberFormat="1" applyFont="1" applyFill="1" applyAlignment="1">
      <alignment horizontal="center" vertical="center"/>
    </xf>
    <xf numFmtId="0" fontId="18" fillId="6" borderId="1" xfId="0" applyFont="1" applyFill="1" applyBorder="1" applyAlignment="1">
      <alignment vertical="center"/>
    </xf>
    <xf numFmtId="41" fontId="18" fillId="6" borderId="1" xfId="0" applyNumberFormat="1" applyFont="1" applyFill="1" applyBorder="1" applyAlignment="1">
      <alignment horizontal="center" vertical="center"/>
    </xf>
    <xf numFmtId="38" fontId="19" fillId="6" borderId="1" xfId="10" applyFont="1" applyFill="1" applyBorder="1" applyAlignment="1">
      <alignment horizontal="center"/>
    </xf>
    <xf numFmtId="0" fontId="19" fillId="6" borderId="1" xfId="0" applyFont="1" applyFill="1" applyBorder="1" applyAlignment="1">
      <alignment horizontal="center"/>
    </xf>
    <xf numFmtId="38" fontId="18" fillId="6" borderId="1" xfId="10" applyFont="1" applyFill="1" applyBorder="1" applyAlignment="1">
      <alignment vertical="center"/>
    </xf>
    <xf numFmtId="192" fontId="18" fillId="6" borderId="1" xfId="0" applyNumberFormat="1" applyFont="1" applyFill="1" applyBorder="1" applyAlignment="1">
      <alignment vertical="center"/>
    </xf>
    <xf numFmtId="191" fontId="18" fillId="6" borderId="1" xfId="0" applyNumberFormat="1" applyFont="1" applyFill="1" applyBorder="1" applyAlignment="1">
      <alignment vertical="center"/>
    </xf>
    <xf numFmtId="191" fontId="18" fillId="6" borderId="0" xfId="0" applyNumberFormat="1" applyFont="1" applyFill="1" applyAlignment="1">
      <alignment vertical="center"/>
    </xf>
    <xf numFmtId="189" fontId="18" fillId="6" borderId="0" xfId="0" applyNumberFormat="1" applyFont="1" applyFill="1" applyAlignment="1">
      <alignment vertical="center"/>
    </xf>
    <xf numFmtId="0" fontId="18" fillId="6" borderId="0" xfId="0" applyFont="1" applyFill="1" applyAlignment="1">
      <alignment horizontal="center" vertical="center"/>
    </xf>
    <xf numFmtId="0" fontId="18" fillId="6" borderId="0" xfId="0" applyFont="1" applyFill="1" applyAlignment="1">
      <alignment horizontal="center" vertical="center" shrinkToFit="1"/>
    </xf>
    <xf numFmtId="0" fontId="24" fillId="6" borderId="0" xfId="0" applyFont="1" applyFill="1" applyAlignment="1">
      <alignment horizontal="left" vertical="center"/>
    </xf>
    <xf numFmtId="0" fontId="18" fillId="6" borderId="0" xfId="0" applyFont="1" applyFill="1" applyAlignment="1">
      <alignment horizontal="left" vertical="center"/>
    </xf>
    <xf numFmtId="0" fontId="19" fillId="6" borderId="1" xfId="0" applyFont="1" applyFill="1" applyBorder="1" applyAlignment="1">
      <alignment vertical="center"/>
    </xf>
    <xf numFmtId="41" fontId="26" fillId="4" borderId="1" xfId="0" applyNumberFormat="1" applyFont="1" applyFill="1" applyBorder="1" applyAlignment="1">
      <alignment vertical="center"/>
    </xf>
    <xf numFmtId="41" fontId="44" fillId="6" borderId="0" xfId="0" applyNumberFormat="1" applyFont="1" applyFill="1" applyAlignment="1">
      <alignment vertical="center"/>
    </xf>
    <xf numFmtId="190" fontId="24" fillId="7" borderId="60" xfId="0" applyNumberFormat="1" applyFont="1" applyFill="1" applyBorder="1" applyAlignment="1">
      <alignment vertical="center" shrinkToFit="1"/>
    </xf>
    <xf numFmtId="41" fontId="18" fillId="7" borderId="60" xfId="0" applyNumberFormat="1" applyFont="1" applyFill="1" applyBorder="1" applyAlignment="1">
      <alignment horizontal="center" vertical="center" shrinkToFit="1"/>
    </xf>
    <xf numFmtId="190" fontId="24" fillId="7" borderId="77" xfId="0" applyNumberFormat="1" applyFont="1" applyFill="1" applyBorder="1" applyAlignment="1">
      <alignment horizontal="center" vertical="center" shrinkToFit="1"/>
    </xf>
    <xf numFmtId="41" fontId="21" fillId="7" borderId="77" xfId="0" applyNumberFormat="1" applyFont="1" applyFill="1" applyBorder="1" applyAlignment="1">
      <alignment horizontal="center" vertical="center" shrinkToFit="1"/>
    </xf>
    <xf numFmtId="0" fontId="21" fillId="6" borderId="0" xfId="0" applyFont="1" applyFill="1" applyAlignment="1">
      <alignment vertical="center"/>
    </xf>
    <xf numFmtId="0" fontId="45" fillId="6" borderId="0" xfId="0" applyFont="1" applyFill="1" applyAlignment="1">
      <alignment vertical="center"/>
    </xf>
    <xf numFmtId="194" fontId="18" fillId="0" borderId="0" xfId="0" applyNumberFormat="1" applyFont="1" applyAlignment="1">
      <alignment vertical="center" shrinkToFit="1"/>
    </xf>
    <xf numFmtId="194" fontId="18" fillId="0" borderId="0" xfId="0" applyNumberFormat="1" applyFont="1" applyAlignment="1">
      <alignment horizontal="right" vertical="center" shrinkToFit="1"/>
    </xf>
    <xf numFmtId="194" fontId="18" fillId="0" borderId="109" xfId="0" applyNumberFormat="1" applyFont="1" applyBorder="1" applyAlignment="1">
      <alignment horizontal="center" vertical="center" shrinkToFit="1"/>
    </xf>
    <xf numFmtId="194" fontId="18" fillId="0" borderId="80" xfId="0" applyNumberFormat="1" applyFont="1" applyBorder="1" applyAlignment="1">
      <alignment horizontal="center" vertical="center" shrinkToFit="1"/>
    </xf>
    <xf numFmtId="194" fontId="18" fillId="0" borderId="108" xfId="0" applyNumberFormat="1" applyFont="1" applyBorder="1" applyAlignment="1">
      <alignment horizontal="right" vertical="center" shrinkToFit="1"/>
    </xf>
    <xf numFmtId="194" fontId="21" fillId="0" borderId="16" xfId="0" applyNumberFormat="1" applyFont="1" applyBorder="1" applyAlignment="1">
      <alignment horizontal="right" vertical="center" shrinkToFit="1"/>
    </xf>
    <xf numFmtId="194" fontId="18" fillId="0" borderId="47" xfId="0" applyNumberFormat="1" applyFont="1" applyBorder="1" applyAlignment="1">
      <alignment horizontal="right" vertical="center" shrinkToFit="1"/>
    </xf>
    <xf numFmtId="194" fontId="18" fillId="6" borderId="0" xfId="0" applyNumberFormat="1" applyFont="1" applyFill="1" applyAlignment="1">
      <alignment vertical="center" shrinkToFit="1"/>
    </xf>
    <xf numFmtId="194" fontId="19" fillId="6" borderId="0" xfId="0" applyNumberFormat="1" applyFont="1" applyFill="1" applyAlignment="1">
      <alignment vertical="center" shrinkToFit="1"/>
    </xf>
    <xf numFmtId="194" fontId="19" fillId="0" borderId="0" xfId="0" applyNumberFormat="1" applyFont="1" applyAlignment="1">
      <alignment vertical="center" shrinkToFit="1"/>
    </xf>
    <xf numFmtId="176" fontId="18" fillId="7" borderId="60" xfId="0" applyNumberFormat="1" applyFont="1" applyFill="1" applyBorder="1" applyAlignment="1">
      <alignment horizontal="center" vertical="center" shrinkToFit="1"/>
    </xf>
    <xf numFmtId="176" fontId="18" fillId="7" borderId="77" xfId="0" applyNumberFormat="1" applyFont="1" applyFill="1" applyBorder="1" applyAlignment="1">
      <alignment horizontal="center" vertical="center" shrinkToFit="1"/>
    </xf>
    <xf numFmtId="176" fontId="18" fillId="6" borderId="0" xfId="0" applyNumberFormat="1" applyFont="1" applyFill="1" applyAlignment="1">
      <alignment vertical="center" shrinkToFit="1"/>
    </xf>
    <xf numFmtId="176" fontId="19" fillId="6" borderId="0" xfId="0" applyNumberFormat="1" applyFont="1" applyFill="1" applyAlignment="1">
      <alignment vertical="center" shrinkToFit="1"/>
    </xf>
    <xf numFmtId="190" fontId="45" fillId="6" borderId="0" xfId="0" applyNumberFormat="1" applyFont="1" applyFill="1" applyAlignment="1">
      <alignment vertical="center"/>
    </xf>
    <xf numFmtId="176" fontId="45" fillId="6" borderId="0" xfId="0" applyNumberFormat="1" applyFont="1" applyFill="1" applyAlignment="1">
      <alignment horizontal="right" vertical="center"/>
    </xf>
    <xf numFmtId="38" fontId="19" fillId="6" borderId="0" xfId="10" applyFont="1" applyFill="1" applyAlignment="1">
      <alignment vertical="center"/>
    </xf>
    <xf numFmtId="0" fontId="18" fillId="6" borderId="0" xfId="0" applyFont="1" applyFill="1"/>
    <xf numFmtId="38" fontId="18" fillId="6" borderId="0" xfId="10" applyFont="1" applyFill="1" applyAlignment="1">
      <alignment vertical="center"/>
    </xf>
    <xf numFmtId="0" fontId="19" fillId="0" borderId="0" xfId="0" applyFont="1" applyAlignment="1">
      <alignment horizontal="right" vertical="center" wrapText="1"/>
    </xf>
    <xf numFmtId="0" fontId="20" fillId="0" borderId="0" xfId="0" applyFont="1" applyAlignment="1">
      <alignment horizontal="distributed" vertical="center" wrapText="1"/>
    </xf>
    <xf numFmtId="0" fontId="19" fillId="0" borderId="36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19" fillId="0" borderId="59" xfId="0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41" fontId="19" fillId="0" borderId="36" xfId="0" applyNumberFormat="1" applyFont="1" applyBorder="1" applyAlignment="1">
      <alignment vertical="center"/>
    </xf>
    <xf numFmtId="41" fontId="19" fillId="0" borderId="7" xfId="0" applyNumberFormat="1" applyFont="1" applyBorder="1" applyAlignment="1">
      <alignment vertical="center"/>
    </xf>
    <xf numFmtId="41" fontId="19" fillId="0" borderId="8" xfId="0" applyNumberFormat="1" applyFont="1" applyBorder="1" applyAlignment="1">
      <alignment vertical="center"/>
    </xf>
    <xf numFmtId="41" fontId="19" fillId="0" borderId="9" xfId="0" applyNumberFormat="1" applyFont="1" applyBorder="1" applyAlignment="1">
      <alignment vertical="center"/>
    </xf>
    <xf numFmtId="41" fontId="18" fillId="0" borderId="0" xfId="0" applyNumberFormat="1" applyFont="1" applyAlignment="1">
      <alignment vertical="center"/>
    </xf>
    <xf numFmtId="0" fontId="23" fillId="9" borderId="7" xfId="0" applyFont="1" applyFill="1" applyBorder="1" applyAlignment="1" applyProtection="1">
      <alignment horizontal="center" vertical="center"/>
      <protection locked="0"/>
    </xf>
    <xf numFmtId="0" fontId="23" fillId="10" borderId="17" xfId="0" applyFont="1" applyFill="1" applyBorder="1" applyAlignment="1" applyProtection="1">
      <alignment horizontal="center" vertical="center"/>
      <protection locked="0"/>
    </xf>
    <xf numFmtId="0" fontId="23" fillId="10" borderId="18" xfId="0" applyFont="1" applyFill="1" applyBorder="1" applyAlignment="1" applyProtection="1">
      <alignment horizontal="center" vertical="center"/>
      <protection locked="0"/>
    </xf>
    <xf numFmtId="0" fontId="47" fillId="6" borderId="0" xfId="12" applyFont="1" applyFill="1">
      <alignment vertical="center"/>
    </xf>
    <xf numFmtId="0" fontId="24" fillId="0" borderId="104" xfId="0" applyFont="1" applyBorder="1" applyAlignment="1">
      <alignment horizontal="center" vertical="center"/>
    </xf>
    <xf numFmtId="187" fontId="18" fillId="0" borderId="47" xfId="0" applyNumberFormat="1" applyFont="1" applyBorder="1" applyAlignment="1">
      <alignment horizontal="center" vertical="center" shrinkToFit="1"/>
    </xf>
    <xf numFmtId="176" fontId="18" fillId="0" borderId="96" xfId="0" applyNumberFormat="1" applyFont="1" applyBorder="1" applyAlignment="1">
      <alignment horizontal="center" vertical="center" shrinkToFit="1"/>
    </xf>
    <xf numFmtId="176" fontId="18" fillId="0" borderId="102" xfId="0" applyNumberFormat="1" applyFont="1" applyBorder="1" applyAlignment="1">
      <alignment vertical="center" shrinkToFit="1"/>
    </xf>
    <xf numFmtId="0" fontId="24" fillId="0" borderId="48" xfId="0" applyFont="1" applyBorder="1" applyAlignment="1">
      <alignment horizontal="center" vertical="center" shrinkToFit="1"/>
    </xf>
    <xf numFmtId="190" fontId="18" fillId="6" borderId="0" xfId="0" applyNumberFormat="1" applyFont="1" applyFill="1" applyAlignment="1">
      <alignment vertical="center" shrinkToFit="1"/>
    </xf>
    <xf numFmtId="41" fontId="18" fillId="6" borderId="0" xfId="0" applyNumberFormat="1" applyFont="1" applyFill="1" applyAlignment="1">
      <alignment vertical="center" shrinkToFit="1"/>
    </xf>
    <xf numFmtId="41" fontId="18" fillId="0" borderId="0" xfId="0" applyNumberFormat="1" applyFont="1" applyAlignment="1">
      <alignment horizontal="center" vertical="center"/>
    </xf>
    <xf numFmtId="0" fontId="18" fillId="0" borderId="0" xfId="0" applyFont="1" applyAlignment="1" applyProtection="1">
      <alignment horizontal="center" vertical="center"/>
      <protection locked="0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20" fillId="0" borderId="0" xfId="0" applyFont="1" applyAlignment="1">
      <alignment vertical="center"/>
    </xf>
    <xf numFmtId="41" fontId="26" fillId="6" borderId="0" xfId="0" applyNumberFormat="1" applyFont="1" applyFill="1" applyAlignment="1">
      <alignment horizontal="left" vertical="center"/>
    </xf>
    <xf numFmtId="0" fontId="48" fillId="0" borderId="0" xfId="15" applyAlignment="1">
      <alignment vertical="center"/>
    </xf>
    <xf numFmtId="0" fontId="48" fillId="7" borderId="0" xfId="15" applyFill="1" applyAlignment="1">
      <alignment vertical="center"/>
    </xf>
    <xf numFmtId="0" fontId="48" fillId="7" borderId="0" xfId="15" applyFill="1" applyAlignment="1">
      <alignment vertical="center" shrinkToFit="1"/>
    </xf>
    <xf numFmtId="0" fontId="48" fillId="0" borderId="0" xfId="15" applyAlignment="1">
      <alignment vertical="center" shrinkToFit="1"/>
    </xf>
    <xf numFmtId="56" fontId="48" fillId="0" borderId="0" xfId="15" applyNumberFormat="1" applyAlignment="1">
      <alignment vertical="center"/>
    </xf>
    <xf numFmtId="0" fontId="48" fillId="7" borderId="0" xfId="15" applyFill="1" applyAlignment="1">
      <alignment horizontal="center" vertical="center" shrinkToFit="1"/>
    </xf>
    <xf numFmtId="14" fontId="48" fillId="7" borderId="0" xfId="15" applyNumberFormat="1" applyFill="1" applyAlignment="1">
      <alignment horizontal="center"/>
    </xf>
    <xf numFmtId="14" fontId="48" fillId="7" borderId="0" xfId="15" applyNumberFormat="1" applyFill="1"/>
    <xf numFmtId="0" fontId="48" fillId="7" borderId="0" xfId="15" applyFill="1"/>
    <xf numFmtId="0" fontId="9" fillId="0" borderId="0" xfId="15" applyFont="1"/>
    <xf numFmtId="0" fontId="48" fillId="0" borderId="0" xfId="15"/>
    <xf numFmtId="0" fontId="48" fillId="0" borderId="1" xfId="15" applyBorder="1" applyAlignment="1">
      <alignment horizontal="center" vertical="center" shrinkToFit="1"/>
    </xf>
    <xf numFmtId="0" fontId="48" fillId="0" borderId="1" xfId="15" applyBorder="1" applyAlignment="1">
      <alignment horizontal="center" vertical="center"/>
    </xf>
    <xf numFmtId="0" fontId="48" fillId="0" borderId="1" xfId="15" applyBorder="1" applyAlignment="1">
      <alignment vertical="center"/>
    </xf>
    <xf numFmtId="0" fontId="48" fillId="0" borderId="1" xfId="15" applyBorder="1" applyAlignment="1">
      <alignment horizontal="center" shrinkToFit="1"/>
    </xf>
    <xf numFmtId="0" fontId="48" fillId="0" borderId="1" xfId="15" applyBorder="1"/>
    <xf numFmtId="0" fontId="9" fillId="0" borderId="1" xfId="15" applyFont="1" applyBorder="1" applyAlignment="1">
      <alignment horizontal="center" shrinkToFit="1"/>
    </xf>
    <xf numFmtId="0" fontId="48" fillId="0" borderId="1" xfId="15" applyBorder="1" applyAlignment="1">
      <alignment horizontal="center"/>
    </xf>
    <xf numFmtId="0" fontId="9" fillId="0" borderId="1" xfId="15" applyFont="1" applyBorder="1" applyAlignment="1">
      <alignment horizontal="center" vertical="center"/>
    </xf>
    <xf numFmtId="0" fontId="48" fillId="11" borderId="0" xfId="15" applyFill="1" applyAlignment="1">
      <alignment vertical="center" shrinkToFit="1"/>
    </xf>
    <xf numFmtId="0" fontId="48" fillId="6" borderId="0" xfId="15" applyFill="1" applyAlignment="1">
      <alignment vertical="center" shrinkToFit="1"/>
    </xf>
    <xf numFmtId="0" fontId="48" fillId="6" borderId="0" xfId="15" applyFill="1" applyAlignment="1">
      <alignment horizontal="center" vertical="center" shrinkToFit="1"/>
    </xf>
    <xf numFmtId="14" fontId="48" fillId="0" borderId="0" xfId="15" applyNumberFormat="1" applyAlignment="1">
      <alignment vertical="center"/>
    </xf>
    <xf numFmtId="0" fontId="48" fillId="0" borderId="0" xfId="15" applyAlignment="1">
      <alignment horizontal="center" vertical="center"/>
    </xf>
    <xf numFmtId="0" fontId="24" fillId="7" borderId="9" xfId="0" applyFont="1" applyFill="1" applyBorder="1" applyAlignment="1">
      <alignment horizontal="center" vertical="center"/>
    </xf>
    <xf numFmtId="176" fontId="45" fillId="6" borderId="0" xfId="0" applyNumberFormat="1" applyFont="1" applyFill="1" applyAlignment="1">
      <alignment horizontal="right" vertical="center" shrinkToFit="1"/>
    </xf>
    <xf numFmtId="0" fontId="46" fillId="4" borderId="1" xfId="0" applyFont="1" applyFill="1" applyBorder="1" applyAlignment="1" applyProtection="1">
      <alignment horizontal="center" vertical="center" wrapText="1"/>
      <protection locked="0"/>
    </xf>
    <xf numFmtId="0" fontId="45" fillId="0" borderId="0" xfId="0" applyFont="1" applyAlignment="1">
      <alignment vertical="center"/>
    </xf>
    <xf numFmtId="0" fontId="45" fillId="0" borderId="0" xfId="0" applyFont="1" applyAlignment="1">
      <alignment horizontal="center" vertical="center"/>
    </xf>
    <xf numFmtId="0" fontId="55" fillId="0" borderId="0" xfId="0" applyFont="1" applyAlignment="1" applyProtection="1">
      <alignment horizontal="left" vertical="center"/>
      <protection locked="0"/>
    </xf>
    <xf numFmtId="0" fontId="18" fillId="0" borderId="1" xfId="0" applyFont="1" applyBorder="1" applyAlignment="1" applyProtection="1">
      <alignment vertical="center"/>
      <protection locked="0"/>
    </xf>
    <xf numFmtId="0" fontId="27" fillId="6" borderId="0" xfId="0" applyFont="1" applyFill="1" applyAlignment="1">
      <alignment horizontal="right" vertical="center"/>
    </xf>
    <xf numFmtId="0" fontId="46" fillId="4" borderId="60" xfId="0" applyFont="1" applyFill="1" applyBorder="1" applyAlignment="1" applyProtection="1">
      <alignment horizontal="center" vertical="center"/>
      <protection locked="0"/>
    </xf>
    <xf numFmtId="176" fontId="18" fillId="7" borderId="117" xfId="0" applyNumberFormat="1" applyFont="1" applyFill="1" applyBorder="1" applyAlignment="1">
      <alignment horizontal="center" vertical="center" shrinkToFit="1"/>
    </xf>
    <xf numFmtId="190" fontId="24" fillId="7" borderId="117" xfId="0" applyNumberFormat="1" applyFont="1" applyFill="1" applyBorder="1" applyAlignment="1">
      <alignment vertical="center" shrinkToFit="1"/>
    </xf>
    <xf numFmtId="41" fontId="18" fillId="7" borderId="117" xfId="0" applyNumberFormat="1" applyFont="1" applyFill="1" applyBorder="1" applyAlignment="1">
      <alignment horizontal="center" vertical="center" shrinkToFit="1"/>
    </xf>
    <xf numFmtId="41" fontId="18" fillId="7" borderId="118" xfId="0" applyNumberFormat="1" applyFont="1" applyFill="1" applyBorder="1" applyAlignment="1">
      <alignment horizontal="center" vertical="center" shrinkToFit="1"/>
    </xf>
    <xf numFmtId="41" fontId="21" fillId="7" borderId="120" xfId="0" applyNumberFormat="1" applyFont="1" applyFill="1" applyBorder="1" applyAlignment="1">
      <alignment horizontal="center" vertical="center" shrinkToFit="1"/>
    </xf>
    <xf numFmtId="41" fontId="52" fillId="6" borderId="0" xfId="0" applyNumberFormat="1" applyFont="1" applyFill="1"/>
    <xf numFmtId="41" fontId="44" fillId="6" borderId="0" xfId="0" applyNumberFormat="1" applyFont="1" applyFill="1" applyAlignment="1">
      <alignment horizontal="left" vertical="center" shrinkToFit="1"/>
    </xf>
    <xf numFmtId="0" fontId="46" fillId="6" borderId="0" xfId="0" applyFont="1" applyFill="1" applyAlignment="1">
      <alignment vertical="center"/>
    </xf>
    <xf numFmtId="0" fontId="52" fillId="6" borderId="1" xfId="0" applyFont="1" applyFill="1" applyBorder="1" applyAlignment="1">
      <alignment horizontal="center" vertical="center" shrinkToFit="1"/>
    </xf>
    <xf numFmtId="0" fontId="52" fillId="6" borderId="1" xfId="0" applyFont="1" applyFill="1" applyBorder="1" applyAlignment="1">
      <alignment horizontal="left" vertical="center" shrinkToFit="1"/>
    </xf>
    <xf numFmtId="0" fontId="40" fillId="6" borderId="1" xfId="0" applyFont="1" applyFill="1" applyBorder="1" applyAlignment="1">
      <alignment vertical="center" shrinkToFit="1"/>
    </xf>
    <xf numFmtId="0" fontId="46" fillId="6" borderId="1" xfId="0" applyFont="1" applyFill="1" applyBorder="1" applyAlignment="1">
      <alignment horizontal="left" vertical="center" shrinkToFit="1"/>
    </xf>
    <xf numFmtId="0" fontId="40" fillId="6" borderId="1" xfId="0" applyFont="1" applyFill="1" applyBorder="1" applyAlignment="1">
      <alignment horizontal="right" vertical="center" shrinkToFit="1"/>
    </xf>
    <xf numFmtId="41" fontId="52" fillId="4" borderId="1" xfId="0" applyNumberFormat="1" applyFont="1" applyFill="1" applyBorder="1" applyAlignment="1" applyProtection="1">
      <alignment vertical="center" shrinkToFit="1"/>
      <protection locked="0"/>
    </xf>
    <xf numFmtId="190" fontId="24" fillId="7" borderId="117" xfId="0" applyNumberFormat="1" applyFont="1" applyFill="1" applyBorder="1" applyAlignment="1">
      <alignment horizontal="center" vertical="center" shrinkToFit="1"/>
    </xf>
    <xf numFmtId="190" fontId="21" fillId="7" borderId="77" xfId="0" applyNumberFormat="1" applyFont="1" applyFill="1" applyBorder="1" applyAlignment="1">
      <alignment horizontal="center" vertical="center" shrinkToFit="1"/>
    </xf>
    <xf numFmtId="190" fontId="56" fillId="6" borderId="0" xfId="0" applyNumberFormat="1" applyFont="1" applyFill="1" applyAlignment="1">
      <alignment vertical="center"/>
    </xf>
    <xf numFmtId="190" fontId="18" fillId="8" borderId="1" xfId="0" applyNumberFormat="1" applyFont="1" applyFill="1" applyBorder="1" applyAlignment="1">
      <alignment vertical="center"/>
    </xf>
    <xf numFmtId="41" fontId="18" fillId="6" borderId="1" xfId="0" applyNumberFormat="1" applyFont="1" applyFill="1" applyBorder="1" applyAlignment="1" applyProtection="1">
      <alignment vertical="center"/>
      <protection locked="0"/>
    </xf>
    <xf numFmtId="0" fontId="15" fillId="0" borderId="0" xfId="12" applyFont="1" applyAlignment="1">
      <alignment horizontal="center" vertical="center" shrinkToFit="1"/>
    </xf>
    <xf numFmtId="0" fontId="17" fillId="0" borderId="0" xfId="12" applyFont="1" applyAlignment="1">
      <alignment horizontal="center" vertical="center"/>
    </xf>
    <xf numFmtId="0" fontId="15" fillId="0" borderId="0" xfId="12" applyFont="1" applyAlignment="1">
      <alignment horizontal="center" vertical="center"/>
    </xf>
    <xf numFmtId="184" fontId="15" fillId="0" borderId="0" xfId="12" applyNumberFormat="1" applyFont="1" applyAlignment="1">
      <alignment horizontal="center" vertical="center" shrinkToFit="1"/>
    </xf>
    <xf numFmtId="184" fontId="15" fillId="0" borderId="0" xfId="12" applyNumberFormat="1" applyFont="1" applyAlignment="1">
      <alignment horizontal="right" vertical="center"/>
    </xf>
    <xf numFmtId="186" fontId="15" fillId="0" borderId="0" xfId="12" applyNumberFormat="1" applyFont="1" applyAlignment="1">
      <alignment horizontal="right" vertical="center"/>
    </xf>
    <xf numFmtId="0" fontId="24" fillId="0" borderId="51" xfId="0" applyFont="1" applyBorder="1" applyAlignment="1">
      <alignment horizontal="distributed" vertical="center" justifyLastLine="1"/>
    </xf>
    <xf numFmtId="0" fontId="24" fillId="0" borderId="30" xfId="0" applyFont="1" applyBorder="1" applyAlignment="1">
      <alignment horizontal="distributed" vertical="center" justifyLastLine="1"/>
    </xf>
    <xf numFmtId="0" fontId="24" fillId="0" borderId="29" xfId="0" applyFont="1" applyBorder="1" applyAlignment="1">
      <alignment horizontal="distributed" vertical="center" justifyLastLine="1"/>
    </xf>
    <xf numFmtId="176" fontId="24" fillId="0" borderId="37" xfId="0" applyNumberFormat="1" applyFont="1" applyBorder="1" applyAlignment="1">
      <alignment horizontal="right" vertical="center"/>
    </xf>
    <xf numFmtId="176" fontId="24" fillId="0" borderId="30" xfId="0" applyNumberFormat="1" applyFont="1" applyBorder="1" applyAlignment="1">
      <alignment horizontal="right" vertical="center"/>
    </xf>
    <xf numFmtId="41" fontId="18" fillId="0" borderId="44" xfId="0" applyNumberFormat="1" applyFont="1" applyBorder="1" applyAlignment="1">
      <alignment horizontal="center" vertical="center"/>
    </xf>
    <xf numFmtId="0" fontId="18" fillId="0" borderId="44" xfId="0" applyFont="1" applyBorder="1" applyAlignment="1">
      <alignment horizontal="center" vertical="center"/>
    </xf>
    <xf numFmtId="0" fontId="24" fillId="0" borderId="52" xfId="0" applyFont="1" applyBorder="1" applyAlignment="1">
      <alignment horizontal="distributed" vertical="center" justifyLastLine="1"/>
    </xf>
    <xf numFmtId="0" fontId="24" fillId="0" borderId="17" xfId="0" applyFont="1" applyBorder="1" applyAlignment="1">
      <alignment horizontal="distributed" vertical="center" justifyLastLine="1"/>
    </xf>
    <xf numFmtId="0" fontId="24" fillId="0" borderId="13" xfId="0" applyFont="1" applyBorder="1" applyAlignment="1">
      <alignment horizontal="distributed" vertical="center" justifyLastLine="1"/>
    </xf>
    <xf numFmtId="0" fontId="24" fillId="9" borderId="53" xfId="0" applyFont="1" applyFill="1" applyBorder="1" applyAlignment="1" applyProtection="1">
      <alignment horizontal="distributed" vertical="center"/>
      <protection locked="0"/>
    </xf>
    <xf numFmtId="0" fontId="24" fillId="9" borderId="18" xfId="0" applyFont="1" applyFill="1" applyBorder="1" applyAlignment="1" applyProtection="1">
      <alignment horizontal="distributed" vertical="center"/>
      <protection locked="0"/>
    </xf>
    <xf numFmtId="0" fontId="24" fillId="9" borderId="20" xfId="0" applyFont="1" applyFill="1" applyBorder="1" applyAlignment="1" applyProtection="1">
      <alignment horizontal="distributed" vertical="center"/>
      <protection locked="0"/>
    </xf>
    <xf numFmtId="176" fontId="24" fillId="0" borderId="21" xfId="0" applyNumberFormat="1" applyFont="1" applyBorder="1" applyAlignment="1">
      <alignment horizontal="right" vertical="center"/>
    </xf>
    <xf numFmtId="176" fontId="24" fillId="0" borderId="6" xfId="0" applyNumberFormat="1" applyFont="1" applyBorder="1" applyAlignment="1">
      <alignment horizontal="right" vertical="center"/>
    </xf>
    <xf numFmtId="0" fontId="24" fillId="0" borderId="5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41" fontId="19" fillId="0" borderId="56" xfId="0" applyNumberFormat="1" applyFont="1" applyBorder="1" applyAlignment="1">
      <alignment horizontal="center" vertical="center"/>
    </xf>
    <xf numFmtId="41" fontId="19" fillId="0" borderId="48" xfId="0" applyNumberFormat="1" applyFont="1" applyBorder="1" applyAlignment="1">
      <alignment horizontal="center" vertical="center"/>
    </xf>
    <xf numFmtId="0" fontId="18" fillId="0" borderId="57" xfId="0" applyFont="1" applyBorder="1" applyAlignment="1">
      <alignment horizontal="center" vertical="center"/>
    </xf>
    <xf numFmtId="0" fontId="18" fillId="0" borderId="5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176" fontId="24" fillId="0" borderId="14" xfId="0" applyNumberFormat="1" applyFont="1" applyBorder="1" applyAlignment="1">
      <alignment horizontal="right" vertical="center"/>
    </xf>
    <xf numFmtId="176" fontId="24" fillId="0" borderId="17" xfId="0" applyNumberFormat="1" applyFont="1" applyBorder="1" applyAlignment="1">
      <alignment horizontal="right" vertical="center"/>
    </xf>
    <xf numFmtId="176" fontId="24" fillId="9" borderId="38" xfId="0" applyNumberFormat="1" applyFont="1" applyFill="1" applyBorder="1" applyAlignment="1" applyProtection="1">
      <alignment horizontal="right" vertical="center"/>
      <protection locked="0"/>
    </xf>
    <xf numFmtId="176" fontId="24" fillId="9" borderId="18" xfId="0" applyNumberFormat="1" applyFont="1" applyFill="1" applyBorder="1" applyAlignment="1" applyProtection="1">
      <alignment horizontal="right" vertical="center"/>
      <protection locked="0"/>
    </xf>
    <xf numFmtId="176" fontId="24" fillId="10" borderId="14" xfId="0" applyNumberFormat="1" applyFont="1" applyFill="1" applyBorder="1" applyAlignment="1" applyProtection="1">
      <alignment horizontal="right" vertical="center"/>
      <protection locked="0"/>
    </xf>
    <xf numFmtId="176" fontId="24" fillId="10" borderId="17" xfId="0" applyNumberFormat="1" applyFont="1" applyFill="1" applyBorder="1" applyAlignment="1" applyProtection="1">
      <alignment horizontal="right" vertical="center"/>
      <protection locked="0"/>
    </xf>
    <xf numFmtId="176" fontId="18" fillId="0" borderId="10" xfId="0" applyNumberFormat="1" applyFont="1" applyBorder="1" applyAlignment="1">
      <alignment horizontal="right" vertical="center"/>
    </xf>
    <xf numFmtId="176" fontId="18" fillId="0" borderId="6" xfId="0" applyNumberFormat="1" applyFont="1" applyBorder="1" applyAlignment="1">
      <alignment horizontal="right" vertical="center"/>
    </xf>
    <xf numFmtId="0" fontId="24" fillId="0" borderId="35" xfId="0" applyFont="1" applyBorder="1" applyAlignment="1">
      <alignment horizontal="center" vertical="center"/>
    </xf>
    <xf numFmtId="0" fontId="24" fillId="0" borderId="30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/>
    </xf>
    <xf numFmtId="0" fontId="24" fillId="0" borderId="17" xfId="0" applyFont="1" applyBorder="1" applyAlignment="1" applyProtection="1">
      <alignment vertical="center"/>
      <protection locked="0"/>
    </xf>
    <xf numFmtId="176" fontId="18" fillId="0" borderId="12" xfId="0" applyNumberFormat="1" applyFont="1" applyBorder="1" applyAlignment="1">
      <alignment horizontal="right" vertical="center"/>
    </xf>
    <xf numFmtId="176" fontId="18" fillId="0" borderId="17" xfId="0" applyNumberFormat="1" applyFont="1" applyBorder="1" applyAlignment="1">
      <alignment horizontal="right" vertical="center"/>
    </xf>
    <xf numFmtId="0" fontId="18" fillId="0" borderId="12" xfId="0" applyFont="1" applyBorder="1" applyAlignment="1">
      <alignment horizontal="center" vertical="center" shrinkToFit="1"/>
    </xf>
    <xf numFmtId="0" fontId="18" fillId="0" borderId="17" xfId="0" applyFont="1" applyBorder="1" applyAlignment="1">
      <alignment horizontal="center" vertical="center" shrinkToFit="1"/>
    </xf>
    <xf numFmtId="0" fontId="18" fillId="0" borderId="5" xfId="0" applyFont="1" applyBorder="1" applyAlignment="1">
      <alignment horizontal="center" vertical="center"/>
    </xf>
    <xf numFmtId="0" fontId="19" fillId="0" borderId="56" xfId="0" applyFont="1" applyBorder="1" applyAlignment="1">
      <alignment horizontal="center" vertical="center"/>
    </xf>
    <xf numFmtId="0" fontId="19" fillId="0" borderId="48" xfId="0" applyFont="1" applyBorder="1" applyAlignment="1">
      <alignment horizontal="center" vertical="center"/>
    </xf>
    <xf numFmtId="176" fontId="18" fillId="0" borderId="54" xfId="0" applyNumberFormat="1" applyFont="1" applyBorder="1" applyAlignment="1">
      <alignment horizontal="right" vertical="center"/>
    </xf>
    <xf numFmtId="176" fontId="18" fillId="0" borderId="55" xfId="0" applyNumberFormat="1" applyFont="1" applyBorder="1" applyAlignment="1">
      <alignment horizontal="right" vertical="center"/>
    </xf>
    <xf numFmtId="176" fontId="18" fillId="0" borderId="47" xfId="0" applyNumberFormat="1" applyFont="1" applyBorder="1" applyAlignment="1">
      <alignment horizontal="right" vertical="center"/>
    </xf>
    <xf numFmtId="176" fontId="18" fillId="0" borderId="5" xfId="0" applyNumberFormat="1" applyFont="1" applyBorder="1" applyAlignment="1">
      <alignment horizontal="right" vertical="center"/>
    </xf>
    <xf numFmtId="0" fontId="18" fillId="0" borderId="15" xfId="0" applyFont="1" applyBorder="1" applyAlignment="1">
      <alignment horizontal="center" vertical="center" shrinkToFit="1"/>
    </xf>
    <xf numFmtId="0" fontId="18" fillId="0" borderId="18" xfId="0" applyFont="1" applyBorder="1" applyAlignment="1">
      <alignment horizontal="center" vertical="center" shrinkToFit="1"/>
    </xf>
    <xf numFmtId="0" fontId="24" fillId="0" borderId="18" xfId="0" applyFont="1" applyBorder="1" applyAlignment="1" applyProtection="1">
      <alignment vertical="center"/>
      <protection locked="0"/>
    </xf>
    <xf numFmtId="0" fontId="18" fillId="0" borderId="18" xfId="0" applyFont="1" applyBorder="1" applyAlignment="1">
      <alignment vertical="center"/>
    </xf>
    <xf numFmtId="0" fontId="24" fillId="0" borderId="10" xfId="0" applyFont="1" applyBorder="1" applyAlignment="1" applyProtection="1">
      <alignment horizontal="right" vertical="center"/>
      <protection locked="0"/>
    </xf>
    <xf numFmtId="0" fontId="24" fillId="0" borderId="6" xfId="0" applyFont="1" applyBorder="1" applyAlignment="1" applyProtection="1">
      <alignment horizontal="right" vertical="center"/>
      <protection locked="0"/>
    </xf>
    <xf numFmtId="0" fontId="18" fillId="0" borderId="54" xfId="0" applyFont="1" applyBorder="1" applyAlignment="1">
      <alignment horizontal="center" vertical="center"/>
    </xf>
    <xf numFmtId="0" fontId="18" fillId="0" borderId="55" xfId="0" applyFont="1" applyBorder="1" applyAlignment="1">
      <alignment horizontal="center" vertical="center"/>
    </xf>
    <xf numFmtId="0" fontId="18" fillId="0" borderId="56" xfId="0" applyFont="1" applyBorder="1" applyAlignment="1">
      <alignment horizontal="center" vertical="center"/>
    </xf>
    <xf numFmtId="0" fontId="18" fillId="0" borderId="47" xfId="0" applyFont="1" applyBorder="1" applyAlignment="1">
      <alignment horizontal="center" vertical="center"/>
    </xf>
    <xf numFmtId="0" fontId="18" fillId="0" borderId="48" xfId="0" applyFont="1" applyBorder="1" applyAlignment="1">
      <alignment horizontal="center" vertical="center"/>
    </xf>
    <xf numFmtId="0" fontId="18" fillId="0" borderId="54" xfId="0" applyFont="1" applyBorder="1" applyAlignment="1">
      <alignment vertical="center"/>
    </xf>
    <xf numFmtId="0" fontId="18" fillId="0" borderId="55" xfId="0" applyFont="1" applyBorder="1" applyAlignment="1">
      <alignment vertical="center"/>
    </xf>
    <xf numFmtId="0" fontId="18" fillId="0" borderId="47" xfId="0" applyFont="1" applyBorder="1" applyAlignment="1">
      <alignment vertical="center"/>
    </xf>
    <xf numFmtId="0" fontId="18" fillId="0" borderId="5" xfId="0" applyFont="1" applyBorder="1" applyAlignment="1">
      <alignment vertical="center"/>
    </xf>
    <xf numFmtId="0" fontId="24" fillId="0" borderId="10" xfId="0" applyFont="1" applyBorder="1" applyAlignment="1">
      <alignment horizontal="center" vertical="center"/>
    </xf>
    <xf numFmtId="0" fontId="24" fillId="10" borderId="12" xfId="0" applyFont="1" applyFill="1" applyBorder="1" applyAlignment="1" applyProtection="1">
      <alignment horizontal="center" vertical="center"/>
      <protection locked="0"/>
    </xf>
    <xf numFmtId="0" fontId="24" fillId="10" borderId="17" xfId="0" applyFont="1" applyFill="1" applyBorder="1" applyAlignment="1" applyProtection="1">
      <alignment horizontal="center" vertical="center"/>
      <protection locked="0"/>
    </xf>
    <xf numFmtId="0" fontId="24" fillId="10" borderId="13" xfId="0" applyFont="1" applyFill="1" applyBorder="1" applyAlignment="1" applyProtection="1">
      <alignment horizontal="center" vertical="center"/>
      <protection locked="0"/>
    </xf>
    <xf numFmtId="176" fontId="24" fillId="10" borderId="38" xfId="0" applyNumberFormat="1" applyFont="1" applyFill="1" applyBorder="1" applyAlignment="1" applyProtection="1">
      <alignment horizontal="right" vertical="center"/>
      <protection locked="0"/>
    </xf>
    <xf numFmtId="176" fontId="24" fillId="10" borderId="18" xfId="0" applyNumberFormat="1" applyFont="1" applyFill="1" applyBorder="1" applyAlignment="1" applyProtection="1">
      <alignment horizontal="right" vertical="center"/>
      <protection locked="0"/>
    </xf>
    <xf numFmtId="0" fontId="24" fillId="10" borderId="15" xfId="0" applyFont="1" applyFill="1" applyBorder="1" applyAlignment="1" applyProtection="1">
      <alignment horizontal="center" vertical="center"/>
      <protection locked="0"/>
    </xf>
    <xf numFmtId="0" fontId="24" fillId="10" borderId="18" xfId="0" applyFont="1" applyFill="1" applyBorder="1" applyAlignment="1" applyProtection="1">
      <alignment horizontal="center" vertical="center"/>
      <protection locked="0"/>
    </xf>
    <xf numFmtId="0" fontId="24" fillId="10" borderId="20" xfId="0" applyFont="1" applyFill="1" applyBorder="1" applyAlignment="1" applyProtection="1">
      <alignment horizontal="center" vertical="center"/>
      <protection locked="0"/>
    </xf>
    <xf numFmtId="0" fontId="24" fillId="0" borderId="12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176" fontId="18" fillId="0" borderId="35" xfId="0" applyNumberFormat="1" applyFont="1" applyBorder="1" applyAlignment="1">
      <alignment horizontal="right" vertical="center"/>
    </xf>
    <xf numFmtId="176" fontId="18" fillId="0" borderId="30" xfId="0" applyNumberFormat="1" applyFont="1" applyBorder="1" applyAlignment="1">
      <alignment horizontal="right" vertical="center"/>
    </xf>
    <xf numFmtId="176" fontId="18" fillId="0" borderId="15" xfId="0" applyNumberFormat="1" applyFont="1" applyBorder="1" applyAlignment="1">
      <alignment horizontal="right" vertical="center"/>
    </xf>
    <xf numFmtId="176" fontId="18" fillId="0" borderId="18" xfId="0" applyNumberFormat="1" applyFont="1" applyBorder="1" applyAlignment="1">
      <alignment horizontal="right" vertical="center"/>
    </xf>
    <xf numFmtId="0" fontId="24" fillId="0" borderId="45" xfId="0" applyFont="1" applyBorder="1" applyAlignment="1" applyProtection="1">
      <alignment horizontal="right" vertical="center"/>
      <protection locked="0"/>
    </xf>
    <xf numFmtId="0" fontId="24" fillId="0" borderId="44" xfId="0" applyFont="1" applyBorder="1" applyAlignment="1" applyProtection="1">
      <alignment horizontal="right" vertical="center"/>
      <protection locked="0"/>
    </xf>
    <xf numFmtId="0" fontId="24" fillId="0" borderId="22" xfId="0" applyFont="1" applyBorder="1" applyAlignment="1" applyProtection="1">
      <alignment horizontal="right" vertical="center"/>
      <protection locked="0"/>
    </xf>
    <xf numFmtId="0" fontId="24" fillId="0" borderId="0" xfId="0" applyFont="1" applyAlignment="1" applyProtection="1">
      <alignment horizontal="right" vertical="center"/>
      <protection locked="0"/>
    </xf>
    <xf numFmtId="0" fontId="24" fillId="0" borderId="47" xfId="0" applyFont="1" applyBorder="1" applyAlignment="1" applyProtection="1">
      <alignment horizontal="right" vertical="center"/>
      <protection locked="0"/>
    </xf>
    <xf numFmtId="0" fontId="24" fillId="0" borderId="5" xfId="0" applyFont="1" applyBorder="1" applyAlignment="1" applyProtection="1">
      <alignment horizontal="right" vertical="center"/>
      <protection locked="0"/>
    </xf>
    <xf numFmtId="178" fontId="18" fillId="0" borderId="42" xfId="10" applyNumberFormat="1" applyFont="1" applyBorder="1" applyAlignment="1" applyProtection="1">
      <alignment horizontal="right" vertical="center"/>
    </xf>
    <xf numFmtId="178" fontId="18" fillId="0" borderId="43" xfId="0" applyNumberFormat="1" applyFont="1" applyBorder="1" applyAlignment="1">
      <alignment horizontal="right" vertical="center"/>
    </xf>
    <xf numFmtId="0" fontId="24" fillId="0" borderId="5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176" fontId="18" fillId="0" borderId="45" xfId="0" applyNumberFormat="1" applyFont="1" applyBorder="1" applyAlignment="1">
      <alignment horizontal="right" vertical="center"/>
    </xf>
    <xf numFmtId="176" fontId="18" fillId="0" borderId="44" xfId="0" applyNumberFormat="1" applyFont="1" applyBorder="1" applyAlignment="1">
      <alignment horizontal="right" vertical="center"/>
    </xf>
    <xf numFmtId="176" fontId="18" fillId="0" borderId="22" xfId="0" applyNumberFormat="1" applyFont="1" applyBorder="1" applyAlignment="1">
      <alignment horizontal="right" vertical="center"/>
    </xf>
    <xf numFmtId="176" fontId="18" fillId="0" borderId="0" xfId="0" applyNumberFormat="1" applyFont="1" applyAlignment="1">
      <alignment horizontal="right" vertical="center"/>
    </xf>
    <xf numFmtId="0" fontId="18" fillId="0" borderId="58" xfId="0" applyFont="1" applyBorder="1" applyAlignment="1">
      <alignment vertical="center"/>
    </xf>
    <xf numFmtId="183" fontId="24" fillId="0" borderId="0" xfId="0" applyNumberFormat="1" applyFont="1" applyAlignment="1" applyProtection="1">
      <alignment horizontal="right" vertical="center"/>
      <protection locked="0"/>
    </xf>
    <xf numFmtId="0" fontId="19" fillId="0" borderId="0" xfId="0" applyFont="1" applyAlignment="1">
      <alignment horizontal="right" vertical="center" wrapText="1"/>
    </xf>
    <xf numFmtId="184" fontId="24" fillId="0" borderId="0" xfId="0" applyNumberFormat="1" applyFont="1" applyAlignment="1" applyProtection="1">
      <alignment horizontal="center" vertical="center"/>
      <protection locked="0"/>
    </xf>
    <xf numFmtId="0" fontId="24" fillId="0" borderId="5" xfId="0" applyFont="1" applyBorder="1" applyAlignment="1" applyProtection="1">
      <alignment horizontal="center" vertical="center"/>
      <protection locked="0"/>
    </xf>
    <xf numFmtId="0" fontId="18" fillId="0" borderId="45" xfId="0" applyFont="1" applyBorder="1" applyAlignment="1">
      <alignment horizontal="center" vertical="center"/>
    </xf>
    <xf numFmtId="0" fontId="18" fillId="0" borderId="46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49" xfId="0" applyFont="1" applyBorder="1" applyAlignment="1">
      <alignment horizontal="center" vertical="center"/>
    </xf>
    <xf numFmtId="0" fontId="24" fillId="0" borderId="30" xfId="0" applyFont="1" applyBorder="1" applyAlignment="1" applyProtection="1">
      <alignment vertical="center"/>
      <protection locked="0"/>
    </xf>
    <xf numFmtId="0" fontId="19" fillId="0" borderId="46" xfId="0" applyFont="1" applyBorder="1" applyAlignment="1">
      <alignment horizontal="center" vertical="center"/>
    </xf>
    <xf numFmtId="0" fontId="19" fillId="0" borderId="49" xfId="0" applyFont="1" applyBorder="1" applyAlignment="1">
      <alignment horizontal="center" vertical="center"/>
    </xf>
    <xf numFmtId="0" fontId="18" fillId="0" borderId="35" xfId="0" applyFont="1" applyBorder="1" applyAlignment="1">
      <alignment horizontal="center" vertical="center" shrinkToFit="1"/>
    </xf>
    <xf numFmtId="0" fontId="18" fillId="0" borderId="30" xfId="0" applyFont="1" applyBorder="1" applyAlignment="1">
      <alignment horizontal="center" vertical="center" shrinkToFit="1"/>
    </xf>
    <xf numFmtId="0" fontId="20" fillId="0" borderId="0" xfId="0" applyFont="1" applyAlignment="1">
      <alignment horizontal="distributed" vertical="center" wrapText="1" justifyLastLine="1"/>
    </xf>
    <xf numFmtId="0" fontId="18" fillId="0" borderId="0" xfId="0" applyFont="1" applyAlignment="1" applyProtection="1">
      <alignment horizontal="right" vertical="center"/>
      <protection locked="0"/>
    </xf>
    <xf numFmtId="0" fontId="24" fillId="0" borderId="5" xfId="0" applyFont="1" applyBorder="1" applyAlignment="1" applyProtection="1">
      <alignment horizontal="center" vertical="center" shrinkToFit="1"/>
      <protection locked="0"/>
    </xf>
    <xf numFmtId="41" fontId="19" fillId="0" borderId="46" xfId="0" applyNumberFormat="1" applyFont="1" applyBorder="1" applyAlignment="1">
      <alignment horizontal="center" vertical="center"/>
    </xf>
    <xf numFmtId="41" fontId="19" fillId="0" borderId="49" xfId="0" applyNumberFormat="1" applyFont="1" applyBorder="1" applyAlignment="1">
      <alignment horizontal="center" vertical="center"/>
    </xf>
    <xf numFmtId="176" fontId="24" fillId="4" borderId="1" xfId="0" applyNumberFormat="1" applyFont="1" applyFill="1" applyBorder="1" applyAlignment="1" applyProtection="1">
      <alignment horizontal="center" vertical="center" shrinkToFit="1"/>
      <protection locked="0"/>
    </xf>
    <xf numFmtId="176" fontId="24" fillId="4" borderId="24" xfId="0" applyNumberFormat="1" applyFont="1" applyFill="1" applyBorder="1" applyAlignment="1" applyProtection="1">
      <alignment horizontal="center" vertical="center" shrinkToFit="1"/>
      <protection locked="0"/>
    </xf>
    <xf numFmtId="0" fontId="24" fillId="7" borderId="1" xfId="0" applyFont="1" applyFill="1" applyBorder="1" applyAlignment="1">
      <alignment horizontal="left" vertical="center" shrinkToFit="1"/>
    </xf>
    <xf numFmtId="0" fontId="18" fillId="7" borderId="1" xfId="0" applyFont="1" applyFill="1" applyBorder="1" applyAlignment="1">
      <alignment horizontal="center" vertical="center" shrinkToFit="1"/>
    </xf>
    <xf numFmtId="0" fontId="18" fillId="6" borderId="60" xfId="0" applyFont="1" applyFill="1" applyBorder="1" applyAlignment="1">
      <alignment vertical="center" shrinkToFit="1"/>
    </xf>
    <xf numFmtId="0" fontId="18" fillId="6" borderId="77" xfId="0" applyFont="1" applyFill="1" applyBorder="1" applyAlignment="1">
      <alignment vertical="center" shrinkToFit="1"/>
    </xf>
    <xf numFmtId="0" fontId="18" fillId="4" borderId="121" xfId="0" applyFont="1" applyFill="1" applyBorder="1" applyAlignment="1" applyProtection="1">
      <alignment horizontal="center" vertical="center" shrinkToFit="1"/>
      <protection locked="0"/>
    </xf>
    <xf numFmtId="0" fontId="18" fillId="4" borderId="123" xfId="0" applyFont="1" applyFill="1" applyBorder="1" applyAlignment="1" applyProtection="1">
      <alignment horizontal="center" vertical="center" shrinkToFit="1"/>
      <protection locked="0"/>
    </xf>
    <xf numFmtId="0" fontId="18" fillId="6" borderId="60" xfId="0" applyFont="1" applyFill="1" applyBorder="1" applyAlignment="1">
      <alignment horizontal="center" vertical="center" shrinkToFit="1"/>
    </xf>
    <xf numFmtId="0" fontId="18" fillId="6" borderId="77" xfId="0" applyFont="1" applyFill="1" applyBorder="1" applyAlignment="1">
      <alignment horizontal="center" vertical="center" shrinkToFit="1"/>
    </xf>
    <xf numFmtId="0" fontId="18" fillId="4" borderId="33" xfId="0" applyFont="1" applyFill="1" applyBorder="1" applyAlignment="1" applyProtection="1">
      <alignment horizontal="center" vertical="center" shrinkToFit="1"/>
      <protection locked="0"/>
    </xf>
    <xf numFmtId="0" fontId="18" fillId="6" borderId="69" xfId="0" applyFont="1" applyFill="1" applyBorder="1" applyAlignment="1">
      <alignment horizontal="center" vertical="center" shrinkToFit="1"/>
    </xf>
    <xf numFmtId="0" fontId="18" fillId="4" borderId="1" xfId="0" applyFont="1" applyFill="1" applyBorder="1" applyAlignment="1" applyProtection="1">
      <alignment horizontal="center" vertical="center" shrinkToFit="1"/>
      <protection locked="0"/>
    </xf>
    <xf numFmtId="0" fontId="18" fillId="7" borderId="60" xfId="0" applyFont="1" applyFill="1" applyBorder="1" applyAlignment="1">
      <alignment horizontal="center" vertical="center"/>
    </xf>
    <xf numFmtId="0" fontId="18" fillId="7" borderId="77" xfId="0" applyFont="1" applyFill="1" applyBorder="1" applyAlignment="1">
      <alignment horizontal="center" vertical="center"/>
    </xf>
    <xf numFmtId="0" fontId="24" fillId="7" borderId="60" xfId="0" applyFont="1" applyFill="1" applyBorder="1" applyAlignment="1">
      <alignment horizontal="center" vertical="center" wrapText="1" shrinkToFit="1"/>
    </xf>
    <xf numFmtId="0" fontId="35" fillId="7" borderId="77" xfId="0" applyFont="1" applyFill="1" applyBorder="1" applyAlignment="1">
      <alignment horizontal="center" vertical="center" shrinkToFit="1"/>
    </xf>
    <xf numFmtId="38" fontId="18" fillId="6" borderId="10" xfId="10" applyFont="1" applyFill="1" applyBorder="1" applyAlignment="1">
      <alignment horizontal="center" vertical="center"/>
    </xf>
    <xf numFmtId="38" fontId="18" fillId="6" borderId="9" xfId="10" applyFont="1" applyFill="1" applyBorder="1" applyAlignment="1">
      <alignment horizontal="center" vertical="center"/>
    </xf>
    <xf numFmtId="176" fontId="24" fillId="6" borderId="122" xfId="0" applyNumberFormat="1" applyFont="1" applyFill="1" applyBorder="1" applyAlignment="1">
      <alignment vertical="center"/>
    </xf>
    <xf numFmtId="176" fontId="24" fillId="6" borderId="70" xfId="0" applyNumberFormat="1" applyFont="1" applyFill="1" applyBorder="1" applyAlignment="1">
      <alignment vertical="center"/>
    </xf>
    <xf numFmtId="176" fontId="24" fillId="6" borderId="120" xfId="0" applyNumberFormat="1" applyFont="1" applyFill="1" applyBorder="1" applyAlignment="1">
      <alignment vertical="center"/>
    </xf>
    <xf numFmtId="190" fontId="24" fillId="4" borderId="49" xfId="0" applyNumberFormat="1" applyFont="1" applyFill="1" applyBorder="1" applyAlignment="1" applyProtection="1">
      <alignment vertical="center" shrinkToFit="1"/>
      <protection locked="0"/>
    </xf>
    <xf numFmtId="190" fontId="24" fillId="4" borderId="46" xfId="0" applyNumberFormat="1" applyFont="1" applyFill="1" applyBorder="1" applyAlignment="1" applyProtection="1">
      <alignment vertical="center" shrinkToFit="1"/>
      <protection locked="0"/>
    </xf>
    <xf numFmtId="190" fontId="24" fillId="4" borderId="48" xfId="0" applyNumberFormat="1" applyFont="1" applyFill="1" applyBorder="1" applyAlignment="1" applyProtection="1">
      <alignment vertical="center" shrinkToFit="1"/>
      <protection locked="0"/>
    </xf>
    <xf numFmtId="0" fontId="22" fillId="0" borderId="15" xfId="0" applyFont="1" applyBorder="1" applyAlignment="1">
      <alignment horizontal="center" vertical="center" shrinkToFit="1"/>
    </xf>
    <xf numFmtId="0" fontId="22" fillId="0" borderId="8" xfId="0" applyFont="1" applyBorder="1" applyAlignment="1">
      <alignment horizontal="center" vertical="center" shrinkToFit="1"/>
    </xf>
    <xf numFmtId="0" fontId="27" fillId="0" borderId="0" xfId="0" applyFont="1" applyAlignment="1">
      <alignment horizontal="center" vertical="center" shrinkToFit="1"/>
    </xf>
    <xf numFmtId="0" fontId="18" fillId="0" borderId="97" xfId="0" applyFont="1" applyBorder="1" applyAlignment="1">
      <alignment horizontal="center" vertical="center" shrinkToFit="1"/>
    </xf>
    <xf numFmtId="0" fontId="18" fillId="0" borderId="78" xfId="0" applyFont="1" applyBorder="1" applyAlignment="1">
      <alignment horizontal="center" vertical="center" shrinkToFit="1"/>
    </xf>
    <xf numFmtId="0" fontId="18" fillId="6" borderId="1" xfId="0" applyFont="1" applyFill="1" applyBorder="1" applyAlignment="1">
      <alignment horizontal="center" vertical="center"/>
    </xf>
    <xf numFmtId="0" fontId="18" fillId="0" borderId="107" xfId="0" applyFont="1" applyBorder="1" applyAlignment="1">
      <alignment horizontal="center" vertical="center" shrinkToFit="1"/>
    </xf>
    <xf numFmtId="0" fontId="18" fillId="0" borderId="19" xfId="0" applyFont="1" applyBorder="1" applyAlignment="1">
      <alignment horizontal="center" vertical="center" shrinkToFit="1"/>
    </xf>
    <xf numFmtId="176" fontId="35" fillId="0" borderId="47" xfId="0" applyNumberFormat="1" applyFont="1" applyBorder="1" applyAlignment="1">
      <alignment horizontal="left" vertical="center" shrinkToFit="1"/>
    </xf>
    <xf numFmtId="0" fontId="35" fillId="0" borderId="48" xfId="0" applyFont="1" applyBorder="1" applyAlignment="1">
      <alignment horizontal="left" vertical="center" shrinkToFit="1"/>
    </xf>
    <xf numFmtId="176" fontId="35" fillId="0" borderId="114" xfId="0" applyNumberFormat="1" applyFont="1" applyBorder="1" applyAlignment="1">
      <alignment horizontal="left" vertical="center" shrinkToFit="1"/>
    </xf>
    <xf numFmtId="0" fontId="35" fillId="0" borderId="103" xfId="0" applyFont="1" applyBorder="1" applyAlignment="1">
      <alignment horizontal="left" vertical="center" shrinkToFit="1"/>
    </xf>
    <xf numFmtId="176" fontId="24" fillId="0" borderId="97" xfId="0" applyNumberFormat="1" applyFont="1" applyBorder="1" applyAlignment="1">
      <alignment vertical="center" shrinkToFit="1"/>
    </xf>
    <xf numFmtId="176" fontId="24" fillId="0" borderId="78" xfId="0" applyNumberFormat="1" applyFont="1" applyBorder="1" applyAlignment="1">
      <alignment vertical="center" shrinkToFit="1"/>
    </xf>
    <xf numFmtId="194" fontId="24" fillId="0" borderId="109" xfId="0" applyNumberFormat="1" applyFont="1" applyBorder="1" applyAlignment="1">
      <alignment vertical="center" shrinkToFit="1"/>
    </xf>
    <xf numFmtId="194" fontId="24" fillId="0" borderId="80" xfId="0" applyNumberFormat="1" applyFont="1" applyBorder="1" applyAlignment="1">
      <alignment vertical="center" shrinkToFit="1"/>
    </xf>
    <xf numFmtId="176" fontId="24" fillId="0" borderId="99" xfId="0" applyNumberFormat="1" applyFont="1" applyBorder="1" applyAlignment="1">
      <alignment vertical="center" shrinkToFit="1"/>
    </xf>
    <xf numFmtId="194" fontId="24" fillId="0" borderId="111" xfId="0" applyNumberFormat="1" applyFont="1" applyBorder="1" applyAlignment="1">
      <alignment vertical="center" shrinkToFit="1"/>
    </xf>
    <xf numFmtId="176" fontId="24" fillId="0" borderId="45" xfId="0" applyNumberFormat="1" applyFont="1" applyBorder="1" applyAlignment="1">
      <alignment horizontal="center" vertical="center" shrinkToFit="1"/>
    </xf>
    <xf numFmtId="176" fontId="24" fillId="0" borderId="46" xfId="0" applyNumberFormat="1" applyFont="1" applyBorder="1" applyAlignment="1">
      <alignment horizontal="center" vertical="center" shrinkToFit="1"/>
    </xf>
    <xf numFmtId="176" fontId="24" fillId="0" borderId="47" xfId="0" applyNumberFormat="1" applyFont="1" applyBorder="1" applyAlignment="1">
      <alignment horizontal="center" vertical="center" shrinkToFit="1"/>
    </xf>
    <xf numFmtId="176" fontId="24" fillId="0" borderId="48" xfId="0" applyNumberFormat="1" applyFont="1" applyBorder="1" applyAlignment="1">
      <alignment horizontal="center" vertical="center" shrinkToFit="1"/>
    </xf>
    <xf numFmtId="176" fontId="24" fillId="0" borderId="45" xfId="0" applyNumberFormat="1" applyFont="1" applyBorder="1" applyAlignment="1">
      <alignment horizontal="center" vertical="center"/>
    </xf>
    <xf numFmtId="176" fontId="24" fillId="0" borderId="46" xfId="0" applyNumberFormat="1" applyFont="1" applyBorder="1" applyAlignment="1">
      <alignment horizontal="center" vertical="center"/>
    </xf>
    <xf numFmtId="176" fontId="24" fillId="0" borderId="114" xfId="0" applyNumberFormat="1" applyFont="1" applyBorder="1" applyAlignment="1">
      <alignment horizontal="center" vertical="center"/>
    </xf>
    <xf numFmtId="176" fontId="24" fillId="0" borderId="103" xfId="0" applyNumberFormat="1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0" fontId="18" fillId="0" borderId="77" xfId="0" applyFont="1" applyBorder="1" applyAlignment="1">
      <alignment horizontal="center" vertical="center"/>
    </xf>
    <xf numFmtId="0" fontId="18" fillId="0" borderId="97" xfId="0" applyFont="1" applyBorder="1" applyAlignment="1">
      <alignment horizontal="center" vertical="center"/>
    </xf>
    <xf numFmtId="0" fontId="18" fillId="0" borderId="78" xfId="0" applyFont="1" applyBorder="1" applyAlignment="1">
      <alignment horizontal="center" vertical="center"/>
    </xf>
    <xf numFmtId="41" fontId="24" fillId="0" borderId="97" xfId="0" applyNumberFormat="1" applyFont="1" applyBorder="1" applyAlignment="1">
      <alignment horizontal="center" vertical="center"/>
    </xf>
    <xf numFmtId="41" fontId="24" fillId="0" borderId="78" xfId="0" applyNumberFormat="1" applyFont="1" applyBorder="1" applyAlignment="1">
      <alignment horizontal="center" vertical="center"/>
    </xf>
    <xf numFmtId="41" fontId="24" fillId="0" borderId="99" xfId="0" applyNumberFormat="1" applyFont="1" applyBorder="1" applyAlignment="1">
      <alignment horizontal="center" vertical="center"/>
    </xf>
    <xf numFmtId="176" fontId="24" fillId="0" borderId="60" xfId="0" applyNumberFormat="1" applyFont="1" applyBorder="1" applyAlignment="1">
      <alignment horizontal="center" vertical="center"/>
    </xf>
    <xf numFmtId="176" fontId="24" fillId="0" borderId="77" xfId="0" applyNumberFormat="1" applyFont="1" applyBorder="1" applyAlignment="1">
      <alignment horizontal="center" vertical="center"/>
    </xf>
    <xf numFmtId="176" fontId="24" fillId="0" borderId="98" xfId="0" applyNumberFormat="1" applyFont="1" applyBorder="1" applyAlignment="1">
      <alignment horizontal="center" vertical="center"/>
    </xf>
    <xf numFmtId="0" fontId="18" fillId="7" borderId="115" xfId="0" applyFont="1" applyFill="1" applyBorder="1" applyAlignment="1">
      <alignment horizontal="center" vertical="center" shrinkToFit="1"/>
    </xf>
    <xf numFmtId="0" fontId="18" fillId="7" borderId="119" xfId="0" applyFont="1" applyFill="1" applyBorder="1" applyAlignment="1">
      <alignment horizontal="center" vertical="center" shrinkToFit="1"/>
    </xf>
    <xf numFmtId="0" fontId="18" fillId="7" borderId="116" xfId="0" applyFont="1" applyFill="1" applyBorder="1" applyAlignment="1">
      <alignment horizontal="center" vertical="center" shrinkToFit="1"/>
    </xf>
    <xf numFmtId="176" fontId="35" fillId="0" borderId="105" xfId="0" applyNumberFormat="1" applyFont="1" applyBorder="1" applyAlignment="1">
      <alignment horizontal="left" vertical="center" shrinkToFit="1"/>
    </xf>
    <xf numFmtId="0" fontId="35" fillId="0" borderId="106" xfId="0" applyFont="1" applyBorder="1" applyAlignment="1">
      <alignment horizontal="left" vertical="center" shrinkToFit="1"/>
    </xf>
    <xf numFmtId="190" fontId="24" fillId="4" borderId="1" xfId="0" applyNumberFormat="1" applyFont="1" applyFill="1" applyBorder="1" applyAlignment="1" applyProtection="1">
      <alignment vertical="center" shrinkToFit="1"/>
      <protection locked="0"/>
    </xf>
    <xf numFmtId="190" fontId="24" fillId="4" borderId="24" xfId="0" applyNumberFormat="1" applyFont="1" applyFill="1" applyBorder="1" applyAlignment="1" applyProtection="1">
      <alignment vertical="center" shrinkToFit="1"/>
      <protection locked="0"/>
    </xf>
    <xf numFmtId="176" fontId="24" fillId="8" borderId="1" xfId="0" applyNumberFormat="1" applyFont="1" applyFill="1" applyBorder="1" applyAlignment="1" applyProtection="1">
      <alignment horizontal="center" vertical="center" shrinkToFit="1"/>
      <protection locked="0"/>
    </xf>
    <xf numFmtId="176" fontId="24" fillId="0" borderId="60" xfId="0" applyNumberFormat="1" applyFont="1" applyBorder="1" applyAlignment="1">
      <alignment vertical="center" shrinkToFit="1"/>
    </xf>
    <xf numFmtId="176" fontId="24" fillId="0" borderId="98" xfId="0" applyNumberFormat="1" applyFont="1" applyBorder="1" applyAlignment="1">
      <alignment vertical="center" shrinkToFit="1"/>
    </xf>
    <xf numFmtId="176" fontId="24" fillId="0" borderId="77" xfId="0" applyNumberFormat="1" applyFont="1" applyBorder="1" applyAlignment="1">
      <alignment vertical="center" shrinkToFit="1"/>
    </xf>
    <xf numFmtId="176" fontId="24" fillId="6" borderId="1" xfId="0" applyNumberFormat="1" applyFont="1" applyFill="1" applyBorder="1" applyAlignment="1">
      <alignment vertical="center"/>
    </xf>
    <xf numFmtId="176" fontId="24" fillId="6" borderId="24" xfId="0" applyNumberFormat="1" applyFont="1" applyFill="1" applyBorder="1" applyAlignment="1">
      <alignment vertical="center"/>
    </xf>
    <xf numFmtId="176" fontId="24" fillId="6" borderId="60" xfId="0" applyNumberFormat="1" applyFont="1" applyFill="1" applyBorder="1" applyAlignment="1">
      <alignment vertical="center" shrinkToFit="1"/>
    </xf>
    <xf numFmtId="176" fontId="24" fillId="6" borderId="77" xfId="0" applyNumberFormat="1" applyFont="1" applyFill="1" applyBorder="1" applyAlignment="1">
      <alignment vertical="center" shrinkToFit="1"/>
    </xf>
    <xf numFmtId="176" fontId="24" fillId="6" borderId="69" xfId="0" applyNumberFormat="1" applyFont="1" applyFill="1" applyBorder="1" applyAlignment="1">
      <alignment vertical="center" shrinkToFit="1"/>
    </xf>
    <xf numFmtId="176" fontId="24" fillId="8" borderId="24" xfId="0" applyNumberFormat="1" applyFont="1" applyFill="1" applyBorder="1" applyAlignment="1" applyProtection="1">
      <alignment horizontal="center" vertical="center" shrinkToFit="1"/>
      <protection locked="0"/>
    </xf>
    <xf numFmtId="176" fontId="24" fillId="8" borderId="60" xfId="0" applyNumberFormat="1" applyFont="1" applyFill="1" applyBorder="1" applyAlignment="1" applyProtection="1">
      <alignment vertical="center" shrinkToFit="1"/>
      <protection locked="0"/>
    </xf>
    <xf numFmtId="176" fontId="24" fillId="8" borderId="77" xfId="0" applyNumberFormat="1" applyFont="1" applyFill="1" applyBorder="1" applyAlignment="1" applyProtection="1">
      <alignment vertical="center" shrinkToFit="1"/>
      <protection locked="0"/>
    </xf>
    <xf numFmtId="176" fontId="24" fillId="8" borderId="69" xfId="0" applyNumberFormat="1" applyFont="1" applyFill="1" applyBorder="1" applyAlignment="1" applyProtection="1">
      <alignment vertical="center" shrinkToFit="1"/>
      <protection locked="0"/>
    </xf>
    <xf numFmtId="176" fontId="24" fillId="6" borderId="100" xfId="0" applyNumberFormat="1" applyFont="1" applyFill="1" applyBorder="1" applyAlignment="1">
      <alignment vertical="center"/>
    </xf>
    <xf numFmtId="176" fontId="24" fillId="6" borderId="60" xfId="0" applyNumberFormat="1" applyFont="1" applyFill="1" applyBorder="1" applyAlignment="1">
      <alignment vertical="center"/>
    </xf>
    <xf numFmtId="176" fontId="24" fillId="6" borderId="77" xfId="0" applyNumberFormat="1" applyFont="1" applyFill="1" applyBorder="1" applyAlignment="1">
      <alignment vertical="center"/>
    </xf>
    <xf numFmtId="176" fontId="24" fillId="0" borderId="101" xfId="0" applyNumberFormat="1" applyFont="1" applyBorder="1" applyAlignment="1">
      <alignment vertical="center" shrinkToFit="1"/>
    </xf>
    <xf numFmtId="176" fontId="21" fillId="8" borderId="1" xfId="0" applyNumberFormat="1" applyFont="1" applyFill="1" applyBorder="1" applyAlignment="1" applyProtection="1">
      <alignment vertical="center" shrinkToFit="1"/>
      <protection locked="0"/>
    </xf>
    <xf numFmtId="176" fontId="24" fillId="8" borderId="60" xfId="0" applyNumberFormat="1" applyFont="1" applyFill="1" applyBorder="1" applyAlignment="1" applyProtection="1">
      <alignment horizontal="center" vertical="center" wrapText="1" shrinkToFit="1"/>
      <protection locked="0"/>
    </xf>
    <xf numFmtId="176" fontId="24" fillId="8" borderId="77" xfId="0" applyNumberFormat="1" applyFont="1" applyFill="1" applyBorder="1" applyAlignment="1" applyProtection="1">
      <alignment horizontal="center" vertical="center" wrapText="1" shrinkToFit="1"/>
      <protection locked="0"/>
    </xf>
    <xf numFmtId="0" fontId="24" fillId="7" borderId="116" xfId="0" applyFont="1" applyFill="1" applyBorder="1" applyAlignment="1">
      <alignment horizontal="center" vertical="center" shrinkToFit="1"/>
    </xf>
    <xf numFmtId="0" fontId="24" fillId="7" borderId="1" xfId="0" applyFont="1" applyFill="1" applyBorder="1" applyAlignment="1">
      <alignment horizontal="center" vertical="center" shrinkToFit="1"/>
    </xf>
    <xf numFmtId="0" fontId="24" fillId="7" borderId="117" xfId="0" applyFont="1" applyFill="1" applyBorder="1" applyAlignment="1">
      <alignment horizontal="center" vertical="center" wrapText="1" shrinkToFit="1"/>
    </xf>
    <xf numFmtId="0" fontId="24" fillId="7" borderId="77" xfId="0" applyFont="1" applyFill="1" applyBorder="1" applyAlignment="1">
      <alignment horizontal="center" vertical="center" shrinkToFit="1"/>
    </xf>
    <xf numFmtId="176" fontId="23" fillId="4" borderId="1" xfId="0" applyNumberFormat="1" applyFont="1" applyFill="1" applyBorder="1" applyAlignment="1" applyProtection="1">
      <alignment horizontal="center" vertical="center" shrinkToFit="1"/>
      <protection locked="0"/>
    </xf>
    <xf numFmtId="0" fontId="18" fillId="0" borderId="60" xfId="0" applyFont="1" applyBorder="1" applyAlignment="1">
      <alignment horizontal="center" vertical="center" shrinkToFit="1"/>
    </xf>
    <xf numFmtId="0" fontId="18" fillId="0" borderId="77" xfId="0" applyFont="1" applyBorder="1" applyAlignment="1">
      <alignment horizontal="center" vertical="center" shrinkToFit="1"/>
    </xf>
    <xf numFmtId="176" fontId="24" fillId="0" borderId="100" xfId="0" applyNumberFormat="1" applyFont="1" applyBorder="1" applyAlignment="1">
      <alignment vertical="center" shrinkToFit="1"/>
    </xf>
    <xf numFmtId="0" fontId="20" fillId="0" borderId="0" xfId="0" applyFont="1" applyAlignment="1">
      <alignment horizontal="center" vertical="center"/>
    </xf>
    <xf numFmtId="176" fontId="21" fillId="8" borderId="24" xfId="0" applyNumberFormat="1" applyFont="1" applyFill="1" applyBorder="1" applyAlignment="1" applyProtection="1">
      <alignment vertical="center" shrinkToFit="1"/>
      <protection locked="0"/>
    </xf>
    <xf numFmtId="0" fontId="18" fillId="0" borderId="98" xfId="0" applyFont="1" applyBorder="1" applyAlignment="1">
      <alignment horizontal="center" vertical="center" shrinkToFit="1"/>
    </xf>
    <xf numFmtId="176" fontId="24" fillId="4" borderId="60" xfId="0" applyNumberFormat="1" applyFont="1" applyFill="1" applyBorder="1" applyAlignment="1" applyProtection="1">
      <alignment horizontal="center" vertical="center" shrinkToFit="1"/>
      <protection locked="0"/>
    </xf>
    <xf numFmtId="176" fontId="24" fillId="4" borderId="77" xfId="0" applyNumberFormat="1" applyFont="1" applyFill="1" applyBorder="1" applyAlignment="1" applyProtection="1">
      <alignment horizontal="center" vertical="center" shrinkToFit="1"/>
      <protection locked="0"/>
    </xf>
    <xf numFmtId="176" fontId="24" fillId="6" borderId="1" xfId="0" applyNumberFormat="1" applyFont="1" applyFill="1" applyBorder="1" applyAlignment="1">
      <alignment vertical="center" shrinkToFit="1"/>
    </xf>
    <xf numFmtId="176" fontId="24" fillId="6" borderId="60" xfId="0" applyNumberFormat="1" applyFont="1" applyFill="1" applyBorder="1" applyAlignment="1">
      <alignment horizontal="center" vertical="center" shrinkToFit="1"/>
    </xf>
    <xf numFmtId="176" fontId="24" fillId="6" borderId="77" xfId="0" applyNumberFormat="1" applyFont="1" applyFill="1" applyBorder="1" applyAlignment="1">
      <alignment horizontal="center" vertical="center" shrinkToFit="1"/>
    </xf>
    <xf numFmtId="0" fontId="24" fillId="4" borderId="1" xfId="0" applyFont="1" applyFill="1" applyBorder="1" applyAlignment="1" applyProtection="1">
      <alignment horizontal="center" vertical="center" shrinkToFit="1"/>
      <protection locked="0"/>
    </xf>
    <xf numFmtId="193" fontId="24" fillId="0" borderId="109" xfId="0" applyNumberFormat="1" applyFont="1" applyBorder="1" applyAlignment="1">
      <alignment vertical="center" shrinkToFit="1"/>
    </xf>
    <xf numFmtId="193" fontId="24" fillId="0" borderId="80" xfId="0" applyNumberFormat="1" applyFont="1" applyBorder="1" applyAlignment="1">
      <alignment vertical="center" shrinkToFit="1"/>
    </xf>
    <xf numFmtId="193" fontId="24" fillId="0" borderId="111" xfId="0" applyNumberFormat="1" applyFont="1" applyBorder="1" applyAlignment="1">
      <alignment vertical="center" shrinkToFit="1"/>
    </xf>
    <xf numFmtId="0" fontId="24" fillId="4" borderId="60" xfId="0" applyFont="1" applyFill="1" applyBorder="1" applyAlignment="1" applyProtection="1">
      <alignment horizontal="center" vertical="center" shrinkToFit="1"/>
      <protection locked="0"/>
    </xf>
    <xf numFmtId="0" fontId="24" fillId="4" borderId="77" xfId="0" applyFont="1" applyFill="1" applyBorder="1" applyAlignment="1" applyProtection="1">
      <alignment horizontal="center" vertical="center" shrinkToFit="1"/>
      <protection locked="0"/>
    </xf>
    <xf numFmtId="176" fontId="24" fillId="8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40" fillId="0" borderId="0" xfId="0" applyFont="1" applyAlignment="1">
      <alignment horizontal="center" vertical="center" shrinkToFit="1"/>
    </xf>
    <xf numFmtId="176" fontId="24" fillId="0" borderId="12" xfId="0" applyNumberFormat="1" applyFont="1" applyBorder="1" applyAlignment="1">
      <alignment horizontal="left" vertical="center"/>
    </xf>
    <xf numFmtId="176" fontId="24" fillId="0" borderId="17" xfId="0" applyNumberFormat="1" applyFont="1" applyBorder="1" applyAlignment="1">
      <alignment horizontal="left" vertical="center"/>
    </xf>
    <xf numFmtId="176" fontId="24" fillId="0" borderId="7" xfId="0" applyNumberFormat="1" applyFont="1" applyBorder="1" applyAlignment="1">
      <alignment horizontal="left" vertical="center"/>
    </xf>
    <xf numFmtId="176" fontId="24" fillId="0" borderId="15" xfId="0" applyNumberFormat="1" applyFont="1" applyBorder="1" applyAlignment="1">
      <alignment horizontal="left" vertical="center"/>
    </xf>
    <xf numFmtId="176" fontId="24" fillId="0" borderId="18" xfId="0" applyNumberFormat="1" applyFont="1" applyBorder="1" applyAlignment="1">
      <alignment horizontal="left" vertical="center"/>
    </xf>
    <xf numFmtId="176" fontId="24" fillId="0" borderId="8" xfId="0" applyNumberFormat="1" applyFont="1" applyBorder="1" applyAlignment="1">
      <alignment horizontal="left" vertical="center"/>
    </xf>
    <xf numFmtId="176" fontId="24" fillId="0" borderId="35" xfId="0" applyNumberFormat="1" applyFont="1" applyBorder="1" applyAlignment="1">
      <alignment horizontal="left" vertical="center"/>
    </xf>
    <xf numFmtId="176" fontId="24" fillId="0" borderId="30" xfId="0" applyNumberFormat="1" applyFont="1" applyBorder="1" applyAlignment="1">
      <alignment horizontal="left" vertical="center"/>
    </xf>
    <xf numFmtId="176" fontId="24" fillId="0" borderId="36" xfId="0" applyNumberFormat="1" applyFont="1" applyBorder="1" applyAlignment="1">
      <alignment horizontal="left" vertical="center"/>
    </xf>
    <xf numFmtId="176" fontId="24" fillId="0" borderId="35" xfId="0" applyNumberFormat="1" applyFont="1" applyBorder="1" applyAlignment="1">
      <alignment horizontal="center" vertical="center"/>
    </xf>
    <xf numFmtId="176" fontId="24" fillId="0" borderId="30" xfId="0" applyNumberFormat="1" applyFont="1" applyBorder="1" applyAlignment="1">
      <alignment horizontal="center" vertical="center"/>
    </xf>
    <xf numFmtId="176" fontId="24" fillId="0" borderId="36" xfId="0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176" fontId="24" fillId="0" borderId="12" xfId="0" applyNumberFormat="1" applyFont="1" applyBorder="1" applyAlignment="1">
      <alignment vertical="center" wrapText="1" shrinkToFit="1"/>
    </xf>
    <xf numFmtId="176" fontId="24" fillId="0" borderId="17" xfId="0" applyNumberFormat="1" applyFont="1" applyBorder="1" applyAlignment="1">
      <alignment vertical="center" shrinkToFit="1"/>
    </xf>
    <xf numFmtId="176" fontId="24" fillId="0" borderId="7" xfId="0" applyNumberFormat="1" applyFont="1" applyBorder="1" applyAlignment="1">
      <alignment vertical="center" shrinkToFit="1"/>
    </xf>
    <xf numFmtId="176" fontId="24" fillId="0" borderId="12" xfId="0" applyNumberFormat="1" applyFont="1" applyBorder="1" applyAlignment="1">
      <alignment horizontal="left" vertical="center" wrapText="1" shrinkToFit="1"/>
    </xf>
    <xf numFmtId="176" fontId="24" fillId="0" borderId="17" xfId="0" applyNumberFormat="1" applyFont="1" applyBorder="1" applyAlignment="1">
      <alignment horizontal="left" vertical="center" shrinkToFit="1"/>
    </xf>
    <xf numFmtId="176" fontId="24" fillId="0" borderId="7" xfId="0" applyNumberFormat="1" applyFont="1" applyBorder="1" applyAlignment="1">
      <alignment horizontal="left" vertical="center" shrinkToFit="1"/>
    </xf>
    <xf numFmtId="176" fontId="24" fillId="0" borderId="10" xfId="0" applyNumberFormat="1" applyFont="1" applyBorder="1" applyAlignment="1">
      <alignment horizontal="center" vertical="center"/>
    </xf>
    <xf numFmtId="176" fontId="24" fillId="0" borderId="6" xfId="0" applyNumberFormat="1" applyFont="1" applyBorder="1" applyAlignment="1">
      <alignment horizontal="center" vertical="center"/>
    </xf>
    <xf numFmtId="176" fontId="24" fillId="0" borderId="75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 shrinkToFit="1"/>
    </xf>
    <xf numFmtId="0" fontId="29" fillId="0" borderId="49" xfId="0" applyFont="1" applyBorder="1" applyAlignment="1">
      <alignment horizontal="center" vertical="center" shrinkToFit="1"/>
    </xf>
    <xf numFmtId="0" fontId="29" fillId="4" borderId="1" xfId="0" applyFont="1" applyFill="1" applyBorder="1" applyAlignment="1">
      <alignment horizontal="center" vertical="center"/>
    </xf>
    <xf numFmtId="184" fontId="37" fillId="0" borderId="0" xfId="13" applyNumberFormat="1" applyFont="1" applyAlignment="1">
      <alignment horizontal="distributed" vertical="center"/>
    </xf>
    <xf numFmtId="185" fontId="37" fillId="0" borderId="0" xfId="13" applyNumberFormat="1" applyFont="1" applyAlignment="1">
      <alignment horizontal="distributed" vertical="center"/>
    </xf>
    <xf numFmtId="0" fontId="36" fillId="0" borderId="5" xfId="13" applyFont="1" applyBorder="1" applyAlignment="1">
      <alignment horizontal="right" vertical="center"/>
    </xf>
    <xf numFmtId="41" fontId="5" fillId="0" borderId="5" xfId="13" applyNumberFormat="1" applyFont="1" applyBorder="1" applyAlignment="1">
      <alignment horizontal="center" vertical="center"/>
    </xf>
    <xf numFmtId="0" fontId="3" fillId="0" borderId="0" xfId="13" applyFont="1" applyAlignment="1">
      <alignment horizontal="left" vertical="center"/>
    </xf>
    <xf numFmtId="0" fontId="30" fillId="0" borderId="0" xfId="13" applyFont="1" applyAlignment="1">
      <alignment horizontal="left" vertical="center"/>
    </xf>
    <xf numFmtId="0" fontId="36" fillId="0" borderId="0" xfId="13" applyFont="1" applyAlignment="1">
      <alignment horizontal="center" vertical="center"/>
    </xf>
    <xf numFmtId="0" fontId="4" fillId="0" borderId="0" xfId="13" applyFont="1" applyAlignment="1">
      <alignment horizontal="center" vertical="center"/>
    </xf>
    <xf numFmtId="0" fontId="37" fillId="0" borderId="6" xfId="13" applyFont="1" applyBorder="1" applyAlignment="1">
      <alignment horizontal="center" vertical="center"/>
    </xf>
    <xf numFmtId="0" fontId="37" fillId="0" borderId="5" xfId="13" applyFont="1" applyBorder="1" applyAlignment="1">
      <alignment horizontal="center" vertical="center"/>
    </xf>
    <xf numFmtId="0" fontId="29" fillId="0" borderId="10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1" fillId="0" borderId="71" xfId="0" applyFont="1" applyBorder="1" applyAlignment="1">
      <alignment horizontal="center" shrinkToFit="1"/>
    </xf>
    <xf numFmtId="0" fontId="31" fillId="0" borderId="61" xfId="0" applyFont="1" applyBorder="1" applyAlignment="1">
      <alignment horizontal="center" shrinkToFit="1"/>
    </xf>
    <xf numFmtId="0" fontId="43" fillId="0" borderId="72" xfId="0" applyFont="1" applyBorder="1" applyAlignment="1">
      <alignment horizontal="center" shrinkToFit="1"/>
    </xf>
    <xf numFmtId="0" fontId="43" fillId="0" borderId="67" xfId="0" applyFont="1" applyBorder="1" applyAlignment="1">
      <alignment horizontal="center" shrinkToFit="1"/>
    </xf>
    <xf numFmtId="0" fontId="32" fillId="0" borderId="27" xfId="0" applyFont="1" applyBorder="1" applyAlignment="1">
      <alignment horizontal="center" vertical="center"/>
    </xf>
    <xf numFmtId="0" fontId="32" fillId="0" borderId="26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 shrinkToFit="1"/>
    </xf>
    <xf numFmtId="0" fontId="31" fillId="0" borderId="26" xfId="0" applyFont="1" applyBorder="1" applyAlignment="1">
      <alignment horizontal="center" vertical="center" shrinkToFit="1"/>
    </xf>
    <xf numFmtId="0" fontId="31" fillId="0" borderId="32" xfId="0" applyFont="1" applyBorder="1" applyAlignment="1">
      <alignment horizontal="center" vertical="center" shrinkToFit="1"/>
    </xf>
    <xf numFmtId="0" fontId="38" fillId="0" borderId="15" xfId="0" applyFont="1" applyBorder="1" applyAlignment="1">
      <alignment horizontal="center" vertical="center" shrinkToFit="1"/>
    </xf>
    <xf numFmtId="0" fontId="38" fillId="0" borderId="113" xfId="0" applyFont="1" applyBorder="1" applyAlignment="1">
      <alignment horizontal="center" vertical="center" shrinkToFit="1"/>
    </xf>
    <xf numFmtId="41" fontId="0" fillId="0" borderId="85" xfId="0" applyNumberFormat="1" applyBorder="1" applyAlignment="1">
      <alignment horizontal="center" vertical="center" shrinkToFit="1"/>
    </xf>
    <xf numFmtId="41" fontId="0" fillId="0" borderId="86" xfId="0" applyNumberFormat="1" applyBorder="1" applyAlignment="1">
      <alignment horizontal="center" vertical="center" shrinkToFit="1"/>
    </xf>
    <xf numFmtId="41" fontId="0" fillId="0" borderId="95" xfId="0" applyNumberFormat="1" applyBorder="1" applyAlignment="1">
      <alignment horizontal="center" vertical="center"/>
    </xf>
  </cellXfs>
  <cellStyles count="16">
    <cellStyle name="Grey" xfId="1" xr:uid="{00000000-0005-0000-0000-000000000000}"/>
    <cellStyle name="Input [yellow]" xfId="2" xr:uid="{00000000-0005-0000-0000-000001000000}"/>
    <cellStyle name="Milliers [0]_AR1194" xfId="3" xr:uid="{00000000-0005-0000-0000-000002000000}"/>
    <cellStyle name="Milliers_AR1194" xfId="4" xr:uid="{00000000-0005-0000-0000-000003000000}"/>
    <cellStyle name="Mon騁aire [0]_AR1194" xfId="5" xr:uid="{00000000-0005-0000-0000-000004000000}"/>
    <cellStyle name="Mon騁aire_AR1194" xfId="6" xr:uid="{00000000-0005-0000-0000-000005000000}"/>
    <cellStyle name="Normal - Style1" xfId="7" xr:uid="{00000000-0005-0000-0000-000006000000}"/>
    <cellStyle name="Normal_ACCLNSS" xfId="8" xr:uid="{00000000-0005-0000-0000-000007000000}"/>
    <cellStyle name="Percent [2]" xfId="9" xr:uid="{00000000-0005-0000-0000-000008000000}"/>
    <cellStyle name="桁区切り" xfId="10" builtinId="6"/>
    <cellStyle name="桁区切り 2" xfId="11" xr:uid="{00000000-0005-0000-0000-00000A000000}"/>
    <cellStyle name="標準" xfId="0" builtinId="0"/>
    <cellStyle name="標準 2" xfId="12" xr:uid="{00000000-0005-0000-0000-00000C000000}"/>
    <cellStyle name="標準 2 2" xfId="13" xr:uid="{00000000-0005-0000-0000-00000D000000}"/>
    <cellStyle name="標準 3" xfId="14" xr:uid="{00000000-0005-0000-0000-00000E000000}"/>
    <cellStyle name="標準 4" xfId="15" xr:uid="{B258FA31-5E89-4C6D-B1CA-9BC1830A3DB7}"/>
  </cellStyles>
  <dxfs count="10">
    <dxf>
      <font>
        <b/>
        <i val="0"/>
        <color rgb="FFFF0000"/>
      </font>
      <fill>
        <patternFill>
          <bgColor rgb="FFFFCCFF"/>
        </patternFill>
      </fill>
    </dxf>
    <dxf>
      <font>
        <b/>
        <i val="0"/>
        <color rgb="FFFF0000"/>
      </font>
      <fill>
        <patternFill>
          <bgColor rgb="FFFFCCFF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</dxfs>
  <tableStyles count="0" defaultTableStyle="TableStyleMedium9" defaultPivotStyle="PivotStyleLight16"/>
  <colors>
    <mruColors>
      <color rgb="FFFFCCFF"/>
      <color rgb="FFFFFFCC"/>
      <color rgb="FFCCFFFF"/>
      <color rgb="FFFAFAF5"/>
      <color rgb="FFFCFDCF"/>
      <color rgb="FFFDFDF5"/>
      <color rgb="FFFCFDC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236220</xdr:colOff>
      <xdr:row>0</xdr:row>
      <xdr:rowOff>289560</xdr:rowOff>
    </xdr:from>
    <xdr:to>
      <xdr:col>27</xdr:col>
      <xdr:colOff>716280</xdr:colOff>
      <xdr:row>1</xdr:row>
      <xdr:rowOff>304800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1DC290F0-3654-D58E-537F-A85F294C135F}"/>
            </a:ext>
          </a:extLst>
        </xdr:cNvPr>
        <xdr:cNvSpPr/>
      </xdr:nvSpPr>
      <xdr:spPr>
        <a:xfrm>
          <a:off x="6819900" y="289560"/>
          <a:ext cx="480060" cy="327660"/>
        </a:xfrm>
        <a:prstGeom prst="rect">
          <a:avLst/>
        </a:prstGeom>
        <a:solidFill>
          <a:srgbClr val="FFFFCC"/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594360</xdr:colOff>
      <xdr:row>4055</xdr:row>
      <xdr:rowOff>53339</xdr:rowOff>
    </xdr:from>
    <xdr:to>
      <xdr:col>18</xdr:col>
      <xdr:colOff>495300</xdr:colOff>
      <xdr:row>4072</xdr:row>
      <xdr:rowOff>38099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58FEA9A2-DE1F-4574-A11B-83C1E66D550C}"/>
            </a:ext>
          </a:extLst>
        </xdr:cNvPr>
        <xdr:cNvGrpSpPr/>
      </xdr:nvGrpSpPr>
      <xdr:grpSpPr>
        <a:xfrm>
          <a:off x="1813560" y="927026339"/>
          <a:ext cx="9654540" cy="3870960"/>
          <a:chOff x="1759455" y="421584978"/>
          <a:chExt cx="8420100" cy="2217420"/>
        </a:xfrm>
      </xdr:grpSpPr>
      <xdr:sp macro="" textlink="">
        <xdr:nvSpPr>
          <xdr:cNvPr id="3" name="リボン: 上に曲がる 2">
            <a:extLst>
              <a:ext uri="{FF2B5EF4-FFF2-40B4-BE49-F238E27FC236}">
                <a16:creationId xmlns:a16="http://schemas.microsoft.com/office/drawing/2014/main" id="{7B5C1049-F1B3-C8B6-B78D-6B7D661F16F5}"/>
              </a:ext>
            </a:extLst>
          </xdr:cNvPr>
          <xdr:cNvSpPr/>
        </xdr:nvSpPr>
        <xdr:spPr>
          <a:xfrm>
            <a:off x="1759455" y="421584978"/>
            <a:ext cx="8420100" cy="2217420"/>
          </a:xfrm>
          <a:prstGeom prst="ribbon2">
            <a:avLst/>
          </a:prstGeom>
          <a:solidFill>
            <a:srgbClr val="FF99FF"/>
          </a:solidFill>
          <a:ln w="12700" cap="flat" cmpd="sng" algn="ctr">
            <a:solidFill>
              <a:srgbClr val="5B9BD5">
                <a:shade val="50000"/>
              </a:srgbClr>
            </a:solidFill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Yu Gothic" panose="020B0400000000000000" pitchFamily="50" charset="-128"/>
              <a:cs typeface="+mn-cs"/>
            </a:endParaRPr>
          </a:p>
        </xdr:txBody>
      </xdr:sp>
      <xdr:sp macro="" textlink="">
        <xdr:nvSpPr>
          <xdr:cNvPr id="4" name="テキスト ボックス 3">
            <a:extLst>
              <a:ext uri="{FF2B5EF4-FFF2-40B4-BE49-F238E27FC236}">
                <a16:creationId xmlns:a16="http://schemas.microsoft.com/office/drawing/2014/main" id="{293AF238-A0E3-66FF-2B0D-A9253398291C}"/>
              </a:ext>
            </a:extLst>
          </xdr:cNvPr>
          <xdr:cNvSpPr txBox="1"/>
        </xdr:nvSpPr>
        <xdr:spPr>
          <a:xfrm>
            <a:off x="4465320" y="422079420"/>
            <a:ext cx="3710940" cy="1463040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1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Calibri" panose="020F0502020204030204"/>
                <a:ea typeface="Yu Gothic" panose="020B0400000000000000" pitchFamily="50" charset="-128"/>
                <a:cs typeface="+mn-cs"/>
              </a:rPr>
              <a:t>長野県弓道連盟　全会員データのため</a:t>
            </a:r>
            <a:endParaRPr kumimoji="1" lang="en-US" altLang="ja-JP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Yu Gothic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1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Calibri" panose="020F0502020204030204"/>
                <a:ea typeface="Yu Gothic" panose="020B0400000000000000" pitchFamily="50" charset="-128"/>
                <a:cs typeface="+mn-cs"/>
              </a:rPr>
              <a:t>個人情報保護の観点より表示はしないように保護を掛けています。</a:t>
            </a:r>
            <a:endParaRPr kumimoji="1" lang="en-US" altLang="ja-JP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Yu Gothic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en-US" altLang="ja-JP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Yu Gothic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1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Calibri" panose="020F0502020204030204"/>
                <a:ea typeface="Yu Gothic" panose="020B0400000000000000" pitchFamily="50" charset="-128"/>
                <a:cs typeface="+mn-cs"/>
              </a:rPr>
              <a:t>不都合が発生した場合は、</a:t>
            </a:r>
            <a:endParaRPr kumimoji="1" lang="en-US" altLang="ja-JP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Yu Gothic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100" b="1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Calibri" panose="020F0502020204030204"/>
                <a:ea typeface="Yu Gothic" panose="020B0400000000000000" pitchFamily="50" charset="-128"/>
                <a:cs typeface="+mn-cs"/>
              </a:rPr>
              <a:t>総務部　木下までご連絡お願いします。</a:t>
            </a:r>
            <a:endParaRPr kumimoji="1" lang="en-US" altLang="ja-JP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Yu Gothic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Yu Gothic" panose="020B0400000000000000" pitchFamily="50" charset="-128"/>
              <a:cs typeface="+mn-cs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AT60"/>
  <sheetViews>
    <sheetView zoomScaleNormal="100" zoomScaleSheetLayoutView="90" workbookViewId="0">
      <selection activeCell="T18" sqref="T18"/>
    </sheetView>
  </sheetViews>
  <sheetFormatPr defaultColWidth="9" defaultRowHeight="25.05" customHeight="1"/>
  <cols>
    <col min="1" max="17" width="4.77734375" style="1" customWidth="1"/>
    <col min="18" max="18" width="5.109375" style="153" customWidth="1"/>
    <col min="19" max="35" width="4.77734375" style="153" customWidth="1"/>
    <col min="36" max="42" width="9" style="153"/>
    <col min="43" max="46" width="9" style="145"/>
    <col min="47" max="16384" width="9" style="1"/>
  </cols>
  <sheetData>
    <row r="1" spans="1:46" s="2" customFormat="1" ht="40.200000000000003" customHeight="1">
      <c r="A1" s="334" t="s">
        <v>41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1"/>
      <c r="AR1" s="141"/>
      <c r="AS1" s="141"/>
      <c r="AT1" s="141"/>
    </row>
    <row r="2" spans="1:46" s="2" customFormat="1" ht="25.05" customHeight="1">
      <c r="A2" s="83"/>
      <c r="B2" s="83"/>
      <c r="C2" s="83"/>
      <c r="D2" s="83"/>
      <c r="E2" s="83"/>
      <c r="F2" s="83"/>
      <c r="G2" s="83"/>
      <c r="H2" s="83"/>
      <c r="I2" s="83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1"/>
      <c r="AR2" s="141"/>
      <c r="AS2" s="141"/>
      <c r="AT2" s="141"/>
    </row>
    <row r="3" spans="1:46" s="6" customFormat="1" ht="25.05" customHeight="1">
      <c r="G3" s="337"/>
      <c r="H3" s="337"/>
      <c r="I3" s="337"/>
      <c r="M3" s="336" t="str">
        <f>収支報告書!T2</f>
        <v>月／日</v>
      </c>
      <c r="N3" s="336"/>
      <c r="O3" s="336"/>
      <c r="P3" s="336"/>
      <c r="Q3" s="336"/>
      <c r="R3" s="147"/>
      <c r="S3" s="267" t="s">
        <v>191</v>
      </c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2"/>
      <c r="AR3" s="142"/>
      <c r="AS3" s="142"/>
      <c r="AT3" s="142"/>
    </row>
    <row r="4" spans="1:46" s="6" customFormat="1" ht="25.05" customHeight="1">
      <c r="A4" s="6" t="s">
        <v>117</v>
      </c>
      <c r="G4" s="84"/>
      <c r="H4" s="84"/>
      <c r="I4" s="84"/>
      <c r="M4" s="84"/>
      <c r="N4" s="84"/>
      <c r="O4" s="84"/>
      <c r="P4" s="84"/>
      <c r="Q4" s="84"/>
      <c r="R4" s="147"/>
      <c r="S4" s="225" t="s">
        <v>11711</v>
      </c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2"/>
      <c r="AR4" s="142"/>
      <c r="AS4" s="142"/>
      <c r="AT4" s="142"/>
    </row>
    <row r="5" spans="1:46" s="3" customFormat="1" ht="25.05" customHeight="1">
      <c r="A5" s="6" t="s">
        <v>118</v>
      </c>
      <c r="B5" s="6"/>
      <c r="C5" s="6"/>
      <c r="D5" s="6"/>
      <c r="G5" s="86"/>
      <c r="H5" s="86"/>
      <c r="I5" s="86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3"/>
      <c r="AR5" s="143"/>
      <c r="AS5" s="143"/>
      <c r="AT5" s="143"/>
    </row>
    <row r="6" spans="1:46" s="3" customFormat="1" ht="25.05" customHeight="1">
      <c r="A6" s="6" t="s">
        <v>119</v>
      </c>
      <c r="B6" s="6"/>
      <c r="C6" s="6"/>
      <c r="D6" s="6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3"/>
      <c r="AR6" s="143"/>
      <c r="AS6" s="143"/>
      <c r="AT6" s="143"/>
    </row>
    <row r="7" spans="1:46" s="3" customFormat="1" ht="25.05" customHeight="1">
      <c r="A7" s="6" t="s">
        <v>120</v>
      </c>
      <c r="B7" s="6"/>
      <c r="C7" s="6"/>
      <c r="D7" s="6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3"/>
      <c r="AR7" s="143"/>
      <c r="AS7" s="143"/>
      <c r="AT7" s="143"/>
    </row>
    <row r="8" spans="1:46" s="3" customFormat="1" ht="25.05" customHeight="1">
      <c r="A8" s="6" t="s">
        <v>121</v>
      </c>
      <c r="B8" s="6"/>
      <c r="C8" s="6"/>
      <c r="D8" s="6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3"/>
      <c r="AR8" s="143"/>
      <c r="AS8" s="143"/>
      <c r="AT8" s="143"/>
    </row>
    <row r="9" spans="1:46" s="6" customFormat="1" ht="25.05" customHeight="1">
      <c r="I9" s="7"/>
      <c r="J9" s="6" t="s">
        <v>116</v>
      </c>
      <c r="Q9" s="3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2"/>
      <c r="AQ9" s="142"/>
      <c r="AR9" s="142"/>
      <c r="AS9" s="142"/>
    </row>
    <row r="10" spans="1:46" s="6" customFormat="1" ht="25.05" customHeight="1">
      <c r="I10" s="7"/>
      <c r="J10" s="333" t="str">
        <f>収支報告書!M5</f>
        <v>○○支部長</v>
      </c>
      <c r="K10" s="333"/>
      <c r="L10" s="333"/>
      <c r="M10" s="333"/>
      <c r="N10" s="333" t="str">
        <f>収支報告書!S5</f>
        <v>○○　○○</v>
      </c>
      <c r="O10" s="333"/>
      <c r="P10" s="333"/>
      <c r="Q10" s="333"/>
      <c r="R10" s="147"/>
      <c r="S10" s="147"/>
      <c r="T10" s="147"/>
      <c r="U10" s="147"/>
      <c r="V10" s="147"/>
      <c r="W10" s="147"/>
      <c r="X10" s="149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2"/>
      <c r="AQ10" s="142"/>
      <c r="AR10" s="142"/>
      <c r="AS10" s="142"/>
    </row>
    <row r="11" spans="1:46" s="6" customFormat="1" ht="25.05" customHeight="1"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2"/>
      <c r="AR11" s="142"/>
      <c r="AS11" s="142"/>
      <c r="AT11" s="142"/>
    </row>
    <row r="12" spans="1:46" s="6" customFormat="1" ht="25.05" customHeight="1">
      <c r="A12" s="338" t="str">
        <f>収支報告書!B7</f>
        <v>月／日</v>
      </c>
      <c r="B12" s="338"/>
      <c r="C12" s="338"/>
      <c r="D12" s="338"/>
      <c r="E12" s="338"/>
      <c r="F12" s="338"/>
      <c r="G12" s="338"/>
      <c r="H12" s="335" t="str">
        <f>収支報告書!H7</f>
        <v>○○弓道場</v>
      </c>
      <c r="I12" s="335"/>
      <c r="J12" s="335"/>
      <c r="K12" s="335"/>
      <c r="L12" s="335"/>
      <c r="M12" s="6" t="s">
        <v>115</v>
      </c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2"/>
      <c r="AR12" s="142"/>
      <c r="AS12" s="142"/>
      <c r="AT12" s="142"/>
    </row>
    <row r="13" spans="1:46" s="6" customFormat="1" ht="25.05" customHeight="1">
      <c r="A13" s="7" t="s">
        <v>69</v>
      </c>
      <c r="B13" s="333" t="str">
        <f>収支報告書!C8</f>
        <v>○○審査会</v>
      </c>
      <c r="C13" s="333"/>
      <c r="D13" s="333"/>
      <c r="E13" s="333"/>
      <c r="F13" s="333"/>
      <c r="G13" s="333"/>
      <c r="H13" s="333"/>
      <c r="I13" s="333"/>
      <c r="J13" s="333"/>
      <c r="K13" s="333"/>
      <c r="L13" s="6" t="s">
        <v>70</v>
      </c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2"/>
      <c r="AR13" s="142"/>
      <c r="AS13" s="142"/>
      <c r="AT13" s="142"/>
    </row>
    <row r="14" spans="1:46" s="6" customFormat="1" ht="25.05" customHeight="1">
      <c r="B14" s="6" t="s">
        <v>68</v>
      </c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2"/>
      <c r="AR14" s="142"/>
      <c r="AS14" s="142"/>
      <c r="AT14" s="142"/>
    </row>
    <row r="15" spans="1:46" s="6" customFormat="1" ht="25.05" customHeight="1"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2"/>
      <c r="AR15" s="142"/>
      <c r="AS15" s="142"/>
      <c r="AT15" s="142"/>
    </row>
    <row r="16" spans="1:46" s="6" customFormat="1" ht="25.05" customHeight="1">
      <c r="A16" s="335" t="s">
        <v>22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2"/>
      <c r="AR16" s="142"/>
      <c r="AS16" s="142"/>
      <c r="AT16" s="142"/>
    </row>
    <row r="17" spans="1:46" s="6" customFormat="1" ht="25.05" customHeight="1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2"/>
      <c r="AR17" s="142"/>
      <c r="AS17" s="142"/>
      <c r="AT17" s="142"/>
    </row>
    <row r="18" spans="1:46" s="6" customFormat="1" ht="25.05" customHeight="1">
      <c r="A18" s="6" t="s">
        <v>21</v>
      </c>
      <c r="E18" s="6" t="s">
        <v>34</v>
      </c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2"/>
      <c r="AR18" s="142"/>
      <c r="AS18" s="142"/>
      <c r="AT18" s="142"/>
    </row>
    <row r="19" spans="1:46" s="6" customFormat="1" ht="25.05" customHeight="1">
      <c r="E19" s="6" t="s">
        <v>114</v>
      </c>
      <c r="N19" s="7" t="s">
        <v>20</v>
      </c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2"/>
      <c r="AR19" s="142"/>
      <c r="AS19" s="142"/>
      <c r="AT19" s="142"/>
    </row>
    <row r="20" spans="1:46" s="6" customFormat="1" ht="25.05" customHeight="1"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2"/>
      <c r="AR20" s="142"/>
      <c r="AS20" s="142"/>
      <c r="AT20" s="142"/>
    </row>
    <row r="21" spans="1:46" s="6" customFormat="1" ht="25.05" customHeight="1">
      <c r="A21" s="6" t="s">
        <v>19</v>
      </c>
      <c r="E21" s="6" t="s">
        <v>25</v>
      </c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2"/>
      <c r="AR21" s="142"/>
      <c r="AS21" s="142"/>
      <c r="AT21" s="142"/>
    </row>
    <row r="22" spans="1:46" s="6" customFormat="1" ht="25.05" customHeight="1">
      <c r="E22" s="85" t="s">
        <v>112</v>
      </c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2"/>
      <c r="AR22" s="142"/>
      <c r="AS22" s="142"/>
      <c r="AT22" s="142"/>
    </row>
    <row r="23" spans="1:46" s="6" customFormat="1" ht="25.05" customHeight="1">
      <c r="E23" s="85" t="s">
        <v>113</v>
      </c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2"/>
      <c r="AR23" s="142"/>
      <c r="AS23" s="142"/>
      <c r="AT23" s="142"/>
    </row>
    <row r="24" spans="1:46" s="6" customFormat="1" ht="25.05" customHeight="1">
      <c r="E24" s="6" t="s">
        <v>24</v>
      </c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2"/>
      <c r="AR24" s="142"/>
      <c r="AS24" s="142"/>
      <c r="AT24" s="142"/>
    </row>
    <row r="25" spans="1:46" s="6" customFormat="1" ht="25.05" customHeight="1"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2"/>
      <c r="AR25" s="142"/>
      <c r="AS25" s="142"/>
      <c r="AT25" s="142"/>
    </row>
    <row r="26" spans="1:46" s="6" customFormat="1" ht="25.05" customHeight="1"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2"/>
      <c r="AR26" s="142"/>
      <c r="AS26" s="142"/>
      <c r="AT26" s="142"/>
    </row>
    <row r="27" spans="1:46" s="6" customFormat="1" ht="25.05" customHeight="1">
      <c r="H27" s="7"/>
      <c r="I27" s="7"/>
      <c r="P27" s="7" t="s">
        <v>18</v>
      </c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2"/>
      <c r="AR27" s="142"/>
      <c r="AS27" s="142"/>
      <c r="AT27" s="142"/>
    </row>
    <row r="28" spans="1:46" s="4" customFormat="1" ht="25.05" customHeight="1"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44"/>
      <c r="AR28" s="144"/>
      <c r="AS28" s="144"/>
      <c r="AT28" s="144"/>
    </row>
    <row r="29" spans="1:46" s="150" customFormat="1" ht="25.05" customHeight="1"/>
    <row r="30" spans="1:46" s="150" customFormat="1" ht="25.05" customHeight="1"/>
    <row r="31" spans="1:46" s="150" customFormat="1" ht="25.05" customHeight="1"/>
    <row r="32" spans="1:46" s="150" customFormat="1" ht="25.05" customHeight="1"/>
    <row r="33" s="150" customFormat="1" ht="25.05" customHeight="1"/>
    <row r="34" s="151" customFormat="1" ht="25.05" customHeight="1"/>
    <row r="35" s="152" customFormat="1" ht="25.05" customHeight="1"/>
    <row r="36" s="152" customFormat="1" ht="25.05" customHeight="1"/>
    <row r="37" s="152" customFormat="1" ht="25.05" customHeight="1"/>
    <row r="38" s="152" customFormat="1" ht="25.05" customHeight="1"/>
    <row r="39" s="152" customFormat="1" ht="25.05" customHeight="1"/>
    <row r="40" s="152" customFormat="1" ht="25.05" customHeight="1"/>
    <row r="41" s="152" customFormat="1" ht="25.05" customHeight="1"/>
    <row r="42" s="153" customFormat="1" ht="25.05" customHeight="1"/>
    <row r="43" s="153" customFormat="1" ht="25.05" customHeight="1"/>
    <row r="44" s="153" customFormat="1" ht="25.05" customHeight="1"/>
    <row r="45" s="153" customFormat="1" ht="25.05" customHeight="1"/>
    <row r="46" s="153" customFormat="1" ht="25.05" customHeight="1"/>
    <row r="47" s="153" customFormat="1" ht="25.05" customHeight="1"/>
    <row r="48" s="153" customFormat="1" ht="25.05" customHeight="1"/>
    <row r="49" s="153" customFormat="1" ht="25.05" customHeight="1"/>
    <row r="50" s="153" customFormat="1" ht="25.05" customHeight="1"/>
    <row r="51" s="153" customFormat="1" ht="25.05" customHeight="1"/>
    <row r="52" s="153" customFormat="1" ht="25.05" customHeight="1"/>
    <row r="53" s="153" customFormat="1" ht="25.05" customHeight="1"/>
    <row r="54" s="153" customFormat="1" ht="25.05" customHeight="1"/>
    <row r="55" s="153" customFormat="1" ht="25.05" customHeight="1"/>
    <row r="56" s="153" customFormat="1" ht="25.05" customHeight="1"/>
    <row r="57" s="153" customFormat="1" ht="25.05" customHeight="1"/>
    <row r="58" s="153" customFormat="1" ht="25.05" customHeight="1"/>
    <row r="59" s="153" customFormat="1" ht="25.05" customHeight="1"/>
    <row r="60" s="153" customFormat="1" ht="25.05" customHeight="1"/>
  </sheetData>
  <mergeCells count="9">
    <mergeCell ref="B13:K13"/>
    <mergeCell ref="A1:Q1"/>
    <mergeCell ref="A16:Q16"/>
    <mergeCell ref="M3:Q3"/>
    <mergeCell ref="G3:I3"/>
    <mergeCell ref="A12:G12"/>
    <mergeCell ref="H12:L12"/>
    <mergeCell ref="J10:M10"/>
    <mergeCell ref="N10:Q10"/>
  </mergeCells>
  <phoneticPr fontId="2"/>
  <pageMargins left="0.98425196850393704" right="0.78740157480314965" top="0.98425196850393704" bottom="0.39370078740157483" header="0.31496062992125984" footer="0.31496062992125984"/>
  <pageSetup paperSize="9" orientation="portrait" horizontalDpi="360" verticalDpi="36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E1835-4D88-4BEA-935B-406BE86BDB67}">
  <dimension ref="A1:K27"/>
  <sheetViews>
    <sheetView view="pageBreakPreview" zoomScaleNormal="100" zoomScaleSheetLayoutView="100" workbookViewId="0">
      <selection activeCell="K3" sqref="K3"/>
    </sheetView>
  </sheetViews>
  <sheetFormatPr defaultRowHeight="30" customHeight="1"/>
  <cols>
    <col min="1" max="16384" width="8.88671875" style="18"/>
  </cols>
  <sheetData>
    <row r="1" spans="1:11" ht="30" customHeight="1">
      <c r="A1" s="484" t="str">
        <f>収支報告書!C8</f>
        <v>○○審査会</v>
      </c>
      <c r="B1" s="484"/>
      <c r="C1" s="484"/>
      <c r="D1" s="484"/>
      <c r="E1" s="484"/>
      <c r="F1" s="484"/>
      <c r="G1" s="484"/>
    </row>
    <row r="2" spans="1:11" ht="30" customHeight="1">
      <c r="A2" s="484"/>
      <c r="B2" s="484"/>
      <c r="C2" s="484"/>
      <c r="D2" s="484"/>
      <c r="E2" s="484"/>
      <c r="F2" s="484"/>
      <c r="G2" s="484"/>
      <c r="H2" s="20"/>
      <c r="I2" s="20"/>
      <c r="J2" s="21" t="s">
        <v>161</v>
      </c>
    </row>
    <row r="3" spans="1:11" s="22" customFormat="1" ht="30" customHeight="1">
      <c r="A3" s="592" t="s">
        <v>160</v>
      </c>
      <c r="B3" s="592"/>
      <c r="C3" s="592"/>
      <c r="D3" s="593"/>
      <c r="E3" s="591" t="s">
        <v>40</v>
      </c>
      <c r="F3" s="591"/>
      <c r="G3" s="591"/>
      <c r="H3" s="591" t="s">
        <v>214</v>
      </c>
      <c r="I3" s="591"/>
      <c r="J3" s="591"/>
      <c r="K3" s="308" t="s">
        <v>11711</v>
      </c>
    </row>
    <row r="5" spans="1:11" ht="30" customHeight="1">
      <c r="A5" s="103"/>
    </row>
    <row r="6" spans="1:11" ht="30" customHeight="1">
      <c r="A6" s="103"/>
    </row>
    <row r="7" spans="1:11" ht="30" customHeight="1">
      <c r="A7" s="103"/>
    </row>
    <row r="8" spans="1:11" ht="30" customHeight="1">
      <c r="A8" s="103"/>
    </row>
    <row r="9" spans="1:11" ht="30" customHeight="1">
      <c r="A9" s="103"/>
    </row>
    <row r="10" spans="1:11" ht="30" customHeight="1">
      <c r="A10" s="103"/>
    </row>
    <row r="11" spans="1:11" ht="30" customHeight="1">
      <c r="A11" s="103"/>
    </row>
    <row r="12" spans="1:11" ht="30" customHeight="1">
      <c r="A12" s="103"/>
    </row>
    <row r="13" spans="1:11" ht="30" customHeight="1">
      <c r="A13" s="103"/>
    </row>
    <row r="14" spans="1:11" ht="30" customHeight="1">
      <c r="A14" s="103"/>
    </row>
    <row r="15" spans="1:11" ht="30" customHeight="1">
      <c r="A15" s="103"/>
    </row>
    <row r="16" spans="1:11" ht="30" customHeight="1">
      <c r="A16" s="103"/>
    </row>
    <row r="17" spans="1:1" ht="30" customHeight="1">
      <c r="A17" s="103"/>
    </row>
    <row r="18" spans="1:1" ht="30" customHeight="1">
      <c r="A18" s="103"/>
    </row>
    <row r="19" spans="1:1" ht="30" customHeight="1">
      <c r="A19" s="103"/>
    </row>
    <row r="20" spans="1:1" ht="30" customHeight="1">
      <c r="A20" s="103"/>
    </row>
    <row r="21" spans="1:1" ht="30" customHeight="1">
      <c r="A21" s="103"/>
    </row>
    <row r="22" spans="1:1" ht="30" customHeight="1">
      <c r="A22" s="103"/>
    </row>
    <row r="23" spans="1:1" ht="30" customHeight="1">
      <c r="A23" s="103"/>
    </row>
    <row r="24" spans="1:1" ht="30" customHeight="1">
      <c r="A24" s="103"/>
    </row>
    <row r="25" spans="1:1" ht="30" customHeight="1">
      <c r="A25" s="103"/>
    </row>
    <row r="26" spans="1:1" ht="30" customHeight="1">
      <c r="A26" s="103"/>
    </row>
    <row r="27" spans="1:1" ht="30" customHeight="1">
      <c r="A27" s="103"/>
    </row>
  </sheetData>
  <mergeCells count="5">
    <mergeCell ref="A1:G1"/>
    <mergeCell ref="A2:G2"/>
    <mergeCell ref="A3:D3"/>
    <mergeCell ref="E3:G3"/>
    <mergeCell ref="H3:J3"/>
  </mergeCells>
  <phoneticPr fontId="2"/>
  <pageMargins left="0.78740157480314965" right="0.19685039370078741" top="0.39370078740157483" bottom="0.39370078740157483" header="0.31496062992125984" footer="0.31496062992125984"/>
  <pageSetup paperSize="9"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65EF5-8294-46AB-BB9D-2FDC7F830C01}">
  <dimension ref="A1:K27"/>
  <sheetViews>
    <sheetView view="pageBreakPreview" zoomScaleNormal="100" zoomScaleSheetLayoutView="100" workbookViewId="0">
      <selection activeCell="K3" sqref="K3"/>
    </sheetView>
  </sheetViews>
  <sheetFormatPr defaultRowHeight="30" customHeight="1"/>
  <cols>
    <col min="1" max="16384" width="8.88671875" style="18"/>
  </cols>
  <sheetData>
    <row r="1" spans="1:11" ht="30" customHeight="1">
      <c r="A1" s="484" t="str">
        <f>収支報告書!C8</f>
        <v>○○審査会</v>
      </c>
      <c r="B1" s="484"/>
      <c r="C1" s="484"/>
      <c r="D1" s="484"/>
      <c r="E1" s="484"/>
      <c r="F1" s="484"/>
      <c r="G1" s="484"/>
    </row>
    <row r="2" spans="1:11" ht="30" customHeight="1">
      <c r="A2" s="484"/>
      <c r="B2" s="484"/>
      <c r="C2" s="484"/>
      <c r="D2" s="484"/>
      <c r="E2" s="484"/>
      <c r="F2" s="484"/>
      <c r="G2" s="484"/>
      <c r="H2" s="20"/>
      <c r="I2" s="20"/>
      <c r="J2" s="21" t="s">
        <v>162</v>
      </c>
    </row>
    <row r="3" spans="1:11" s="22" customFormat="1" ht="30" customHeight="1">
      <c r="A3" s="592" t="s">
        <v>160</v>
      </c>
      <c r="B3" s="592"/>
      <c r="C3" s="592"/>
      <c r="D3" s="593"/>
      <c r="E3" s="591" t="s">
        <v>40</v>
      </c>
      <c r="F3" s="591"/>
      <c r="G3" s="591"/>
      <c r="H3" s="594"/>
      <c r="I3" s="594"/>
      <c r="J3" s="594"/>
      <c r="K3" s="308" t="s">
        <v>11711</v>
      </c>
    </row>
    <row r="5" spans="1:11" ht="30" customHeight="1">
      <c r="A5" s="103"/>
    </row>
    <row r="6" spans="1:11" ht="30" customHeight="1">
      <c r="A6" s="103"/>
    </row>
    <row r="7" spans="1:11" ht="30" customHeight="1">
      <c r="A7" s="103"/>
    </row>
    <row r="8" spans="1:11" ht="30" customHeight="1">
      <c r="A8" s="103"/>
    </row>
    <row r="9" spans="1:11" ht="30" customHeight="1">
      <c r="A9" s="103"/>
    </row>
    <row r="10" spans="1:11" ht="30" customHeight="1">
      <c r="A10" s="103"/>
    </row>
    <row r="11" spans="1:11" ht="30" customHeight="1">
      <c r="A11" s="103"/>
    </row>
    <row r="12" spans="1:11" ht="30" customHeight="1">
      <c r="A12" s="103"/>
    </row>
    <row r="13" spans="1:11" ht="30" customHeight="1">
      <c r="A13" s="103"/>
    </row>
    <row r="14" spans="1:11" ht="30" customHeight="1">
      <c r="A14" s="103"/>
    </row>
    <row r="15" spans="1:11" ht="30" customHeight="1">
      <c r="A15" s="103"/>
    </row>
    <row r="16" spans="1:11" ht="30" customHeight="1">
      <c r="A16" s="103"/>
    </row>
    <row r="17" spans="1:1" ht="30" customHeight="1">
      <c r="A17" s="103"/>
    </row>
    <row r="18" spans="1:1" ht="30" customHeight="1">
      <c r="A18" s="103"/>
    </row>
    <row r="19" spans="1:1" ht="30" customHeight="1">
      <c r="A19" s="103"/>
    </row>
    <row r="20" spans="1:1" ht="30" customHeight="1">
      <c r="A20" s="103"/>
    </row>
    <row r="21" spans="1:1" ht="30" customHeight="1">
      <c r="A21" s="103"/>
    </row>
    <row r="22" spans="1:1" ht="30" customHeight="1">
      <c r="A22" s="103"/>
    </row>
    <row r="23" spans="1:1" ht="30" customHeight="1">
      <c r="A23" s="103"/>
    </row>
    <row r="24" spans="1:1" ht="30" customHeight="1">
      <c r="A24" s="103"/>
    </row>
    <row r="25" spans="1:1" ht="30" customHeight="1">
      <c r="A25" s="103"/>
    </row>
    <row r="26" spans="1:1" ht="30" customHeight="1">
      <c r="A26" s="103"/>
    </row>
    <row r="27" spans="1:1" ht="30" customHeight="1">
      <c r="A27" s="103"/>
    </row>
  </sheetData>
  <mergeCells count="5">
    <mergeCell ref="A1:G1"/>
    <mergeCell ref="A2:G2"/>
    <mergeCell ref="A3:D3"/>
    <mergeCell ref="E3:G3"/>
    <mergeCell ref="H3:J3"/>
  </mergeCells>
  <phoneticPr fontId="2"/>
  <pageMargins left="0.78740157480314965" right="0.19685039370078741" top="0.39370078740157483" bottom="0.39370078740157483" header="0.31496062992125984" footer="0.31496062992125984"/>
  <pageSetup paperSize="9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AA803-91A0-4BEB-A2AA-60A48FF490EA}">
  <dimension ref="A1:K27"/>
  <sheetViews>
    <sheetView view="pageBreakPreview" zoomScaleNormal="100" zoomScaleSheetLayoutView="100" workbookViewId="0">
      <selection activeCell="K3" sqref="K3"/>
    </sheetView>
  </sheetViews>
  <sheetFormatPr defaultRowHeight="30" customHeight="1"/>
  <cols>
    <col min="1" max="16384" width="8.88671875" style="18"/>
  </cols>
  <sheetData>
    <row r="1" spans="1:11" ht="30" customHeight="1">
      <c r="A1" s="484" t="str">
        <f>収支報告書!C8</f>
        <v>○○審査会</v>
      </c>
      <c r="B1" s="484"/>
      <c r="C1" s="484"/>
      <c r="D1" s="484"/>
      <c r="E1" s="484"/>
      <c r="F1" s="484"/>
      <c r="G1" s="484"/>
    </row>
    <row r="2" spans="1:11" ht="30" customHeight="1">
      <c r="A2" s="484"/>
      <c r="B2" s="484"/>
      <c r="C2" s="484"/>
      <c r="D2" s="484"/>
      <c r="E2" s="484"/>
      <c r="F2" s="484"/>
      <c r="G2" s="484"/>
      <c r="H2" s="20"/>
      <c r="I2" s="20"/>
      <c r="J2" s="21" t="s">
        <v>215</v>
      </c>
    </row>
    <row r="3" spans="1:11" s="22" customFormat="1" ht="30" customHeight="1">
      <c r="A3" s="592" t="s">
        <v>160</v>
      </c>
      <c r="B3" s="592"/>
      <c r="C3" s="592"/>
      <c r="D3" s="593"/>
      <c r="E3" s="591" t="s">
        <v>40</v>
      </c>
      <c r="F3" s="591"/>
      <c r="G3" s="591"/>
      <c r="H3" s="594"/>
      <c r="I3" s="594"/>
      <c r="J3" s="594"/>
      <c r="K3" s="308" t="s">
        <v>11711</v>
      </c>
    </row>
    <row r="5" spans="1:11" ht="30" customHeight="1">
      <c r="A5" s="103"/>
    </row>
    <row r="6" spans="1:11" ht="30" customHeight="1">
      <c r="A6" s="103"/>
    </row>
    <row r="7" spans="1:11" ht="30" customHeight="1">
      <c r="A7" s="103"/>
    </row>
    <row r="8" spans="1:11" ht="30" customHeight="1">
      <c r="A8" s="103"/>
    </row>
    <row r="9" spans="1:11" ht="30" customHeight="1">
      <c r="A9" s="103"/>
    </row>
    <row r="10" spans="1:11" ht="30" customHeight="1">
      <c r="A10" s="103"/>
    </row>
    <row r="11" spans="1:11" ht="30" customHeight="1">
      <c r="A11" s="103"/>
    </row>
    <row r="12" spans="1:11" ht="30" customHeight="1">
      <c r="A12" s="103"/>
    </row>
    <row r="13" spans="1:11" ht="30" customHeight="1">
      <c r="A13" s="103"/>
    </row>
    <row r="14" spans="1:11" ht="30" customHeight="1">
      <c r="A14" s="103"/>
    </row>
    <row r="15" spans="1:11" ht="30" customHeight="1">
      <c r="A15" s="103"/>
    </row>
    <row r="16" spans="1:11" ht="30" customHeight="1">
      <c r="A16" s="103"/>
    </row>
    <row r="17" spans="1:1" ht="30" customHeight="1">
      <c r="A17" s="103"/>
    </row>
    <row r="18" spans="1:1" ht="30" customHeight="1">
      <c r="A18" s="103"/>
    </row>
    <row r="19" spans="1:1" ht="30" customHeight="1">
      <c r="A19" s="103"/>
    </row>
    <row r="20" spans="1:1" ht="30" customHeight="1">
      <c r="A20" s="103"/>
    </row>
    <row r="21" spans="1:1" ht="30" customHeight="1">
      <c r="A21" s="103"/>
    </row>
    <row r="22" spans="1:1" ht="30" customHeight="1">
      <c r="A22" s="103"/>
    </row>
    <row r="23" spans="1:1" ht="30" customHeight="1">
      <c r="A23" s="103"/>
    </row>
    <row r="24" spans="1:1" ht="30" customHeight="1">
      <c r="A24" s="103"/>
    </row>
    <row r="25" spans="1:1" ht="30" customHeight="1">
      <c r="A25" s="103"/>
    </row>
    <row r="26" spans="1:1" ht="30" customHeight="1">
      <c r="A26" s="103"/>
    </row>
    <row r="27" spans="1:1" ht="30" customHeight="1">
      <c r="A27" s="103"/>
    </row>
  </sheetData>
  <mergeCells count="5">
    <mergeCell ref="A1:G1"/>
    <mergeCell ref="A2:G2"/>
    <mergeCell ref="A3:D3"/>
    <mergeCell ref="E3:G3"/>
    <mergeCell ref="H3:J3"/>
  </mergeCells>
  <phoneticPr fontId="2"/>
  <pageMargins left="0.78740157480314965" right="0.19685039370078741" top="0.39370078740157483" bottom="0.39370078740157483" header="0.31496062992125984" footer="0.31496062992125984"/>
  <pageSetup paperSize="9"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39034-538F-4AAA-A43D-0EB462308C3A}">
  <dimension ref="A1:K27"/>
  <sheetViews>
    <sheetView view="pageBreakPreview" zoomScaleNormal="100" zoomScaleSheetLayoutView="100" workbookViewId="0">
      <selection activeCell="K3" sqref="K3"/>
    </sheetView>
  </sheetViews>
  <sheetFormatPr defaultRowHeight="30" customHeight="1"/>
  <cols>
    <col min="1" max="16384" width="8.88671875" style="18"/>
  </cols>
  <sheetData>
    <row r="1" spans="1:11" ht="30" customHeight="1">
      <c r="A1" s="484" t="str">
        <f>収支報告書!C8</f>
        <v>○○審査会</v>
      </c>
      <c r="B1" s="484"/>
      <c r="C1" s="484"/>
      <c r="D1" s="484"/>
      <c r="E1" s="484"/>
      <c r="F1" s="484"/>
      <c r="G1" s="484"/>
    </row>
    <row r="2" spans="1:11" ht="30" customHeight="1">
      <c r="A2" s="484"/>
      <c r="B2" s="484"/>
      <c r="C2" s="484"/>
      <c r="D2" s="484"/>
      <c r="E2" s="484"/>
      <c r="F2" s="484"/>
      <c r="G2" s="484"/>
      <c r="H2" s="20"/>
      <c r="I2" s="20"/>
      <c r="J2" s="21" t="s">
        <v>216</v>
      </c>
    </row>
    <row r="3" spans="1:11" s="22" customFormat="1" ht="30" customHeight="1">
      <c r="A3" s="592" t="s">
        <v>160</v>
      </c>
      <c r="B3" s="592"/>
      <c r="C3" s="592"/>
      <c r="D3" s="593"/>
      <c r="E3" s="591" t="s">
        <v>40</v>
      </c>
      <c r="F3" s="591"/>
      <c r="G3" s="591"/>
      <c r="H3" s="594"/>
      <c r="I3" s="594"/>
      <c r="J3" s="594"/>
      <c r="K3" s="308" t="s">
        <v>11711</v>
      </c>
    </row>
    <row r="5" spans="1:11" ht="30" customHeight="1">
      <c r="A5" s="103"/>
    </row>
    <row r="6" spans="1:11" ht="30" customHeight="1">
      <c r="A6" s="103"/>
    </row>
    <row r="7" spans="1:11" ht="30" customHeight="1">
      <c r="A7" s="103"/>
    </row>
    <row r="8" spans="1:11" ht="30" customHeight="1">
      <c r="A8" s="103"/>
    </row>
    <row r="9" spans="1:11" ht="30" customHeight="1">
      <c r="A9" s="103"/>
    </row>
    <row r="10" spans="1:11" ht="30" customHeight="1">
      <c r="A10" s="103"/>
    </row>
    <row r="11" spans="1:11" ht="30" customHeight="1">
      <c r="A11" s="103"/>
    </row>
    <row r="12" spans="1:11" ht="30" customHeight="1">
      <c r="A12" s="103"/>
    </row>
    <row r="13" spans="1:11" ht="30" customHeight="1">
      <c r="A13" s="103"/>
    </row>
    <row r="14" spans="1:11" ht="30" customHeight="1">
      <c r="A14" s="103"/>
    </row>
    <row r="15" spans="1:11" ht="30" customHeight="1">
      <c r="A15" s="103"/>
    </row>
    <row r="16" spans="1:11" ht="30" customHeight="1">
      <c r="A16" s="103"/>
    </row>
    <row r="17" spans="1:1" ht="30" customHeight="1">
      <c r="A17" s="103"/>
    </row>
    <row r="18" spans="1:1" ht="30" customHeight="1">
      <c r="A18" s="103"/>
    </row>
    <row r="19" spans="1:1" ht="30" customHeight="1">
      <c r="A19" s="103"/>
    </row>
    <row r="20" spans="1:1" ht="30" customHeight="1">
      <c r="A20" s="103"/>
    </row>
    <row r="21" spans="1:1" ht="30" customHeight="1">
      <c r="A21" s="103"/>
    </row>
    <row r="22" spans="1:1" ht="30" customHeight="1">
      <c r="A22" s="103"/>
    </row>
    <row r="23" spans="1:1" ht="30" customHeight="1">
      <c r="A23" s="103"/>
    </row>
    <row r="24" spans="1:1" ht="30" customHeight="1">
      <c r="A24" s="103"/>
    </row>
    <row r="25" spans="1:1" ht="30" customHeight="1">
      <c r="A25" s="103"/>
    </row>
    <row r="26" spans="1:1" ht="30" customHeight="1">
      <c r="A26" s="103"/>
    </row>
    <row r="27" spans="1:1" ht="30" customHeight="1">
      <c r="A27" s="103"/>
    </row>
  </sheetData>
  <mergeCells count="5">
    <mergeCell ref="A1:G1"/>
    <mergeCell ref="A2:G2"/>
    <mergeCell ref="A3:D3"/>
    <mergeCell ref="E3:G3"/>
    <mergeCell ref="H3:J3"/>
  </mergeCells>
  <phoneticPr fontId="2"/>
  <pageMargins left="0.78740157480314965" right="0.19685039370078741" top="0.39370078740157483" bottom="0.39370078740157483" header="0.31496062992125984" footer="0.31496062992125984"/>
  <pageSetup paperSize="9"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A1:AN33"/>
  <sheetViews>
    <sheetView view="pageBreakPreview" topLeftCell="A7" zoomScaleNormal="100" zoomScaleSheetLayoutView="100" workbookViewId="0">
      <selection activeCell="AP24" sqref="AP24"/>
    </sheetView>
  </sheetViews>
  <sheetFormatPr defaultColWidth="2.6640625" defaultRowHeight="21" customHeight="1"/>
  <cols>
    <col min="1" max="26" width="2.6640625" style="8"/>
    <col min="27" max="27" width="3.44140625" style="8" bestFit="1" customWidth="1"/>
    <col min="28" max="16384" width="2.6640625" style="8"/>
  </cols>
  <sheetData>
    <row r="1" spans="1:38" ht="24" customHeight="1">
      <c r="Z1" s="595">
        <v>44983</v>
      </c>
      <c r="AA1" s="595"/>
      <c r="AB1" s="595"/>
      <c r="AC1" s="595"/>
      <c r="AD1" s="595"/>
      <c r="AE1" s="595"/>
      <c r="AF1" s="595"/>
      <c r="AG1" s="595"/>
      <c r="AH1" s="595"/>
    </row>
    <row r="2" spans="1:38" ht="24" customHeight="1">
      <c r="AA2" s="100"/>
      <c r="AB2" s="100"/>
      <c r="AC2" s="100"/>
      <c r="AD2" s="100"/>
      <c r="AE2" s="100"/>
      <c r="AF2" s="100"/>
      <c r="AG2" s="100"/>
      <c r="AH2" s="100"/>
      <c r="AI2" s="100"/>
    </row>
    <row r="3" spans="1:38" ht="24" customHeight="1">
      <c r="B3" s="9" t="s">
        <v>26</v>
      </c>
    </row>
    <row r="4" spans="1:38" ht="24" customHeight="1"/>
    <row r="5" spans="1:38" ht="24" customHeight="1">
      <c r="X5" s="10" t="s">
        <v>27</v>
      </c>
      <c r="Y5" s="10"/>
      <c r="Z5" s="10"/>
      <c r="AA5" s="10"/>
      <c r="AB5" s="599" t="s">
        <v>154</v>
      </c>
      <c r="AC5" s="599"/>
      <c r="AD5" s="599"/>
      <c r="AE5" s="599"/>
      <c r="AF5" s="599"/>
      <c r="AG5" s="599"/>
      <c r="AH5" s="599"/>
      <c r="AI5" s="599"/>
      <c r="AK5" s="308" t="s">
        <v>11711</v>
      </c>
    </row>
    <row r="6" spans="1:38" ht="24" customHeight="1">
      <c r="X6" s="8" t="s">
        <v>28</v>
      </c>
      <c r="AB6" s="600"/>
      <c r="AC6" s="600"/>
      <c r="AD6" s="600"/>
      <c r="AE6" s="600"/>
      <c r="AF6" s="600"/>
      <c r="AG6" s="600"/>
      <c r="AH6" s="600"/>
      <c r="AI6" s="600"/>
    </row>
    <row r="7" spans="1:38" ht="24" customHeight="1"/>
    <row r="8" spans="1:38" ht="24" customHeight="1">
      <c r="A8" s="602" t="str">
        <f>収支報告書!C8&amp;" の審査料・登録料等送金について"</f>
        <v>○○審査会 の審査料・登録料等送金について</v>
      </c>
      <c r="B8" s="602"/>
      <c r="C8" s="602"/>
      <c r="D8" s="602"/>
      <c r="E8" s="602"/>
      <c r="F8" s="602"/>
      <c r="G8" s="602"/>
      <c r="H8" s="602"/>
      <c r="I8" s="602"/>
      <c r="J8" s="602"/>
      <c r="K8" s="602"/>
      <c r="L8" s="602"/>
      <c r="M8" s="602"/>
      <c r="N8" s="602"/>
      <c r="O8" s="602"/>
      <c r="P8" s="602"/>
      <c r="Q8" s="602"/>
      <c r="R8" s="602"/>
      <c r="S8" s="602"/>
      <c r="T8" s="602"/>
      <c r="U8" s="602"/>
      <c r="V8" s="602"/>
      <c r="W8" s="602"/>
      <c r="X8" s="602"/>
      <c r="Y8" s="602"/>
      <c r="Z8" s="602"/>
      <c r="AA8" s="602"/>
      <c r="AB8" s="602"/>
      <c r="AC8" s="602"/>
      <c r="AD8" s="602"/>
      <c r="AE8" s="602"/>
      <c r="AF8" s="602"/>
      <c r="AG8" s="602"/>
      <c r="AH8" s="89"/>
      <c r="AI8" s="89"/>
      <c r="AJ8" s="89"/>
      <c r="AK8" s="89"/>
      <c r="AL8" s="89"/>
    </row>
    <row r="9" spans="1:38" ht="24" customHeight="1">
      <c r="A9" s="89"/>
      <c r="B9" s="89"/>
      <c r="C9" s="89"/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</row>
    <row r="10" spans="1:38" ht="24" customHeight="1">
      <c r="A10" s="90" t="s">
        <v>78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</row>
    <row r="11" spans="1:38" ht="24" customHeight="1">
      <c r="A11" s="90"/>
      <c r="B11" s="90"/>
      <c r="C11" s="90"/>
      <c r="D11" s="90"/>
      <c r="E11" s="89"/>
      <c r="F11" s="91"/>
      <c r="G11" s="91"/>
      <c r="H11" s="91"/>
      <c r="I11" s="91"/>
      <c r="J11" s="91"/>
      <c r="K11" s="91"/>
      <c r="L11" s="91"/>
      <c r="M11" s="92"/>
      <c r="N11" s="90"/>
      <c r="O11" s="89"/>
      <c r="P11" s="93"/>
      <c r="Q11" s="93"/>
      <c r="R11" s="90"/>
      <c r="S11" s="89"/>
      <c r="T11" s="89"/>
      <c r="U11" s="93"/>
      <c r="V11" s="93"/>
      <c r="W11" s="90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</row>
    <row r="12" spans="1:38" ht="21" customHeight="1">
      <c r="A12" s="94" t="s">
        <v>22</v>
      </c>
      <c r="B12" s="94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3"/>
      <c r="AH12" s="89"/>
      <c r="AI12" s="89"/>
      <c r="AJ12" s="89"/>
      <c r="AK12" s="89"/>
      <c r="AL12" s="89"/>
    </row>
    <row r="13" spans="1:38" ht="21" customHeight="1">
      <c r="A13" s="89"/>
      <c r="B13" s="89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</row>
    <row r="14" spans="1:38" ht="15" customHeight="1">
      <c r="A14" s="89"/>
      <c r="B14" s="89" t="s">
        <v>29</v>
      </c>
      <c r="C14" s="89"/>
      <c r="D14" s="89"/>
      <c r="E14" s="89"/>
      <c r="F14" s="89"/>
      <c r="G14" s="89"/>
      <c r="H14" s="89"/>
      <c r="I14" s="596">
        <v>44983</v>
      </c>
      <c r="J14" s="596"/>
      <c r="K14" s="596"/>
      <c r="L14" s="596"/>
      <c r="M14" s="596"/>
      <c r="N14" s="596"/>
      <c r="O14" s="596"/>
      <c r="P14" s="596"/>
      <c r="Q14" s="596"/>
      <c r="R14" s="596"/>
      <c r="S14" s="596"/>
      <c r="T14" s="596"/>
      <c r="U14" s="596"/>
      <c r="V14" s="596"/>
      <c r="W14" s="95"/>
      <c r="X14" s="95"/>
      <c r="Y14" s="95"/>
      <c r="Z14" s="95"/>
      <c r="AA14" s="95"/>
      <c r="AB14" s="95"/>
      <c r="AC14" s="95"/>
      <c r="AD14" s="95"/>
      <c r="AE14" s="89"/>
      <c r="AF14" s="89"/>
      <c r="AG14" s="89"/>
      <c r="AH14" s="89"/>
      <c r="AI14" s="89"/>
      <c r="AJ14" s="89"/>
      <c r="AK14" s="89"/>
    </row>
    <row r="15" spans="1:38" ht="15" customHeight="1">
      <c r="A15" s="89"/>
      <c r="B15" s="89"/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</row>
    <row r="16" spans="1:38" ht="15" customHeight="1">
      <c r="A16" s="89"/>
      <c r="B16" s="89"/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 t="s">
        <v>11719</v>
      </c>
      <c r="V16" s="89"/>
      <c r="W16" s="89"/>
      <c r="X16" s="89"/>
      <c r="Y16" s="89"/>
      <c r="Z16" s="89"/>
      <c r="AA16" s="89" t="s">
        <v>11720</v>
      </c>
      <c r="AB16" s="89"/>
      <c r="AC16" s="89"/>
      <c r="AD16" s="89"/>
      <c r="AE16" s="89"/>
      <c r="AF16" s="89"/>
      <c r="AG16" s="89"/>
      <c r="AH16" s="89"/>
      <c r="AI16" s="89"/>
      <c r="AJ16" s="89"/>
    </row>
    <row r="17" spans="1:40" ht="15" customHeight="1">
      <c r="A17" s="89"/>
      <c r="B17" s="89" t="s">
        <v>30</v>
      </c>
      <c r="C17" s="89"/>
      <c r="D17" s="89"/>
      <c r="E17" s="89"/>
      <c r="F17" s="89"/>
      <c r="G17" s="89"/>
      <c r="H17" s="89"/>
      <c r="I17" s="89" t="s">
        <v>157</v>
      </c>
      <c r="J17" s="89"/>
      <c r="K17" s="89"/>
      <c r="L17" s="89"/>
      <c r="M17" s="89"/>
      <c r="N17" s="89"/>
      <c r="O17" s="89" t="s">
        <v>11718</v>
      </c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</row>
    <row r="18" spans="1:40" ht="15" customHeight="1">
      <c r="A18" s="89"/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</row>
    <row r="19" spans="1:40" ht="15" customHeight="1">
      <c r="A19" s="89"/>
      <c r="B19" s="89"/>
      <c r="C19" s="601"/>
      <c r="D19" s="601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 t="s">
        <v>31</v>
      </c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</row>
    <row r="20" spans="1:40" ht="15" customHeight="1">
      <c r="A20" s="89"/>
      <c r="B20" s="89"/>
      <c r="C20" s="93"/>
      <c r="D20" s="93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</row>
    <row r="21" spans="1:40" ht="15" customHeight="1">
      <c r="A21" s="89"/>
      <c r="B21" s="89"/>
      <c r="C21" s="93"/>
      <c r="D21" s="93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</row>
    <row r="22" spans="1:40" ht="15" customHeight="1">
      <c r="A22" s="89"/>
      <c r="B22" s="89" t="s">
        <v>72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</row>
    <row r="23" spans="1:40" ht="24" customHeight="1">
      <c r="A23" s="93"/>
      <c r="B23" s="93"/>
      <c r="C23" s="90"/>
      <c r="D23" s="93"/>
      <c r="E23" s="93"/>
      <c r="F23" s="93"/>
      <c r="G23" s="93"/>
      <c r="H23" s="93"/>
      <c r="I23" s="96"/>
      <c r="J23" s="96"/>
      <c r="K23" s="96"/>
      <c r="L23" s="96"/>
      <c r="M23" s="99"/>
      <c r="N23" s="99"/>
      <c r="O23" s="99"/>
      <c r="P23" s="598">
        <f>収支報告書!I33</f>
        <v>-3600</v>
      </c>
      <c r="Q23" s="598"/>
      <c r="R23" s="598"/>
      <c r="S23" s="598"/>
      <c r="T23" s="598"/>
      <c r="U23" s="598"/>
      <c r="V23" s="598"/>
      <c r="W23" s="598"/>
      <c r="X23" s="598"/>
      <c r="Y23" s="598"/>
      <c r="Z23" s="597" t="s">
        <v>23</v>
      </c>
      <c r="AA23" s="597"/>
      <c r="AB23" s="597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</row>
    <row r="24" spans="1:40" ht="24" customHeight="1">
      <c r="A24" s="93"/>
      <c r="B24" s="93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</row>
    <row r="25" spans="1:40" ht="24" customHeight="1">
      <c r="A25" s="93"/>
      <c r="B25" s="89" t="s">
        <v>75</v>
      </c>
      <c r="C25" s="89"/>
      <c r="D25" s="89"/>
      <c r="E25" s="89"/>
      <c r="F25" s="89"/>
      <c r="G25" s="89"/>
      <c r="H25" s="89"/>
      <c r="I25" s="89"/>
      <c r="J25" s="89" t="s">
        <v>123</v>
      </c>
      <c r="K25" s="89"/>
      <c r="L25" s="89"/>
      <c r="M25" s="89"/>
      <c r="N25" s="89"/>
      <c r="O25" s="89"/>
      <c r="P25" s="604" t="s">
        <v>155</v>
      </c>
      <c r="Q25" s="604"/>
      <c r="R25" s="604"/>
      <c r="S25" s="604"/>
      <c r="T25" s="604"/>
      <c r="U25" s="604"/>
      <c r="V25" s="604"/>
      <c r="W25" s="604"/>
      <c r="X25" s="604"/>
      <c r="Y25" s="604"/>
      <c r="Z25" s="604"/>
      <c r="AA25" s="604"/>
      <c r="AB25" s="604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</row>
    <row r="26" spans="1:40" ht="30" customHeight="1">
      <c r="A26" s="93"/>
      <c r="B26" s="93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603" t="s">
        <v>122</v>
      </c>
      <c r="Q26" s="603"/>
      <c r="R26" s="603"/>
      <c r="S26" s="603"/>
      <c r="T26" s="603"/>
      <c r="U26" s="603"/>
      <c r="V26" s="603"/>
      <c r="W26" s="603"/>
      <c r="X26" s="603"/>
      <c r="Y26" s="603"/>
      <c r="Z26" s="603"/>
      <c r="AA26" s="603"/>
      <c r="AB26" s="603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</row>
    <row r="27" spans="1:40" ht="30" customHeight="1">
      <c r="A27" s="93"/>
      <c r="B27" s="93"/>
      <c r="C27" s="89"/>
      <c r="D27" s="89"/>
      <c r="E27" s="89"/>
      <c r="F27" s="89"/>
      <c r="G27" s="89"/>
      <c r="H27" s="89"/>
      <c r="I27" s="89"/>
      <c r="J27" s="89" t="s">
        <v>76</v>
      </c>
      <c r="K27" s="89"/>
      <c r="L27" s="89"/>
      <c r="M27" s="89"/>
      <c r="N27" s="89"/>
      <c r="O27" s="89"/>
      <c r="P27" s="603" t="s">
        <v>156</v>
      </c>
      <c r="Q27" s="603"/>
      <c r="R27" s="603"/>
      <c r="S27" s="603"/>
      <c r="T27" s="603"/>
      <c r="U27" s="603"/>
      <c r="V27" s="603"/>
      <c r="W27" s="603"/>
      <c r="X27" s="603"/>
      <c r="Y27" s="603"/>
      <c r="Z27" s="603"/>
      <c r="AA27" s="603"/>
      <c r="AB27" s="603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</row>
    <row r="28" spans="1:40" ht="24" customHeight="1">
      <c r="A28" s="93"/>
      <c r="B28" s="93"/>
      <c r="C28" s="93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89"/>
    </row>
    <row r="29" spans="1:40" ht="24" customHeight="1">
      <c r="B29" s="89" t="s">
        <v>32</v>
      </c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</row>
    <row r="30" spans="1:40" ht="21" customHeight="1">
      <c r="B30" s="89"/>
      <c r="C30" s="89"/>
      <c r="D30" s="89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89"/>
      <c r="AJ30" s="89"/>
      <c r="AK30" s="89"/>
      <c r="AL30" s="89"/>
      <c r="AM30" s="89"/>
    </row>
    <row r="31" spans="1:40" ht="21" customHeight="1">
      <c r="B31" s="89"/>
      <c r="C31" s="89"/>
      <c r="D31" s="89"/>
      <c r="E31" s="97"/>
      <c r="F31" s="97" t="s">
        <v>35</v>
      </c>
      <c r="G31" s="97"/>
      <c r="H31" s="97"/>
      <c r="I31" s="97"/>
      <c r="J31" s="97"/>
      <c r="K31" s="97" t="s">
        <v>37</v>
      </c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 t="s">
        <v>36</v>
      </c>
      <c r="AB31" s="97"/>
      <c r="AC31" s="97"/>
      <c r="AD31" s="97"/>
      <c r="AE31" s="97"/>
      <c r="AF31" s="97"/>
      <c r="AG31" s="97"/>
      <c r="AH31" s="97"/>
      <c r="AI31" s="89"/>
      <c r="AJ31" s="89"/>
      <c r="AK31" s="89"/>
      <c r="AL31" s="89"/>
      <c r="AM31" s="89"/>
    </row>
    <row r="32" spans="1:40" ht="21" customHeight="1">
      <c r="B32" s="89"/>
      <c r="C32" s="89"/>
      <c r="D32" s="89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89"/>
      <c r="AJ32" s="89"/>
      <c r="AK32" s="89"/>
      <c r="AL32" s="89"/>
      <c r="AM32" s="89"/>
    </row>
    <row r="33" spans="2:39" ht="21" customHeight="1">
      <c r="B33" s="89"/>
      <c r="C33" s="89"/>
      <c r="D33" s="89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89"/>
      <c r="AJ33" s="89"/>
      <c r="AK33" s="89"/>
      <c r="AL33" s="89"/>
      <c r="AM33" s="89"/>
    </row>
  </sheetData>
  <protectedRanges>
    <protectedRange sqref="P11" name="範囲4"/>
    <protectedRange sqref="AH1:AI1 AK1 AL2 AI2:AJ2" name="範囲2"/>
    <protectedRange sqref="AB5:AJ6" name="範囲3"/>
    <protectedRange sqref="U11" name="範囲5"/>
    <protectedRange sqref="AA14:AB14 C19:D21" name="範囲7"/>
    <protectedRange sqref="C30:AH30 C32:AH33 C31:E31" name="範囲9"/>
    <protectedRange sqref="K14:L14 N14:O14 Q14:R14 U14:V14" name="範囲11"/>
    <protectedRange sqref="F31:AH31" name="範囲9_1"/>
  </protectedRanges>
  <mergeCells count="11">
    <mergeCell ref="C19:D19"/>
    <mergeCell ref="A8:AG8"/>
    <mergeCell ref="P26:AB26"/>
    <mergeCell ref="P27:AB27"/>
    <mergeCell ref="P25:AB25"/>
    <mergeCell ref="Z1:AH1"/>
    <mergeCell ref="I14:V14"/>
    <mergeCell ref="Z23:AB23"/>
    <mergeCell ref="P23:Y23"/>
    <mergeCell ref="AB5:AI5"/>
    <mergeCell ref="AB6:AI6"/>
  </mergeCells>
  <phoneticPr fontId="2"/>
  <pageMargins left="0.39370078740157483" right="0.39370078740157483" top="0.74803149606299213" bottom="0.74803149606299213" header="0.31496062992125984" footer="0.31496062992125984"/>
  <pageSetup paperSize="9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6670C-E6D5-4349-A8C4-2C17FD2FF660}">
  <dimension ref="A1:K4"/>
  <sheetViews>
    <sheetView view="pageBreakPreview" zoomScaleNormal="100" zoomScaleSheetLayoutView="100" workbookViewId="0">
      <selection activeCell="K4" sqref="K4"/>
    </sheetView>
  </sheetViews>
  <sheetFormatPr defaultRowHeight="30" customHeight="1"/>
  <cols>
    <col min="1" max="16384" width="8.88671875" style="18"/>
  </cols>
  <sheetData>
    <row r="1" spans="1:11" ht="30" customHeight="1">
      <c r="A1" s="484" t="str">
        <f>収支報告書!C8</f>
        <v>○○審査会</v>
      </c>
      <c r="B1" s="484"/>
      <c r="C1" s="484"/>
      <c r="D1" s="484"/>
      <c r="E1" s="484"/>
      <c r="F1" s="484"/>
      <c r="G1" s="484"/>
      <c r="H1" s="20"/>
      <c r="I1" s="20"/>
      <c r="J1" s="21"/>
    </row>
    <row r="2" spans="1:11" ht="30" customHeight="1">
      <c r="A2" s="87"/>
      <c r="B2" s="87"/>
      <c r="C2" s="87"/>
      <c r="D2" s="87"/>
      <c r="E2" s="87"/>
      <c r="F2" s="87"/>
      <c r="G2" s="87"/>
      <c r="H2" s="20"/>
      <c r="I2" s="20"/>
      <c r="J2" s="21" t="s">
        <v>73</v>
      </c>
    </row>
    <row r="3" spans="1:11" s="22" customFormat="1" ht="30" customHeight="1">
      <c r="A3" s="592"/>
      <c r="B3" s="592"/>
      <c r="C3" s="592"/>
      <c r="D3" s="593"/>
      <c r="E3" s="605" t="s">
        <v>77</v>
      </c>
      <c r="F3" s="606"/>
      <c r="G3" s="606"/>
      <c r="H3" s="606"/>
      <c r="I3" s="606"/>
      <c r="J3" s="607"/>
    </row>
    <row r="4" spans="1:11" ht="30" customHeight="1">
      <c r="K4" s="308" t="s">
        <v>11711</v>
      </c>
    </row>
  </sheetData>
  <mergeCells count="3">
    <mergeCell ref="E3:J3"/>
    <mergeCell ref="A1:G1"/>
    <mergeCell ref="A3:D3"/>
  </mergeCells>
  <phoneticPr fontId="2"/>
  <pageMargins left="0.59055118110236227" right="0.39370078740157483" top="0.59055118110236227" bottom="0.39370078740157483" header="0.31496062992125984" footer="0.31496062992125984"/>
  <pageSetup paperSize="9"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N74"/>
  <sheetViews>
    <sheetView view="pageBreakPreview" zoomScale="117" zoomScaleNormal="100" zoomScaleSheetLayoutView="117" workbookViewId="0">
      <selection activeCell="I3" sqref="I3:K3"/>
    </sheetView>
  </sheetViews>
  <sheetFormatPr defaultRowHeight="13.2"/>
  <cols>
    <col min="1" max="1" width="3.6640625" customWidth="1"/>
    <col min="2" max="2" width="10.77734375" customWidth="1"/>
    <col min="3" max="3" width="10.33203125" bestFit="1" customWidth="1"/>
    <col min="4" max="4" width="5.77734375" customWidth="1"/>
    <col min="5" max="5" width="3.6640625" customWidth="1"/>
    <col min="6" max="6" width="10.77734375" customWidth="1"/>
    <col min="8" max="8" width="5.77734375" customWidth="1"/>
    <col min="9" max="9" width="3.6640625" customWidth="1"/>
    <col min="10" max="10" width="10.77734375" customWidth="1"/>
    <col min="12" max="12" width="1.77734375" customWidth="1"/>
    <col min="13" max="13" width="22.44140625" customWidth="1"/>
  </cols>
  <sheetData>
    <row r="1" spans="1:14" ht="6" customHeight="1" thickBot="1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2" spans="1:14" ht="19.95" customHeight="1" thickBot="1">
      <c r="A2" s="612" t="str">
        <f>'(1)審査委員手当'!$B8</f>
        <v/>
      </c>
      <c r="B2" s="613"/>
      <c r="C2" s="37" t="s">
        <v>171</v>
      </c>
      <c r="D2" s="131"/>
      <c r="E2" s="612" t="str">
        <f>'(1)審査委員手当'!$B10</f>
        <v/>
      </c>
      <c r="F2" s="613"/>
      <c r="G2" s="37" t="s">
        <v>171</v>
      </c>
      <c r="H2" s="131"/>
      <c r="I2" s="612" t="str">
        <f>'(1)審査委員手当'!$B12</f>
        <v/>
      </c>
      <c r="J2" s="613"/>
      <c r="K2" s="37" t="s">
        <v>171</v>
      </c>
      <c r="L2" s="131"/>
      <c r="M2" s="132" t="s">
        <v>98</v>
      </c>
      <c r="N2" s="308" t="s">
        <v>11711</v>
      </c>
    </row>
    <row r="3" spans="1:14" ht="18" customHeight="1" thickBot="1">
      <c r="A3" s="614" t="str">
        <f>収支報告書!$C$8</f>
        <v>○○審査会</v>
      </c>
      <c r="B3" s="615"/>
      <c r="C3" s="616"/>
      <c r="D3" s="131"/>
      <c r="E3" s="614" t="str">
        <f>収支報告書!$C$8</f>
        <v>○○審査会</v>
      </c>
      <c r="F3" s="615"/>
      <c r="G3" s="616"/>
      <c r="H3" s="131"/>
      <c r="I3" s="614" t="str">
        <f>収支報告書!$C$8</f>
        <v>○○審査会</v>
      </c>
      <c r="J3" s="615"/>
      <c r="K3" s="616"/>
      <c r="L3" s="131"/>
    </row>
    <row r="4" spans="1:14" ht="16.05" customHeight="1">
      <c r="A4" s="24" t="s">
        <v>16</v>
      </c>
      <c r="B4" s="31" t="s">
        <v>81</v>
      </c>
      <c r="C4" s="133" t="str">
        <f>'(1)審査委員手当'!$C8</f>
        <v/>
      </c>
      <c r="D4" s="131"/>
      <c r="E4" s="24" t="s">
        <v>16</v>
      </c>
      <c r="F4" s="31" t="s">
        <v>81</v>
      </c>
      <c r="G4" s="133" t="str">
        <f>'(1)審査委員手当'!$C10</f>
        <v/>
      </c>
      <c r="H4" s="131"/>
      <c r="I4" s="24" t="s">
        <v>16</v>
      </c>
      <c r="J4" s="31" t="s">
        <v>81</v>
      </c>
      <c r="K4" s="133" t="str">
        <f>'(1)審査委員手当'!$C12</f>
        <v/>
      </c>
      <c r="L4" s="131"/>
    </row>
    <row r="5" spans="1:14" ht="16.05" customHeight="1">
      <c r="A5" s="25" t="s">
        <v>15</v>
      </c>
      <c r="B5" s="32" t="s">
        <v>158</v>
      </c>
      <c r="C5" s="134" t="str">
        <f>'(1)審査委員手当'!$E8</f>
        <v/>
      </c>
      <c r="D5" s="131"/>
      <c r="E5" s="25" t="s">
        <v>15</v>
      </c>
      <c r="F5" s="32" t="s">
        <v>158</v>
      </c>
      <c r="G5" s="134" t="str">
        <f>'(1)審査委員手当'!$E10</f>
        <v/>
      </c>
      <c r="H5" s="131"/>
      <c r="I5" s="25" t="s">
        <v>15</v>
      </c>
      <c r="J5" s="32" t="s">
        <v>158</v>
      </c>
      <c r="K5" s="134" t="str">
        <f>'(1)審査委員手当'!$E12</f>
        <v/>
      </c>
      <c r="L5" s="131"/>
    </row>
    <row r="6" spans="1:14" ht="16.05" customHeight="1">
      <c r="A6" s="25" t="s">
        <v>12</v>
      </c>
      <c r="B6" s="617" t="str">
        <f>"("&amp;'(1)審査委員手当'!$F8&amp;")"</f>
        <v>()</v>
      </c>
      <c r="C6" s="618"/>
      <c r="D6" s="131"/>
      <c r="E6" s="25" t="s">
        <v>12</v>
      </c>
      <c r="F6" s="617" t="str">
        <f>"("&amp;'(1)審査委員手当'!$F10&amp;")"</f>
        <v>()</v>
      </c>
      <c r="G6" s="618"/>
      <c r="H6" s="131"/>
      <c r="I6" s="25" t="s">
        <v>12</v>
      </c>
      <c r="J6" s="617" t="str">
        <f>"("&amp;'(1)審査委員手当'!$F12&amp;")"</f>
        <v>()</v>
      </c>
      <c r="K6" s="618"/>
      <c r="L6" s="131"/>
    </row>
    <row r="7" spans="1:14" ht="16.05" customHeight="1" thickBot="1">
      <c r="A7" s="26"/>
      <c r="B7" s="30" t="s">
        <v>80</v>
      </c>
      <c r="C7" s="135">
        <f>SUM(C4:C6)</f>
        <v>0</v>
      </c>
      <c r="D7" s="131"/>
      <c r="E7" s="26"/>
      <c r="F7" s="30" t="s">
        <v>80</v>
      </c>
      <c r="G7" s="135">
        <f>SUM(G4:G6)</f>
        <v>0</v>
      </c>
      <c r="H7" s="131"/>
      <c r="I7" s="26"/>
      <c r="J7" s="30" t="s">
        <v>80</v>
      </c>
      <c r="K7" s="135">
        <f>SUM(K4:K6)</f>
        <v>0</v>
      </c>
      <c r="L7" s="131"/>
    </row>
    <row r="8" spans="1:14" ht="16.05" customHeight="1">
      <c r="A8" s="25" t="s">
        <v>14</v>
      </c>
      <c r="B8" s="88" t="s">
        <v>159</v>
      </c>
      <c r="C8" s="133" t="str">
        <f>'(1)審査委員手当'!$D8</f>
        <v/>
      </c>
      <c r="D8" s="131"/>
      <c r="E8" s="25" t="s">
        <v>14</v>
      </c>
      <c r="F8" s="88" t="s">
        <v>159</v>
      </c>
      <c r="G8" s="133" t="str">
        <f>'(1)審査委員手当'!$D10</f>
        <v/>
      </c>
      <c r="H8" s="131"/>
      <c r="I8" s="25" t="s">
        <v>14</v>
      </c>
      <c r="J8" s="88" t="s">
        <v>159</v>
      </c>
      <c r="K8" s="133" t="str">
        <f>'(1)審査委員手当'!$D12</f>
        <v/>
      </c>
      <c r="L8" s="131"/>
    </row>
    <row r="9" spans="1:14" ht="16.05" customHeight="1">
      <c r="A9" s="25" t="s">
        <v>13</v>
      </c>
      <c r="B9" s="33"/>
      <c r="C9" s="136"/>
      <c r="D9" s="131"/>
      <c r="E9" s="25" t="s">
        <v>13</v>
      </c>
      <c r="F9" s="33"/>
      <c r="G9" s="136"/>
      <c r="H9" s="131"/>
      <c r="I9" s="25" t="s">
        <v>13</v>
      </c>
      <c r="J9" s="33"/>
      <c r="K9" s="136"/>
      <c r="L9" s="131"/>
    </row>
    <row r="10" spans="1:14" ht="16.05" customHeight="1" thickBot="1">
      <c r="A10" s="26" t="s">
        <v>12</v>
      </c>
      <c r="B10" s="34" t="s">
        <v>80</v>
      </c>
      <c r="C10" s="137">
        <f>SUM(C8:C9)</f>
        <v>0</v>
      </c>
      <c r="D10" s="131"/>
      <c r="E10" s="26" t="s">
        <v>12</v>
      </c>
      <c r="F10" s="34" t="s">
        <v>80</v>
      </c>
      <c r="G10" s="137">
        <f>SUM(G8:G9)</f>
        <v>0</v>
      </c>
      <c r="H10" s="131"/>
      <c r="I10" s="26" t="s">
        <v>12</v>
      </c>
      <c r="J10" s="34" t="s">
        <v>80</v>
      </c>
      <c r="K10" s="137">
        <f>SUM(K8:K9)</f>
        <v>0</v>
      </c>
      <c r="L10" s="131"/>
    </row>
    <row r="11" spans="1:14" ht="19.95" customHeight="1" thickBot="1">
      <c r="A11" s="27" t="s">
        <v>11</v>
      </c>
      <c r="B11" s="28"/>
      <c r="C11" s="29">
        <f>C7-C10</f>
        <v>0</v>
      </c>
      <c r="D11" s="131"/>
      <c r="E11" s="27" t="s">
        <v>11</v>
      </c>
      <c r="F11" s="28"/>
      <c r="G11" s="29">
        <f>G7-G10</f>
        <v>0</v>
      </c>
      <c r="H11" s="131"/>
      <c r="I11" s="27" t="s">
        <v>11</v>
      </c>
      <c r="J11" s="28"/>
      <c r="K11" s="29">
        <f>K7-K10</f>
        <v>0</v>
      </c>
      <c r="L11" s="131"/>
    </row>
    <row r="12" spans="1:14" ht="13.5" customHeight="1">
      <c r="A12" s="131"/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</row>
    <row r="13" spans="1:14" ht="13.5" customHeight="1" thickBot="1">
      <c r="A13" s="131"/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</row>
    <row r="14" spans="1:14" ht="19.95" customHeight="1" thickBot="1">
      <c r="A14" s="612" t="str">
        <f>'(1)審査委員手当'!$B14</f>
        <v/>
      </c>
      <c r="B14" s="613"/>
      <c r="C14" s="37" t="s">
        <v>171</v>
      </c>
      <c r="D14" s="131"/>
      <c r="E14" s="612" t="str">
        <f>'(1)審査委員手当'!$B16</f>
        <v/>
      </c>
      <c r="F14" s="613"/>
      <c r="G14" s="37" t="s">
        <v>171</v>
      </c>
      <c r="H14" s="131"/>
      <c r="I14" s="612" t="str">
        <f>'(1)審査委員手当'!$B18</f>
        <v/>
      </c>
      <c r="J14" s="613"/>
      <c r="K14" s="37" t="s">
        <v>171</v>
      </c>
      <c r="L14" s="131"/>
    </row>
    <row r="15" spans="1:14" ht="18" customHeight="1" thickBot="1">
      <c r="A15" s="614" t="str">
        <f>収支報告書!$C$8</f>
        <v>○○審査会</v>
      </c>
      <c r="B15" s="615"/>
      <c r="C15" s="616"/>
      <c r="D15" s="131"/>
      <c r="E15" s="614" t="str">
        <f>収支報告書!$C$8</f>
        <v>○○審査会</v>
      </c>
      <c r="F15" s="615"/>
      <c r="G15" s="616"/>
      <c r="H15" s="131"/>
      <c r="I15" s="614" t="str">
        <f>収支報告書!$C$8</f>
        <v>○○審査会</v>
      </c>
      <c r="J15" s="615"/>
      <c r="K15" s="616"/>
      <c r="L15" s="131"/>
    </row>
    <row r="16" spans="1:14" ht="16.05" customHeight="1">
      <c r="A16" s="24" t="s">
        <v>16</v>
      </c>
      <c r="B16" s="31" t="s">
        <v>81</v>
      </c>
      <c r="C16" s="133" t="str">
        <f>'(1)審査委員手当'!$C14</f>
        <v/>
      </c>
      <c r="D16" s="131"/>
      <c r="E16" s="24" t="s">
        <v>16</v>
      </c>
      <c r="F16" s="31" t="s">
        <v>81</v>
      </c>
      <c r="G16" s="133" t="str">
        <f>'(1)審査委員手当'!$C16</f>
        <v/>
      </c>
      <c r="H16" s="131"/>
      <c r="I16" s="24" t="s">
        <v>16</v>
      </c>
      <c r="J16" s="31" t="s">
        <v>81</v>
      </c>
      <c r="K16" s="133" t="str">
        <f>'(1)審査委員手当'!$C18</f>
        <v/>
      </c>
      <c r="L16" s="131"/>
    </row>
    <row r="17" spans="1:13" ht="16.05" customHeight="1">
      <c r="A17" s="25" t="s">
        <v>15</v>
      </c>
      <c r="B17" s="32" t="s">
        <v>158</v>
      </c>
      <c r="C17" s="134" t="str">
        <f>'(1)審査委員手当'!$E14</f>
        <v/>
      </c>
      <c r="D17" s="131"/>
      <c r="E17" s="25" t="s">
        <v>15</v>
      </c>
      <c r="F17" s="32" t="s">
        <v>158</v>
      </c>
      <c r="G17" s="134" t="str">
        <f>'(1)審査委員手当'!$E16</f>
        <v/>
      </c>
      <c r="H17" s="131"/>
      <c r="I17" s="25" t="s">
        <v>15</v>
      </c>
      <c r="J17" s="32" t="s">
        <v>158</v>
      </c>
      <c r="K17" s="134" t="str">
        <f>'(1)審査委員手当'!$E18</f>
        <v/>
      </c>
      <c r="L17" s="131"/>
    </row>
    <row r="18" spans="1:13" ht="16.05" customHeight="1">
      <c r="A18" s="25" t="s">
        <v>12</v>
      </c>
      <c r="B18" s="617" t="str">
        <f>"("&amp;'(1)審査委員手当'!$F14&amp;")"</f>
        <v>()</v>
      </c>
      <c r="C18" s="618"/>
      <c r="D18" s="131"/>
      <c r="E18" s="25" t="s">
        <v>12</v>
      </c>
      <c r="F18" s="617" t="str">
        <f>"("&amp;'(1)審査委員手当'!$F16&amp;")"</f>
        <v>()</v>
      </c>
      <c r="G18" s="618"/>
      <c r="H18" s="131"/>
      <c r="I18" s="25" t="s">
        <v>12</v>
      </c>
      <c r="J18" s="617" t="str">
        <f>"("&amp;'(1)審査委員手当'!$F18&amp;")"</f>
        <v>()</v>
      </c>
      <c r="K18" s="618"/>
      <c r="L18" s="131"/>
    </row>
    <row r="19" spans="1:13" ht="16.05" customHeight="1" thickBot="1">
      <c r="A19" s="26"/>
      <c r="B19" s="30" t="s">
        <v>80</v>
      </c>
      <c r="C19" s="135">
        <f>SUM(C16:C18)</f>
        <v>0</v>
      </c>
      <c r="D19" s="131"/>
      <c r="E19" s="26"/>
      <c r="F19" s="30" t="s">
        <v>80</v>
      </c>
      <c r="G19" s="135">
        <f>SUM(G16:G18)</f>
        <v>0</v>
      </c>
      <c r="H19" s="131"/>
      <c r="I19" s="26"/>
      <c r="J19" s="30" t="s">
        <v>80</v>
      </c>
      <c r="K19" s="135">
        <f>SUM(K16:K18)</f>
        <v>0</v>
      </c>
      <c r="L19" s="131"/>
    </row>
    <row r="20" spans="1:13" ht="16.05" customHeight="1">
      <c r="A20" s="25" t="s">
        <v>14</v>
      </c>
      <c r="B20" s="88" t="s">
        <v>159</v>
      </c>
      <c r="C20" s="133" t="str">
        <f>'(1)審査委員手当'!$D14</f>
        <v/>
      </c>
      <c r="D20" s="131"/>
      <c r="E20" s="25" t="s">
        <v>14</v>
      </c>
      <c r="F20" s="88" t="s">
        <v>159</v>
      </c>
      <c r="G20" s="133" t="str">
        <f>'(1)審査委員手当'!$D16</f>
        <v/>
      </c>
      <c r="H20" s="131"/>
      <c r="I20" s="25" t="s">
        <v>14</v>
      </c>
      <c r="J20" s="88" t="s">
        <v>159</v>
      </c>
      <c r="K20" s="133" t="str">
        <f>'(1)審査委員手当'!$D18</f>
        <v/>
      </c>
      <c r="L20" s="131"/>
    </row>
    <row r="21" spans="1:13" ht="16.05" customHeight="1">
      <c r="A21" s="25" t="s">
        <v>13</v>
      </c>
      <c r="B21" s="33"/>
      <c r="C21" s="136"/>
      <c r="D21" s="131"/>
      <c r="E21" s="25" t="s">
        <v>13</v>
      </c>
      <c r="F21" s="33"/>
      <c r="G21" s="136"/>
      <c r="H21" s="131"/>
      <c r="I21" s="25" t="s">
        <v>13</v>
      </c>
      <c r="J21" s="33"/>
      <c r="K21" s="136"/>
      <c r="L21" s="131"/>
    </row>
    <row r="22" spans="1:13" ht="16.05" customHeight="1" thickBot="1">
      <c r="A22" s="26" t="s">
        <v>12</v>
      </c>
      <c r="B22" s="34" t="s">
        <v>80</v>
      </c>
      <c r="C22" s="137">
        <f>SUM(C20:C21)</f>
        <v>0</v>
      </c>
      <c r="D22" s="131"/>
      <c r="E22" s="26" t="s">
        <v>12</v>
      </c>
      <c r="F22" s="34" t="s">
        <v>80</v>
      </c>
      <c r="G22" s="137">
        <f>SUM(G20:G21)</f>
        <v>0</v>
      </c>
      <c r="H22" s="131"/>
      <c r="I22" s="26" t="s">
        <v>12</v>
      </c>
      <c r="J22" s="34" t="s">
        <v>80</v>
      </c>
      <c r="K22" s="137">
        <f>SUM(K20:K21)</f>
        <v>0</v>
      </c>
      <c r="L22" s="131"/>
    </row>
    <row r="23" spans="1:13" ht="19.95" customHeight="1" thickBot="1">
      <c r="A23" s="27" t="s">
        <v>11</v>
      </c>
      <c r="B23" s="28"/>
      <c r="C23" s="29">
        <f>C19-C22</f>
        <v>0</v>
      </c>
      <c r="D23" s="131"/>
      <c r="E23" s="27" t="s">
        <v>11</v>
      </c>
      <c r="F23" s="28"/>
      <c r="G23" s="29">
        <f>G19-G22</f>
        <v>0</v>
      </c>
      <c r="H23" s="131"/>
      <c r="I23" s="27" t="s">
        <v>11</v>
      </c>
      <c r="J23" s="28"/>
      <c r="K23" s="29">
        <f>K19-K22</f>
        <v>0</v>
      </c>
      <c r="L23" s="131"/>
    </row>
    <row r="24" spans="1:13" ht="13.5" customHeight="1">
      <c r="A24" s="131"/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</row>
    <row r="25" spans="1:13" ht="13.5" customHeight="1" thickBot="1">
      <c r="A25" s="131"/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</row>
    <row r="26" spans="1:13" ht="19.95" customHeight="1" thickBot="1">
      <c r="A26" s="612" t="str">
        <f>'(1)審査委員手当'!$B20</f>
        <v/>
      </c>
      <c r="B26" s="613"/>
      <c r="C26" s="37" t="s">
        <v>171</v>
      </c>
      <c r="D26" s="131"/>
      <c r="E26" s="612" t="str">
        <f>'(1)審査委員手当'!$B22</f>
        <v/>
      </c>
      <c r="F26" s="613"/>
      <c r="G26" s="37" t="s">
        <v>171</v>
      </c>
      <c r="H26" s="131"/>
      <c r="I26" s="612" t="str">
        <f>'(1)審査委員手当'!$B24</f>
        <v/>
      </c>
      <c r="J26" s="613"/>
      <c r="K26" s="37" t="s">
        <v>171</v>
      </c>
      <c r="L26" s="131"/>
      <c r="M26" s="132"/>
    </row>
    <row r="27" spans="1:13" ht="18" customHeight="1" thickBot="1">
      <c r="A27" s="614" t="str">
        <f>収支報告書!$C$8</f>
        <v>○○審査会</v>
      </c>
      <c r="B27" s="615"/>
      <c r="C27" s="616"/>
      <c r="D27" s="131"/>
      <c r="E27" s="614" t="str">
        <f>収支報告書!$C$8</f>
        <v>○○審査会</v>
      </c>
      <c r="F27" s="615"/>
      <c r="G27" s="616"/>
      <c r="H27" s="131"/>
      <c r="I27" s="614" t="str">
        <f>収支報告書!$C$8</f>
        <v>○○審査会</v>
      </c>
      <c r="J27" s="615"/>
      <c r="K27" s="616"/>
      <c r="L27" s="131"/>
    </row>
    <row r="28" spans="1:13" ht="16.05" customHeight="1">
      <c r="A28" s="24" t="s">
        <v>16</v>
      </c>
      <c r="B28" s="31" t="s">
        <v>81</v>
      </c>
      <c r="C28" s="133" t="str">
        <f>'(1)審査委員手当'!$C20</f>
        <v/>
      </c>
      <c r="D28" s="131"/>
      <c r="E28" s="24" t="s">
        <v>16</v>
      </c>
      <c r="F28" s="31" t="s">
        <v>81</v>
      </c>
      <c r="G28" s="133" t="str">
        <f>'(1)審査委員手当'!$C22</f>
        <v/>
      </c>
      <c r="H28" s="131"/>
      <c r="I28" s="24" t="s">
        <v>16</v>
      </c>
      <c r="J28" s="31" t="s">
        <v>81</v>
      </c>
      <c r="K28" s="133" t="str">
        <f>'(1)審査委員手当'!$C24</f>
        <v/>
      </c>
      <c r="L28" s="131"/>
    </row>
    <row r="29" spans="1:13" ht="16.05" customHeight="1">
      <c r="A29" s="25" t="s">
        <v>15</v>
      </c>
      <c r="B29" s="32" t="s">
        <v>158</v>
      </c>
      <c r="C29" s="134" t="str">
        <f>'(1)審査委員手当'!$E20</f>
        <v/>
      </c>
      <c r="D29" s="131"/>
      <c r="E29" s="25" t="s">
        <v>15</v>
      </c>
      <c r="F29" s="32" t="s">
        <v>158</v>
      </c>
      <c r="G29" s="134" t="str">
        <f>'(1)審査委員手当'!$E22</f>
        <v/>
      </c>
      <c r="H29" s="131"/>
      <c r="I29" s="25" t="s">
        <v>15</v>
      </c>
      <c r="J29" s="32" t="s">
        <v>158</v>
      </c>
      <c r="K29" s="134" t="str">
        <f>'(1)審査委員手当'!$E24</f>
        <v/>
      </c>
      <c r="L29" s="131"/>
    </row>
    <row r="30" spans="1:13" ht="16.05" customHeight="1">
      <c r="A30" s="25" t="s">
        <v>12</v>
      </c>
      <c r="B30" s="617" t="str">
        <f>"("&amp;'(1)審査委員手当'!$F20&amp;")"</f>
        <v>()</v>
      </c>
      <c r="C30" s="618"/>
      <c r="D30" s="131"/>
      <c r="E30" s="25" t="s">
        <v>12</v>
      </c>
      <c r="F30" s="617" t="str">
        <f>"("&amp;'(1)審査委員手当'!$F22&amp;")"</f>
        <v>()</v>
      </c>
      <c r="G30" s="618"/>
      <c r="H30" s="131"/>
      <c r="I30" s="25" t="s">
        <v>12</v>
      </c>
      <c r="J30" s="617" t="str">
        <f>"("&amp;'(1)審査委員手当'!$F24&amp;")"</f>
        <v>()</v>
      </c>
      <c r="K30" s="618"/>
      <c r="L30" s="131"/>
    </row>
    <row r="31" spans="1:13" ht="16.05" customHeight="1" thickBot="1">
      <c r="A31" s="26"/>
      <c r="B31" s="30" t="s">
        <v>80</v>
      </c>
      <c r="C31" s="135">
        <f>SUM(C28:C30)</f>
        <v>0</v>
      </c>
      <c r="D31" s="131"/>
      <c r="E31" s="26"/>
      <c r="F31" s="30" t="s">
        <v>80</v>
      </c>
      <c r="G31" s="135">
        <f>SUM(G28:G30)</f>
        <v>0</v>
      </c>
      <c r="H31" s="131"/>
      <c r="I31" s="26"/>
      <c r="J31" s="30" t="s">
        <v>80</v>
      </c>
      <c r="K31" s="135">
        <f>SUM(K28:K30)</f>
        <v>0</v>
      </c>
      <c r="L31" s="131"/>
    </row>
    <row r="32" spans="1:13" ht="16.05" customHeight="1">
      <c r="A32" s="25" t="s">
        <v>14</v>
      </c>
      <c r="B32" s="88" t="s">
        <v>159</v>
      </c>
      <c r="C32" s="133" t="str">
        <f>'(1)審査委員手当'!$D20</f>
        <v/>
      </c>
      <c r="D32" s="131"/>
      <c r="E32" s="25" t="s">
        <v>14</v>
      </c>
      <c r="F32" s="88" t="s">
        <v>159</v>
      </c>
      <c r="G32" s="133" t="str">
        <f>'(1)審査委員手当'!$D22</f>
        <v/>
      </c>
      <c r="H32" s="131"/>
      <c r="I32" s="25" t="s">
        <v>14</v>
      </c>
      <c r="J32" s="88" t="s">
        <v>159</v>
      </c>
      <c r="K32" s="133" t="str">
        <f>'(1)審査委員手当'!$D24</f>
        <v/>
      </c>
      <c r="L32" s="131"/>
    </row>
    <row r="33" spans="1:12" ht="16.05" customHeight="1">
      <c r="A33" s="25" t="s">
        <v>13</v>
      </c>
      <c r="B33" s="33"/>
      <c r="C33" s="136"/>
      <c r="D33" s="131"/>
      <c r="E33" s="25" t="s">
        <v>13</v>
      </c>
      <c r="F33" s="33"/>
      <c r="G33" s="136"/>
      <c r="H33" s="131"/>
      <c r="I33" s="25" t="s">
        <v>13</v>
      </c>
      <c r="J33" s="33"/>
      <c r="K33" s="136"/>
      <c r="L33" s="131"/>
    </row>
    <row r="34" spans="1:12" ht="16.05" customHeight="1" thickBot="1">
      <c r="A34" s="26" t="s">
        <v>12</v>
      </c>
      <c r="B34" s="34" t="s">
        <v>80</v>
      </c>
      <c r="C34" s="137">
        <f>SUM(C32:C33)</f>
        <v>0</v>
      </c>
      <c r="D34" s="131"/>
      <c r="E34" s="26" t="s">
        <v>12</v>
      </c>
      <c r="F34" s="34" t="s">
        <v>80</v>
      </c>
      <c r="G34" s="137">
        <f>SUM(G32:G33)</f>
        <v>0</v>
      </c>
      <c r="H34" s="131"/>
      <c r="I34" s="26" t="s">
        <v>12</v>
      </c>
      <c r="J34" s="34" t="s">
        <v>80</v>
      </c>
      <c r="K34" s="137">
        <f>SUM(K32:K33)</f>
        <v>0</v>
      </c>
      <c r="L34" s="131"/>
    </row>
    <row r="35" spans="1:12" ht="19.95" customHeight="1" thickBot="1">
      <c r="A35" s="27" t="s">
        <v>11</v>
      </c>
      <c r="B35" s="28"/>
      <c r="C35" s="29">
        <f>C31-C34</f>
        <v>0</v>
      </c>
      <c r="D35" s="131"/>
      <c r="E35" s="27" t="s">
        <v>11</v>
      </c>
      <c r="F35" s="28"/>
      <c r="G35" s="29">
        <f>G31-G34</f>
        <v>0</v>
      </c>
      <c r="H35" s="131"/>
      <c r="I35" s="27" t="s">
        <v>11</v>
      </c>
      <c r="J35" s="28"/>
      <c r="K35" s="29">
        <f>K31-K34</f>
        <v>0</v>
      </c>
      <c r="L35" s="131"/>
    </row>
    <row r="36" spans="1:12" ht="13.5" customHeight="1">
      <c r="A36" s="131"/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</row>
    <row r="37" spans="1:12" ht="13.5" customHeight="1" thickBot="1">
      <c r="A37" s="131"/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</row>
    <row r="38" spans="1:12" ht="19.95" customHeight="1" thickBot="1">
      <c r="A38" s="612" t="str">
        <f>'(1)審査委員手当'!$B26</f>
        <v/>
      </c>
      <c r="B38" s="613"/>
      <c r="C38" s="37" t="s">
        <v>171</v>
      </c>
      <c r="D38" s="131"/>
      <c r="E38" s="612" t="str">
        <f>'(1)審査委員手当'!$B28</f>
        <v/>
      </c>
      <c r="F38" s="613"/>
      <c r="G38" s="37" t="s">
        <v>171</v>
      </c>
      <c r="H38" s="131"/>
      <c r="I38" s="612" t="str">
        <f>'(1)審査委員手当'!$B30</f>
        <v/>
      </c>
      <c r="J38" s="613"/>
      <c r="K38" s="37" t="s">
        <v>171</v>
      </c>
      <c r="L38" s="131"/>
    </row>
    <row r="39" spans="1:12" ht="18" customHeight="1" thickBot="1">
      <c r="A39" s="614" t="str">
        <f>収支報告書!$C$8</f>
        <v>○○審査会</v>
      </c>
      <c r="B39" s="615"/>
      <c r="C39" s="616"/>
      <c r="D39" s="131"/>
      <c r="E39" s="614" t="str">
        <f>収支報告書!$C$8</f>
        <v>○○審査会</v>
      </c>
      <c r="F39" s="615"/>
      <c r="G39" s="616"/>
      <c r="H39" s="131"/>
      <c r="I39" s="614" t="str">
        <f>収支報告書!$C$8</f>
        <v>○○審査会</v>
      </c>
      <c r="J39" s="615"/>
      <c r="K39" s="616"/>
      <c r="L39" s="131"/>
    </row>
    <row r="40" spans="1:12" ht="16.05" customHeight="1">
      <c r="A40" s="24" t="s">
        <v>16</v>
      </c>
      <c r="B40" s="31" t="s">
        <v>81</v>
      </c>
      <c r="C40" s="133" t="str">
        <f>'(1)審査委員手当'!$C26</f>
        <v/>
      </c>
      <c r="D40" s="131"/>
      <c r="E40" s="24" t="s">
        <v>16</v>
      </c>
      <c r="F40" s="31" t="s">
        <v>81</v>
      </c>
      <c r="G40" s="133" t="str">
        <f>'(1)審査委員手当'!$C28</f>
        <v/>
      </c>
      <c r="H40" s="131"/>
      <c r="I40" s="24" t="s">
        <v>16</v>
      </c>
      <c r="J40" s="31" t="s">
        <v>81</v>
      </c>
      <c r="K40" s="133" t="str">
        <f>'(1)審査委員手当'!$C30</f>
        <v/>
      </c>
      <c r="L40" s="131"/>
    </row>
    <row r="41" spans="1:12" ht="16.05" customHeight="1">
      <c r="A41" s="25" t="s">
        <v>15</v>
      </c>
      <c r="B41" s="32" t="s">
        <v>158</v>
      </c>
      <c r="C41" s="134" t="str">
        <f>'(1)審査委員手当'!$E26</f>
        <v/>
      </c>
      <c r="D41" s="131"/>
      <c r="E41" s="25" t="s">
        <v>15</v>
      </c>
      <c r="F41" s="32" t="s">
        <v>158</v>
      </c>
      <c r="G41" s="134" t="str">
        <f>'(1)審査委員手当'!$E28</f>
        <v/>
      </c>
      <c r="H41" s="131"/>
      <c r="I41" s="25" t="s">
        <v>15</v>
      </c>
      <c r="J41" s="32" t="s">
        <v>158</v>
      </c>
      <c r="K41" s="134" t="str">
        <f>'(1)審査委員手当'!$E30</f>
        <v/>
      </c>
      <c r="L41" s="131"/>
    </row>
    <row r="42" spans="1:12" ht="16.05" customHeight="1">
      <c r="A42" s="25" t="s">
        <v>12</v>
      </c>
      <c r="B42" s="617" t="str">
        <f>"("&amp;'(1)審査委員手当'!$F26&amp;")"</f>
        <v>()</v>
      </c>
      <c r="C42" s="618"/>
      <c r="D42" s="131"/>
      <c r="E42" s="25" t="s">
        <v>12</v>
      </c>
      <c r="F42" s="617" t="str">
        <f>"("&amp;'(1)審査委員手当'!$F28&amp;")"</f>
        <v>()</v>
      </c>
      <c r="G42" s="618"/>
      <c r="H42" s="131"/>
      <c r="I42" s="25" t="s">
        <v>12</v>
      </c>
      <c r="J42" s="617" t="str">
        <f>"("&amp;'(1)審査委員手当'!$F30&amp;")"</f>
        <v>()</v>
      </c>
      <c r="K42" s="618"/>
      <c r="L42" s="131"/>
    </row>
    <row r="43" spans="1:12" ht="16.05" customHeight="1" thickBot="1">
      <c r="A43" s="26"/>
      <c r="B43" s="30" t="s">
        <v>80</v>
      </c>
      <c r="C43" s="135">
        <f>SUM(C40:C42)</f>
        <v>0</v>
      </c>
      <c r="D43" s="131"/>
      <c r="E43" s="26"/>
      <c r="F43" s="30" t="s">
        <v>80</v>
      </c>
      <c r="G43" s="135">
        <f>SUM(G40:G42)</f>
        <v>0</v>
      </c>
      <c r="H43" s="131"/>
      <c r="I43" s="26"/>
      <c r="J43" s="30" t="s">
        <v>80</v>
      </c>
      <c r="K43" s="135">
        <f>SUM(K40:K42)</f>
        <v>0</v>
      </c>
      <c r="L43" s="131"/>
    </row>
    <row r="44" spans="1:12" ht="16.05" customHeight="1">
      <c r="A44" s="25" t="s">
        <v>14</v>
      </c>
      <c r="B44" s="88" t="s">
        <v>159</v>
      </c>
      <c r="C44" s="133" t="str">
        <f>'(1)審査委員手当'!$D26</f>
        <v/>
      </c>
      <c r="D44" s="131"/>
      <c r="E44" s="25" t="s">
        <v>14</v>
      </c>
      <c r="F44" s="88" t="s">
        <v>159</v>
      </c>
      <c r="G44" s="133" t="str">
        <f>'(1)審査委員手当'!$D28</f>
        <v/>
      </c>
      <c r="H44" s="131"/>
      <c r="I44" s="25" t="s">
        <v>14</v>
      </c>
      <c r="J44" s="88" t="s">
        <v>159</v>
      </c>
      <c r="K44" s="133" t="str">
        <f>'(1)審査委員手当'!$D30</f>
        <v/>
      </c>
      <c r="L44" s="131"/>
    </row>
    <row r="45" spans="1:12" ht="16.05" customHeight="1">
      <c r="A45" s="25" t="s">
        <v>13</v>
      </c>
      <c r="B45" s="33"/>
      <c r="C45" s="136"/>
      <c r="D45" s="131"/>
      <c r="E45" s="25" t="s">
        <v>13</v>
      </c>
      <c r="F45" s="33"/>
      <c r="G45" s="136"/>
      <c r="H45" s="131"/>
      <c r="I45" s="25" t="s">
        <v>13</v>
      </c>
      <c r="J45" s="33"/>
      <c r="K45" s="136"/>
      <c r="L45" s="131"/>
    </row>
    <row r="46" spans="1:12" ht="16.05" customHeight="1" thickBot="1">
      <c r="A46" s="26" t="s">
        <v>12</v>
      </c>
      <c r="B46" s="34" t="s">
        <v>80</v>
      </c>
      <c r="C46" s="137">
        <f>SUM(C44:C45)</f>
        <v>0</v>
      </c>
      <c r="D46" s="131"/>
      <c r="E46" s="26" t="s">
        <v>12</v>
      </c>
      <c r="F46" s="34" t="s">
        <v>80</v>
      </c>
      <c r="G46" s="137">
        <f>SUM(G44:G45)</f>
        <v>0</v>
      </c>
      <c r="H46" s="131"/>
      <c r="I46" s="26" t="s">
        <v>12</v>
      </c>
      <c r="J46" s="34" t="s">
        <v>80</v>
      </c>
      <c r="K46" s="137">
        <f>SUM(K44:K45)</f>
        <v>0</v>
      </c>
      <c r="L46" s="131"/>
    </row>
    <row r="47" spans="1:12" ht="19.95" customHeight="1" thickBot="1">
      <c r="A47" s="27" t="s">
        <v>11</v>
      </c>
      <c r="B47" s="28"/>
      <c r="C47" s="29">
        <f>C43-C46</f>
        <v>0</v>
      </c>
      <c r="D47" s="131"/>
      <c r="E47" s="27" t="s">
        <v>11</v>
      </c>
      <c r="F47" s="28"/>
      <c r="G47" s="29">
        <f>G43-G46</f>
        <v>0</v>
      </c>
      <c r="H47" s="131"/>
      <c r="I47" s="27" t="s">
        <v>11</v>
      </c>
      <c r="J47" s="28"/>
      <c r="K47" s="29">
        <f>K43-K46</f>
        <v>0</v>
      </c>
      <c r="L47" s="131"/>
    </row>
    <row r="48" spans="1:12" ht="13.5" customHeight="1">
      <c r="A48" s="131"/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</row>
    <row r="49" spans="1:8" ht="13.5" customHeight="1" thickBot="1">
      <c r="A49" s="138"/>
      <c r="B49" s="138"/>
      <c r="C49" s="138"/>
      <c r="D49" s="138"/>
    </row>
    <row r="50" spans="1:8" ht="19.95" customHeight="1" thickBot="1">
      <c r="A50" s="612" t="str">
        <f>'(1)審査委員手当'!B36</f>
        <v/>
      </c>
      <c r="B50" s="613"/>
      <c r="C50" s="37" t="s">
        <v>171</v>
      </c>
      <c r="D50" s="138"/>
      <c r="E50" s="612" t="str">
        <f>'(1)審査委員手当'!$B38</f>
        <v/>
      </c>
      <c r="F50" s="613"/>
      <c r="G50" s="37" t="s">
        <v>171</v>
      </c>
    </row>
    <row r="51" spans="1:8" ht="16.05" customHeight="1">
      <c r="A51" s="608" t="s">
        <v>149</v>
      </c>
      <c r="B51" s="609"/>
      <c r="C51" s="133" t="str">
        <f>'(1)審査委員手当'!C36</f>
        <v/>
      </c>
      <c r="D51" s="138"/>
      <c r="E51" s="608" t="str">
        <f>'(1)審査委員手当'!E38</f>
        <v>審査事務処理手当</v>
      </c>
      <c r="F51" s="609"/>
      <c r="G51" s="133" t="str">
        <f>'(1)審査委員手当'!C38</f>
        <v/>
      </c>
    </row>
    <row r="52" spans="1:8" ht="16.05" customHeight="1" thickBot="1">
      <c r="A52" s="610" t="s">
        <v>172</v>
      </c>
      <c r="B52" s="611"/>
      <c r="C52" s="139" t="str">
        <f>'(1)審査委員手当'!D36</f>
        <v/>
      </c>
      <c r="D52" s="138"/>
      <c r="E52" s="610" t="s">
        <v>172</v>
      </c>
      <c r="F52" s="611"/>
      <c r="G52" s="139" t="str">
        <f>'(1)審査委員手当'!D38</f>
        <v/>
      </c>
    </row>
    <row r="53" spans="1:8" ht="19.95" customHeight="1" thickBot="1">
      <c r="A53" s="27" t="s">
        <v>11</v>
      </c>
      <c r="B53" s="28"/>
      <c r="C53" s="29" t="e">
        <f>C51-C52</f>
        <v>#VALUE!</v>
      </c>
      <c r="D53" s="131"/>
      <c r="E53" s="27" t="s">
        <v>11</v>
      </c>
      <c r="F53" s="28"/>
      <c r="G53" s="29" t="e">
        <f>G51-G52</f>
        <v>#VALUE!</v>
      </c>
      <c r="H53" s="131"/>
    </row>
    <row r="54" spans="1:8" ht="21" customHeight="1">
      <c r="D54" s="138"/>
    </row>
    <row r="55" spans="1:8" ht="16.5" customHeight="1">
      <c r="D55" s="138"/>
    </row>
    <row r="56" spans="1:8">
      <c r="D56" s="138"/>
    </row>
    <row r="57" spans="1:8">
      <c r="D57" s="138"/>
    </row>
    <row r="58" spans="1:8">
      <c r="D58" s="138"/>
    </row>
    <row r="59" spans="1:8">
      <c r="D59" s="138"/>
    </row>
    <row r="60" spans="1:8">
      <c r="D60" s="138"/>
    </row>
    <row r="61" spans="1:8">
      <c r="D61" s="138"/>
    </row>
    <row r="62" spans="1:8">
      <c r="D62" s="138"/>
    </row>
    <row r="63" spans="1:8" ht="21" customHeight="1">
      <c r="D63" s="138"/>
    </row>
    <row r="65" spans="4:4">
      <c r="D65" s="138"/>
    </row>
    <row r="66" spans="4:4">
      <c r="D66" s="138"/>
    </row>
    <row r="67" spans="4:4">
      <c r="D67" s="138"/>
    </row>
    <row r="68" spans="4:4">
      <c r="D68" s="138"/>
    </row>
    <row r="69" spans="4:4">
      <c r="D69" s="138"/>
    </row>
    <row r="70" spans="4:4">
      <c r="D70" s="138"/>
    </row>
    <row r="71" spans="4:4">
      <c r="D71" s="138"/>
    </row>
    <row r="72" spans="4:4">
      <c r="D72" s="138"/>
    </row>
    <row r="73" spans="4:4">
      <c r="D73" s="138"/>
    </row>
    <row r="74" spans="4:4" ht="18" customHeight="1">
      <c r="D74" s="138"/>
    </row>
  </sheetData>
  <mergeCells count="42">
    <mergeCell ref="F30:G30"/>
    <mergeCell ref="J30:K30"/>
    <mergeCell ref="B42:C42"/>
    <mergeCell ref="F42:G42"/>
    <mergeCell ref="J42:K42"/>
    <mergeCell ref="A38:B38"/>
    <mergeCell ref="E38:F38"/>
    <mergeCell ref="I38:J38"/>
    <mergeCell ref="A39:C39"/>
    <mergeCell ref="E39:G39"/>
    <mergeCell ref="I39:K39"/>
    <mergeCell ref="B30:C30"/>
    <mergeCell ref="A27:C27"/>
    <mergeCell ref="E27:G27"/>
    <mergeCell ref="I27:K27"/>
    <mergeCell ref="A3:C3"/>
    <mergeCell ref="E3:G3"/>
    <mergeCell ref="I3:K3"/>
    <mergeCell ref="B6:C6"/>
    <mergeCell ref="F6:G6"/>
    <mergeCell ref="J6:K6"/>
    <mergeCell ref="B18:C18"/>
    <mergeCell ref="F18:G18"/>
    <mergeCell ref="J18:K18"/>
    <mergeCell ref="A14:B14"/>
    <mergeCell ref="E14:F14"/>
    <mergeCell ref="I14:J14"/>
    <mergeCell ref="I15:K15"/>
    <mergeCell ref="A2:B2"/>
    <mergeCell ref="E2:F2"/>
    <mergeCell ref="I2:J2"/>
    <mergeCell ref="A26:B26"/>
    <mergeCell ref="E26:F26"/>
    <mergeCell ref="I26:J26"/>
    <mergeCell ref="A15:C15"/>
    <mergeCell ref="E15:G15"/>
    <mergeCell ref="E51:F51"/>
    <mergeCell ref="E52:F52"/>
    <mergeCell ref="A51:B51"/>
    <mergeCell ref="A50:B50"/>
    <mergeCell ref="E50:F50"/>
    <mergeCell ref="A52:B52"/>
  </mergeCells>
  <phoneticPr fontId="2"/>
  <pageMargins left="0.78700000000000003" right="0.48" top="0.54" bottom="0.53" header="0.51200000000000001" footer="0.51200000000000001"/>
  <pageSetup paperSize="9" orientation="portrait" r:id="rId1"/>
  <headerFooter alignWithMargins="0"/>
  <rowBreaks count="1" manualBreakCount="1">
    <brk id="48" max="11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8DCC2-3AA3-4D02-B1B2-7E258766BDD2}">
  <sheetPr>
    <tabColor rgb="FFFFFF00"/>
  </sheetPr>
  <dimension ref="A1:N65"/>
  <sheetViews>
    <sheetView view="pageBreakPreview" zoomScale="117" zoomScaleNormal="100" zoomScaleSheetLayoutView="117" workbookViewId="0">
      <selection activeCell="N2" sqref="N2"/>
    </sheetView>
  </sheetViews>
  <sheetFormatPr defaultRowHeight="13.2"/>
  <cols>
    <col min="1" max="1" width="3.6640625" customWidth="1"/>
    <col min="2" max="2" width="10.77734375" customWidth="1"/>
    <col min="3" max="3" width="10.33203125" bestFit="1" customWidth="1"/>
    <col min="4" max="4" width="5.77734375" customWidth="1"/>
    <col min="5" max="5" width="3.6640625" customWidth="1"/>
    <col min="6" max="6" width="10.77734375" customWidth="1"/>
    <col min="8" max="8" width="5.77734375" customWidth="1"/>
    <col min="9" max="9" width="3.6640625" customWidth="1"/>
    <col min="10" max="10" width="10.77734375" customWidth="1"/>
    <col min="12" max="12" width="1.77734375" customWidth="1"/>
    <col min="13" max="13" width="22.44140625" customWidth="1"/>
  </cols>
  <sheetData>
    <row r="1" spans="1:14" ht="6" customHeight="1" thickBot="1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</row>
    <row r="2" spans="1:14" ht="19.95" customHeight="1" thickBot="1">
      <c r="A2" s="612" t="str">
        <f>'(2)運営委員手当'!$B8</f>
        <v/>
      </c>
      <c r="B2" s="613"/>
      <c r="C2" s="37" t="s">
        <v>171</v>
      </c>
      <c r="D2" s="131"/>
      <c r="E2" s="612" t="str">
        <f>'(2)運営委員手当'!$B10</f>
        <v/>
      </c>
      <c r="F2" s="613"/>
      <c r="G2" s="37" t="s">
        <v>171</v>
      </c>
      <c r="H2" s="131"/>
      <c r="I2" s="612" t="str">
        <f>'(2)運営委員手当'!$B12</f>
        <v/>
      </c>
      <c r="J2" s="613"/>
      <c r="K2" s="37" t="s">
        <v>171</v>
      </c>
      <c r="L2" s="131"/>
      <c r="M2" s="132" t="s">
        <v>99</v>
      </c>
      <c r="N2" s="308" t="s">
        <v>11711</v>
      </c>
    </row>
    <row r="3" spans="1:14" ht="18" customHeight="1" thickBot="1">
      <c r="A3" s="614" t="str">
        <f>収支報告書!$C$8</f>
        <v>○○審査会</v>
      </c>
      <c r="B3" s="615"/>
      <c r="C3" s="616"/>
      <c r="D3" s="131"/>
      <c r="E3" s="614" t="str">
        <f>収支報告書!$C$8</f>
        <v>○○審査会</v>
      </c>
      <c r="F3" s="615"/>
      <c r="G3" s="616"/>
      <c r="H3" s="131"/>
      <c r="I3" s="614" t="str">
        <f>収支報告書!$C$8</f>
        <v>○○審査会</v>
      </c>
      <c r="J3" s="615"/>
      <c r="K3" s="616"/>
      <c r="L3" s="131"/>
    </row>
    <row r="4" spans="1:14" ht="16.05" customHeight="1">
      <c r="A4" s="24" t="s">
        <v>16</v>
      </c>
      <c r="B4" s="31" t="s">
        <v>81</v>
      </c>
      <c r="C4" s="133" t="str">
        <f>'(2)運営委員手当'!$C8</f>
        <v/>
      </c>
      <c r="D4" s="131"/>
      <c r="E4" s="24" t="s">
        <v>16</v>
      </c>
      <c r="F4" s="31" t="s">
        <v>81</v>
      </c>
      <c r="G4" s="133" t="str">
        <f>'(2)運営委員手当'!$C10</f>
        <v/>
      </c>
      <c r="H4" s="131"/>
      <c r="I4" s="24" t="s">
        <v>16</v>
      </c>
      <c r="J4" s="31" t="s">
        <v>81</v>
      </c>
      <c r="K4" s="133" t="str">
        <f>'(2)運営委員手当'!$C12</f>
        <v/>
      </c>
      <c r="L4" s="131"/>
    </row>
    <row r="5" spans="1:14" ht="16.05" customHeight="1">
      <c r="A5" s="25" t="s">
        <v>15</v>
      </c>
      <c r="B5" s="32" t="s">
        <v>158</v>
      </c>
      <c r="C5" s="134" t="str">
        <f>'(2)運営委員手当'!$E8</f>
        <v/>
      </c>
      <c r="D5" s="131"/>
      <c r="E5" s="25" t="s">
        <v>15</v>
      </c>
      <c r="F5" s="32" t="s">
        <v>158</v>
      </c>
      <c r="G5" s="134" t="str">
        <f>'(2)運営委員手当'!$E10</f>
        <v/>
      </c>
      <c r="H5" s="131"/>
      <c r="I5" s="25" t="s">
        <v>15</v>
      </c>
      <c r="J5" s="32" t="s">
        <v>158</v>
      </c>
      <c r="K5" s="134" t="str">
        <f>'(2)運営委員手当'!$E12</f>
        <v/>
      </c>
      <c r="L5" s="131"/>
    </row>
    <row r="6" spans="1:14" ht="16.05" customHeight="1">
      <c r="A6" s="25" t="s">
        <v>12</v>
      </c>
      <c r="B6" s="617" t="str">
        <f>"("&amp;'(2)運営委員手当'!$F8&amp;")"</f>
        <v>()</v>
      </c>
      <c r="C6" s="618"/>
      <c r="D6" s="131"/>
      <c r="E6" s="25" t="s">
        <v>12</v>
      </c>
      <c r="F6" s="617" t="str">
        <f>"("&amp;'(2)運営委員手当'!$F10&amp;")"</f>
        <v>()</v>
      </c>
      <c r="G6" s="618"/>
      <c r="H6" s="131"/>
      <c r="I6" s="25" t="s">
        <v>12</v>
      </c>
      <c r="J6" s="617" t="str">
        <f>"("&amp;'(2)運営委員手当'!$F12&amp;")"</f>
        <v>()</v>
      </c>
      <c r="K6" s="618"/>
      <c r="L6" s="131"/>
    </row>
    <row r="7" spans="1:14" ht="16.05" customHeight="1" thickBot="1">
      <c r="A7" s="26"/>
      <c r="B7" s="30" t="s">
        <v>80</v>
      </c>
      <c r="C7" s="135">
        <f>SUM(C4:C6)</f>
        <v>0</v>
      </c>
      <c r="D7" s="131"/>
      <c r="E7" s="26"/>
      <c r="F7" s="30" t="s">
        <v>80</v>
      </c>
      <c r="G7" s="135">
        <f>SUM(G4:G6)</f>
        <v>0</v>
      </c>
      <c r="H7" s="131"/>
      <c r="I7" s="26"/>
      <c r="J7" s="30" t="s">
        <v>80</v>
      </c>
      <c r="K7" s="135">
        <f>SUM(K4:K6)</f>
        <v>0</v>
      </c>
      <c r="L7" s="131"/>
    </row>
    <row r="8" spans="1:14" ht="16.05" customHeight="1">
      <c r="A8" s="25" t="s">
        <v>14</v>
      </c>
      <c r="B8" s="88" t="s">
        <v>159</v>
      </c>
      <c r="C8" s="133" t="str">
        <f>'(2)運営委員手当'!$D8</f>
        <v/>
      </c>
      <c r="D8" s="131"/>
      <c r="E8" s="25" t="s">
        <v>14</v>
      </c>
      <c r="F8" s="88" t="s">
        <v>159</v>
      </c>
      <c r="G8" s="133" t="str">
        <f>'(2)運営委員手当'!$D10</f>
        <v/>
      </c>
      <c r="H8" s="131"/>
      <c r="I8" s="25" t="s">
        <v>14</v>
      </c>
      <c r="J8" s="88" t="s">
        <v>159</v>
      </c>
      <c r="K8" s="133" t="str">
        <f>'(2)運営委員手当'!$D12</f>
        <v/>
      </c>
      <c r="L8" s="131"/>
    </row>
    <row r="9" spans="1:14" ht="16.05" customHeight="1">
      <c r="A9" s="25" t="s">
        <v>13</v>
      </c>
      <c r="B9" s="33"/>
      <c r="C9" s="136"/>
      <c r="D9" s="131"/>
      <c r="E9" s="25" t="s">
        <v>13</v>
      </c>
      <c r="F9" s="33"/>
      <c r="G9" s="136"/>
      <c r="H9" s="131"/>
      <c r="I9" s="25" t="s">
        <v>13</v>
      </c>
      <c r="J9" s="33"/>
      <c r="K9" s="136"/>
      <c r="L9" s="131"/>
    </row>
    <row r="10" spans="1:14" ht="16.05" customHeight="1" thickBot="1">
      <c r="A10" s="26" t="s">
        <v>12</v>
      </c>
      <c r="B10" s="34" t="s">
        <v>80</v>
      </c>
      <c r="C10" s="137">
        <f>SUM(C8:C9)</f>
        <v>0</v>
      </c>
      <c r="D10" s="131"/>
      <c r="E10" s="26" t="s">
        <v>12</v>
      </c>
      <c r="F10" s="34" t="s">
        <v>80</v>
      </c>
      <c r="G10" s="137">
        <f>SUM(G8:G9)</f>
        <v>0</v>
      </c>
      <c r="H10" s="131"/>
      <c r="I10" s="26" t="s">
        <v>12</v>
      </c>
      <c r="J10" s="34" t="s">
        <v>80</v>
      </c>
      <c r="K10" s="137">
        <f>SUM(K8:K9)</f>
        <v>0</v>
      </c>
      <c r="L10" s="131"/>
    </row>
    <row r="11" spans="1:14" ht="19.95" customHeight="1" thickBot="1">
      <c r="A11" s="27" t="s">
        <v>11</v>
      </c>
      <c r="B11" s="28"/>
      <c r="C11" s="29">
        <f>C7-C10</f>
        <v>0</v>
      </c>
      <c r="D11" s="131"/>
      <c r="E11" s="27" t="s">
        <v>11</v>
      </c>
      <c r="F11" s="28"/>
      <c r="G11" s="29">
        <f>G7-G10</f>
        <v>0</v>
      </c>
      <c r="H11" s="131"/>
      <c r="I11" s="27" t="s">
        <v>11</v>
      </c>
      <c r="J11" s="28"/>
      <c r="K11" s="29">
        <f>K7-K10</f>
        <v>0</v>
      </c>
      <c r="L11" s="131"/>
    </row>
    <row r="12" spans="1:14" ht="13.5" customHeight="1">
      <c r="A12" s="131"/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</row>
    <row r="13" spans="1:14" ht="13.5" customHeight="1" thickBot="1">
      <c r="A13" s="131"/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</row>
    <row r="14" spans="1:14" ht="19.95" customHeight="1" thickBot="1">
      <c r="A14" s="612" t="str">
        <f>'(2)運営委員手当'!$B14</f>
        <v/>
      </c>
      <c r="B14" s="613"/>
      <c r="C14" s="37" t="s">
        <v>171</v>
      </c>
      <c r="D14" s="131"/>
      <c r="E14" s="612" t="str">
        <f>'(2)運営委員手当'!$B16</f>
        <v/>
      </c>
      <c r="F14" s="613"/>
      <c r="G14" s="37" t="s">
        <v>171</v>
      </c>
      <c r="H14" s="131"/>
      <c r="I14" s="612" t="str">
        <f>'(2)運営委員手当'!$B18</f>
        <v/>
      </c>
      <c r="J14" s="613"/>
      <c r="K14" s="37" t="s">
        <v>171</v>
      </c>
      <c r="L14" s="131"/>
    </row>
    <row r="15" spans="1:14" ht="18" customHeight="1" thickBot="1">
      <c r="A15" s="614" t="str">
        <f>収支報告書!$C$8</f>
        <v>○○審査会</v>
      </c>
      <c r="B15" s="615"/>
      <c r="C15" s="616"/>
      <c r="D15" s="131"/>
      <c r="E15" s="614" t="str">
        <f>収支報告書!$C$8</f>
        <v>○○審査会</v>
      </c>
      <c r="F15" s="615"/>
      <c r="G15" s="616"/>
      <c r="H15" s="131"/>
      <c r="I15" s="614" t="str">
        <f>収支報告書!$C$8</f>
        <v>○○審査会</v>
      </c>
      <c r="J15" s="615"/>
      <c r="K15" s="616"/>
      <c r="L15" s="131"/>
    </row>
    <row r="16" spans="1:14" ht="16.05" customHeight="1">
      <c r="A16" s="24" t="s">
        <v>16</v>
      </c>
      <c r="B16" s="31" t="s">
        <v>81</v>
      </c>
      <c r="C16" s="133" t="str">
        <f>'(2)運営委員手当'!$C14</f>
        <v/>
      </c>
      <c r="D16" s="131"/>
      <c r="E16" s="24" t="s">
        <v>16</v>
      </c>
      <c r="F16" s="31" t="s">
        <v>81</v>
      </c>
      <c r="G16" s="133" t="str">
        <f>'(2)運営委員手当'!$C16</f>
        <v/>
      </c>
      <c r="H16" s="131"/>
      <c r="I16" s="24" t="s">
        <v>16</v>
      </c>
      <c r="J16" s="31" t="s">
        <v>81</v>
      </c>
      <c r="K16" s="133" t="str">
        <f>'(2)運営委員手当'!$C18</f>
        <v/>
      </c>
      <c r="L16" s="131"/>
    </row>
    <row r="17" spans="1:13" ht="16.05" customHeight="1">
      <c r="A17" s="25" t="s">
        <v>15</v>
      </c>
      <c r="B17" s="32" t="s">
        <v>158</v>
      </c>
      <c r="C17" s="134" t="str">
        <f>'(2)運営委員手当'!$E14</f>
        <v/>
      </c>
      <c r="D17" s="131"/>
      <c r="E17" s="25" t="s">
        <v>15</v>
      </c>
      <c r="F17" s="32" t="s">
        <v>158</v>
      </c>
      <c r="G17" s="134" t="str">
        <f>'(2)運営委員手当'!$E16</f>
        <v/>
      </c>
      <c r="H17" s="131"/>
      <c r="I17" s="25" t="s">
        <v>15</v>
      </c>
      <c r="J17" s="32" t="s">
        <v>158</v>
      </c>
      <c r="K17" s="134" t="str">
        <f>'(2)運営委員手当'!$E18</f>
        <v/>
      </c>
      <c r="L17" s="131"/>
    </row>
    <row r="18" spans="1:13" ht="16.05" customHeight="1">
      <c r="A18" s="25" t="s">
        <v>12</v>
      </c>
      <c r="B18" s="617" t="str">
        <f>"("&amp;'(2)運営委員手当'!$F14&amp;")"</f>
        <v>()</v>
      </c>
      <c r="C18" s="618"/>
      <c r="D18" s="131"/>
      <c r="E18" s="25" t="s">
        <v>12</v>
      </c>
      <c r="F18" s="617" t="str">
        <f>"("&amp;'(2)運営委員手当'!$F16&amp;")"</f>
        <v>()</v>
      </c>
      <c r="G18" s="618"/>
      <c r="H18" s="131"/>
      <c r="I18" s="25" t="s">
        <v>12</v>
      </c>
      <c r="J18" s="617" t="str">
        <f>"("&amp;'(2)運営委員手当'!$F18&amp;")"</f>
        <v>()</v>
      </c>
      <c r="K18" s="618"/>
      <c r="L18" s="131"/>
    </row>
    <row r="19" spans="1:13" ht="16.05" customHeight="1" thickBot="1">
      <c r="A19" s="26"/>
      <c r="B19" s="30" t="s">
        <v>80</v>
      </c>
      <c r="C19" s="135">
        <f>SUM(C16:C18)</f>
        <v>0</v>
      </c>
      <c r="D19" s="131"/>
      <c r="E19" s="26"/>
      <c r="F19" s="30" t="s">
        <v>80</v>
      </c>
      <c r="G19" s="135">
        <f>SUM(G16:G18)</f>
        <v>0</v>
      </c>
      <c r="H19" s="131"/>
      <c r="I19" s="26"/>
      <c r="J19" s="30" t="s">
        <v>80</v>
      </c>
      <c r="K19" s="135">
        <f>SUM(K16:K18)</f>
        <v>0</v>
      </c>
      <c r="L19" s="131"/>
    </row>
    <row r="20" spans="1:13" ht="16.05" customHeight="1">
      <c r="A20" s="25" t="s">
        <v>14</v>
      </c>
      <c r="B20" s="88" t="s">
        <v>159</v>
      </c>
      <c r="C20" s="133" t="str">
        <f>'(2)運営委員手当'!$D14</f>
        <v/>
      </c>
      <c r="D20" s="131"/>
      <c r="E20" s="25" t="s">
        <v>14</v>
      </c>
      <c r="F20" s="88" t="s">
        <v>159</v>
      </c>
      <c r="G20" s="133" t="str">
        <f>'(2)運営委員手当'!$D16</f>
        <v/>
      </c>
      <c r="H20" s="131"/>
      <c r="I20" s="25" t="s">
        <v>14</v>
      </c>
      <c r="J20" s="88" t="s">
        <v>159</v>
      </c>
      <c r="K20" s="133" t="str">
        <f>'(2)運営委員手当'!$D18</f>
        <v/>
      </c>
      <c r="L20" s="131"/>
    </row>
    <row r="21" spans="1:13" ht="16.05" customHeight="1">
      <c r="A21" s="25" t="s">
        <v>13</v>
      </c>
      <c r="B21" s="33"/>
      <c r="C21" s="136"/>
      <c r="D21" s="131"/>
      <c r="E21" s="25" t="s">
        <v>13</v>
      </c>
      <c r="F21" s="33"/>
      <c r="G21" s="136"/>
      <c r="H21" s="131"/>
      <c r="I21" s="25" t="s">
        <v>13</v>
      </c>
      <c r="J21" s="33"/>
      <c r="K21" s="136"/>
      <c r="L21" s="131"/>
    </row>
    <row r="22" spans="1:13" ht="16.05" customHeight="1" thickBot="1">
      <c r="A22" s="26" t="s">
        <v>12</v>
      </c>
      <c r="B22" s="34" t="s">
        <v>80</v>
      </c>
      <c r="C22" s="137">
        <f>SUM(C20:C21)</f>
        <v>0</v>
      </c>
      <c r="D22" s="131"/>
      <c r="E22" s="26" t="s">
        <v>12</v>
      </c>
      <c r="F22" s="34" t="s">
        <v>80</v>
      </c>
      <c r="G22" s="137">
        <f>SUM(G20:G21)</f>
        <v>0</v>
      </c>
      <c r="H22" s="131"/>
      <c r="I22" s="26" t="s">
        <v>12</v>
      </c>
      <c r="J22" s="34" t="s">
        <v>80</v>
      </c>
      <c r="K22" s="137">
        <f>SUM(K20:K21)</f>
        <v>0</v>
      </c>
      <c r="L22" s="131"/>
    </row>
    <row r="23" spans="1:13" ht="19.95" customHeight="1" thickBot="1">
      <c r="A23" s="27" t="s">
        <v>11</v>
      </c>
      <c r="B23" s="28"/>
      <c r="C23" s="29">
        <f>C19-C22</f>
        <v>0</v>
      </c>
      <c r="D23" s="131"/>
      <c r="E23" s="27" t="s">
        <v>11</v>
      </c>
      <c r="F23" s="28"/>
      <c r="G23" s="29">
        <f>G19-G22</f>
        <v>0</v>
      </c>
      <c r="H23" s="131"/>
      <c r="I23" s="27" t="s">
        <v>11</v>
      </c>
      <c r="J23" s="28"/>
      <c r="K23" s="29">
        <f>K19-K22</f>
        <v>0</v>
      </c>
      <c r="L23" s="131"/>
    </row>
    <row r="24" spans="1:13" ht="13.5" customHeight="1">
      <c r="A24" s="131"/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</row>
    <row r="25" spans="1:13" ht="13.5" customHeight="1" thickBot="1">
      <c r="A25" s="131"/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</row>
    <row r="26" spans="1:13" ht="19.95" customHeight="1" thickBot="1">
      <c r="A26" s="612" t="str">
        <f>'(2)運営委員手当'!$B20</f>
        <v/>
      </c>
      <c r="B26" s="613"/>
      <c r="C26" s="37" t="s">
        <v>171</v>
      </c>
      <c r="D26" s="131"/>
      <c r="E26" s="612" t="str">
        <f>'(2)運営委員手当'!$B22</f>
        <v/>
      </c>
      <c r="F26" s="613"/>
      <c r="G26" s="37" t="s">
        <v>171</v>
      </c>
      <c r="H26" s="131"/>
      <c r="I26" s="612" t="str">
        <f>'(2)運営委員手当'!$B24</f>
        <v/>
      </c>
      <c r="J26" s="613"/>
      <c r="K26" s="37" t="s">
        <v>171</v>
      </c>
      <c r="L26" s="131"/>
      <c r="M26" s="132"/>
    </row>
    <row r="27" spans="1:13" ht="18" customHeight="1" thickBot="1">
      <c r="A27" s="614" t="str">
        <f>収支報告書!$C$8</f>
        <v>○○審査会</v>
      </c>
      <c r="B27" s="615"/>
      <c r="C27" s="616"/>
      <c r="D27" s="131"/>
      <c r="E27" s="614" t="str">
        <f>収支報告書!$C$8</f>
        <v>○○審査会</v>
      </c>
      <c r="F27" s="615"/>
      <c r="G27" s="616"/>
      <c r="H27" s="131"/>
      <c r="I27" s="614" t="str">
        <f>収支報告書!$C$8</f>
        <v>○○審査会</v>
      </c>
      <c r="J27" s="615"/>
      <c r="K27" s="616"/>
      <c r="L27" s="131"/>
    </row>
    <row r="28" spans="1:13" ht="16.05" customHeight="1">
      <c r="A28" s="24" t="s">
        <v>16</v>
      </c>
      <c r="B28" s="31" t="s">
        <v>81</v>
      </c>
      <c r="C28" s="133" t="str">
        <f>'(2)運営委員手当'!$C20</f>
        <v/>
      </c>
      <c r="D28" s="131"/>
      <c r="E28" s="24" t="s">
        <v>16</v>
      </c>
      <c r="F28" s="31" t="s">
        <v>81</v>
      </c>
      <c r="G28" s="133" t="str">
        <f>'(2)運営委員手当'!$C22</f>
        <v/>
      </c>
      <c r="H28" s="131"/>
      <c r="I28" s="24" t="s">
        <v>16</v>
      </c>
      <c r="J28" s="31" t="s">
        <v>81</v>
      </c>
      <c r="K28" s="133" t="str">
        <f>'(2)運営委員手当'!$C24</f>
        <v/>
      </c>
      <c r="L28" s="131"/>
    </row>
    <row r="29" spans="1:13" ht="16.05" customHeight="1">
      <c r="A29" s="25" t="s">
        <v>15</v>
      </c>
      <c r="B29" s="32" t="s">
        <v>158</v>
      </c>
      <c r="C29" s="134" t="str">
        <f>'(2)運営委員手当'!$E20</f>
        <v/>
      </c>
      <c r="D29" s="131"/>
      <c r="E29" s="25" t="s">
        <v>15</v>
      </c>
      <c r="F29" s="32" t="s">
        <v>158</v>
      </c>
      <c r="G29" s="134" t="str">
        <f>'(2)運営委員手当'!$E22</f>
        <v/>
      </c>
      <c r="H29" s="131"/>
      <c r="I29" s="25" t="s">
        <v>15</v>
      </c>
      <c r="J29" s="32" t="s">
        <v>158</v>
      </c>
      <c r="K29" s="134" t="str">
        <f>'(2)運営委員手当'!$E24</f>
        <v/>
      </c>
      <c r="L29" s="131"/>
    </row>
    <row r="30" spans="1:13" ht="16.05" customHeight="1">
      <c r="A30" s="25" t="s">
        <v>12</v>
      </c>
      <c r="B30" s="617" t="str">
        <f>"("&amp;'(2)運営委員手当'!$F20&amp;")"</f>
        <v>()</v>
      </c>
      <c r="C30" s="618"/>
      <c r="D30" s="131"/>
      <c r="E30" s="25" t="s">
        <v>12</v>
      </c>
      <c r="F30" s="617" t="str">
        <f>"("&amp;'(2)運営委員手当'!$F22&amp;")"</f>
        <v>()</v>
      </c>
      <c r="G30" s="618"/>
      <c r="H30" s="131"/>
      <c r="I30" s="25" t="s">
        <v>12</v>
      </c>
      <c r="J30" s="617" t="str">
        <f>"("&amp;'(2)運営委員手当'!$F24&amp;")"</f>
        <v>()</v>
      </c>
      <c r="K30" s="618"/>
      <c r="L30" s="131"/>
    </row>
    <row r="31" spans="1:13" ht="16.05" customHeight="1" thickBot="1">
      <c r="A31" s="26"/>
      <c r="B31" s="30" t="s">
        <v>80</v>
      </c>
      <c r="C31" s="135">
        <f>SUM(C28:C30)</f>
        <v>0</v>
      </c>
      <c r="D31" s="131"/>
      <c r="E31" s="26"/>
      <c r="F31" s="30" t="s">
        <v>80</v>
      </c>
      <c r="G31" s="135">
        <f>SUM(G28:G30)</f>
        <v>0</v>
      </c>
      <c r="H31" s="131"/>
      <c r="I31" s="26"/>
      <c r="J31" s="30" t="s">
        <v>80</v>
      </c>
      <c r="K31" s="135">
        <f>SUM(K28:K30)</f>
        <v>0</v>
      </c>
      <c r="L31" s="131"/>
    </row>
    <row r="32" spans="1:13" ht="16.05" customHeight="1">
      <c r="A32" s="25" t="s">
        <v>14</v>
      </c>
      <c r="B32" s="88" t="s">
        <v>159</v>
      </c>
      <c r="C32" s="133" t="str">
        <f>'(2)運営委員手当'!$D20</f>
        <v/>
      </c>
      <c r="D32" s="131"/>
      <c r="E32" s="25" t="s">
        <v>14</v>
      </c>
      <c r="F32" s="88" t="s">
        <v>159</v>
      </c>
      <c r="G32" s="133" t="str">
        <f>'(2)運営委員手当'!$D22</f>
        <v/>
      </c>
      <c r="H32" s="131"/>
      <c r="I32" s="25" t="s">
        <v>14</v>
      </c>
      <c r="J32" s="88" t="s">
        <v>159</v>
      </c>
      <c r="K32" s="133" t="str">
        <f>'(2)運営委員手当'!$D24</f>
        <v/>
      </c>
      <c r="L32" s="131"/>
    </row>
    <row r="33" spans="1:12" ht="16.05" customHeight="1">
      <c r="A33" s="25" t="s">
        <v>13</v>
      </c>
      <c r="B33" s="33"/>
      <c r="C33" s="136"/>
      <c r="D33" s="131"/>
      <c r="E33" s="25" t="s">
        <v>13</v>
      </c>
      <c r="F33" s="33"/>
      <c r="G33" s="136"/>
      <c r="H33" s="131"/>
      <c r="I33" s="25" t="s">
        <v>13</v>
      </c>
      <c r="J33" s="33"/>
      <c r="K33" s="136"/>
      <c r="L33" s="131"/>
    </row>
    <row r="34" spans="1:12" ht="16.05" customHeight="1" thickBot="1">
      <c r="A34" s="26" t="s">
        <v>12</v>
      </c>
      <c r="B34" s="34" t="s">
        <v>80</v>
      </c>
      <c r="C34" s="137">
        <f>SUM(C32:C33)</f>
        <v>0</v>
      </c>
      <c r="D34" s="131"/>
      <c r="E34" s="26" t="s">
        <v>12</v>
      </c>
      <c r="F34" s="34" t="s">
        <v>80</v>
      </c>
      <c r="G34" s="137">
        <f>SUM(G32:G33)</f>
        <v>0</v>
      </c>
      <c r="H34" s="131"/>
      <c r="I34" s="26" t="s">
        <v>12</v>
      </c>
      <c r="J34" s="34" t="s">
        <v>80</v>
      </c>
      <c r="K34" s="137">
        <f>SUM(K32:K33)</f>
        <v>0</v>
      </c>
      <c r="L34" s="131"/>
    </row>
    <row r="35" spans="1:12" ht="19.95" customHeight="1" thickBot="1">
      <c r="A35" s="27" t="s">
        <v>11</v>
      </c>
      <c r="B35" s="28"/>
      <c r="C35" s="29">
        <f>C31-C34</f>
        <v>0</v>
      </c>
      <c r="D35" s="131"/>
      <c r="E35" s="27" t="s">
        <v>11</v>
      </c>
      <c r="F35" s="28"/>
      <c r="G35" s="29">
        <f>G31-G34</f>
        <v>0</v>
      </c>
      <c r="H35" s="131"/>
      <c r="I35" s="27" t="s">
        <v>11</v>
      </c>
      <c r="J35" s="28"/>
      <c r="K35" s="29">
        <f>K31-K34</f>
        <v>0</v>
      </c>
      <c r="L35" s="131"/>
    </row>
    <row r="36" spans="1:12" ht="13.5" customHeight="1">
      <c r="A36" s="131"/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</row>
    <row r="37" spans="1:12" ht="13.5" customHeight="1" thickBot="1">
      <c r="A37" s="131"/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</row>
    <row r="38" spans="1:12" ht="19.95" customHeight="1" thickBot="1">
      <c r="A38" s="612" t="str">
        <f>'(2)運営委員手当'!$B26</f>
        <v/>
      </c>
      <c r="B38" s="613"/>
      <c r="C38" s="37" t="s">
        <v>171</v>
      </c>
      <c r="D38" s="131"/>
      <c r="E38" s="612" t="str">
        <f>'(2)運営委員手当'!$B28</f>
        <v/>
      </c>
      <c r="F38" s="613"/>
      <c r="G38" s="37" t="s">
        <v>171</v>
      </c>
      <c r="H38" s="131"/>
      <c r="I38" s="612" t="str">
        <f>'(2)運営委員手当'!$B30</f>
        <v/>
      </c>
      <c r="J38" s="613"/>
      <c r="K38" s="37" t="s">
        <v>171</v>
      </c>
      <c r="L38" s="131"/>
    </row>
    <row r="39" spans="1:12" ht="18" customHeight="1" thickBot="1">
      <c r="A39" s="614" t="str">
        <f>収支報告書!$C$8</f>
        <v>○○審査会</v>
      </c>
      <c r="B39" s="615"/>
      <c r="C39" s="616"/>
      <c r="D39" s="131"/>
      <c r="E39" s="614" t="str">
        <f>収支報告書!$C$8</f>
        <v>○○審査会</v>
      </c>
      <c r="F39" s="615"/>
      <c r="G39" s="616"/>
      <c r="H39" s="131"/>
      <c r="I39" s="614" t="str">
        <f>収支報告書!$C$8</f>
        <v>○○審査会</v>
      </c>
      <c r="J39" s="615"/>
      <c r="K39" s="616"/>
      <c r="L39" s="131"/>
    </row>
    <row r="40" spans="1:12" ht="16.05" customHeight="1">
      <c r="A40" s="24" t="s">
        <v>16</v>
      </c>
      <c r="B40" s="31" t="s">
        <v>81</v>
      </c>
      <c r="C40" s="133" t="str">
        <f>'(2)運営委員手当'!$C26</f>
        <v/>
      </c>
      <c r="D40" s="131"/>
      <c r="E40" s="24" t="s">
        <v>16</v>
      </c>
      <c r="F40" s="31" t="s">
        <v>81</v>
      </c>
      <c r="G40" s="133" t="str">
        <f>'(2)運営委員手当'!$C28</f>
        <v/>
      </c>
      <c r="H40" s="131"/>
      <c r="I40" s="24" t="s">
        <v>16</v>
      </c>
      <c r="J40" s="31" t="s">
        <v>81</v>
      </c>
      <c r="K40" s="133" t="str">
        <f>'(2)運営委員手当'!$C30</f>
        <v/>
      </c>
      <c r="L40" s="131"/>
    </row>
    <row r="41" spans="1:12" ht="16.05" customHeight="1">
      <c r="A41" s="25" t="s">
        <v>15</v>
      </c>
      <c r="B41" s="32" t="s">
        <v>158</v>
      </c>
      <c r="C41" s="134" t="str">
        <f>'(2)運営委員手当'!$E26</f>
        <v/>
      </c>
      <c r="D41" s="131"/>
      <c r="E41" s="25" t="s">
        <v>15</v>
      </c>
      <c r="F41" s="32" t="s">
        <v>158</v>
      </c>
      <c r="G41" s="134" t="str">
        <f>'(2)運営委員手当'!$E28</f>
        <v/>
      </c>
      <c r="H41" s="131"/>
      <c r="I41" s="25" t="s">
        <v>15</v>
      </c>
      <c r="J41" s="32" t="s">
        <v>158</v>
      </c>
      <c r="K41" s="134" t="str">
        <f>'(2)運営委員手当'!$E30</f>
        <v/>
      </c>
      <c r="L41" s="131"/>
    </row>
    <row r="42" spans="1:12" ht="16.05" customHeight="1">
      <c r="A42" s="25" t="s">
        <v>12</v>
      </c>
      <c r="B42" s="617" t="str">
        <f>"("&amp;'(2)運営委員手当'!$F26&amp;")"</f>
        <v>()</v>
      </c>
      <c r="C42" s="618"/>
      <c r="D42" s="131"/>
      <c r="E42" s="25" t="s">
        <v>12</v>
      </c>
      <c r="F42" s="617" t="str">
        <f>"("&amp;'(2)運営委員手当'!$F28&amp;")"</f>
        <v>()</v>
      </c>
      <c r="G42" s="618"/>
      <c r="H42" s="131"/>
      <c r="I42" s="25" t="s">
        <v>12</v>
      </c>
      <c r="J42" s="617" t="str">
        <f>"("&amp;'(2)運営委員手当'!$F30&amp;")"</f>
        <v>()</v>
      </c>
      <c r="K42" s="618"/>
      <c r="L42" s="131"/>
    </row>
    <row r="43" spans="1:12" ht="16.05" customHeight="1" thickBot="1">
      <c r="A43" s="26"/>
      <c r="B43" s="30" t="s">
        <v>80</v>
      </c>
      <c r="C43" s="135">
        <f>SUM(C40:C42)</f>
        <v>0</v>
      </c>
      <c r="D43" s="131"/>
      <c r="E43" s="26"/>
      <c r="F43" s="30" t="s">
        <v>80</v>
      </c>
      <c r="G43" s="135">
        <f>SUM(G40:G42)</f>
        <v>0</v>
      </c>
      <c r="H43" s="131"/>
      <c r="I43" s="26"/>
      <c r="J43" s="30" t="s">
        <v>80</v>
      </c>
      <c r="K43" s="135">
        <f>SUM(K40:K42)</f>
        <v>0</v>
      </c>
      <c r="L43" s="131"/>
    </row>
    <row r="44" spans="1:12" ht="16.05" customHeight="1">
      <c r="A44" s="25" t="s">
        <v>14</v>
      </c>
      <c r="B44" s="88" t="s">
        <v>159</v>
      </c>
      <c r="C44" s="133" t="str">
        <f>'(2)運営委員手当'!$D26</f>
        <v/>
      </c>
      <c r="D44" s="131"/>
      <c r="E44" s="25" t="s">
        <v>14</v>
      </c>
      <c r="F44" s="88" t="s">
        <v>159</v>
      </c>
      <c r="G44" s="133" t="str">
        <f>'(2)運営委員手当'!$D28</f>
        <v/>
      </c>
      <c r="H44" s="131"/>
      <c r="I44" s="25" t="s">
        <v>14</v>
      </c>
      <c r="J44" s="88" t="s">
        <v>159</v>
      </c>
      <c r="K44" s="133" t="str">
        <f>'(2)運営委員手当'!$D30</f>
        <v/>
      </c>
      <c r="L44" s="131"/>
    </row>
    <row r="45" spans="1:12" ht="16.05" customHeight="1">
      <c r="A45" s="25" t="s">
        <v>13</v>
      </c>
      <c r="B45" s="33"/>
      <c r="C45" s="136"/>
      <c r="D45" s="131"/>
      <c r="E45" s="25" t="s">
        <v>13</v>
      </c>
      <c r="F45" s="33"/>
      <c r="G45" s="136"/>
      <c r="H45" s="131"/>
      <c r="I45" s="25" t="s">
        <v>13</v>
      </c>
      <c r="J45" s="33"/>
      <c r="K45" s="136"/>
      <c r="L45" s="131"/>
    </row>
    <row r="46" spans="1:12" ht="16.05" customHeight="1" thickBot="1">
      <c r="A46" s="26" t="s">
        <v>12</v>
      </c>
      <c r="B46" s="34" t="s">
        <v>80</v>
      </c>
      <c r="C46" s="137">
        <f>SUM(C44:C45)</f>
        <v>0</v>
      </c>
      <c r="D46" s="131"/>
      <c r="E46" s="26" t="s">
        <v>12</v>
      </c>
      <c r="F46" s="34" t="s">
        <v>80</v>
      </c>
      <c r="G46" s="137">
        <f>SUM(G44:G45)</f>
        <v>0</v>
      </c>
      <c r="H46" s="131"/>
      <c r="I46" s="26" t="s">
        <v>12</v>
      </c>
      <c r="J46" s="34" t="s">
        <v>80</v>
      </c>
      <c r="K46" s="137">
        <f>SUM(K44:K45)</f>
        <v>0</v>
      </c>
      <c r="L46" s="131"/>
    </row>
    <row r="47" spans="1:12" ht="19.95" customHeight="1" thickBot="1">
      <c r="A47" s="27" t="s">
        <v>11</v>
      </c>
      <c r="B47" s="28"/>
      <c r="C47" s="29">
        <f>C43-C46</f>
        <v>0</v>
      </c>
      <c r="D47" s="131"/>
      <c r="E47" s="27" t="s">
        <v>11</v>
      </c>
      <c r="F47" s="28"/>
      <c r="G47" s="29">
        <f>G43-G46</f>
        <v>0</v>
      </c>
      <c r="H47" s="131"/>
      <c r="I47" s="27" t="s">
        <v>11</v>
      </c>
      <c r="J47" s="28"/>
      <c r="K47" s="29">
        <f>K43-K46</f>
        <v>0</v>
      </c>
      <c r="L47" s="131"/>
    </row>
    <row r="48" spans="1:12" ht="13.5" customHeight="1">
      <c r="A48" s="131"/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</row>
    <row r="49" spans="1:12" ht="13.5" customHeight="1">
      <c r="A49" s="131"/>
      <c r="B49" s="131"/>
      <c r="C49" s="131"/>
      <c r="D49" s="131"/>
      <c r="E49" s="131"/>
      <c r="F49" s="131"/>
      <c r="G49" s="131"/>
      <c r="H49" s="131"/>
      <c r="I49" s="131"/>
      <c r="J49" s="131"/>
      <c r="K49" s="131"/>
      <c r="L49" s="131"/>
    </row>
    <row r="50" spans="1:12" ht="13.5" customHeight="1" thickBot="1">
      <c r="A50" s="131"/>
      <c r="B50" s="131"/>
      <c r="C50" s="131"/>
      <c r="D50" s="131"/>
      <c r="E50" s="131"/>
      <c r="F50" s="131"/>
      <c r="G50" s="131"/>
      <c r="H50" s="131"/>
      <c r="I50" s="131"/>
      <c r="J50" s="131"/>
      <c r="K50" s="131"/>
      <c r="L50" s="131"/>
    </row>
    <row r="51" spans="1:12" ht="19.95" customHeight="1" thickBot="1">
      <c r="A51" s="612" t="str">
        <f>'(2)運営委員手当'!$B32</f>
        <v/>
      </c>
      <c r="B51" s="613"/>
      <c r="C51" s="37" t="s">
        <v>171</v>
      </c>
      <c r="D51" s="131"/>
      <c r="E51" s="612" t="str">
        <f>'(2)運営委員手当'!$B34</f>
        <v/>
      </c>
      <c r="F51" s="613"/>
      <c r="G51" s="37" t="s">
        <v>171</v>
      </c>
      <c r="H51" s="131"/>
      <c r="I51" s="612" t="str">
        <f>'(2)運営委員手当'!$B36</f>
        <v>該当無し</v>
      </c>
      <c r="J51" s="613"/>
      <c r="K51" s="37" t="s">
        <v>171</v>
      </c>
      <c r="L51" s="131"/>
    </row>
    <row r="52" spans="1:12" ht="18" customHeight="1" thickBot="1">
      <c r="A52" s="614" t="str">
        <f>収支報告書!$C$8</f>
        <v>○○審査会</v>
      </c>
      <c r="B52" s="615"/>
      <c r="C52" s="616"/>
      <c r="D52" s="131"/>
      <c r="E52" s="614" t="str">
        <f>収支報告書!$C$8</f>
        <v>○○審査会</v>
      </c>
      <c r="F52" s="615"/>
      <c r="G52" s="616"/>
      <c r="H52" s="131"/>
      <c r="I52" s="614" t="str">
        <f>収支報告書!$C$8</f>
        <v>○○審査会</v>
      </c>
      <c r="J52" s="615"/>
      <c r="K52" s="616"/>
      <c r="L52" s="131"/>
    </row>
    <row r="53" spans="1:12" ht="16.05" customHeight="1">
      <c r="A53" s="24" t="s">
        <v>16</v>
      </c>
      <c r="B53" s="31" t="s">
        <v>81</v>
      </c>
      <c r="C53" s="133" t="str">
        <f>'(2)運営委員手当'!$C32</f>
        <v/>
      </c>
      <c r="D53" s="131"/>
      <c r="E53" s="24" t="s">
        <v>16</v>
      </c>
      <c r="F53" s="31" t="s">
        <v>81</v>
      </c>
      <c r="G53" s="133" t="str">
        <f>'(2)運営委員手当'!$C34</f>
        <v/>
      </c>
      <c r="H53" s="131"/>
      <c r="I53" s="24" t="s">
        <v>16</v>
      </c>
      <c r="J53" s="31" t="s">
        <v>81</v>
      </c>
      <c r="K53" s="133">
        <f>'(2)運営委員手当'!$C36</f>
        <v>3000</v>
      </c>
      <c r="L53" s="131"/>
    </row>
    <row r="54" spans="1:12" ht="16.05" customHeight="1">
      <c r="A54" s="25" t="s">
        <v>15</v>
      </c>
      <c r="B54" s="32" t="s">
        <v>158</v>
      </c>
      <c r="C54" s="134" t="str">
        <f>'(2)運営委員手当'!$E32</f>
        <v/>
      </c>
      <c r="D54" s="131"/>
      <c r="E54" s="25" t="s">
        <v>15</v>
      </c>
      <c r="F54" s="32" t="s">
        <v>158</v>
      </c>
      <c r="G54" s="134" t="str">
        <f>'(2)運営委員手当'!$E34</f>
        <v/>
      </c>
      <c r="H54" s="131"/>
      <c r="I54" s="25" t="s">
        <v>15</v>
      </c>
      <c r="J54" s="32" t="s">
        <v>158</v>
      </c>
      <c r="K54" s="134">
        <f>'(2)運営委員手当'!$E36</f>
        <v>600</v>
      </c>
      <c r="L54" s="131"/>
    </row>
    <row r="55" spans="1:12" ht="16.05" customHeight="1">
      <c r="A55" s="25" t="s">
        <v>12</v>
      </c>
      <c r="B55" s="617" t="str">
        <f>"("&amp;'(2)運営委員手当'!$F32&amp;")"</f>
        <v>()</v>
      </c>
      <c r="C55" s="618"/>
      <c r="D55" s="131"/>
      <c r="E55" s="25" t="s">
        <v>12</v>
      </c>
      <c r="F55" s="617" t="str">
        <f>"("&amp;'(2)運営委員手当'!$F34&amp;")"</f>
        <v>()</v>
      </c>
      <c r="G55" s="618"/>
      <c r="H55" s="131"/>
      <c r="I55" s="25" t="s">
        <v>12</v>
      </c>
      <c r="J55" s="617" t="str">
        <f>"("&amp;'(2)運営委員手当'!$F36&amp;")"</f>
        <v>(駅名－)</v>
      </c>
      <c r="K55" s="618"/>
      <c r="L55" s="131"/>
    </row>
    <row r="56" spans="1:12" ht="16.05" customHeight="1" thickBot="1">
      <c r="A56" s="26"/>
      <c r="B56" s="30" t="s">
        <v>80</v>
      </c>
      <c r="C56" s="135">
        <f>SUM(C53:C55)</f>
        <v>0</v>
      </c>
      <c r="D56" s="131"/>
      <c r="E56" s="26"/>
      <c r="F56" s="30" t="s">
        <v>80</v>
      </c>
      <c r="G56" s="135">
        <f>SUM(G53:G55)</f>
        <v>0</v>
      </c>
      <c r="H56" s="131"/>
      <c r="I56" s="26"/>
      <c r="J56" s="30" t="s">
        <v>80</v>
      </c>
      <c r="K56" s="135">
        <f>SUM(K53:K55)</f>
        <v>3600</v>
      </c>
      <c r="L56" s="131"/>
    </row>
    <row r="57" spans="1:12" ht="16.05" customHeight="1">
      <c r="A57" s="25" t="s">
        <v>14</v>
      </c>
      <c r="B57" s="88" t="s">
        <v>159</v>
      </c>
      <c r="C57" s="133" t="str">
        <f>'(2)運営委員手当'!$D32</f>
        <v/>
      </c>
      <c r="D57" s="131"/>
      <c r="E57" s="25" t="s">
        <v>14</v>
      </c>
      <c r="F57" s="88" t="s">
        <v>159</v>
      </c>
      <c r="G57" s="133" t="str">
        <f>'(2)運営委員手当'!$D34</f>
        <v/>
      </c>
      <c r="H57" s="131"/>
      <c r="I57" s="25" t="s">
        <v>14</v>
      </c>
      <c r="J57" s="88" t="s">
        <v>159</v>
      </c>
      <c r="K57" s="133">
        <f>'(2)運営委員手当'!$D36</f>
        <v>0</v>
      </c>
      <c r="L57" s="131"/>
    </row>
    <row r="58" spans="1:12" ht="16.05" customHeight="1">
      <c r="A58" s="25" t="s">
        <v>13</v>
      </c>
      <c r="B58" s="33"/>
      <c r="C58" s="136"/>
      <c r="D58" s="131"/>
      <c r="E58" s="25" t="s">
        <v>13</v>
      </c>
      <c r="F58" s="33"/>
      <c r="G58" s="136"/>
      <c r="H58" s="131"/>
      <c r="I58" s="25" t="s">
        <v>13</v>
      </c>
      <c r="J58" s="33"/>
      <c r="K58" s="136"/>
      <c r="L58" s="131"/>
    </row>
    <row r="59" spans="1:12" ht="16.05" customHeight="1" thickBot="1">
      <c r="A59" s="26" t="s">
        <v>12</v>
      </c>
      <c r="B59" s="34" t="s">
        <v>80</v>
      </c>
      <c r="C59" s="137">
        <f>SUM(C57:C58)</f>
        <v>0</v>
      </c>
      <c r="D59" s="131"/>
      <c r="E59" s="26" t="s">
        <v>12</v>
      </c>
      <c r="F59" s="34" t="s">
        <v>80</v>
      </c>
      <c r="G59" s="137">
        <f>SUM(G57:G58)</f>
        <v>0</v>
      </c>
      <c r="H59" s="131"/>
      <c r="I59" s="26" t="s">
        <v>12</v>
      </c>
      <c r="J59" s="34" t="s">
        <v>80</v>
      </c>
      <c r="K59" s="137">
        <f>SUM(K57:K58)</f>
        <v>0</v>
      </c>
      <c r="L59" s="131"/>
    </row>
    <row r="60" spans="1:12" ht="19.95" customHeight="1" thickBot="1">
      <c r="A60" s="27" t="s">
        <v>11</v>
      </c>
      <c r="B60" s="28"/>
      <c r="C60" s="29">
        <f>C56-C59</f>
        <v>0</v>
      </c>
      <c r="D60" s="131"/>
      <c r="E60" s="27" t="s">
        <v>11</v>
      </c>
      <c r="F60" s="28"/>
      <c r="G60" s="29">
        <f>G56-G59</f>
        <v>0</v>
      </c>
      <c r="H60" s="131"/>
      <c r="I60" s="27" t="s">
        <v>11</v>
      </c>
      <c r="J60" s="28"/>
      <c r="K60" s="29">
        <f>K56-K59</f>
        <v>3600</v>
      </c>
      <c r="L60" s="131"/>
    </row>
    <row r="61" spans="1:12" ht="13.5" customHeight="1">
      <c r="A61" s="131"/>
      <c r="B61" s="131"/>
      <c r="C61" s="131"/>
      <c r="D61" s="131"/>
      <c r="E61" s="131"/>
      <c r="F61" s="131"/>
      <c r="G61" s="131"/>
      <c r="H61" s="131"/>
      <c r="I61" s="131"/>
      <c r="J61" s="131"/>
      <c r="K61" s="131"/>
      <c r="L61" s="131"/>
    </row>
    <row r="62" spans="1:12">
      <c r="D62" s="138"/>
    </row>
    <row r="63" spans="1:12">
      <c r="D63" s="138"/>
    </row>
    <row r="64" spans="1:12">
      <c r="D64" s="138"/>
    </row>
    <row r="65" spans="4:4" ht="18" customHeight="1">
      <c r="D65" s="138"/>
    </row>
  </sheetData>
  <mergeCells count="45">
    <mergeCell ref="B55:C55"/>
    <mergeCell ref="F55:G55"/>
    <mergeCell ref="J55:K55"/>
    <mergeCell ref="I51:J51"/>
    <mergeCell ref="A52:C52"/>
    <mergeCell ref="E52:G52"/>
    <mergeCell ref="I52:K52"/>
    <mergeCell ref="A51:B51"/>
    <mergeCell ref="E51:F51"/>
    <mergeCell ref="B30:C30"/>
    <mergeCell ref="F30:G30"/>
    <mergeCell ref="J30:K30"/>
    <mergeCell ref="B42:C42"/>
    <mergeCell ref="F42:G42"/>
    <mergeCell ref="J42:K42"/>
    <mergeCell ref="A38:B38"/>
    <mergeCell ref="E38:F38"/>
    <mergeCell ref="I38:J38"/>
    <mergeCell ref="A39:C39"/>
    <mergeCell ref="E39:G39"/>
    <mergeCell ref="I39:K39"/>
    <mergeCell ref="B6:C6"/>
    <mergeCell ref="F6:G6"/>
    <mergeCell ref="J6:K6"/>
    <mergeCell ref="B18:C18"/>
    <mergeCell ref="F18:G18"/>
    <mergeCell ref="J18:K18"/>
    <mergeCell ref="A14:B14"/>
    <mergeCell ref="E14:F14"/>
    <mergeCell ref="I14:J14"/>
    <mergeCell ref="A15:C15"/>
    <mergeCell ref="E15:G15"/>
    <mergeCell ref="I15:K15"/>
    <mergeCell ref="A2:B2"/>
    <mergeCell ref="E2:F2"/>
    <mergeCell ref="I2:J2"/>
    <mergeCell ref="A3:C3"/>
    <mergeCell ref="E3:G3"/>
    <mergeCell ref="I3:K3"/>
    <mergeCell ref="A26:B26"/>
    <mergeCell ref="E26:F26"/>
    <mergeCell ref="I26:J26"/>
    <mergeCell ref="A27:C27"/>
    <mergeCell ref="E27:G27"/>
    <mergeCell ref="I27:K27"/>
  </mergeCells>
  <phoneticPr fontId="2"/>
  <pageMargins left="0.78700000000000003" right="0.48" top="0.54" bottom="0.53" header="0.51200000000000001" footer="0.51200000000000001"/>
  <pageSetup paperSize="9" orientation="portrait" r:id="rId1"/>
  <headerFooter alignWithMargins="0"/>
  <rowBreaks count="1" manualBreakCount="1">
    <brk id="49" max="11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6C181-10A0-43FE-8F8C-B5A70B5AC180}">
  <dimension ref="A1:N42"/>
  <sheetViews>
    <sheetView view="pageBreakPreview" zoomScaleNormal="100" zoomScaleSheetLayoutView="100" workbookViewId="0">
      <selection activeCell="N13" sqref="N13"/>
    </sheetView>
  </sheetViews>
  <sheetFormatPr defaultRowHeight="19.95" customHeight="1"/>
  <cols>
    <col min="1" max="1" width="15.77734375" style="43" customWidth="1"/>
    <col min="2" max="2" width="14.77734375" style="73" customWidth="1"/>
    <col min="3" max="3" width="7.77734375" style="44" customWidth="1"/>
    <col min="4" max="4" width="4.44140625" style="46" customWidth="1"/>
    <col min="5" max="5" width="7.77734375" style="46" customWidth="1"/>
    <col min="6" max="12" width="6.77734375" style="45" customWidth="1"/>
    <col min="13" max="16384" width="8.88671875" style="43"/>
  </cols>
  <sheetData>
    <row r="1" spans="1:14" ht="19.95" customHeight="1">
      <c r="A1" s="38" t="str">
        <f>'送付書 (審査報告)'!B13</f>
        <v>○○審査会</v>
      </c>
      <c r="B1" s="69"/>
      <c r="C1" s="41"/>
      <c r="D1" s="42"/>
      <c r="E1" s="42"/>
      <c r="F1" s="40"/>
      <c r="G1" s="40"/>
      <c r="H1" s="40" t="s">
        <v>100</v>
      </c>
      <c r="I1" s="40"/>
      <c r="J1" s="40"/>
      <c r="K1" s="40"/>
      <c r="L1" s="40"/>
    </row>
    <row r="2" spans="1:14" ht="19.95" customHeight="1" thickBot="1">
      <c r="A2" s="39"/>
      <c r="B2" s="69"/>
      <c r="C2" s="41"/>
      <c r="D2" s="621">
        <f>F4*F3+G4*G3+H4*H3+I4*I3+J4*J3+K4*K3+L4*L3</f>
        <v>3600</v>
      </c>
      <c r="E2" s="621"/>
      <c r="F2" s="40"/>
      <c r="G2" s="40"/>
      <c r="H2" s="40"/>
      <c r="I2" s="40"/>
      <c r="J2" s="40"/>
      <c r="K2" s="40"/>
      <c r="L2" s="40"/>
      <c r="M2" s="308" t="s">
        <v>11711</v>
      </c>
    </row>
    <row r="3" spans="1:14" ht="19.95" customHeight="1" thickTop="1">
      <c r="A3" s="39"/>
      <c r="B3" s="69"/>
      <c r="C3" s="74" t="s">
        <v>111</v>
      </c>
      <c r="D3" s="619">
        <f>SUM(E5:E38)</f>
        <v>3600</v>
      </c>
      <c r="E3" s="620"/>
      <c r="F3" s="75">
        <f t="shared" ref="F3:L3" si="0">SUM(F5:F38)</f>
        <v>0</v>
      </c>
      <c r="G3" s="76">
        <f t="shared" si="0"/>
        <v>0</v>
      </c>
      <c r="H3" s="76">
        <f t="shared" si="0"/>
        <v>3</v>
      </c>
      <c r="I3" s="76">
        <f t="shared" si="0"/>
        <v>1</v>
      </c>
      <c r="J3" s="76">
        <f t="shared" si="0"/>
        <v>1</v>
      </c>
      <c r="K3" s="76">
        <f t="shared" si="0"/>
        <v>0</v>
      </c>
      <c r="L3" s="77">
        <f t="shared" si="0"/>
        <v>0</v>
      </c>
    </row>
    <row r="4" spans="1:14" s="45" customFormat="1" ht="19.95" customHeight="1" thickBot="1">
      <c r="A4" s="47" t="s">
        <v>101</v>
      </c>
      <c r="B4" s="70" t="s">
        <v>102</v>
      </c>
      <c r="C4" s="66" t="s">
        <v>4</v>
      </c>
      <c r="D4" s="78" t="s">
        <v>106</v>
      </c>
      <c r="E4" s="79" t="s">
        <v>4</v>
      </c>
      <c r="F4" s="80">
        <v>10000</v>
      </c>
      <c r="G4" s="81">
        <v>5000</v>
      </c>
      <c r="H4" s="81">
        <v>1000</v>
      </c>
      <c r="I4" s="81">
        <v>500</v>
      </c>
      <c r="J4" s="81">
        <v>100</v>
      </c>
      <c r="K4" s="81">
        <v>50</v>
      </c>
      <c r="L4" s="82">
        <v>10</v>
      </c>
      <c r="N4" s="45" t="s">
        <v>109</v>
      </c>
    </row>
    <row r="5" spans="1:14" ht="19.95" customHeight="1" thickTop="1">
      <c r="A5" s="49" t="s">
        <v>103</v>
      </c>
      <c r="B5" s="70" t="str">
        <f>'(1)審査委員手当'!B8</f>
        <v/>
      </c>
      <c r="C5" s="50" t="str">
        <f>'(1)審査委員手当'!G8</f>
        <v/>
      </c>
      <c r="D5" s="56" t="str">
        <f>IF(B5="","","○")</f>
        <v/>
      </c>
      <c r="E5" s="68" t="str">
        <f>IF(D5="○",C5,"")</f>
        <v/>
      </c>
      <c r="F5" s="57" t="str">
        <f>IF(D5="○",INT(E5/10000),"")</f>
        <v/>
      </c>
      <c r="G5" s="58" t="str">
        <f>IF(D5="○",INT((E5-10000*F5)/5000),"")</f>
        <v/>
      </c>
      <c r="H5" s="58" t="str">
        <f>IF(D5="○",INT((E5-10000*F5-5000*G5)/1000),"")</f>
        <v/>
      </c>
      <c r="I5" s="58" t="str">
        <f>IF(D5="○",INT((E5-10000*F5-5000*G5-1000*H5)/500),"")</f>
        <v/>
      </c>
      <c r="J5" s="58" t="str">
        <f>IF(D5="○",INT((E5-10000*F5-5000*G5-1000*H5-500*I5)/100),"")</f>
        <v/>
      </c>
      <c r="K5" s="58" t="str">
        <f>IF(D5="○",INT((E5-10000*F5-5000*G5-1000*H5-500*I5-100*J5)/50),"")</f>
        <v/>
      </c>
      <c r="L5" s="59" t="str">
        <f>IF(D5="○",INT((E5-10000*F5-5000*G5-1000*H5-500*I5-100*J5-50*K5)/10),"")</f>
        <v/>
      </c>
      <c r="N5" s="43" t="s">
        <v>107</v>
      </c>
    </row>
    <row r="6" spans="1:14" ht="19.95" customHeight="1">
      <c r="A6" s="47" t="s">
        <v>105</v>
      </c>
      <c r="B6" s="70" t="str">
        <f>'(1)審査委員手当'!B10</f>
        <v/>
      </c>
      <c r="C6" s="50" t="str">
        <f>'(1)審査委員手当'!G10</f>
        <v/>
      </c>
      <c r="D6" s="48" t="str">
        <f t="shared" ref="D6:D42" si="1">IF(B6="","","○")</f>
        <v/>
      </c>
      <c r="E6" s="66" t="str">
        <f t="shared" ref="E6:E29" si="2">IF(D6="○",C6,"")</f>
        <v/>
      </c>
      <c r="F6" s="51" t="str">
        <f t="shared" ref="F6:F29" si="3">IF(D6="○",INT(E6/10000),"")</f>
        <v/>
      </c>
      <c r="G6" s="52" t="str">
        <f t="shared" ref="G6:G29" si="4">IF(D6="○",INT((E6-10000*F6)/5000),"")</f>
        <v/>
      </c>
      <c r="H6" s="52" t="str">
        <f t="shared" ref="H6:H29" si="5">IF(D6="○",INT((E6-10000*F6-5000*G6)/1000),"")</f>
        <v/>
      </c>
      <c r="I6" s="52" t="str">
        <f t="shared" ref="I6:I29" si="6">IF(D6="○",INT((E6-10000*F6-5000*G6-1000*H6)/500),"")</f>
        <v/>
      </c>
      <c r="J6" s="52" t="str">
        <f t="shared" ref="J6:J29" si="7">IF(D6="○",INT((E6-10000*F6-5000*G6-1000*H6-500*I6)/100),"")</f>
        <v/>
      </c>
      <c r="K6" s="52" t="str">
        <f t="shared" ref="K6:K29" si="8">IF(D6="○",INT((E6-10000*F6-5000*G6-1000*H6-500*I6-100*J6)/50),"")</f>
        <v/>
      </c>
      <c r="L6" s="53" t="str">
        <f t="shared" ref="L6:L29" si="9">IF(D6="○",INT((E6-10000*F6-5000*G6-1000*H6-500*I6-100*J6-50*K6)/10),"")</f>
        <v/>
      </c>
      <c r="N6" s="43" t="s">
        <v>108</v>
      </c>
    </row>
    <row r="7" spans="1:14" ht="19.95" customHeight="1">
      <c r="A7" s="47" t="s">
        <v>105</v>
      </c>
      <c r="B7" s="70" t="str">
        <f>'(1)審査委員手当'!B12</f>
        <v/>
      </c>
      <c r="C7" s="50" t="str">
        <f>'(1)審査委員手当'!G12</f>
        <v/>
      </c>
      <c r="D7" s="48" t="str">
        <f t="shared" si="1"/>
        <v/>
      </c>
      <c r="E7" s="66" t="str">
        <f t="shared" si="2"/>
        <v/>
      </c>
      <c r="F7" s="51" t="str">
        <f t="shared" si="3"/>
        <v/>
      </c>
      <c r="G7" s="52" t="str">
        <f t="shared" si="4"/>
        <v/>
      </c>
      <c r="H7" s="52" t="str">
        <f t="shared" si="5"/>
        <v/>
      </c>
      <c r="I7" s="52" t="str">
        <f t="shared" si="6"/>
        <v/>
      </c>
      <c r="J7" s="52" t="str">
        <f t="shared" si="7"/>
        <v/>
      </c>
      <c r="K7" s="52" t="str">
        <f t="shared" si="8"/>
        <v/>
      </c>
      <c r="L7" s="53" t="str">
        <f t="shared" si="9"/>
        <v/>
      </c>
    </row>
    <row r="8" spans="1:14" ht="19.95" customHeight="1">
      <c r="A8" s="47" t="s">
        <v>105</v>
      </c>
      <c r="B8" s="70" t="str">
        <f>'(1)審査委員手当'!B14</f>
        <v/>
      </c>
      <c r="C8" s="50" t="str">
        <f>'(1)審査委員手当'!G14</f>
        <v/>
      </c>
      <c r="D8" s="48" t="str">
        <f t="shared" si="1"/>
        <v/>
      </c>
      <c r="E8" s="66" t="str">
        <f t="shared" si="2"/>
        <v/>
      </c>
      <c r="F8" s="51" t="str">
        <f t="shared" si="3"/>
        <v/>
      </c>
      <c r="G8" s="52" t="str">
        <f t="shared" si="4"/>
        <v/>
      </c>
      <c r="H8" s="52" t="str">
        <f t="shared" si="5"/>
        <v/>
      </c>
      <c r="I8" s="52" t="str">
        <f t="shared" si="6"/>
        <v/>
      </c>
      <c r="J8" s="52" t="str">
        <f t="shared" si="7"/>
        <v/>
      </c>
      <c r="K8" s="52" t="str">
        <f t="shared" si="8"/>
        <v/>
      </c>
      <c r="L8" s="53" t="str">
        <f t="shared" si="9"/>
        <v/>
      </c>
    </row>
    <row r="9" spans="1:14" ht="19.95" customHeight="1">
      <c r="A9" s="47" t="s">
        <v>105</v>
      </c>
      <c r="B9" s="70" t="str">
        <f>'(1)審査委員手当'!B16</f>
        <v/>
      </c>
      <c r="C9" s="50" t="str">
        <f>'(1)審査委員手当'!G16</f>
        <v/>
      </c>
      <c r="D9" s="48" t="str">
        <f t="shared" si="1"/>
        <v/>
      </c>
      <c r="E9" s="66" t="str">
        <f t="shared" si="2"/>
        <v/>
      </c>
      <c r="F9" s="51" t="str">
        <f t="shared" si="3"/>
        <v/>
      </c>
      <c r="G9" s="52" t="str">
        <f t="shared" si="4"/>
        <v/>
      </c>
      <c r="H9" s="52" t="str">
        <f t="shared" si="5"/>
        <v/>
      </c>
      <c r="I9" s="52" t="str">
        <f t="shared" si="6"/>
        <v/>
      </c>
      <c r="J9" s="52" t="str">
        <f t="shared" si="7"/>
        <v/>
      </c>
      <c r="K9" s="52" t="str">
        <f t="shared" si="8"/>
        <v/>
      </c>
      <c r="L9" s="53" t="str">
        <f t="shared" si="9"/>
        <v/>
      </c>
    </row>
    <row r="10" spans="1:14" ht="19.95" customHeight="1">
      <c r="A10" s="47" t="s">
        <v>105</v>
      </c>
      <c r="B10" s="70" t="str">
        <f>'(1)審査委員手当'!B18</f>
        <v/>
      </c>
      <c r="C10" s="50" t="str">
        <f>'(1)審査委員手当'!G18</f>
        <v/>
      </c>
      <c r="D10" s="48" t="str">
        <f t="shared" si="1"/>
        <v/>
      </c>
      <c r="E10" s="66" t="str">
        <f t="shared" si="2"/>
        <v/>
      </c>
      <c r="F10" s="51" t="str">
        <f t="shared" si="3"/>
        <v/>
      </c>
      <c r="G10" s="52" t="str">
        <f t="shared" si="4"/>
        <v/>
      </c>
      <c r="H10" s="52" t="str">
        <f t="shared" si="5"/>
        <v/>
      </c>
      <c r="I10" s="52" t="str">
        <f t="shared" si="6"/>
        <v/>
      </c>
      <c r="J10" s="52" t="str">
        <f t="shared" si="7"/>
        <v/>
      </c>
      <c r="K10" s="52" t="str">
        <f t="shared" si="8"/>
        <v/>
      </c>
      <c r="L10" s="53" t="str">
        <f t="shared" si="9"/>
        <v/>
      </c>
    </row>
    <row r="11" spans="1:14" ht="19.95" customHeight="1">
      <c r="A11" s="47" t="s">
        <v>105</v>
      </c>
      <c r="B11" s="70" t="str">
        <f>'(1)審査委員手当'!B20</f>
        <v/>
      </c>
      <c r="C11" s="50" t="str">
        <f>'(1)審査委員手当'!G20</f>
        <v/>
      </c>
      <c r="D11" s="48" t="str">
        <f t="shared" si="1"/>
        <v/>
      </c>
      <c r="E11" s="66" t="str">
        <f t="shared" si="2"/>
        <v/>
      </c>
      <c r="F11" s="51" t="str">
        <f t="shared" si="3"/>
        <v/>
      </c>
      <c r="G11" s="52" t="str">
        <f t="shared" si="4"/>
        <v/>
      </c>
      <c r="H11" s="52" t="str">
        <f t="shared" si="5"/>
        <v/>
      </c>
      <c r="I11" s="52" t="str">
        <f t="shared" si="6"/>
        <v/>
      </c>
      <c r="J11" s="52" t="str">
        <f t="shared" si="7"/>
        <v/>
      </c>
      <c r="K11" s="52" t="str">
        <f t="shared" si="8"/>
        <v/>
      </c>
      <c r="L11" s="53" t="str">
        <f t="shared" si="9"/>
        <v/>
      </c>
    </row>
    <row r="12" spans="1:14" ht="19.95" customHeight="1">
      <c r="A12" s="47" t="s">
        <v>105</v>
      </c>
      <c r="B12" s="70" t="str">
        <f>'(1)審査委員手当'!B22</f>
        <v/>
      </c>
      <c r="C12" s="50" t="str">
        <f>'(1)審査委員手当'!G22</f>
        <v/>
      </c>
      <c r="D12" s="48" t="str">
        <f t="shared" si="1"/>
        <v/>
      </c>
      <c r="E12" s="66" t="str">
        <f t="shared" si="2"/>
        <v/>
      </c>
      <c r="F12" s="51" t="str">
        <f t="shared" si="3"/>
        <v/>
      </c>
      <c r="G12" s="52" t="str">
        <f t="shared" si="4"/>
        <v/>
      </c>
      <c r="H12" s="52" t="str">
        <f t="shared" si="5"/>
        <v/>
      </c>
      <c r="I12" s="52" t="str">
        <f t="shared" si="6"/>
        <v/>
      </c>
      <c r="J12" s="52" t="str">
        <f t="shared" si="7"/>
        <v/>
      </c>
      <c r="K12" s="52" t="str">
        <f t="shared" si="8"/>
        <v/>
      </c>
      <c r="L12" s="53" t="str">
        <f t="shared" si="9"/>
        <v/>
      </c>
    </row>
    <row r="13" spans="1:14" ht="19.95" customHeight="1">
      <c r="A13" s="47" t="s">
        <v>105</v>
      </c>
      <c r="B13" s="70" t="str">
        <f>'(1)審査委員手当'!B24</f>
        <v/>
      </c>
      <c r="C13" s="50" t="str">
        <f>'(1)審査委員手当'!G24</f>
        <v/>
      </c>
      <c r="D13" s="48" t="str">
        <f t="shared" si="1"/>
        <v/>
      </c>
      <c r="E13" s="66" t="str">
        <f t="shared" si="2"/>
        <v/>
      </c>
      <c r="F13" s="51" t="str">
        <f t="shared" si="3"/>
        <v/>
      </c>
      <c r="G13" s="52" t="str">
        <f t="shared" si="4"/>
        <v/>
      </c>
      <c r="H13" s="52" t="str">
        <f t="shared" si="5"/>
        <v/>
      </c>
      <c r="I13" s="52" t="str">
        <f t="shared" si="6"/>
        <v/>
      </c>
      <c r="J13" s="52" t="str">
        <f t="shared" si="7"/>
        <v/>
      </c>
      <c r="K13" s="52" t="str">
        <f t="shared" si="8"/>
        <v/>
      </c>
      <c r="L13" s="53" t="str">
        <f t="shared" si="9"/>
        <v/>
      </c>
    </row>
    <row r="14" spans="1:14" ht="19.95" customHeight="1">
      <c r="A14" s="47" t="s">
        <v>105</v>
      </c>
      <c r="B14" s="70" t="str">
        <f>'(1)審査委員手当'!B26</f>
        <v/>
      </c>
      <c r="C14" s="50" t="str">
        <f>'(1)審査委員手当'!G26</f>
        <v/>
      </c>
      <c r="D14" s="48" t="str">
        <f t="shared" si="1"/>
        <v/>
      </c>
      <c r="E14" s="66" t="str">
        <f t="shared" si="2"/>
        <v/>
      </c>
      <c r="F14" s="51" t="str">
        <f t="shared" si="3"/>
        <v/>
      </c>
      <c r="G14" s="52" t="str">
        <f t="shared" si="4"/>
        <v/>
      </c>
      <c r="H14" s="52" t="str">
        <f t="shared" si="5"/>
        <v/>
      </c>
      <c r="I14" s="52" t="str">
        <f t="shared" si="6"/>
        <v/>
      </c>
      <c r="J14" s="52" t="str">
        <f t="shared" si="7"/>
        <v/>
      </c>
      <c r="K14" s="52" t="str">
        <f t="shared" si="8"/>
        <v/>
      </c>
      <c r="L14" s="53" t="str">
        <f t="shared" si="9"/>
        <v/>
      </c>
    </row>
    <row r="15" spans="1:14" ht="19.95" customHeight="1">
      <c r="A15" s="47" t="s">
        <v>105</v>
      </c>
      <c r="B15" s="70" t="str">
        <f>'(1)審査委員手当'!B28</f>
        <v/>
      </c>
      <c r="C15" s="50" t="str">
        <f>'(1)審査委員手当'!G28</f>
        <v/>
      </c>
      <c r="D15" s="48" t="str">
        <f t="shared" si="1"/>
        <v/>
      </c>
      <c r="E15" s="66" t="str">
        <f t="shared" si="2"/>
        <v/>
      </c>
      <c r="F15" s="51" t="str">
        <f t="shared" si="3"/>
        <v/>
      </c>
      <c r="G15" s="52" t="str">
        <f t="shared" si="4"/>
        <v/>
      </c>
      <c r="H15" s="52" t="str">
        <f t="shared" si="5"/>
        <v/>
      </c>
      <c r="I15" s="52" t="str">
        <f t="shared" si="6"/>
        <v/>
      </c>
      <c r="J15" s="52" t="str">
        <f t="shared" si="7"/>
        <v/>
      </c>
      <c r="K15" s="52" t="str">
        <f t="shared" si="8"/>
        <v/>
      </c>
      <c r="L15" s="53" t="str">
        <f t="shared" si="9"/>
        <v/>
      </c>
    </row>
    <row r="16" spans="1:14" ht="19.95" customHeight="1" thickBot="1">
      <c r="A16" s="60" t="s">
        <v>105</v>
      </c>
      <c r="B16" s="71" t="str">
        <f>'(1)審査委員手当'!B30</f>
        <v/>
      </c>
      <c r="C16" s="61" t="str">
        <f>'(1)審査委員手当'!G30</f>
        <v/>
      </c>
      <c r="D16" s="62" t="str">
        <f t="shared" si="1"/>
        <v/>
      </c>
      <c r="E16" s="67" t="str">
        <f t="shared" si="2"/>
        <v/>
      </c>
      <c r="F16" s="63" t="str">
        <f t="shared" si="3"/>
        <v/>
      </c>
      <c r="G16" s="64" t="str">
        <f t="shared" si="4"/>
        <v/>
      </c>
      <c r="H16" s="64" t="str">
        <f t="shared" si="5"/>
        <v/>
      </c>
      <c r="I16" s="64" t="str">
        <f t="shared" si="6"/>
        <v/>
      </c>
      <c r="J16" s="64" t="str">
        <f t="shared" si="7"/>
        <v/>
      </c>
      <c r="K16" s="64" t="str">
        <f t="shared" si="8"/>
        <v/>
      </c>
      <c r="L16" s="65" t="str">
        <f t="shared" si="9"/>
        <v/>
      </c>
    </row>
    <row r="17" spans="1:12" ht="19.95" customHeight="1">
      <c r="A17" s="54" t="str">
        <f>'(1)審査委員手当'!E36</f>
        <v>運営支部準備手当</v>
      </c>
      <c r="B17" s="72" t="str">
        <f>'(1)審査委員手当'!B36</f>
        <v/>
      </c>
      <c r="C17" s="55" t="str">
        <f>'(1)審査委員手当'!G36</f>
        <v/>
      </c>
      <c r="D17" s="56" t="str">
        <f t="shared" si="1"/>
        <v/>
      </c>
      <c r="E17" s="68" t="str">
        <f t="shared" si="2"/>
        <v/>
      </c>
      <c r="F17" s="57" t="str">
        <f t="shared" si="3"/>
        <v/>
      </c>
      <c r="G17" s="58" t="str">
        <f t="shared" si="4"/>
        <v/>
      </c>
      <c r="H17" s="58" t="str">
        <f t="shared" si="5"/>
        <v/>
      </c>
      <c r="I17" s="58" t="str">
        <f t="shared" si="6"/>
        <v/>
      </c>
      <c r="J17" s="58" t="str">
        <f t="shared" si="7"/>
        <v/>
      </c>
      <c r="K17" s="58" t="str">
        <f t="shared" si="8"/>
        <v/>
      </c>
      <c r="L17" s="59" t="str">
        <f t="shared" si="9"/>
        <v/>
      </c>
    </row>
    <row r="18" spans="1:12" ht="19.95" customHeight="1">
      <c r="A18" s="49" t="str">
        <f>'(1)審査委員手当'!E38</f>
        <v>審査事務処理手当</v>
      </c>
      <c r="B18" s="70" t="str">
        <f>'(1)審査委員手当'!B38</f>
        <v/>
      </c>
      <c r="C18" s="50" t="str">
        <f>'(1)審査委員手当'!G38</f>
        <v/>
      </c>
      <c r="D18" s="48" t="str">
        <f t="shared" si="1"/>
        <v/>
      </c>
      <c r="E18" s="66" t="str">
        <f t="shared" si="2"/>
        <v/>
      </c>
      <c r="F18" s="51" t="str">
        <f t="shared" si="3"/>
        <v/>
      </c>
      <c r="G18" s="52" t="str">
        <f t="shared" si="4"/>
        <v/>
      </c>
      <c r="H18" s="52" t="str">
        <f t="shared" si="5"/>
        <v/>
      </c>
      <c r="I18" s="52" t="str">
        <f t="shared" si="6"/>
        <v/>
      </c>
      <c r="J18" s="52" t="str">
        <f t="shared" si="7"/>
        <v/>
      </c>
      <c r="K18" s="52" t="str">
        <f t="shared" si="8"/>
        <v/>
      </c>
      <c r="L18" s="53" t="str">
        <f t="shared" si="9"/>
        <v/>
      </c>
    </row>
    <row r="19" spans="1:12" ht="19.95" customHeight="1">
      <c r="A19" s="54" t="s">
        <v>110</v>
      </c>
      <c r="B19" s="72" t="str">
        <f>'(2)運営委員手当'!B8</f>
        <v/>
      </c>
      <c r="C19" s="55" t="str">
        <f>'(2)運営委員手当'!G8</f>
        <v/>
      </c>
      <c r="D19" s="56" t="str">
        <f t="shared" si="1"/>
        <v/>
      </c>
      <c r="E19" s="68" t="str">
        <f t="shared" si="2"/>
        <v/>
      </c>
      <c r="F19" s="57" t="str">
        <f t="shared" si="3"/>
        <v/>
      </c>
      <c r="G19" s="58" t="str">
        <f t="shared" si="4"/>
        <v/>
      </c>
      <c r="H19" s="58" t="str">
        <f t="shared" si="5"/>
        <v/>
      </c>
      <c r="I19" s="58" t="str">
        <f t="shared" si="6"/>
        <v/>
      </c>
      <c r="J19" s="58" t="str">
        <f t="shared" si="7"/>
        <v/>
      </c>
      <c r="K19" s="58" t="str">
        <f t="shared" si="8"/>
        <v/>
      </c>
      <c r="L19" s="59" t="str">
        <f t="shared" si="9"/>
        <v/>
      </c>
    </row>
    <row r="20" spans="1:12" ht="19.95" customHeight="1">
      <c r="A20" s="47" t="s">
        <v>104</v>
      </c>
      <c r="B20" s="70" t="str">
        <f>'(2)運営委員手当'!B10</f>
        <v/>
      </c>
      <c r="C20" s="50" t="str">
        <f>'(2)運営委員手当'!G10</f>
        <v/>
      </c>
      <c r="D20" s="48" t="str">
        <f t="shared" si="1"/>
        <v/>
      </c>
      <c r="E20" s="66" t="str">
        <f t="shared" si="2"/>
        <v/>
      </c>
      <c r="F20" s="51" t="str">
        <f t="shared" si="3"/>
        <v/>
      </c>
      <c r="G20" s="52" t="str">
        <f t="shared" si="4"/>
        <v/>
      </c>
      <c r="H20" s="52" t="str">
        <f t="shared" si="5"/>
        <v/>
      </c>
      <c r="I20" s="52" t="str">
        <f t="shared" si="6"/>
        <v/>
      </c>
      <c r="J20" s="52" t="str">
        <f t="shared" si="7"/>
        <v/>
      </c>
      <c r="K20" s="52" t="str">
        <f t="shared" si="8"/>
        <v/>
      </c>
      <c r="L20" s="53" t="str">
        <f t="shared" si="9"/>
        <v/>
      </c>
    </row>
    <row r="21" spans="1:12" ht="19.95" customHeight="1">
      <c r="A21" s="47" t="s">
        <v>104</v>
      </c>
      <c r="B21" s="70" t="str">
        <f>'(2)運営委員手当'!B12</f>
        <v/>
      </c>
      <c r="C21" s="50" t="str">
        <f>'(2)運営委員手当'!G12</f>
        <v/>
      </c>
      <c r="D21" s="48" t="str">
        <f t="shared" si="1"/>
        <v/>
      </c>
      <c r="E21" s="66" t="str">
        <f t="shared" si="2"/>
        <v/>
      </c>
      <c r="F21" s="51" t="str">
        <f t="shared" si="3"/>
        <v/>
      </c>
      <c r="G21" s="52" t="str">
        <f t="shared" si="4"/>
        <v/>
      </c>
      <c r="H21" s="52" t="str">
        <f t="shared" si="5"/>
        <v/>
      </c>
      <c r="I21" s="52" t="str">
        <f t="shared" si="6"/>
        <v/>
      </c>
      <c r="J21" s="52" t="str">
        <f t="shared" si="7"/>
        <v/>
      </c>
      <c r="K21" s="52" t="str">
        <f t="shared" si="8"/>
        <v/>
      </c>
      <c r="L21" s="53" t="str">
        <f t="shared" si="9"/>
        <v/>
      </c>
    </row>
    <row r="22" spans="1:12" ht="19.95" customHeight="1">
      <c r="A22" s="47" t="s">
        <v>104</v>
      </c>
      <c r="B22" s="70" t="str">
        <f>'(2)運営委員手当'!B14</f>
        <v/>
      </c>
      <c r="C22" s="50" t="str">
        <f>'(2)運営委員手当'!G14</f>
        <v/>
      </c>
      <c r="D22" s="48" t="str">
        <f t="shared" si="1"/>
        <v/>
      </c>
      <c r="E22" s="66" t="str">
        <f t="shared" si="2"/>
        <v/>
      </c>
      <c r="F22" s="51" t="str">
        <f t="shared" si="3"/>
        <v/>
      </c>
      <c r="G22" s="52" t="str">
        <f t="shared" si="4"/>
        <v/>
      </c>
      <c r="H22" s="52" t="str">
        <f t="shared" si="5"/>
        <v/>
      </c>
      <c r="I22" s="52" t="str">
        <f t="shared" si="6"/>
        <v/>
      </c>
      <c r="J22" s="52" t="str">
        <f t="shared" si="7"/>
        <v/>
      </c>
      <c r="K22" s="52" t="str">
        <f t="shared" si="8"/>
        <v/>
      </c>
      <c r="L22" s="53" t="str">
        <f t="shared" si="9"/>
        <v/>
      </c>
    </row>
    <row r="23" spans="1:12" ht="19.95" customHeight="1">
      <c r="A23" s="47" t="s">
        <v>104</v>
      </c>
      <c r="B23" s="70" t="str">
        <f>'(2)運営委員手当'!B16</f>
        <v/>
      </c>
      <c r="C23" s="50" t="str">
        <f>'(2)運営委員手当'!G16</f>
        <v/>
      </c>
      <c r="D23" s="48" t="str">
        <f t="shared" si="1"/>
        <v/>
      </c>
      <c r="E23" s="66" t="str">
        <f t="shared" si="2"/>
        <v/>
      </c>
      <c r="F23" s="51" t="str">
        <f t="shared" si="3"/>
        <v/>
      </c>
      <c r="G23" s="52" t="str">
        <f t="shared" si="4"/>
        <v/>
      </c>
      <c r="H23" s="52" t="str">
        <f t="shared" si="5"/>
        <v/>
      </c>
      <c r="I23" s="52" t="str">
        <f t="shared" si="6"/>
        <v/>
      </c>
      <c r="J23" s="52" t="str">
        <f t="shared" si="7"/>
        <v/>
      </c>
      <c r="K23" s="52" t="str">
        <f t="shared" si="8"/>
        <v/>
      </c>
      <c r="L23" s="53" t="str">
        <f t="shared" si="9"/>
        <v/>
      </c>
    </row>
    <row r="24" spans="1:12" ht="19.95" customHeight="1">
      <c r="A24" s="47" t="s">
        <v>104</v>
      </c>
      <c r="B24" s="70" t="str">
        <f>'(2)運営委員手当'!B18</f>
        <v/>
      </c>
      <c r="C24" s="50" t="str">
        <f>'(2)運営委員手当'!G18</f>
        <v/>
      </c>
      <c r="D24" s="48" t="str">
        <f t="shared" si="1"/>
        <v/>
      </c>
      <c r="E24" s="66" t="str">
        <f t="shared" si="2"/>
        <v/>
      </c>
      <c r="F24" s="51" t="str">
        <f t="shared" si="3"/>
        <v/>
      </c>
      <c r="G24" s="52" t="str">
        <f t="shared" si="4"/>
        <v/>
      </c>
      <c r="H24" s="52" t="str">
        <f t="shared" si="5"/>
        <v/>
      </c>
      <c r="I24" s="52" t="str">
        <f t="shared" si="6"/>
        <v/>
      </c>
      <c r="J24" s="52" t="str">
        <f t="shared" si="7"/>
        <v/>
      </c>
      <c r="K24" s="52" t="str">
        <f t="shared" si="8"/>
        <v/>
      </c>
      <c r="L24" s="53" t="str">
        <f t="shared" si="9"/>
        <v/>
      </c>
    </row>
    <row r="25" spans="1:12" ht="19.95" customHeight="1">
      <c r="A25" s="47" t="s">
        <v>104</v>
      </c>
      <c r="B25" s="70" t="str">
        <f>'(2)運営委員手当'!B20</f>
        <v/>
      </c>
      <c r="C25" s="50" t="str">
        <f>'(2)運営委員手当'!G20</f>
        <v/>
      </c>
      <c r="D25" s="48" t="str">
        <f t="shared" si="1"/>
        <v/>
      </c>
      <c r="E25" s="66" t="str">
        <f t="shared" si="2"/>
        <v/>
      </c>
      <c r="F25" s="51" t="str">
        <f t="shared" si="3"/>
        <v/>
      </c>
      <c r="G25" s="52" t="str">
        <f t="shared" si="4"/>
        <v/>
      </c>
      <c r="H25" s="52" t="str">
        <f t="shared" si="5"/>
        <v/>
      </c>
      <c r="I25" s="52" t="str">
        <f t="shared" si="6"/>
        <v/>
      </c>
      <c r="J25" s="52" t="str">
        <f t="shared" si="7"/>
        <v/>
      </c>
      <c r="K25" s="52" t="str">
        <f t="shared" si="8"/>
        <v/>
      </c>
      <c r="L25" s="53" t="str">
        <f t="shared" si="9"/>
        <v/>
      </c>
    </row>
    <row r="26" spans="1:12" ht="19.95" customHeight="1">
      <c r="A26" s="47" t="s">
        <v>104</v>
      </c>
      <c r="B26" s="70" t="str">
        <f>'(2)運営委員手当'!B22</f>
        <v/>
      </c>
      <c r="C26" s="50" t="str">
        <f>'(2)運営委員手当'!G22</f>
        <v/>
      </c>
      <c r="D26" s="48" t="str">
        <f t="shared" si="1"/>
        <v/>
      </c>
      <c r="E26" s="66" t="str">
        <f t="shared" si="2"/>
        <v/>
      </c>
      <c r="F26" s="51" t="str">
        <f t="shared" si="3"/>
        <v/>
      </c>
      <c r="G26" s="52" t="str">
        <f t="shared" si="4"/>
        <v/>
      </c>
      <c r="H26" s="52" t="str">
        <f t="shared" si="5"/>
        <v/>
      </c>
      <c r="I26" s="52" t="str">
        <f t="shared" si="6"/>
        <v/>
      </c>
      <c r="J26" s="52" t="str">
        <f t="shared" si="7"/>
        <v/>
      </c>
      <c r="K26" s="52" t="str">
        <f t="shared" si="8"/>
        <v/>
      </c>
      <c r="L26" s="53" t="str">
        <f t="shared" si="9"/>
        <v/>
      </c>
    </row>
    <row r="27" spans="1:12" ht="19.95" customHeight="1">
      <c r="A27" s="47" t="s">
        <v>104</v>
      </c>
      <c r="B27" s="70" t="str">
        <f>'(2)運営委員手当'!B24</f>
        <v/>
      </c>
      <c r="C27" s="50" t="str">
        <f>'(2)運営委員手当'!G24</f>
        <v/>
      </c>
      <c r="D27" s="48" t="str">
        <f t="shared" si="1"/>
        <v/>
      </c>
      <c r="E27" s="66" t="str">
        <f t="shared" si="2"/>
        <v/>
      </c>
      <c r="F27" s="51" t="str">
        <f t="shared" si="3"/>
        <v/>
      </c>
      <c r="G27" s="52" t="str">
        <f t="shared" si="4"/>
        <v/>
      </c>
      <c r="H27" s="52" t="str">
        <f t="shared" si="5"/>
        <v/>
      </c>
      <c r="I27" s="52" t="str">
        <f t="shared" si="6"/>
        <v/>
      </c>
      <c r="J27" s="52" t="str">
        <f t="shared" si="7"/>
        <v/>
      </c>
      <c r="K27" s="52" t="str">
        <f t="shared" si="8"/>
        <v/>
      </c>
      <c r="L27" s="53" t="str">
        <f t="shared" si="9"/>
        <v/>
      </c>
    </row>
    <row r="28" spans="1:12" ht="19.95" customHeight="1">
      <c r="A28" s="47" t="s">
        <v>104</v>
      </c>
      <c r="B28" s="70" t="str">
        <f>'(2)運営委員手当'!B26</f>
        <v/>
      </c>
      <c r="C28" s="50" t="str">
        <f>'(2)運営委員手当'!G26</f>
        <v/>
      </c>
      <c r="D28" s="48" t="str">
        <f t="shared" si="1"/>
        <v/>
      </c>
      <c r="E28" s="66" t="str">
        <f t="shared" si="2"/>
        <v/>
      </c>
      <c r="F28" s="51" t="str">
        <f t="shared" si="3"/>
        <v/>
      </c>
      <c r="G28" s="52" t="str">
        <f t="shared" si="4"/>
        <v/>
      </c>
      <c r="H28" s="52" t="str">
        <f t="shared" si="5"/>
        <v/>
      </c>
      <c r="I28" s="52" t="str">
        <f t="shared" si="6"/>
        <v/>
      </c>
      <c r="J28" s="52" t="str">
        <f t="shared" si="7"/>
        <v/>
      </c>
      <c r="K28" s="52" t="str">
        <f t="shared" si="8"/>
        <v/>
      </c>
      <c r="L28" s="53" t="str">
        <f t="shared" si="9"/>
        <v/>
      </c>
    </row>
    <row r="29" spans="1:12" ht="19.95" customHeight="1">
      <c r="A29" s="47" t="s">
        <v>104</v>
      </c>
      <c r="B29" s="70" t="str">
        <f>'(2)運営委員手当'!B28</f>
        <v/>
      </c>
      <c r="C29" s="50" t="str">
        <f>'(2)運営委員手当'!G28</f>
        <v/>
      </c>
      <c r="D29" s="48" t="str">
        <f t="shared" si="1"/>
        <v/>
      </c>
      <c r="E29" s="66" t="str">
        <f t="shared" si="2"/>
        <v/>
      </c>
      <c r="F29" s="51" t="str">
        <f t="shared" si="3"/>
        <v/>
      </c>
      <c r="G29" s="52" t="str">
        <f t="shared" si="4"/>
        <v/>
      </c>
      <c r="H29" s="52" t="str">
        <f t="shared" si="5"/>
        <v/>
      </c>
      <c r="I29" s="52" t="str">
        <f t="shared" si="6"/>
        <v/>
      </c>
      <c r="J29" s="52" t="str">
        <f t="shared" si="7"/>
        <v/>
      </c>
      <c r="K29" s="52" t="str">
        <f t="shared" si="8"/>
        <v/>
      </c>
      <c r="L29" s="53" t="str">
        <f t="shared" si="9"/>
        <v/>
      </c>
    </row>
    <row r="30" spans="1:12" ht="19.95" customHeight="1">
      <c r="A30" s="47" t="s">
        <v>104</v>
      </c>
      <c r="B30" s="70" t="str">
        <f>'(2)運営委員手当'!B30</f>
        <v/>
      </c>
      <c r="C30" s="50" t="str">
        <f>'(2)運営委員手当'!G30</f>
        <v/>
      </c>
      <c r="D30" s="48" t="str">
        <f t="shared" si="1"/>
        <v/>
      </c>
      <c r="E30" s="66" t="str">
        <f t="shared" ref="E30:E42" si="10">IF(D30="○",C30,"")</f>
        <v/>
      </c>
      <c r="F30" s="51" t="str">
        <f t="shared" ref="F30:F42" si="11">IF(D30="○",INT(E30/10000),"")</f>
        <v/>
      </c>
      <c r="G30" s="52" t="str">
        <f t="shared" ref="G30:G42" si="12">IF(D30="○",INT((E30-10000*F30)/5000),"")</f>
        <v/>
      </c>
      <c r="H30" s="52" t="str">
        <f t="shared" ref="H30:H42" si="13">IF(D30="○",INT((E30-10000*F30-5000*G30)/1000),"")</f>
        <v/>
      </c>
      <c r="I30" s="52" t="str">
        <f t="shared" ref="I30:I42" si="14">IF(D30="○",INT((E30-10000*F30-5000*G30-1000*H30)/500),"")</f>
        <v/>
      </c>
      <c r="J30" s="52" t="str">
        <f t="shared" ref="J30:J42" si="15">IF(D30="○",INT((E30-10000*F30-5000*G30-1000*H30-500*I30)/100),"")</f>
        <v/>
      </c>
      <c r="K30" s="52" t="str">
        <f t="shared" ref="K30:K42" si="16">IF(D30="○",INT((E30-10000*F30-5000*G30-1000*H30-500*I30-100*J30)/50),"")</f>
        <v/>
      </c>
      <c r="L30" s="53" t="str">
        <f t="shared" ref="L30:L42" si="17">IF(D30="○",INT((E30-10000*F30-5000*G30-1000*H30-500*I30-100*J30-50*K30)/10),"")</f>
        <v/>
      </c>
    </row>
    <row r="31" spans="1:12" ht="19.95" customHeight="1">
      <c r="A31" s="47" t="s">
        <v>104</v>
      </c>
      <c r="B31" s="70" t="str">
        <f>'(2)運営委員手当'!B32</f>
        <v/>
      </c>
      <c r="C31" s="50" t="str">
        <f>'(2)運営委員手当'!G32</f>
        <v/>
      </c>
      <c r="D31" s="48" t="str">
        <f t="shared" si="1"/>
        <v/>
      </c>
      <c r="E31" s="66" t="str">
        <f t="shared" si="10"/>
        <v/>
      </c>
      <c r="F31" s="51" t="str">
        <f t="shared" si="11"/>
        <v/>
      </c>
      <c r="G31" s="52" t="str">
        <f t="shared" si="12"/>
        <v/>
      </c>
      <c r="H31" s="52" t="str">
        <f t="shared" si="13"/>
        <v/>
      </c>
      <c r="I31" s="52" t="str">
        <f t="shared" si="14"/>
        <v/>
      </c>
      <c r="J31" s="52" t="str">
        <f t="shared" si="15"/>
        <v/>
      </c>
      <c r="K31" s="52" t="str">
        <f t="shared" si="16"/>
        <v/>
      </c>
      <c r="L31" s="53" t="str">
        <f t="shared" si="17"/>
        <v/>
      </c>
    </row>
    <row r="32" spans="1:12" ht="19.95" customHeight="1">
      <c r="A32" s="47" t="s">
        <v>104</v>
      </c>
      <c r="B32" s="70" t="str">
        <f>'(2)運営委員手当'!B34</f>
        <v/>
      </c>
      <c r="C32" s="50" t="str">
        <f>'(2)運営委員手当'!G34</f>
        <v/>
      </c>
      <c r="D32" s="48" t="str">
        <f t="shared" si="1"/>
        <v/>
      </c>
      <c r="E32" s="66" t="str">
        <f t="shared" si="10"/>
        <v/>
      </c>
      <c r="F32" s="51" t="str">
        <f t="shared" si="11"/>
        <v/>
      </c>
      <c r="G32" s="52" t="str">
        <f t="shared" si="12"/>
        <v/>
      </c>
      <c r="H32" s="52" t="str">
        <f t="shared" si="13"/>
        <v/>
      </c>
      <c r="I32" s="52" t="str">
        <f t="shared" si="14"/>
        <v/>
      </c>
      <c r="J32" s="52" t="str">
        <f t="shared" si="15"/>
        <v/>
      </c>
      <c r="K32" s="52" t="str">
        <f t="shared" si="16"/>
        <v/>
      </c>
      <c r="L32" s="53" t="str">
        <f t="shared" si="17"/>
        <v/>
      </c>
    </row>
    <row r="33" spans="1:12" ht="19.95" customHeight="1">
      <c r="A33" s="47" t="s">
        <v>104</v>
      </c>
      <c r="B33" s="70" t="str">
        <f>'(2)運営委員手当'!B36</f>
        <v>該当無し</v>
      </c>
      <c r="C33" s="50">
        <f>'(2)運営委員手当'!G36</f>
        <v>3600</v>
      </c>
      <c r="D33" s="48" t="str">
        <f t="shared" si="1"/>
        <v>○</v>
      </c>
      <c r="E33" s="66">
        <f t="shared" si="10"/>
        <v>3600</v>
      </c>
      <c r="F33" s="51">
        <f t="shared" si="11"/>
        <v>0</v>
      </c>
      <c r="G33" s="52">
        <f t="shared" si="12"/>
        <v>0</v>
      </c>
      <c r="H33" s="52">
        <f t="shared" si="13"/>
        <v>3</v>
      </c>
      <c r="I33" s="52">
        <f t="shared" si="14"/>
        <v>1</v>
      </c>
      <c r="J33" s="52">
        <f t="shared" si="15"/>
        <v>1</v>
      </c>
      <c r="K33" s="52">
        <f t="shared" si="16"/>
        <v>0</v>
      </c>
      <c r="L33" s="53">
        <f t="shared" si="17"/>
        <v>0</v>
      </c>
    </row>
    <row r="34" spans="1:12" ht="19.95" customHeight="1">
      <c r="A34" s="47"/>
      <c r="B34" s="70"/>
      <c r="C34" s="50"/>
      <c r="D34" s="48" t="str">
        <f t="shared" si="1"/>
        <v/>
      </c>
      <c r="E34" s="66" t="str">
        <f t="shared" si="10"/>
        <v/>
      </c>
      <c r="F34" s="51" t="str">
        <f t="shared" si="11"/>
        <v/>
      </c>
      <c r="G34" s="52" t="str">
        <f t="shared" si="12"/>
        <v/>
      </c>
      <c r="H34" s="52" t="str">
        <f t="shared" si="13"/>
        <v/>
      </c>
      <c r="I34" s="52" t="str">
        <f t="shared" si="14"/>
        <v/>
      </c>
      <c r="J34" s="52" t="str">
        <f t="shared" si="15"/>
        <v/>
      </c>
      <c r="K34" s="52" t="str">
        <f t="shared" si="16"/>
        <v/>
      </c>
      <c r="L34" s="53" t="str">
        <f t="shared" si="17"/>
        <v/>
      </c>
    </row>
    <row r="35" spans="1:12" ht="19.95" customHeight="1">
      <c r="A35" s="47"/>
      <c r="B35" s="70"/>
      <c r="C35" s="50"/>
      <c r="D35" s="48" t="str">
        <f t="shared" si="1"/>
        <v/>
      </c>
      <c r="E35" s="66" t="str">
        <f t="shared" si="10"/>
        <v/>
      </c>
      <c r="F35" s="51" t="str">
        <f t="shared" si="11"/>
        <v/>
      </c>
      <c r="G35" s="52" t="str">
        <f t="shared" si="12"/>
        <v/>
      </c>
      <c r="H35" s="52" t="str">
        <f t="shared" si="13"/>
        <v/>
      </c>
      <c r="I35" s="52" t="str">
        <f t="shared" si="14"/>
        <v/>
      </c>
      <c r="J35" s="52" t="str">
        <f t="shared" si="15"/>
        <v/>
      </c>
      <c r="K35" s="52" t="str">
        <f t="shared" si="16"/>
        <v/>
      </c>
      <c r="L35" s="53" t="str">
        <f t="shared" si="17"/>
        <v/>
      </c>
    </row>
    <row r="36" spans="1:12" ht="19.95" customHeight="1">
      <c r="A36" s="47"/>
      <c r="B36" s="70"/>
      <c r="C36" s="50"/>
      <c r="D36" s="48" t="str">
        <f t="shared" si="1"/>
        <v/>
      </c>
      <c r="E36" s="66" t="str">
        <f t="shared" si="10"/>
        <v/>
      </c>
      <c r="F36" s="51" t="str">
        <f t="shared" si="11"/>
        <v/>
      </c>
      <c r="G36" s="52" t="str">
        <f t="shared" si="12"/>
        <v/>
      </c>
      <c r="H36" s="52" t="str">
        <f t="shared" si="13"/>
        <v/>
      </c>
      <c r="I36" s="52" t="str">
        <f t="shared" si="14"/>
        <v/>
      </c>
      <c r="J36" s="52" t="str">
        <f t="shared" si="15"/>
        <v/>
      </c>
      <c r="K36" s="52" t="str">
        <f t="shared" si="16"/>
        <v/>
      </c>
      <c r="L36" s="53" t="str">
        <f t="shared" si="17"/>
        <v/>
      </c>
    </row>
    <row r="37" spans="1:12" ht="19.95" customHeight="1">
      <c r="A37" s="47"/>
      <c r="B37" s="70"/>
      <c r="C37" s="50"/>
      <c r="D37" s="48" t="str">
        <f t="shared" si="1"/>
        <v/>
      </c>
      <c r="E37" s="66" t="str">
        <f t="shared" si="10"/>
        <v/>
      </c>
      <c r="F37" s="51" t="str">
        <f t="shared" si="11"/>
        <v/>
      </c>
      <c r="G37" s="52" t="str">
        <f t="shared" si="12"/>
        <v/>
      </c>
      <c r="H37" s="52" t="str">
        <f t="shared" si="13"/>
        <v/>
      </c>
      <c r="I37" s="52" t="str">
        <f t="shared" si="14"/>
        <v/>
      </c>
      <c r="J37" s="52" t="str">
        <f t="shared" si="15"/>
        <v/>
      </c>
      <c r="K37" s="52" t="str">
        <f t="shared" si="16"/>
        <v/>
      </c>
      <c r="L37" s="53" t="str">
        <f t="shared" si="17"/>
        <v/>
      </c>
    </row>
    <row r="38" spans="1:12" ht="19.95" customHeight="1">
      <c r="A38" s="47"/>
      <c r="B38" s="70"/>
      <c r="C38" s="50"/>
      <c r="D38" s="48" t="str">
        <f t="shared" si="1"/>
        <v/>
      </c>
      <c r="E38" s="66" t="str">
        <f t="shared" si="10"/>
        <v/>
      </c>
      <c r="F38" s="51" t="str">
        <f t="shared" si="11"/>
        <v/>
      </c>
      <c r="G38" s="52" t="str">
        <f t="shared" si="12"/>
        <v/>
      </c>
      <c r="H38" s="52" t="str">
        <f t="shared" si="13"/>
        <v/>
      </c>
      <c r="I38" s="52" t="str">
        <f t="shared" si="14"/>
        <v/>
      </c>
      <c r="J38" s="52" t="str">
        <f t="shared" si="15"/>
        <v/>
      </c>
      <c r="K38" s="52" t="str">
        <f t="shared" si="16"/>
        <v/>
      </c>
      <c r="L38" s="53" t="str">
        <f t="shared" si="17"/>
        <v/>
      </c>
    </row>
    <row r="39" spans="1:12" ht="19.95" customHeight="1">
      <c r="A39" s="47"/>
      <c r="B39" s="70"/>
      <c r="C39" s="50"/>
      <c r="D39" s="48" t="str">
        <f t="shared" si="1"/>
        <v/>
      </c>
      <c r="E39" s="66" t="str">
        <f t="shared" si="10"/>
        <v/>
      </c>
      <c r="F39" s="51" t="str">
        <f t="shared" si="11"/>
        <v/>
      </c>
      <c r="G39" s="52" t="str">
        <f t="shared" si="12"/>
        <v/>
      </c>
      <c r="H39" s="52" t="str">
        <f t="shared" si="13"/>
        <v/>
      </c>
      <c r="I39" s="52" t="str">
        <f t="shared" si="14"/>
        <v/>
      </c>
      <c r="J39" s="52" t="str">
        <f t="shared" si="15"/>
        <v/>
      </c>
      <c r="K39" s="52" t="str">
        <f t="shared" si="16"/>
        <v/>
      </c>
      <c r="L39" s="53" t="str">
        <f t="shared" si="17"/>
        <v/>
      </c>
    </row>
    <row r="40" spans="1:12" ht="19.95" customHeight="1">
      <c r="A40" s="47"/>
      <c r="B40" s="70"/>
      <c r="C40" s="50"/>
      <c r="D40" s="48" t="str">
        <f t="shared" si="1"/>
        <v/>
      </c>
      <c r="E40" s="66" t="str">
        <f t="shared" si="10"/>
        <v/>
      </c>
      <c r="F40" s="51" t="str">
        <f t="shared" si="11"/>
        <v/>
      </c>
      <c r="G40" s="52" t="str">
        <f t="shared" si="12"/>
        <v/>
      </c>
      <c r="H40" s="52" t="str">
        <f t="shared" si="13"/>
        <v/>
      </c>
      <c r="I40" s="52" t="str">
        <f t="shared" si="14"/>
        <v/>
      </c>
      <c r="J40" s="52" t="str">
        <f t="shared" si="15"/>
        <v/>
      </c>
      <c r="K40" s="52" t="str">
        <f t="shared" si="16"/>
        <v/>
      </c>
      <c r="L40" s="53" t="str">
        <f t="shared" si="17"/>
        <v/>
      </c>
    </row>
    <row r="41" spans="1:12" ht="19.95" customHeight="1">
      <c r="A41" s="47"/>
      <c r="B41" s="70"/>
      <c r="C41" s="50"/>
      <c r="D41" s="48" t="str">
        <f t="shared" si="1"/>
        <v/>
      </c>
      <c r="E41" s="66" t="str">
        <f t="shared" si="10"/>
        <v/>
      </c>
      <c r="F41" s="51" t="str">
        <f t="shared" si="11"/>
        <v/>
      </c>
      <c r="G41" s="52" t="str">
        <f t="shared" si="12"/>
        <v/>
      </c>
      <c r="H41" s="52" t="str">
        <f t="shared" si="13"/>
        <v/>
      </c>
      <c r="I41" s="52" t="str">
        <f t="shared" si="14"/>
        <v/>
      </c>
      <c r="J41" s="52" t="str">
        <f t="shared" si="15"/>
        <v/>
      </c>
      <c r="K41" s="52" t="str">
        <f t="shared" si="16"/>
        <v/>
      </c>
      <c r="L41" s="53" t="str">
        <f t="shared" si="17"/>
        <v/>
      </c>
    </row>
    <row r="42" spans="1:12" ht="19.95" customHeight="1">
      <c r="A42" s="47"/>
      <c r="B42" s="70"/>
      <c r="C42" s="50"/>
      <c r="D42" s="48" t="str">
        <f t="shared" si="1"/>
        <v/>
      </c>
      <c r="E42" s="66" t="str">
        <f t="shared" si="10"/>
        <v/>
      </c>
      <c r="F42" s="51" t="str">
        <f t="shared" si="11"/>
        <v/>
      </c>
      <c r="G42" s="52" t="str">
        <f t="shared" si="12"/>
        <v/>
      </c>
      <c r="H42" s="52" t="str">
        <f t="shared" si="13"/>
        <v/>
      </c>
      <c r="I42" s="52" t="str">
        <f t="shared" si="14"/>
        <v/>
      </c>
      <c r="J42" s="52" t="str">
        <f t="shared" si="15"/>
        <v/>
      </c>
      <c r="K42" s="52" t="str">
        <f t="shared" si="16"/>
        <v/>
      </c>
      <c r="L42" s="53" t="str">
        <f t="shared" si="17"/>
        <v/>
      </c>
    </row>
  </sheetData>
  <mergeCells count="2">
    <mergeCell ref="D3:E3"/>
    <mergeCell ref="D2:E2"/>
  </mergeCells>
  <phoneticPr fontId="2"/>
  <dataValidations count="1">
    <dataValidation type="list" allowBlank="1" showInputMessage="1" showErrorMessage="1" sqref="D5:D42" xr:uid="{4C05541A-DD4B-4E65-A2BE-B63C34F88174}">
      <formula1>$N$5:$N$7</formula1>
    </dataValidation>
  </dataValidations>
  <pageMargins left="0.39370078740157483" right="0.19685039370078741" top="0.59055118110236227" bottom="0.19685039370078741" header="0.31496062992125984" footer="0.31496062992125984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0000"/>
  </sheetPr>
  <dimension ref="A2:AH35"/>
  <sheetViews>
    <sheetView showGridLines="0" tabSelected="1" view="pageBreakPreview" zoomScaleNormal="100" zoomScaleSheetLayoutView="100" workbookViewId="0"/>
  </sheetViews>
  <sheetFormatPr defaultColWidth="9" defaultRowHeight="25.05" customHeight="1"/>
  <cols>
    <col min="1" max="27" width="3.5546875" style="11" customWidth="1"/>
    <col min="28" max="28" width="10.5546875" style="11" bestFit="1" customWidth="1"/>
    <col min="29" max="29" width="17.6640625" style="276" customWidth="1"/>
    <col min="30" max="30" width="10.5546875" style="11" bestFit="1" customWidth="1"/>
    <col min="31" max="16384" width="9" style="11"/>
  </cols>
  <sheetData>
    <row r="2" spans="1:34" ht="25.05" customHeight="1">
      <c r="A2" s="12" t="s">
        <v>9</v>
      </c>
      <c r="B2" s="12"/>
      <c r="C2" s="12"/>
      <c r="D2" s="12"/>
      <c r="E2" s="12"/>
      <c r="T2" s="438" t="s">
        <v>189</v>
      </c>
      <c r="U2" s="438"/>
      <c r="V2" s="438"/>
      <c r="W2" s="438"/>
      <c r="X2" s="438"/>
      <c r="Y2" s="438"/>
      <c r="Z2" s="438"/>
      <c r="AC2" s="310" t="s">
        <v>11713</v>
      </c>
    </row>
    <row r="3" spans="1:34" ht="25.05" customHeight="1">
      <c r="H3" s="452" t="s">
        <v>44</v>
      </c>
      <c r="I3" s="452"/>
      <c r="J3" s="452"/>
      <c r="K3" s="452"/>
      <c r="L3" s="452"/>
      <c r="M3" s="452"/>
      <c r="N3" s="452"/>
      <c r="O3" s="452"/>
      <c r="P3" s="452"/>
      <c r="Q3" s="452"/>
      <c r="R3" s="452"/>
      <c r="S3" s="452"/>
      <c r="T3" s="452"/>
      <c r="X3" s="439"/>
      <c r="Y3" s="439"/>
      <c r="Z3" s="439"/>
      <c r="AA3" s="13"/>
    </row>
    <row r="4" spans="1:34" ht="13.2" customHeight="1">
      <c r="H4" s="246"/>
      <c r="I4" s="246"/>
      <c r="J4" s="246"/>
      <c r="K4" s="246"/>
      <c r="L4" s="246"/>
      <c r="M4" s="246"/>
      <c r="N4" s="246"/>
      <c r="O4" s="246"/>
      <c r="P4" s="246"/>
      <c r="X4" s="245"/>
      <c r="Y4" s="245"/>
      <c r="Z4" s="245"/>
      <c r="AA4" s="13"/>
    </row>
    <row r="5" spans="1:34" ht="25.05" customHeight="1">
      <c r="M5" s="453" t="s">
        <v>186</v>
      </c>
      <c r="N5" s="453"/>
      <c r="O5" s="453"/>
      <c r="P5" s="453"/>
      <c r="Q5" s="453"/>
      <c r="R5" s="453"/>
      <c r="S5" s="441" t="s">
        <v>190</v>
      </c>
      <c r="T5" s="441"/>
      <c r="U5" s="441"/>
      <c r="V5" s="441"/>
      <c r="W5" s="441"/>
      <c r="X5" s="441"/>
      <c r="Y5" s="19" t="s">
        <v>0</v>
      </c>
      <c r="AD5" s="17"/>
    </row>
    <row r="6" spans="1:34" ht="15.6" customHeight="1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</row>
    <row r="7" spans="1:34" ht="25.05" customHeight="1">
      <c r="A7" s="23"/>
      <c r="B7" s="440" t="s">
        <v>185</v>
      </c>
      <c r="C7" s="440"/>
      <c r="D7" s="440"/>
      <c r="E7" s="440"/>
      <c r="F7" s="440"/>
      <c r="G7" s="440"/>
      <c r="H7" s="441" t="s">
        <v>187</v>
      </c>
      <c r="I7" s="441"/>
      <c r="J7" s="441"/>
      <c r="K7" s="441"/>
      <c r="L7" s="441"/>
      <c r="M7" s="441"/>
      <c r="N7" s="441"/>
      <c r="O7" s="441"/>
      <c r="P7" s="23" t="s">
        <v>45</v>
      </c>
      <c r="Q7" s="23"/>
      <c r="R7" s="23"/>
      <c r="AD7" s="17"/>
    </row>
    <row r="8" spans="1:34" ht="25.05" customHeight="1">
      <c r="A8" s="23"/>
      <c r="B8" s="23"/>
      <c r="C8" s="454" t="s">
        <v>188</v>
      </c>
      <c r="D8" s="454"/>
      <c r="E8" s="454"/>
      <c r="F8" s="454"/>
      <c r="G8" s="454"/>
      <c r="H8" s="454"/>
      <c r="I8" s="454"/>
      <c r="J8" s="454"/>
      <c r="K8" s="454"/>
      <c r="L8" s="454"/>
      <c r="M8" s="23" t="s">
        <v>71</v>
      </c>
      <c r="N8" s="23"/>
      <c r="O8" s="23"/>
      <c r="P8" s="23"/>
      <c r="Q8" s="23"/>
      <c r="R8" s="23"/>
    </row>
    <row r="9" spans="1:34" ht="25.05" customHeight="1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</row>
    <row r="10" spans="1:34" ht="25.05" customHeight="1">
      <c r="A10" s="429" t="s">
        <v>5</v>
      </c>
      <c r="B10" s="429"/>
      <c r="C10" s="429"/>
      <c r="D10" s="429"/>
      <c r="E10" s="429"/>
      <c r="F10" s="429"/>
      <c r="G10" s="429"/>
      <c r="H10" s="429"/>
      <c r="I10" s="429"/>
      <c r="J10" s="429"/>
      <c r="K10" s="430"/>
      <c r="L10" s="130"/>
      <c r="M10" s="130"/>
      <c r="N10" s="130"/>
      <c r="O10" s="130"/>
      <c r="P10" s="130"/>
      <c r="Q10" s="130"/>
      <c r="R10" s="130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4"/>
      <c r="AD10" s="12"/>
      <c r="AE10" s="12"/>
      <c r="AF10" s="12"/>
      <c r="AG10" s="12"/>
      <c r="AH10" s="12"/>
    </row>
    <row r="11" spans="1:34" ht="25.05" customHeight="1">
      <c r="A11" s="414" t="s">
        <v>6</v>
      </c>
      <c r="B11" s="415"/>
      <c r="C11" s="416"/>
      <c r="D11" s="431" t="s">
        <v>3</v>
      </c>
      <c r="E11" s="432"/>
      <c r="F11" s="432"/>
      <c r="G11" s="414" t="s">
        <v>49</v>
      </c>
      <c r="H11" s="415"/>
      <c r="I11" s="415"/>
      <c r="J11" s="415"/>
      <c r="K11" s="416"/>
      <c r="L11" s="414" t="s">
        <v>33</v>
      </c>
      <c r="M11" s="415"/>
      <c r="N11" s="415"/>
      <c r="O11" s="415"/>
      <c r="P11" s="416"/>
      <c r="Q11" s="414" t="s">
        <v>50</v>
      </c>
      <c r="R11" s="415"/>
      <c r="S11" s="415"/>
      <c r="T11" s="415"/>
      <c r="U11" s="416"/>
      <c r="V11" s="414" t="s">
        <v>47</v>
      </c>
      <c r="W11" s="415"/>
      <c r="X11" s="415"/>
      <c r="Y11" s="415"/>
      <c r="Z11" s="416"/>
      <c r="AA11" s="12"/>
      <c r="AB11" s="12"/>
      <c r="AC11" s="277"/>
      <c r="AD11" s="278" t="s">
        <v>48</v>
      </c>
      <c r="AE11" s="278" t="s">
        <v>46</v>
      </c>
      <c r="AF11" s="278" t="s">
        <v>65</v>
      </c>
      <c r="AG11" s="12"/>
      <c r="AH11" s="12"/>
    </row>
    <row r="12" spans="1:34" ht="25.05" customHeight="1">
      <c r="A12" s="442" t="s">
        <v>51</v>
      </c>
      <c r="B12" s="345"/>
      <c r="C12" s="443"/>
      <c r="D12" s="421"/>
      <c r="E12" s="422"/>
      <c r="F12" s="448" t="s">
        <v>54</v>
      </c>
      <c r="G12" s="433">
        <f>D12*AD12</f>
        <v>0</v>
      </c>
      <c r="H12" s="434"/>
      <c r="I12" s="434"/>
      <c r="J12" s="434"/>
      <c r="K12" s="455" t="s">
        <v>59</v>
      </c>
      <c r="L12" s="450" t="s">
        <v>62</v>
      </c>
      <c r="M12" s="451"/>
      <c r="N12" s="447"/>
      <c r="O12" s="447"/>
      <c r="P12" s="247" t="s">
        <v>54</v>
      </c>
      <c r="Q12" s="417">
        <f>N12*AE12</f>
        <v>0</v>
      </c>
      <c r="R12" s="418"/>
      <c r="S12" s="418"/>
      <c r="T12" s="418"/>
      <c r="U12" s="259" t="s">
        <v>59</v>
      </c>
      <c r="V12" s="417">
        <f>N12*AF12</f>
        <v>0</v>
      </c>
      <c r="W12" s="418"/>
      <c r="X12" s="418"/>
      <c r="Y12" s="418"/>
      <c r="Z12" s="259" t="s">
        <v>59</v>
      </c>
      <c r="AA12" s="12"/>
      <c r="AB12" s="12"/>
      <c r="AC12" s="277" t="s">
        <v>194</v>
      </c>
      <c r="AD12" s="311">
        <v>1030</v>
      </c>
      <c r="AE12" s="311">
        <v>1030</v>
      </c>
      <c r="AF12" s="311">
        <v>1000</v>
      </c>
      <c r="AG12" s="12"/>
      <c r="AH12" s="12"/>
    </row>
    <row r="13" spans="1:34" ht="25.05" customHeight="1">
      <c r="A13" s="444"/>
      <c r="B13" s="445"/>
      <c r="C13" s="446"/>
      <c r="D13" s="423"/>
      <c r="E13" s="424"/>
      <c r="F13" s="449"/>
      <c r="G13" s="435"/>
      <c r="H13" s="436"/>
      <c r="I13" s="436"/>
      <c r="J13" s="436"/>
      <c r="K13" s="456"/>
      <c r="L13" s="378" t="s">
        <v>64</v>
      </c>
      <c r="M13" s="379"/>
      <c r="N13" s="375"/>
      <c r="O13" s="375"/>
      <c r="P13" s="248" t="s">
        <v>54</v>
      </c>
      <c r="Q13" s="376">
        <f t="shared" ref="Q13:Q19" si="0">N13*AE13</f>
        <v>0</v>
      </c>
      <c r="R13" s="377"/>
      <c r="S13" s="377"/>
      <c r="T13" s="377"/>
      <c r="U13" s="260" t="s">
        <v>59</v>
      </c>
      <c r="V13" s="376">
        <f t="shared" ref="V13:V19" si="1">N13*AF13</f>
        <v>0</v>
      </c>
      <c r="W13" s="377"/>
      <c r="X13" s="377"/>
      <c r="Y13" s="377"/>
      <c r="Z13" s="260" t="s">
        <v>59</v>
      </c>
      <c r="AA13" s="12"/>
      <c r="AB13" s="12"/>
      <c r="AC13" s="277" t="s">
        <v>195</v>
      </c>
      <c r="AD13" s="311"/>
      <c r="AE13" s="311">
        <v>1030</v>
      </c>
      <c r="AF13" s="311">
        <v>1000</v>
      </c>
      <c r="AG13" s="12"/>
      <c r="AH13" s="12"/>
    </row>
    <row r="14" spans="1:34" ht="25.05" customHeight="1">
      <c r="A14" s="444"/>
      <c r="B14" s="445"/>
      <c r="C14" s="446"/>
      <c r="D14" s="423"/>
      <c r="E14" s="424"/>
      <c r="F14" s="449"/>
      <c r="G14" s="435"/>
      <c r="H14" s="436"/>
      <c r="I14" s="436"/>
      <c r="J14" s="436"/>
      <c r="K14" s="456"/>
      <c r="L14" s="378" t="s">
        <v>63</v>
      </c>
      <c r="M14" s="379"/>
      <c r="N14" s="375"/>
      <c r="O14" s="375"/>
      <c r="P14" s="248" t="s">
        <v>54</v>
      </c>
      <c r="Q14" s="376">
        <f t="shared" si="0"/>
        <v>0</v>
      </c>
      <c r="R14" s="377"/>
      <c r="S14" s="377"/>
      <c r="T14" s="377"/>
      <c r="U14" s="260" t="s">
        <v>59</v>
      </c>
      <c r="V14" s="376">
        <f t="shared" si="1"/>
        <v>0</v>
      </c>
      <c r="W14" s="377"/>
      <c r="X14" s="377"/>
      <c r="Y14" s="377"/>
      <c r="Z14" s="260" t="s">
        <v>59</v>
      </c>
      <c r="AA14" s="12"/>
      <c r="AB14" s="12"/>
      <c r="AC14" s="277" t="s">
        <v>196</v>
      </c>
      <c r="AD14" s="311"/>
      <c r="AE14" s="311">
        <v>1030</v>
      </c>
      <c r="AF14" s="311">
        <v>1000</v>
      </c>
      <c r="AG14" s="12"/>
      <c r="AH14" s="12"/>
    </row>
    <row r="15" spans="1:34" ht="25.05" customHeight="1">
      <c r="A15" s="396"/>
      <c r="B15" s="380"/>
      <c r="C15" s="397"/>
      <c r="D15" s="425"/>
      <c r="E15" s="426"/>
      <c r="F15" s="382"/>
      <c r="G15" s="385"/>
      <c r="H15" s="386"/>
      <c r="I15" s="386"/>
      <c r="J15" s="386"/>
      <c r="K15" s="358"/>
      <c r="L15" s="387" t="s">
        <v>52</v>
      </c>
      <c r="M15" s="388"/>
      <c r="N15" s="389"/>
      <c r="O15" s="389"/>
      <c r="P15" s="249" t="s">
        <v>54</v>
      </c>
      <c r="Q15" s="419">
        <f t="shared" si="0"/>
        <v>0</v>
      </c>
      <c r="R15" s="420"/>
      <c r="S15" s="420"/>
      <c r="T15" s="420"/>
      <c r="U15" s="261" t="s">
        <v>59</v>
      </c>
      <c r="V15" s="419">
        <f t="shared" si="1"/>
        <v>0</v>
      </c>
      <c r="W15" s="420"/>
      <c r="X15" s="420"/>
      <c r="Y15" s="420"/>
      <c r="Z15" s="261" t="s">
        <v>59</v>
      </c>
      <c r="AA15" s="12"/>
      <c r="AB15" s="12"/>
      <c r="AC15" s="277" t="s">
        <v>197</v>
      </c>
      <c r="AD15" s="311"/>
      <c r="AE15" s="311">
        <v>3100</v>
      </c>
      <c r="AF15" s="311">
        <v>1000</v>
      </c>
      <c r="AG15" s="12"/>
      <c r="AH15" s="12"/>
    </row>
    <row r="16" spans="1:34" ht="25.05" customHeight="1">
      <c r="A16" s="414" t="s">
        <v>55</v>
      </c>
      <c r="B16" s="415"/>
      <c r="C16" s="416"/>
      <c r="D16" s="391"/>
      <c r="E16" s="392"/>
      <c r="F16" s="250" t="s">
        <v>54</v>
      </c>
      <c r="G16" s="370">
        <f>D16*AD16</f>
        <v>0</v>
      </c>
      <c r="H16" s="371"/>
      <c r="I16" s="371"/>
      <c r="J16" s="371"/>
      <c r="K16" s="262" t="s">
        <v>59</v>
      </c>
      <c r="L16" s="387"/>
      <c r="M16" s="388"/>
      <c r="N16" s="389"/>
      <c r="O16" s="389"/>
      <c r="P16" s="250" t="s">
        <v>54</v>
      </c>
      <c r="Q16" s="370">
        <f t="shared" si="0"/>
        <v>0</v>
      </c>
      <c r="R16" s="371"/>
      <c r="S16" s="371"/>
      <c r="T16" s="371"/>
      <c r="U16" s="262" t="s">
        <v>59</v>
      </c>
      <c r="V16" s="370">
        <f t="shared" si="1"/>
        <v>0</v>
      </c>
      <c r="W16" s="371"/>
      <c r="X16" s="371"/>
      <c r="Y16" s="371"/>
      <c r="Z16" s="262" t="s">
        <v>59</v>
      </c>
      <c r="AA16" s="12"/>
      <c r="AB16" s="12"/>
      <c r="AC16" s="277" t="s">
        <v>199</v>
      </c>
      <c r="AD16" s="311">
        <v>2050</v>
      </c>
      <c r="AE16" s="311">
        <v>3100</v>
      </c>
      <c r="AF16" s="311">
        <v>1000</v>
      </c>
      <c r="AG16" s="12"/>
      <c r="AH16" s="12"/>
    </row>
    <row r="17" spans="1:34" ht="25.05" customHeight="1">
      <c r="A17" s="414" t="s">
        <v>56</v>
      </c>
      <c r="B17" s="415"/>
      <c r="C17" s="416"/>
      <c r="D17" s="391"/>
      <c r="E17" s="392"/>
      <c r="F17" s="250" t="s">
        <v>54</v>
      </c>
      <c r="G17" s="370">
        <f t="shared" ref="G17:G18" si="2">D17*AD17</f>
        <v>0</v>
      </c>
      <c r="H17" s="371"/>
      <c r="I17" s="371"/>
      <c r="J17" s="371"/>
      <c r="K17" s="262" t="s">
        <v>17</v>
      </c>
      <c r="L17" s="387"/>
      <c r="M17" s="388"/>
      <c r="N17" s="389"/>
      <c r="O17" s="389"/>
      <c r="P17" s="250" t="s">
        <v>54</v>
      </c>
      <c r="Q17" s="370">
        <f t="shared" ref="Q17:Q18" si="3">N17*AE17</f>
        <v>0</v>
      </c>
      <c r="R17" s="371"/>
      <c r="S17" s="371"/>
      <c r="T17" s="371"/>
      <c r="U17" s="262" t="s">
        <v>17</v>
      </c>
      <c r="V17" s="370">
        <f t="shared" ref="V17:V18" si="4">N17*AF17</f>
        <v>0</v>
      </c>
      <c r="W17" s="371"/>
      <c r="X17" s="371"/>
      <c r="Y17" s="371"/>
      <c r="Z17" s="262" t="s">
        <v>17</v>
      </c>
      <c r="AA17" s="12"/>
      <c r="AB17" s="12"/>
      <c r="AC17" s="277" t="s">
        <v>201</v>
      </c>
      <c r="AD17" s="311">
        <v>3100</v>
      </c>
      <c r="AE17" s="311">
        <v>4100</v>
      </c>
      <c r="AF17" s="311">
        <v>1000</v>
      </c>
      <c r="AG17" s="12"/>
      <c r="AH17" s="12"/>
    </row>
    <row r="18" spans="1:34" ht="25.05" customHeight="1">
      <c r="A18" s="414" t="s">
        <v>83</v>
      </c>
      <c r="B18" s="415"/>
      <c r="C18" s="416"/>
      <c r="D18" s="391"/>
      <c r="E18" s="392"/>
      <c r="F18" s="250" t="s">
        <v>54</v>
      </c>
      <c r="G18" s="370">
        <f t="shared" si="2"/>
        <v>0</v>
      </c>
      <c r="H18" s="371"/>
      <c r="I18" s="371"/>
      <c r="J18" s="371"/>
      <c r="K18" s="262" t="s">
        <v>17</v>
      </c>
      <c r="L18" s="387"/>
      <c r="M18" s="388"/>
      <c r="N18" s="389"/>
      <c r="O18" s="389"/>
      <c r="P18" s="250" t="s">
        <v>54</v>
      </c>
      <c r="Q18" s="370">
        <f t="shared" si="3"/>
        <v>0</v>
      </c>
      <c r="R18" s="371"/>
      <c r="S18" s="371"/>
      <c r="T18" s="371"/>
      <c r="U18" s="262" t="s">
        <v>17</v>
      </c>
      <c r="V18" s="370">
        <f t="shared" si="4"/>
        <v>0</v>
      </c>
      <c r="W18" s="371"/>
      <c r="X18" s="371"/>
      <c r="Y18" s="371"/>
      <c r="Z18" s="262" t="s">
        <v>17</v>
      </c>
      <c r="AA18" s="12"/>
      <c r="AB18" s="12"/>
      <c r="AC18" s="277" t="s">
        <v>203</v>
      </c>
      <c r="AD18" s="311">
        <v>4100</v>
      </c>
      <c r="AE18" s="311">
        <v>5100</v>
      </c>
      <c r="AF18" s="311">
        <v>2000</v>
      </c>
      <c r="AG18" s="12"/>
      <c r="AH18" s="12"/>
    </row>
    <row r="19" spans="1:34" ht="25.05" customHeight="1" thickBot="1">
      <c r="A19" s="414" t="s">
        <v>84</v>
      </c>
      <c r="B19" s="415"/>
      <c r="C19" s="416"/>
      <c r="D19" s="391"/>
      <c r="E19" s="392"/>
      <c r="F19" s="250" t="s">
        <v>54</v>
      </c>
      <c r="G19" s="370">
        <f t="shared" ref="G19" si="5">D19*AD19</f>
        <v>0</v>
      </c>
      <c r="H19" s="371"/>
      <c r="I19" s="371"/>
      <c r="J19" s="371"/>
      <c r="K19" s="262" t="s">
        <v>59</v>
      </c>
      <c r="L19" s="387"/>
      <c r="M19" s="388"/>
      <c r="N19" s="389"/>
      <c r="O19" s="389"/>
      <c r="P19" s="250" t="s">
        <v>54</v>
      </c>
      <c r="Q19" s="370">
        <f t="shared" si="0"/>
        <v>0</v>
      </c>
      <c r="R19" s="371"/>
      <c r="S19" s="371"/>
      <c r="T19" s="371"/>
      <c r="U19" s="262" t="s">
        <v>59</v>
      </c>
      <c r="V19" s="370">
        <f t="shared" si="1"/>
        <v>0</v>
      </c>
      <c r="W19" s="371"/>
      <c r="X19" s="371"/>
      <c r="Y19" s="371"/>
      <c r="Z19" s="262" t="s">
        <v>59</v>
      </c>
      <c r="AA19" s="12"/>
      <c r="AB19" s="12"/>
      <c r="AC19" s="277" t="s">
        <v>205</v>
      </c>
      <c r="AD19" s="311">
        <v>5100</v>
      </c>
      <c r="AE19" s="311">
        <v>6200</v>
      </c>
      <c r="AF19" s="311">
        <v>3000</v>
      </c>
      <c r="AG19" s="12"/>
      <c r="AH19" s="12"/>
    </row>
    <row r="20" spans="1:34" ht="25.05" customHeight="1" thickTop="1">
      <c r="A20" s="393" t="s">
        <v>57</v>
      </c>
      <c r="B20" s="394"/>
      <c r="C20" s="395"/>
      <c r="D20" s="398">
        <f>SUM(D12:E19)</f>
        <v>0</v>
      </c>
      <c r="E20" s="399"/>
      <c r="F20" s="381" t="s">
        <v>54</v>
      </c>
      <c r="G20" s="383">
        <f>SUM(G12:H19)</f>
        <v>0</v>
      </c>
      <c r="H20" s="384"/>
      <c r="I20" s="384"/>
      <c r="J20" s="384"/>
      <c r="K20" s="357" t="s">
        <v>59</v>
      </c>
      <c r="L20" s="359" t="s">
        <v>60</v>
      </c>
      <c r="M20" s="360"/>
      <c r="N20" s="437">
        <f>SUM(N12:N14)</f>
        <v>0</v>
      </c>
      <c r="O20" s="437"/>
      <c r="P20" s="251" t="s">
        <v>53</v>
      </c>
      <c r="Q20" s="383">
        <f>SUM(Q12:R19)</f>
        <v>0</v>
      </c>
      <c r="R20" s="384"/>
      <c r="S20" s="384"/>
      <c r="T20" s="384"/>
      <c r="U20" s="357" t="s">
        <v>59</v>
      </c>
      <c r="V20" s="383">
        <f>SUM(V12:W19)</f>
        <v>0</v>
      </c>
      <c r="W20" s="384"/>
      <c r="X20" s="384"/>
      <c r="Y20" s="384"/>
      <c r="Z20" s="357" t="s">
        <v>59</v>
      </c>
      <c r="AA20" s="12"/>
      <c r="AB20" s="12"/>
      <c r="AC20" s="14"/>
      <c r="AD20" s="12"/>
      <c r="AE20" s="12"/>
      <c r="AF20" s="12"/>
      <c r="AG20" s="12"/>
      <c r="AH20" s="12"/>
    </row>
    <row r="21" spans="1:34" ht="25.05" customHeight="1">
      <c r="A21" s="396"/>
      <c r="B21" s="380"/>
      <c r="C21" s="397"/>
      <c r="D21" s="400"/>
      <c r="E21" s="401"/>
      <c r="F21" s="382"/>
      <c r="G21" s="385"/>
      <c r="H21" s="386"/>
      <c r="I21" s="386"/>
      <c r="J21" s="386"/>
      <c r="K21" s="358"/>
      <c r="L21" s="361" t="s">
        <v>61</v>
      </c>
      <c r="M21" s="362"/>
      <c r="N21" s="390">
        <f>SUM(N15:N19)</f>
        <v>0</v>
      </c>
      <c r="O21" s="390"/>
      <c r="P21" s="249" t="s">
        <v>54</v>
      </c>
      <c r="Q21" s="385"/>
      <c r="R21" s="386"/>
      <c r="S21" s="386"/>
      <c r="T21" s="386"/>
      <c r="U21" s="358"/>
      <c r="V21" s="385"/>
      <c r="W21" s="386"/>
      <c r="X21" s="386"/>
      <c r="Y21" s="386"/>
      <c r="Z21" s="358"/>
      <c r="AA21" s="12"/>
      <c r="AB21" s="263"/>
      <c r="AC21" s="275"/>
      <c r="AD21" s="12"/>
      <c r="AE21" s="12"/>
      <c r="AF21" s="12"/>
      <c r="AG21" s="12"/>
      <c r="AH21" s="12"/>
    </row>
    <row r="22" spans="1:34" ht="25.05" customHeight="1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344"/>
      <c r="W22" s="345"/>
      <c r="X22" s="345"/>
      <c r="Y22" s="345"/>
      <c r="Z22" s="345"/>
      <c r="AA22" s="12"/>
      <c r="AB22" s="12"/>
      <c r="AC22" s="14"/>
      <c r="AD22" s="12"/>
      <c r="AE22" s="12"/>
      <c r="AF22" s="12"/>
      <c r="AG22" s="12"/>
      <c r="AH22" s="12"/>
    </row>
    <row r="23" spans="1:34" ht="25.05" customHeight="1">
      <c r="A23" s="12"/>
      <c r="B23" s="12"/>
      <c r="C23" s="12"/>
      <c r="D23" s="12"/>
      <c r="E23" s="12"/>
      <c r="F23" s="380" t="s">
        <v>7</v>
      </c>
      <c r="G23" s="380"/>
      <c r="H23" s="380"/>
      <c r="I23" s="380"/>
      <c r="J23" s="380"/>
      <c r="K23" s="380"/>
      <c r="L23" s="380"/>
      <c r="M23" s="14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4"/>
      <c r="AD23" s="12"/>
      <c r="AE23" s="12"/>
      <c r="AF23" s="12"/>
      <c r="AG23" s="12"/>
      <c r="AH23" s="12"/>
    </row>
    <row r="24" spans="1:34" ht="25.05" customHeight="1">
      <c r="A24" s="402" t="s">
        <v>8</v>
      </c>
      <c r="B24" s="355"/>
      <c r="C24" s="355"/>
      <c r="D24" s="355"/>
      <c r="E24" s="355"/>
      <c r="F24" s="355"/>
      <c r="G24" s="355"/>
      <c r="H24" s="355"/>
      <c r="I24" s="355"/>
      <c r="J24" s="355"/>
      <c r="K24" s="355"/>
      <c r="L24" s="355"/>
      <c r="M24" s="355"/>
      <c r="N24" s="354" t="s">
        <v>1</v>
      </c>
      <c r="O24" s="355"/>
      <c r="P24" s="355"/>
      <c r="Q24" s="355"/>
      <c r="R24" s="355"/>
      <c r="S24" s="355"/>
      <c r="T24" s="355"/>
      <c r="U24" s="355"/>
      <c r="V24" s="355"/>
      <c r="W24" s="355"/>
      <c r="X24" s="355"/>
      <c r="Y24" s="355"/>
      <c r="Z24" s="363"/>
      <c r="AA24" s="12"/>
      <c r="AB24" s="12"/>
      <c r="AC24" s="14"/>
      <c r="AD24" s="12"/>
      <c r="AE24" s="12"/>
      <c r="AF24" s="12"/>
      <c r="AG24" s="12"/>
      <c r="AH24" s="12"/>
    </row>
    <row r="25" spans="1:34" ht="25.05" customHeight="1">
      <c r="A25" s="372" t="s">
        <v>10</v>
      </c>
      <c r="B25" s="373"/>
      <c r="C25" s="373"/>
      <c r="D25" s="373"/>
      <c r="E25" s="373"/>
      <c r="F25" s="373"/>
      <c r="G25" s="374"/>
      <c r="H25" s="342">
        <f>G20</f>
        <v>0</v>
      </c>
      <c r="I25" s="343"/>
      <c r="J25" s="343"/>
      <c r="K25" s="343"/>
      <c r="L25" s="343"/>
      <c r="M25" s="252" t="s">
        <v>59</v>
      </c>
      <c r="N25" s="339" t="s">
        <v>139</v>
      </c>
      <c r="O25" s="340"/>
      <c r="P25" s="340"/>
      <c r="Q25" s="340"/>
      <c r="R25" s="340"/>
      <c r="S25" s="340"/>
      <c r="T25" s="341"/>
      <c r="U25" s="342">
        <f>'(1)審査委員手当'!G32</f>
        <v>0</v>
      </c>
      <c r="V25" s="343"/>
      <c r="W25" s="343"/>
      <c r="X25" s="343"/>
      <c r="Y25" s="343"/>
      <c r="Z25" s="253" t="s">
        <v>58</v>
      </c>
      <c r="AA25" s="12"/>
      <c r="AB25" s="12"/>
      <c r="AC25" s="14"/>
      <c r="AD25" s="12"/>
      <c r="AE25" s="12"/>
      <c r="AF25" s="12"/>
      <c r="AG25" s="12"/>
      <c r="AH25" s="12"/>
    </row>
    <row r="26" spans="1:34" ht="25.05" customHeight="1">
      <c r="A26" s="411" t="s">
        <v>42</v>
      </c>
      <c r="B26" s="412"/>
      <c r="C26" s="412"/>
      <c r="D26" s="412"/>
      <c r="E26" s="412"/>
      <c r="F26" s="412"/>
      <c r="G26" s="413"/>
      <c r="H26" s="364">
        <f>Q20</f>
        <v>0</v>
      </c>
      <c r="I26" s="365"/>
      <c r="J26" s="365"/>
      <c r="K26" s="365"/>
      <c r="L26" s="365"/>
      <c r="M26" s="254" t="s">
        <v>58</v>
      </c>
      <c r="N26" s="346" t="s">
        <v>149</v>
      </c>
      <c r="O26" s="347"/>
      <c r="P26" s="347"/>
      <c r="Q26" s="347"/>
      <c r="R26" s="347"/>
      <c r="S26" s="347"/>
      <c r="T26" s="348"/>
      <c r="U26" s="364" t="str">
        <f>'(1)審査委員手当'!G36</f>
        <v/>
      </c>
      <c r="V26" s="365"/>
      <c r="W26" s="365"/>
      <c r="X26" s="365"/>
      <c r="Y26" s="365"/>
      <c r="Z26" s="255" t="s">
        <v>58</v>
      </c>
      <c r="AA26" s="12"/>
      <c r="AB26" s="12"/>
      <c r="AC26" s="14"/>
      <c r="AD26" s="12"/>
      <c r="AE26" s="12"/>
      <c r="AF26" s="12"/>
      <c r="AG26" s="12"/>
      <c r="AH26" s="12"/>
    </row>
    <row r="27" spans="1:34" ht="25.05" customHeight="1">
      <c r="A27" s="411" t="s">
        <v>43</v>
      </c>
      <c r="B27" s="412"/>
      <c r="C27" s="412"/>
      <c r="D27" s="412"/>
      <c r="E27" s="412"/>
      <c r="F27" s="412"/>
      <c r="G27" s="413"/>
      <c r="H27" s="364">
        <f>V20</f>
        <v>0</v>
      </c>
      <c r="I27" s="365"/>
      <c r="J27" s="365"/>
      <c r="K27" s="365"/>
      <c r="L27" s="365"/>
      <c r="M27" s="254" t="s">
        <v>58</v>
      </c>
      <c r="N27" s="346" t="s">
        <v>79</v>
      </c>
      <c r="O27" s="347"/>
      <c r="P27" s="347"/>
      <c r="Q27" s="347"/>
      <c r="R27" s="347"/>
      <c r="S27" s="347"/>
      <c r="T27" s="348"/>
      <c r="U27" s="364" t="str">
        <f>'(1)審査委員手当'!G38</f>
        <v/>
      </c>
      <c r="V27" s="365"/>
      <c r="W27" s="365"/>
      <c r="X27" s="365"/>
      <c r="Y27" s="365"/>
      <c r="Z27" s="255" t="s">
        <v>58</v>
      </c>
      <c r="AA27" s="12"/>
      <c r="AB27" s="12"/>
      <c r="AC27" s="14"/>
      <c r="AD27" s="12"/>
      <c r="AE27" s="12"/>
      <c r="AF27" s="12"/>
      <c r="AG27" s="12"/>
      <c r="AH27" s="12"/>
    </row>
    <row r="28" spans="1:34" ht="25.05" customHeight="1">
      <c r="A28" s="403"/>
      <c r="B28" s="404"/>
      <c r="C28" s="404"/>
      <c r="D28" s="404"/>
      <c r="E28" s="404"/>
      <c r="F28" s="404"/>
      <c r="G28" s="405"/>
      <c r="H28" s="368"/>
      <c r="I28" s="369"/>
      <c r="J28" s="369"/>
      <c r="K28" s="369"/>
      <c r="L28" s="369"/>
      <c r="M28" s="265"/>
      <c r="N28" s="346" t="s">
        <v>137</v>
      </c>
      <c r="O28" s="347"/>
      <c r="P28" s="347"/>
      <c r="Q28" s="347"/>
      <c r="R28" s="347"/>
      <c r="S28" s="347"/>
      <c r="T28" s="348"/>
      <c r="U28" s="364">
        <f>'(2)運営委員手当'!G38</f>
        <v>3600</v>
      </c>
      <c r="V28" s="365"/>
      <c r="W28" s="365"/>
      <c r="X28" s="365"/>
      <c r="Y28" s="365"/>
      <c r="Z28" s="255" t="s">
        <v>58</v>
      </c>
      <c r="AA28" s="12"/>
      <c r="AB28" s="12"/>
      <c r="AC28" s="14"/>
      <c r="AD28" s="12"/>
      <c r="AE28" s="12"/>
      <c r="AF28" s="12"/>
      <c r="AG28" s="12"/>
      <c r="AH28" s="12"/>
    </row>
    <row r="29" spans="1:34" ht="25.05" customHeight="1">
      <c r="A29" s="403"/>
      <c r="B29" s="404"/>
      <c r="C29" s="404"/>
      <c r="D29" s="404"/>
      <c r="E29" s="404"/>
      <c r="F29" s="404"/>
      <c r="G29" s="405"/>
      <c r="H29" s="368"/>
      <c r="I29" s="369"/>
      <c r="J29" s="369"/>
      <c r="K29" s="369"/>
      <c r="L29" s="369"/>
      <c r="M29" s="265"/>
      <c r="N29" s="346" t="s">
        <v>138</v>
      </c>
      <c r="O29" s="347"/>
      <c r="P29" s="347"/>
      <c r="Q29" s="347"/>
      <c r="R29" s="347"/>
      <c r="S29" s="347"/>
      <c r="T29" s="348"/>
      <c r="U29" s="364">
        <f>'(3)その他経費'!F26</f>
        <v>0</v>
      </c>
      <c r="V29" s="365"/>
      <c r="W29" s="365"/>
      <c r="X29" s="365"/>
      <c r="Y29" s="365"/>
      <c r="Z29" s="255" t="s">
        <v>58</v>
      </c>
      <c r="AA29" s="12"/>
      <c r="AB29" s="12"/>
      <c r="AC29" s="14"/>
      <c r="AD29" s="12"/>
      <c r="AE29" s="12"/>
      <c r="AF29" s="12"/>
      <c r="AG29" s="12"/>
      <c r="AH29" s="12"/>
    </row>
    <row r="30" spans="1:34" ht="25.05" customHeight="1">
      <c r="A30" s="408"/>
      <c r="B30" s="409"/>
      <c r="C30" s="409"/>
      <c r="D30" s="409"/>
      <c r="E30" s="409"/>
      <c r="F30" s="409"/>
      <c r="G30" s="410"/>
      <c r="H30" s="406"/>
      <c r="I30" s="407"/>
      <c r="J30" s="407"/>
      <c r="K30" s="407"/>
      <c r="L30" s="407"/>
      <c r="M30" s="266"/>
      <c r="N30" s="349"/>
      <c r="O30" s="350"/>
      <c r="P30" s="350"/>
      <c r="Q30" s="350"/>
      <c r="R30" s="350"/>
      <c r="S30" s="350"/>
      <c r="T30" s="351"/>
      <c r="U30" s="366"/>
      <c r="V30" s="367"/>
      <c r="W30" s="367"/>
      <c r="X30" s="367"/>
      <c r="Y30" s="367"/>
      <c r="Z30" s="264"/>
      <c r="AA30" s="12"/>
      <c r="AB30" s="12"/>
      <c r="AC30" s="14"/>
      <c r="AD30" s="263"/>
      <c r="AE30" s="12"/>
      <c r="AF30" s="12"/>
      <c r="AG30" s="12"/>
      <c r="AH30" s="12"/>
    </row>
    <row r="31" spans="1:34" ht="25.05" customHeight="1">
      <c r="A31" s="402" t="s">
        <v>2</v>
      </c>
      <c r="B31" s="355"/>
      <c r="C31" s="355"/>
      <c r="D31" s="355"/>
      <c r="E31" s="355"/>
      <c r="F31" s="355"/>
      <c r="G31" s="356"/>
      <c r="H31" s="352">
        <f>SUM(H25:L30)</f>
        <v>0</v>
      </c>
      <c r="I31" s="353"/>
      <c r="J31" s="353"/>
      <c r="K31" s="353"/>
      <c r="L31" s="353"/>
      <c r="M31" s="256" t="s">
        <v>58</v>
      </c>
      <c r="N31" s="354" t="s">
        <v>2</v>
      </c>
      <c r="O31" s="355"/>
      <c r="P31" s="355"/>
      <c r="Q31" s="355"/>
      <c r="R31" s="355"/>
      <c r="S31" s="355"/>
      <c r="T31" s="356"/>
      <c r="U31" s="352">
        <f>SUM(U25:Y30)</f>
        <v>3600</v>
      </c>
      <c r="V31" s="353"/>
      <c r="W31" s="353"/>
      <c r="X31" s="353"/>
      <c r="Y31" s="353"/>
      <c r="Z31" s="257" t="s">
        <v>58</v>
      </c>
      <c r="AA31" s="12"/>
      <c r="AB31" s="12"/>
      <c r="AC31" s="14"/>
      <c r="AD31" s="12"/>
      <c r="AE31" s="12"/>
      <c r="AF31" s="12"/>
      <c r="AG31" s="12"/>
      <c r="AH31" s="12"/>
    </row>
    <row r="32" spans="1:34" ht="25.05" customHeight="1" thickBo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4"/>
      <c r="AD32" s="12"/>
      <c r="AE32" s="12"/>
      <c r="AF32" s="12"/>
      <c r="AG32" s="12"/>
      <c r="AH32" s="12"/>
    </row>
    <row r="33" spans="1:34" ht="25.05" customHeight="1" thickTop="1" thickBot="1">
      <c r="A33" s="16" t="s">
        <v>66</v>
      </c>
      <c r="B33" s="16"/>
      <c r="C33" s="16"/>
      <c r="D33" s="16"/>
      <c r="E33" s="16"/>
      <c r="F33" s="15"/>
      <c r="G33" s="15"/>
      <c r="H33" s="15"/>
      <c r="I33" s="427">
        <f>H31-U31</f>
        <v>-3600</v>
      </c>
      <c r="J33" s="428"/>
      <c r="K33" s="428"/>
      <c r="L33" s="428"/>
      <c r="M33" s="428"/>
      <c r="N33" s="258" t="s">
        <v>17</v>
      </c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4"/>
      <c r="AD33" s="12"/>
      <c r="AE33" s="12"/>
      <c r="AF33" s="12"/>
      <c r="AG33" s="12"/>
      <c r="AH33" s="12"/>
    </row>
    <row r="34" spans="1:34" ht="25.05" customHeight="1" thickTop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4"/>
      <c r="AD34" s="12"/>
      <c r="AE34" s="12"/>
      <c r="AF34" s="12"/>
      <c r="AG34" s="12"/>
      <c r="AH34" s="12"/>
    </row>
    <row r="35" spans="1:34" ht="25.05" customHeight="1">
      <c r="A35" s="12"/>
    </row>
  </sheetData>
  <sheetProtection algorithmName="SHA-512" hashValue="1zVne8EPz9L3dKDWD+HZn1ptCoriWRhstk0j8DDPcs4W8yBAfzIw66iDwdUgLwcJ8C+ivsDmmz0GKB/oHZqO7A==" saltValue="b1el6a1+RUHGs3S2PTkiyA==" spinCount="100000" sheet="1" objects="1" scenarios="1"/>
  <mergeCells count="110">
    <mergeCell ref="T2:Z2"/>
    <mergeCell ref="X3:Z3"/>
    <mergeCell ref="B7:G7"/>
    <mergeCell ref="H7:O7"/>
    <mergeCell ref="G11:K11"/>
    <mergeCell ref="Q11:U11"/>
    <mergeCell ref="V11:Z11"/>
    <mergeCell ref="A12:C15"/>
    <mergeCell ref="L11:P11"/>
    <mergeCell ref="V12:Y12"/>
    <mergeCell ref="V15:Y15"/>
    <mergeCell ref="N12:O12"/>
    <mergeCell ref="N15:O15"/>
    <mergeCell ref="F12:F15"/>
    <mergeCell ref="L12:M12"/>
    <mergeCell ref="L15:M15"/>
    <mergeCell ref="H3:T3"/>
    <mergeCell ref="S5:X5"/>
    <mergeCell ref="M5:R5"/>
    <mergeCell ref="C8:L8"/>
    <mergeCell ref="K12:K15"/>
    <mergeCell ref="Q16:T16"/>
    <mergeCell ref="V18:Y18"/>
    <mergeCell ref="N20:O20"/>
    <mergeCell ref="Q20:T21"/>
    <mergeCell ref="N17:O17"/>
    <mergeCell ref="Q17:T17"/>
    <mergeCell ref="V17:Y17"/>
    <mergeCell ref="N18:O18"/>
    <mergeCell ref="Q18:T18"/>
    <mergeCell ref="A16:C16"/>
    <mergeCell ref="Q12:T12"/>
    <mergeCell ref="Q15:T15"/>
    <mergeCell ref="D12:E15"/>
    <mergeCell ref="V16:Y16"/>
    <mergeCell ref="L13:M13"/>
    <mergeCell ref="I33:M33"/>
    <mergeCell ref="A10:K10"/>
    <mergeCell ref="D11:F11"/>
    <mergeCell ref="A11:C11"/>
    <mergeCell ref="D19:E19"/>
    <mergeCell ref="G19:J19"/>
    <mergeCell ref="A17:C17"/>
    <mergeCell ref="A18:C18"/>
    <mergeCell ref="D17:E17"/>
    <mergeCell ref="G17:J17"/>
    <mergeCell ref="L17:M17"/>
    <mergeCell ref="D18:E18"/>
    <mergeCell ref="G18:J18"/>
    <mergeCell ref="L18:M18"/>
    <mergeCell ref="A31:G31"/>
    <mergeCell ref="A19:C19"/>
    <mergeCell ref="U20:U21"/>
    <mergeCell ref="G12:J15"/>
    <mergeCell ref="A29:G29"/>
    <mergeCell ref="H30:L30"/>
    <mergeCell ref="H29:L29"/>
    <mergeCell ref="A30:G30"/>
    <mergeCell ref="A27:G27"/>
    <mergeCell ref="A28:G28"/>
    <mergeCell ref="A26:G26"/>
    <mergeCell ref="H26:L26"/>
    <mergeCell ref="H25:L25"/>
    <mergeCell ref="G16:J16"/>
    <mergeCell ref="A25:G25"/>
    <mergeCell ref="N13:O13"/>
    <mergeCell ref="Q13:T13"/>
    <mergeCell ref="V13:Y13"/>
    <mergeCell ref="L14:M14"/>
    <mergeCell ref="N14:O14"/>
    <mergeCell ref="Q14:T14"/>
    <mergeCell ref="V14:Y14"/>
    <mergeCell ref="F23:L23"/>
    <mergeCell ref="V19:Y19"/>
    <mergeCell ref="F20:F21"/>
    <mergeCell ref="G20:J21"/>
    <mergeCell ref="L16:M16"/>
    <mergeCell ref="N16:O16"/>
    <mergeCell ref="L19:M19"/>
    <mergeCell ref="N19:O19"/>
    <mergeCell ref="N21:O21"/>
    <mergeCell ref="V20:Y21"/>
    <mergeCell ref="Q19:T19"/>
    <mergeCell ref="D16:E16"/>
    <mergeCell ref="A20:C21"/>
    <mergeCell ref="D20:E21"/>
    <mergeCell ref="A24:M24"/>
    <mergeCell ref="N25:T25"/>
    <mergeCell ref="U25:Y25"/>
    <mergeCell ref="V22:Z22"/>
    <mergeCell ref="N29:T29"/>
    <mergeCell ref="N30:T30"/>
    <mergeCell ref="U31:Y31"/>
    <mergeCell ref="N31:T31"/>
    <mergeCell ref="K20:K21"/>
    <mergeCell ref="L20:M20"/>
    <mergeCell ref="L21:M21"/>
    <mergeCell ref="N24:Z24"/>
    <mergeCell ref="Z20:Z21"/>
    <mergeCell ref="U26:Y26"/>
    <mergeCell ref="U29:Y29"/>
    <mergeCell ref="U30:Y30"/>
    <mergeCell ref="U27:Y27"/>
    <mergeCell ref="U28:Y28"/>
    <mergeCell ref="N26:T26"/>
    <mergeCell ref="H28:L28"/>
    <mergeCell ref="H27:L27"/>
    <mergeCell ref="N27:T27"/>
    <mergeCell ref="N28:T28"/>
    <mergeCell ref="H31:L31"/>
  </mergeCells>
  <phoneticPr fontId="2"/>
  <conditionalFormatting sqref="D12:E19">
    <cfRule type="cellIs" dxfId="9" priority="8" operator="equal">
      <formula>""</formula>
    </cfRule>
  </conditionalFormatting>
  <conditionalFormatting sqref="N12:O19">
    <cfRule type="cellIs" dxfId="8" priority="7" operator="equal">
      <formula>""</formula>
    </cfRule>
  </conditionalFormatting>
  <conditionalFormatting sqref="B7:G7">
    <cfRule type="cellIs" dxfId="7" priority="6" operator="equal">
      <formula>"月／日"</formula>
    </cfRule>
  </conditionalFormatting>
  <conditionalFormatting sqref="M5:R5">
    <cfRule type="cellIs" dxfId="6" priority="5" operator="equal">
      <formula>"○○支部長"</formula>
    </cfRule>
  </conditionalFormatting>
  <conditionalFormatting sqref="S5:X5">
    <cfRule type="cellIs" dxfId="5" priority="4" operator="equal">
      <formula>"○○　○○"</formula>
    </cfRule>
  </conditionalFormatting>
  <conditionalFormatting sqref="H7:O7">
    <cfRule type="cellIs" dxfId="4" priority="3" operator="equal">
      <formula>"○○弓道場"</formula>
    </cfRule>
  </conditionalFormatting>
  <conditionalFormatting sqref="C8:L8">
    <cfRule type="cellIs" dxfId="3" priority="2" operator="equal">
      <formula>"○○審査会"</formula>
    </cfRule>
  </conditionalFormatting>
  <conditionalFormatting sqref="T2:Z2">
    <cfRule type="cellIs" dxfId="2" priority="1" operator="equal">
      <formula>"月／日"</formula>
    </cfRule>
  </conditionalFormatting>
  <pageMargins left="0.39370078740157483" right="0" top="0.39370078740157483" bottom="0.19685039370078741" header="0.35433070866141736" footer="0.35433070866141736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AA05D-7EC2-4196-BC4A-A3338C47C7D8}">
  <sheetPr>
    <tabColor rgb="FFFF0000"/>
  </sheetPr>
  <dimension ref="A1:DO235"/>
  <sheetViews>
    <sheetView zoomScale="90" zoomScaleNormal="90" zoomScaleSheetLayoutView="100" workbookViewId="0">
      <selection sqref="A1:F1"/>
    </sheetView>
  </sheetViews>
  <sheetFormatPr defaultRowHeight="25.05" customHeight="1"/>
  <cols>
    <col min="1" max="1" width="10.77734375" style="179" customWidth="1"/>
    <col min="2" max="2" width="16.77734375" style="13" customWidth="1"/>
    <col min="3" max="3" width="10.77734375" style="180" customWidth="1"/>
    <col min="4" max="4" width="10.77734375" style="235" customWidth="1"/>
    <col min="5" max="5" width="10.77734375" style="13" customWidth="1"/>
    <col min="6" max="6" width="11.6640625" style="13" customWidth="1"/>
    <col min="7" max="8" width="10.77734375" style="13" customWidth="1"/>
    <col min="9" max="9" width="9.88671875" style="190" customWidth="1"/>
    <col min="10" max="10" width="10.77734375" style="193" customWidth="1"/>
    <col min="11" max="11" width="16.77734375" style="193" customWidth="1"/>
    <col min="12" max="12" width="24.44140625" style="190" customWidth="1"/>
    <col min="13" max="13" width="10.77734375" style="239" customWidth="1"/>
    <col min="14" max="15" width="10.77734375" style="190" customWidth="1"/>
    <col min="16" max="16" width="9.21875" style="191" bestFit="1" customWidth="1"/>
    <col min="17" max="17" width="12.77734375" style="191" customWidth="1"/>
    <col min="18" max="19" width="12.77734375" style="192" customWidth="1"/>
    <col min="20" max="20" width="8.88671875" style="190"/>
    <col min="21" max="21" width="9.109375" style="190" bestFit="1" customWidth="1"/>
    <col min="22" max="22" width="8.88671875" style="192"/>
    <col min="23" max="23" width="5.5546875" style="192" customWidth="1"/>
    <col min="24" max="24" width="9.109375" style="190" bestFit="1" customWidth="1"/>
    <col min="25" max="25" width="8.88671875" style="192"/>
    <col min="26" max="26" width="5.44140625" style="190" customWidth="1"/>
    <col min="27" max="27" width="8.88671875" style="190" customWidth="1"/>
    <col min="28" max="28" width="9.88671875" style="190" customWidth="1"/>
    <col min="29" max="38" width="8.88671875" style="190"/>
    <col min="39" max="39" width="24" style="190" customWidth="1"/>
    <col min="40" max="118" width="8.88671875" style="190"/>
    <col min="119" max="16384" width="8.88671875" style="13"/>
  </cols>
  <sheetData>
    <row r="1" spans="1:119" ht="25.05" customHeight="1">
      <c r="A1" s="484" t="str">
        <f>収支報告書!C8</f>
        <v>○○審査会</v>
      </c>
      <c r="B1" s="484"/>
      <c r="C1" s="484"/>
      <c r="D1" s="484"/>
      <c r="E1" s="484"/>
      <c r="F1" s="484"/>
      <c r="G1" s="15"/>
      <c r="H1" s="15" t="s">
        <v>73</v>
      </c>
      <c r="J1" s="320" t="s">
        <v>11708</v>
      </c>
      <c r="K1" s="327" t="s">
        <v>11716</v>
      </c>
      <c r="L1" s="321" t="s">
        <v>11709</v>
      </c>
      <c r="M1" s="225"/>
      <c r="N1" s="280"/>
      <c r="O1" s="280"/>
      <c r="P1" s="218"/>
      <c r="Q1" s="219" t="s">
        <v>183</v>
      </c>
      <c r="T1" s="192"/>
      <c r="V1" s="190"/>
      <c r="X1" s="192"/>
      <c r="Y1" s="190"/>
      <c r="Z1" s="192"/>
      <c r="DO1" s="190"/>
    </row>
    <row r="2" spans="1:119" ht="19.95" customHeight="1">
      <c r="B2" s="553" t="s">
        <v>208</v>
      </c>
      <c r="C2" s="553"/>
      <c r="D2" s="553"/>
      <c r="E2" s="553"/>
      <c r="F2" s="553"/>
      <c r="G2" s="553"/>
      <c r="H2" s="15"/>
      <c r="J2" s="322" t="str">
        <f>IF($K$1="","",IFERROR(VLOOKUP($K$1&amp;"1",m!$AQ$8:$AS$5000,3,0),IFERROR(VLOOKUP($K$1&amp;"1",m!$AR$8:$AS$5000,2,0),"")))</f>
        <v/>
      </c>
      <c r="K2" s="322" t="str">
        <f>IF(K1="","",IFERROR(VLOOKUP(J2,m!$AS$8:$AT$5000,2,0),"該当無し"))</f>
        <v>該当無し</v>
      </c>
      <c r="L2" s="323" t="str">
        <f>IF(J2="","",IFERROR(VLOOKUP(J2,m!$A$8:$AT$5000,33,0),"該当無し"))</f>
        <v/>
      </c>
      <c r="M2" s="324" t="str">
        <f>IF(J2="","",IFERROR(VLOOKUP(J2,m!$A$8:$AT$5000,14,0),"該当無し"))</f>
        <v/>
      </c>
      <c r="P2" s="331"/>
      <c r="Q2" s="219" t="s">
        <v>11726</v>
      </c>
      <c r="R2" s="200"/>
      <c r="S2" s="190"/>
      <c r="U2" s="192"/>
      <c r="W2" s="190"/>
      <c r="X2" s="192"/>
      <c r="Y2" s="190"/>
      <c r="DN2" s="13"/>
    </row>
    <row r="3" spans="1:119" s="155" customFormat="1" ht="19.95" customHeight="1">
      <c r="A3" s="279"/>
      <c r="B3" s="553"/>
      <c r="C3" s="553"/>
      <c r="D3" s="553"/>
      <c r="E3" s="553"/>
      <c r="F3" s="553"/>
      <c r="G3" s="553"/>
      <c r="H3" s="279"/>
      <c r="I3" s="195"/>
      <c r="J3" s="322" t="str">
        <f>IF($K$1="","",IFERROR(VLOOKUP($K$1&amp;"2",m!$AQ$8:$AS$5000,3,0),IFERROR(VLOOKUP($K$1&amp;"2",m!$AR$8:$AS$5000,2,0),"")))</f>
        <v/>
      </c>
      <c r="K3" s="322" t="str">
        <f>IF(J3="","",IFERROR(VLOOKUP(J3,m!$AS$8:$AT$5000,2,0),"該当無し"))</f>
        <v/>
      </c>
      <c r="L3" s="325" t="str">
        <f>IF(J3="","",IFERROR(VLOOKUP(J3,m!$A$8:$AT$5000,33,0),"該当無し"))</f>
        <v/>
      </c>
      <c r="M3" s="324" t="str">
        <f>IF(J3="","",IFERROR(VLOOKUP(J3,m!$A$8:$AT$5000,14,0),"該当無し"))</f>
        <v/>
      </c>
      <c r="N3" s="195"/>
      <c r="O3" s="195"/>
      <c r="P3" s="200"/>
      <c r="Q3" s="200"/>
      <c r="R3" s="200"/>
      <c r="S3" s="192"/>
      <c r="T3" s="192"/>
      <c r="U3" s="190"/>
      <c r="V3" s="192"/>
      <c r="W3" s="192"/>
      <c r="X3" s="190"/>
      <c r="Y3" s="192"/>
      <c r="Z3" s="190"/>
      <c r="AA3" s="190"/>
      <c r="AB3" s="190"/>
      <c r="AC3" s="195"/>
      <c r="AD3" s="195"/>
      <c r="AE3" s="195"/>
      <c r="AF3" s="195"/>
      <c r="AG3" s="195"/>
      <c r="AH3" s="195"/>
      <c r="AI3" s="195"/>
      <c r="AJ3" s="195"/>
      <c r="AK3" s="195"/>
      <c r="AL3" s="195"/>
      <c r="AM3" s="195"/>
      <c r="AN3" s="195"/>
      <c r="AO3" s="195"/>
      <c r="AP3" s="195"/>
      <c r="AQ3" s="195"/>
      <c r="AR3" s="195"/>
      <c r="AS3" s="195"/>
      <c r="AT3" s="195"/>
      <c r="AU3" s="195"/>
      <c r="AV3" s="195"/>
      <c r="AW3" s="195"/>
      <c r="AX3" s="195"/>
      <c r="AY3" s="195"/>
      <c r="AZ3" s="195"/>
      <c r="BA3" s="195"/>
      <c r="BB3" s="195"/>
      <c r="BC3" s="195"/>
      <c r="BD3" s="195"/>
      <c r="BE3" s="195"/>
      <c r="BF3" s="195"/>
      <c r="BG3" s="195"/>
      <c r="BH3" s="195"/>
      <c r="BI3" s="195"/>
      <c r="BJ3" s="195"/>
      <c r="BK3" s="195"/>
      <c r="BL3" s="195"/>
      <c r="BM3" s="195"/>
      <c r="BN3" s="195"/>
      <c r="BO3" s="195"/>
      <c r="BP3" s="195"/>
      <c r="BQ3" s="195"/>
      <c r="BR3" s="195"/>
      <c r="BS3" s="195"/>
      <c r="BT3" s="195"/>
      <c r="BU3" s="195"/>
      <c r="BV3" s="195"/>
      <c r="BW3" s="195"/>
      <c r="BX3" s="195"/>
      <c r="BY3" s="195"/>
      <c r="BZ3" s="195"/>
      <c r="CA3" s="195"/>
      <c r="CB3" s="195"/>
      <c r="CC3" s="195"/>
      <c r="CD3" s="195"/>
      <c r="CE3" s="195"/>
      <c r="CF3" s="195"/>
      <c r="CG3" s="195"/>
      <c r="CH3" s="195"/>
      <c r="CI3" s="195"/>
      <c r="CJ3" s="195"/>
      <c r="CK3" s="195"/>
      <c r="CL3" s="195"/>
      <c r="CM3" s="195"/>
      <c r="CN3" s="195"/>
      <c r="CO3" s="195"/>
      <c r="CP3" s="195"/>
      <c r="CQ3" s="195"/>
      <c r="CR3" s="195"/>
      <c r="CS3" s="195"/>
      <c r="CT3" s="195"/>
      <c r="CU3" s="195"/>
      <c r="CV3" s="195"/>
      <c r="CW3" s="195"/>
      <c r="CX3" s="195"/>
      <c r="CY3" s="195"/>
      <c r="CZ3" s="195"/>
      <c r="DA3" s="195"/>
      <c r="DB3" s="195"/>
      <c r="DC3" s="195"/>
      <c r="DD3" s="195"/>
      <c r="DE3" s="195"/>
      <c r="DF3" s="195"/>
      <c r="DG3" s="195"/>
      <c r="DH3" s="195"/>
      <c r="DI3" s="195"/>
      <c r="DJ3" s="195"/>
      <c r="DK3" s="195"/>
      <c r="DL3" s="195"/>
      <c r="DM3" s="195"/>
      <c r="DN3" s="195"/>
    </row>
    <row r="4" spans="1:119" s="12" customFormat="1" ht="19.95" customHeight="1">
      <c r="A4" s="177"/>
      <c r="B4" s="553"/>
      <c r="C4" s="553"/>
      <c r="D4" s="553"/>
      <c r="E4" s="553"/>
      <c r="F4" s="553"/>
      <c r="G4" s="553"/>
      <c r="I4" s="198"/>
      <c r="J4" s="322" t="str">
        <f>IF($K$1="","",IFERROR(VLOOKUP($K$1&amp;"3",m!$AQ$8:$AS$5000,3,0),IFERROR(VLOOKUP($K$1&amp;"3",m!$AR$8:$AS$5000,2,0),"")))</f>
        <v/>
      </c>
      <c r="K4" s="322" t="str">
        <f>IF(J4="","",IFERROR(VLOOKUP(J4,m!$AS$8:$AT$5000,2,0),"該当無し"))</f>
        <v/>
      </c>
      <c r="L4" s="323" t="str">
        <f>IF(J4="","",IFERROR(VLOOKUP(J4,m!$A$8:$AT$5000,33,0),"該当無し"))</f>
        <v/>
      </c>
      <c r="M4" s="326" t="str">
        <f>IF(J4="","",IFERROR(VLOOKUP(J4,m!$A$8:$AT$5000,14,0),"該当無し"))</f>
        <v/>
      </c>
      <c r="N4" s="305" t="s">
        <v>182</v>
      </c>
      <c r="O4" s="200" t="s">
        <v>207</v>
      </c>
      <c r="P4" s="200"/>
      <c r="Q4" s="200"/>
      <c r="R4" s="201"/>
      <c r="S4" s="201"/>
      <c r="T4" s="198"/>
      <c r="U4" s="197"/>
      <c r="V4" s="196"/>
      <c r="W4" s="196"/>
      <c r="X4" s="195"/>
      <c r="Y4" s="196"/>
      <c r="Z4" s="195"/>
      <c r="AA4" s="195"/>
      <c r="AB4" s="195"/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8"/>
      <c r="AR4" s="198"/>
      <c r="AS4" s="198"/>
      <c r="AT4" s="198"/>
      <c r="AU4" s="198"/>
      <c r="AV4" s="198"/>
      <c r="AW4" s="198"/>
      <c r="AX4" s="198"/>
      <c r="AY4" s="198"/>
      <c r="AZ4" s="198"/>
      <c r="BA4" s="198"/>
      <c r="BB4" s="198"/>
      <c r="BC4" s="198"/>
      <c r="BD4" s="198"/>
      <c r="BE4" s="198"/>
      <c r="BF4" s="198"/>
      <c r="BG4" s="198"/>
      <c r="BH4" s="198"/>
      <c r="BI4" s="198"/>
      <c r="BJ4" s="198"/>
      <c r="BK4" s="198"/>
      <c r="BL4" s="198"/>
      <c r="BM4" s="198"/>
      <c r="BN4" s="198"/>
      <c r="BO4" s="198"/>
      <c r="BP4" s="198"/>
      <c r="BQ4" s="198"/>
      <c r="BR4" s="198"/>
      <c r="BS4" s="198"/>
      <c r="BT4" s="198"/>
      <c r="BU4" s="198"/>
      <c r="BV4" s="198"/>
      <c r="BW4" s="198"/>
      <c r="BX4" s="198"/>
      <c r="BY4" s="198"/>
      <c r="BZ4" s="198"/>
      <c r="CA4" s="198"/>
      <c r="CB4" s="198"/>
      <c r="CC4" s="198"/>
      <c r="CD4" s="198"/>
      <c r="CE4" s="198"/>
      <c r="CF4" s="198"/>
      <c r="CG4" s="198"/>
      <c r="CH4" s="198"/>
      <c r="CI4" s="198"/>
      <c r="CJ4" s="198"/>
      <c r="CK4" s="198"/>
      <c r="CL4" s="198"/>
      <c r="CM4" s="198"/>
      <c r="CN4" s="198"/>
      <c r="CO4" s="198"/>
      <c r="CP4" s="198"/>
      <c r="CQ4" s="198"/>
      <c r="CR4" s="198"/>
      <c r="CS4" s="198"/>
      <c r="CT4" s="198"/>
      <c r="CU4" s="198"/>
      <c r="CV4" s="198"/>
      <c r="CW4" s="198"/>
      <c r="CX4" s="198"/>
      <c r="CY4" s="198"/>
      <c r="CZ4" s="198"/>
      <c r="DA4" s="198"/>
      <c r="DB4" s="198"/>
      <c r="DC4" s="198"/>
      <c r="DD4" s="198"/>
      <c r="DE4" s="198"/>
      <c r="DF4" s="198"/>
      <c r="DG4" s="198"/>
      <c r="DH4" s="198"/>
      <c r="DI4" s="198"/>
      <c r="DJ4" s="198"/>
      <c r="DK4" s="198"/>
      <c r="DL4" s="198"/>
      <c r="DM4" s="198"/>
      <c r="DN4" s="198"/>
    </row>
    <row r="5" spans="1:119" s="12" customFormat="1" ht="25.05" customHeight="1" thickBot="1">
      <c r="A5" s="16" t="s">
        <v>164</v>
      </c>
      <c r="C5" s="178"/>
      <c r="D5" s="227"/>
      <c r="E5" s="160"/>
      <c r="G5" s="14" t="s">
        <v>90</v>
      </c>
      <c r="H5" s="14"/>
      <c r="I5" s="198"/>
      <c r="J5" s="312" t="s">
        <v>11714</v>
      </c>
      <c r="K5" s="197"/>
      <c r="L5" s="202"/>
      <c r="M5" s="306" t="s">
        <v>11710</v>
      </c>
      <c r="N5" s="313" t="s">
        <v>192</v>
      </c>
      <c r="O5" s="190"/>
      <c r="P5" s="240"/>
      <c r="Q5" s="330" t="s">
        <v>11723</v>
      </c>
      <c r="R5" s="319"/>
      <c r="S5" s="196"/>
      <c r="T5" s="198"/>
      <c r="U5" s="197" t="s">
        <v>163</v>
      </c>
      <c r="V5" s="201"/>
      <c r="W5" s="201"/>
      <c r="X5" s="198"/>
      <c r="Y5" s="201"/>
      <c r="Z5" s="198"/>
      <c r="AA5" s="198"/>
      <c r="AB5" s="198"/>
      <c r="AC5" s="198"/>
      <c r="AD5" s="198"/>
      <c r="AE5" s="198"/>
      <c r="AF5" s="198"/>
      <c r="AG5" s="198"/>
      <c r="AH5" s="198"/>
      <c r="AI5" s="198"/>
      <c r="AJ5" s="198"/>
      <c r="AK5" s="198"/>
      <c r="AL5" s="198"/>
      <c r="AM5" s="198"/>
      <c r="AN5" s="198"/>
      <c r="AO5" s="198"/>
      <c r="AP5" s="198"/>
      <c r="AQ5" s="198"/>
      <c r="AR5" s="198"/>
      <c r="AS5" s="198"/>
      <c r="AT5" s="198"/>
      <c r="AU5" s="198"/>
      <c r="AV5" s="198"/>
      <c r="AW5" s="198"/>
      <c r="AX5" s="198"/>
      <c r="AY5" s="198"/>
      <c r="AZ5" s="198"/>
      <c r="BA5" s="198"/>
      <c r="BB5" s="198"/>
      <c r="BC5" s="198"/>
      <c r="BD5" s="198"/>
      <c r="BE5" s="198"/>
      <c r="BF5" s="198"/>
      <c r="BG5" s="198"/>
      <c r="BH5" s="198"/>
      <c r="BI5" s="198"/>
      <c r="BJ5" s="198"/>
      <c r="BK5" s="198"/>
      <c r="BL5" s="198"/>
      <c r="BM5" s="198"/>
      <c r="BN5" s="198"/>
      <c r="BO5" s="198"/>
      <c r="BP5" s="198"/>
      <c r="BQ5" s="198"/>
      <c r="BR5" s="198"/>
      <c r="BS5" s="198"/>
      <c r="BT5" s="198"/>
      <c r="BU5" s="198"/>
      <c r="BV5" s="198"/>
      <c r="BW5" s="198"/>
      <c r="BX5" s="198"/>
      <c r="BY5" s="198"/>
      <c r="BZ5" s="198"/>
      <c r="CA5" s="198"/>
      <c r="CB5" s="198"/>
      <c r="CC5" s="198"/>
      <c r="CD5" s="198"/>
      <c r="CE5" s="198"/>
      <c r="CF5" s="198"/>
      <c r="CG5" s="198"/>
      <c r="CH5" s="198"/>
      <c r="CI5" s="198"/>
      <c r="CJ5" s="198"/>
      <c r="CK5" s="198"/>
      <c r="CL5" s="198"/>
      <c r="CM5" s="198"/>
      <c r="CN5" s="198"/>
      <c r="CO5" s="198"/>
      <c r="CP5" s="198"/>
      <c r="CQ5" s="198"/>
      <c r="CR5" s="198"/>
      <c r="CS5" s="198"/>
      <c r="CT5" s="198"/>
      <c r="CU5" s="198"/>
      <c r="CV5" s="198"/>
      <c r="CW5" s="198"/>
      <c r="CX5" s="198"/>
      <c r="CY5" s="198"/>
      <c r="CZ5" s="198"/>
      <c r="DA5" s="198"/>
      <c r="DB5" s="198"/>
      <c r="DC5" s="198"/>
      <c r="DD5" s="198"/>
      <c r="DE5" s="198"/>
      <c r="DF5" s="198"/>
      <c r="DG5" s="198"/>
      <c r="DH5" s="198"/>
      <c r="DI5" s="198"/>
      <c r="DJ5" s="198"/>
      <c r="DK5" s="198"/>
      <c r="DL5" s="198"/>
      <c r="DM5" s="198"/>
      <c r="DN5" s="198"/>
    </row>
    <row r="6" spans="1:119" s="12" customFormat="1" ht="25.05" customHeight="1">
      <c r="A6" s="162" t="s">
        <v>129</v>
      </c>
      <c r="B6" s="163" t="s">
        <v>167</v>
      </c>
      <c r="C6" s="485" t="s">
        <v>38</v>
      </c>
      <c r="D6" s="228" t="s">
        <v>145</v>
      </c>
      <c r="E6" s="510" t="s">
        <v>82</v>
      </c>
      <c r="F6" s="165" t="s">
        <v>165</v>
      </c>
      <c r="G6" s="508" t="s">
        <v>166</v>
      </c>
      <c r="H6" s="508" t="s">
        <v>39</v>
      </c>
      <c r="I6" s="198"/>
      <c r="J6" s="518" t="s">
        <v>150</v>
      </c>
      <c r="K6" s="520" t="s">
        <v>151</v>
      </c>
      <c r="L6" s="545" t="s">
        <v>97</v>
      </c>
      <c r="M6" s="314" t="s">
        <v>159</v>
      </c>
      <c r="N6" s="472" t="s">
        <v>182</v>
      </c>
      <c r="O6" s="547" t="s">
        <v>11724</v>
      </c>
      <c r="P6" s="315" t="s">
        <v>85</v>
      </c>
      <c r="Q6" s="328" t="s">
        <v>11721</v>
      </c>
      <c r="R6" s="316" t="s">
        <v>86</v>
      </c>
      <c r="S6" s="317" t="s">
        <v>179</v>
      </c>
      <c r="T6" s="198"/>
      <c r="U6" s="487" t="s">
        <v>141</v>
      </c>
      <c r="V6" s="487"/>
      <c r="W6" s="203"/>
      <c r="X6" s="487" t="s">
        <v>175</v>
      </c>
      <c r="Y6" s="487"/>
      <c r="Z6" s="198"/>
      <c r="AA6" s="474" t="s">
        <v>159</v>
      </c>
      <c r="AB6" s="475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198"/>
      <c r="AN6" s="198"/>
      <c r="AO6" s="198"/>
      <c r="AP6" s="198"/>
      <c r="AQ6" s="198"/>
      <c r="AR6" s="198"/>
      <c r="AS6" s="198"/>
      <c r="AT6" s="198"/>
      <c r="AU6" s="198"/>
      <c r="AV6" s="198"/>
      <c r="AW6" s="198"/>
      <c r="AX6" s="198"/>
      <c r="AY6" s="198"/>
      <c r="AZ6" s="198"/>
      <c r="BA6" s="198"/>
      <c r="BB6" s="198"/>
      <c r="BC6" s="198"/>
      <c r="BD6" s="198"/>
      <c r="BE6" s="198"/>
      <c r="BF6" s="198"/>
      <c r="BG6" s="198"/>
      <c r="BH6" s="198"/>
      <c r="BI6" s="198"/>
      <c r="BJ6" s="198"/>
      <c r="BK6" s="198"/>
      <c r="BL6" s="198"/>
      <c r="BM6" s="198"/>
      <c r="BN6" s="198"/>
      <c r="BO6" s="198"/>
      <c r="BP6" s="198"/>
      <c r="BQ6" s="198"/>
      <c r="BR6" s="198"/>
      <c r="BS6" s="198"/>
      <c r="BT6" s="198"/>
      <c r="BU6" s="198"/>
      <c r="BV6" s="198"/>
      <c r="BW6" s="198"/>
      <c r="BX6" s="198"/>
      <c r="BY6" s="198"/>
      <c r="BZ6" s="198"/>
      <c r="CA6" s="198"/>
      <c r="CB6" s="198"/>
      <c r="CC6" s="198"/>
      <c r="CD6" s="198"/>
      <c r="CE6" s="198"/>
      <c r="CF6" s="198"/>
      <c r="CG6" s="198"/>
      <c r="CH6" s="198"/>
      <c r="CI6" s="198"/>
      <c r="CJ6" s="198"/>
      <c r="CK6" s="198"/>
      <c r="CL6" s="198"/>
      <c r="CM6" s="198"/>
      <c r="CN6" s="198"/>
      <c r="CO6" s="198"/>
      <c r="CP6" s="198"/>
      <c r="CQ6" s="198"/>
      <c r="CR6" s="198"/>
      <c r="CS6" s="198"/>
      <c r="CT6" s="198"/>
      <c r="CU6" s="198"/>
      <c r="CV6" s="198"/>
      <c r="CW6" s="198"/>
      <c r="CX6" s="198"/>
      <c r="CY6" s="198"/>
      <c r="CZ6" s="198"/>
      <c r="DA6" s="198"/>
      <c r="DB6" s="198"/>
      <c r="DC6" s="198"/>
      <c r="DD6" s="198"/>
      <c r="DE6" s="198"/>
      <c r="DF6" s="198"/>
      <c r="DG6" s="198"/>
      <c r="DH6" s="198"/>
      <c r="DI6" s="198"/>
      <c r="DJ6" s="198"/>
      <c r="DK6" s="198"/>
      <c r="DL6" s="198"/>
      <c r="DM6" s="198"/>
      <c r="DN6" s="198"/>
    </row>
    <row r="7" spans="1:119" s="12" customFormat="1" ht="16.95" customHeight="1">
      <c r="A7" s="482" t="s">
        <v>147</v>
      </c>
      <c r="B7" s="483"/>
      <c r="C7" s="486"/>
      <c r="D7" s="229" t="s">
        <v>168</v>
      </c>
      <c r="E7" s="511"/>
      <c r="F7" s="167" t="s">
        <v>130</v>
      </c>
      <c r="G7" s="509"/>
      <c r="H7" s="509"/>
      <c r="I7" s="198"/>
      <c r="J7" s="519"/>
      <c r="K7" s="460"/>
      <c r="L7" s="546"/>
      <c r="M7" s="237" t="s">
        <v>180</v>
      </c>
      <c r="N7" s="473"/>
      <c r="O7" s="548"/>
      <c r="P7" s="222" t="s">
        <v>181</v>
      </c>
      <c r="Q7" s="329" t="s">
        <v>11722</v>
      </c>
      <c r="R7" s="223" t="s">
        <v>128</v>
      </c>
      <c r="S7" s="318" t="s">
        <v>128</v>
      </c>
      <c r="T7" s="198"/>
      <c r="U7" s="204" t="s">
        <v>85</v>
      </c>
      <c r="V7" s="205" t="s">
        <v>86</v>
      </c>
      <c r="W7" s="201"/>
      <c r="X7" s="204" t="s">
        <v>85</v>
      </c>
      <c r="Y7" s="205" t="s">
        <v>86</v>
      </c>
      <c r="Z7" s="198"/>
      <c r="AA7" s="206" t="s">
        <v>176</v>
      </c>
      <c r="AB7" s="207" t="s">
        <v>177</v>
      </c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  <c r="BT7" s="198"/>
      <c r="BU7" s="198"/>
      <c r="BV7" s="198"/>
      <c r="BW7" s="198"/>
      <c r="BX7" s="198"/>
      <c r="BY7" s="198"/>
      <c r="BZ7" s="198"/>
      <c r="CA7" s="198"/>
      <c r="CB7" s="198"/>
      <c r="CC7" s="198"/>
      <c r="CD7" s="198"/>
      <c r="CE7" s="198"/>
      <c r="CF7" s="198"/>
      <c r="CG7" s="198"/>
      <c r="CH7" s="198"/>
      <c r="CI7" s="198"/>
      <c r="CJ7" s="198"/>
      <c r="CK7" s="198"/>
      <c r="CL7" s="198"/>
      <c r="CM7" s="198"/>
      <c r="CN7" s="198"/>
      <c r="CO7" s="198"/>
      <c r="CP7" s="198"/>
      <c r="CQ7" s="198"/>
      <c r="CR7" s="198"/>
      <c r="CS7" s="198"/>
      <c r="CT7" s="198"/>
      <c r="CU7" s="198"/>
      <c r="CV7" s="198"/>
      <c r="CW7" s="198"/>
      <c r="CX7" s="198"/>
      <c r="CY7" s="198"/>
      <c r="CZ7" s="198"/>
      <c r="DA7" s="198"/>
      <c r="DB7" s="198"/>
      <c r="DC7" s="198"/>
      <c r="DD7" s="198"/>
      <c r="DE7" s="198"/>
      <c r="DF7" s="198"/>
      <c r="DG7" s="198"/>
      <c r="DH7" s="198"/>
      <c r="DI7" s="198"/>
      <c r="DJ7" s="198"/>
      <c r="DK7" s="198"/>
      <c r="DL7" s="198"/>
      <c r="DM7" s="198"/>
      <c r="DN7" s="198"/>
    </row>
    <row r="8" spans="1:119" s="12" customFormat="1" ht="25.05" customHeight="1">
      <c r="A8" s="168" t="str">
        <f>IF(J8="","",J8)</f>
        <v/>
      </c>
      <c r="B8" s="168" t="str">
        <f>IF(J8="","",K8)</f>
        <v/>
      </c>
      <c r="C8" s="494" t="str">
        <f>IF(A8="","",5000)</f>
        <v/>
      </c>
      <c r="D8" s="496" t="str">
        <f>IF(A8="","",IF(M8="",VLOOKUP(C8,$AA$8:$AB$158,2),M8))</f>
        <v/>
      </c>
      <c r="E8" s="494" t="str">
        <f>IF(A8="","",(R8+S8)*2)</f>
        <v/>
      </c>
      <c r="F8" s="181" t="str">
        <f>IF(A8="","",IF(O8="市内","市内",N8&amp;"－"&amp;O8))</f>
        <v/>
      </c>
      <c r="G8" s="526" t="str">
        <f>IF(A8="","",C8-D8+E8)</f>
        <v/>
      </c>
      <c r="H8" s="550"/>
      <c r="I8" s="198">
        <v>1</v>
      </c>
      <c r="J8" s="463"/>
      <c r="K8" s="465" t="str">
        <f>IF(J8="","",IFERROR(VLOOKUP(J8,m!$A$8:$AT$5000,2,0)&amp;"　"&amp;VLOOKUP(J8,m!$A$8:$AT$5000,3,0),"該当無し"))</f>
        <v/>
      </c>
      <c r="L8" s="531" t="str">
        <f>IF(J8="","",IFERROR(VLOOKUP(J8,m!$A$8:$AT$5000,33,0),"該当無し"))</f>
        <v/>
      </c>
      <c r="M8" s="542"/>
      <c r="N8" s="543" t="str">
        <f>IF(J8="","↑に入力",$N$5)</f>
        <v>↑に入力</v>
      </c>
      <c r="O8" s="549" t="s">
        <v>11715</v>
      </c>
      <c r="P8" s="480"/>
      <c r="Q8" s="535"/>
      <c r="R8" s="539">
        <f>IF(A8="",0,IF(Q8="",INDEX($U$8:$V$38,MATCH(P8,$U$8:$U$35,1),2),Q8))</f>
        <v>0</v>
      </c>
      <c r="S8" s="476">
        <f>INDEX($X$8:$Y$14,MATCH(P8,$X$8:$X$15,1),2)</f>
        <v>0</v>
      </c>
      <c r="T8" s="198"/>
      <c r="U8" s="204">
        <v>0</v>
      </c>
      <c r="V8" s="332">
        <v>300</v>
      </c>
      <c r="W8" s="201"/>
      <c r="X8" s="204">
        <v>0</v>
      </c>
      <c r="Y8" s="332">
        <v>0</v>
      </c>
      <c r="Z8" s="198"/>
      <c r="AA8" s="208">
        <v>0</v>
      </c>
      <c r="AB8" s="204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8"/>
      <c r="BJ8" s="198"/>
      <c r="BK8" s="198"/>
      <c r="BL8" s="198"/>
      <c r="BM8" s="198"/>
      <c r="BN8" s="198"/>
      <c r="BO8" s="198"/>
      <c r="BP8" s="198"/>
      <c r="BQ8" s="198"/>
      <c r="BR8" s="198"/>
      <c r="BS8" s="198"/>
      <c r="BT8" s="198"/>
      <c r="BU8" s="198"/>
      <c r="BV8" s="198"/>
      <c r="BW8" s="198"/>
      <c r="BX8" s="198"/>
      <c r="BY8" s="198"/>
      <c r="BZ8" s="198"/>
      <c r="CA8" s="198"/>
      <c r="CB8" s="198"/>
      <c r="CC8" s="198"/>
      <c r="CD8" s="198"/>
      <c r="CE8" s="198"/>
      <c r="CF8" s="198"/>
      <c r="CG8" s="198"/>
      <c r="CH8" s="198"/>
      <c r="CI8" s="198"/>
      <c r="CJ8" s="198"/>
      <c r="CK8" s="198"/>
      <c r="CL8" s="198"/>
      <c r="CM8" s="198"/>
      <c r="CN8" s="198"/>
      <c r="CO8" s="198"/>
      <c r="CP8" s="198"/>
      <c r="CQ8" s="198"/>
      <c r="CR8" s="198"/>
      <c r="CS8" s="198"/>
      <c r="CT8" s="198"/>
      <c r="CU8" s="198"/>
      <c r="CV8" s="198"/>
      <c r="CW8" s="198"/>
      <c r="CX8" s="198"/>
      <c r="CY8" s="198"/>
      <c r="CZ8" s="198"/>
      <c r="DA8" s="198"/>
      <c r="DB8" s="198"/>
      <c r="DC8" s="198"/>
      <c r="DD8" s="198"/>
      <c r="DE8" s="198"/>
      <c r="DF8" s="198"/>
      <c r="DG8" s="198"/>
      <c r="DH8" s="198"/>
      <c r="DI8" s="198"/>
      <c r="DJ8" s="198"/>
      <c r="DK8" s="198"/>
      <c r="DL8" s="198"/>
      <c r="DM8" s="198"/>
      <c r="DN8" s="198"/>
    </row>
    <row r="9" spans="1:119" s="12" customFormat="1" ht="15" customHeight="1">
      <c r="A9" s="490" t="str">
        <f>IF(J8="","",L8)</f>
        <v/>
      </c>
      <c r="B9" s="491"/>
      <c r="C9" s="495"/>
      <c r="D9" s="497"/>
      <c r="E9" s="495"/>
      <c r="F9" s="167" t="str">
        <f>IF(A8="","",P8)</f>
        <v/>
      </c>
      <c r="G9" s="528"/>
      <c r="H9" s="551"/>
      <c r="I9" s="198"/>
      <c r="J9" s="464"/>
      <c r="K9" s="466"/>
      <c r="L9" s="532"/>
      <c r="M9" s="542"/>
      <c r="N9" s="544"/>
      <c r="O9" s="549"/>
      <c r="P9" s="481"/>
      <c r="Q9" s="536"/>
      <c r="R9" s="540"/>
      <c r="S9" s="478"/>
      <c r="T9" s="198"/>
      <c r="U9" s="209">
        <v>3.1</v>
      </c>
      <c r="V9" s="332">
        <v>300</v>
      </c>
      <c r="W9" s="201"/>
      <c r="X9" s="210">
        <v>50.1</v>
      </c>
      <c r="Y9" s="332">
        <v>750</v>
      </c>
      <c r="Z9" s="198"/>
      <c r="AA9" s="208">
        <v>9300</v>
      </c>
      <c r="AB9" s="204">
        <v>3</v>
      </c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198"/>
      <c r="BJ9" s="198"/>
      <c r="BK9" s="198"/>
      <c r="BL9" s="198"/>
      <c r="BM9" s="198"/>
      <c r="BN9" s="198"/>
      <c r="BO9" s="198"/>
      <c r="BP9" s="198"/>
      <c r="BQ9" s="198"/>
      <c r="BR9" s="198"/>
      <c r="BS9" s="198"/>
      <c r="BT9" s="198"/>
      <c r="BU9" s="198"/>
      <c r="BV9" s="198"/>
      <c r="BW9" s="198"/>
      <c r="BX9" s="198"/>
      <c r="BY9" s="198"/>
      <c r="BZ9" s="198"/>
      <c r="CA9" s="198"/>
      <c r="CB9" s="198"/>
      <c r="CC9" s="198"/>
      <c r="CD9" s="198"/>
      <c r="CE9" s="198"/>
      <c r="CF9" s="198"/>
      <c r="CG9" s="198"/>
      <c r="CH9" s="198"/>
      <c r="CI9" s="198"/>
      <c r="CJ9" s="198"/>
      <c r="CK9" s="198"/>
      <c r="CL9" s="198"/>
      <c r="CM9" s="198"/>
      <c r="CN9" s="198"/>
      <c r="CO9" s="198"/>
      <c r="CP9" s="198"/>
      <c r="CQ9" s="198"/>
      <c r="CR9" s="198"/>
      <c r="CS9" s="198"/>
      <c r="CT9" s="198"/>
      <c r="CU9" s="198"/>
      <c r="CV9" s="198"/>
      <c r="CW9" s="198"/>
      <c r="CX9" s="198"/>
      <c r="CY9" s="198"/>
      <c r="CZ9" s="198"/>
      <c r="DA9" s="198"/>
      <c r="DB9" s="198"/>
      <c r="DC9" s="198"/>
      <c r="DD9" s="198"/>
      <c r="DE9" s="198"/>
      <c r="DF9" s="198"/>
      <c r="DG9" s="198"/>
      <c r="DH9" s="198"/>
      <c r="DI9" s="198"/>
      <c r="DJ9" s="198"/>
      <c r="DK9" s="198"/>
      <c r="DL9" s="198"/>
      <c r="DM9" s="198"/>
      <c r="DN9" s="198"/>
    </row>
    <row r="10" spans="1:119" s="12" customFormat="1" ht="25.05" customHeight="1">
      <c r="A10" s="168" t="str">
        <f t="shared" ref="A10" si="0">IF(J10="","",J10)</f>
        <v/>
      </c>
      <c r="B10" s="168" t="str">
        <f t="shared" ref="B10" si="1">IF(J10="","",K10)</f>
        <v/>
      </c>
      <c r="C10" s="494" t="str">
        <f t="shared" ref="C10" si="2">IF(A10="","",5000)</f>
        <v/>
      </c>
      <c r="D10" s="496" t="str">
        <f t="shared" ref="D10" si="3">IF(A10="","",IF(M10="",VLOOKUP(C10,$AA$8:$AB$158,2),M10))</f>
        <v/>
      </c>
      <c r="E10" s="494" t="str">
        <f>IF(A10="","",(R10+S10)*2)</f>
        <v/>
      </c>
      <c r="F10" s="181" t="str">
        <f t="shared" ref="F10" si="4">IF(A10="","",IF(O10="市内","市内",N10&amp;"－"&amp;O10))</f>
        <v/>
      </c>
      <c r="G10" s="526" t="str">
        <f t="shared" ref="G10" si="5">IF(A10="","",C10-D10+E10)</f>
        <v/>
      </c>
      <c r="H10" s="550"/>
      <c r="I10" s="198">
        <v>2</v>
      </c>
      <c r="J10" s="463"/>
      <c r="K10" s="465" t="str">
        <f>IF(J10="","",IFERROR(VLOOKUP(J10,m!$A$8:$AT$5000,2,0)&amp;"　"&amp;VLOOKUP(J10,m!$A$8:$AT$5000,3,0),"該当無し"))</f>
        <v/>
      </c>
      <c r="L10" s="531" t="str">
        <f>IF(J10="","",IFERROR(VLOOKUP(J10,m!$A$8:$AT$5000,33,0),"該当無し"))</f>
        <v/>
      </c>
      <c r="M10" s="542"/>
      <c r="N10" s="525" t="str">
        <f>IF(J10="","",$N$5)</f>
        <v/>
      </c>
      <c r="O10" s="457"/>
      <c r="P10" s="480"/>
      <c r="Q10" s="535"/>
      <c r="R10" s="539">
        <f t="shared" ref="R10" si="6">IF(A10="",0,IF(Q10="",INDEX($U$8:$V$38,MATCH(P10,$U$8:$U$35,1),2),Q10))</f>
        <v>0</v>
      </c>
      <c r="S10" s="476">
        <f t="shared" ref="S10" si="7">INDEX($X$8:$Y$14,MATCH(P10,$X$8:$X$15,1),2)</f>
        <v>0</v>
      </c>
      <c r="T10" s="198"/>
      <c r="U10" s="209">
        <v>6.1</v>
      </c>
      <c r="V10" s="332">
        <v>300</v>
      </c>
      <c r="W10" s="201"/>
      <c r="X10" s="210">
        <v>100</v>
      </c>
      <c r="Y10" s="332">
        <v>1860</v>
      </c>
      <c r="Z10" s="198"/>
      <c r="AA10" s="208">
        <v>9400</v>
      </c>
      <c r="AB10" s="204">
        <v>6</v>
      </c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198"/>
      <c r="BI10" s="198"/>
      <c r="BJ10" s="198"/>
      <c r="BK10" s="198"/>
      <c r="BL10" s="198"/>
      <c r="BM10" s="198"/>
      <c r="BN10" s="198"/>
      <c r="BO10" s="198"/>
      <c r="BP10" s="198"/>
      <c r="BQ10" s="198"/>
      <c r="BR10" s="198"/>
      <c r="BS10" s="198"/>
      <c r="BT10" s="198"/>
      <c r="BU10" s="198"/>
      <c r="BV10" s="198"/>
      <c r="BW10" s="198"/>
      <c r="BX10" s="198"/>
      <c r="BY10" s="198"/>
      <c r="BZ10" s="198"/>
      <c r="CA10" s="198"/>
      <c r="CB10" s="198"/>
      <c r="CC10" s="198"/>
      <c r="CD10" s="198"/>
      <c r="CE10" s="198"/>
      <c r="CF10" s="198"/>
      <c r="CG10" s="198"/>
      <c r="CH10" s="198"/>
      <c r="CI10" s="198"/>
      <c r="CJ10" s="198"/>
      <c r="CK10" s="198"/>
      <c r="CL10" s="198"/>
      <c r="CM10" s="198"/>
      <c r="CN10" s="198"/>
      <c r="CO10" s="198"/>
      <c r="CP10" s="198"/>
      <c r="CQ10" s="198"/>
      <c r="CR10" s="198"/>
      <c r="CS10" s="198"/>
      <c r="CT10" s="198"/>
      <c r="CU10" s="198"/>
      <c r="CV10" s="198"/>
      <c r="CW10" s="198"/>
      <c r="CX10" s="198"/>
      <c r="CY10" s="198"/>
      <c r="CZ10" s="198"/>
      <c r="DA10" s="198"/>
      <c r="DB10" s="198"/>
      <c r="DC10" s="198"/>
      <c r="DD10" s="198"/>
      <c r="DE10" s="198"/>
      <c r="DF10" s="198"/>
      <c r="DG10" s="198"/>
      <c r="DH10" s="198"/>
      <c r="DI10" s="198"/>
      <c r="DJ10" s="198"/>
      <c r="DK10" s="198"/>
      <c r="DL10" s="198"/>
      <c r="DM10" s="198"/>
      <c r="DN10" s="198"/>
    </row>
    <row r="11" spans="1:119" s="12" customFormat="1" ht="15" customHeight="1">
      <c r="A11" s="490" t="str">
        <f t="shared" ref="A11" si="8">IF(J10="","",L10)</f>
        <v/>
      </c>
      <c r="B11" s="491"/>
      <c r="C11" s="495"/>
      <c r="D11" s="497"/>
      <c r="E11" s="495"/>
      <c r="F11" s="167" t="str">
        <f t="shared" ref="F11" si="9">IF(A10="","",P10)</f>
        <v/>
      </c>
      <c r="G11" s="528"/>
      <c r="H11" s="551"/>
      <c r="I11" s="198"/>
      <c r="J11" s="464"/>
      <c r="K11" s="466"/>
      <c r="L11" s="532"/>
      <c r="M11" s="542"/>
      <c r="N11" s="525"/>
      <c r="O11" s="457"/>
      <c r="P11" s="481"/>
      <c r="Q11" s="536"/>
      <c r="R11" s="540"/>
      <c r="S11" s="478"/>
      <c r="T11" s="198"/>
      <c r="U11" s="209">
        <v>10.1</v>
      </c>
      <c r="V11" s="332">
        <v>300</v>
      </c>
      <c r="W11" s="201"/>
      <c r="X11" s="210">
        <v>150</v>
      </c>
      <c r="Y11" s="332">
        <v>2250</v>
      </c>
      <c r="Z11" s="198"/>
      <c r="AA11" s="208">
        <v>9500</v>
      </c>
      <c r="AB11" s="204">
        <v>10</v>
      </c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198"/>
      <c r="AT11" s="198"/>
      <c r="AU11" s="198"/>
      <c r="AV11" s="198"/>
      <c r="AW11" s="198"/>
      <c r="AX11" s="198"/>
      <c r="AY11" s="198"/>
      <c r="AZ11" s="198"/>
      <c r="BA11" s="198"/>
      <c r="BB11" s="198"/>
      <c r="BC11" s="198"/>
      <c r="BD11" s="198"/>
      <c r="BE11" s="198"/>
      <c r="BF11" s="198"/>
      <c r="BG11" s="198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198"/>
      <c r="BW11" s="198"/>
      <c r="BX11" s="198"/>
      <c r="BY11" s="198"/>
      <c r="BZ11" s="198"/>
      <c r="CA11" s="198"/>
      <c r="CB11" s="198"/>
      <c r="CC11" s="198"/>
      <c r="CD11" s="198"/>
      <c r="CE11" s="198"/>
      <c r="CF11" s="198"/>
      <c r="CG11" s="198"/>
      <c r="CH11" s="198"/>
      <c r="CI11" s="198"/>
      <c r="CJ11" s="198"/>
      <c r="CK11" s="198"/>
      <c r="CL11" s="198"/>
      <c r="CM11" s="198"/>
      <c r="CN11" s="198"/>
      <c r="CO11" s="198"/>
      <c r="CP11" s="198"/>
      <c r="CQ11" s="198"/>
      <c r="CR11" s="198"/>
      <c r="CS11" s="198"/>
      <c r="CT11" s="198"/>
      <c r="CU11" s="198"/>
      <c r="CV11" s="198"/>
      <c r="CW11" s="198"/>
      <c r="CX11" s="198"/>
      <c r="CY11" s="198"/>
      <c r="CZ11" s="198"/>
      <c r="DA11" s="198"/>
      <c r="DB11" s="198"/>
      <c r="DC11" s="198"/>
      <c r="DD11" s="198"/>
      <c r="DE11" s="198"/>
      <c r="DF11" s="198"/>
      <c r="DG11" s="198"/>
      <c r="DH11" s="198"/>
      <c r="DI11" s="198"/>
      <c r="DJ11" s="198"/>
      <c r="DK11" s="198"/>
      <c r="DL11" s="198"/>
      <c r="DM11" s="198"/>
      <c r="DN11" s="198"/>
    </row>
    <row r="12" spans="1:119" s="12" customFormat="1" ht="25.05" customHeight="1">
      <c r="A12" s="168" t="str">
        <f t="shared" ref="A12" si="10">IF(J12="","",J12)</f>
        <v/>
      </c>
      <c r="B12" s="168" t="str">
        <f t="shared" ref="B12" si="11">IF(J12="","",K12)</f>
        <v/>
      </c>
      <c r="C12" s="494" t="str">
        <f t="shared" ref="C12" si="12">IF(A12="","",5000)</f>
        <v/>
      </c>
      <c r="D12" s="496" t="str">
        <f t="shared" ref="D12" si="13">IF(A12="","",IF(M12="",VLOOKUP(C12,$AA$8:$AB$158,2),M12))</f>
        <v/>
      </c>
      <c r="E12" s="494" t="str">
        <f>IF(A12="","",(R12+S12)*2)</f>
        <v/>
      </c>
      <c r="F12" s="181" t="str">
        <f t="shared" ref="F12" si="14">IF(A12="","",IF(O12="市内","市内",N12&amp;"－"&amp;O12))</f>
        <v/>
      </c>
      <c r="G12" s="526" t="str">
        <f t="shared" ref="G12" si="15">IF(A12="","",C12-D12+E12)</f>
        <v/>
      </c>
      <c r="H12" s="550"/>
      <c r="I12" s="198">
        <v>3</v>
      </c>
      <c r="J12" s="463"/>
      <c r="K12" s="465" t="str">
        <f>IF(J12="","",IFERROR(VLOOKUP(J12,m!$A$8:$AT$5000,2,0)&amp;"　"&amp;VLOOKUP(J12,m!$A$8:$AT$5000,3,0),"該当無し"))</f>
        <v/>
      </c>
      <c r="L12" s="531" t="str">
        <f>IF(J12="","",IFERROR(VLOOKUP(J12,m!$A$8:$AT$5000,33,0),"該当無し"))</f>
        <v/>
      </c>
      <c r="M12" s="542"/>
      <c r="N12" s="525" t="str">
        <f t="shared" ref="N12" si="16">IF(J12="","",$N$5)</f>
        <v/>
      </c>
      <c r="O12" s="457"/>
      <c r="P12" s="480"/>
      <c r="Q12" s="535"/>
      <c r="R12" s="539">
        <f t="shared" ref="R12" si="17">IF(A12="",0,IF(Q12="",INDEX($U$8:$V$38,MATCH(P12,$U$8:$U$35,1),2),Q12))</f>
        <v>0</v>
      </c>
      <c r="S12" s="476">
        <f t="shared" ref="S12" si="18">INDEX($X$8:$Y$14,MATCH(P12,$X$8:$X$15,1),2)</f>
        <v>0</v>
      </c>
      <c r="T12" s="198"/>
      <c r="U12" s="209">
        <v>15.1</v>
      </c>
      <c r="V12" s="332">
        <v>330</v>
      </c>
      <c r="W12" s="201"/>
      <c r="X12" s="210">
        <v>200</v>
      </c>
      <c r="Y12" s="332">
        <v>2460</v>
      </c>
      <c r="Z12" s="198"/>
      <c r="AA12" s="208">
        <v>9600</v>
      </c>
      <c r="AB12" s="204">
        <v>13</v>
      </c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98"/>
      <c r="AX12" s="198"/>
      <c r="AY12" s="198"/>
      <c r="AZ12" s="198"/>
      <c r="BA12" s="198"/>
      <c r="BB12" s="198"/>
      <c r="BC12" s="198"/>
      <c r="BD12" s="198"/>
      <c r="BE12" s="198"/>
      <c r="BF12" s="198"/>
      <c r="BG12" s="198"/>
      <c r="BH12" s="198"/>
      <c r="BI12" s="198"/>
      <c r="BJ12" s="198"/>
      <c r="BK12" s="198"/>
      <c r="BL12" s="198"/>
      <c r="BM12" s="198"/>
      <c r="BN12" s="198"/>
      <c r="BO12" s="198"/>
      <c r="BP12" s="198"/>
      <c r="BQ12" s="198"/>
      <c r="BR12" s="198"/>
      <c r="BS12" s="198"/>
      <c r="BT12" s="198"/>
      <c r="BU12" s="198"/>
      <c r="BV12" s="198"/>
      <c r="BW12" s="198"/>
      <c r="BX12" s="198"/>
      <c r="BY12" s="198"/>
      <c r="BZ12" s="198"/>
      <c r="CA12" s="198"/>
      <c r="CB12" s="198"/>
      <c r="CC12" s="198"/>
      <c r="CD12" s="198"/>
      <c r="CE12" s="198"/>
      <c r="CF12" s="198"/>
      <c r="CG12" s="198"/>
      <c r="CH12" s="198"/>
      <c r="CI12" s="198"/>
      <c r="CJ12" s="198"/>
      <c r="CK12" s="198"/>
      <c r="CL12" s="198"/>
      <c r="CM12" s="198"/>
      <c r="CN12" s="198"/>
      <c r="CO12" s="198"/>
      <c r="CP12" s="198"/>
      <c r="CQ12" s="198"/>
      <c r="CR12" s="198"/>
      <c r="CS12" s="198"/>
      <c r="CT12" s="198"/>
      <c r="CU12" s="198"/>
      <c r="CV12" s="198"/>
      <c r="CW12" s="198"/>
      <c r="CX12" s="198"/>
      <c r="CY12" s="198"/>
      <c r="CZ12" s="198"/>
      <c r="DA12" s="198"/>
      <c r="DB12" s="198"/>
      <c r="DC12" s="198"/>
      <c r="DD12" s="198"/>
      <c r="DE12" s="198"/>
      <c r="DF12" s="198"/>
      <c r="DG12" s="198"/>
      <c r="DH12" s="198"/>
      <c r="DI12" s="198"/>
      <c r="DJ12" s="198"/>
      <c r="DK12" s="198"/>
      <c r="DL12" s="198"/>
      <c r="DM12" s="198"/>
      <c r="DN12" s="198"/>
    </row>
    <row r="13" spans="1:119" s="12" customFormat="1" ht="15" customHeight="1">
      <c r="A13" s="490" t="str">
        <f t="shared" ref="A13" si="19">IF(J12="","",L12)</f>
        <v/>
      </c>
      <c r="B13" s="491"/>
      <c r="C13" s="495"/>
      <c r="D13" s="497"/>
      <c r="E13" s="495"/>
      <c r="F13" s="167" t="str">
        <f t="shared" ref="F13" si="20">IF(A12="","",P12)</f>
        <v/>
      </c>
      <c r="G13" s="528"/>
      <c r="H13" s="551"/>
      <c r="I13" s="198"/>
      <c r="J13" s="464"/>
      <c r="K13" s="466"/>
      <c r="L13" s="532"/>
      <c r="M13" s="542"/>
      <c r="N13" s="525"/>
      <c r="O13" s="457"/>
      <c r="P13" s="481"/>
      <c r="Q13" s="536"/>
      <c r="R13" s="540"/>
      <c r="S13" s="478"/>
      <c r="T13" s="198"/>
      <c r="U13" s="209">
        <v>20.100000000000001</v>
      </c>
      <c r="V13" s="332">
        <v>420</v>
      </c>
      <c r="W13" s="201"/>
      <c r="X13" s="210">
        <v>300</v>
      </c>
      <c r="Y13" s="332">
        <v>2680</v>
      </c>
      <c r="Z13" s="198"/>
      <c r="AA13" s="208">
        <v>9700</v>
      </c>
      <c r="AB13" s="204">
        <v>17</v>
      </c>
      <c r="AC13" s="198"/>
      <c r="AD13" s="198"/>
      <c r="AE13" s="198"/>
      <c r="AF13" s="198"/>
      <c r="AG13" s="198"/>
      <c r="AH13" s="198"/>
      <c r="AI13" s="198"/>
      <c r="AJ13" s="198"/>
      <c r="AK13" s="198"/>
      <c r="AL13" s="198"/>
      <c r="AM13" s="198"/>
      <c r="AN13" s="198"/>
      <c r="AO13" s="198"/>
      <c r="AP13" s="198"/>
      <c r="AQ13" s="198"/>
      <c r="AR13" s="198"/>
      <c r="AS13" s="198"/>
      <c r="AT13" s="198"/>
      <c r="AU13" s="198"/>
      <c r="AV13" s="198"/>
      <c r="AW13" s="198"/>
      <c r="AX13" s="198"/>
      <c r="AY13" s="198"/>
      <c r="AZ13" s="198"/>
      <c r="BA13" s="198"/>
      <c r="BB13" s="198"/>
      <c r="BC13" s="198"/>
      <c r="BD13" s="198"/>
      <c r="BE13" s="198"/>
      <c r="BF13" s="198"/>
      <c r="BG13" s="198"/>
      <c r="BH13" s="198"/>
      <c r="BI13" s="198"/>
      <c r="BJ13" s="198"/>
      <c r="BK13" s="198"/>
      <c r="BL13" s="198"/>
      <c r="BM13" s="198"/>
      <c r="BN13" s="198"/>
      <c r="BO13" s="198"/>
      <c r="BP13" s="198"/>
      <c r="BQ13" s="198"/>
      <c r="BR13" s="198"/>
      <c r="BS13" s="198"/>
      <c r="BT13" s="198"/>
      <c r="BU13" s="198"/>
      <c r="BV13" s="198"/>
      <c r="BW13" s="198"/>
      <c r="BX13" s="198"/>
      <c r="BY13" s="198"/>
      <c r="BZ13" s="198"/>
      <c r="CA13" s="198"/>
      <c r="CB13" s="198"/>
      <c r="CC13" s="198"/>
      <c r="CD13" s="198"/>
      <c r="CE13" s="198"/>
      <c r="CF13" s="198"/>
      <c r="CG13" s="198"/>
      <c r="CH13" s="198"/>
      <c r="CI13" s="198"/>
      <c r="CJ13" s="198"/>
      <c r="CK13" s="198"/>
      <c r="CL13" s="198"/>
      <c r="CM13" s="198"/>
      <c r="CN13" s="198"/>
      <c r="CO13" s="198"/>
      <c r="CP13" s="198"/>
      <c r="CQ13" s="198"/>
      <c r="CR13" s="198"/>
      <c r="CS13" s="198"/>
      <c r="CT13" s="198"/>
      <c r="CU13" s="198"/>
      <c r="CV13" s="198"/>
      <c r="CW13" s="198"/>
      <c r="CX13" s="198"/>
      <c r="CY13" s="198"/>
      <c r="CZ13" s="198"/>
      <c r="DA13" s="198"/>
      <c r="DB13" s="198"/>
      <c r="DC13" s="198"/>
      <c r="DD13" s="198"/>
      <c r="DE13" s="198"/>
      <c r="DF13" s="198"/>
      <c r="DG13" s="198"/>
      <c r="DH13" s="198"/>
      <c r="DI13" s="198"/>
      <c r="DJ13" s="198"/>
      <c r="DK13" s="198"/>
      <c r="DL13" s="198"/>
      <c r="DM13" s="198"/>
      <c r="DN13" s="198"/>
    </row>
    <row r="14" spans="1:119" s="12" customFormat="1" ht="25.05" customHeight="1">
      <c r="A14" s="168" t="str">
        <f t="shared" ref="A14" si="21">IF(J14="","",J14)</f>
        <v/>
      </c>
      <c r="B14" s="168" t="str">
        <f t="shared" ref="B14" si="22">IF(J14="","",K14)</f>
        <v/>
      </c>
      <c r="C14" s="494" t="str">
        <f t="shared" ref="C14" si="23">IF(A14="","",5000)</f>
        <v/>
      </c>
      <c r="D14" s="496" t="str">
        <f t="shared" ref="D14" si="24">IF(A14="","",IF(M14="",VLOOKUP(C14,$AA$8:$AB$158,2),M14))</f>
        <v/>
      </c>
      <c r="E14" s="494" t="str">
        <f>IF(A14="","",(R14+S14)*2)</f>
        <v/>
      </c>
      <c r="F14" s="181" t="str">
        <f t="shared" ref="F14" si="25">IF(A14="","",IF(O14="市内","市内",N14&amp;"－"&amp;O14))</f>
        <v/>
      </c>
      <c r="G14" s="526" t="str">
        <f t="shared" ref="G14" si="26">IF(A14="","",C14-D14+E14)</f>
        <v/>
      </c>
      <c r="H14" s="550"/>
      <c r="I14" s="198">
        <v>4</v>
      </c>
      <c r="J14" s="463"/>
      <c r="K14" s="465" t="str">
        <f>IF(J14="","",IFERROR(VLOOKUP(J14,m!$A$8:$AT$5000,2,0)&amp;"　"&amp;VLOOKUP(J14,m!$A$8:$AT$5000,3,0),"該当無し"))</f>
        <v/>
      </c>
      <c r="L14" s="531" t="str">
        <f>IF(J14="","",IFERROR(VLOOKUP(J14,m!$A$8:$AT$5000,33,0),"該当無し"))</f>
        <v/>
      </c>
      <c r="M14" s="542"/>
      <c r="N14" s="525" t="str">
        <f t="shared" ref="N14" si="27">IF(J14="","",$N$5)</f>
        <v/>
      </c>
      <c r="O14" s="457"/>
      <c r="P14" s="479"/>
      <c r="Q14" s="535"/>
      <c r="R14" s="538">
        <f t="shared" ref="R14" si="28">IF(A14="",0,IF(Q14="",INDEX($U$8:$V$38,MATCH(P14,$U$8:$U$35,1),2),Q14))</f>
        <v>0</v>
      </c>
      <c r="S14" s="476">
        <f t="shared" ref="S14" si="29">INDEX($X$8:$Y$14,MATCH(P14,$X$8:$X$15,1),2)</f>
        <v>0</v>
      </c>
      <c r="T14" s="198"/>
      <c r="U14" s="209">
        <v>25.1</v>
      </c>
      <c r="V14" s="332">
        <v>510</v>
      </c>
      <c r="W14" s="201"/>
      <c r="X14" s="210">
        <v>401</v>
      </c>
      <c r="Y14" s="332">
        <v>3010</v>
      </c>
      <c r="Z14" s="198"/>
      <c r="AA14" s="208">
        <v>9800</v>
      </c>
      <c r="AB14" s="204">
        <v>20</v>
      </c>
      <c r="AC14" s="198"/>
      <c r="AD14" s="198"/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198"/>
      <c r="AQ14" s="198"/>
      <c r="AR14" s="198"/>
      <c r="AS14" s="198"/>
      <c r="AT14" s="198"/>
      <c r="AU14" s="198"/>
      <c r="AV14" s="198"/>
      <c r="AW14" s="198"/>
      <c r="AX14" s="198"/>
      <c r="AY14" s="198"/>
      <c r="AZ14" s="198"/>
      <c r="BA14" s="198"/>
      <c r="BB14" s="198"/>
      <c r="BC14" s="198"/>
      <c r="BD14" s="198"/>
      <c r="BE14" s="198"/>
      <c r="BF14" s="198"/>
      <c r="BG14" s="198"/>
      <c r="BH14" s="198"/>
      <c r="BI14" s="198"/>
      <c r="BJ14" s="198"/>
      <c r="BK14" s="198"/>
      <c r="BL14" s="198"/>
      <c r="BM14" s="198"/>
      <c r="BN14" s="198"/>
      <c r="BO14" s="198"/>
      <c r="BP14" s="198"/>
      <c r="BQ14" s="198"/>
      <c r="BR14" s="198"/>
      <c r="BS14" s="198"/>
      <c r="BT14" s="198"/>
      <c r="BU14" s="198"/>
      <c r="BV14" s="198"/>
      <c r="BW14" s="198"/>
      <c r="BX14" s="198"/>
      <c r="BY14" s="198"/>
      <c r="BZ14" s="198"/>
      <c r="CA14" s="198"/>
      <c r="CB14" s="198"/>
      <c r="CC14" s="198"/>
      <c r="CD14" s="198"/>
      <c r="CE14" s="198"/>
      <c r="CF14" s="198"/>
      <c r="CG14" s="198"/>
      <c r="CH14" s="198"/>
      <c r="CI14" s="198"/>
      <c r="CJ14" s="198"/>
      <c r="CK14" s="198"/>
      <c r="CL14" s="198"/>
      <c r="CM14" s="198"/>
      <c r="CN14" s="198"/>
      <c r="CO14" s="198"/>
      <c r="CP14" s="198"/>
      <c r="CQ14" s="198"/>
      <c r="CR14" s="198"/>
      <c r="CS14" s="198"/>
      <c r="CT14" s="198"/>
      <c r="CU14" s="198"/>
      <c r="CV14" s="198"/>
      <c r="CW14" s="198"/>
      <c r="CX14" s="198"/>
      <c r="CY14" s="198"/>
      <c r="CZ14" s="198"/>
      <c r="DA14" s="198"/>
      <c r="DB14" s="198"/>
      <c r="DC14" s="198"/>
      <c r="DD14" s="198"/>
      <c r="DE14" s="198"/>
      <c r="DF14" s="198"/>
      <c r="DG14" s="198"/>
      <c r="DH14" s="198"/>
      <c r="DI14" s="198"/>
      <c r="DJ14" s="198"/>
      <c r="DK14" s="198"/>
      <c r="DL14" s="198"/>
      <c r="DM14" s="198"/>
      <c r="DN14" s="198"/>
    </row>
    <row r="15" spans="1:119" s="12" customFormat="1" ht="15" customHeight="1">
      <c r="A15" s="490" t="str">
        <f t="shared" ref="A15" si="30">IF(J14="","",L14)</f>
        <v/>
      </c>
      <c r="B15" s="491"/>
      <c r="C15" s="495"/>
      <c r="D15" s="497"/>
      <c r="E15" s="495"/>
      <c r="F15" s="167" t="str">
        <f t="shared" ref="F15" si="31">IF(A14="","",P14)</f>
        <v/>
      </c>
      <c r="G15" s="528"/>
      <c r="H15" s="551"/>
      <c r="I15" s="198"/>
      <c r="J15" s="464"/>
      <c r="K15" s="466"/>
      <c r="L15" s="532"/>
      <c r="M15" s="542"/>
      <c r="N15" s="525"/>
      <c r="O15" s="457"/>
      <c r="P15" s="479"/>
      <c r="Q15" s="536"/>
      <c r="R15" s="538"/>
      <c r="S15" s="478"/>
      <c r="T15" s="198"/>
      <c r="U15" s="209">
        <v>30.1</v>
      </c>
      <c r="V15" s="332">
        <v>590</v>
      </c>
      <c r="W15" s="201"/>
      <c r="X15" s="211"/>
      <c r="Y15" s="201"/>
      <c r="Z15" s="198"/>
      <c r="AA15" s="208">
        <v>9900</v>
      </c>
      <c r="AB15" s="204">
        <v>24</v>
      </c>
      <c r="AC15" s="198"/>
      <c r="AD15" s="198"/>
      <c r="AE15" s="198"/>
      <c r="AF15" s="198"/>
      <c r="AG15" s="198"/>
      <c r="AH15" s="198"/>
      <c r="AI15" s="198"/>
      <c r="AJ15" s="198"/>
      <c r="AK15" s="198"/>
      <c r="AL15" s="198"/>
      <c r="AM15" s="198"/>
      <c r="AN15" s="198"/>
      <c r="AO15" s="198"/>
      <c r="AP15" s="198"/>
      <c r="AQ15" s="198"/>
      <c r="AR15" s="198"/>
      <c r="AS15" s="198"/>
      <c r="AT15" s="198"/>
      <c r="AU15" s="198"/>
      <c r="AV15" s="198"/>
      <c r="AW15" s="198"/>
      <c r="AX15" s="198"/>
      <c r="AY15" s="198"/>
      <c r="AZ15" s="198"/>
      <c r="BA15" s="198"/>
      <c r="BB15" s="198"/>
      <c r="BC15" s="198"/>
      <c r="BD15" s="198"/>
      <c r="BE15" s="198"/>
      <c r="BF15" s="198"/>
      <c r="BG15" s="198"/>
      <c r="BH15" s="198"/>
      <c r="BI15" s="198"/>
      <c r="BJ15" s="198"/>
      <c r="BK15" s="198"/>
      <c r="BL15" s="198"/>
      <c r="BM15" s="198"/>
      <c r="BN15" s="198"/>
      <c r="BO15" s="198"/>
      <c r="BP15" s="198"/>
      <c r="BQ15" s="198"/>
      <c r="BR15" s="198"/>
      <c r="BS15" s="198"/>
      <c r="BT15" s="198"/>
      <c r="BU15" s="198"/>
      <c r="BV15" s="198"/>
      <c r="BW15" s="198"/>
      <c r="BX15" s="198"/>
      <c r="BY15" s="198"/>
      <c r="BZ15" s="198"/>
      <c r="CA15" s="198"/>
      <c r="CB15" s="198"/>
      <c r="CC15" s="198"/>
      <c r="CD15" s="198"/>
      <c r="CE15" s="198"/>
      <c r="CF15" s="198"/>
      <c r="CG15" s="198"/>
      <c r="CH15" s="198"/>
      <c r="CI15" s="198"/>
      <c r="CJ15" s="198"/>
      <c r="CK15" s="198"/>
      <c r="CL15" s="198"/>
      <c r="CM15" s="198"/>
      <c r="CN15" s="198"/>
      <c r="CO15" s="198"/>
      <c r="CP15" s="198"/>
      <c r="CQ15" s="198"/>
      <c r="CR15" s="198"/>
      <c r="CS15" s="198"/>
      <c r="CT15" s="198"/>
      <c r="CU15" s="198"/>
      <c r="CV15" s="198"/>
      <c r="CW15" s="198"/>
      <c r="CX15" s="198"/>
      <c r="CY15" s="198"/>
      <c r="CZ15" s="198"/>
      <c r="DA15" s="198"/>
      <c r="DB15" s="198"/>
      <c r="DC15" s="198"/>
      <c r="DD15" s="198"/>
      <c r="DE15" s="198"/>
      <c r="DF15" s="198"/>
      <c r="DG15" s="198"/>
      <c r="DH15" s="198"/>
      <c r="DI15" s="198"/>
      <c r="DJ15" s="198"/>
      <c r="DK15" s="198"/>
      <c r="DL15" s="198"/>
      <c r="DM15" s="198"/>
      <c r="DN15" s="198"/>
    </row>
    <row r="16" spans="1:119" s="12" customFormat="1" ht="25.05" customHeight="1">
      <c r="A16" s="168" t="str">
        <f t="shared" ref="A16" si="32">IF(J16="","",J16)</f>
        <v/>
      </c>
      <c r="B16" s="168" t="str">
        <f t="shared" ref="B16" si="33">IF(J16="","",K16)</f>
        <v/>
      </c>
      <c r="C16" s="494" t="str">
        <f t="shared" ref="C16" si="34">IF(A16="","",5000)</f>
        <v/>
      </c>
      <c r="D16" s="496" t="str">
        <f t="shared" ref="D16" si="35">IF(A16="","",IF(M16="",VLOOKUP(C16,$AA$8:$AB$158,2),M16))</f>
        <v/>
      </c>
      <c r="E16" s="494" t="str">
        <f>IF(A16="","",(R16+S16)*2)</f>
        <v/>
      </c>
      <c r="F16" s="181" t="str">
        <f t="shared" ref="F16" si="36">IF(A16="","",IF(O16="市内","市内",N16&amp;"－"&amp;O16))</f>
        <v/>
      </c>
      <c r="G16" s="526" t="str">
        <f t="shared" ref="G16" si="37">IF(A16="","",C16-D16+E16)</f>
        <v/>
      </c>
      <c r="H16" s="550"/>
      <c r="I16" s="198">
        <v>5</v>
      </c>
      <c r="J16" s="463"/>
      <c r="K16" s="465" t="str">
        <f>IF(J16="","",IFERROR(VLOOKUP(J16,m!$A$8:$AT$5000,2,0)&amp;"　"&amp;VLOOKUP(J16,m!$A$8:$AT$5000,3,0),"該当無し"))</f>
        <v/>
      </c>
      <c r="L16" s="531" t="str">
        <f>IF(J16="","",IFERROR(VLOOKUP(J16,m!$A$8:$AT$5000,33,0),"該当無し"))</f>
        <v/>
      </c>
      <c r="M16" s="542"/>
      <c r="N16" s="525" t="str">
        <f t="shared" ref="N16" si="38">IF(J16="","",$N$5)</f>
        <v/>
      </c>
      <c r="O16" s="457"/>
      <c r="P16" s="480"/>
      <c r="Q16" s="535"/>
      <c r="R16" s="539">
        <f t="shared" ref="R16" si="39">IF(A16="",0,IF(Q16="",INDEX($U$8:$V$38,MATCH(P16,$U$8:$U$35,1),2),Q16))</f>
        <v>0</v>
      </c>
      <c r="S16" s="476">
        <f t="shared" ref="S16" si="40">INDEX($X$8:$Y$14,MATCH(P16,$X$8:$X$15,1),2)</f>
        <v>0</v>
      </c>
      <c r="T16" s="198"/>
      <c r="U16" s="209">
        <v>35.1</v>
      </c>
      <c r="V16" s="332">
        <v>680</v>
      </c>
      <c r="W16" s="201"/>
      <c r="X16" s="212"/>
      <c r="Y16" s="201"/>
      <c r="Z16" s="198"/>
      <c r="AA16" s="208">
        <v>10000</v>
      </c>
      <c r="AB16" s="204">
        <v>27</v>
      </c>
      <c r="AC16" s="198"/>
      <c r="AD16" s="198"/>
      <c r="AE16" s="198"/>
      <c r="AF16" s="198"/>
      <c r="AG16" s="198"/>
      <c r="AH16" s="198"/>
      <c r="AI16" s="198"/>
      <c r="AJ16" s="198"/>
      <c r="AK16" s="198"/>
      <c r="AL16" s="198"/>
      <c r="AM16" s="198"/>
      <c r="AN16" s="198"/>
      <c r="AO16" s="198"/>
      <c r="AP16" s="198"/>
      <c r="AQ16" s="198"/>
      <c r="AR16" s="198"/>
      <c r="AS16" s="198"/>
      <c r="AT16" s="198"/>
      <c r="AU16" s="198"/>
      <c r="AV16" s="198"/>
      <c r="AW16" s="198"/>
      <c r="AX16" s="198"/>
      <c r="AY16" s="198"/>
      <c r="AZ16" s="198"/>
      <c r="BA16" s="198"/>
      <c r="BB16" s="198"/>
      <c r="BC16" s="198"/>
      <c r="BD16" s="198"/>
      <c r="BE16" s="198"/>
      <c r="BF16" s="198"/>
      <c r="BG16" s="198"/>
      <c r="BH16" s="198"/>
      <c r="BI16" s="198"/>
      <c r="BJ16" s="198"/>
      <c r="BK16" s="198"/>
      <c r="BL16" s="198"/>
      <c r="BM16" s="198"/>
      <c r="BN16" s="198"/>
      <c r="BO16" s="198"/>
      <c r="BP16" s="198"/>
      <c r="BQ16" s="198"/>
      <c r="BR16" s="198"/>
      <c r="BS16" s="198"/>
      <c r="BT16" s="198"/>
      <c r="BU16" s="198"/>
      <c r="BV16" s="198"/>
      <c r="BW16" s="198"/>
      <c r="BX16" s="198"/>
      <c r="BY16" s="198"/>
      <c r="BZ16" s="198"/>
      <c r="CA16" s="198"/>
      <c r="CB16" s="198"/>
      <c r="CC16" s="198"/>
      <c r="CD16" s="198"/>
      <c r="CE16" s="198"/>
      <c r="CF16" s="198"/>
      <c r="CG16" s="198"/>
      <c r="CH16" s="198"/>
      <c r="CI16" s="198"/>
      <c r="CJ16" s="198"/>
      <c r="CK16" s="198"/>
      <c r="CL16" s="198"/>
      <c r="CM16" s="198"/>
      <c r="CN16" s="198"/>
      <c r="CO16" s="198"/>
      <c r="CP16" s="198"/>
      <c r="CQ16" s="198"/>
      <c r="CR16" s="198"/>
      <c r="CS16" s="198"/>
      <c r="CT16" s="198"/>
      <c r="CU16" s="198"/>
      <c r="CV16" s="198"/>
      <c r="CW16" s="198"/>
      <c r="CX16" s="198"/>
      <c r="CY16" s="198"/>
      <c r="CZ16" s="198"/>
      <c r="DA16" s="198"/>
      <c r="DB16" s="198"/>
      <c r="DC16" s="198"/>
      <c r="DD16" s="198"/>
      <c r="DE16" s="198"/>
      <c r="DF16" s="198"/>
      <c r="DG16" s="198"/>
      <c r="DH16" s="198"/>
      <c r="DI16" s="198"/>
      <c r="DJ16" s="198"/>
      <c r="DK16" s="198"/>
      <c r="DL16" s="198"/>
      <c r="DM16" s="198"/>
      <c r="DN16" s="198"/>
    </row>
    <row r="17" spans="1:118" s="12" customFormat="1" ht="15" customHeight="1">
      <c r="A17" s="490" t="str">
        <f t="shared" ref="A17" si="41">IF(J16="","",L16)</f>
        <v/>
      </c>
      <c r="B17" s="491"/>
      <c r="C17" s="495"/>
      <c r="D17" s="497"/>
      <c r="E17" s="495"/>
      <c r="F17" s="167" t="str">
        <f t="shared" ref="F17" si="42">IF(A16="","",P16)</f>
        <v/>
      </c>
      <c r="G17" s="528"/>
      <c r="H17" s="551"/>
      <c r="I17" s="198"/>
      <c r="J17" s="464"/>
      <c r="K17" s="466"/>
      <c r="L17" s="532"/>
      <c r="M17" s="542"/>
      <c r="N17" s="525"/>
      <c r="O17" s="457"/>
      <c r="P17" s="481"/>
      <c r="Q17" s="536"/>
      <c r="R17" s="540"/>
      <c r="S17" s="478"/>
      <c r="T17" s="198"/>
      <c r="U17" s="209">
        <v>40.1</v>
      </c>
      <c r="V17" s="332">
        <v>770</v>
      </c>
      <c r="W17" s="201"/>
      <c r="X17" s="212"/>
      <c r="Y17" s="201"/>
      <c r="Z17" s="198"/>
      <c r="AA17" s="208">
        <v>10100</v>
      </c>
      <c r="AB17" s="204">
        <v>31</v>
      </c>
      <c r="AC17" s="198"/>
      <c r="AD17" s="198"/>
      <c r="AE17" s="198"/>
      <c r="AF17" s="198"/>
      <c r="AG17" s="198"/>
      <c r="AH17" s="198"/>
      <c r="AI17" s="198"/>
      <c r="AJ17" s="198"/>
      <c r="AK17" s="198"/>
      <c r="AL17" s="198"/>
      <c r="AM17" s="198"/>
      <c r="AN17" s="198"/>
      <c r="AO17" s="198"/>
      <c r="AP17" s="198"/>
      <c r="AQ17" s="198"/>
      <c r="AR17" s="198"/>
      <c r="AS17" s="198"/>
      <c r="AT17" s="198"/>
      <c r="AU17" s="198"/>
      <c r="AV17" s="198"/>
      <c r="AW17" s="198"/>
      <c r="AX17" s="198"/>
      <c r="AY17" s="198"/>
      <c r="AZ17" s="198"/>
      <c r="BA17" s="198"/>
      <c r="BB17" s="198"/>
      <c r="BC17" s="198"/>
      <c r="BD17" s="198"/>
      <c r="BE17" s="198"/>
      <c r="BF17" s="198"/>
      <c r="BG17" s="198"/>
      <c r="BH17" s="198"/>
      <c r="BI17" s="198"/>
      <c r="BJ17" s="198"/>
      <c r="BK17" s="198"/>
      <c r="BL17" s="198"/>
      <c r="BM17" s="198"/>
      <c r="BN17" s="198"/>
      <c r="BO17" s="198"/>
      <c r="BP17" s="198"/>
      <c r="BQ17" s="198"/>
      <c r="BR17" s="198"/>
      <c r="BS17" s="198"/>
      <c r="BT17" s="198"/>
      <c r="BU17" s="198"/>
      <c r="BV17" s="198"/>
      <c r="BW17" s="198"/>
      <c r="BX17" s="198"/>
      <c r="BY17" s="198"/>
      <c r="BZ17" s="198"/>
      <c r="CA17" s="198"/>
      <c r="CB17" s="198"/>
      <c r="CC17" s="198"/>
      <c r="CD17" s="198"/>
      <c r="CE17" s="198"/>
      <c r="CF17" s="198"/>
      <c r="CG17" s="198"/>
      <c r="CH17" s="198"/>
      <c r="CI17" s="198"/>
      <c r="CJ17" s="198"/>
      <c r="CK17" s="198"/>
      <c r="CL17" s="198"/>
      <c r="CM17" s="198"/>
      <c r="CN17" s="198"/>
      <c r="CO17" s="198"/>
      <c r="CP17" s="198"/>
      <c r="CQ17" s="198"/>
      <c r="CR17" s="198"/>
      <c r="CS17" s="198"/>
      <c r="CT17" s="198"/>
      <c r="CU17" s="198"/>
      <c r="CV17" s="198"/>
      <c r="CW17" s="198"/>
      <c r="CX17" s="198"/>
      <c r="CY17" s="198"/>
      <c r="CZ17" s="198"/>
      <c r="DA17" s="198"/>
      <c r="DB17" s="198"/>
      <c r="DC17" s="198"/>
      <c r="DD17" s="198"/>
      <c r="DE17" s="198"/>
      <c r="DF17" s="198"/>
      <c r="DG17" s="198"/>
      <c r="DH17" s="198"/>
      <c r="DI17" s="198"/>
      <c r="DJ17" s="198"/>
      <c r="DK17" s="198"/>
      <c r="DL17" s="198"/>
      <c r="DM17" s="198"/>
      <c r="DN17" s="198"/>
    </row>
    <row r="18" spans="1:118" s="12" customFormat="1" ht="25.05" customHeight="1">
      <c r="A18" s="168" t="str">
        <f t="shared" ref="A18" si="43">IF(J18="","",J18)</f>
        <v/>
      </c>
      <c r="B18" s="168" t="str">
        <f t="shared" ref="B18" si="44">IF(J18="","",K18)</f>
        <v/>
      </c>
      <c r="C18" s="541" t="str">
        <f t="shared" ref="C18" si="45">IF(A18="","",5000)</f>
        <v/>
      </c>
      <c r="D18" s="496" t="str">
        <f t="shared" ref="D18" si="46">IF(A18="","",IF(M18="",VLOOKUP(C18,$AA$8:$AB$158,2),M18))</f>
        <v/>
      </c>
      <c r="E18" s="541" t="str">
        <f>IF(A18="","",(R18+S18)*2)</f>
        <v/>
      </c>
      <c r="F18" s="182" t="str">
        <f t="shared" ref="F18" si="47">IF(A18="","",IF(O18="市内","市内",N18&amp;"－"&amp;O18))</f>
        <v/>
      </c>
      <c r="G18" s="552" t="str">
        <f t="shared" ref="G18" si="48">IF(A18="","",C18-D18+E18)</f>
        <v/>
      </c>
      <c r="H18" s="550"/>
      <c r="I18" s="198">
        <v>6</v>
      </c>
      <c r="J18" s="463"/>
      <c r="K18" s="465" t="str">
        <f>IF(J18="","",IFERROR(VLOOKUP(J18,m!$A$8:$AT$5000,2,0)&amp;"　"&amp;VLOOKUP(J18,m!$A$8:$AT$5000,3,0),"該当無し"))</f>
        <v/>
      </c>
      <c r="L18" s="531" t="str">
        <f>IF(J18="","",IFERROR(VLOOKUP(J18,m!$A$8:$AT$5000,33,0),"該当無し"))</f>
        <v/>
      </c>
      <c r="M18" s="542"/>
      <c r="N18" s="525" t="str">
        <f t="shared" ref="N18" si="49">IF(J18="","",$N$5)</f>
        <v/>
      </c>
      <c r="O18" s="457"/>
      <c r="P18" s="479"/>
      <c r="Q18" s="535"/>
      <c r="R18" s="538">
        <f t="shared" ref="R18" si="50">IF(A18="",0,IF(Q18="",INDEX($U$8:$V$38,MATCH(P18,$U$8:$U$35,1),2),Q18))</f>
        <v>0</v>
      </c>
      <c r="S18" s="476">
        <f t="shared" ref="S18" si="51">INDEX($X$8:$Y$14,MATCH(P18,$X$8:$X$15,1),2)</f>
        <v>0</v>
      </c>
      <c r="T18" s="198"/>
      <c r="U18" s="209">
        <v>45.1</v>
      </c>
      <c r="V18" s="332">
        <v>860</v>
      </c>
      <c r="W18" s="201"/>
      <c r="X18" s="212"/>
      <c r="Y18" s="201"/>
      <c r="Z18" s="198"/>
      <c r="AA18" s="208">
        <v>10200</v>
      </c>
      <c r="AB18" s="204">
        <v>34</v>
      </c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198"/>
      <c r="AX18" s="198"/>
      <c r="AY18" s="198"/>
      <c r="AZ18" s="198"/>
      <c r="BA18" s="198"/>
      <c r="BB18" s="198"/>
      <c r="BC18" s="198"/>
      <c r="BD18" s="198"/>
      <c r="BE18" s="198"/>
      <c r="BF18" s="198"/>
      <c r="BG18" s="198"/>
      <c r="BH18" s="198"/>
      <c r="BI18" s="198"/>
      <c r="BJ18" s="198"/>
      <c r="BK18" s="198"/>
      <c r="BL18" s="198"/>
      <c r="BM18" s="198"/>
      <c r="BN18" s="198"/>
      <c r="BO18" s="198"/>
      <c r="BP18" s="198"/>
      <c r="BQ18" s="198"/>
      <c r="BR18" s="198"/>
      <c r="BS18" s="198"/>
      <c r="BT18" s="198"/>
      <c r="BU18" s="198"/>
      <c r="BV18" s="198"/>
      <c r="BW18" s="198"/>
      <c r="BX18" s="198"/>
      <c r="BY18" s="198"/>
      <c r="BZ18" s="198"/>
      <c r="CA18" s="198"/>
      <c r="CB18" s="198"/>
      <c r="CC18" s="198"/>
      <c r="CD18" s="198"/>
      <c r="CE18" s="198"/>
      <c r="CF18" s="198"/>
      <c r="CG18" s="198"/>
      <c r="CH18" s="198"/>
      <c r="CI18" s="198"/>
      <c r="CJ18" s="198"/>
      <c r="CK18" s="198"/>
      <c r="CL18" s="198"/>
      <c r="CM18" s="198"/>
      <c r="CN18" s="198"/>
      <c r="CO18" s="198"/>
      <c r="CP18" s="198"/>
      <c r="CQ18" s="198"/>
      <c r="CR18" s="198"/>
      <c r="CS18" s="198"/>
      <c r="CT18" s="198"/>
      <c r="CU18" s="198"/>
      <c r="CV18" s="198"/>
      <c r="CW18" s="198"/>
      <c r="CX18" s="198"/>
      <c r="CY18" s="198"/>
      <c r="CZ18" s="198"/>
      <c r="DA18" s="198"/>
      <c r="DB18" s="198"/>
      <c r="DC18" s="198"/>
      <c r="DD18" s="198"/>
      <c r="DE18" s="198"/>
      <c r="DF18" s="198"/>
      <c r="DG18" s="198"/>
      <c r="DH18" s="198"/>
      <c r="DI18" s="198"/>
      <c r="DJ18" s="198"/>
      <c r="DK18" s="198"/>
      <c r="DL18" s="198"/>
      <c r="DM18" s="198"/>
      <c r="DN18" s="198"/>
    </row>
    <row r="19" spans="1:118" s="12" customFormat="1" ht="15" customHeight="1">
      <c r="A19" s="490" t="str">
        <f t="shared" ref="A19" si="52">IF(J18="","",L18)</f>
        <v/>
      </c>
      <c r="B19" s="491"/>
      <c r="C19" s="495"/>
      <c r="D19" s="497"/>
      <c r="E19" s="495"/>
      <c r="F19" s="167" t="str">
        <f t="shared" ref="F19" si="53">IF(A18="","",P18)</f>
        <v/>
      </c>
      <c r="G19" s="528"/>
      <c r="H19" s="551"/>
      <c r="I19" s="198"/>
      <c r="J19" s="464"/>
      <c r="K19" s="466"/>
      <c r="L19" s="532"/>
      <c r="M19" s="542"/>
      <c r="N19" s="525"/>
      <c r="O19" s="457"/>
      <c r="P19" s="479"/>
      <c r="Q19" s="536"/>
      <c r="R19" s="538"/>
      <c r="S19" s="478"/>
      <c r="T19" s="198"/>
      <c r="U19" s="209">
        <v>50.1</v>
      </c>
      <c r="V19" s="332">
        <v>990</v>
      </c>
      <c r="W19" s="201"/>
      <c r="X19" s="212"/>
      <c r="Y19" s="201"/>
      <c r="Z19" s="198"/>
      <c r="AA19" s="208">
        <v>10300</v>
      </c>
      <c r="AB19" s="204">
        <v>38</v>
      </c>
      <c r="AC19" s="198"/>
      <c r="AD19" s="198"/>
      <c r="AE19" s="198"/>
      <c r="AF19" s="198"/>
      <c r="AG19" s="198"/>
      <c r="AH19" s="198"/>
      <c r="AI19" s="198"/>
      <c r="AJ19" s="198"/>
      <c r="AK19" s="198"/>
      <c r="AL19" s="198"/>
      <c r="AM19" s="198"/>
      <c r="AN19" s="198"/>
      <c r="AO19" s="198"/>
      <c r="AP19" s="198"/>
      <c r="AQ19" s="198"/>
      <c r="AR19" s="198"/>
      <c r="AS19" s="198"/>
      <c r="AT19" s="198"/>
      <c r="AU19" s="198"/>
      <c r="AV19" s="198"/>
      <c r="AW19" s="198"/>
      <c r="AX19" s="198"/>
      <c r="AY19" s="198"/>
      <c r="AZ19" s="198"/>
      <c r="BA19" s="198"/>
      <c r="BB19" s="198"/>
      <c r="BC19" s="198"/>
      <c r="BD19" s="198"/>
      <c r="BE19" s="198"/>
      <c r="BF19" s="198"/>
      <c r="BG19" s="198"/>
      <c r="BH19" s="198"/>
      <c r="BI19" s="198"/>
      <c r="BJ19" s="198"/>
      <c r="BK19" s="198"/>
      <c r="BL19" s="198"/>
      <c r="BM19" s="198"/>
      <c r="BN19" s="198"/>
      <c r="BO19" s="198"/>
      <c r="BP19" s="198"/>
      <c r="BQ19" s="198"/>
      <c r="BR19" s="198"/>
      <c r="BS19" s="198"/>
      <c r="BT19" s="198"/>
      <c r="BU19" s="198"/>
      <c r="BV19" s="198"/>
      <c r="BW19" s="198"/>
      <c r="BX19" s="198"/>
      <c r="BY19" s="198"/>
      <c r="BZ19" s="198"/>
      <c r="CA19" s="198"/>
      <c r="CB19" s="198"/>
      <c r="CC19" s="198"/>
      <c r="CD19" s="198"/>
      <c r="CE19" s="198"/>
      <c r="CF19" s="198"/>
      <c r="CG19" s="198"/>
      <c r="CH19" s="198"/>
      <c r="CI19" s="198"/>
      <c r="CJ19" s="198"/>
      <c r="CK19" s="198"/>
      <c r="CL19" s="198"/>
      <c r="CM19" s="198"/>
      <c r="CN19" s="198"/>
      <c r="CO19" s="198"/>
      <c r="CP19" s="198"/>
      <c r="CQ19" s="198"/>
      <c r="CR19" s="198"/>
      <c r="CS19" s="198"/>
      <c r="CT19" s="198"/>
      <c r="CU19" s="198"/>
      <c r="CV19" s="198"/>
      <c r="CW19" s="198"/>
      <c r="CX19" s="198"/>
      <c r="CY19" s="198"/>
      <c r="CZ19" s="198"/>
      <c r="DA19" s="198"/>
      <c r="DB19" s="198"/>
      <c r="DC19" s="198"/>
      <c r="DD19" s="198"/>
      <c r="DE19" s="198"/>
      <c r="DF19" s="198"/>
      <c r="DG19" s="198"/>
      <c r="DH19" s="198"/>
      <c r="DI19" s="198"/>
      <c r="DJ19" s="198"/>
      <c r="DK19" s="198"/>
      <c r="DL19" s="198"/>
      <c r="DM19" s="198"/>
      <c r="DN19" s="198"/>
    </row>
    <row r="20" spans="1:118" s="12" customFormat="1" ht="25.05" customHeight="1">
      <c r="A20" s="168" t="str">
        <f t="shared" ref="A20" si="54">IF(J20="","",J20)</f>
        <v/>
      </c>
      <c r="B20" s="168" t="str">
        <f t="shared" ref="B20" si="55">IF(J20="","",K20)</f>
        <v/>
      </c>
      <c r="C20" s="494" t="str">
        <f t="shared" ref="C20" si="56">IF(A20="","",5000)</f>
        <v/>
      </c>
      <c r="D20" s="496" t="str">
        <f t="shared" ref="D20" si="57">IF(A20="","",IF(M20="",VLOOKUP(C20,$AA$8:$AB$158,2),M20))</f>
        <v/>
      </c>
      <c r="E20" s="494" t="str">
        <f>IF(A20="","",(R20+S20)*2)</f>
        <v/>
      </c>
      <c r="F20" s="181" t="str">
        <f t="shared" ref="F20" si="58">IF(A20="","",IF(O20="市内","市内",N20&amp;"－"&amp;O20))</f>
        <v/>
      </c>
      <c r="G20" s="526" t="str">
        <f t="shared" ref="G20" si="59">IF(A20="","",C20-D20+E20)</f>
        <v/>
      </c>
      <c r="H20" s="550"/>
      <c r="I20" s="198">
        <v>7</v>
      </c>
      <c r="J20" s="463"/>
      <c r="K20" s="465" t="str">
        <f>IF(J20="","",IFERROR(VLOOKUP(J20,m!$A$8:$AT$5000,2,0)&amp;"　"&amp;VLOOKUP(J20,m!$A$8:$AT$5000,3,0),"該当無し"))</f>
        <v/>
      </c>
      <c r="L20" s="531" t="str">
        <f>IF(J20="","",IFERROR(VLOOKUP(J20,m!$A$8:$AT$5000,33,0),"該当無し"))</f>
        <v/>
      </c>
      <c r="M20" s="542"/>
      <c r="N20" s="525" t="str">
        <f t="shared" ref="N20" si="60">IF(J20="","",$N$5)</f>
        <v/>
      </c>
      <c r="O20" s="457"/>
      <c r="P20" s="480"/>
      <c r="Q20" s="535"/>
      <c r="R20" s="539">
        <f t="shared" ref="R20" si="61">IF(A20="",0,IF(Q20="",INDEX($U$8:$V$38,MATCH(P20,$U$8:$U$35,1),2),Q20))</f>
        <v>0</v>
      </c>
      <c r="S20" s="476">
        <f t="shared" ref="S20" si="62">INDEX($X$8:$Y$14,MATCH(P20,$X$8:$X$15,1),2)</f>
        <v>0</v>
      </c>
      <c r="T20" s="198"/>
      <c r="U20" s="209">
        <v>60.1</v>
      </c>
      <c r="V20" s="332">
        <v>1170</v>
      </c>
      <c r="W20" s="201"/>
      <c r="X20" s="212"/>
      <c r="Y20" s="201"/>
      <c r="Z20" s="198"/>
      <c r="AA20" s="208">
        <v>10400</v>
      </c>
      <c r="AB20" s="204">
        <v>41</v>
      </c>
      <c r="AC20" s="198"/>
      <c r="AD20" s="198"/>
      <c r="AE20" s="198"/>
      <c r="AF20" s="198"/>
      <c r="AG20" s="198"/>
      <c r="AH20" s="198"/>
      <c r="AI20" s="198"/>
      <c r="AJ20" s="198"/>
      <c r="AK20" s="198"/>
      <c r="AL20" s="198"/>
      <c r="AM20" s="198"/>
      <c r="AN20" s="198"/>
      <c r="AO20" s="198"/>
      <c r="AP20" s="198"/>
      <c r="AQ20" s="198"/>
      <c r="AR20" s="198"/>
      <c r="AS20" s="198"/>
      <c r="AT20" s="198"/>
      <c r="AU20" s="198"/>
      <c r="AV20" s="198"/>
      <c r="AW20" s="198"/>
      <c r="AX20" s="198"/>
      <c r="AY20" s="198"/>
      <c r="AZ20" s="198"/>
      <c r="BA20" s="198"/>
      <c r="BB20" s="198"/>
      <c r="BC20" s="198"/>
      <c r="BD20" s="198"/>
      <c r="BE20" s="198"/>
      <c r="BF20" s="198"/>
      <c r="BG20" s="198"/>
      <c r="BH20" s="198"/>
      <c r="BI20" s="198"/>
      <c r="BJ20" s="198"/>
      <c r="BK20" s="198"/>
      <c r="BL20" s="198"/>
      <c r="BM20" s="198"/>
      <c r="BN20" s="198"/>
      <c r="BO20" s="198"/>
      <c r="BP20" s="198"/>
      <c r="BQ20" s="198"/>
      <c r="BR20" s="198"/>
      <c r="BS20" s="198"/>
      <c r="BT20" s="198"/>
      <c r="BU20" s="198"/>
      <c r="BV20" s="198"/>
      <c r="BW20" s="198"/>
      <c r="BX20" s="198"/>
      <c r="BY20" s="198"/>
      <c r="BZ20" s="198"/>
      <c r="CA20" s="198"/>
      <c r="CB20" s="198"/>
      <c r="CC20" s="198"/>
      <c r="CD20" s="198"/>
      <c r="CE20" s="198"/>
      <c r="CF20" s="198"/>
      <c r="CG20" s="198"/>
      <c r="CH20" s="198"/>
      <c r="CI20" s="198"/>
      <c r="CJ20" s="198"/>
      <c r="CK20" s="198"/>
      <c r="CL20" s="198"/>
      <c r="CM20" s="198"/>
      <c r="CN20" s="198"/>
      <c r="CO20" s="198"/>
      <c r="CP20" s="198"/>
      <c r="CQ20" s="198"/>
      <c r="CR20" s="198"/>
      <c r="CS20" s="198"/>
      <c r="CT20" s="198"/>
      <c r="CU20" s="198"/>
      <c r="CV20" s="198"/>
      <c r="CW20" s="198"/>
      <c r="CX20" s="198"/>
      <c r="CY20" s="198"/>
      <c r="CZ20" s="198"/>
      <c r="DA20" s="198"/>
      <c r="DB20" s="198"/>
      <c r="DC20" s="198"/>
      <c r="DD20" s="198"/>
      <c r="DE20" s="198"/>
      <c r="DF20" s="198"/>
      <c r="DG20" s="198"/>
      <c r="DH20" s="198"/>
      <c r="DI20" s="198"/>
      <c r="DJ20" s="198"/>
      <c r="DK20" s="198"/>
      <c r="DL20" s="198"/>
      <c r="DM20" s="198"/>
      <c r="DN20" s="198"/>
    </row>
    <row r="21" spans="1:118" s="12" customFormat="1" ht="15" customHeight="1">
      <c r="A21" s="490" t="str">
        <f t="shared" ref="A21" si="63">IF(J20="","",L20)</f>
        <v/>
      </c>
      <c r="B21" s="491"/>
      <c r="C21" s="495"/>
      <c r="D21" s="497"/>
      <c r="E21" s="495"/>
      <c r="F21" s="167" t="str">
        <f t="shared" ref="F21" si="64">IF(A20="","",P20)</f>
        <v/>
      </c>
      <c r="G21" s="528"/>
      <c r="H21" s="551"/>
      <c r="I21" s="198"/>
      <c r="J21" s="464"/>
      <c r="K21" s="466"/>
      <c r="L21" s="532"/>
      <c r="M21" s="542"/>
      <c r="N21" s="525"/>
      <c r="O21" s="457"/>
      <c r="P21" s="481"/>
      <c r="Q21" s="536"/>
      <c r="R21" s="540"/>
      <c r="S21" s="478"/>
      <c r="T21" s="198"/>
      <c r="U21" s="209">
        <v>70.099999999999994</v>
      </c>
      <c r="V21" s="332">
        <v>1340</v>
      </c>
      <c r="W21" s="201"/>
      <c r="X21" s="212"/>
      <c r="Y21" s="201"/>
      <c r="Z21" s="198"/>
      <c r="AA21" s="208">
        <v>10500</v>
      </c>
      <c r="AB21" s="204">
        <v>45</v>
      </c>
      <c r="AC21" s="198"/>
      <c r="AD21" s="198"/>
      <c r="AE21" s="198"/>
      <c r="AF21" s="198"/>
      <c r="AG21" s="198"/>
      <c r="AH21" s="198"/>
      <c r="AI21" s="198"/>
      <c r="AJ21" s="198"/>
      <c r="AK21" s="198"/>
      <c r="AL21" s="198"/>
      <c r="AM21" s="198"/>
      <c r="AN21" s="198"/>
      <c r="AO21" s="198"/>
      <c r="AP21" s="198"/>
      <c r="AQ21" s="198"/>
      <c r="AR21" s="198"/>
      <c r="AS21" s="198"/>
      <c r="AT21" s="198"/>
      <c r="AU21" s="198"/>
      <c r="AV21" s="198"/>
      <c r="AW21" s="198"/>
      <c r="AX21" s="198"/>
      <c r="AY21" s="198"/>
      <c r="AZ21" s="198"/>
      <c r="BA21" s="198"/>
      <c r="BB21" s="198"/>
      <c r="BC21" s="198"/>
      <c r="BD21" s="198"/>
      <c r="BE21" s="198"/>
      <c r="BF21" s="198"/>
      <c r="BG21" s="198"/>
      <c r="BH21" s="198"/>
      <c r="BI21" s="198"/>
      <c r="BJ21" s="198"/>
      <c r="BK21" s="198"/>
      <c r="BL21" s="198"/>
      <c r="BM21" s="198"/>
      <c r="BN21" s="198"/>
      <c r="BO21" s="198"/>
      <c r="BP21" s="198"/>
      <c r="BQ21" s="198"/>
      <c r="BR21" s="198"/>
      <c r="BS21" s="198"/>
      <c r="BT21" s="198"/>
      <c r="BU21" s="198"/>
      <c r="BV21" s="198"/>
      <c r="BW21" s="198"/>
      <c r="BX21" s="198"/>
      <c r="BY21" s="198"/>
      <c r="BZ21" s="198"/>
      <c r="CA21" s="198"/>
      <c r="CB21" s="198"/>
      <c r="CC21" s="198"/>
      <c r="CD21" s="198"/>
      <c r="CE21" s="198"/>
      <c r="CF21" s="198"/>
      <c r="CG21" s="198"/>
      <c r="CH21" s="198"/>
      <c r="CI21" s="198"/>
      <c r="CJ21" s="198"/>
      <c r="CK21" s="198"/>
      <c r="CL21" s="198"/>
      <c r="CM21" s="198"/>
      <c r="CN21" s="198"/>
      <c r="CO21" s="198"/>
      <c r="CP21" s="198"/>
      <c r="CQ21" s="198"/>
      <c r="CR21" s="198"/>
      <c r="CS21" s="198"/>
      <c r="CT21" s="198"/>
      <c r="CU21" s="198"/>
      <c r="CV21" s="198"/>
      <c r="CW21" s="198"/>
      <c r="CX21" s="198"/>
      <c r="CY21" s="198"/>
      <c r="CZ21" s="198"/>
      <c r="DA21" s="198"/>
      <c r="DB21" s="198"/>
      <c r="DC21" s="198"/>
      <c r="DD21" s="198"/>
      <c r="DE21" s="198"/>
      <c r="DF21" s="198"/>
      <c r="DG21" s="198"/>
      <c r="DH21" s="198"/>
      <c r="DI21" s="198"/>
      <c r="DJ21" s="198"/>
      <c r="DK21" s="198"/>
      <c r="DL21" s="198"/>
      <c r="DM21" s="198"/>
      <c r="DN21" s="198"/>
    </row>
    <row r="22" spans="1:118" s="12" customFormat="1" ht="25.05" customHeight="1">
      <c r="A22" s="168" t="str">
        <f t="shared" ref="A22" si="65">IF(J22="","",J22)</f>
        <v/>
      </c>
      <c r="B22" s="168" t="str">
        <f t="shared" ref="B22" si="66">IF(J22="","",K22)</f>
        <v/>
      </c>
      <c r="C22" s="494" t="str">
        <f t="shared" ref="C22" si="67">IF(A22="","",5000)</f>
        <v/>
      </c>
      <c r="D22" s="496" t="str">
        <f t="shared" ref="D22" si="68">IF(A22="","",IF(M22="",VLOOKUP(C22,$AA$8:$AB$158,2),M22))</f>
        <v/>
      </c>
      <c r="E22" s="494" t="str">
        <f>IF(A22="","",(R22+S22)*2)</f>
        <v/>
      </c>
      <c r="F22" s="181" t="str">
        <f t="shared" ref="F22" si="69">IF(A22="","",IF(O22="市内","市内",N22&amp;"－"&amp;O22))</f>
        <v/>
      </c>
      <c r="G22" s="526" t="str">
        <f t="shared" ref="G22" si="70">IF(A22="","",C22-D22+E22)</f>
        <v/>
      </c>
      <c r="H22" s="550"/>
      <c r="I22" s="198">
        <v>8</v>
      </c>
      <c r="J22" s="463"/>
      <c r="K22" s="465" t="str">
        <f>IF(J22="","",IFERROR(VLOOKUP(J22,m!$A$8:$AT$5000,2,0)&amp;"　"&amp;VLOOKUP(J22,m!$A$8:$AT$5000,3,0),"該当無し"))</f>
        <v/>
      </c>
      <c r="L22" s="531" t="str">
        <f>IF(J22="","",IFERROR(VLOOKUP(J22,m!$A$8:$AT$5000,33,0),"該当無し"))</f>
        <v/>
      </c>
      <c r="M22" s="542"/>
      <c r="N22" s="525" t="str">
        <f t="shared" ref="N22" si="71">IF(J22="","",$N$5)</f>
        <v/>
      </c>
      <c r="O22" s="457"/>
      <c r="P22" s="479"/>
      <c r="Q22" s="535"/>
      <c r="R22" s="538">
        <f t="shared" ref="R22" si="72">IF(A22="",0,IF(Q22="",INDEX($U$8:$V$38,MATCH(P22,$U$8:$U$35,1),2),Q22))</f>
        <v>0</v>
      </c>
      <c r="S22" s="476">
        <f t="shared" ref="S22" si="73">INDEX($X$8:$Y$14,MATCH(P22,$X$8:$X$15,1),2)</f>
        <v>0</v>
      </c>
      <c r="T22" s="198"/>
      <c r="U22" s="209">
        <v>80.099999999999994</v>
      </c>
      <c r="V22" s="332">
        <v>1520</v>
      </c>
      <c r="W22" s="201"/>
      <c r="X22" s="212"/>
      <c r="Y22" s="201"/>
      <c r="Z22" s="198"/>
      <c r="AA22" s="208">
        <v>10600</v>
      </c>
      <c r="AB22" s="204">
        <v>49</v>
      </c>
      <c r="AC22" s="198"/>
      <c r="AD22" s="198"/>
      <c r="AE22" s="198"/>
      <c r="AF22" s="198"/>
      <c r="AG22" s="198"/>
      <c r="AH22" s="198"/>
      <c r="AI22" s="198"/>
      <c r="AJ22" s="198"/>
      <c r="AK22" s="198"/>
      <c r="AL22" s="198"/>
      <c r="AM22" s="198"/>
      <c r="AN22" s="198"/>
      <c r="AO22" s="198"/>
      <c r="AP22" s="198"/>
      <c r="AQ22" s="198"/>
      <c r="AR22" s="198"/>
      <c r="AS22" s="198"/>
      <c r="AT22" s="198"/>
      <c r="AU22" s="198"/>
      <c r="AV22" s="198"/>
      <c r="AW22" s="198"/>
      <c r="AX22" s="198"/>
      <c r="AY22" s="198"/>
      <c r="AZ22" s="198"/>
      <c r="BA22" s="198"/>
      <c r="BB22" s="198"/>
      <c r="BC22" s="198"/>
      <c r="BD22" s="198"/>
      <c r="BE22" s="198"/>
      <c r="BF22" s="198"/>
      <c r="BG22" s="198"/>
      <c r="BH22" s="198"/>
      <c r="BI22" s="198"/>
      <c r="BJ22" s="198"/>
      <c r="BK22" s="198"/>
      <c r="BL22" s="198"/>
      <c r="BM22" s="198"/>
      <c r="BN22" s="198"/>
      <c r="BO22" s="198"/>
      <c r="BP22" s="198"/>
      <c r="BQ22" s="198"/>
      <c r="BR22" s="198"/>
      <c r="BS22" s="198"/>
      <c r="BT22" s="198"/>
      <c r="BU22" s="198"/>
      <c r="BV22" s="198"/>
      <c r="BW22" s="198"/>
      <c r="BX22" s="198"/>
      <c r="BY22" s="198"/>
      <c r="BZ22" s="198"/>
      <c r="CA22" s="198"/>
      <c r="CB22" s="198"/>
      <c r="CC22" s="198"/>
      <c r="CD22" s="198"/>
      <c r="CE22" s="198"/>
      <c r="CF22" s="198"/>
      <c r="CG22" s="198"/>
      <c r="CH22" s="198"/>
      <c r="CI22" s="198"/>
      <c r="CJ22" s="198"/>
      <c r="CK22" s="198"/>
      <c r="CL22" s="198"/>
      <c r="CM22" s="198"/>
      <c r="CN22" s="198"/>
      <c r="CO22" s="198"/>
      <c r="CP22" s="198"/>
      <c r="CQ22" s="198"/>
      <c r="CR22" s="198"/>
      <c r="CS22" s="198"/>
      <c r="CT22" s="198"/>
      <c r="CU22" s="198"/>
      <c r="CV22" s="198"/>
      <c r="CW22" s="198"/>
      <c r="CX22" s="198"/>
      <c r="CY22" s="198"/>
      <c r="CZ22" s="198"/>
      <c r="DA22" s="198"/>
      <c r="DB22" s="198"/>
      <c r="DC22" s="198"/>
      <c r="DD22" s="198"/>
      <c r="DE22" s="198"/>
      <c r="DF22" s="198"/>
      <c r="DG22" s="198"/>
      <c r="DH22" s="198"/>
      <c r="DI22" s="198"/>
      <c r="DJ22" s="198"/>
      <c r="DK22" s="198"/>
      <c r="DL22" s="198"/>
      <c r="DM22" s="198"/>
      <c r="DN22" s="198"/>
    </row>
    <row r="23" spans="1:118" s="12" customFormat="1" ht="15" customHeight="1">
      <c r="A23" s="490" t="str">
        <f t="shared" ref="A23" si="74">IF(J22="","",L22)</f>
        <v/>
      </c>
      <c r="B23" s="491"/>
      <c r="C23" s="495"/>
      <c r="D23" s="497"/>
      <c r="E23" s="495"/>
      <c r="F23" s="167" t="str">
        <f t="shared" ref="F23" si="75">IF(A22="","",P22)</f>
        <v/>
      </c>
      <c r="G23" s="528"/>
      <c r="H23" s="551"/>
      <c r="I23" s="198"/>
      <c r="J23" s="464"/>
      <c r="K23" s="466"/>
      <c r="L23" s="532"/>
      <c r="M23" s="542"/>
      <c r="N23" s="525"/>
      <c r="O23" s="457"/>
      <c r="P23" s="479"/>
      <c r="Q23" s="536"/>
      <c r="R23" s="538"/>
      <c r="S23" s="478"/>
      <c r="T23" s="198"/>
      <c r="U23" s="209">
        <v>90.1</v>
      </c>
      <c r="V23" s="332">
        <v>1690</v>
      </c>
      <c r="W23" s="201"/>
      <c r="X23" s="212"/>
      <c r="Y23" s="201"/>
      <c r="Z23" s="198"/>
      <c r="AA23" s="208">
        <v>10700</v>
      </c>
      <c r="AB23" s="204">
        <v>53</v>
      </c>
      <c r="AC23" s="198"/>
      <c r="AD23" s="198"/>
      <c r="AE23" s="198"/>
      <c r="AF23" s="198"/>
      <c r="AG23" s="198"/>
      <c r="AH23" s="198"/>
      <c r="AI23" s="198"/>
      <c r="AJ23" s="198"/>
      <c r="AK23" s="198"/>
      <c r="AL23" s="198"/>
      <c r="AM23" s="198"/>
      <c r="AN23" s="198"/>
      <c r="AO23" s="198"/>
      <c r="AP23" s="198"/>
      <c r="AQ23" s="198"/>
      <c r="AR23" s="198"/>
      <c r="AS23" s="198"/>
      <c r="AT23" s="198"/>
      <c r="AU23" s="198"/>
      <c r="AV23" s="198"/>
      <c r="AW23" s="198"/>
      <c r="AX23" s="198"/>
      <c r="AY23" s="198"/>
      <c r="AZ23" s="198"/>
      <c r="BA23" s="198"/>
      <c r="BB23" s="198"/>
      <c r="BC23" s="198"/>
      <c r="BD23" s="198"/>
      <c r="BE23" s="198"/>
      <c r="BF23" s="198"/>
      <c r="BG23" s="198"/>
      <c r="BH23" s="198"/>
      <c r="BI23" s="198"/>
      <c r="BJ23" s="198"/>
      <c r="BK23" s="198"/>
      <c r="BL23" s="198"/>
      <c r="BM23" s="198"/>
      <c r="BN23" s="198"/>
      <c r="BO23" s="198"/>
      <c r="BP23" s="198"/>
      <c r="BQ23" s="198"/>
      <c r="BR23" s="198"/>
      <c r="BS23" s="198"/>
      <c r="BT23" s="198"/>
      <c r="BU23" s="198"/>
      <c r="BV23" s="198"/>
      <c r="BW23" s="198"/>
      <c r="BX23" s="198"/>
      <c r="BY23" s="198"/>
      <c r="BZ23" s="198"/>
      <c r="CA23" s="198"/>
      <c r="CB23" s="198"/>
      <c r="CC23" s="198"/>
      <c r="CD23" s="198"/>
      <c r="CE23" s="198"/>
      <c r="CF23" s="198"/>
      <c r="CG23" s="198"/>
      <c r="CH23" s="198"/>
      <c r="CI23" s="198"/>
      <c r="CJ23" s="198"/>
      <c r="CK23" s="198"/>
      <c r="CL23" s="198"/>
      <c r="CM23" s="198"/>
      <c r="CN23" s="198"/>
      <c r="CO23" s="198"/>
      <c r="CP23" s="198"/>
      <c r="CQ23" s="198"/>
      <c r="CR23" s="198"/>
      <c r="CS23" s="198"/>
      <c r="CT23" s="198"/>
      <c r="CU23" s="198"/>
      <c r="CV23" s="198"/>
      <c r="CW23" s="198"/>
      <c r="CX23" s="198"/>
      <c r="CY23" s="198"/>
      <c r="CZ23" s="198"/>
      <c r="DA23" s="198"/>
      <c r="DB23" s="198"/>
      <c r="DC23" s="198"/>
      <c r="DD23" s="198"/>
      <c r="DE23" s="198"/>
      <c r="DF23" s="198"/>
      <c r="DG23" s="198"/>
      <c r="DH23" s="198"/>
      <c r="DI23" s="198"/>
      <c r="DJ23" s="198"/>
      <c r="DK23" s="198"/>
      <c r="DL23" s="198"/>
      <c r="DM23" s="198"/>
      <c r="DN23" s="198"/>
    </row>
    <row r="24" spans="1:118" s="12" customFormat="1" ht="25.05" customHeight="1">
      <c r="A24" s="168" t="str">
        <f t="shared" ref="A24" si="76">IF(J24="","",J24)</f>
        <v/>
      </c>
      <c r="B24" s="168" t="str">
        <f t="shared" ref="B24" si="77">IF(J24="","",K24)</f>
        <v/>
      </c>
      <c r="C24" s="494" t="str">
        <f t="shared" ref="C24" si="78">IF(A24="","",5000)</f>
        <v/>
      </c>
      <c r="D24" s="496" t="str">
        <f t="shared" ref="D24" si="79">IF(A24="","",IF(M24="",VLOOKUP(C24,$AA$8:$AB$158,2),M24))</f>
        <v/>
      </c>
      <c r="E24" s="494" t="str">
        <f>IF(A24="","",(R24+S24)*2)</f>
        <v/>
      </c>
      <c r="F24" s="181" t="str">
        <f t="shared" ref="F24" si="80">IF(A24="","",IF(O24="市内","市内",N24&amp;"－"&amp;O24))</f>
        <v/>
      </c>
      <c r="G24" s="526" t="str">
        <f t="shared" ref="G24" si="81">IF(A24="","",C24-D24+E24)</f>
        <v/>
      </c>
      <c r="H24" s="550"/>
      <c r="I24" s="198">
        <v>9</v>
      </c>
      <c r="J24" s="463"/>
      <c r="K24" s="465" t="str">
        <f>IF(J24="","",IFERROR(VLOOKUP(J24,m!$A$8:$AT$5000,2,0)&amp;"　"&amp;VLOOKUP(J24,m!$A$8:$AT$5000,3,0),"該当無し"))</f>
        <v/>
      </c>
      <c r="L24" s="531" t="str">
        <f>IF(J24="","",IFERROR(VLOOKUP(J24,m!$A$8:$AT$5000,33,0),"該当無し"))</f>
        <v/>
      </c>
      <c r="M24" s="542"/>
      <c r="N24" s="525" t="str">
        <f t="shared" ref="N24" si="82">IF(J24="","",$N$5)</f>
        <v/>
      </c>
      <c r="O24" s="457"/>
      <c r="P24" s="480"/>
      <c r="Q24" s="535"/>
      <c r="R24" s="539">
        <f t="shared" ref="R24" si="83">IF(A24="",0,IF(Q24="",INDEX($U$8:$V$38,MATCH(P24,$U$8:$U$35,1),2),Q24))</f>
        <v>0</v>
      </c>
      <c r="S24" s="476">
        <f t="shared" ref="S24" si="84">INDEX($X$8:$Y$14,MATCH(P24,$X$8:$X$15,1),2)</f>
        <v>0</v>
      </c>
      <c r="T24" s="198"/>
      <c r="U24" s="209">
        <v>100.1</v>
      </c>
      <c r="V24" s="332">
        <v>1980</v>
      </c>
      <c r="W24" s="201"/>
      <c r="X24" s="212"/>
      <c r="Y24" s="201"/>
      <c r="Z24" s="198"/>
      <c r="AA24" s="208">
        <v>10800</v>
      </c>
      <c r="AB24" s="204">
        <v>56</v>
      </c>
      <c r="AC24" s="198"/>
      <c r="AD24" s="198"/>
      <c r="AE24" s="198"/>
      <c r="AF24" s="198"/>
      <c r="AG24" s="198"/>
      <c r="AH24" s="198"/>
      <c r="AI24" s="198"/>
      <c r="AJ24" s="198"/>
      <c r="AK24" s="198"/>
      <c r="AL24" s="198"/>
      <c r="AM24" s="198"/>
      <c r="AN24" s="198"/>
      <c r="AO24" s="198"/>
      <c r="AP24" s="198"/>
      <c r="AQ24" s="198"/>
      <c r="AR24" s="198"/>
      <c r="AS24" s="198"/>
      <c r="AT24" s="198"/>
      <c r="AU24" s="198"/>
      <c r="AV24" s="198"/>
      <c r="AW24" s="198"/>
      <c r="AX24" s="198"/>
      <c r="AY24" s="198"/>
      <c r="AZ24" s="198"/>
      <c r="BA24" s="198"/>
      <c r="BB24" s="198"/>
      <c r="BC24" s="198"/>
      <c r="BD24" s="198"/>
      <c r="BE24" s="198"/>
      <c r="BF24" s="198"/>
      <c r="BG24" s="198"/>
      <c r="BH24" s="198"/>
      <c r="BI24" s="198"/>
      <c r="BJ24" s="198"/>
      <c r="BK24" s="198"/>
      <c r="BL24" s="198"/>
      <c r="BM24" s="198"/>
      <c r="BN24" s="198"/>
      <c r="BO24" s="198"/>
      <c r="BP24" s="198"/>
      <c r="BQ24" s="198"/>
      <c r="BR24" s="198"/>
      <c r="BS24" s="198"/>
      <c r="BT24" s="198"/>
      <c r="BU24" s="198"/>
      <c r="BV24" s="198"/>
      <c r="BW24" s="198"/>
      <c r="BX24" s="198"/>
      <c r="BY24" s="198"/>
      <c r="BZ24" s="198"/>
      <c r="CA24" s="198"/>
      <c r="CB24" s="198"/>
      <c r="CC24" s="198"/>
      <c r="CD24" s="198"/>
      <c r="CE24" s="198"/>
      <c r="CF24" s="198"/>
      <c r="CG24" s="198"/>
      <c r="CH24" s="198"/>
      <c r="CI24" s="198"/>
      <c r="CJ24" s="198"/>
      <c r="CK24" s="198"/>
      <c r="CL24" s="198"/>
      <c r="CM24" s="198"/>
      <c r="CN24" s="198"/>
      <c r="CO24" s="198"/>
      <c r="CP24" s="198"/>
      <c r="CQ24" s="198"/>
      <c r="CR24" s="198"/>
      <c r="CS24" s="198"/>
      <c r="CT24" s="198"/>
      <c r="CU24" s="198"/>
      <c r="CV24" s="198"/>
      <c r="CW24" s="198"/>
      <c r="CX24" s="198"/>
      <c r="CY24" s="198"/>
      <c r="CZ24" s="198"/>
      <c r="DA24" s="198"/>
      <c r="DB24" s="198"/>
      <c r="DC24" s="198"/>
      <c r="DD24" s="198"/>
      <c r="DE24" s="198"/>
      <c r="DF24" s="198"/>
      <c r="DG24" s="198"/>
      <c r="DH24" s="198"/>
      <c r="DI24" s="198"/>
      <c r="DJ24" s="198"/>
      <c r="DK24" s="198"/>
      <c r="DL24" s="198"/>
      <c r="DM24" s="198"/>
      <c r="DN24" s="198"/>
    </row>
    <row r="25" spans="1:118" s="12" customFormat="1" ht="15" customHeight="1">
      <c r="A25" s="490" t="str">
        <f t="shared" ref="A25" si="85">IF(J24="","",L24)</f>
        <v/>
      </c>
      <c r="B25" s="491"/>
      <c r="C25" s="495"/>
      <c r="D25" s="497"/>
      <c r="E25" s="495"/>
      <c r="F25" s="167" t="str">
        <f t="shared" ref="F25" si="86">IF(A24="","",P24)</f>
        <v/>
      </c>
      <c r="G25" s="528"/>
      <c r="H25" s="551"/>
      <c r="I25" s="198"/>
      <c r="J25" s="464"/>
      <c r="K25" s="466"/>
      <c r="L25" s="532"/>
      <c r="M25" s="542"/>
      <c r="N25" s="525"/>
      <c r="O25" s="457"/>
      <c r="P25" s="481"/>
      <c r="Q25" s="536"/>
      <c r="R25" s="540"/>
      <c r="S25" s="478"/>
      <c r="T25" s="198"/>
      <c r="U25" s="209">
        <v>120.1</v>
      </c>
      <c r="V25" s="332">
        <v>2310</v>
      </c>
      <c r="W25" s="201"/>
      <c r="X25" s="212"/>
      <c r="Y25" s="201"/>
      <c r="Z25" s="198"/>
      <c r="AA25" s="208">
        <v>10900</v>
      </c>
      <c r="AB25" s="204">
        <v>60</v>
      </c>
      <c r="AC25" s="198"/>
      <c r="AD25" s="198"/>
      <c r="AE25" s="198"/>
      <c r="AF25" s="198"/>
      <c r="AG25" s="198"/>
      <c r="AH25" s="198"/>
      <c r="AI25" s="198"/>
      <c r="AJ25" s="198"/>
      <c r="AK25" s="198"/>
      <c r="AL25" s="198"/>
      <c r="AM25" s="198"/>
      <c r="AN25" s="198"/>
      <c r="AO25" s="198"/>
      <c r="AP25" s="198"/>
      <c r="AQ25" s="198"/>
      <c r="AR25" s="198"/>
      <c r="AS25" s="198"/>
      <c r="AT25" s="198"/>
      <c r="AU25" s="198"/>
      <c r="AV25" s="198"/>
      <c r="AW25" s="198"/>
      <c r="AX25" s="198"/>
      <c r="AY25" s="198"/>
      <c r="AZ25" s="198"/>
      <c r="BA25" s="198"/>
      <c r="BB25" s="198"/>
      <c r="BC25" s="198"/>
      <c r="BD25" s="198"/>
      <c r="BE25" s="198"/>
      <c r="BF25" s="198"/>
      <c r="BG25" s="198"/>
      <c r="BH25" s="198"/>
      <c r="BI25" s="198"/>
      <c r="BJ25" s="198"/>
      <c r="BK25" s="198"/>
      <c r="BL25" s="198"/>
      <c r="BM25" s="198"/>
      <c r="BN25" s="198"/>
      <c r="BO25" s="198"/>
      <c r="BP25" s="198"/>
      <c r="BQ25" s="198"/>
      <c r="BR25" s="198"/>
      <c r="BS25" s="198"/>
      <c r="BT25" s="198"/>
      <c r="BU25" s="198"/>
      <c r="BV25" s="198"/>
      <c r="BW25" s="198"/>
      <c r="BX25" s="198"/>
      <c r="BY25" s="198"/>
      <c r="BZ25" s="198"/>
      <c r="CA25" s="198"/>
      <c r="CB25" s="198"/>
      <c r="CC25" s="198"/>
      <c r="CD25" s="198"/>
      <c r="CE25" s="198"/>
      <c r="CF25" s="198"/>
      <c r="CG25" s="198"/>
      <c r="CH25" s="198"/>
      <c r="CI25" s="198"/>
      <c r="CJ25" s="198"/>
      <c r="CK25" s="198"/>
      <c r="CL25" s="198"/>
      <c r="CM25" s="198"/>
      <c r="CN25" s="198"/>
      <c r="CO25" s="198"/>
      <c r="CP25" s="198"/>
      <c r="CQ25" s="198"/>
      <c r="CR25" s="198"/>
      <c r="CS25" s="198"/>
      <c r="CT25" s="198"/>
      <c r="CU25" s="198"/>
      <c r="CV25" s="198"/>
      <c r="CW25" s="198"/>
      <c r="CX25" s="198"/>
      <c r="CY25" s="198"/>
      <c r="CZ25" s="198"/>
      <c r="DA25" s="198"/>
      <c r="DB25" s="198"/>
      <c r="DC25" s="198"/>
      <c r="DD25" s="198"/>
      <c r="DE25" s="198"/>
      <c r="DF25" s="198"/>
      <c r="DG25" s="198"/>
      <c r="DH25" s="198"/>
      <c r="DI25" s="198"/>
      <c r="DJ25" s="198"/>
      <c r="DK25" s="198"/>
      <c r="DL25" s="198"/>
      <c r="DM25" s="198"/>
      <c r="DN25" s="198"/>
    </row>
    <row r="26" spans="1:118" s="12" customFormat="1" ht="25.05" customHeight="1">
      <c r="A26" s="168" t="str">
        <f t="shared" ref="A26" si="87">IF(J26="","",J26)</f>
        <v/>
      </c>
      <c r="B26" s="168" t="str">
        <f t="shared" ref="B26" si="88">IF(J26="","",K26)</f>
        <v/>
      </c>
      <c r="C26" s="494" t="str">
        <f t="shared" ref="C26" si="89">IF(A26="","",5000)</f>
        <v/>
      </c>
      <c r="D26" s="496" t="str">
        <f t="shared" ref="D26" si="90">IF(A26="","",IF(M26="",VLOOKUP(C26,$AA$8:$AB$158,2),M26))</f>
        <v/>
      </c>
      <c r="E26" s="494" t="str">
        <f>IF(A26="","",(R26+S26)*2)</f>
        <v/>
      </c>
      <c r="F26" s="181" t="str">
        <f t="shared" ref="F26" si="91">IF(A26="","",IF(O26="市内","市内",N26&amp;"－"&amp;O26))</f>
        <v/>
      </c>
      <c r="G26" s="526" t="str">
        <f t="shared" ref="G26" si="92">IF(A26="","",C26-D26+E26)</f>
        <v/>
      </c>
      <c r="H26" s="550"/>
      <c r="I26" s="198">
        <v>10</v>
      </c>
      <c r="J26" s="463"/>
      <c r="K26" s="465" t="str">
        <f>IF(J26="","",IFERROR(VLOOKUP(J26,m!$A$8:$AT$5000,2,0)&amp;"　"&amp;VLOOKUP(J26,m!$A$8:$AT$5000,3,0),"該当無し"))</f>
        <v/>
      </c>
      <c r="L26" s="531" t="str">
        <f>IF(J26="","",IFERROR(VLOOKUP(J26,m!$A$8:$AT$5000,33,0),"該当無し"))</f>
        <v/>
      </c>
      <c r="M26" s="542"/>
      <c r="N26" s="525" t="str">
        <f t="shared" ref="N26" si="93">IF(J26="","",$N$5)</f>
        <v/>
      </c>
      <c r="O26" s="457"/>
      <c r="P26" s="479"/>
      <c r="Q26" s="535"/>
      <c r="R26" s="538">
        <f t="shared" ref="R26" si="94">IF(A26="",0,IF(Q26="",INDEX($U$8:$V$38,MATCH(P26,$U$8:$U$35,1),2),Q26))</f>
        <v>0</v>
      </c>
      <c r="S26" s="476">
        <f t="shared" ref="S26" si="95">INDEX($X$8:$Y$14,MATCH(P26,$X$8:$X$15,1),2)</f>
        <v>0</v>
      </c>
      <c r="T26" s="198"/>
      <c r="U26" s="209">
        <v>140.1</v>
      </c>
      <c r="V26" s="332">
        <v>2640</v>
      </c>
      <c r="W26" s="201"/>
      <c r="X26" s="212"/>
      <c r="Y26" s="201"/>
      <c r="Z26" s="198"/>
      <c r="AA26" s="208">
        <v>11000</v>
      </c>
      <c r="AB26" s="204">
        <v>63</v>
      </c>
      <c r="AC26" s="198"/>
      <c r="AD26" s="198"/>
      <c r="AE26" s="198"/>
      <c r="AF26" s="198"/>
      <c r="AG26" s="198"/>
      <c r="AH26" s="198"/>
      <c r="AI26" s="198"/>
      <c r="AJ26" s="198"/>
      <c r="AK26" s="198"/>
      <c r="AL26" s="198"/>
      <c r="AM26" s="198"/>
      <c r="AN26" s="198"/>
      <c r="AO26" s="198"/>
      <c r="AP26" s="198"/>
      <c r="AQ26" s="198"/>
      <c r="AR26" s="198"/>
      <c r="AS26" s="198"/>
      <c r="AT26" s="198"/>
      <c r="AU26" s="198"/>
      <c r="AV26" s="198"/>
      <c r="AW26" s="198"/>
      <c r="AX26" s="198"/>
      <c r="AY26" s="198"/>
      <c r="AZ26" s="198"/>
      <c r="BA26" s="198"/>
      <c r="BB26" s="198"/>
      <c r="BC26" s="198"/>
      <c r="BD26" s="198"/>
      <c r="BE26" s="198"/>
      <c r="BF26" s="198"/>
      <c r="BG26" s="198"/>
      <c r="BH26" s="198"/>
      <c r="BI26" s="198"/>
      <c r="BJ26" s="198"/>
      <c r="BK26" s="198"/>
      <c r="BL26" s="198"/>
      <c r="BM26" s="198"/>
      <c r="BN26" s="198"/>
      <c r="BO26" s="198"/>
      <c r="BP26" s="198"/>
      <c r="BQ26" s="198"/>
      <c r="BR26" s="198"/>
      <c r="BS26" s="198"/>
      <c r="BT26" s="198"/>
      <c r="BU26" s="198"/>
      <c r="BV26" s="198"/>
      <c r="BW26" s="198"/>
      <c r="BX26" s="198"/>
      <c r="BY26" s="198"/>
      <c r="BZ26" s="198"/>
      <c r="CA26" s="198"/>
      <c r="CB26" s="198"/>
      <c r="CC26" s="198"/>
      <c r="CD26" s="198"/>
      <c r="CE26" s="198"/>
      <c r="CF26" s="198"/>
      <c r="CG26" s="198"/>
      <c r="CH26" s="198"/>
      <c r="CI26" s="198"/>
      <c r="CJ26" s="198"/>
      <c r="CK26" s="198"/>
      <c r="CL26" s="198"/>
      <c r="CM26" s="198"/>
      <c r="CN26" s="198"/>
      <c r="CO26" s="198"/>
      <c r="CP26" s="198"/>
      <c r="CQ26" s="198"/>
      <c r="CR26" s="198"/>
      <c r="CS26" s="198"/>
      <c r="CT26" s="198"/>
      <c r="CU26" s="198"/>
      <c r="CV26" s="198"/>
      <c r="CW26" s="198"/>
      <c r="CX26" s="198"/>
      <c r="CY26" s="198"/>
      <c r="CZ26" s="198"/>
      <c r="DA26" s="198"/>
      <c r="DB26" s="198"/>
      <c r="DC26" s="198"/>
      <c r="DD26" s="198"/>
      <c r="DE26" s="198"/>
      <c r="DF26" s="198"/>
      <c r="DG26" s="198"/>
      <c r="DH26" s="198"/>
      <c r="DI26" s="198"/>
      <c r="DJ26" s="198"/>
      <c r="DK26" s="198"/>
      <c r="DL26" s="198"/>
      <c r="DM26" s="198"/>
      <c r="DN26" s="198"/>
    </row>
    <row r="27" spans="1:118" s="12" customFormat="1" ht="15" customHeight="1">
      <c r="A27" s="490" t="str">
        <f t="shared" ref="A27" si="96">IF(J26="","",L26)</f>
        <v/>
      </c>
      <c r="B27" s="491"/>
      <c r="C27" s="495"/>
      <c r="D27" s="497"/>
      <c r="E27" s="495"/>
      <c r="F27" s="167" t="str">
        <f t="shared" ref="F27" si="97">IF(A26="","",P26)</f>
        <v/>
      </c>
      <c r="G27" s="528"/>
      <c r="H27" s="551"/>
      <c r="I27" s="198"/>
      <c r="J27" s="464"/>
      <c r="K27" s="466"/>
      <c r="L27" s="532"/>
      <c r="M27" s="542"/>
      <c r="N27" s="525"/>
      <c r="O27" s="457"/>
      <c r="P27" s="479"/>
      <c r="Q27" s="536"/>
      <c r="R27" s="538"/>
      <c r="S27" s="478"/>
      <c r="T27" s="198"/>
      <c r="U27" s="209">
        <v>160.1</v>
      </c>
      <c r="V27" s="332">
        <v>3080</v>
      </c>
      <c r="W27" s="201"/>
      <c r="X27" s="212"/>
      <c r="Y27" s="201"/>
      <c r="Z27" s="198"/>
      <c r="AA27" s="208">
        <v>11100</v>
      </c>
      <c r="AB27" s="204">
        <v>67</v>
      </c>
      <c r="AC27" s="198"/>
      <c r="AD27" s="198"/>
      <c r="AE27" s="198"/>
      <c r="AF27" s="198"/>
      <c r="AG27" s="198"/>
      <c r="AH27" s="198"/>
      <c r="AI27" s="198"/>
      <c r="AJ27" s="198"/>
      <c r="AK27" s="198"/>
      <c r="AL27" s="198"/>
      <c r="AM27" s="198"/>
      <c r="AN27" s="198"/>
      <c r="AO27" s="198"/>
      <c r="AP27" s="198"/>
      <c r="AQ27" s="198"/>
      <c r="AR27" s="198"/>
      <c r="AS27" s="198"/>
      <c r="AT27" s="198"/>
      <c r="AU27" s="198"/>
      <c r="AV27" s="198"/>
      <c r="AW27" s="198"/>
      <c r="AX27" s="198"/>
      <c r="AY27" s="198"/>
      <c r="AZ27" s="198"/>
      <c r="BA27" s="198"/>
      <c r="BB27" s="198"/>
      <c r="BC27" s="198"/>
      <c r="BD27" s="198"/>
      <c r="BE27" s="198"/>
      <c r="BF27" s="198"/>
      <c r="BG27" s="198"/>
      <c r="BH27" s="198"/>
      <c r="BI27" s="198"/>
      <c r="BJ27" s="198"/>
      <c r="BK27" s="198"/>
      <c r="BL27" s="198"/>
      <c r="BM27" s="198"/>
      <c r="BN27" s="198"/>
      <c r="BO27" s="198"/>
      <c r="BP27" s="198"/>
      <c r="BQ27" s="198"/>
      <c r="BR27" s="198"/>
      <c r="BS27" s="198"/>
      <c r="BT27" s="198"/>
      <c r="BU27" s="198"/>
      <c r="BV27" s="198"/>
      <c r="BW27" s="198"/>
      <c r="BX27" s="198"/>
      <c r="BY27" s="198"/>
      <c r="BZ27" s="198"/>
      <c r="CA27" s="198"/>
      <c r="CB27" s="198"/>
      <c r="CC27" s="198"/>
      <c r="CD27" s="198"/>
      <c r="CE27" s="198"/>
      <c r="CF27" s="198"/>
      <c r="CG27" s="198"/>
      <c r="CH27" s="198"/>
      <c r="CI27" s="198"/>
      <c r="CJ27" s="198"/>
      <c r="CK27" s="198"/>
      <c r="CL27" s="198"/>
      <c r="CM27" s="198"/>
      <c r="CN27" s="198"/>
      <c r="CO27" s="198"/>
      <c r="CP27" s="198"/>
      <c r="CQ27" s="198"/>
      <c r="CR27" s="198"/>
      <c r="CS27" s="198"/>
      <c r="CT27" s="198"/>
      <c r="CU27" s="198"/>
      <c r="CV27" s="198"/>
      <c r="CW27" s="198"/>
      <c r="CX27" s="198"/>
      <c r="CY27" s="198"/>
      <c r="CZ27" s="198"/>
      <c r="DA27" s="198"/>
      <c r="DB27" s="198"/>
      <c r="DC27" s="198"/>
      <c r="DD27" s="198"/>
      <c r="DE27" s="198"/>
      <c r="DF27" s="198"/>
      <c r="DG27" s="198"/>
      <c r="DH27" s="198"/>
      <c r="DI27" s="198"/>
      <c r="DJ27" s="198"/>
      <c r="DK27" s="198"/>
      <c r="DL27" s="198"/>
      <c r="DM27" s="198"/>
      <c r="DN27" s="198"/>
    </row>
    <row r="28" spans="1:118" s="12" customFormat="1" ht="25.05" customHeight="1">
      <c r="A28" s="168" t="str">
        <f t="shared" ref="A28" si="98">IF(J28="","",J28)</f>
        <v/>
      </c>
      <c r="B28" s="168" t="str">
        <f t="shared" ref="B28" si="99">IF(J28="","",K28)</f>
        <v/>
      </c>
      <c r="C28" s="494" t="str">
        <f t="shared" ref="C28" si="100">IF(A28="","",5000)</f>
        <v/>
      </c>
      <c r="D28" s="496" t="str">
        <f t="shared" ref="D28" si="101">IF(A28="","",IF(M28="",VLOOKUP(C28,$AA$8:$AB$158,2),M28))</f>
        <v/>
      </c>
      <c r="E28" s="494" t="str">
        <f>IF(A28="","",(R28+S28)*2)</f>
        <v/>
      </c>
      <c r="F28" s="181" t="str">
        <f t="shared" ref="F28" si="102">IF(A28="","",IF(O28="市内","市内",N28&amp;"－"&amp;O28))</f>
        <v/>
      </c>
      <c r="G28" s="526" t="str">
        <f t="shared" ref="G28" si="103">IF(A28="","",C28-D28+E28)</f>
        <v/>
      </c>
      <c r="H28" s="550"/>
      <c r="I28" s="198">
        <v>11</v>
      </c>
      <c r="J28" s="463"/>
      <c r="K28" s="465" t="str">
        <f>IF(J28="","",IFERROR(VLOOKUP(J28,m!$A$8:$AT$5000,2,0)&amp;"　"&amp;VLOOKUP(J28,m!$A$8:$AT$5000,3,0),"該当無し"))</f>
        <v/>
      </c>
      <c r="L28" s="531" t="str">
        <f>IF(J28="","",IFERROR(VLOOKUP(J28,m!$A$8:$AT$5000,33,0),"該当無し"))</f>
        <v/>
      </c>
      <c r="M28" s="542"/>
      <c r="N28" s="525" t="str">
        <f t="shared" ref="N28" si="104">IF(J28="","",$N$5)</f>
        <v/>
      </c>
      <c r="O28" s="457"/>
      <c r="P28" s="480"/>
      <c r="Q28" s="535"/>
      <c r="R28" s="539">
        <f t="shared" ref="R28" si="105">IF(A28="",0,IF(Q28="",INDEX($U$8:$V$38,MATCH(P28,$U$8:$U$35,1),2),Q28))</f>
        <v>0</v>
      </c>
      <c r="S28" s="476">
        <f t="shared" ref="S28" si="106">INDEX($X$8:$Y$14,MATCH(P28,$X$8:$X$15,1),2)</f>
        <v>0</v>
      </c>
      <c r="T28" s="198"/>
      <c r="U28" s="209">
        <v>180.1</v>
      </c>
      <c r="V28" s="332">
        <v>3410</v>
      </c>
      <c r="W28" s="201"/>
      <c r="X28" s="212"/>
      <c r="Y28" s="201"/>
      <c r="Z28" s="198"/>
      <c r="AA28" s="208">
        <v>11200</v>
      </c>
      <c r="AB28" s="204">
        <v>70</v>
      </c>
      <c r="AC28" s="198"/>
      <c r="AD28" s="198"/>
      <c r="AE28" s="198"/>
      <c r="AF28" s="198"/>
      <c r="AG28" s="198"/>
      <c r="AH28" s="198"/>
      <c r="AI28" s="198"/>
      <c r="AJ28" s="198"/>
      <c r="AK28" s="198"/>
      <c r="AL28" s="198"/>
      <c r="AM28" s="198"/>
      <c r="AN28" s="198"/>
      <c r="AO28" s="198"/>
      <c r="AP28" s="198"/>
      <c r="AQ28" s="198"/>
      <c r="AR28" s="198"/>
      <c r="AS28" s="198"/>
      <c r="AT28" s="198"/>
      <c r="AU28" s="198"/>
      <c r="AV28" s="198"/>
      <c r="AW28" s="198"/>
      <c r="AX28" s="198"/>
      <c r="AY28" s="198"/>
      <c r="AZ28" s="198"/>
      <c r="BA28" s="198"/>
      <c r="BB28" s="198"/>
      <c r="BC28" s="198"/>
      <c r="BD28" s="198"/>
      <c r="BE28" s="198"/>
      <c r="BF28" s="198"/>
      <c r="BG28" s="198"/>
      <c r="BH28" s="198"/>
      <c r="BI28" s="198"/>
      <c r="BJ28" s="198"/>
      <c r="BK28" s="198"/>
      <c r="BL28" s="198"/>
      <c r="BM28" s="198"/>
      <c r="BN28" s="198"/>
      <c r="BO28" s="198"/>
      <c r="BP28" s="198"/>
      <c r="BQ28" s="198"/>
      <c r="BR28" s="198"/>
      <c r="BS28" s="198"/>
      <c r="BT28" s="198"/>
      <c r="BU28" s="198"/>
      <c r="BV28" s="198"/>
      <c r="BW28" s="198"/>
      <c r="BX28" s="198"/>
      <c r="BY28" s="198"/>
      <c r="BZ28" s="198"/>
      <c r="CA28" s="198"/>
      <c r="CB28" s="198"/>
      <c r="CC28" s="198"/>
      <c r="CD28" s="198"/>
      <c r="CE28" s="198"/>
      <c r="CF28" s="198"/>
      <c r="CG28" s="198"/>
      <c r="CH28" s="198"/>
      <c r="CI28" s="198"/>
      <c r="CJ28" s="198"/>
      <c r="CK28" s="198"/>
      <c r="CL28" s="198"/>
      <c r="CM28" s="198"/>
      <c r="CN28" s="198"/>
      <c r="CO28" s="198"/>
      <c r="CP28" s="198"/>
      <c r="CQ28" s="198"/>
      <c r="CR28" s="198"/>
      <c r="CS28" s="198"/>
      <c r="CT28" s="198"/>
      <c r="CU28" s="198"/>
      <c r="CV28" s="198"/>
      <c r="CW28" s="198"/>
      <c r="CX28" s="198"/>
      <c r="CY28" s="198"/>
      <c r="CZ28" s="198"/>
      <c r="DA28" s="198"/>
      <c r="DB28" s="198"/>
      <c r="DC28" s="198"/>
      <c r="DD28" s="198"/>
      <c r="DE28" s="198"/>
      <c r="DF28" s="198"/>
      <c r="DG28" s="198"/>
      <c r="DH28" s="198"/>
      <c r="DI28" s="198"/>
      <c r="DJ28" s="198"/>
      <c r="DK28" s="198"/>
      <c r="DL28" s="198"/>
      <c r="DM28" s="198"/>
      <c r="DN28" s="198"/>
    </row>
    <row r="29" spans="1:118" s="12" customFormat="1" ht="15" customHeight="1">
      <c r="A29" s="490" t="str">
        <f t="shared" ref="A29" si="107">IF(J28="","",L28)</f>
        <v/>
      </c>
      <c r="B29" s="491"/>
      <c r="C29" s="495"/>
      <c r="D29" s="497"/>
      <c r="E29" s="495"/>
      <c r="F29" s="167" t="str">
        <f t="shared" ref="F29" si="108">IF(A28="","",P28)</f>
        <v/>
      </c>
      <c r="G29" s="528"/>
      <c r="H29" s="551"/>
      <c r="I29" s="198"/>
      <c r="J29" s="464"/>
      <c r="K29" s="466"/>
      <c r="L29" s="532"/>
      <c r="M29" s="542"/>
      <c r="N29" s="525"/>
      <c r="O29" s="457"/>
      <c r="P29" s="481"/>
      <c r="Q29" s="536"/>
      <c r="R29" s="540"/>
      <c r="S29" s="478"/>
      <c r="T29" s="198"/>
      <c r="U29" s="209">
        <v>200.1</v>
      </c>
      <c r="V29" s="332">
        <v>3740</v>
      </c>
      <c r="W29" s="201"/>
      <c r="X29" s="212"/>
      <c r="Y29" s="201"/>
      <c r="Z29" s="198"/>
      <c r="AA29" s="208">
        <v>11300</v>
      </c>
      <c r="AB29" s="204">
        <v>74</v>
      </c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  <c r="AO29" s="198"/>
      <c r="AP29" s="198"/>
      <c r="AQ29" s="198"/>
      <c r="AR29" s="198"/>
      <c r="AS29" s="198"/>
      <c r="AT29" s="198"/>
      <c r="AU29" s="198"/>
      <c r="AV29" s="198"/>
      <c r="AW29" s="198"/>
      <c r="AX29" s="198"/>
      <c r="AY29" s="198"/>
      <c r="AZ29" s="198"/>
      <c r="BA29" s="198"/>
      <c r="BB29" s="198"/>
      <c r="BC29" s="198"/>
      <c r="BD29" s="198"/>
      <c r="BE29" s="198"/>
      <c r="BF29" s="198"/>
      <c r="BG29" s="198"/>
      <c r="BH29" s="198"/>
      <c r="BI29" s="198"/>
      <c r="BJ29" s="198"/>
      <c r="BK29" s="198"/>
      <c r="BL29" s="198"/>
      <c r="BM29" s="198"/>
      <c r="BN29" s="198"/>
      <c r="BO29" s="198"/>
      <c r="BP29" s="198"/>
      <c r="BQ29" s="198"/>
      <c r="BR29" s="198"/>
      <c r="BS29" s="198"/>
      <c r="BT29" s="198"/>
      <c r="BU29" s="198"/>
      <c r="BV29" s="198"/>
      <c r="BW29" s="198"/>
      <c r="BX29" s="198"/>
      <c r="BY29" s="198"/>
      <c r="BZ29" s="198"/>
      <c r="CA29" s="198"/>
      <c r="CB29" s="198"/>
      <c r="CC29" s="198"/>
      <c r="CD29" s="198"/>
      <c r="CE29" s="198"/>
      <c r="CF29" s="198"/>
      <c r="CG29" s="198"/>
      <c r="CH29" s="198"/>
      <c r="CI29" s="198"/>
      <c r="CJ29" s="198"/>
      <c r="CK29" s="198"/>
      <c r="CL29" s="198"/>
      <c r="CM29" s="198"/>
      <c r="CN29" s="198"/>
      <c r="CO29" s="198"/>
      <c r="CP29" s="198"/>
      <c r="CQ29" s="198"/>
      <c r="CR29" s="198"/>
      <c r="CS29" s="198"/>
      <c r="CT29" s="198"/>
      <c r="CU29" s="198"/>
      <c r="CV29" s="198"/>
      <c r="CW29" s="198"/>
      <c r="CX29" s="198"/>
      <c r="CY29" s="198"/>
      <c r="CZ29" s="198"/>
      <c r="DA29" s="198"/>
      <c r="DB29" s="198"/>
      <c r="DC29" s="198"/>
      <c r="DD29" s="198"/>
      <c r="DE29" s="198"/>
      <c r="DF29" s="198"/>
      <c r="DG29" s="198"/>
      <c r="DH29" s="198"/>
      <c r="DI29" s="198"/>
      <c r="DJ29" s="198"/>
      <c r="DK29" s="198"/>
      <c r="DL29" s="198"/>
      <c r="DM29" s="198"/>
      <c r="DN29" s="198"/>
    </row>
    <row r="30" spans="1:118" s="12" customFormat="1" ht="25.05" customHeight="1">
      <c r="A30" s="168" t="str">
        <f t="shared" ref="A30" si="109">IF(J30="","",J30)</f>
        <v/>
      </c>
      <c r="B30" s="168" t="str">
        <f t="shared" ref="B30" si="110">IF(J30="","",K30)</f>
        <v/>
      </c>
      <c r="C30" s="494" t="str">
        <f t="shared" ref="C30" si="111">IF(A30="","",5000)</f>
        <v/>
      </c>
      <c r="D30" s="496" t="str">
        <f t="shared" ref="D30" si="112">IF(A30="","",IF(M30="",VLOOKUP(C30,$AA$8:$AB$158,2),M30))</f>
        <v/>
      </c>
      <c r="E30" s="494" t="str">
        <f>IF(A30="","",(R30+S30)*2)</f>
        <v/>
      </c>
      <c r="F30" s="181" t="str">
        <f t="shared" ref="F30" si="113">IF(A30="","",IF(O30="市内","市内",N30&amp;"－"&amp;O30))</f>
        <v/>
      </c>
      <c r="G30" s="526" t="str">
        <f t="shared" ref="G30" si="114">IF(A30="","",C30-D30+E30)</f>
        <v/>
      </c>
      <c r="H30" s="550"/>
      <c r="I30" s="198">
        <v>12</v>
      </c>
      <c r="J30" s="463"/>
      <c r="K30" s="465" t="str">
        <f>IF(J30="","",IFERROR(VLOOKUP(J30,m!$A$8:$AT$5000,2,0)&amp;"　"&amp;VLOOKUP(J30,m!$A$8:$AT$5000,3,0),"該当無し"))</f>
        <v/>
      </c>
      <c r="L30" s="531" t="str">
        <f>IF(J30="","",IFERROR(VLOOKUP(J30,m!$A$8:$AT$5000,33,0),"該当無し"))</f>
        <v/>
      </c>
      <c r="M30" s="542"/>
      <c r="N30" s="525" t="str">
        <f t="shared" ref="N30" si="115">IF(J30="","",$N$5)</f>
        <v/>
      </c>
      <c r="O30" s="457"/>
      <c r="P30" s="523"/>
      <c r="Q30" s="535"/>
      <c r="R30" s="529">
        <f t="shared" ref="R30" si="116">IF(A30="",0,IF(Q30="",INDEX($U$8:$V$38,MATCH(P30,$U$8:$U$35,1),2),Q30))</f>
        <v>0</v>
      </c>
      <c r="S30" s="476">
        <f t="shared" ref="S30" si="117">INDEX($X$8:$Y$14,MATCH(P30,$X$8:$X$15,1),2)</f>
        <v>0</v>
      </c>
      <c r="T30" s="198"/>
      <c r="U30" s="209">
        <v>220.1</v>
      </c>
      <c r="V30" s="332">
        <v>4070</v>
      </c>
      <c r="W30" s="201"/>
      <c r="X30" s="212"/>
      <c r="Y30" s="201"/>
      <c r="Z30" s="198"/>
      <c r="AA30" s="208">
        <v>11400</v>
      </c>
      <c r="AB30" s="204">
        <v>77</v>
      </c>
      <c r="AC30" s="198"/>
      <c r="AD30" s="198"/>
      <c r="AE30" s="198"/>
      <c r="AF30" s="198"/>
      <c r="AG30" s="198"/>
      <c r="AH30" s="198"/>
      <c r="AI30" s="198"/>
      <c r="AJ30" s="198"/>
      <c r="AK30" s="198"/>
      <c r="AL30" s="198"/>
      <c r="AM30" s="198"/>
      <c r="AN30" s="198"/>
      <c r="AO30" s="198"/>
      <c r="AP30" s="198"/>
      <c r="AQ30" s="198"/>
      <c r="AR30" s="198"/>
      <c r="AS30" s="198"/>
      <c r="AT30" s="198"/>
      <c r="AU30" s="198"/>
      <c r="AV30" s="198"/>
      <c r="AW30" s="198"/>
      <c r="AX30" s="198"/>
      <c r="AY30" s="198"/>
      <c r="AZ30" s="198"/>
      <c r="BA30" s="198"/>
      <c r="BB30" s="198"/>
      <c r="BC30" s="198"/>
      <c r="BD30" s="198"/>
      <c r="BE30" s="198"/>
      <c r="BF30" s="198"/>
      <c r="BG30" s="198"/>
      <c r="BH30" s="198"/>
      <c r="BI30" s="198"/>
      <c r="BJ30" s="198"/>
      <c r="BK30" s="198"/>
      <c r="BL30" s="198"/>
      <c r="BM30" s="198"/>
      <c r="BN30" s="198"/>
      <c r="BO30" s="198"/>
      <c r="BP30" s="198"/>
      <c r="BQ30" s="198"/>
      <c r="BR30" s="198"/>
      <c r="BS30" s="198"/>
      <c r="BT30" s="198"/>
      <c r="BU30" s="198"/>
      <c r="BV30" s="198"/>
      <c r="BW30" s="198"/>
      <c r="BX30" s="198"/>
      <c r="BY30" s="198"/>
      <c r="BZ30" s="198"/>
      <c r="CA30" s="198"/>
      <c r="CB30" s="198"/>
      <c r="CC30" s="198"/>
      <c r="CD30" s="198"/>
      <c r="CE30" s="198"/>
      <c r="CF30" s="198"/>
      <c r="CG30" s="198"/>
      <c r="CH30" s="198"/>
      <c r="CI30" s="198"/>
      <c r="CJ30" s="198"/>
      <c r="CK30" s="198"/>
      <c r="CL30" s="198"/>
      <c r="CM30" s="198"/>
      <c r="CN30" s="198"/>
      <c r="CO30" s="198"/>
      <c r="CP30" s="198"/>
      <c r="CQ30" s="198"/>
      <c r="CR30" s="198"/>
      <c r="CS30" s="198"/>
      <c r="CT30" s="198"/>
      <c r="CU30" s="198"/>
      <c r="CV30" s="198"/>
      <c r="CW30" s="198"/>
      <c r="CX30" s="198"/>
      <c r="CY30" s="198"/>
      <c r="CZ30" s="198"/>
      <c r="DA30" s="198"/>
      <c r="DB30" s="198"/>
      <c r="DC30" s="198"/>
      <c r="DD30" s="198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</row>
    <row r="31" spans="1:118" s="12" customFormat="1" ht="15" customHeight="1" thickBot="1">
      <c r="A31" s="521" t="str">
        <f t="shared" ref="A31" si="118">IF(J30="","",L30)</f>
        <v/>
      </c>
      <c r="B31" s="522"/>
      <c r="C31" s="498"/>
      <c r="D31" s="497"/>
      <c r="E31" s="498"/>
      <c r="F31" s="183" t="str">
        <f t="shared" ref="F31" si="119">IF(A30="","",P30)</f>
        <v/>
      </c>
      <c r="G31" s="527"/>
      <c r="H31" s="555"/>
      <c r="I31" s="198"/>
      <c r="J31" s="467"/>
      <c r="K31" s="468"/>
      <c r="L31" s="533"/>
      <c r="M31" s="554"/>
      <c r="N31" s="534"/>
      <c r="O31" s="458"/>
      <c r="P31" s="524"/>
      <c r="Q31" s="537"/>
      <c r="R31" s="530"/>
      <c r="S31" s="477"/>
      <c r="T31" s="198"/>
      <c r="U31" s="209">
        <v>240.1</v>
      </c>
      <c r="V31" s="332">
        <v>4510</v>
      </c>
      <c r="W31" s="201"/>
      <c r="X31" s="212"/>
      <c r="Y31" s="201"/>
      <c r="Z31" s="198"/>
      <c r="AA31" s="208">
        <v>11500</v>
      </c>
      <c r="AB31" s="204">
        <v>81</v>
      </c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198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198"/>
      <c r="CZ31" s="198"/>
      <c r="DA31" s="198"/>
      <c r="DB31" s="198"/>
      <c r="DC31" s="198"/>
      <c r="DD31" s="198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</row>
    <row r="32" spans="1:118" s="12" customFormat="1" ht="30" customHeight="1" thickTop="1" thickBot="1">
      <c r="A32" s="169" t="s">
        <v>67</v>
      </c>
      <c r="B32" s="269">
        <f>J32</f>
        <v>0</v>
      </c>
      <c r="C32" s="184">
        <f>SUM(C8:C31)</f>
        <v>0</v>
      </c>
      <c r="D32" s="230">
        <f>SUM(D8:D31)</f>
        <v>0</v>
      </c>
      <c r="E32" s="171">
        <f>SUM(E8:E31)</f>
        <v>0</v>
      </c>
      <c r="F32" s="270" t="s">
        <v>132</v>
      </c>
      <c r="G32" s="271">
        <f>SUM(G8:G31)</f>
        <v>0</v>
      </c>
      <c r="H32" s="272" t="s">
        <v>131</v>
      </c>
      <c r="I32" s="213"/>
      <c r="J32" s="199">
        <f>COUNTA(J8:J31)</f>
        <v>0</v>
      </c>
      <c r="K32" s="199"/>
      <c r="L32" s="198"/>
      <c r="M32" s="238"/>
      <c r="N32" s="224" t="s">
        <v>11725</v>
      </c>
      <c r="O32" s="198"/>
      <c r="P32" s="200"/>
      <c r="Q32" s="200"/>
      <c r="R32" s="198"/>
      <c r="S32" s="201"/>
      <c r="T32" s="201"/>
      <c r="U32" s="209">
        <v>260.10000000000002</v>
      </c>
      <c r="V32" s="332">
        <v>4840</v>
      </c>
      <c r="W32" s="201"/>
      <c r="X32" s="212"/>
      <c r="Y32" s="201"/>
      <c r="Z32" s="198"/>
      <c r="AA32" s="208">
        <v>11600</v>
      </c>
      <c r="AB32" s="204">
        <v>84</v>
      </c>
      <c r="AC32" s="198"/>
      <c r="AD32" s="198"/>
      <c r="AE32" s="198"/>
      <c r="AF32" s="198"/>
      <c r="AG32" s="198"/>
      <c r="AH32" s="198"/>
      <c r="AI32" s="198"/>
      <c r="AJ32" s="198"/>
      <c r="AK32" s="198"/>
      <c r="AL32" s="198"/>
      <c r="AM32" s="198"/>
      <c r="AN32" s="198"/>
      <c r="AO32" s="198"/>
      <c r="AP32" s="198"/>
      <c r="AQ32" s="198"/>
      <c r="AR32" s="198"/>
      <c r="AS32" s="198"/>
      <c r="AT32" s="198"/>
      <c r="AU32" s="198"/>
      <c r="AV32" s="198"/>
      <c r="AW32" s="198"/>
      <c r="AX32" s="198"/>
      <c r="AY32" s="198"/>
      <c r="AZ32" s="198"/>
      <c r="BA32" s="198"/>
      <c r="BB32" s="198"/>
      <c r="BC32" s="198"/>
      <c r="BD32" s="198"/>
      <c r="BE32" s="198"/>
      <c r="BF32" s="198"/>
      <c r="BG32" s="198"/>
      <c r="BH32" s="198"/>
      <c r="BI32" s="198"/>
      <c r="BJ32" s="198"/>
      <c r="BK32" s="198"/>
      <c r="BL32" s="198"/>
      <c r="BM32" s="198"/>
      <c r="BN32" s="198"/>
      <c r="BO32" s="198"/>
      <c r="BP32" s="198"/>
      <c r="BQ32" s="198"/>
      <c r="BR32" s="198"/>
      <c r="BS32" s="198"/>
      <c r="BT32" s="198"/>
      <c r="BU32" s="198"/>
      <c r="BV32" s="198"/>
      <c r="BW32" s="198"/>
      <c r="BX32" s="198"/>
      <c r="BY32" s="198"/>
      <c r="BZ32" s="198"/>
      <c r="CA32" s="198"/>
      <c r="CB32" s="198"/>
      <c r="CC32" s="198"/>
      <c r="CD32" s="198"/>
      <c r="CE32" s="198"/>
      <c r="CF32" s="198"/>
      <c r="CG32" s="198"/>
      <c r="CH32" s="198"/>
      <c r="CI32" s="198"/>
      <c r="CJ32" s="198"/>
      <c r="CK32" s="198"/>
      <c r="CL32" s="198"/>
      <c r="CM32" s="198"/>
      <c r="CN32" s="198"/>
      <c r="CO32" s="198"/>
      <c r="CP32" s="198"/>
      <c r="CQ32" s="198"/>
      <c r="CR32" s="198"/>
      <c r="CS32" s="198"/>
      <c r="CT32" s="198"/>
      <c r="CU32" s="198"/>
      <c r="CV32" s="198"/>
      <c r="CW32" s="198"/>
      <c r="CX32" s="198"/>
      <c r="CY32" s="198"/>
      <c r="CZ32" s="198"/>
      <c r="DA32" s="198"/>
      <c r="DB32" s="198"/>
      <c r="DC32" s="198"/>
      <c r="DD32" s="198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</row>
    <row r="33" spans="1:118" s="12" customFormat="1" ht="30" customHeight="1" thickTop="1">
      <c r="A33" s="185" t="s">
        <v>206</v>
      </c>
      <c r="B33" s="186"/>
      <c r="C33" s="187"/>
      <c r="D33" s="231"/>
      <c r="E33" s="186"/>
      <c r="F33" s="188"/>
      <c r="G33" s="189"/>
      <c r="H33" s="14"/>
      <c r="I33" s="198"/>
      <c r="J33" s="199"/>
      <c r="K33" s="199"/>
      <c r="L33" s="198"/>
      <c r="M33" s="241" t="s">
        <v>184</v>
      </c>
      <c r="N33" s="198"/>
      <c r="O33" s="190"/>
      <c r="P33" s="200"/>
      <c r="Q33" s="200"/>
      <c r="R33" s="201"/>
      <c r="S33" s="201"/>
      <c r="T33" s="198"/>
      <c r="U33" s="209">
        <v>280.10000000000002</v>
      </c>
      <c r="V33" s="332">
        <v>5170</v>
      </c>
      <c r="W33" s="201"/>
      <c r="X33" s="212"/>
      <c r="Y33" s="201"/>
      <c r="Z33" s="198"/>
      <c r="AA33" s="208">
        <v>11700</v>
      </c>
      <c r="AB33" s="204">
        <v>88</v>
      </c>
      <c r="AC33" s="198"/>
      <c r="AD33" s="198"/>
      <c r="AE33" s="198"/>
      <c r="AF33" s="198"/>
      <c r="AG33" s="198"/>
      <c r="AH33" s="198"/>
      <c r="AI33" s="198"/>
      <c r="AJ33" s="198"/>
      <c r="AK33" s="198"/>
      <c r="AL33" s="198"/>
      <c r="AM33" s="198"/>
      <c r="AN33" s="198"/>
      <c r="AO33" s="198"/>
      <c r="AP33" s="198"/>
      <c r="AQ33" s="198"/>
      <c r="AR33" s="198"/>
      <c r="AS33" s="198"/>
      <c r="AT33" s="198"/>
      <c r="AU33" s="198"/>
      <c r="AV33" s="198"/>
      <c r="AW33" s="198"/>
      <c r="AX33" s="198"/>
      <c r="AY33" s="198"/>
      <c r="AZ33" s="198"/>
      <c r="BA33" s="198"/>
      <c r="BB33" s="198"/>
      <c r="BC33" s="198"/>
      <c r="BD33" s="198"/>
      <c r="BE33" s="198"/>
      <c r="BF33" s="198"/>
      <c r="BG33" s="198"/>
      <c r="BH33" s="198"/>
      <c r="BI33" s="198"/>
      <c r="BJ33" s="198"/>
      <c r="BK33" s="198"/>
      <c r="BL33" s="198"/>
      <c r="BM33" s="198"/>
      <c r="BN33" s="198"/>
      <c r="BO33" s="198"/>
      <c r="BP33" s="198"/>
      <c r="BQ33" s="198"/>
      <c r="BR33" s="198"/>
      <c r="BS33" s="198"/>
      <c r="BT33" s="198"/>
      <c r="BU33" s="198"/>
      <c r="BV33" s="198"/>
      <c r="BW33" s="198"/>
      <c r="BX33" s="198"/>
      <c r="BY33" s="198"/>
      <c r="BZ33" s="198"/>
      <c r="CA33" s="198"/>
      <c r="CB33" s="198"/>
      <c r="CC33" s="198"/>
      <c r="CD33" s="198"/>
      <c r="CE33" s="198"/>
      <c r="CF33" s="198"/>
      <c r="CG33" s="198"/>
      <c r="CH33" s="198"/>
      <c r="CI33" s="198"/>
      <c r="CJ33" s="198"/>
      <c r="CK33" s="198"/>
      <c r="CL33" s="198"/>
      <c r="CM33" s="198"/>
      <c r="CN33" s="198"/>
      <c r="CO33" s="198"/>
      <c r="CP33" s="198"/>
      <c r="CQ33" s="198"/>
      <c r="CR33" s="198"/>
      <c r="CS33" s="198"/>
      <c r="CT33" s="198"/>
      <c r="CU33" s="198"/>
      <c r="CV33" s="198"/>
      <c r="CW33" s="198"/>
      <c r="CX33" s="198"/>
      <c r="CY33" s="198"/>
      <c r="CZ33" s="198"/>
      <c r="DA33" s="198"/>
      <c r="DB33" s="198"/>
      <c r="DC33" s="198"/>
      <c r="DD33" s="198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</row>
    <row r="34" spans="1:118" s="12" customFormat="1" ht="25.05" customHeight="1">
      <c r="A34" s="154" t="s">
        <v>129</v>
      </c>
      <c r="B34" s="163" t="s">
        <v>167</v>
      </c>
      <c r="C34" s="485" t="s">
        <v>38</v>
      </c>
      <c r="D34" s="228" t="s">
        <v>145</v>
      </c>
      <c r="E34" s="414" t="s">
        <v>169</v>
      </c>
      <c r="F34" s="416"/>
      <c r="G34" s="508" t="s">
        <v>166</v>
      </c>
      <c r="H34" s="510" t="s">
        <v>0</v>
      </c>
      <c r="I34" s="198"/>
      <c r="J34" s="460" t="s">
        <v>150</v>
      </c>
      <c r="K34" s="460" t="s">
        <v>151</v>
      </c>
      <c r="L34" s="460" t="s">
        <v>146</v>
      </c>
      <c r="M34" s="236" t="s">
        <v>145</v>
      </c>
      <c r="N34" s="470"/>
      <c r="O34" s="190"/>
      <c r="P34" s="198"/>
      <c r="Q34" s="198"/>
      <c r="R34" s="198" t="s">
        <v>124</v>
      </c>
      <c r="S34" s="198" t="s">
        <v>127</v>
      </c>
      <c r="T34" s="200"/>
      <c r="U34" s="209">
        <v>300.10000000000002</v>
      </c>
      <c r="V34" s="332">
        <v>5500</v>
      </c>
      <c r="W34" s="201"/>
      <c r="X34" s="201"/>
      <c r="Y34" s="201"/>
      <c r="Z34" s="198"/>
      <c r="AA34" s="208">
        <v>11800</v>
      </c>
      <c r="AB34" s="204">
        <v>91</v>
      </c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98"/>
      <c r="AW34" s="198"/>
      <c r="AX34" s="198"/>
      <c r="AY34" s="198"/>
      <c r="AZ34" s="198"/>
      <c r="BA34" s="198"/>
      <c r="BB34" s="198"/>
      <c r="BC34" s="198"/>
      <c r="BD34" s="198"/>
      <c r="BE34" s="198"/>
      <c r="BF34" s="198"/>
      <c r="BG34" s="198"/>
      <c r="BH34" s="198"/>
      <c r="BI34" s="198"/>
      <c r="BJ34" s="198"/>
      <c r="BK34" s="198"/>
      <c r="BL34" s="198"/>
      <c r="BM34" s="198"/>
      <c r="BN34" s="198"/>
      <c r="BO34" s="198"/>
      <c r="BP34" s="198"/>
      <c r="BQ34" s="198"/>
      <c r="BR34" s="198"/>
      <c r="BS34" s="198"/>
      <c r="BT34" s="198"/>
      <c r="BU34" s="198"/>
      <c r="BV34" s="198"/>
      <c r="BW34" s="198"/>
      <c r="BX34" s="198"/>
      <c r="BY34" s="198"/>
      <c r="BZ34" s="198"/>
      <c r="CA34" s="198"/>
      <c r="CB34" s="198"/>
      <c r="CC34" s="198"/>
      <c r="CD34" s="198"/>
      <c r="CE34" s="198"/>
      <c r="CF34" s="198"/>
      <c r="CG34" s="198"/>
      <c r="CH34" s="198"/>
      <c r="CI34" s="198"/>
      <c r="CJ34" s="198"/>
      <c r="CK34" s="198"/>
      <c r="CL34" s="198"/>
      <c r="CM34" s="198"/>
      <c r="CN34" s="198"/>
      <c r="CO34" s="198"/>
      <c r="CP34" s="198"/>
      <c r="CQ34" s="198"/>
      <c r="CR34" s="198"/>
      <c r="CS34" s="198"/>
      <c r="CT34" s="198"/>
      <c r="CU34" s="198"/>
      <c r="CV34" s="198"/>
      <c r="CW34" s="198"/>
      <c r="CX34" s="198"/>
      <c r="CY34" s="198"/>
      <c r="CZ34" s="198"/>
      <c r="DA34" s="198"/>
      <c r="DB34" s="198"/>
      <c r="DC34" s="198"/>
      <c r="DD34" s="198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</row>
    <row r="35" spans="1:118" s="12" customFormat="1" ht="16.95" customHeight="1">
      <c r="A35" s="488" t="s">
        <v>147</v>
      </c>
      <c r="B35" s="489"/>
      <c r="C35" s="486"/>
      <c r="D35" s="229" t="s">
        <v>168</v>
      </c>
      <c r="E35" s="414"/>
      <c r="F35" s="416"/>
      <c r="G35" s="509"/>
      <c r="H35" s="511"/>
      <c r="I35" s="198"/>
      <c r="J35" s="460"/>
      <c r="K35" s="460"/>
      <c r="L35" s="460"/>
      <c r="M35" s="237" t="s">
        <v>168</v>
      </c>
      <c r="N35" s="471"/>
      <c r="O35" s="190"/>
      <c r="P35" s="198"/>
      <c r="Q35" s="198"/>
      <c r="R35" s="198"/>
      <c r="S35" s="198"/>
      <c r="T35" s="200"/>
      <c r="U35" s="209">
        <v>320.10000000000002</v>
      </c>
      <c r="V35" s="332">
        <v>5720</v>
      </c>
      <c r="W35" s="201"/>
      <c r="X35" s="201"/>
      <c r="Y35" s="201"/>
      <c r="Z35" s="201"/>
      <c r="AA35" s="208">
        <v>11900</v>
      </c>
      <c r="AB35" s="204">
        <v>95</v>
      </c>
      <c r="AC35" s="198"/>
      <c r="AD35" s="198"/>
      <c r="AE35" s="198"/>
      <c r="AF35" s="198"/>
      <c r="AG35" s="198"/>
      <c r="AH35" s="198"/>
      <c r="AI35" s="198"/>
      <c r="AJ35" s="198"/>
      <c r="AK35" s="198"/>
      <c r="AL35" s="198"/>
      <c r="AM35" s="198"/>
      <c r="AN35" s="198"/>
      <c r="AO35" s="198"/>
      <c r="AP35" s="198"/>
      <c r="AQ35" s="198"/>
      <c r="AR35" s="198"/>
      <c r="AS35" s="198"/>
      <c r="AT35" s="198"/>
      <c r="AU35" s="198"/>
      <c r="AV35" s="198"/>
      <c r="AW35" s="198"/>
      <c r="AX35" s="198"/>
      <c r="AY35" s="198"/>
      <c r="AZ35" s="198"/>
      <c r="BA35" s="198"/>
      <c r="BB35" s="198"/>
      <c r="BC35" s="198"/>
      <c r="BD35" s="198"/>
      <c r="BE35" s="198"/>
      <c r="BF35" s="198"/>
      <c r="BG35" s="198"/>
      <c r="BH35" s="198"/>
      <c r="BI35" s="198"/>
      <c r="BJ35" s="198"/>
      <c r="BK35" s="198"/>
      <c r="BL35" s="198"/>
      <c r="BM35" s="198"/>
      <c r="BN35" s="198"/>
      <c r="BO35" s="198"/>
      <c r="BP35" s="198"/>
      <c r="BQ35" s="198"/>
      <c r="BR35" s="198"/>
      <c r="BS35" s="198"/>
      <c r="BT35" s="198"/>
      <c r="BU35" s="198"/>
      <c r="BV35" s="198"/>
      <c r="BW35" s="198"/>
      <c r="BX35" s="198"/>
      <c r="BY35" s="198"/>
      <c r="BZ35" s="198"/>
      <c r="CA35" s="198"/>
      <c r="CB35" s="198"/>
      <c r="CC35" s="198"/>
      <c r="CD35" s="198"/>
      <c r="CE35" s="198"/>
      <c r="CF35" s="198"/>
      <c r="CG35" s="198"/>
      <c r="CH35" s="198"/>
      <c r="CI35" s="198"/>
      <c r="CJ35" s="198"/>
      <c r="CK35" s="198"/>
      <c r="CL35" s="198"/>
      <c r="CM35" s="198"/>
      <c r="CN35" s="198"/>
      <c r="CO35" s="198"/>
      <c r="CP35" s="198"/>
      <c r="CQ35" s="198"/>
      <c r="CR35" s="198"/>
      <c r="CS35" s="198"/>
      <c r="CT35" s="198"/>
      <c r="CU35" s="198"/>
      <c r="CV35" s="198"/>
      <c r="CW35" s="198"/>
      <c r="CX35" s="198"/>
      <c r="CY35" s="198"/>
      <c r="CZ35" s="198"/>
      <c r="DA35" s="198"/>
      <c r="DB35" s="198"/>
      <c r="DC35" s="198"/>
      <c r="DD35" s="198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</row>
    <row r="36" spans="1:118" s="12" customFormat="1" ht="25.05" customHeight="1">
      <c r="A36" s="168" t="str">
        <f t="shared" ref="A36" si="120">IF(J36="","",J36)</f>
        <v/>
      </c>
      <c r="B36" s="268" t="str">
        <f t="shared" ref="B36" si="121">IF(J36="","",K36)</f>
        <v/>
      </c>
      <c r="C36" s="494" t="str">
        <f>IF(A36="","",IF(収支報告書!D20&gt;200,5000,3000))</f>
        <v/>
      </c>
      <c r="D36" s="496" t="str">
        <f t="shared" ref="D36" si="122">IF(A36="","",IF(M36="",VLOOKUP(C36,$AA$8:$AB$158,2),M36))</f>
        <v/>
      </c>
      <c r="E36" s="500" t="s">
        <v>149</v>
      </c>
      <c r="F36" s="501"/>
      <c r="G36" s="515" t="str">
        <f>IF(A36="","",C36-D36)</f>
        <v/>
      </c>
      <c r="H36" s="512"/>
      <c r="I36" s="224" t="s">
        <v>128</v>
      </c>
      <c r="J36" s="469"/>
      <c r="K36" s="465" t="str">
        <f>IF(J36="","",IFERROR(VLOOKUP(J36,m!$A$8:$AT$5000,2,0)&amp;"　"&amp;VLOOKUP(J36,m!$A$8:$AT$5000,3,0),"該当無し"))</f>
        <v/>
      </c>
      <c r="L36" s="461" t="str">
        <f>IF(J36="","",IFERROR(VLOOKUP(J36,m!$A$8:$AT$5000,33,0),"該当無し"))</f>
        <v/>
      </c>
      <c r="M36" s="542"/>
      <c r="N36" s="459" t="s">
        <v>152</v>
      </c>
      <c r="O36" s="190"/>
      <c r="P36" s="215"/>
      <c r="Q36" s="215"/>
      <c r="R36" s="198" t="s">
        <v>125</v>
      </c>
      <c r="S36" s="216">
        <v>3000</v>
      </c>
      <c r="T36" s="200"/>
      <c r="U36" s="209">
        <v>340.1</v>
      </c>
      <c r="V36" s="332">
        <v>6050</v>
      </c>
      <c r="W36" s="201"/>
      <c r="X36" s="201"/>
      <c r="Y36" s="201"/>
      <c r="Z36" s="212"/>
      <c r="AA36" s="208">
        <v>12000</v>
      </c>
      <c r="AB36" s="204">
        <v>99</v>
      </c>
      <c r="AC36" s="198"/>
      <c r="AD36" s="198"/>
      <c r="AE36" s="198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  <c r="AP36" s="198"/>
      <c r="AQ36" s="198"/>
      <c r="AR36" s="198"/>
      <c r="AS36" s="198"/>
      <c r="AT36" s="198"/>
      <c r="AU36" s="198"/>
      <c r="AV36" s="198"/>
      <c r="AW36" s="198"/>
      <c r="AX36" s="198"/>
      <c r="AY36" s="198"/>
      <c r="AZ36" s="198"/>
      <c r="BA36" s="198"/>
      <c r="BB36" s="198"/>
      <c r="BC36" s="198"/>
      <c r="BD36" s="198"/>
      <c r="BE36" s="198"/>
      <c r="BF36" s="198"/>
      <c r="BG36" s="198"/>
      <c r="BH36" s="198"/>
      <c r="BI36" s="198"/>
      <c r="BJ36" s="198"/>
      <c r="BK36" s="198"/>
      <c r="BL36" s="198"/>
      <c r="BM36" s="198"/>
      <c r="BN36" s="198"/>
      <c r="BO36" s="198"/>
      <c r="BP36" s="198"/>
      <c r="BQ36" s="198"/>
      <c r="BR36" s="198"/>
      <c r="BS36" s="198"/>
      <c r="BT36" s="198"/>
      <c r="BU36" s="198"/>
      <c r="BV36" s="198"/>
      <c r="BW36" s="198"/>
      <c r="BX36" s="198"/>
      <c r="BY36" s="198"/>
      <c r="BZ36" s="198"/>
      <c r="CA36" s="198"/>
      <c r="CB36" s="198"/>
      <c r="CC36" s="198"/>
      <c r="CD36" s="198"/>
      <c r="CE36" s="198"/>
      <c r="CF36" s="198"/>
      <c r="CG36" s="198"/>
      <c r="CH36" s="198"/>
      <c r="CI36" s="198"/>
      <c r="CJ36" s="198"/>
      <c r="CK36" s="198"/>
      <c r="CL36" s="198"/>
      <c r="CM36" s="198"/>
      <c r="CN36" s="198"/>
      <c r="CO36" s="198"/>
      <c r="CP36" s="198"/>
      <c r="CQ36" s="198"/>
      <c r="CR36" s="198"/>
      <c r="CS36" s="198"/>
      <c r="CT36" s="198"/>
      <c r="CU36" s="198"/>
      <c r="CV36" s="198"/>
      <c r="CW36" s="198"/>
      <c r="CX36" s="198"/>
      <c r="CY36" s="198"/>
      <c r="CZ36" s="198"/>
      <c r="DA36" s="198"/>
      <c r="DB36" s="198"/>
      <c r="DC36" s="198"/>
      <c r="DD36" s="198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</row>
    <row r="37" spans="1:118" s="12" customFormat="1" ht="16.95" customHeight="1">
      <c r="A37" s="490" t="str">
        <f t="shared" ref="A37" si="123">IF(J36="","",L36)</f>
        <v/>
      </c>
      <c r="B37" s="491"/>
      <c r="C37" s="495"/>
      <c r="D37" s="497"/>
      <c r="E37" s="502"/>
      <c r="F37" s="503"/>
      <c r="G37" s="516"/>
      <c r="H37" s="513"/>
      <c r="I37" s="224"/>
      <c r="J37" s="469"/>
      <c r="K37" s="466"/>
      <c r="L37" s="462"/>
      <c r="M37" s="542"/>
      <c r="N37" s="459"/>
      <c r="O37" s="190"/>
      <c r="P37" s="215"/>
      <c r="Q37" s="215"/>
      <c r="R37" s="198"/>
      <c r="S37" s="216"/>
      <c r="T37" s="200"/>
      <c r="U37" s="209">
        <v>360.1</v>
      </c>
      <c r="V37" s="332">
        <v>6380</v>
      </c>
      <c r="W37" s="201"/>
      <c r="X37" s="201"/>
      <c r="Y37" s="201"/>
      <c r="Z37" s="212"/>
      <c r="AA37" s="208">
        <v>12100</v>
      </c>
      <c r="AB37" s="204">
        <v>103</v>
      </c>
      <c r="AC37" s="198"/>
      <c r="AD37" s="198"/>
      <c r="AE37" s="198"/>
      <c r="AF37" s="198"/>
      <c r="AG37" s="198"/>
      <c r="AH37" s="198"/>
      <c r="AI37" s="198"/>
      <c r="AJ37" s="198"/>
      <c r="AK37" s="198"/>
      <c r="AL37" s="198"/>
      <c r="AM37" s="198"/>
      <c r="AN37" s="198"/>
      <c r="AO37" s="198"/>
      <c r="AP37" s="198"/>
      <c r="AQ37" s="198"/>
      <c r="AR37" s="198"/>
      <c r="AS37" s="198"/>
      <c r="AT37" s="198"/>
      <c r="AU37" s="198"/>
      <c r="AV37" s="198"/>
      <c r="AW37" s="198"/>
      <c r="AX37" s="198"/>
      <c r="AY37" s="198"/>
      <c r="AZ37" s="198"/>
      <c r="BA37" s="198"/>
      <c r="BB37" s="198"/>
      <c r="BC37" s="198"/>
      <c r="BD37" s="198"/>
      <c r="BE37" s="198"/>
      <c r="BF37" s="198"/>
      <c r="BG37" s="198"/>
      <c r="BH37" s="198"/>
      <c r="BI37" s="198"/>
      <c r="BJ37" s="198"/>
      <c r="BK37" s="198"/>
      <c r="BL37" s="198"/>
      <c r="BM37" s="198"/>
      <c r="BN37" s="198"/>
      <c r="BO37" s="198"/>
      <c r="BP37" s="198"/>
      <c r="BQ37" s="198"/>
      <c r="BR37" s="198"/>
      <c r="BS37" s="198"/>
      <c r="BT37" s="198"/>
      <c r="BU37" s="198"/>
      <c r="BV37" s="198"/>
      <c r="BW37" s="198"/>
      <c r="BX37" s="198"/>
      <c r="BY37" s="198"/>
      <c r="BZ37" s="198"/>
      <c r="CA37" s="198"/>
      <c r="CB37" s="198"/>
      <c r="CC37" s="198"/>
      <c r="CD37" s="198"/>
      <c r="CE37" s="198"/>
      <c r="CF37" s="198"/>
      <c r="CG37" s="198"/>
      <c r="CH37" s="198"/>
      <c r="CI37" s="198"/>
      <c r="CJ37" s="198"/>
      <c r="CK37" s="198"/>
      <c r="CL37" s="198"/>
      <c r="CM37" s="198"/>
      <c r="CN37" s="198"/>
      <c r="CO37" s="198"/>
      <c r="CP37" s="198"/>
      <c r="CQ37" s="198"/>
      <c r="CR37" s="198"/>
      <c r="CS37" s="198"/>
      <c r="CT37" s="198"/>
      <c r="CU37" s="198"/>
      <c r="CV37" s="198"/>
      <c r="CW37" s="198"/>
      <c r="CX37" s="198"/>
      <c r="CY37" s="198"/>
      <c r="CZ37" s="198"/>
      <c r="DA37" s="198"/>
      <c r="DB37" s="198"/>
      <c r="DC37" s="198"/>
      <c r="DD37" s="198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</row>
    <row r="38" spans="1:118" s="12" customFormat="1" ht="25.05" customHeight="1">
      <c r="A38" s="168" t="str">
        <f t="shared" ref="A38" si="124">IF(J38="","",J38)</f>
        <v/>
      </c>
      <c r="B38" s="268" t="str">
        <f t="shared" ref="B38" si="125">IF(J38="","",K38)</f>
        <v/>
      </c>
      <c r="C38" s="494" t="str">
        <f>IF(A38="","",IF(収支報告書!D22&gt;200,5000,3000))</f>
        <v/>
      </c>
      <c r="D38" s="496" t="str">
        <f t="shared" ref="D38" si="126">IF(A38="","",IF(M38="",VLOOKUP(C38,$AA$8:$AB$158,2),M38))</f>
        <v/>
      </c>
      <c r="E38" s="504" t="s">
        <v>148</v>
      </c>
      <c r="F38" s="505"/>
      <c r="G38" s="515" t="str">
        <f>IF(A38="","",C38-D38)</f>
        <v/>
      </c>
      <c r="H38" s="512"/>
      <c r="I38" s="224" t="s">
        <v>128</v>
      </c>
      <c r="J38" s="469"/>
      <c r="K38" s="465" t="str">
        <f>IF(J38="","",IFERROR(VLOOKUP(J38,m!$A$8:$AT$5000,2,0)&amp;"　"&amp;VLOOKUP(J38,m!$A$8:$AT$5000,3,0),"該当無し"))</f>
        <v/>
      </c>
      <c r="L38" s="461" t="str">
        <f>IF(J38="","",IFERROR(VLOOKUP(J38,m!$A$8:$AT$5000,33,0),"該当無し"))</f>
        <v/>
      </c>
      <c r="M38" s="542"/>
      <c r="N38" s="459" t="s">
        <v>153</v>
      </c>
      <c r="O38" s="190"/>
      <c r="P38" s="215"/>
      <c r="Q38" s="215"/>
      <c r="R38" s="198" t="s">
        <v>126</v>
      </c>
      <c r="S38" s="216">
        <v>5000</v>
      </c>
      <c r="T38" s="200"/>
      <c r="U38" s="209">
        <v>380.1</v>
      </c>
      <c r="V38" s="332">
        <v>6600</v>
      </c>
      <c r="W38" s="201"/>
      <c r="X38" s="201"/>
      <c r="Y38" s="212"/>
      <c r="Z38" s="201"/>
      <c r="AA38" s="208">
        <v>12200</v>
      </c>
      <c r="AB38" s="204">
        <v>106</v>
      </c>
      <c r="AC38" s="198"/>
      <c r="AD38" s="198"/>
      <c r="AE38" s="198"/>
      <c r="AF38" s="198"/>
      <c r="AG38" s="198"/>
      <c r="AH38" s="198"/>
      <c r="AI38" s="198"/>
      <c r="AJ38" s="198"/>
      <c r="AK38" s="198"/>
      <c r="AL38" s="198"/>
      <c r="AM38" s="198"/>
      <c r="AN38" s="198"/>
      <c r="AO38" s="198"/>
      <c r="AP38" s="198"/>
      <c r="AQ38" s="198"/>
      <c r="AR38" s="198"/>
      <c r="AS38" s="198"/>
      <c r="AT38" s="198"/>
      <c r="AU38" s="198"/>
      <c r="AV38" s="198"/>
      <c r="AW38" s="198"/>
      <c r="AX38" s="198"/>
      <c r="AY38" s="198"/>
      <c r="AZ38" s="198"/>
      <c r="BA38" s="198"/>
      <c r="BB38" s="198"/>
      <c r="BC38" s="198"/>
      <c r="BD38" s="198"/>
      <c r="BE38" s="198"/>
      <c r="BF38" s="198"/>
      <c r="BG38" s="198"/>
      <c r="BH38" s="198"/>
      <c r="BI38" s="198"/>
      <c r="BJ38" s="198"/>
      <c r="BK38" s="198"/>
      <c r="BL38" s="198"/>
      <c r="BM38" s="198"/>
      <c r="BN38" s="198"/>
      <c r="BO38" s="198"/>
      <c r="BP38" s="198"/>
      <c r="BQ38" s="198"/>
      <c r="BR38" s="198"/>
      <c r="BS38" s="198"/>
      <c r="BT38" s="198"/>
      <c r="BU38" s="198"/>
      <c r="BV38" s="198"/>
      <c r="BW38" s="198"/>
      <c r="BX38" s="198"/>
      <c r="BY38" s="198"/>
      <c r="BZ38" s="198"/>
      <c r="CA38" s="198"/>
      <c r="CB38" s="198"/>
      <c r="CC38" s="198"/>
      <c r="CD38" s="198"/>
      <c r="CE38" s="198"/>
      <c r="CF38" s="198"/>
      <c r="CG38" s="198"/>
      <c r="CH38" s="198"/>
      <c r="CI38" s="198"/>
      <c r="CJ38" s="198"/>
      <c r="CK38" s="198"/>
      <c r="CL38" s="198"/>
      <c r="CM38" s="198"/>
      <c r="CN38" s="198"/>
      <c r="CO38" s="198"/>
      <c r="CP38" s="198"/>
      <c r="CQ38" s="198"/>
      <c r="CR38" s="198"/>
      <c r="CS38" s="198"/>
      <c r="CT38" s="198"/>
      <c r="CU38" s="198"/>
      <c r="CV38" s="198"/>
      <c r="CW38" s="198"/>
      <c r="CX38" s="198"/>
      <c r="CY38" s="198"/>
      <c r="CZ38" s="198"/>
      <c r="DA38" s="198"/>
      <c r="DB38" s="198"/>
      <c r="DC38" s="198"/>
      <c r="DD38" s="198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</row>
    <row r="39" spans="1:118" s="12" customFormat="1" ht="16.95" customHeight="1" thickBot="1">
      <c r="A39" s="492" t="str">
        <f t="shared" ref="A39" si="127">IF(J38="","",L38)</f>
        <v/>
      </c>
      <c r="B39" s="493"/>
      <c r="C39" s="498"/>
      <c r="D39" s="499"/>
      <c r="E39" s="506"/>
      <c r="F39" s="507"/>
      <c r="G39" s="517"/>
      <c r="H39" s="514"/>
      <c r="I39" s="224"/>
      <c r="J39" s="469"/>
      <c r="K39" s="466"/>
      <c r="L39" s="462"/>
      <c r="M39" s="542"/>
      <c r="N39" s="459"/>
      <c r="O39" s="190"/>
      <c r="P39" s="215"/>
      <c r="Q39" s="215"/>
      <c r="R39" s="198"/>
      <c r="S39" s="200"/>
      <c r="T39" s="201"/>
      <c r="U39" s="209">
        <v>400.1</v>
      </c>
      <c r="V39" s="332">
        <v>6930</v>
      </c>
      <c r="W39" s="201"/>
      <c r="X39" s="201"/>
      <c r="Y39" s="201"/>
      <c r="Z39" s="198"/>
      <c r="AA39" s="208">
        <v>12300</v>
      </c>
      <c r="AB39" s="204">
        <v>110</v>
      </c>
      <c r="AC39" s="198"/>
      <c r="AD39" s="198"/>
      <c r="AE39" s="198"/>
      <c r="AF39" s="198"/>
      <c r="AG39" s="198"/>
      <c r="AH39" s="198"/>
      <c r="AI39" s="198"/>
      <c r="AJ39" s="198"/>
      <c r="AK39" s="198"/>
      <c r="AL39" s="198"/>
      <c r="AM39" s="198"/>
      <c r="AN39" s="198"/>
      <c r="AO39" s="198"/>
      <c r="AP39" s="198"/>
      <c r="AQ39" s="198"/>
      <c r="AR39" s="198"/>
      <c r="AS39" s="198"/>
      <c r="AT39" s="198"/>
      <c r="AU39" s="198"/>
      <c r="AV39" s="198"/>
      <c r="AW39" s="198"/>
      <c r="AX39" s="198"/>
      <c r="AY39" s="198"/>
      <c r="AZ39" s="198"/>
      <c r="BA39" s="198"/>
      <c r="BB39" s="198"/>
      <c r="BC39" s="198"/>
      <c r="BD39" s="198"/>
      <c r="BE39" s="198"/>
      <c r="BF39" s="198"/>
      <c r="BG39" s="198"/>
      <c r="BH39" s="198"/>
      <c r="BI39" s="198"/>
      <c r="BJ39" s="198"/>
      <c r="BK39" s="198"/>
      <c r="BL39" s="198"/>
      <c r="BM39" s="198"/>
      <c r="BN39" s="198"/>
      <c r="BO39" s="198"/>
      <c r="BP39" s="198"/>
      <c r="BQ39" s="198"/>
      <c r="BR39" s="198"/>
      <c r="BS39" s="198"/>
      <c r="BT39" s="198"/>
      <c r="BU39" s="198"/>
      <c r="BV39" s="198"/>
      <c r="BW39" s="198"/>
      <c r="BX39" s="198"/>
      <c r="BY39" s="198"/>
      <c r="BZ39" s="198"/>
      <c r="CA39" s="198"/>
      <c r="CB39" s="198"/>
      <c r="CC39" s="198"/>
      <c r="CD39" s="198"/>
      <c r="CE39" s="198"/>
      <c r="CF39" s="198"/>
      <c r="CG39" s="198"/>
      <c r="CH39" s="198"/>
      <c r="CI39" s="198"/>
      <c r="CJ39" s="198"/>
      <c r="CK39" s="198"/>
      <c r="CL39" s="198"/>
      <c r="CM39" s="198"/>
      <c r="CN39" s="198"/>
      <c r="CO39" s="198"/>
      <c r="CP39" s="198"/>
      <c r="CQ39" s="198"/>
      <c r="CR39" s="198"/>
      <c r="CS39" s="198"/>
      <c r="CT39" s="198"/>
      <c r="CU39" s="198"/>
      <c r="CV39" s="198"/>
      <c r="CW39" s="198"/>
      <c r="CX39" s="198"/>
      <c r="CY39" s="198"/>
      <c r="CZ39" s="198"/>
      <c r="DA39" s="198"/>
      <c r="DB39" s="198"/>
      <c r="DC39" s="198"/>
      <c r="DD39" s="198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</row>
    <row r="40" spans="1:118" s="12" customFormat="1" ht="30" customHeight="1" thickTop="1" thickBot="1">
      <c r="A40" s="169" t="s">
        <v>67</v>
      </c>
      <c r="B40" s="170">
        <f>J40</f>
        <v>0</v>
      </c>
      <c r="C40" s="184">
        <f>SUM(C36:C39)</f>
        <v>0</v>
      </c>
      <c r="D40" s="232">
        <f>SUM(D36:D39)</f>
        <v>0</v>
      </c>
      <c r="E40" s="173"/>
      <c r="F40" s="174"/>
      <c r="G40" s="175">
        <f>SUM(G36:G39)</f>
        <v>0</v>
      </c>
      <c r="H40" s="176" t="s">
        <v>131</v>
      </c>
      <c r="I40" s="213"/>
      <c r="J40" s="214">
        <f>COUNTA(J36:J39)</f>
        <v>0</v>
      </c>
      <c r="K40" s="199"/>
      <c r="L40" s="198"/>
      <c r="M40" s="238"/>
      <c r="N40" s="198"/>
      <c r="O40" s="190"/>
      <c r="P40" s="200"/>
      <c r="Q40" s="200"/>
      <c r="R40" s="198"/>
      <c r="S40" s="201"/>
      <c r="T40" s="201"/>
      <c r="U40" s="198"/>
      <c r="V40" s="198"/>
      <c r="W40" s="201"/>
      <c r="X40" s="201"/>
      <c r="Y40" s="201"/>
      <c r="Z40" s="198"/>
      <c r="AA40" s="208">
        <v>12400</v>
      </c>
      <c r="AB40" s="204">
        <v>113</v>
      </c>
      <c r="AC40" s="198"/>
      <c r="AD40" s="198"/>
      <c r="AE40" s="198"/>
      <c r="AF40" s="198"/>
      <c r="AG40" s="198"/>
      <c r="AH40" s="198"/>
      <c r="AI40" s="198"/>
      <c r="AJ40" s="198"/>
      <c r="AK40" s="198"/>
      <c r="AL40" s="198"/>
      <c r="AM40" s="198"/>
      <c r="AN40" s="198"/>
      <c r="AO40" s="198"/>
      <c r="AP40" s="198"/>
      <c r="AQ40" s="198"/>
      <c r="AR40" s="198"/>
      <c r="AS40" s="198"/>
      <c r="AT40" s="198"/>
      <c r="AU40" s="198"/>
      <c r="AV40" s="198"/>
      <c r="AW40" s="198"/>
      <c r="AX40" s="198"/>
      <c r="AY40" s="198"/>
      <c r="AZ40" s="198"/>
      <c r="BA40" s="198"/>
      <c r="BB40" s="198"/>
      <c r="BC40" s="198"/>
      <c r="BD40" s="198"/>
      <c r="BE40" s="198"/>
      <c r="BF40" s="198"/>
      <c r="BG40" s="198"/>
      <c r="BH40" s="198"/>
      <c r="BI40" s="198"/>
      <c r="BJ40" s="198"/>
      <c r="BK40" s="198"/>
      <c r="BL40" s="198"/>
      <c r="BM40" s="198"/>
      <c r="BN40" s="198"/>
      <c r="BO40" s="198"/>
      <c r="BP40" s="198"/>
      <c r="BQ40" s="198"/>
      <c r="BR40" s="198"/>
      <c r="BS40" s="198"/>
      <c r="BT40" s="198"/>
      <c r="BU40" s="198"/>
      <c r="BV40" s="198"/>
      <c r="BW40" s="198"/>
      <c r="BX40" s="198"/>
      <c r="BY40" s="198"/>
      <c r="BZ40" s="198"/>
      <c r="CA40" s="198"/>
      <c r="CB40" s="198"/>
      <c r="CC40" s="198"/>
      <c r="CD40" s="198"/>
      <c r="CE40" s="198"/>
      <c r="CF40" s="198"/>
      <c r="CG40" s="198"/>
      <c r="CH40" s="198"/>
      <c r="CI40" s="198"/>
      <c r="CJ40" s="198"/>
      <c r="CK40" s="198"/>
      <c r="CL40" s="198"/>
      <c r="CM40" s="198"/>
      <c r="CN40" s="198"/>
      <c r="CO40" s="198"/>
      <c r="CP40" s="198"/>
      <c r="CQ40" s="198"/>
      <c r="CR40" s="198"/>
      <c r="CS40" s="198"/>
      <c r="CT40" s="198"/>
      <c r="CU40" s="198"/>
      <c r="CV40" s="198"/>
      <c r="CW40" s="198"/>
      <c r="CX40" s="198"/>
      <c r="CY40" s="198"/>
      <c r="CZ40" s="198"/>
      <c r="DA40" s="198"/>
      <c r="DB40" s="198"/>
      <c r="DC40" s="198"/>
      <c r="DD40" s="198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</row>
    <row r="41" spans="1:118" s="12" customFormat="1" ht="19.95" customHeight="1" thickTop="1">
      <c r="A41" s="177"/>
      <c r="C41" s="178"/>
      <c r="D41" s="226"/>
      <c r="I41" s="198"/>
      <c r="J41" s="199"/>
      <c r="K41" s="199"/>
      <c r="L41" s="198"/>
      <c r="M41" s="238"/>
      <c r="N41" s="198"/>
      <c r="O41" s="198"/>
      <c r="P41" s="200"/>
      <c r="Q41" s="200"/>
      <c r="R41" s="201"/>
      <c r="S41" s="201"/>
      <c r="T41" s="198"/>
      <c r="U41" s="201"/>
      <c r="V41" s="201"/>
      <c r="W41" s="201"/>
      <c r="X41" s="201"/>
      <c r="Y41" s="201"/>
      <c r="Z41" s="198"/>
      <c r="AA41" s="208">
        <v>12500</v>
      </c>
      <c r="AB41" s="204">
        <v>117</v>
      </c>
      <c r="AC41" s="198"/>
      <c r="AD41" s="198"/>
      <c r="AE41" s="198"/>
      <c r="AF41" s="198"/>
      <c r="AG41" s="198"/>
      <c r="AH41" s="198"/>
      <c r="AI41" s="198"/>
      <c r="AJ41" s="198"/>
      <c r="AK41" s="198"/>
      <c r="AL41" s="198"/>
      <c r="AM41" s="198"/>
      <c r="AN41" s="198"/>
      <c r="AO41" s="198"/>
      <c r="AP41" s="198"/>
      <c r="AQ41" s="198"/>
      <c r="AR41" s="198"/>
      <c r="AS41" s="198"/>
      <c r="AT41" s="198"/>
      <c r="AU41" s="198"/>
      <c r="AV41" s="198"/>
      <c r="AW41" s="198"/>
      <c r="AX41" s="198"/>
      <c r="AY41" s="198"/>
      <c r="AZ41" s="198"/>
      <c r="BA41" s="198"/>
      <c r="BB41" s="198"/>
      <c r="BC41" s="198"/>
      <c r="BD41" s="198"/>
      <c r="BE41" s="198"/>
      <c r="BF41" s="198"/>
      <c r="BG41" s="198"/>
      <c r="BH41" s="198"/>
      <c r="BI41" s="198"/>
      <c r="BJ41" s="198"/>
      <c r="BK41" s="198"/>
      <c r="BL41" s="198"/>
      <c r="BM41" s="198"/>
      <c r="BN41" s="198"/>
      <c r="BO41" s="198"/>
      <c r="BP41" s="198"/>
      <c r="BQ41" s="198"/>
      <c r="BR41" s="198"/>
      <c r="BS41" s="198"/>
      <c r="BT41" s="198"/>
      <c r="BU41" s="198"/>
      <c r="BV41" s="198"/>
      <c r="BW41" s="198"/>
      <c r="BX41" s="198"/>
      <c r="BY41" s="198"/>
      <c r="BZ41" s="198"/>
      <c r="CA41" s="198"/>
      <c r="CB41" s="198"/>
      <c r="CC41" s="198"/>
      <c r="CD41" s="198"/>
      <c r="CE41" s="198"/>
      <c r="CF41" s="198"/>
      <c r="CG41" s="198"/>
      <c r="CH41" s="198"/>
      <c r="CI41" s="198"/>
      <c r="CJ41" s="198"/>
      <c r="CK41" s="198"/>
      <c r="CL41" s="198"/>
      <c r="CM41" s="198"/>
      <c r="CN41" s="198"/>
      <c r="CO41" s="198"/>
      <c r="CP41" s="198"/>
      <c r="CQ41" s="198"/>
      <c r="CR41" s="198"/>
      <c r="CS41" s="198"/>
      <c r="CT41" s="198"/>
      <c r="CU41" s="198"/>
      <c r="CV41" s="198"/>
      <c r="CW41" s="198"/>
      <c r="CX41" s="198"/>
      <c r="CY41" s="198"/>
      <c r="CZ41" s="198"/>
      <c r="DA41" s="198"/>
      <c r="DB41" s="198"/>
      <c r="DC41" s="198"/>
      <c r="DD41" s="198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</row>
    <row r="42" spans="1:118" s="190" customFormat="1" ht="19.95" customHeight="1">
      <c r="A42" s="214"/>
      <c r="B42" s="198"/>
      <c r="C42" s="199"/>
      <c r="D42" s="233"/>
      <c r="E42" s="198"/>
      <c r="F42" s="198"/>
      <c r="G42" s="198"/>
      <c r="H42" s="198"/>
      <c r="I42" s="198"/>
      <c r="J42" s="193"/>
      <c r="K42" s="193"/>
      <c r="L42" s="198"/>
      <c r="M42" s="238"/>
      <c r="N42" s="198"/>
      <c r="O42" s="198"/>
      <c r="P42" s="200"/>
      <c r="Q42" s="200"/>
      <c r="R42" s="201"/>
      <c r="S42" s="192"/>
      <c r="U42" s="201"/>
      <c r="V42" s="201"/>
      <c r="W42" s="201"/>
      <c r="X42" s="201"/>
      <c r="Y42" s="201"/>
      <c r="Z42" s="198"/>
      <c r="AA42" s="208">
        <v>12600</v>
      </c>
      <c r="AB42" s="204">
        <v>120</v>
      </c>
    </row>
    <row r="43" spans="1:118" s="190" customFormat="1" ht="19.95" customHeight="1">
      <c r="A43" s="214"/>
      <c r="B43" s="198"/>
      <c r="C43" s="199"/>
      <c r="D43" s="233"/>
      <c r="E43" s="198"/>
      <c r="F43" s="198"/>
      <c r="G43" s="198"/>
      <c r="H43" s="198"/>
      <c r="I43" s="198"/>
      <c r="J43" s="193"/>
      <c r="K43" s="193"/>
      <c r="L43" s="198"/>
      <c r="M43" s="239"/>
      <c r="N43" s="198"/>
      <c r="O43" s="198"/>
      <c r="P43" s="200"/>
      <c r="Q43" s="200"/>
      <c r="R43" s="201"/>
      <c r="S43" s="192"/>
      <c r="U43" s="198"/>
      <c r="V43" s="201"/>
      <c r="W43" s="192"/>
      <c r="X43" s="198"/>
      <c r="Y43" s="192"/>
      <c r="AA43" s="208">
        <v>12700</v>
      </c>
      <c r="AB43" s="204">
        <v>124</v>
      </c>
    </row>
    <row r="44" spans="1:118" s="190" customFormat="1" ht="19.95" customHeight="1">
      <c r="A44" s="194"/>
      <c r="C44" s="193"/>
      <c r="D44" s="234"/>
      <c r="J44" s="193"/>
      <c r="K44" s="193"/>
      <c r="M44" s="239"/>
      <c r="P44" s="191"/>
      <c r="Q44" s="191"/>
      <c r="R44" s="192"/>
      <c r="S44" s="192"/>
      <c r="U44" s="198"/>
      <c r="V44" s="192"/>
      <c r="W44" s="192"/>
      <c r="Y44" s="192"/>
      <c r="AA44" s="208">
        <v>12800</v>
      </c>
      <c r="AB44" s="204">
        <v>127</v>
      </c>
    </row>
    <row r="45" spans="1:118" s="190" customFormat="1" ht="19.95" customHeight="1">
      <c r="A45" s="194"/>
      <c r="C45" s="193"/>
      <c r="D45" s="234"/>
      <c r="J45" s="193"/>
      <c r="K45" s="193"/>
      <c r="M45" s="239"/>
      <c r="P45" s="191"/>
      <c r="Q45" s="191"/>
      <c r="R45" s="192"/>
      <c r="S45" s="192"/>
      <c r="V45" s="192"/>
      <c r="W45" s="192"/>
      <c r="Y45" s="192"/>
      <c r="AA45" s="208">
        <v>12900</v>
      </c>
      <c r="AB45" s="217">
        <v>131</v>
      </c>
    </row>
    <row r="46" spans="1:118" s="190" customFormat="1" ht="19.95" customHeight="1">
      <c r="A46" s="194"/>
      <c r="C46" s="193"/>
      <c r="D46" s="234"/>
      <c r="J46" s="193"/>
      <c r="K46" s="193"/>
      <c r="M46" s="239"/>
      <c r="P46" s="191"/>
      <c r="Q46" s="191"/>
      <c r="R46" s="192"/>
      <c r="S46" s="192"/>
      <c r="V46" s="192"/>
      <c r="W46" s="192"/>
      <c r="Y46" s="192"/>
      <c r="AA46" s="208">
        <v>13000</v>
      </c>
      <c r="AB46" s="217">
        <v>134</v>
      </c>
    </row>
    <row r="47" spans="1:118" s="190" customFormat="1" ht="19.95" customHeight="1">
      <c r="A47" s="194"/>
      <c r="C47" s="193"/>
      <c r="D47" s="234"/>
      <c r="J47" s="193"/>
      <c r="K47" s="193"/>
      <c r="M47" s="239"/>
      <c r="P47" s="191"/>
      <c r="Q47" s="191"/>
      <c r="R47" s="192"/>
      <c r="S47" s="192"/>
      <c r="V47" s="192"/>
      <c r="W47" s="192"/>
      <c r="Y47" s="192"/>
      <c r="AA47" s="208">
        <v>13100</v>
      </c>
      <c r="AB47" s="217">
        <v>138</v>
      </c>
    </row>
    <row r="48" spans="1:118" s="190" customFormat="1" ht="19.95" customHeight="1">
      <c r="A48" s="194"/>
      <c r="C48" s="193"/>
      <c r="D48" s="234"/>
      <c r="J48" s="193"/>
      <c r="K48" s="193"/>
      <c r="M48" s="239"/>
      <c r="P48" s="191"/>
      <c r="Q48" s="191"/>
      <c r="R48" s="192"/>
      <c r="S48" s="192"/>
      <c r="V48" s="192"/>
      <c r="W48" s="192"/>
      <c r="Y48" s="192"/>
      <c r="AA48" s="208">
        <v>13200</v>
      </c>
      <c r="AB48" s="217">
        <v>141</v>
      </c>
    </row>
    <row r="49" spans="1:28" s="190" customFormat="1" ht="19.95" customHeight="1">
      <c r="A49" s="194"/>
      <c r="C49" s="193"/>
      <c r="D49" s="234"/>
      <c r="J49" s="193"/>
      <c r="K49" s="193"/>
      <c r="M49" s="239"/>
      <c r="P49" s="191"/>
      <c r="Q49" s="191"/>
      <c r="R49" s="192"/>
      <c r="S49" s="192"/>
      <c r="V49" s="192"/>
      <c r="W49" s="192"/>
      <c r="Y49" s="192"/>
      <c r="AA49" s="208">
        <v>13300</v>
      </c>
      <c r="AB49" s="217">
        <v>146</v>
      </c>
    </row>
    <row r="50" spans="1:28" s="190" customFormat="1" ht="19.95" customHeight="1">
      <c r="A50" s="194"/>
      <c r="C50" s="193"/>
      <c r="D50" s="234"/>
      <c r="J50" s="193"/>
      <c r="K50" s="193"/>
      <c r="M50" s="239"/>
      <c r="P50" s="191"/>
      <c r="Q50" s="191"/>
      <c r="R50" s="192"/>
      <c r="S50" s="192"/>
      <c r="V50" s="192"/>
      <c r="W50" s="192"/>
      <c r="Y50" s="192"/>
      <c r="AA50" s="208">
        <v>13400</v>
      </c>
      <c r="AB50" s="217">
        <v>149</v>
      </c>
    </row>
    <row r="51" spans="1:28" s="190" customFormat="1" ht="19.95" customHeight="1">
      <c r="A51" s="194"/>
      <c r="C51" s="193"/>
      <c r="D51" s="234"/>
      <c r="J51" s="193"/>
      <c r="K51" s="193"/>
      <c r="M51" s="239"/>
      <c r="P51" s="191"/>
      <c r="Q51" s="191"/>
      <c r="R51" s="192"/>
      <c r="S51" s="192"/>
      <c r="V51" s="192"/>
      <c r="W51" s="192"/>
      <c r="Y51" s="192"/>
      <c r="AA51" s="208">
        <v>13500</v>
      </c>
      <c r="AB51" s="217">
        <v>153</v>
      </c>
    </row>
    <row r="52" spans="1:28" s="190" customFormat="1" ht="19.95" customHeight="1">
      <c r="A52" s="194"/>
      <c r="C52" s="193"/>
      <c r="D52" s="234"/>
      <c r="J52" s="193"/>
      <c r="K52" s="193"/>
      <c r="M52" s="239"/>
      <c r="P52" s="191"/>
      <c r="Q52" s="191"/>
      <c r="R52" s="192"/>
      <c r="S52" s="192"/>
      <c r="V52" s="192"/>
      <c r="W52" s="192"/>
      <c r="Y52" s="192"/>
      <c r="AA52" s="208">
        <v>13600</v>
      </c>
      <c r="AB52" s="217">
        <v>156</v>
      </c>
    </row>
    <row r="53" spans="1:28" s="190" customFormat="1" ht="19.95" customHeight="1">
      <c r="A53" s="194"/>
      <c r="C53" s="193"/>
      <c r="D53" s="234"/>
      <c r="J53" s="193"/>
      <c r="K53" s="193"/>
      <c r="M53" s="239"/>
      <c r="P53" s="191"/>
      <c r="Q53" s="191"/>
      <c r="R53" s="192"/>
      <c r="S53" s="192"/>
      <c r="V53" s="192"/>
      <c r="W53" s="192"/>
      <c r="Y53" s="192"/>
      <c r="AA53" s="208">
        <v>13700</v>
      </c>
      <c r="AB53" s="217">
        <v>160</v>
      </c>
    </row>
    <row r="54" spans="1:28" s="190" customFormat="1" ht="19.95" customHeight="1">
      <c r="A54" s="194"/>
      <c r="C54" s="193"/>
      <c r="D54" s="234"/>
      <c r="J54" s="193"/>
      <c r="K54" s="193"/>
      <c r="M54" s="239"/>
      <c r="P54" s="191"/>
      <c r="Q54" s="191"/>
      <c r="R54" s="192"/>
      <c r="S54" s="192"/>
      <c r="V54" s="192"/>
      <c r="W54" s="192"/>
      <c r="Y54" s="192"/>
      <c r="AA54" s="208">
        <v>13800</v>
      </c>
      <c r="AB54" s="217">
        <v>164</v>
      </c>
    </row>
    <row r="55" spans="1:28" s="190" customFormat="1" ht="19.95" customHeight="1">
      <c r="A55" s="194"/>
      <c r="C55" s="193"/>
      <c r="D55" s="234"/>
      <c r="J55" s="193"/>
      <c r="K55" s="193"/>
      <c r="M55" s="239"/>
      <c r="P55" s="191"/>
      <c r="Q55" s="191"/>
      <c r="R55" s="192"/>
      <c r="S55" s="192"/>
      <c r="V55" s="192"/>
      <c r="W55" s="192"/>
      <c r="Y55" s="192"/>
      <c r="AA55" s="208">
        <v>13900</v>
      </c>
      <c r="AB55" s="217">
        <v>168</v>
      </c>
    </row>
    <row r="56" spans="1:28" s="190" customFormat="1" ht="19.95" customHeight="1">
      <c r="A56" s="194"/>
      <c r="C56" s="193"/>
      <c r="D56" s="234"/>
      <c r="J56" s="193"/>
      <c r="K56" s="193"/>
      <c r="M56" s="239"/>
      <c r="P56" s="191"/>
      <c r="Q56" s="191"/>
      <c r="R56" s="192"/>
      <c r="S56" s="192"/>
      <c r="V56" s="192"/>
      <c r="W56" s="192"/>
      <c r="Y56" s="192"/>
      <c r="AA56" s="208">
        <v>14000</v>
      </c>
      <c r="AB56" s="217">
        <v>172</v>
      </c>
    </row>
    <row r="57" spans="1:28" s="190" customFormat="1" ht="19.95" customHeight="1">
      <c r="A57" s="194"/>
      <c r="C57" s="193"/>
      <c r="D57" s="234"/>
      <c r="J57" s="193"/>
      <c r="K57" s="193"/>
      <c r="M57" s="239"/>
      <c r="P57" s="191"/>
      <c r="Q57" s="191"/>
      <c r="R57" s="192"/>
      <c r="S57" s="192"/>
      <c r="V57" s="192"/>
      <c r="W57" s="192"/>
      <c r="Y57" s="192"/>
      <c r="AA57" s="208">
        <v>14100</v>
      </c>
      <c r="AB57" s="217">
        <v>176</v>
      </c>
    </row>
    <row r="58" spans="1:28" s="190" customFormat="1" ht="19.95" customHeight="1">
      <c r="A58" s="194"/>
      <c r="C58" s="193"/>
      <c r="D58" s="234"/>
      <c r="J58" s="193"/>
      <c r="K58" s="193"/>
      <c r="M58" s="239"/>
      <c r="P58" s="191"/>
      <c r="Q58" s="191"/>
      <c r="R58" s="192"/>
      <c r="S58" s="192"/>
      <c r="V58" s="192"/>
      <c r="W58" s="192"/>
      <c r="Y58" s="192"/>
      <c r="AA58" s="208">
        <v>14200</v>
      </c>
      <c r="AB58" s="217">
        <v>180</v>
      </c>
    </row>
    <row r="59" spans="1:28" s="190" customFormat="1" ht="19.95" customHeight="1">
      <c r="A59" s="194"/>
      <c r="C59" s="193"/>
      <c r="D59" s="234"/>
      <c r="J59" s="193"/>
      <c r="K59" s="193"/>
      <c r="M59" s="239"/>
      <c r="P59" s="191"/>
      <c r="Q59" s="191"/>
      <c r="R59" s="192"/>
      <c r="S59" s="192"/>
      <c r="V59" s="192"/>
      <c r="W59" s="192"/>
      <c r="Y59" s="192"/>
      <c r="AA59" s="208">
        <v>14300</v>
      </c>
      <c r="AB59" s="217">
        <v>184</v>
      </c>
    </row>
    <row r="60" spans="1:28" s="190" customFormat="1" ht="19.95" customHeight="1">
      <c r="A60" s="194"/>
      <c r="C60" s="193"/>
      <c r="D60" s="234"/>
      <c r="J60" s="193"/>
      <c r="K60" s="193"/>
      <c r="M60" s="239"/>
      <c r="P60" s="191"/>
      <c r="Q60" s="191"/>
      <c r="R60" s="192"/>
      <c r="S60" s="192"/>
      <c r="V60" s="192"/>
      <c r="W60" s="192"/>
      <c r="Y60" s="192"/>
      <c r="AA60" s="208">
        <v>14400</v>
      </c>
      <c r="AB60" s="217">
        <v>188</v>
      </c>
    </row>
    <row r="61" spans="1:28" s="190" customFormat="1" ht="19.95" customHeight="1">
      <c r="A61" s="194"/>
      <c r="C61" s="193"/>
      <c r="D61" s="234"/>
      <c r="J61" s="193"/>
      <c r="K61" s="193"/>
      <c r="M61" s="239"/>
      <c r="P61" s="191"/>
      <c r="Q61" s="191"/>
      <c r="R61" s="192"/>
      <c r="S61" s="192"/>
      <c r="V61" s="192"/>
      <c r="W61" s="192"/>
      <c r="Y61" s="192"/>
      <c r="AA61" s="208">
        <v>14500</v>
      </c>
      <c r="AB61" s="217">
        <v>192</v>
      </c>
    </row>
    <row r="62" spans="1:28" s="190" customFormat="1" ht="19.95" customHeight="1">
      <c r="A62" s="194"/>
      <c r="C62" s="193"/>
      <c r="D62" s="234"/>
      <c r="J62" s="193"/>
      <c r="K62" s="193"/>
      <c r="M62" s="239"/>
      <c r="P62" s="191"/>
      <c r="Q62" s="191"/>
      <c r="R62" s="192"/>
      <c r="S62" s="192"/>
      <c r="V62" s="192"/>
      <c r="W62" s="192"/>
      <c r="Y62" s="192"/>
      <c r="AA62" s="208">
        <v>14600</v>
      </c>
      <c r="AB62" s="217">
        <v>197</v>
      </c>
    </row>
    <row r="63" spans="1:28" s="190" customFormat="1" ht="19.95" customHeight="1">
      <c r="A63" s="194"/>
      <c r="C63" s="193"/>
      <c r="D63" s="234"/>
      <c r="J63" s="193"/>
      <c r="K63" s="193"/>
      <c r="M63" s="239"/>
      <c r="P63" s="191"/>
      <c r="Q63" s="191"/>
      <c r="R63" s="192"/>
      <c r="S63" s="192"/>
      <c r="V63" s="192"/>
      <c r="W63" s="192"/>
      <c r="Y63" s="192"/>
      <c r="AA63" s="208">
        <v>14700</v>
      </c>
      <c r="AB63" s="217">
        <v>201</v>
      </c>
    </row>
    <row r="64" spans="1:28" s="190" customFormat="1" ht="19.95" customHeight="1">
      <c r="A64" s="194"/>
      <c r="C64" s="193"/>
      <c r="D64" s="234"/>
      <c r="J64" s="193"/>
      <c r="K64" s="193"/>
      <c r="M64" s="239"/>
      <c r="P64" s="191"/>
      <c r="Q64" s="191"/>
      <c r="R64" s="192"/>
      <c r="S64" s="192"/>
      <c r="V64" s="192"/>
      <c r="W64" s="192"/>
      <c r="Y64" s="192"/>
      <c r="AA64" s="208">
        <v>14800</v>
      </c>
      <c r="AB64" s="217">
        <v>205</v>
      </c>
    </row>
    <row r="65" spans="1:28" s="190" customFormat="1" ht="19.95" customHeight="1">
      <c r="A65" s="194"/>
      <c r="C65" s="193"/>
      <c r="D65" s="234"/>
      <c r="J65" s="193"/>
      <c r="K65" s="193"/>
      <c r="M65" s="239"/>
      <c r="P65" s="191"/>
      <c r="Q65" s="191"/>
      <c r="R65" s="192"/>
      <c r="S65" s="192"/>
      <c r="V65" s="192"/>
      <c r="W65" s="192"/>
      <c r="Y65" s="192"/>
      <c r="AA65" s="208">
        <v>14900</v>
      </c>
      <c r="AB65" s="217">
        <v>209</v>
      </c>
    </row>
    <row r="66" spans="1:28" s="190" customFormat="1" ht="19.95" customHeight="1">
      <c r="A66" s="194"/>
      <c r="C66" s="193"/>
      <c r="D66" s="234"/>
      <c r="J66" s="193"/>
      <c r="K66" s="193"/>
      <c r="M66" s="239"/>
      <c r="P66" s="191"/>
      <c r="Q66" s="191"/>
      <c r="R66" s="192"/>
      <c r="S66" s="192"/>
      <c r="V66" s="192"/>
      <c r="W66" s="192"/>
      <c r="Y66" s="192"/>
      <c r="AA66" s="208">
        <v>15000</v>
      </c>
      <c r="AB66" s="217">
        <v>213</v>
      </c>
    </row>
    <row r="67" spans="1:28" s="190" customFormat="1" ht="19.95" customHeight="1">
      <c r="A67" s="194"/>
      <c r="C67" s="193"/>
      <c r="D67" s="234"/>
      <c r="J67" s="193"/>
      <c r="K67" s="193"/>
      <c r="M67" s="239"/>
      <c r="P67" s="191"/>
      <c r="Q67" s="191"/>
      <c r="R67" s="192"/>
      <c r="S67" s="192"/>
      <c r="V67" s="192"/>
      <c r="W67" s="192"/>
      <c r="Y67" s="192"/>
      <c r="AA67" s="208">
        <v>15100</v>
      </c>
      <c r="AB67" s="217">
        <v>217</v>
      </c>
    </row>
    <row r="68" spans="1:28" s="190" customFormat="1" ht="19.95" customHeight="1">
      <c r="A68" s="194"/>
      <c r="C68" s="193"/>
      <c r="D68" s="234"/>
      <c r="J68" s="193"/>
      <c r="K68" s="193"/>
      <c r="M68" s="239"/>
      <c r="P68" s="191"/>
      <c r="Q68" s="191"/>
      <c r="R68" s="192"/>
      <c r="S68" s="192"/>
      <c r="V68" s="192"/>
      <c r="W68" s="192"/>
      <c r="Y68" s="192"/>
      <c r="AA68" s="208">
        <v>15200</v>
      </c>
      <c r="AB68" s="217">
        <v>221</v>
      </c>
    </row>
    <row r="69" spans="1:28" s="190" customFormat="1" ht="19.95" customHeight="1">
      <c r="A69" s="194"/>
      <c r="C69" s="193"/>
      <c r="D69" s="234"/>
      <c r="J69" s="193"/>
      <c r="K69" s="193"/>
      <c r="M69" s="239"/>
      <c r="P69" s="191"/>
      <c r="Q69" s="191"/>
      <c r="R69" s="192"/>
      <c r="S69" s="192"/>
      <c r="V69" s="192"/>
      <c r="W69" s="192"/>
      <c r="Y69" s="192"/>
      <c r="AA69" s="208">
        <v>15300</v>
      </c>
      <c r="AB69" s="217">
        <v>225</v>
      </c>
    </row>
    <row r="70" spans="1:28" s="190" customFormat="1" ht="19.95" customHeight="1">
      <c r="A70" s="194"/>
      <c r="C70" s="193"/>
      <c r="D70" s="234"/>
      <c r="J70" s="193"/>
      <c r="K70" s="193"/>
      <c r="M70" s="239"/>
      <c r="P70" s="191"/>
      <c r="Q70" s="191"/>
      <c r="R70" s="192"/>
      <c r="S70" s="192"/>
      <c r="V70" s="192"/>
      <c r="W70" s="192"/>
      <c r="Y70" s="192"/>
      <c r="AA70" s="208">
        <v>15400</v>
      </c>
      <c r="AB70" s="217">
        <v>229</v>
      </c>
    </row>
    <row r="71" spans="1:28" s="190" customFormat="1" ht="19.95" customHeight="1">
      <c r="A71" s="194"/>
      <c r="C71" s="193"/>
      <c r="D71" s="234"/>
      <c r="J71" s="193"/>
      <c r="K71" s="193"/>
      <c r="M71" s="239"/>
      <c r="P71" s="191"/>
      <c r="Q71" s="191"/>
      <c r="R71" s="192"/>
      <c r="S71" s="192"/>
      <c r="V71" s="192"/>
      <c r="W71" s="192"/>
      <c r="Y71" s="192"/>
      <c r="AA71" s="208">
        <v>15500</v>
      </c>
      <c r="AB71" s="217">
        <v>233</v>
      </c>
    </row>
    <row r="72" spans="1:28" s="190" customFormat="1" ht="19.95" customHeight="1">
      <c r="A72" s="194"/>
      <c r="C72" s="193"/>
      <c r="D72" s="234"/>
      <c r="J72" s="193"/>
      <c r="K72" s="193"/>
      <c r="M72" s="239"/>
      <c r="P72" s="191"/>
      <c r="Q72" s="191"/>
      <c r="R72" s="192"/>
      <c r="S72" s="192"/>
      <c r="V72" s="192"/>
      <c r="W72" s="192"/>
      <c r="Y72" s="192"/>
      <c r="AA72" s="208">
        <v>15600</v>
      </c>
      <c r="AB72" s="217">
        <v>237</v>
      </c>
    </row>
    <row r="73" spans="1:28" s="190" customFormat="1" ht="19.95" customHeight="1">
      <c r="A73" s="194"/>
      <c r="C73" s="193"/>
      <c r="D73" s="234"/>
      <c r="J73" s="193"/>
      <c r="K73" s="193"/>
      <c r="M73" s="239"/>
      <c r="P73" s="191"/>
      <c r="Q73" s="191"/>
      <c r="R73" s="192"/>
      <c r="S73" s="192"/>
      <c r="V73" s="192"/>
      <c r="W73" s="192"/>
      <c r="Y73" s="192"/>
      <c r="AA73" s="208">
        <v>15700</v>
      </c>
      <c r="AB73" s="217">
        <v>241</v>
      </c>
    </row>
    <row r="74" spans="1:28" s="190" customFormat="1" ht="19.95" customHeight="1">
      <c r="A74" s="194"/>
      <c r="C74" s="193"/>
      <c r="D74" s="234"/>
      <c r="J74" s="193"/>
      <c r="K74" s="193"/>
      <c r="M74" s="239"/>
      <c r="P74" s="191"/>
      <c r="Q74" s="191"/>
      <c r="R74" s="192"/>
      <c r="S74" s="192"/>
      <c r="V74" s="192"/>
      <c r="W74" s="192"/>
      <c r="Y74" s="192"/>
      <c r="AA74" s="208">
        <v>15800</v>
      </c>
      <c r="AB74" s="217">
        <v>246</v>
      </c>
    </row>
    <row r="75" spans="1:28" s="190" customFormat="1" ht="19.95" customHeight="1">
      <c r="A75" s="194"/>
      <c r="C75" s="193"/>
      <c r="D75" s="234"/>
      <c r="J75" s="193"/>
      <c r="K75" s="193"/>
      <c r="M75" s="239"/>
      <c r="P75" s="191"/>
      <c r="Q75" s="191"/>
      <c r="R75" s="192"/>
      <c r="S75" s="192"/>
      <c r="V75" s="192"/>
      <c r="W75" s="192"/>
      <c r="Y75" s="192"/>
      <c r="AA75" s="208">
        <v>15900</v>
      </c>
      <c r="AB75" s="217">
        <v>250</v>
      </c>
    </row>
    <row r="76" spans="1:28" s="190" customFormat="1" ht="19.95" customHeight="1">
      <c r="A76" s="194"/>
      <c r="C76" s="193"/>
      <c r="D76" s="234"/>
      <c r="J76" s="193"/>
      <c r="K76" s="193"/>
      <c r="M76" s="239"/>
      <c r="P76" s="191"/>
      <c r="Q76" s="191"/>
      <c r="R76" s="192"/>
      <c r="S76" s="192"/>
      <c r="V76" s="192"/>
      <c r="W76" s="192"/>
      <c r="Y76" s="192"/>
      <c r="AA76" s="208">
        <v>16000</v>
      </c>
      <c r="AB76" s="217">
        <v>254</v>
      </c>
    </row>
    <row r="77" spans="1:28" s="190" customFormat="1" ht="19.95" customHeight="1">
      <c r="A77" s="194"/>
      <c r="C77" s="193"/>
      <c r="D77" s="234"/>
      <c r="J77" s="193"/>
      <c r="K77" s="193"/>
      <c r="M77" s="239"/>
      <c r="P77" s="191"/>
      <c r="Q77" s="191"/>
      <c r="R77" s="192"/>
      <c r="S77" s="192"/>
      <c r="V77" s="192"/>
      <c r="W77" s="192"/>
      <c r="Y77" s="192"/>
      <c r="AA77" s="208">
        <v>16100</v>
      </c>
      <c r="AB77" s="217">
        <v>258</v>
      </c>
    </row>
    <row r="78" spans="1:28" s="190" customFormat="1" ht="19.95" customHeight="1">
      <c r="A78" s="194"/>
      <c r="C78" s="193"/>
      <c r="D78" s="234"/>
      <c r="J78" s="193"/>
      <c r="K78" s="193"/>
      <c r="M78" s="239"/>
      <c r="P78" s="191"/>
      <c r="Q78" s="191"/>
      <c r="R78" s="192"/>
      <c r="S78" s="192"/>
      <c r="V78" s="192"/>
      <c r="W78" s="192"/>
      <c r="Y78" s="192"/>
      <c r="AA78" s="208">
        <v>16200</v>
      </c>
      <c r="AB78" s="217">
        <v>262</v>
      </c>
    </row>
    <row r="79" spans="1:28" s="190" customFormat="1" ht="19.95" customHeight="1">
      <c r="A79" s="194"/>
      <c r="C79" s="193"/>
      <c r="D79" s="234"/>
      <c r="J79" s="193"/>
      <c r="K79" s="193"/>
      <c r="M79" s="239"/>
      <c r="P79" s="191"/>
      <c r="Q79" s="191"/>
      <c r="R79" s="192"/>
      <c r="S79" s="192"/>
      <c r="V79" s="192"/>
      <c r="W79" s="192"/>
      <c r="Y79" s="192"/>
      <c r="AA79" s="208">
        <v>16300</v>
      </c>
      <c r="AB79" s="217">
        <v>266</v>
      </c>
    </row>
    <row r="80" spans="1:28" s="190" customFormat="1" ht="19.95" customHeight="1">
      <c r="A80" s="194"/>
      <c r="C80" s="193"/>
      <c r="D80" s="234"/>
      <c r="J80" s="193"/>
      <c r="K80" s="193"/>
      <c r="M80" s="239"/>
      <c r="P80" s="191"/>
      <c r="Q80" s="191"/>
      <c r="R80" s="192"/>
      <c r="S80" s="192"/>
      <c r="V80" s="192"/>
      <c r="W80" s="192"/>
      <c r="Y80" s="192"/>
      <c r="AA80" s="208">
        <v>16400</v>
      </c>
      <c r="AB80" s="217">
        <v>270</v>
      </c>
    </row>
    <row r="81" spans="1:28" s="190" customFormat="1" ht="19.95" customHeight="1">
      <c r="A81" s="194"/>
      <c r="C81" s="193"/>
      <c r="D81" s="234"/>
      <c r="J81" s="193"/>
      <c r="K81" s="193"/>
      <c r="M81" s="239"/>
      <c r="P81" s="191"/>
      <c r="Q81" s="191"/>
      <c r="R81" s="192"/>
      <c r="S81" s="192"/>
      <c r="V81" s="192"/>
      <c r="W81" s="192"/>
      <c r="Y81" s="192"/>
      <c r="AA81" s="208">
        <v>16500</v>
      </c>
      <c r="AB81" s="217">
        <v>274</v>
      </c>
    </row>
    <row r="82" spans="1:28" s="190" customFormat="1" ht="19.95" customHeight="1">
      <c r="A82" s="194"/>
      <c r="C82" s="193"/>
      <c r="D82" s="234"/>
      <c r="J82" s="193"/>
      <c r="K82" s="193"/>
      <c r="M82" s="239"/>
      <c r="P82" s="191"/>
      <c r="Q82" s="191"/>
      <c r="R82" s="192"/>
      <c r="S82" s="192"/>
      <c r="V82" s="192"/>
      <c r="W82" s="192"/>
      <c r="Y82" s="192"/>
      <c r="AA82" s="208">
        <v>16600</v>
      </c>
      <c r="AB82" s="217">
        <v>278</v>
      </c>
    </row>
    <row r="83" spans="1:28" s="190" customFormat="1" ht="19.95" customHeight="1">
      <c r="A83" s="194"/>
      <c r="C83" s="193"/>
      <c r="D83" s="234"/>
      <c r="J83" s="193"/>
      <c r="K83" s="193"/>
      <c r="M83" s="239"/>
      <c r="P83" s="191"/>
      <c r="Q83" s="191"/>
      <c r="R83" s="192"/>
      <c r="S83" s="192"/>
      <c r="V83" s="192"/>
      <c r="W83" s="192"/>
      <c r="Y83" s="192"/>
      <c r="AA83" s="208">
        <v>16700</v>
      </c>
      <c r="AB83" s="217">
        <v>282</v>
      </c>
    </row>
    <row r="84" spans="1:28" s="190" customFormat="1" ht="19.95" customHeight="1">
      <c r="A84" s="194"/>
      <c r="C84" s="193"/>
      <c r="D84" s="234"/>
      <c r="J84" s="193"/>
      <c r="K84" s="193"/>
      <c r="M84" s="239"/>
      <c r="P84" s="191"/>
      <c r="Q84" s="191"/>
      <c r="R84" s="192"/>
      <c r="S84" s="192"/>
      <c r="V84" s="192"/>
      <c r="W84" s="192"/>
      <c r="Y84" s="192"/>
      <c r="AA84" s="208">
        <v>16800</v>
      </c>
      <c r="AB84" s="217">
        <v>286</v>
      </c>
    </row>
    <row r="85" spans="1:28" s="190" customFormat="1" ht="19.95" customHeight="1">
      <c r="A85" s="194"/>
      <c r="C85" s="193"/>
      <c r="D85" s="234"/>
      <c r="J85" s="193"/>
      <c r="K85" s="193"/>
      <c r="M85" s="239"/>
      <c r="P85" s="191"/>
      <c r="Q85" s="191"/>
      <c r="R85" s="192"/>
      <c r="S85" s="192"/>
      <c r="V85" s="192"/>
      <c r="W85" s="192"/>
      <c r="Y85" s="192"/>
      <c r="AA85" s="208">
        <v>16900</v>
      </c>
      <c r="AB85" s="217">
        <v>290</v>
      </c>
    </row>
    <row r="86" spans="1:28" s="190" customFormat="1" ht="19.95" customHeight="1">
      <c r="A86" s="194"/>
      <c r="C86" s="193"/>
      <c r="D86" s="234"/>
      <c r="J86" s="193"/>
      <c r="K86" s="193"/>
      <c r="M86" s="239"/>
      <c r="P86" s="191"/>
      <c r="Q86" s="191"/>
      <c r="R86" s="192"/>
      <c r="S86" s="192"/>
      <c r="V86" s="192"/>
      <c r="W86" s="192"/>
      <c r="Y86" s="192"/>
      <c r="AA86" s="208">
        <v>17000</v>
      </c>
      <c r="AB86" s="217">
        <v>295</v>
      </c>
    </row>
    <row r="87" spans="1:28" s="190" customFormat="1" ht="19.95" customHeight="1">
      <c r="A87" s="194"/>
      <c r="C87" s="193"/>
      <c r="D87" s="234"/>
      <c r="J87" s="193"/>
      <c r="K87" s="193"/>
      <c r="M87" s="239"/>
      <c r="P87" s="191"/>
      <c r="Q87" s="191"/>
      <c r="R87" s="192"/>
      <c r="S87" s="192"/>
      <c r="V87" s="192"/>
      <c r="W87" s="192"/>
      <c r="Y87" s="192"/>
      <c r="AA87" s="208">
        <v>17100</v>
      </c>
      <c r="AB87" s="217">
        <v>299</v>
      </c>
    </row>
    <row r="88" spans="1:28" s="190" customFormat="1" ht="19.95" customHeight="1">
      <c r="A88" s="194"/>
      <c r="C88" s="193"/>
      <c r="D88" s="234"/>
      <c r="J88" s="193"/>
      <c r="K88" s="193"/>
      <c r="M88" s="239"/>
      <c r="P88" s="191"/>
      <c r="Q88" s="191"/>
      <c r="R88" s="192"/>
      <c r="S88" s="192"/>
      <c r="V88" s="192"/>
      <c r="W88" s="192"/>
      <c r="Y88" s="192"/>
      <c r="AA88" s="208">
        <v>17200</v>
      </c>
      <c r="AB88" s="217">
        <v>303</v>
      </c>
    </row>
    <row r="89" spans="1:28" s="190" customFormat="1" ht="19.95" customHeight="1">
      <c r="A89" s="194"/>
      <c r="C89" s="193"/>
      <c r="D89" s="234"/>
      <c r="J89" s="193"/>
      <c r="K89" s="193"/>
      <c r="M89" s="239"/>
      <c r="P89" s="191"/>
      <c r="Q89" s="191"/>
      <c r="R89" s="192"/>
      <c r="S89" s="192"/>
      <c r="V89" s="192"/>
      <c r="W89" s="192"/>
      <c r="Y89" s="192"/>
      <c r="AA89" s="208">
        <v>17300</v>
      </c>
      <c r="AB89" s="217">
        <v>307</v>
      </c>
    </row>
    <row r="90" spans="1:28" s="190" customFormat="1" ht="19.95" customHeight="1">
      <c r="A90" s="194"/>
      <c r="C90" s="193"/>
      <c r="D90" s="234"/>
      <c r="J90" s="193"/>
      <c r="K90" s="193"/>
      <c r="M90" s="239"/>
      <c r="P90" s="191"/>
      <c r="Q90" s="191"/>
      <c r="R90" s="192"/>
      <c r="S90" s="192"/>
      <c r="V90" s="192"/>
      <c r="W90" s="192"/>
      <c r="Y90" s="192"/>
      <c r="AA90" s="208">
        <v>17400</v>
      </c>
      <c r="AB90" s="217">
        <v>311</v>
      </c>
    </row>
    <row r="91" spans="1:28" s="190" customFormat="1" ht="19.95" customHeight="1">
      <c r="A91" s="194"/>
      <c r="C91" s="193"/>
      <c r="D91" s="234"/>
      <c r="J91" s="193"/>
      <c r="K91" s="193"/>
      <c r="M91" s="239"/>
      <c r="P91" s="191"/>
      <c r="Q91" s="191"/>
      <c r="R91" s="192"/>
      <c r="S91" s="192"/>
      <c r="V91" s="192"/>
      <c r="W91" s="192"/>
      <c r="Y91" s="192"/>
      <c r="AA91" s="208">
        <v>17500</v>
      </c>
      <c r="AB91" s="217">
        <v>315</v>
      </c>
    </row>
    <row r="92" spans="1:28" s="190" customFormat="1" ht="19.95" customHeight="1">
      <c r="A92" s="194"/>
      <c r="C92" s="193"/>
      <c r="D92" s="234"/>
      <c r="J92" s="193"/>
      <c r="K92" s="193"/>
      <c r="M92" s="239"/>
      <c r="P92" s="191"/>
      <c r="Q92" s="191"/>
      <c r="R92" s="192"/>
      <c r="S92" s="192"/>
      <c r="V92" s="192"/>
      <c r="W92" s="192"/>
      <c r="Y92" s="192"/>
      <c r="AA92" s="208">
        <v>17600</v>
      </c>
      <c r="AB92" s="217">
        <v>319</v>
      </c>
    </row>
    <row r="93" spans="1:28" s="190" customFormat="1" ht="19.95" customHeight="1">
      <c r="A93" s="194"/>
      <c r="C93" s="193"/>
      <c r="D93" s="234"/>
      <c r="J93" s="193"/>
      <c r="K93" s="193"/>
      <c r="M93" s="239"/>
      <c r="P93" s="191"/>
      <c r="Q93" s="191"/>
      <c r="R93" s="192"/>
      <c r="S93" s="192"/>
      <c r="V93" s="192"/>
      <c r="W93" s="192"/>
      <c r="Y93" s="192"/>
      <c r="AA93" s="208">
        <v>17700</v>
      </c>
      <c r="AB93" s="217">
        <v>323</v>
      </c>
    </row>
    <row r="94" spans="1:28" s="190" customFormat="1" ht="19.95" customHeight="1">
      <c r="A94" s="194"/>
      <c r="C94" s="193"/>
      <c r="D94" s="234"/>
      <c r="J94" s="193"/>
      <c r="K94" s="193"/>
      <c r="M94" s="239"/>
      <c r="P94" s="191"/>
      <c r="Q94" s="191"/>
      <c r="R94" s="192"/>
      <c r="S94" s="192"/>
      <c r="V94" s="192"/>
      <c r="W94" s="192"/>
      <c r="Y94" s="192"/>
      <c r="AA94" s="208">
        <v>17800</v>
      </c>
      <c r="AB94" s="217">
        <v>327</v>
      </c>
    </row>
    <row r="95" spans="1:28" s="190" customFormat="1" ht="19.95" customHeight="1">
      <c r="A95" s="194"/>
      <c r="C95" s="193"/>
      <c r="D95" s="234"/>
      <c r="J95" s="193"/>
      <c r="K95" s="193"/>
      <c r="M95" s="239"/>
      <c r="P95" s="191"/>
      <c r="Q95" s="191"/>
      <c r="R95" s="192"/>
      <c r="S95" s="192"/>
      <c r="V95" s="192"/>
      <c r="W95" s="192"/>
      <c r="Y95" s="192"/>
      <c r="AA95" s="208">
        <v>17900</v>
      </c>
      <c r="AB95" s="217">
        <v>331</v>
      </c>
    </row>
    <row r="96" spans="1:28" s="190" customFormat="1" ht="19.95" customHeight="1">
      <c r="A96" s="194"/>
      <c r="C96" s="193"/>
      <c r="D96" s="234"/>
      <c r="J96" s="193"/>
      <c r="K96" s="193"/>
      <c r="M96" s="239"/>
      <c r="P96" s="191"/>
      <c r="Q96" s="191"/>
      <c r="R96" s="192"/>
      <c r="S96" s="192"/>
      <c r="V96" s="192"/>
      <c r="W96" s="192"/>
      <c r="Y96" s="192"/>
      <c r="AA96" s="208">
        <v>18000</v>
      </c>
      <c r="AB96" s="217">
        <v>335</v>
      </c>
    </row>
    <row r="97" spans="1:28" s="190" customFormat="1" ht="19.95" customHeight="1">
      <c r="A97" s="194"/>
      <c r="C97" s="193"/>
      <c r="D97" s="234"/>
      <c r="J97" s="193"/>
      <c r="K97" s="193"/>
      <c r="M97" s="239"/>
      <c r="P97" s="191"/>
      <c r="Q97" s="191"/>
      <c r="R97" s="192"/>
      <c r="S97" s="192"/>
      <c r="V97" s="192"/>
      <c r="W97" s="192"/>
      <c r="Y97" s="192"/>
      <c r="AA97" s="208">
        <v>18100</v>
      </c>
      <c r="AB97" s="217">
        <v>339</v>
      </c>
    </row>
    <row r="98" spans="1:28" s="190" customFormat="1" ht="19.95" customHeight="1">
      <c r="A98" s="194"/>
      <c r="C98" s="193"/>
      <c r="D98" s="234"/>
      <c r="J98" s="193"/>
      <c r="K98" s="193"/>
      <c r="M98" s="239"/>
      <c r="P98" s="191"/>
      <c r="Q98" s="191"/>
      <c r="R98" s="192"/>
      <c r="S98" s="192"/>
      <c r="V98" s="192"/>
      <c r="W98" s="192"/>
      <c r="Y98" s="192"/>
      <c r="AA98" s="208">
        <v>18200</v>
      </c>
      <c r="AB98" s="217">
        <v>344</v>
      </c>
    </row>
    <row r="99" spans="1:28" s="190" customFormat="1" ht="19.95" customHeight="1">
      <c r="A99" s="194"/>
      <c r="C99" s="193"/>
      <c r="D99" s="234"/>
      <c r="J99" s="193"/>
      <c r="K99" s="193"/>
      <c r="M99" s="239"/>
      <c r="P99" s="191"/>
      <c r="Q99" s="191"/>
      <c r="R99" s="192"/>
      <c r="S99" s="192"/>
      <c r="V99" s="192"/>
      <c r="W99" s="192"/>
      <c r="Y99" s="192"/>
      <c r="AA99" s="208">
        <v>18300</v>
      </c>
      <c r="AB99" s="217">
        <v>348</v>
      </c>
    </row>
    <row r="100" spans="1:28" s="190" customFormat="1" ht="19.95" customHeight="1">
      <c r="A100" s="194"/>
      <c r="C100" s="193"/>
      <c r="D100" s="234"/>
      <c r="J100" s="193"/>
      <c r="K100" s="193"/>
      <c r="M100" s="239"/>
      <c r="P100" s="191"/>
      <c r="Q100" s="191"/>
      <c r="R100" s="192"/>
      <c r="S100" s="192"/>
      <c r="V100" s="192"/>
      <c r="W100" s="192"/>
      <c r="Y100" s="192"/>
      <c r="AA100" s="208">
        <v>18400</v>
      </c>
      <c r="AB100" s="217">
        <v>352</v>
      </c>
    </row>
    <row r="101" spans="1:28" s="190" customFormat="1" ht="19.95" customHeight="1">
      <c r="A101" s="194"/>
      <c r="C101" s="193"/>
      <c r="D101" s="234"/>
      <c r="J101" s="193"/>
      <c r="K101" s="193"/>
      <c r="M101" s="239"/>
      <c r="P101" s="191"/>
      <c r="Q101" s="191"/>
      <c r="R101" s="192"/>
      <c r="S101" s="192"/>
      <c r="V101" s="192"/>
      <c r="W101" s="192"/>
      <c r="Y101" s="192"/>
      <c r="AA101" s="208">
        <v>18500</v>
      </c>
      <c r="AB101" s="217">
        <v>356</v>
      </c>
    </row>
    <row r="102" spans="1:28" s="190" customFormat="1" ht="19.95" customHeight="1">
      <c r="A102" s="194"/>
      <c r="C102" s="193"/>
      <c r="D102" s="234"/>
      <c r="J102" s="193"/>
      <c r="K102" s="193"/>
      <c r="M102" s="239"/>
      <c r="P102" s="191"/>
      <c r="Q102" s="191"/>
      <c r="R102" s="192"/>
      <c r="S102" s="192"/>
      <c r="V102" s="192"/>
      <c r="W102" s="192"/>
      <c r="Y102" s="192"/>
      <c r="AA102" s="208">
        <v>18600</v>
      </c>
      <c r="AB102" s="217">
        <v>360</v>
      </c>
    </row>
    <row r="103" spans="1:28" s="190" customFormat="1" ht="19.95" customHeight="1">
      <c r="A103" s="194"/>
      <c r="C103" s="193"/>
      <c r="D103" s="234"/>
      <c r="J103" s="193"/>
      <c r="K103" s="193"/>
      <c r="M103" s="239"/>
      <c r="P103" s="191"/>
      <c r="Q103" s="191"/>
      <c r="R103" s="192"/>
      <c r="S103" s="192"/>
      <c r="V103" s="192"/>
      <c r="W103" s="192"/>
      <c r="Y103" s="192"/>
      <c r="AA103" s="208">
        <v>18700</v>
      </c>
      <c r="AB103" s="217">
        <v>364</v>
      </c>
    </row>
    <row r="104" spans="1:28" s="190" customFormat="1" ht="19.95" customHeight="1">
      <c r="A104" s="194"/>
      <c r="C104" s="193"/>
      <c r="D104" s="234"/>
      <c r="J104" s="193"/>
      <c r="K104" s="193"/>
      <c r="M104" s="239"/>
      <c r="P104" s="191"/>
      <c r="Q104" s="191"/>
      <c r="R104" s="192"/>
      <c r="S104" s="192"/>
      <c r="V104" s="192"/>
      <c r="W104" s="192"/>
      <c r="Y104" s="192"/>
      <c r="AA104" s="208">
        <v>18800</v>
      </c>
      <c r="AB104" s="217">
        <v>368</v>
      </c>
    </row>
    <row r="105" spans="1:28" s="190" customFormat="1" ht="19.95" customHeight="1">
      <c r="A105" s="194"/>
      <c r="C105" s="193"/>
      <c r="D105" s="234"/>
      <c r="J105" s="193"/>
      <c r="K105" s="193"/>
      <c r="M105" s="239"/>
      <c r="P105" s="191"/>
      <c r="Q105" s="191"/>
      <c r="R105" s="192"/>
      <c r="S105" s="192"/>
      <c r="V105" s="192"/>
      <c r="W105" s="192"/>
      <c r="Y105" s="192"/>
      <c r="AA105" s="208">
        <v>18900</v>
      </c>
      <c r="AB105" s="217">
        <v>372</v>
      </c>
    </row>
    <row r="106" spans="1:28" s="190" customFormat="1" ht="19.95" customHeight="1">
      <c r="A106" s="194"/>
      <c r="C106" s="193"/>
      <c r="D106" s="234"/>
      <c r="J106" s="193"/>
      <c r="K106" s="193"/>
      <c r="M106" s="239"/>
      <c r="P106" s="191"/>
      <c r="Q106" s="191"/>
      <c r="R106" s="192"/>
      <c r="S106" s="192"/>
      <c r="V106" s="192"/>
      <c r="W106" s="192"/>
      <c r="Y106" s="192"/>
      <c r="AA106" s="208">
        <v>19000</v>
      </c>
      <c r="AB106" s="217">
        <v>376</v>
      </c>
    </row>
    <row r="107" spans="1:28" s="190" customFormat="1" ht="19.95" customHeight="1">
      <c r="A107" s="194"/>
      <c r="C107" s="193"/>
      <c r="D107" s="234"/>
      <c r="J107" s="193"/>
      <c r="K107" s="193"/>
      <c r="M107" s="239"/>
      <c r="P107" s="191"/>
      <c r="Q107" s="191"/>
      <c r="R107" s="192"/>
      <c r="S107" s="192"/>
      <c r="V107" s="192"/>
      <c r="W107" s="192"/>
      <c r="Y107" s="192"/>
      <c r="AA107" s="208">
        <v>19100</v>
      </c>
      <c r="AB107" s="217">
        <v>384</v>
      </c>
    </row>
    <row r="108" spans="1:28" s="190" customFormat="1" ht="19.95" customHeight="1">
      <c r="A108" s="194"/>
      <c r="C108" s="193"/>
      <c r="D108" s="234"/>
      <c r="J108" s="193"/>
      <c r="K108" s="193"/>
      <c r="M108" s="239"/>
      <c r="P108" s="191"/>
      <c r="Q108" s="191"/>
      <c r="R108" s="192"/>
      <c r="S108" s="192"/>
      <c r="V108" s="192"/>
      <c r="W108" s="192"/>
      <c r="Y108" s="192"/>
      <c r="AA108" s="208">
        <v>19200</v>
      </c>
      <c r="AB108" s="217">
        <v>393</v>
      </c>
    </row>
    <row r="109" spans="1:28" s="190" customFormat="1" ht="19.95" customHeight="1">
      <c r="A109" s="194"/>
      <c r="C109" s="193"/>
      <c r="D109" s="234"/>
      <c r="J109" s="193"/>
      <c r="K109" s="193"/>
      <c r="M109" s="239"/>
      <c r="P109" s="191"/>
      <c r="Q109" s="191"/>
      <c r="R109" s="192"/>
      <c r="S109" s="192"/>
      <c r="V109" s="192"/>
      <c r="W109" s="192"/>
      <c r="Y109" s="192"/>
      <c r="AA109" s="208">
        <v>19300</v>
      </c>
      <c r="AB109" s="217">
        <v>401</v>
      </c>
    </row>
    <row r="110" spans="1:28" s="190" customFormat="1" ht="19.95" customHeight="1">
      <c r="A110" s="194"/>
      <c r="C110" s="193"/>
      <c r="D110" s="234"/>
      <c r="J110" s="193"/>
      <c r="K110" s="193"/>
      <c r="M110" s="239"/>
      <c r="P110" s="191"/>
      <c r="Q110" s="191"/>
      <c r="R110" s="192"/>
      <c r="S110" s="192"/>
      <c r="V110" s="192"/>
      <c r="W110" s="192"/>
      <c r="Y110" s="192"/>
      <c r="AA110" s="208">
        <v>19400</v>
      </c>
      <c r="AB110" s="217">
        <v>409</v>
      </c>
    </row>
    <row r="111" spans="1:28" s="190" customFormat="1" ht="19.95" customHeight="1">
      <c r="A111" s="194"/>
      <c r="C111" s="193"/>
      <c r="D111" s="234"/>
      <c r="J111" s="193"/>
      <c r="K111" s="193"/>
      <c r="M111" s="239"/>
      <c r="P111" s="191"/>
      <c r="Q111" s="191"/>
      <c r="R111" s="192"/>
      <c r="S111" s="192"/>
      <c r="V111" s="192"/>
      <c r="W111" s="192"/>
      <c r="Y111" s="192"/>
      <c r="AA111" s="208">
        <v>19500</v>
      </c>
      <c r="AB111" s="217">
        <v>417</v>
      </c>
    </row>
    <row r="112" spans="1:28" s="190" customFormat="1" ht="19.95" customHeight="1">
      <c r="A112" s="194"/>
      <c r="C112" s="193"/>
      <c r="D112" s="234"/>
      <c r="J112" s="193"/>
      <c r="K112" s="193"/>
      <c r="M112" s="239"/>
      <c r="P112" s="191"/>
      <c r="Q112" s="191"/>
      <c r="R112" s="192"/>
      <c r="S112" s="192"/>
      <c r="V112" s="192"/>
      <c r="W112" s="192"/>
      <c r="Y112" s="192"/>
      <c r="AA112" s="208">
        <v>19600</v>
      </c>
      <c r="AB112" s="217">
        <v>425</v>
      </c>
    </row>
    <row r="113" spans="1:28" s="190" customFormat="1" ht="19.95" customHeight="1">
      <c r="A113" s="194"/>
      <c r="C113" s="193"/>
      <c r="D113" s="234"/>
      <c r="J113" s="193"/>
      <c r="K113" s="193"/>
      <c r="M113" s="239"/>
      <c r="P113" s="191"/>
      <c r="Q113" s="191"/>
      <c r="R113" s="192"/>
      <c r="S113" s="192"/>
      <c r="V113" s="192"/>
      <c r="W113" s="192"/>
      <c r="Y113" s="192"/>
      <c r="AA113" s="208">
        <v>19700</v>
      </c>
      <c r="AB113" s="217">
        <v>433</v>
      </c>
    </row>
    <row r="114" spans="1:28" s="190" customFormat="1" ht="19.95" customHeight="1">
      <c r="A114" s="194"/>
      <c r="C114" s="193"/>
      <c r="D114" s="234"/>
      <c r="J114" s="193"/>
      <c r="K114" s="193"/>
      <c r="M114" s="239"/>
      <c r="P114" s="191"/>
      <c r="Q114" s="191"/>
      <c r="R114" s="192"/>
      <c r="S114" s="192"/>
      <c r="V114" s="192"/>
      <c r="W114" s="192"/>
      <c r="Y114" s="192"/>
      <c r="AA114" s="208">
        <v>19800</v>
      </c>
      <c r="AB114" s="217">
        <v>442</v>
      </c>
    </row>
    <row r="115" spans="1:28" s="190" customFormat="1" ht="19.95" customHeight="1">
      <c r="A115" s="194"/>
      <c r="C115" s="193"/>
      <c r="D115" s="234"/>
      <c r="J115" s="193"/>
      <c r="K115" s="193"/>
      <c r="M115" s="239"/>
      <c r="P115" s="191"/>
      <c r="Q115" s="191"/>
      <c r="R115" s="192"/>
      <c r="S115" s="192"/>
      <c r="V115" s="192"/>
      <c r="W115" s="192"/>
      <c r="Y115" s="192"/>
      <c r="AA115" s="208">
        <v>19900</v>
      </c>
      <c r="AB115" s="217">
        <v>450</v>
      </c>
    </row>
    <row r="116" spans="1:28" s="190" customFormat="1" ht="19.95" customHeight="1">
      <c r="A116" s="194"/>
      <c r="C116" s="193"/>
      <c r="D116" s="234"/>
      <c r="J116" s="193"/>
      <c r="K116" s="193"/>
      <c r="M116" s="239"/>
      <c r="P116" s="191"/>
      <c r="Q116" s="191"/>
      <c r="R116" s="192"/>
      <c r="S116" s="192"/>
      <c r="V116" s="192"/>
      <c r="W116" s="192"/>
      <c r="Y116" s="192"/>
      <c r="AA116" s="208">
        <v>20000</v>
      </c>
      <c r="AB116" s="217">
        <v>458</v>
      </c>
    </row>
    <row r="117" spans="1:28" s="190" customFormat="1" ht="19.95" customHeight="1">
      <c r="A117" s="194"/>
      <c r="C117" s="193"/>
      <c r="D117" s="234"/>
      <c r="J117" s="193"/>
      <c r="K117" s="193"/>
      <c r="M117" s="239"/>
      <c r="P117" s="191"/>
      <c r="Q117" s="191"/>
      <c r="R117" s="192"/>
      <c r="S117" s="192"/>
      <c r="V117" s="192"/>
      <c r="W117" s="192"/>
      <c r="Y117" s="192"/>
      <c r="AA117" s="208">
        <v>20100</v>
      </c>
      <c r="AB117" s="217">
        <v>466</v>
      </c>
    </row>
    <row r="118" spans="1:28" s="190" customFormat="1" ht="19.95" customHeight="1">
      <c r="A118" s="194"/>
      <c r="C118" s="193"/>
      <c r="D118" s="234"/>
      <c r="J118" s="193"/>
      <c r="K118" s="193"/>
      <c r="M118" s="239"/>
      <c r="P118" s="191"/>
      <c r="Q118" s="191"/>
      <c r="R118" s="192"/>
      <c r="S118" s="192"/>
      <c r="V118" s="192"/>
      <c r="W118" s="192"/>
      <c r="Y118" s="192"/>
      <c r="AA118" s="208">
        <v>20200</v>
      </c>
      <c r="AB118" s="217">
        <v>474</v>
      </c>
    </row>
    <row r="119" spans="1:28" s="190" customFormat="1" ht="19.95" customHeight="1">
      <c r="A119" s="194"/>
      <c r="C119" s="193"/>
      <c r="D119" s="234"/>
      <c r="J119" s="193"/>
      <c r="K119" s="193"/>
      <c r="M119" s="239"/>
      <c r="P119" s="191"/>
      <c r="Q119" s="191"/>
      <c r="R119" s="192"/>
      <c r="S119" s="192"/>
      <c r="V119" s="192"/>
      <c r="W119" s="192"/>
      <c r="Y119" s="192"/>
      <c r="AA119" s="208">
        <v>20300</v>
      </c>
      <c r="AB119" s="217">
        <v>482</v>
      </c>
    </row>
    <row r="120" spans="1:28" s="190" customFormat="1" ht="19.95" customHeight="1">
      <c r="A120" s="194"/>
      <c r="C120" s="193"/>
      <c r="D120" s="234"/>
      <c r="J120" s="193"/>
      <c r="K120" s="193"/>
      <c r="M120" s="239"/>
      <c r="P120" s="191"/>
      <c r="Q120" s="191"/>
      <c r="R120" s="192"/>
      <c r="S120" s="192"/>
      <c r="V120" s="192"/>
      <c r="W120" s="192"/>
      <c r="Y120" s="192"/>
      <c r="AA120" s="208">
        <v>20400</v>
      </c>
      <c r="AB120" s="217">
        <v>491</v>
      </c>
    </row>
    <row r="121" spans="1:28" s="190" customFormat="1" ht="19.95" customHeight="1">
      <c r="A121" s="194"/>
      <c r="C121" s="193"/>
      <c r="D121" s="234"/>
      <c r="J121" s="193"/>
      <c r="K121" s="193"/>
      <c r="M121" s="239"/>
      <c r="P121" s="191"/>
      <c r="Q121" s="191"/>
      <c r="R121" s="192"/>
      <c r="S121" s="192"/>
      <c r="V121" s="192"/>
      <c r="W121" s="192"/>
      <c r="Y121" s="192"/>
      <c r="AA121" s="208">
        <v>20500</v>
      </c>
      <c r="AB121" s="217">
        <v>499</v>
      </c>
    </row>
    <row r="122" spans="1:28" s="190" customFormat="1" ht="19.95" customHeight="1">
      <c r="A122" s="194"/>
      <c r="C122" s="193"/>
      <c r="D122" s="234"/>
      <c r="J122" s="193"/>
      <c r="K122" s="193"/>
      <c r="M122" s="239"/>
      <c r="P122" s="191"/>
      <c r="Q122" s="191"/>
      <c r="R122" s="192"/>
      <c r="S122" s="192"/>
      <c r="V122" s="192"/>
      <c r="W122" s="192"/>
      <c r="Y122" s="192"/>
      <c r="AA122" s="208">
        <v>20600</v>
      </c>
      <c r="AB122" s="217">
        <v>507</v>
      </c>
    </row>
    <row r="123" spans="1:28" s="190" customFormat="1" ht="19.95" customHeight="1">
      <c r="A123" s="194"/>
      <c r="C123" s="193"/>
      <c r="D123" s="234"/>
      <c r="J123" s="193"/>
      <c r="K123" s="193"/>
      <c r="M123" s="239"/>
      <c r="P123" s="191"/>
      <c r="Q123" s="191"/>
      <c r="R123" s="192"/>
      <c r="S123" s="192"/>
      <c r="V123" s="192"/>
      <c r="W123" s="192"/>
      <c r="Y123" s="192"/>
      <c r="AA123" s="208">
        <v>20700</v>
      </c>
      <c r="AB123" s="217">
        <v>515</v>
      </c>
    </row>
    <row r="124" spans="1:28" s="190" customFormat="1" ht="19.95" customHeight="1">
      <c r="A124" s="194"/>
      <c r="C124" s="193"/>
      <c r="D124" s="234"/>
      <c r="J124" s="193"/>
      <c r="K124" s="193"/>
      <c r="M124" s="239"/>
      <c r="P124" s="191"/>
      <c r="Q124" s="191"/>
      <c r="R124" s="192"/>
      <c r="S124" s="192"/>
      <c r="V124" s="192"/>
      <c r="W124" s="192"/>
      <c r="Y124" s="192"/>
      <c r="AA124" s="208">
        <v>20800</v>
      </c>
      <c r="AB124" s="217">
        <v>523</v>
      </c>
    </row>
    <row r="125" spans="1:28" s="190" customFormat="1" ht="19.95" customHeight="1">
      <c r="A125" s="194"/>
      <c r="C125" s="193"/>
      <c r="D125" s="234"/>
      <c r="J125" s="193"/>
      <c r="K125" s="193"/>
      <c r="M125" s="239"/>
      <c r="P125" s="191"/>
      <c r="Q125" s="191"/>
      <c r="R125" s="192"/>
      <c r="S125" s="192"/>
      <c r="V125" s="192"/>
      <c r="W125" s="192"/>
      <c r="Y125" s="192"/>
      <c r="AA125" s="208">
        <v>20900</v>
      </c>
      <c r="AB125" s="217">
        <v>531</v>
      </c>
    </row>
    <row r="126" spans="1:28" s="190" customFormat="1" ht="19.95" customHeight="1">
      <c r="A126" s="194"/>
      <c r="C126" s="193"/>
      <c r="D126" s="234"/>
      <c r="J126" s="193"/>
      <c r="K126" s="193"/>
      <c r="M126" s="239"/>
      <c r="P126" s="191"/>
      <c r="Q126" s="191"/>
      <c r="R126" s="192"/>
      <c r="S126" s="192"/>
      <c r="V126" s="192"/>
      <c r="W126" s="192"/>
      <c r="Y126" s="192"/>
      <c r="AA126" s="208">
        <v>21000</v>
      </c>
      <c r="AB126" s="217">
        <v>540</v>
      </c>
    </row>
    <row r="127" spans="1:28" s="190" customFormat="1" ht="19.95" customHeight="1">
      <c r="A127" s="194"/>
      <c r="C127" s="193"/>
      <c r="D127" s="234"/>
      <c r="J127" s="193"/>
      <c r="K127" s="193"/>
      <c r="M127" s="239"/>
      <c r="P127" s="191"/>
      <c r="Q127" s="191"/>
      <c r="R127" s="192"/>
      <c r="S127" s="192"/>
      <c r="V127" s="192"/>
      <c r="W127" s="192"/>
      <c r="Y127" s="192"/>
      <c r="AA127" s="208">
        <v>21100</v>
      </c>
      <c r="AB127" s="217">
        <v>548</v>
      </c>
    </row>
    <row r="128" spans="1:28" s="190" customFormat="1" ht="19.95" customHeight="1">
      <c r="A128" s="194"/>
      <c r="C128" s="193"/>
      <c r="D128" s="234"/>
      <c r="J128" s="193"/>
      <c r="K128" s="193"/>
      <c r="M128" s="239"/>
      <c r="P128" s="191"/>
      <c r="Q128" s="191"/>
      <c r="R128" s="192"/>
      <c r="S128" s="192"/>
      <c r="V128" s="192"/>
      <c r="W128" s="192"/>
      <c r="Y128" s="192"/>
      <c r="AA128" s="208">
        <v>21200</v>
      </c>
      <c r="AB128" s="217">
        <v>556</v>
      </c>
    </row>
    <row r="129" spans="1:28" s="190" customFormat="1" ht="19.95" customHeight="1">
      <c r="A129" s="194"/>
      <c r="C129" s="193"/>
      <c r="D129" s="234"/>
      <c r="J129" s="193"/>
      <c r="K129" s="193"/>
      <c r="M129" s="239"/>
      <c r="P129" s="191"/>
      <c r="Q129" s="191"/>
      <c r="R129" s="192"/>
      <c r="S129" s="192"/>
      <c r="V129" s="192"/>
      <c r="W129" s="192"/>
      <c r="Y129" s="192"/>
      <c r="AA129" s="208">
        <v>21300</v>
      </c>
      <c r="AB129" s="217">
        <v>561</v>
      </c>
    </row>
    <row r="130" spans="1:28" s="190" customFormat="1" ht="19.95" customHeight="1">
      <c r="A130" s="194"/>
      <c r="C130" s="193"/>
      <c r="D130" s="234"/>
      <c r="J130" s="193"/>
      <c r="K130" s="193"/>
      <c r="M130" s="239"/>
      <c r="P130" s="191"/>
      <c r="Q130" s="191"/>
      <c r="R130" s="192"/>
      <c r="S130" s="192"/>
      <c r="V130" s="192"/>
      <c r="W130" s="192"/>
      <c r="Y130" s="192"/>
      <c r="AA130" s="208">
        <v>21400</v>
      </c>
      <c r="AB130" s="217">
        <v>572</v>
      </c>
    </row>
    <row r="131" spans="1:28" s="190" customFormat="1" ht="19.95" customHeight="1">
      <c r="A131" s="194"/>
      <c r="C131" s="193"/>
      <c r="D131" s="234"/>
      <c r="J131" s="193"/>
      <c r="K131" s="193"/>
      <c r="M131" s="239"/>
      <c r="P131" s="191"/>
      <c r="Q131" s="191"/>
      <c r="R131" s="192"/>
      <c r="S131" s="192"/>
      <c r="V131" s="192"/>
      <c r="W131" s="192"/>
      <c r="Y131" s="192"/>
      <c r="AA131" s="208">
        <v>21500</v>
      </c>
      <c r="AB131" s="217">
        <v>580</v>
      </c>
    </row>
    <row r="132" spans="1:28" s="190" customFormat="1" ht="19.95" customHeight="1">
      <c r="A132" s="194"/>
      <c r="C132" s="193"/>
      <c r="D132" s="234"/>
      <c r="J132" s="193"/>
      <c r="K132" s="193"/>
      <c r="M132" s="239"/>
      <c r="P132" s="191"/>
      <c r="Q132" s="191"/>
      <c r="R132" s="192"/>
      <c r="S132" s="192"/>
      <c r="V132" s="192"/>
      <c r="W132" s="192"/>
      <c r="Y132" s="192"/>
      <c r="AA132" s="208">
        <v>21600</v>
      </c>
      <c r="AB132" s="217">
        <v>589</v>
      </c>
    </row>
    <row r="133" spans="1:28" s="190" customFormat="1" ht="19.95" customHeight="1">
      <c r="A133" s="194"/>
      <c r="C133" s="193"/>
      <c r="D133" s="234"/>
      <c r="J133" s="193"/>
      <c r="K133" s="193"/>
      <c r="M133" s="239"/>
      <c r="P133" s="191"/>
      <c r="Q133" s="191"/>
      <c r="R133" s="192"/>
      <c r="S133" s="192"/>
      <c r="V133" s="192"/>
      <c r="W133" s="192"/>
      <c r="Y133" s="192"/>
      <c r="AA133" s="208">
        <v>21700</v>
      </c>
      <c r="AB133" s="217">
        <v>597</v>
      </c>
    </row>
    <row r="134" spans="1:28" s="190" customFormat="1" ht="19.95" customHeight="1">
      <c r="A134" s="194"/>
      <c r="C134" s="193"/>
      <c r="D134" s="234"/>
      <c r="J134" s="193"/>
      <c r="K134" s="193"/>
      <c r="M134" s="239"/>
      <c r="P134" s="191"/>
      <c r="Q134" s="191"/>
      <c r="R134" s="192"/>
      <c r="S134" s="192"/>
      <c r="V134" s="192"/>
      <c r="W134" s="192"/>
      <c r="Y134" s="192"/>
      <c r="AA134" s="208">
        <v>21800</v>
      </c>
      <c r="AB134" s="217">
        <v>608</v>
      </c>
    </row>
    <row r="135" spans="1:28" s="190" customFormat="1" ht="19.95" customHeight="1">
      <c r="A135" s="194"/>
      <c r="C135" s="193"/>
      <c r="D135" s="234"/>
      <c r="J135" s="193"/>
      <c r="K135" s="193"/>
      <c r="M135" s="239"/>
      <c r="P135" s="191"/>
      <c r="Q135" s="191"/>
      <c r="R135" s="192"/>
      <c r="S135" s="192"/>
      <c r="V135" s="192"/>
      <c r="W135" s="192"/>
      <c r="Y135" s="192"/>
      <c r="AA135" s="208">
        <v>21900</v>
      </c>
      <c r="AB135" s="217">
        <v>613</v>
      </c>
    </row>
    <row r="136" spans="1:28" s="190" customFormat="1" ht="19.95" customHeight="1">
      <c r="A136" s="194"/>
      <c r="C136" s="193"/>
      <c r="D136" s="234"/>
      <c r="J136" s="193"/>
      <c r="K136" s="193"/>
      <c r="M136" s="239"/>
      <c r="P136" s="191"/>
      <c r="Q136" s="191"/>
      <c r="R136" s="192"/>
      <c r="S136" s="192"/>
      <c r="V136" s="192"/>
      <c r="W136" s="192"/>
      <c r="Y136" s="192"/>
      <c r="AA136" s="208">
        <v>22000</v>
      </c>
      <c r="AB136" s="217">
        <v>621</v>
      </c>
    </row>
    <row r="137" spans="1:28" s="190" customFormat="1" ht="19.95" customHeight="1">
      <c r="A137" s="194"/>
      <c r="C137" s="193"/>
      <c r="D137" s="234"/>
      <c r="J137" s="193"/>
      <c r="K137" s="193"/>
      <c r="M137" s="239"/>
      <c r="P137" s="191"/>
      <c r="Q137" s="191"/>
      <c r="R137" s="192"/>
      <c r="S137" s="192"/>
      <c r="V137" s="192"/>
      <c r="W137" s="192"/>
      <c r="Y137" s="192"/>
      <c r="AA137" s="208">
        <v>22100</v>
      </c>
      <c r="AB137" s="217">
        <v>629</v>
      </c>
    </row>
    <row r="138" spans="1:28" s="190" customFormat="1" ht="19.95" customHeight="1">
      <c r="A138" s="194"/>
      <c r="C138" s="193"/>
      <c r="D138" s="234"/>
      <c r="J138" s="193"/>
      <c r="K138" s="193"/>
      <c r="M138" s="239"/>
      <c r="P138" s="191"/>
      <c r="Q138" s="191"/>
      <c r="R138" s="192"/>
      <c r="S138" s="192"/>
      <c r="V138" s="192"/>
      <c r="W138" s="192"/>
      <c r="Y138" s="192"/>
      <c r="AA138" s="208">
        <v>22200</v>
      </c>
      <c r="AB138" s="217">
        <v>638</v>
      </c>
    </row>
    <row r="139" spans="1:28" s="190" customFormat="1" ht="19.95" customHeight="1">
      <c r="A139" s="194"/>
      <c r="C139" s="193"/>
      <c r="D139" s="234"/>
      <c r="J139" s="193"/>
      <c r="K139" s="193"/>
      <c r="M139" s="239"/>
      <c r="P139" s="191"/>
      <c r="Q139" s="191"/>
      <c r="R139" s="192"/>
      <c r="S139" s="192"/>
      <c r="V139" s="192"/>
      <c r="W139" s="192"/>
      <c r="Y139" s="192"/>
      <c r="AA139" s="208">
        <v>22300</v>
      </c>
      <c r="AB139" s="217">
        <v>646</v>
      </c>
    </row>
    <row r="140" spans="1:28" s="190" customFormat="1" ht="19.95" customHeight="1">
      <c r="A140" s="194"/>
      <c r="C140" s="193"/>
      <c r="D140" s="234"/>
      <c r="J140" s="193"/>
      <c r="K140" s="193"/>
      <c r="M140" s="239"/>
      <c r="P140" s="191"/>
      <c r="Q140" s="191"/>
      <c r="R140" s="192"/>
      <c r="S140" s="192"/>
      <c r="V140" s="192"/>
      <c r="W140" s="192"/>
      <c r="Y140" s="192"/>
      <c r="AA140" s="208">
        <v>22400</v>
      </c>
      <c r="AB140" s="217">
        <v>654</v>
      </c>
    </row>
    <row r="141" spans="1:28" s="190" customFormat="1" ht="19.95" customHeight="1">
      <c r="A141" s="194"/>
      <c r="C141" s="193"/>
      <c r="D141" s="234"/>
      <c r="J141" s="193"/>
      <c r="K141" s="193"/>
      <c r="M141" s="239"/>
      <c r="P141" s="191"/>
      <c r="Q141" s="191"/>
      <c r="R141" s="192"/>
      <c r="S141" s="192"/>
      <c r="V141" s="192"/>
      <c r="W141" s="192"/>
      <c r="Y141" s="192"/>
      <c r="AA141" s="208">
        <v>22500</v>
      </c>
      <c r="AB141" s="217">
        <v>662</v>
      </c>
    </row>
    <row r="142" spans="1:28" s="190" customFormat="1" ht="19.95" customHeight="1">
      <c r="A142" s="194"/>
      <c r="C142" s="193"/>
      <c r="D142" s="234"/>
      <c r="J142" s="193"/>
      <c r="K142" s="193"/>
      <c r="M142" s="239"/>
      <c r="P142" s="191"/>
      <c r="Q142" s="191"/>
      <c r="R142" s="192"/>
      <c r="S142" s="192"/>
      <c r="V142" s="192"/>
      <c r="W142" s="192"/>
      <c r="Y142" s="192"/>
      <c r="AA142" s="208">
        <v>22600</v>
      </c>
      <c r="AB142" s="217">
        <v>670</v>
      </c>
    </row>
    <row r="143" spans="1:28" s="190" customFormat="1" ht="19.95" customHeight="1">
      <c r="A143" s="194"/>
      <c r="C143" s="193"/>
      <c r="D143" s="234"/>
      <c r="J143" s="193"/>
      <c r="K143" s="193"/>
      <c r="M143" s="239"/>
      <c r="P143" s="191"/>
      <c r="Q143" s="191"/>
      <c r="R143" s="192"/>
      <c r="S143" s="192"/>
      <c r="V143" s="192"/>
      <c r="W143" s="192"/>
      <c r="Y143" s="192"/>
      <c r="AA143" s="208">
        <v>22700</v>
      </c>
      <c r="AB143" s="217">
        <v>678</v>
      </c>
    </row>
    <row r="144" spans="1:28" s="190" customFormat="1" ht="19.95" customHeight="1">
      <c r="A144" s="194"/>
      <c r="C144" s="193"/>
      <c r="D144" s="234"/>
      <c r="J144" s="193"/>
      <c r="K144" s="193"/>
      <c r="M144" s="239"/>
      <c r="P144" s="191"/>
      <c r="Q144" s="191"/>
      <c r="R144" s="192"/>
      <c r="S144" s="192"/>
      <c r="V144" s="192"/>
      <c r="W144" s="192"/>
      <c r="Y144" s="192"/>
      <c r="AA144" s="208">
        <v>22800</v>
      </c>
      <c r="AB144" s="217">
        <v>687</v>
      </c>
    </row>
    <row r="145" spans="1:28" s="190" customFormat="1" ht="19.95" customHeight="1">
      <c r="A145" s="194"/>
      <c r="C145" s="193"/>
      <c r="D145" s="234"/>
      <c r="J145" s="193"/>
      <c r="K145" s="193"/>
      <c r="M145" s="239"/>
      <c r="P145" s="191"/>
      <c r="Q145" s="191"/>
      <c r="R145" s="192"/>
      <c r="S145" s="192"/>
      <c r="V145" s="192"/>
      <c r="W145" s="192"/>
      <c r="Y145" s="192"/>
      <c r="AA145" s="208">
        <v>22900</v>
      </c>
      <c r="AB145" s="217">
        <v>695</v>
      </c>
    </row>
    <row r="146" spans="1:28" s="190" customFormat="1" ht="19.95" customHeight="1">
      <c r="A146" s="194"/>
      <c r="C146" s="193"/>
      <c r="D146" s="234"/>
      <c r="J146" s="193"/>
      <c r="K146" s="193"/>
      <c r="M146" s="239"/>
      <c r="P146" s="191"/>
      <c r="Q146" s="191"/>
      <c r="R146" s="192"/>
      <c r="S146" s="192"/>
      <c r="V146" s="192"/>
      <c r="W146" s="192"/>
      <c r="Y146" s="192"/>
      <c r="AA146" s="208">
        <v>23000</v>
      </c>
      <c r="AB146" s="217">
        <v>703</v>
      </c>
    </row>
    <row r="147" spans="1:28" s="190" customFormat="1" ht="19.95" customHeight="1">
      <c r="A147" s="194"/>
      <c r="C147" s="193"/>
      <c r="D147" s="234"/>
      <c r="J147" s="193"/>
      <c r="K147" s="193"/>
      <c r="M147" s="239"/>
      <c r="P147" s="191"/>
      <c r="Q147" s="191"/>
      <c r="R147" s="192"/>
      <c r="S147" s="192"/>
      <c r="V147" s="192"/>
      <c r="W147" s="192"/>
      <c r="Y147" s="192"/>
      <c r="AA147" s="208">
        <v>23100</v>
      </c>
      <c r="AB147" s="217">
        <v>711</v>
      </c>
    </row>
    <row r="148" spans="1:28" s="190" customFormat="1" ht="19.95" customHeight="1">
      <c r="A148" s="194"/>
      <c r="C148" s="193"/>
      <c r="D148" s="234"/>
      <c r="J148" s="193"/>
      <c r="K148" s="193"/>
      <c r="M148" s="239"/>
      <c r="P148" s="191"/>
      <c r="Q148" s="191"/>
      <c r="R148" s="192"/>
      <c r="S148" s="192"/>
      <c r="V148" s="192"/>
      <c r="W148" s="192"/>
      <c r="Y148" s="192"/>
      <c r="AA148" s="208">
        <v>23200</v>
      </c>
      <c r="AB148" s="217">
        <v>719</v>
      </c>
    </row>
    <row r="149" spans="1:28" s="190" customFormat="1" ht="19.95" customHeight="1">
      <c r="A149" s="194"/>
      <c r="C149" s="193"/>
      <c r="D149" s="234"/>
      <c r="J149" s="193"/>
      <c r="K149" s="193"/>
      <c r="M149" s="239"/>
      <c r="P149" s="191"/>
      <c r="Q149" s="191"/>
      <c r="R149" s="192"/>
      <c r="S149" s="192"/>
      <c r="V149" s="192"/>
      <c r="W149" s="192"/>
      <c r="Y149" s="192"/>
      <c r="AA149" s="208">
        <v>23300</v>
      </c>
      <c r="AB149" s="217">
        <v>727</v>
      </c>
    </row>
    <row r="150" spans="1:28" s="190" customFormat="1" ht="19.95" customHeight="1">
      <c r="A150" s="194"/>
      <c r="C150" s="193"/>
      <c r="D150" s="234"/>
      <c r="J150" s="193"/>
      <c r="K150" s="193"/>
      <c r="M150" s="239"/>
      <c r="P150" s="191"/>
      <c r="Q150" s="191"/>
      <c r="R150" s="192"/>
      <c r="S150" s="192"/>
      <c r="V150" s="192"/>
      <c r="W150" s="192"/>
      <c r="Y150" s="192"/>
      <c r="AA150" s="208">
        <v>23400</v>
      </c>
      <c r="AB150" s="217">
        <v>736</v>
      </c>
    </row>
    <row r="151" spans="1:28" s="190" customFormat="1" ht="19.95" customHeight="1">
      <c r="A151" s="194"/>
      <c r="C151" s="193"/>
      <c r="D151" s="234"/>
      <c r="J151" s="193"/>
      <c r="K151" s="193"/>
      <c r="M151" s="239"/>
      <c r="P151" s="191"/>
      <c r="Q151" s="191"/>
      <c r="R151" s="192"/>
      <c r="S151" s="192"/>
      <c r="V151" s="192"/>
      <c r="W151" s="192"/>
      <c r="Y151" s="192"/>
      <c r="AA151" s="208">
        <v>23500</v>
      </c>
      <c r="AB151" s="217">
        <v>744</v>
      </c>
    </row>
    <row r="152" spans="1:28" s="190" customFormat="1" ht="19.95" customHeight="1">
      <c r="A152" s="194"/>
      <c r="C152" s="193"/>
      <c r="D152" s="234"/>
      <c r="J152" s="193"/>
      <c r="K152" s="193"/>
      <c r="M152" s="239"/>
      <c r="P152" s="191"/>
      <c r="Q152" s="191"/>
      <c r="R152" s="192"/>
      <c r="S152" s="192"/>
      <c r="V152" s="192"/>
      <c r="W152" s="192"/>
      <c r="Y152" s="192"/>
      <c r="AA152" s="208">
        <v>23600</v>
      </c>
      <c r="AB152" s="217">
        <v>752</v>
      </c>
    </row>
    <row r="153" spans="1:28" s="190" customFormat="1" ht="19.95" customHeight="1">
      <c r="A153" s="194"/>
      <c r="C153" s="193"/>
      <c r="D153" s="234"/>
      <c r="J153" s="193"/>
      <c r="K153" s="193"/>
      <c r="M153" s="239"/>
      <c r="P153" s="191"/>
      <c r="Q153" s="191"/>
      <c r="R153" s="192"/>
      <c r="S153" s="192"/>
      <c r="V153" s="192"/>
      <c r="W153" s="192"/>
      <c r="Y153" s="192"/>
      <c r="AA153" s="208">
        <v>23700</v>
      </c>
      <c r="AB153" s="217">
        <v>760</v>
      </c>
    </row>
    <row r="154" spans="1:28" s="190" customFormat="1" ht="19.95" customHeight="1">
      <c r="A154" s="194"/>
      <c r="C154" s="193"/>
      <c r="D154" s="234"/>
      <c r="J154" s="193"/>
      <c r="K154" s="193"/>
      <c r="M154" s="239"/>
      <c r="P154" s="191"/>
      <c r="Q154" s="191"/>
      <c r="R154" s="192"/>
      <c r="S154" s="192"/>
      <c r="V154" s="192"/>
      <c r="W154" s="192"/>
      <c r="Y154" s="192"/>
      <c r="AA154" s="208">
        <v>23800</v>
      </c>
      <c r="AB154" s="217">
        <v>768</v>
      </c>
    </row>
    <row r="155" spans="1:28" s="190" customFormat="1" ht="19.95" customHeight="1">
      <c r="A155" s="194"/>
      <c r="C155" s="193"/>
      <c r="D155" s="234"/>
      <c r="J155" s="193"/>
      <c r="K155" s="193"/>
      <c r="M155" s="239"/>
      <c r="P155" s="191"/>
      <c r="Q155" s="191"/>
      <c r="R155" s="192"/>
      <c r="S155" s="192"/>
      <c r="V155" s="192"/>
      <c r="W155" s="192"/>
      <c r="Y155" s="192"/>
      <c r="AA155" s="208">
        <v>23900</v>
      </c>
      <c r="AB155" s="217">
        <v>776</v>
      </c>
    </row>
    <row r="156" spans="1:28" s="190" customFormat="1" ht="19.95" customHeight="1">
      <c r="A156" s="194"/>
      <c r="C156" s="193"/>
      <c r="D156" s="234"/>
      <c r="J156" s="193"/>
      <c r="K156" s="193"/>
      <c r="M156" s="239"/>
      <c r="P156" s="191"/>
      <c r="Q156" s="191"/>
      <c r="R156" s="192"/>
      <c r="S156" s="192"/>
      <c r="V156" s="192"/>
      <c r="W156" s="192"/>
      <c r="Y156" s="192"/>
      <c r="AA156" s="208">
        <v>24000</v>
      </c>
      <c r="AB156" s="217">
        <v>785</v>
      </c>
    </row>
    <row r="157" spans="1:28" s="190" customFormat="1" ht="19.95" customHeight="1">
      <c r="A157" s="194"/>
      <c r="C157" s="193"/>
      <c r="D157" s="234"/>
      <c r="J157" s="193"/>
      <c r="K157" s="193"/>
      <c r="M157" s="239"/>
      <c r="P157" s="191"/>
      <c r="Q157" s="191"/>
      <c r="R157" s="192"/>
      <c r="S157" s="192"/>
      <c r="V157" s="192"/>
      <c r="W157" s="192"/>
      <c r="Y157" s="192"/>
      <c r="AA157" s="208">
        <v>24001</v>
      </c>
      <c r="AB157" s="217" t="s">
        <v>178</v>
      </c>
    </row>
    <row r="158" spans="1:28" s="190" customFormat="1" ht="19.95" customHeight="1">
      <c r="A158" s="194"/>
      <c r="C158" s="193"/>
      <c r="D158" s="234"/>
      <c r="J158" s="193"/>
      <c r="K158" s="193"/>
      <c r="M158" s="239"/>
      <c r="P158" s="191"/>
      <c r="Q158" s="191"/>
      <c r="R158" s="192"/>
      <c r="S158" s="192"/>
      <c r="V158" s="192"/>
      <c r="W158" s="192"/>
    </row>
    <row r="159" spans="1:28" s="190" customFormat="1" ht="19.95" customHeight="1">
      <c r="A159" s="194"/>
      <c r="C159" s="193"/>
      <c r="D159" s="234"/>
      <c r="J159" s="193"/>
      <c r="K159" s="193"/>
      <c r="M159" s="239"/>
      <c r="P159" s="191"/>
      <c r="Q159" s="191"/>
      <c r="R159" s="192"/>
      <c r="S159" s="192"/>
      <c r="V159" s="192"/>
      <c r="W159" s="192"/>
    </row>
    <row r="160" spans="1:28" s="190" customFormat="1" ht="19.95" customHeight="1">
      <c r="A160" s="194"/>
      <c r="C160" s="193"/>
      <c r="D160" s="234"/>
      <c r="J160" s="193"/>
      <c r="K160" s="193"/>
      <c r="M160" s="239"/>
      <c r="P160" s="191"/>
      <c r="Q160" s="191"/>
      <c r="R160" s="192"/>
      <c r="S160" s="192"/>
      <c r="V160" s="192"/>
      <c r="W160" s="192"/>
      <c r="Y160" s="192"/>
    </row>
    <row r="161" spans="1:25" s="190" customFormat="1" ht="19.95" customHeight="1">
      <c r="A161" s="194"/>
      <c r="C161" s="193"/>
      <c r="D161" s="234"/>
      <c r="J161" s="193"/>
      <c r="K161" s="193"/>
      <c r="M161" s="239"/>
      <c r="P161" s="191"/>
      <c r="Q161" s="191"/>
      <c r="R161" s="192"/>
      <c r="S161" s="192"/>
      <c r="V161" s="192"/>
      <c r="W161" s="192"/>
      <c r="Y161" s="192"/>
    </row>
    <row r="162" spans="1:25" s="190" customFormat="1" ht="25.05" customHeight="1">
      <c r="A162" s="194"/>
      <c r="C162" s="193"/>
      <c r="D162" s="234"/>
      <c r="J162" s="193"/>
      <c r="K162" s="193"/>
      <c r="M162" s="239"/>
      <c r="P162" s="191"/>
      <c r="Q162" s="191"/>
      <c r="R162" s="192"/>
      <c r="S162" s="192"/>
      <c r="V162" s="192"/>
      <c r="W162" s="192"/>
      <c r="Y162" s="192"/>
    </row>
    <row r="163" spans="1:25" s="190" customFormat="1" ht="25.05" customHeight="1">
      <c r="A163" s="194"/>
      <c r="C163" s="193"/>
      <c r="D163" s="234"/>
      <c r="J163" s="193"/>
      <c r="K163" s="193"/>
      <c r="M163" s="239"/>
      <c r="P163" s="191"/>
      <c r="Q163" s="191"/>
      <c r="R163" s="192"/>
      <c r="S163" s="192"/>
      <c r="V163" s="192"/>
      <c r="W163" s="192"/>
      <c r="Y163" s="192"/>
    </row>
    <row r="164" spans="1:25" s="190" customFormat="1" ht="25.05" customHeight="1">
      <c r="A164" s="194"/>
      <c r="C164" s="193"/>
      <c r="D164" s="234"/>
      <c r="J164" s="193"/>
      <c r="K164" s="193"/>
      <c r="M164" s="239"/>
      <c r="P164" s="191"/>
      <c r="Q164" s="191"/>
      <c r="R164" s="192"/>
      <c r="S164" s="192"/>
      <c r="V164" s="192"/>
      <c r="W164" s="192"/>
      <c r="Y164" s="192"/>
    </row>
    <row r="165" spans="1:25" s="190" customFormat="1" ht="25.05" customHeight="1">
      <c r="A165" s="194"/>
      <c r="C165" s="193"/>
      <c r="D165" s="234"/>
      <c r="J165" s="193"/>
      <c r="K165" s="193"/>
      <c r="M165" s="239"/>
      <c r="P165" s="191"/>
      <c r="Q165" s="191"/>
      <c r="R165" s="192"/>
      <c r="S165" s="192"/>
      <c r="V165" s="192"/>
      <c r="W165" s="192"/>
      <c r="Y165" s="192"/>
    </row>
    <row r="166" spans="1:25" s="190" customFormat="1" ht="25.05" customHeight="1">
      <c r="A166" s="194"/>
      <c r="C166" s="193"/>
      <c r="D166" s="234"/>
      <c r="J166" s="193"/>
      <c r="K166" s="193"/>
      <c r="M166" s="239"/>
      <c r="P166" s="191"/>
      <c r="Q166" s="191"/>
      <c r="R166" s="192"/>
      <c r="S166" s="192"/>
      <c r="V166" s="192"/>
      <c r="W166" s="192"/>
      <c r="Y166" s="192"/>
    </row>
    <row r="167" spans="1:25" s="190" customFormat="1" ht="25.05" customHeight="1">
      <c r="A167" s="194"/>
      <c r="C167" s="193"/>
      <c r="D167" s="234"/>
      <c r="J167" s="193"/>
      <c r="K167" s="193"/>
      <c r="M167" s="239"/>
      <c r="P167" s="191"/>
      <c r="Q167" s="191"/>
      <c r="R167" s="192"/>
      <c r="S167" s="192"/>
      <c r="V167" s="192"/>
      <c r="W167" s="192"/>
      <c r="Y167" s="192"/>
    </row>
    <row r="168" spans="1:25" s="190" customFormat="1" ht="25.05" customHeight="1">
      <c r="A168" s="194"/>
      <c r="C168" s="193"/>
      <c r="D168" s="234"/>
      <c r="J168" s="193"/>
      <c r="K168" s="193"/>
      <c r="M168" s="239"/>
      <c r="P168" s="191"/>
      <c r="Q168" s="191"/>
      <c r="R168" s="192"/>
      <c r="S168" s="192"/>
      <c r="V168" s="192"/>
      <c r="W168" s="192"/>
      <c r="Y168" s="192"/>
    </row>
    <row r="169" spans="1:25" s="190" customFormat="1" ht="25.05" customHeight="1">
      <c r="A169" s="194"/>
      <c r="C169" s="193"/>
      <c r="D169" s="234"/>
      <c r="J169" s="193"/>
      <c r="K169" s="193"/>
      <c r="M169" s="239"/>
      <c r="P169" s="191"/>
      <c r="Q169" s="191"/>
      <c r="R169" s="192"/>
      <c r="S169" s="192"/>
      <c r="V169" s="192"/>
      <c r="W169" s="192"/>
      <c r="Y169" s="192"/>
    </row>
    <row r="170" spans="1:25" s="190" customFormat="1" ht="25.05" customHeight="1">
      <c r="A170" s="194"/>
      <c r="C170" s="193"/>
      <c r="D170" s="234"/>
      <c r="J170" s="193"/>
      <c r="K170" s="193"/>
      <c r="M170" s="239"/>
      <c r="P170" s="191"/>
      <c r="Q170" s="191"/>
      <c r="R170" s="192"/>
      <c r="S170" s="192"/>
      <c r="V170" s="192"/>
      <c r="W170" s="192"/>
      <c r="Y170" s="192"/>
    </row>
    <row r="171" spans="1:25" s="190" customFormat="1" ht="25.05" customHeight="1">
      <c r="A171" s="194"/>
      <c r="C171" s="193"/>
      <c r="D171" s="234"/>
      <c r="J171" s="193"/>
      <c r="K171" s="193"/>
      <c r="M171" s="239"/>
      <c r="P171" s="191"/>
      <c r="Q171" s="191"/>
      <c r="R171" s="192"/>
      <c r="S171" s="192"/>
      <c r="V171" s="192"/>
      <c r="W171" s="192"/>
      <c r="Y171" s="192"/>
    </row>
    <row r="172" spans="1:25" s="190" customFormat="1" ht="25.05" customHeight="1">
      <c r="A172" s="194"/>
      <c r="C172" s="193"/>
      <c r="D172" s="234"/>
      <c r="J172" s="193"/>
      <c r="K172" s="193"/>
      <c r="M172" s="239"/>
      <c r="P172" s="191"/>
      <c r="Q172" s="191"/>
      <c r="R172" s="192"/>
      <c r="S172" s="192"/>
      <c r="V172" s="192"/>
      <c r="W172" s="192"/>
      <c r="Y172" s="192"/>
    </row>
    <row r="173" spans="1:25" s="190" customFormat="1" ht="25.05" customHeight="1">
      <c r="A173" s="194"/>
      <c r="C173" s="193"/>
      <c r="D173" s="234"/>
      <c r="J173" s="193"/>
      <c r="K173" s="193"/>
      <c r="M173" s="239"/>
      <c r="P173" s="191"/>
      <c r="Q173" s="191"/>
      <c r="R173" s="192"/>
      <c r="S173" s="192"/>
      <c r="V173" s="192"/>
      <c r="W173" s="192"/>
      <c r="Y173" s="192"/>
    </row>
    <row r="174" spans="1:25" s="190" customFormat="1" ht="25.05" customHeight="1">
      <c r="A174" s="194"/>
      <c r="C174" s="193"/>
      <c r="D174" s="234"/>
      <c r="J174" s="193"/>
      <c r="K174" s="193"/>
      <c r="M174" s="239"/>
      <c r="P174" s="191"/>
      <c r="Q174" s="191"/>
      <c r="R174" s="192"/>
      <c r="S174" s="192"/>
      <c r="V174" s="192"/>
      <c r="W174" s="192"/>
      <c r="Y174" s="192"/>
    </row>
    <row r="175" spans="1:25" s="190" customFormat="1" ht="25.05" customHeight="1">
      <c r="A175" s="194"/>
      <c r="C175" s="193"/>
      <c r="D175" s="234"/>
      <c r="J175" s="193"/>
      <c r="K175" s="193"/>
      <c r="M175" s="239"/>
      <c r="P175" s="191"/>
      <c r="Q175" s="191"/>
      <c r="R175" s="192"/>
      <c r="S175" s="192"/>
      <c r="V175" s="192"/>
      <c r="W175" s="192"/>
      <c r="Y175" s="192"/>
    </row>
    <row r="176" spans="1:25" s="190" customFormat="1" ht="25.05" customHeight="1">
      <c r="A176" s="194"/>
      <c r="C176" s="193"/>
      <c r="D176" s="234"/>
      <c r="J176" s="193"/>
      <c r="K176" s="193"/>
      <c r="M176" s="239"/>
      <c r="P176" s="191"/>
      <c r="Q176" s="191"/>
      <c r="R176" s="192"/>
      <c r="S176" s="192"/>
      <c r="V176" s="192"/>
      <c r="W176" s="192"/>
      <c r="Y176" s="192"/>
    </row>
    <row r="177" spans="1:25" s="190" customFormat="1" ht="25.05" customHeight="1">
      <c r="A177" s="194"/>
      <c r="C177" s="193"/>
      <c r="D177" s="234"/>
      <c r="J177" s="193"/>
      <c r="K177" s="193"/>
      <c r="M177" s="239"/>
      <c r="P177" s="191"/>
      <c r="Q177" s="191"/>
      <c r="R177" s="192"/>
      <c r="S177" s="192"/>
      <c r="V177" s="192"/>
      <c r="W177" s="192"/>
      <c r="Y177" s="192"/>
    </row>
    <row r="178" spans="1:25" s="190" customFormat="1" ht="25.05" customHeight="1">
      <c r="A178" s="194"/>
      <c r="C178" s="193"/>
      <c r="D178" s="234"/>
      <c r="J178" s="193"/>
      <c r="K178" s="193"/>
      <c r="M178" s="239"/>
      <c r="P178" s="191"/>
      <c r="Q178" s="191"/>
      <c r="R178" s="192"/>
      <c r="S178" s="192"/>
      <c r="V178" s="192"/>
      <c r="W178" s="192"/>
      <c r="Y178" s="192"/>
    </row>
    <row r="179" spans="1:25" s="190" customFormat="1" ht="25.05" customHeight="1">
      <c r="A179" s="194"/>
      <c r="C179" s="193"/>
      <c r="D179" s="234"/>
      <c r="J179" s="193"/>
      <c r="K179" s="193"/>
      <c r="M179" s="239"/>
      <c r="P179" s="191"/>
      <c r="Q179" s="191"/>
      <c r="R179" s="192"/>
      <c r="S179" s="192"/>
      <c r="V179" s="192"/>
      <c r="W179" s="192"/>
      <c r="Y179" s="192"/>
    </row>
    <row r="180" spans="1:25" s="190" customFormat="1" ht="25.05" customHeight="1">
      <c r="A180" s="194"/>
      <c r="C180" s="193"/>
      <c r="D180" s="234"/>
      <c r="J180" s="193"/>
      <c r="K180" s="193"/>
      <c r="M180" s="239"/>
      <c r="P180" s="191"/>
      <c r="Q180" s="191"/>
      <c r="R180" s="192"/>
      <c r="S180" s="192"/>
      <c r="V180" s="192"/>
      <c r="W180" s="192"/>
      <c r="Y180" s="192"/>
    </row>
    <row r="181" spans="1:25" s="190" customFormat="1" ht="25.05" customHeight="1">
      <c r="A181" s="194"/>
      <c r="C181" s="193"/>
      <c r="D181" s="234"/>
      <c r="J181" s="193"/>
      <c r="K181" s="193"/>
      <c r="M181" s="239"/>
      <c r="P181" s="191"/>
      <c r="Q181" s="191"/>
      <c r="R181" s="192"/>
      <c r="S181" s="192"/>
      <c r="V181" s="192"/>
      <c r="W181" s="192"/>
      <c r="Y181" s="192"/>
    </row>
    <row r="182" spans="1:25" s="190" customFormat="1" ht="25.05" customHeight="1">
      <c r="A182" s="194"/>
      <c r="C182" s="193"/>
      <c r="D182" s="234"/>
      <c r="J182" s="193"/>
      <c r="K182" s="193"/>
      <c r="M182" s="239"/>
      <c r="P182" s="191"/>
      <c r="Q182" s="191"/>
      <c r="R182" s="192"/>
      <c r="S182" s="192"/>
      <c r="V182" s="192"/>
      <c r="W182" s="192"/>
      <c r="Y182" s="192"/>
    </row>
    <row r="183" spans="1:25" s="190" customFormat="1" ht="25.05" customHeight="1">
      <c r="A183" s="194"/>
      <c r="C183" s="193"/>
      <c r="D183" s="234"/>
      <c r="J183" s="193"/>
      <c r="K183" s="193"/>
      <c r="M183" s="239"/>
      <c r="P183" s="191"/>
      <c r="Q183" s="191"/>
      <c r="R183" s="192"/>
      <c r="S183" s="192"/>
      <c r="V183" s="192"/>
      <c r="W183" s="192"/>
      <c r="Y183" s="192"/>
    </row>
    <row r="184" spans="1:25" s="190" customFormat="1" ht="25.05" customHeight="1">
      <c r="A184" s="194"/>
      <c r="C184" s="193"/>
      <c r="D184" s="234"/>
      <c r="J184" s="193"/>
      <c r="K184" s="193"/>
      <c r="M184" s="239"/>
      <c r="P184" s="191"/>
      <c r="Q184" s="191"/>
      <c r="R184" s="192"/>
      <c r="S184" s="192"/>
      <c r="V184" s="192"/>
      <c r="W184" s="192"/>
      <c r="Y184" s="192"/>
    </row>
    <row r="185" spans="1:25" s="190" customFormat="1" ht="25.05" customHeight="1">
      <c r="A185" s="194"/>
      <c r="C185" s="193"/>
      <c r="D185" s="234"/>
      <c r="J185" s="193"/>
      <c r="K185" s="193"/>
      <c r="M185" s="239"/>
      <c r="P185" s="191"/>
      <c r="Q185" s="191"/>
      <c r="R185" s="192"/>
      <c r="S185" s="192"/>
      <c r="V185" s="192"/>
      <c r="W185" s="192"/>
      <c r="Y185" s="192"/>
    </row>
    <row r="186" spans="1:25" s="190" customFormat="1" ht="25.05" customHeight="1">
      <c r="A186" s="194"/>
      <c r="C186" s="193"/>
      <c r="D186" s="234"/>
      <c r="J186" s="193"/>
      <c r="K186" s="193"/>
      <c r="M186" s="239"/>
      <c r="P186" s="191"/>
      <c r="Q186" s="191"/>
      <c r="R186" s="192"/>
      <c r="S186" s="192"/>
      <c r="V186" s="192"/>
      <c r="W186" s="192"/>
      <c r="Y186" s="192"/>
    </row>
    <row r="187" spans="1:25" s="190" customFormat="1" ht="25.05" customHeight="1">
      <c r="A187" s="194"/>
      <c r="C187" s="193"/>
      <c r="D187" s="234"/>
      <c r="J187" s="193"/>
      <c r="K187" s="193"/>
      <c r="M187" s="239"/>
      <c r="P187" s="191"/>
      <c r="Q187" s="191"/>
      <c r="R187" s="192"/>
      <c r="S187" s="192"/>
      <c r="V187" s="192"/>
      <c r="W187" s="192"/>
      <c r="Y187" s="192"/>
    </row>
    <row r="188" spans="1:25" s="190" customFormat="1" ht="25.05" customHeight="1">
      <c r="A188" s="194"/>
      <c r="C188" s="193"/>
      <c r="D188" s="234"/>
      <c r="J188" s="193"/>
      <c r="K188" s="193"/>
      <c r="M188" s="239"/>
      <c r="P188" s="191"/>
      <c r="Q188" s="191"/>
      <c r="R188" s="192"/>
      <c r="S188" s="192"/>
      <c r="V188" s="192"/>
      <c r="W188" s="192"/>
      <c r="Y188" s="192"/>
    </row>
    <row r="189" spans="1:25" s="190" customFormat="1" ht="25.05" customHeight="1">
      <c r="A189" s="194"/>
      <c r="C189" s="193"/>
      <c r="D189" s="234"/>
      <c r="J189" s="193"/>
      <c r="K189" s="193"/>
      <c r="M189" s="239"/>
      <c r="P189" s="191"/>
      <c r="Q189" s="191"/>
      <c r="R189" s="192"/>
      <c r="S189" s="192"/>
      <c r="V189" s="192"/>
      <c r="W189" s="192"/>
      <c r="Y189" s="192"/>
    </row>
    <row r="190" spans="1:25" s="190" customFormat="1" ht="25.05" customHeight="1">
      <c r="A190" s="194"/>
      <c r="C190" s="193"/>
      <c r="D190" s="234"/>
      <c r="J190" s="193"/>
      <c r="K190" s="193"/>
      <c r="M190" s="239"/>
      <c r="P190" s="191"/>
      <c r="Q190" s="191"/>
      <c r="R190" s="192"/>
      <c r="S190" s="192"/>
      <c r="V190" s="192"/>
      <c r="W190" s="192"/>
      <c r="Y190" s="192"/>
    </row>
    <row r="191" spans="1:25" s="190" customFormat="1" ht="25.05" customHeight="1">
      <c r="A191" s="194"/>
      <c r="C191" s="193"/>
      <c r="D191" s="234"/>
      <c r="J191" s="193"/>
      <c r="K191" s="193"/>
      <c r="M191" s="239"/>
      <c r="P191" s="191"/>
      <c r="Q191" s="191"/>
      <c r="R191" s="192"/>
      <c r="S191" s="192"/>
      <c r="V191" s="192"/>
      <c r="W191" s="192"/>
      <c r="Y191" s="192"/>
    </row>
    <row r="192" spans="1:25" s="190" customFormat="1" ht="25.05" customHeight="1">
      <c r="A192" s="194"/>
      <c r="C192" s="193"/>
      <c r="D192" s="234"/>
      <c r="J192" s="193"/>
      <c r="K192" s="193"/>
      <c r="M192" s="239"/>
      <c r="P192" s="191"/>
      <c r="Q192" s="191"/>
      <c r="R192" s="192"/>
      <c r="S192" s="192"/>
      <c r="V192" s="192"/>
      <c r="W192" s="192"/>
      <c r="Y192" s="192"/>
    </row>
    <row r="193" spans="1:25" s="190" customFormat="1" ht="25.05" customHeight="1">
      <c r="A193" s="194"/>
      <c r="C193" s="193"/>
      <c r="D193" s="234"/>
      <c r="J193" s="193"/>
      <c r="K193" s="193"/>
      <c r="M193" s="239"/>
      <c r="P193" s="191"/>
      <c r="Q193" s="191"/>
      <c r="R193" s="192"/>
      <c r="S193" s="192"/>
      <c r="V193" s="192"/>
      <c r="W193" s="192"/>
      <c r="Y193" s="192"/>
    </row>
    <row r="194" spans="1:25" s="190" customFormat="1" ht="25.05" customHeight="1">
      <c r="A194" s="194"/>
      <c r="C194" s="193"/>
      <c r="D194" s="234"/>
      <c r="J194" s="193"/>
      <c r="K194" s="193"/>
      <c r="M194" s="239"/>
      <c r="P194" s="191"/>
      <c r="Q194" s="191"/>
      <c r="R194" s="192"/>
      <c r="S194" s="192"/>
      <c r="V194" s="192"/>
      <c r="W194" s="192"/>
      <c r="Y194" s="192"/>
    </row>
    <row r="195" spans="1:25" s="190" customFormat="1" ht="25.05" customHeight="1">
      <c r="A195" s="194"/>
      <c r="C195" s="193"/>
      <c r="D195" s="234"/>
      <c r="J195" s="193"/>
      <c r="K195" s="193"/>
      <c r="M195" s="239"/>
      <c r="P195" s="191"/>
      <c r="Q195" s="191"/>
      <c r="R195" s="192"/>
      <c r="S195" s="192"/>
      <c r="V195" s="192"/>
      <c r="W195" s="192"/>
      <c r="Y195" s="192"/>
    </row>
    <row r="196" spans="1:25" s="190" customFormat="1" ht="25.05" customHeight="1">
      <c r="A196" s="194"/>
      <c r="C196" s="193"/>
      <c r="D196" s="234"/>
      <c r="J196" s="193"/>
      <c r="K196" s="193"/>
      <c r="M196" s="239"/>
      <c r="P196" s="191"/>
      <c r="Q196" s="191"/>
      <c r="R196" s="192"/>
      <c r="S196" s="192"/>
      <c r="V196" s="192"/>
      <c r="W196" s="192"/>
      <c r="Y196" s="192"/>
    </row>
    <row r="197" spans="1:25" s="190" customFormat="1" ht="25.05" customHeight="1">
      <c r="A197" s="194"/>
      <c r="C197" s="193"/>
      <c r="D197" s="234"/>
      <c r="J197" s="193"/>
      <c r="K197" s="193"/>
      <c r="M197" s="239"/>
      <c r="P197" s="191"/>
      <c r="Q197" s="191"/>
      <c r="R197" s="192"/>
      <c r="S197" s="192"/>
      <c r="V197" s="192"/>
      <c r="W197" s="192"/>
      <c r="Y197" s="192"/>
    </row>
    <row r="198" spans="1:25" s="190" customFormat="1" ht="25.05" customHeight="1">
      <c r="A198" s="194"/>
      <c r="C198" s="193"/>
      <c r="D198" s="234"/>
      <c r="J198" s="193"/>
      <c r="K198" s="193"/>
      <c r="M198" s="239"/>
      <c r="P198" s="191"/>
      <c r="Q198" s="191"/>
      <c r="R198" s="192"/>
      <c r="S198" s="192"/>
      <c r="V198" s="192"/>
      <c r="W198" s="192"/>
      <c r="Y198" s="192"/>
    </row>
    <row r="199" spans="1:25" s="190" customFormat="1" ht="25.05" customHeight="1">
      <c r="A199" s="194"/>
      <c r="C199" s="193"/>
      <c r="D199" s="234"/>
      <c r="J199" s="193"/>
      <c r="K199" s="193"/>
      <c r="M199" s="239"/>
      <c r="P199" s="191"/>
      <c r="Q199" s="191"/>
      <c r="R199" s="192"/>
      <c r="S199" s="192"/>
      <c r="V199" s="192"/>
      <c r="W199" s="192"/>
      <c r="Y199" s="192"/>
    </row>
    <row r="200" spans="1:25" s="190" customFormat="1" ht="25.05" customHeight="1">
      <c r="A200" s="194"/>
      <c r="C200" s="193"/>
      <c r="D200" s="234"/>
      <c r="J200" s="193"/>
      <c r="K200" s="193"/>
      <c r="M200" s="239"/>
      <c r="P200" s="191"/>
      <c r="Q200" s="191"/>
      <c r="R200" s="192"/>
      <c r="S200" s="192"/>
      <c r="V200" s="192"/>
      <c r="W200" s="192"/>
      <c r="Y200" s="192"/>
    </row>
    <row r="201" spans="1:25" s="190" customFormat="1" ht="25.05" customHeight="1">
      <c r="A201" s="194"/>
      <c r="C201" s="193"/>
      <c r="D201" s="234"/>
      <c r="J201" s="193"/>
      <c r="K201" s="193"/>
      <c r="M201" s="239"/>
      <c r="P201" s="191"/>
      <c r="Q201" s="191"/>
      <c r="R201" s="192"/>
      <c r="S201" s="192"/>
      <c r="V201" s="192"/>
      <c r="W201" s="192"/>
      <c r="Y201" s="192"/>
    </row>
    <row r="202" spans="1:25" s="190" customFormat="1" ht="25.05" customHeight="1">
      <c r="A202" s="194"/>
      <c r="C202" s="193"/>
      <c r="D202" s="234"/>
      <c r="J202" s="193"/>
      <c r="K202" s="193"/>
      <c r="M202" s="239"/>
      <c r="P202" s="191"/>
      <c r="Q202" s="191"/>
      <c r="R202" s="192"/>
      <c r="S202" s="192"/>
      <c r="V202" s="192"/>
      <c r="W202" s="192"/>
      <c r="Y202" s="192"/>
    </row>
    <row r="203" spans="1:25" s="190" customFormat="1" ht="25.05" customHeight="1">
      <c r="A203" s="194"/>
      <c r="C203" s="193"/>
      <c r="D203" s="234"/>
      <c r="J203" s="193"/>
      <c r="K203" s="193"/>
      <c r="M203" s="239"/>
      <c r="P203" s="191"/>
      <c r="Q203" s="191"/>
      <c r="R203" s="192"/>
      <c r="S203" s="192"/>
      <c r="V203" s="192"/>
      <c r="W203" s="192"/>
      <c r="Y203" s="192"/>
    </row>
    <row r="204" spans="1:25" s="190" customFormat="1" ht="25.05" customHeight="1">
      <c r="A204" s="194"/>
      <c r="C204" s="193"/>
      <c r="D204" s="234"/>
      <c r="J204" s="193"/>
      <c r="K204" s="193"/>
      <c r="M204" s="239"/>
      <c r="P204" s="191"/>
      <c r="Q204" s="191"/>
      <c r="R204" s="192"/>
      <c r="S204" s="192"/>
      <c r="V204" s="192"/>
      <c r="W204" s="192"/>
      <c r="Y204" s="192"/>
    </row>
    <row r="205" spans="1:25" s="190" customFormat="1" ht="25.05" customHeight="1">
      <c r="A205" s="194"/>
      <c r="C205" s="193"/>
      <c r="D205" s="234"/>
      <c r="J205" s="193"/>
      <c r="K205" s="193"/>
      <c r="M205" s="239"/>
      <c r="P205" s="191"/>
      <c r="Q205" s="191"/>
      <c r="R205" s="192"/>
      <c r="S205" s="192"/>
      <c r="V205" s="192"/>
      <c r="W205" s="192"/>
      <c r="Y205" s="192"/>
    </row>
    <row r="206" spans="1:25" s="190" customFormat="1" ht="25.05" customHeight="1">
      <c r="A206" s="194"/>
      <c r="C206" s="193"/>
      <c r="D206" s="234"/>
      <c r="J206" s="193"/>
      <c r="K206" s="193"/>
      <c r="M206" s="239"/>
      <c r="P206" s="191"/>
      <c r="Q206" s="191"/>
      <c r="R206" s="192"/>
      <c r="S206" s="192"/>
      <c r="V206" s="192"/>
      <c r="W206" s="192"/>
      <c r="Y206" s="192"/>
    </row>
    <row r="207" spans="1:25" s="190" customFormat="1" ht="25.05" customHeight="1">
      <c r="A207" s="194"/>
      <c r="C207" s="193"/>
      <c r="D207" s="234"/>
      <c r="J207" s="193"/>
      <c r="K207" s="193"/>
      <c r="M207" s="239"/>
      <c r="P207" s="191"/>
      <c r="Q207" s="191"/>
      <c r="R207" s="192"/>
      <c r="S207" s="192"/>
      <c r="V207" s="192"/>
      <c r="W207" s="192"/>
      <c r="Y207" s="192"/>
    </row>
    <row r="208" spans="1:25" s="190" customFormat="1" ht="25.05" customHeight="1">
      <c r="A208" s="194"/>
      <c r="C208" s="193"/>
      <c r="D208" s="234"/>
      <c r="J208" s="193"/>
      <c r="K208" s="193"/>
      <c r="M208" s="239"/>
      <c r="P208" s="191"/>
      <c r="Q208" s="191"/>
      <c r="R208" s="192"/>
      <c r="S208" s="192"/>
      <c r="V208" s="192"/>
      <c r="W208" s="192"/>
      <c r="Y208" s="192"/>
    </row>
    <row r="209" spans="1:25" s="190" customFormat="1" ht="25.05" customHeight="1">
      <c r="A209" s="194"/>
      <c r="C209" s="193"/>
      <c r="D209" s="234"/>
      <c r="J209" s="193"/>
      <c r="K209" s="193"/>
      <c r="M209" s="239"/>
      <c r="P209" s="191"/>
      <c r="Q209" s="191"/>
      <c r="R209" s="192"/>
      <c r="S209" s="192"/>
      <c r="V209" s="192"/>
      <c r="W209" s="192"/>
      <c r="Y209" s="192"/>
    </row>
    <row r="210" spans="1:25" s="190" customFormat="1" ht="25.05" customHeight="1">
      <c r="A210" s="194"/>
      <c r="C210" s="193"/>
      <c r="D210" s="234"/>
      <c r="J210" s="193"/>
      <c r="K210" s="193"/>
      <c r="M210" s="239"/>
      <c r="P210" s="191"/>
      <c r="Q210" s="191"/>
      <c r="R210" s="192"/>
      <c r="S210" s="192"/>
      <c r="V210" s="192"/>
      <c r="W210" s="192"/>
      <c r="Y210" s="192"/>
    </row>
    <row r="211" spans="1:25" s="190" customFormat="1" ht="25.05" customHeight="1">
      <c r="A211" s="194"/>
      <c r="C211" s="193"/>
      <c r="D211" s="234"/>
      <c r="J211" s="193"/>
      <c r="K211" s="193"/>
      <c r="M211" s="239"/>
      <c r="P211" s="191"/>
      <c r="Q211" s="191"/>
      <c r="R211" s="192"/>
      <c r="S211" s="192"/>
      <c r="V211" s="192"/>
      <c r="W211" s="192"/>
      <c r="Y211" s="192"/>
    </row>
    <row r="212" spans="1:25" s="190" customFormat="1" ht="25.05" customHeight="1">
      <c r="A212" s="194"/>
      <c r="C212" s="193"/>
      <c r="D212" s="234"/>
      <c r="J212" s="193"/>
      <c r="K212" s="193"/>
      <c r="M212" s="239"/>
      <c r="P212" s="191"/>
      <c r="Q212" s="191"/>
      <c r="R212" s="192"/>
      <c r="S212" s="192"/>
      <c r="V212" s="192"/>
      <c r="W212" s="192"/>
      <c r="Y212" s="192"/>
    </row>
    <row r="213" spans="1:25" s="190" customFormat="1" ht="25.05" customHeight="1">
      <c r="A213" s="194"/>
      <c r="C213" s="193"/>
      <c r="D213" s="234"/>
      <c r="J213" s="193"/>
      <c r="K213" s="193"/>
      <c r="M213" s="239"/>
      <c r="P213" s="191"/>
      <c r="Q213" s="191"/>
      <c r="R213" s="192"/>
      <c r="S213" s="192"/>
      <c r="V213" s="192"/>
      <c r="W213" s="192"/>
      <c r="Y213" s="192"/>
    </row>
    <row r="214" spans="1:25" s="190" customFormat="1" ht="25.05" customHeight="1">
      <c r="A214" s="194"/>
      <c r="C214" s="193"/>
      <c r="D214" s="234"/>
      <c r="J214" s="193"/>
      <c r="K214" s="193"/>
      <c r="M214" s="239"/>
      <c r="P214" s="191"/>
      <c r="Q214" s="191"/>
      <c r="R214" s="192"/>
      <c r="S214" s="192"/>
      <c r="V214" s="192"/>
      <c r="W214" s="192"/>
      <c r="Y214" s="192"/>
    </row>
    <row r="215" spans="1:25" s="190" customFormat="1" ht="25.05" customHeight="1">
      <c r="A215" s="194"/>
      <c r="C215" s="193"/>
      <c r="D215" s="234"/>
      <c r="J215" s="193"/>
      <c r="K215" s="193"/>
      <c r="M215" s="239"/>
      <c r="P215" s="191"/>
      <c r="Q215" s="191"/>
      <c r="R215" s="192"/>
      <c r="S215" s="192"/>
      <c r="V215" s="192"/>
      <c r="W215" s="192"/>
      <c r="Y215" s="192"/>
    </row>
    <row r="216" spans="1:25" s="190" customFormat="1" ht="25.05" customHeight="1">
      <c r="A216" s="194"/>
      <c r="C216" s="193"/>
      <c r="D216" s="234"/>
      <c r="J216" s="193"/>
      <c r="K216" s="193"/>
      <c r="M216" s="239"/>
      <c r="P216" s="191"/>
      <c r="Q216" s="191"/>
      <c r="R216" s="192"/>
      <c r="S216" s="192"/>
      <c r="V216" s="192"/>
      <c r="W216" s="192"/>
      <c r="Y216" s="192"/>
    </row>
    <row r="217" spans="1:25" s="190" customFormat="1" ht="25.05" customHeight="1">
      <c r="A217" s="194"/>
      <c r="C217" s="193"/>
      <c r="D217" s="234"/>
      <c r="J217" s="193"/>
      <c r="K217" s="193"/>
      <c r="M217" s="239"/>
      <c r="P217" s="191"/>
      <c r="Q217" s="191"/>
      <c r="R217" s="192"/>
      <c r="S217" s="192"/>
      <c r="V217" s="192"/>
      <c r="W217" s="192"/>
      <c r="Y217" s="192"/>
    </row>
    <row r="218" spans="1:25" s="190" customFormat="1" ht="25.05" customHeight="1">
      <c r="A218" s="194"/>
      <c r="C218" s="193"/>
      <c r="D218" s="234"/>
      <c r="J218" s="193"/>
      <c r="K218" s="193"/>
      <c r="M218" s="239"/>
      <c r="P218" s="191"/>
      <c r="Q218" s="191"/>
      <c r="R218" s="192"/>
      <c r="S218" s="192"/>
      <c r="V218" s="192"/>
      <c r="W218" s="192"/>
      <c r="Y218" s="192"/>
    </row>
    <row r="219" spans="1:25" s="190" customFormat="1" ht="25.05" customHeight="1">
      <c r="A219" s="194"/>
      <c r="C219" s="193"/>
      <c r="D219" s="234"/>
      <c r="J219" s="193"/>
      <c r="K219" s="193"/>
      <c r="M219" s="239"/>
      <c r="P219" s="191"/>
      <c r="Q219" s="191"/>
      <c r="R219" s="192"/>
      <c r="S219" s="192"/>
      <c r="V219" s="192"/>
      <c r="W219" s="192"/>
      <c r="Y219" s="192"/>
    </row>
    <row r="220" spans="1:25" s="190" customFormat="1" ht="25.05" customHeight="1">
      <c r="A220" s="194"/>
      <c r="C220" s="193"/>
      <c r="D220" s="234"/>
      <c r="J220" s="193"/>
      <c r="K220" s="193"/>
      <c r="M220" s="239"/>
      <c r="P220" s="191"/>
      <c r="Q220" s="191"/>
      <c r="R220" s="192"/>
      <c r="S220" s="192"/>
      <c r="V220" s="192"/>
      <c r="W220" s="192"/>
      <c r="Y220" s="192"/>
    </row>
    <row r="221" spans="1:25" s="190" customFormat="1" ht="25.05" customHeight="1">
      <c r="A221" s="194"/>
      <c r="C221" s="193"/>
      <c r="D221" s="234"/>
      <c r="J221" s="193"/>
      <c r="K221" s="193"/>
      <c r="M221" s="239"/>
      <c r="P221" s="191"/>
      <c r="Q221" s="191"/>
      <c r="R221" s="192"/>
      <c r="S221" s="192"/>
      <c r="V221" s="192"/>
      <c r="W221" s="192"/>
      <c r="Y221" s="192"/>
    </row>
    <row r="222" spans="1:25" s="190" customFormat="1" ht="25.05" customHeight="1">
      <c r="A222" s="194"/>
      <c r="C222" s="193"/>
      <c r="D222" s="234"/>
      <c r="J222" s="193"/>
      <c r="K222" s="193"/>
      <c r="M222" s="239"/>
      <c r="P222" s="191"/>
      <c r="Q222" s="191"/>
      <c r="R222" s="192"/>
      <c r="S222" s="192"/>
      <c r="V222" s="192"/>
      <c r="W222" s="192"/>
      <c r="Y222" s="192"/>
    </row>
    <row r="223" spans="1:25" s="190" customFormat="1" ht="25.05" customHeight="1">
      <c r="A223" s="194"/>
      <c r="C223" s="193"/>
      <c r="D223" s="234"/>
      <c r="J223" s="193"/>
      <c r="K223" s="193"/>
      <c r="M223" s="239"/>
      <c r="P223" s="191"/>
      <c r="Q223" s="191"/>
      <c r="R223" s="192"/>
      <c r="S223" s="192"/>
      <c r="V223" s="192"/>
      <c r="W223" s="192"/>
      <c r="Y223" s="192"/>
    </row>
    <row r="224" spans="1:25" s="190" customFormat="1" ht="25.05" customHeight="1">
      <c r="A224" s="194"/>
      <c r="C224" s="193"/>
      <c r="D224" s="234"/>
      <c r="J224" s="193"/>
      <c r="K224" s="193"/>
      <c r="M224" s="239"/>
      <c r="P224" s="191"/>
      <c r="Q224" s="191"/>
      <c r="R224" s="192"/>
      <c r="S224" s="192"/>
      <c r="V224" s="192"/>
      <c r="W224" s="192"/>
      <c r="Y224" s="192"/>
    </row>
    <row r="225" spans="1:25" s="190" customFormat="1" ht="25.05" customHeight="1">
      <c r="A225" s="194"/>
      <c r="C225" s="193"/>
      <c r="D225" s="234"/>
      <c r="J225" s="193"/>
      <c r="K225" s="193"/>
      <c r="M225" s="239"/>
      <c r="P225" s="191"/>
      <c r="Q225" s="191"/>
      <c r="R225" s="192"/>
      <c r="S225" s="192"/>
      <c r="V225" s="192"/>
      <c r="W225" s="192"/>
      <c r="Y225" s="192"/>
    </row>
    <row r="226" spans="1:25" s="190" customFormat="1" ht="25.05" customHeight="1">
      <c r="A226" s="194"/>
      <c r="C226" s="193"/>
      <c r="D226" s="234"/>
      <c r="J226" s="193"/>
      <c r="K226" s="193"/>
      <c r="M226" s="239"/>
      <c r="P226" s="191"/>
      <c r="Q226" s="191"/>
      <c r="R226" s="192"/>
      <c r="S226" s="192"/>
      <c r="V226" s="192"/>
      <c r="W226" s="192"/>
      <c r="Y226" s="192"/>
    </row>
    <row r="227" spans="1:25" s="190" customFormat="1" ht="25.05" customHeight="1">
      <c r="A227" s="194"/>
      <c r="C227" s="193"/>
      <c r="D227" s="234"/>
      <c r="J227" s="193"/>
      <c r="K227" s="193"/>
      <c r="M227" s="239"/>
      <c r="P227" s="191"/>
      <c r="Q227" s="191"/>
      <c r="R227" s="192"/>
      <c r="S227" s="192"/>
      <c r="V227" s="192"/>
      <c r="W227" s="192"/>
      <c r="Y227" s="192"/>
    </row>
    <row r="228" spans="1:25" s="190" customFormat="1" ht="25.05" customHeight="1">
      <c r="A228" s="194"/>
      <c r="C228" s="193"/>
      <c r="D228" s="234"/>
      <c r="J228" s="193"/>
      <c r="K228" s="193"/>
      <c r="M228" s="239"/>
      <c r="P228" s="191"/>
      <c r="Q228" s="191"/>
      <c r="R228" s="192"/>
      <c r="S228" s="192"/>
      <c r="V228" s="192"/>
      <c r="W228" s="192"/>
      <c r="Y228" s="192"/>
    </row>
    <row r="229" spans="1:25" s="190" customFormat="1" ht="25.05" customHeight="1">
      <c r="A229" s="194"/>
      <c r="C229" s="193"/>
      <c r="D229" s="234"/>
      <c r="J229" s="193"/>
      <c r="K229" s="193"/>
      <c r="M229" s="239"/>
      <c r="P229" s="191"/>
      <c r="Q229" s="191"/>
      <c r="R229" s="192"/>
      <c r="S229" s="192"/>
      <c r="V229" s="192"/>
      <c r="W229" s="192"/>
      <c r="Y229" s="192"/>
    </row>
    <row r="230" spans="1:25" s="190" customFormat="1" ht="25.05" customHeight="1">
      <c r="A230" s="194"/>
      <c r="C230" s="193"/>
      <c r="D230" s="234"/>
      <c r="J230" s="193"/>
      <c r="K230" s="193"/>
      <c r="M230" s="239"/>
      <c r="P230" s="191"/>
      <c r="Q230" s="191"/>
      <c r="R230" s="192"/>
      <c r="S230" s="192"/>
      <c r="V230" s="192"/>
      <c r="W230" s="192"/>
      <c r="Y230" s="192"/>
    </row>
    <row r="231" spans="1:25" s="190" customFormat="1" ht="25.05" customHeight="1">
      <c r="A231" s="194"/>
      <c r="C231" s="193"/>
      <c r="D231" s="234"/>
      <c r="J231" s="193"/>
      <c r="K231" s="193"/>
      <c r="M231" s="239"/>
      <c r="P231" s="191"/>
      <c r="Q231" s="191"/>
      <c r="R231" s="192"/>
      <c r="S231" s="192"/>
      <c r="V231" s="192"/>
      <c r="W231" s="192"/>
      <c r="Y231" s="192"/>
    </row>
    <row r="232" spans="1:25" s="190" customFormat="1" ht="25.05" customHeight="1">
      <c r="A232" s="194"/>
      <c r="C232" s="193"/>
      <c r="D232" s="234"/>
      <c r="J232" s="193"/>
      <c r="K232" s="193"/>
      <c r="M232" s="239"/>
      <c r="P232" s="191"/>
      <c r="Q232" s="191"/>
      <c r="R232" s="192"/>
      <c r="S232" s="192"/>
      <c r="V232" s="192"/>
      <c r="W232" s="192"/>
      <c r="Y232" s="192"/>
    </row>
    <row r="233" spans="1:25" s="190" customFormat="1" ht="25.05" customHeight="1">
      <c r="A233" s="194"/>
      <c r="C233" s="193"/>
      <c r="D233" s="234"/>
      <c r="J233" s="193"/>
      <c r="K233" s="193"/>
      <c r="M233" s="239"/>
      <c r="P233" s="191"/>
      <c r="Q233" s="191"/>
      <c r="R233" s="192"/>
      <c r="S233" s="192"/>
      <c r="V233" s="192"/>
      <c r="W233" s="192"/>
      <c r="Y233" s="192"/>
    </row>
    <row r="234" spans="1:25" s="190" customFormat="1" ht="25.05" customHeight="1">
      <c r="A234" s="194"/>
      <c r="C234" s="193"/>
      <c r="D234" s="234"/>
      <c r="J234" s="193"/>
      <c r="K234" s="193"/>
      <c r="M234" s="239"/>
      <c r="P234" s="191"/>
      <c r="Q234" s="191"/>
      <c r="R234" s="192"/>
      <c r="S234" s="192"/>
      <c r="V234" s="192"/>
      <c r="W234" s="192"/>
      <c r="Y234" s="192"/>
    </row>
    <row r="235" spans="1:25" s="190" customFormat="1" ht="25.05" customHeight="1">
      <c r="A235" s="194"/>
      <c r="C235" s="193"/>
      <c r="D235" s="234"/>
      <c r="J235" s="193"/>
      <c r="K235" s="193"/>
      <c r="M235" s="239"/>
      <c r="P235" s="191"/>
      <c r="Q235" s="191"/>
      <c r="R235" s="192"/>
      <c r="S235" s="192"/>
      <c r="V235" s="192"/>
      <c r="W235" s="192"/>
      <c r="Y235" s="192"/>
    </row>
  </sheetData>
  <sheetProtection algorithmName="SHA-512" hashValue="YA3R2HjsnznjUeHva4S5AQJYTlayHGWysxZCQspdmom/9cOYhgNZJ7o+PLM6KHhSyQLRrJwXN3vmrHDfl3wosw==" saltValue="MJBmO8t7M5wWwvvGLLDmGg==" spinCount="100000" sheet="1" objects="1" scenarios="1"/>
  <mergeCells count="238">
    <mergeCell ref="Q8:Q9"/>
    <mergeCell ref="Q10:Q11"/>
    <mergeCell ref="Q12:Q13"/>
    <mergeCell ref="Q14:Q15"/>
    <mergeCell ref="Q16:Q17"/>
    <mergeCell ref="Q18:Q19"/>
    <mergeCell ref="Q20:Q21"/>
    <mergeCell ref="Q22:Q23"/>
    <mergeCell ref="Q24:Q25"/>
    <mergeCell ref="B2:G4"/>
    <mergeCell ref="M36:M37"/>
    <mergeCell ref="M38:M39"/>
    <mergeCell ref="M14:M15"/>
    <mergeCell ref="M16:M17"/>
    <mergeCell ref="M18:M19"/>
    <mergeCell ref="M20:M21"/>
    <mergeCell ref="M22:M23"/>
    <mergeCell ref="M24:M25"/>
    <mergeCell ref="M26:M27"/>
    <mergeCell ref="M28:M29"/>
    <mergeCell ref="M30:M31"/>
    <mergeCell ref="H28:H29"/>
    <mergeCell ref="H30:H31"/>
    <mergeCell ref="D22:D23"/>
    <mergeCell ref="D24:D25"/>
    <mergeCell ref="D26:D27"/>
    <mergeCell ref="H8:H9"/>
    <mergeCell ref="H10:H11"/>
    <mergeCell ref="H12:H13"/>
    <mergeCell ref="H14:H15"/>
    <mergeCell ref="H16:H17"/>
    <mergeCell ref="H18:H19"/>
    <mergeCell ref="H20:H21"/>
    <mergeCell ref="E10:E11"/>
    <mergeCell ref="G10:G11"/>
    <mergeCell ref="C12:C13"/>
    <mergeCell ref="E12:E13"/>
    <mergeCell ref="G12:G13"/>
    <mergeCell ref="H22:H23"/>
    <mergeCell ref="H24:H25"/>
    <mergeCell ref="H26:H27"/>
    <mergeCell ref="G28:G29"/>
    <mergeCell ref="G22:G23"/>
    <mergeCell ref="C24:C25"/>
    <mergeCell ref="E24:E25"/>
    <mergeCell ref="G24:G25"/>
    <mergeCell ref="G18:G19"/>
    <mergeCell ref="C20:C21"/>
    <mergeCell ref="E20:E21"/>
    <mergeCell ref="G20:G21"/>
    <mergeCell ref="R14:R15"/>
    <mergeCell ref="R16:R17"/>
    <mergeCell ref="R18:R19"/>
    <mergeCell ref="R20:R21"/>
    <mergeCell ref="C14:C15"/>
    <mergeCell ref="E14:E15"/>
    <mergeCell ref="C18:C19"/>
    <mergeCell ref="E6:E7"/>
    <mergeCell ref="G6:G7"/>
    <mergeCell ref="H6:H7"/>
    <mergeCell ref="C6:C7"/>
    <mergeCell ref="C8:C9"/>
    <mergeCell ref="E8:E9"/>
    <mergeCell ref="L14:L15"/>
    <mergeCell ref="L16:L17"/>
    <mergeCell ref="L18:L19"/>
    <mergeCell ref="L20:L21"/>
    <mergeCell ref="N16:N17"/>
    <mergeCell ref="N18:N19"/>
    <mergeCell ref="N20:N21"/>
    <mergeCell ref="J10:J11"/>
    <mergeCell ref="K10:K11"/>
    <mergeCell ref="J12:J13"/>
    <mergeCell ref="D8:D9"/>
    <mergeCell ref="U6:V6"/>
    <mergeCell ref="L8:L9"/>
    <mergeCell ref="L10:L11"/>
    <mergeCell ref="L12:L13"/>
    <mergeCell ref="P8:P9"/>
    <mergeCell ref="P10:P11"/>
    <mergeCell ref="P12:P13"/>
    <mergeCell ref="S8:S9"/>
    <mergeCell ref="S10:S11"/>
    <mergeCell ref="S12:S13"/>
    <mergeCell ref="R8:R9"/>
    <mergeCell ref="R10:R11"/>
    <mergeCell ref="R12:R13"/>
    <mergeCell ref="M8:M9"/>
    <mergeCell ref="M10:M11"/>
    <mergeCell ref="M12:M13"/>
    <mergeCell ref="N8:N9"/>
    <mergeCell ref="N10:N11"/>
    <mergeCell ref="N12:N13"/>
    <mergeCell ref="L6:L7"/>
    <mergeCell ref="O6:O7"/>
    <mergeCell ref="O8:O9"/>
    <mergeCell ref="O10:O11"/>
    <mergeCell ref="O12:O13"/>
    <mergeCell ref="S24:S25"/>
    <mergeCell ref="R22:R23"/>
    <mergeCell ref="R24:R25"/>
    <mergeCell ref="A27:B27"/>
    <mergeCell ref="A29:B29"/>
    <mergeCell ref="S26:S27"/>
    <mergeCell ref="S28:S29"/>
    <mergeCell ref="L22:L23"/>
    <mergeCell ref="D16:D17"/>
    <mergeCell ref="D18:D19"/>
    <mergeCell ref="D20:D21"/>
    <mergeCell ref="G26:G27"/>
    <mergeCell ref="C28:C29"/>
    <mergeCell ref="E28:E29"/>
    <mergeCell ref="C16:C17"/>
    <mergeCell ref="E16:E17"/>
    <mergeCell ref="G16:G17"/>
    <mergeCell ref="E18:E19"/>
    <mergeCell ref="C22:C23"/>
    <mergeCell ref="E22:E23"/>
    <mergeCell ref="C26:C27"/>
    <mergeCell ref="E26:E27"/>
    <mergeCell ref="R26:R27"/>
    <mergeCell ref="R28:R29"/>
    <mergeCell ref="R30:R31"/>
    <mergeCell ref="L24:L25"/>
    <mergeCell ref="L26:L27"/>
    <mergeCell ref="L28:L29"/>
    <mergeCell ref="L30:L31"/>
    <mergeCell ref="N26:N27"/>
    <mergeCell ref="N28:N29"/>
    <mergeCell ref="N30:N31"/>
    <mergeCell ref="N24:N25"/>
    <mergeCell ref="Q26:Q27"/>
    <mergeCell ref="Q28:Q29"/>
    <mergeCell ref="Q30:Q31"/>
    <mergeCell ref="P18:P19"/>
    <mergeCell ref="P20:P21"/>
    <mergeCell ref="P22:P23"/>
    <mergeCell ref="J18:J19"/>
    <mergeCell ref="J8:J9"/>
    <mergeCell ref="K8:K9"/>
    <mergeCell ref="A31:B31"/>
    <mergeCell ref="P24:P25"/>
    <mergeCell ref="P26:P27"/>
    <mergeCell ref="P28:P29"/>
    <mergeCell ref="P30:P31"/>
    <mergeCell ref="C30:C31"/>
    <mergeCell ref="E30:E31"/>
    <mergeCell ref="N22:N23"/>
    <mergeCell ref="K18:K19"/>
    <mergeCell ref="J20:J21"/>
    <mergeCell ref="N14:N15"/>
    <mergeCell ref="G30:G31"/>
    <mergeCell ref="D10:D11"/>
    <mergeCell ref="D12:D13"/>
    <mergeCell ref="D14:D15"/>
    <mergeCell ref="G14:G15"/>
    <mergeCell ref="G8:G9"/>
    <mergeCell ref="C10:C11"/>
    <mergeCell ref="A9:B9"/>
    <mergeCell ref="A11:B11"/>
    <mergeCell ref="A13:B13"/>
    <mergeCell ref="A15:B15"/>
    <mergeCell ref="A17:B17"/>
    <mergeCell ref="A19:B19"/>
    <mergeCell ref="A21:B21"/>
    <mergeCell ref="A23:B23"/>
    <mergeCell ref="A25:B25"/>
    <mergeCell ref="A7:B7"/>
    <mergeCell ref="A1:F1"/>
    <mergeCell ref="C34:C35"/>
    <mergeCell ref="X6:Y6"/>
    <mergeCell ref="A35:B35"/>
    <mergeCell ref="A37:B37"/>
    <mergeCell ref="A39:B39"/>
    <mergeCell ref="C36:C37"/>
    <mergeCell ref="D36:D37"/>
    <mergeCell ref="C38:C39"/>
    <mergeCell ref="D38:D39"/>
    <mergeCell ref="E34:F35"/>
    <mergeCell ref="E36:F37"/>
    <mergeCell ref="E38:F39"/>
    <mergeCell ref="G34:G35"/>
    <mergeCell ref="H34:H35"/>
    <mergeCell ref="H36:H37"/>
    <mergeCell ref="H38:H39"/>
    <mergeCell ref="G36:G37"/>
    <mergeCell ref="G38:G39"/>
    <mergeCell ref="J6:J7"/>
    <mergeCell ref="K6:K7"/>
    <mergeCell ref="D28:D29"/>
    <mergeCell ref="D30:D31"/>
    <mergeCell ref="K12:K13"/>
    <mergeCell ref="J14:J15"/>
    <mergeCell ref="K14:K15"/>
    <mergeCell ref="J16:J17"/>
    <mergeCell ref="K16:K17"/>
    <mergeCell ref="N34:N35"/>
    <mergeCell ref="N6:N7"/>
    <mergeCell ref="AA6:AB6"/>
    <mergeCell ref="N36:N37"/>
    <mergeCell ref="K20:K21"/>
    <mergeCell ref="J22:J23"/>
    <mergeCell ref="K22:K23"/>
    <mergeCell ref="J24:J25"/>
    <mergeCell ref="K24:K25"/>
    <mergeCell ref="J26:J27"/>
    <mergeCell ref="S30:S31"/>
    <mergeCell ref="S14:S15"/>
    <mergeCell ref="S16:S17"/>
    <mergeCell ref="S18:S19"/>
    <mergeCell ref="S20:S21"/>
    <mergeCell ref="S22:S23"/>
    <mergeCell ref="K26:K27"/>
    <mergeCell ref="P14:P15"/>
    <mergeCell ref="P16:P17"/>
    <mergeCell ref="N38:N39"/>
    <mergeCell ref="L34:L35"/>
    <mergeCell ref="L36:L37"/>
    <mergeCell ref="L38:L39"/>
    <mergeCell ref="J28:J29"/>
    <mergeCell ref="K28:K29"/>
    <mergeCell ref="J30:J31"/>
    <mergeCell ref="K30:K31"/>
    <mergeCell ref="J34:J35"/>
    <mergeCell ref="K34:K35"/>
    <mergeCell ref="J36:J37"/>
    <mergeCell ref="K36:K37"/>
    <mergeCell ref="J38:J39"/>
    <mergeCell ref="K38:K39"/>
    <mergeCell ref="O14:O15"/>
    <mergeCell ref="O16:O17"/>
    <mergeCell ref="O18:O19"/>
    <mergeCell ref="O20:O21"/>
    <mergeCell ref="O22:O23"/>
    <mergeCell ref="O24:O25"/>
    <mergeCell ref="O26:O27"/>
    <mergeCell ref="O28:O29"/>
    <mergeCell ref="O30:O31"/>
  </mergeCells>
  <phoneticPr fontId="2"/>
  <conditionalFormatting sqref="D6:D39">
    <cfRule type="cellIs" dxfId="1" priority="1" operator="equal">
      <formula>"別途計算"</formula>
    </cfRule>
  </conditionalFormatting>
  <pageMargins left="0.59055118110236227" right="0.39370078740157483" top="0.39370078740157483" bottom="0.19685039370078741" header="0.31496062992125984" footer="0.31496062992125984"/>
  <pageSetup paperSize="9" orientation="portrait" horizontalDpi="4294967293" verticalDpi="120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80E0E-06F7-4FA4-B4EB-BC95FD61823E}">
  <sheetPr>
    <tabColor rgb="FFFF0000"/>
  </sheetPr>
  <dimension ref="A1:BS429"/>
  <sheetViews>
    <sheetView zoomScale="90" zoomScaleNormal="90" zoomScaleSheetLayoutView="100" workbookViewId="0">
      <selection sqref="A1:F1"/>
    </sheetView>
  </sheetViews>
  <sheetFormatPr defaultRowHeight="25.05" customHeight="1"/>
  <cols>
    <col min="1" max="1" width="10.77734375" style="179" customWidth="1"/>
    <col min="2" max="2" width="16.77734375" style="13" customWidth="1"/>
    <col min="3" max="4" width="10.77734375" style="180" customWidth="1"/>
    <col min="5" max="5" width="10.77734375" style="13" customWidth="1"/>
    <col min="6" max="6" width="11.6640625" style="13" customWidth="1"/>
    <col min="7" max="8" width="10.77734375" style="13" customWidth="1"/>
    <col min="9" max="10" width="10.77734375" style="190" customWidth="1"/>
    <col min="11" max="11" width="16.77734375" style="190" customWidth="1"/>
    <col min="12" max="12" width="24.44140625" style="190" customWidth="1"/>
    <col min="13" max="13" width="10.77734375" style="239" customWidth="1"/>
    <col min="14" max="15" width="10.77734375" style="190" customWidth="1"/>
    <col min="16" max="16" width="8.88671875" style="191"/>
    <col min="17" max="17" width="12.77734375" style="191" customWidth="1"/>
    <col min="18" max="19" width="12.77734375" style="192" customWidth="1"/>
    <col min="20" max="20" width="8.88671875" style="190"/>
    <col min="21" max="21" width="9.109375" style="190" bestFit="1" customWidth="1"/>
    <col min="22" max="22" width="8.88671875" style="192"/>
    <col min="23" max="23" width="5.5546875" style="192" customWidth="1"/>
    <col min="24" max="24" width="9.109375" style="190" bestFit="1" customWidth="1"/>
    <col min="25" max="25" width="8.88671875" style="192"/>
    <col min="26" max="26" width="4.44140625" style="190" customWidth="1"/>
    <col min="27" max="27" width="8.88671875" style="242"/>
    <col min="28" max="28" width="10.77734375" style="190" customWidth="1"/>
    <col min="29" max="38" width="8.88671875" style="190"/>
    <col min="39" max="39" width="24" style="190" customWidth="1"/>
    <col min="40" max="71" width="8.88671875" style="190"/>
    <col min="72" max="16384" width="8.88671875" style="13"/>
  </cols>
  <sheetData>
    <row r="1" spans="1:71" ht="25.05" customHeight="1">
      <c r="A1" s="484" t="str">
        <f>収支報告書!C8</f>
        <v>○○審査会</v>
      </c>
      <c r="B1" s="484"/>
      <c r="C1" s="484"/>
      <c r="D1" s="484"/>
      <c r="E1" s="484"/>
      <c r="F1" s="484"/>
      <c r="G1" s="15"/>
      <c r="H1" s="15" t="s">
        <v>11717</v>
      </c>
      <c r="J1" s="320" t="s">
        <v>11708</v>
      </c>
      <c r="K1" s="327" t="s">
        <v>11716</v>
      </c>
      <c r="L1" s="321" t="s">
        <v>11709</v>
      </c>
      <c r="M1" s="225"/>
      <c r="N1" s="280"/>
      <c r="O1" s="280"/>
      <c r="P1" s="218"/>
      <c r="Q1" s="219" t="s">
        <v>183</v>
      </c>
      <c r="Z1" s="242"/>
      <c r="AA1" s="190"/>
      <c r="BS1" s="13"/>
    </row>
    <row r="2" spans="1:71" ht="19.95" customHeight="1">
      <c r="A2" s="87"/>
      <c r="B2" s="553" t="s">
        <v>170</v>
      </c>
      <c r="C2" s="553"/>
      <c r="D2" s="553"/>
      <c r="E2" s="553"/>
      <c r="F2" s="553"/>
      <c r="G2" s="553"/>
      <c r="H2" s="15"/>
      <c r="J2" s="322" t="str">
        <f>IF($K$1="","",IFERROR(VLOOKUP($K$1&amp;"1",m!$AQ$8:$AS$5000,3,0),IFERROR(VLOOKUP($K$1&amp;"1",m!$AR$8:$AS$5000,2,0),"")))</f>
        <v/>
      </c>
      <c r="K2" s="322" t="str">
        <f>IF(K1="","",IFERROR(VLOOKUP(J2,m!$AS$8:$AT$5000,2,0),"該当無し"))</f>
        <v>該当無し</v>
      </c>
      <c r="L2" s="323" t="str">
        <f>IF(J2="","",IFERROR(VLOOKUP(J2,m!$A$8:$AT$5000,33,0),"該当無し"))</f>
        <v/>
      </c>
      <c r="M2" s="324" t="str">
        <f>IF(J2="","",IFERROR(VLOOKUP(J2,m!$A$8:$AT$5000,14,0),"該当無し"))</f>
        <v/>
      </c>
      <c r="P2" s="331"/>
      <c r="Q2" s="219" t="s">
        <v>11726</v>
      </c>
      <c r="S2" s="190"/>
      <c r="Z2" s="242"/>
      <c r="AA2" s="190"/>
      <c r="BS2" s="13"/>
    </row>
    <row r="3" spans="1:71" s="155" customFormat="1" ht="19.95" customHeight="1">
      <c r="A3" s="279"/>
      <c r="B3" s="553"/>
      <c r="C3" s="553"/>
      <c r="D3" s="553"/>
      <c r="E3" s="553"/>
      <c r="F3" s="553"/>
      <c r="G3" s="553"/>
      <c r="H3" s="279"/>
      <c r="I3" s="195"/>
      <c r="J3" s="322" t="str">
        <f>IF($K$1="","",IFERROR(VLOOKUP($K$1&amp;"2",m!$AQ$8:$AS$5000,3,0),IFERROR(VLOOKUP($K$1&amp;"2",m!$AR$8:$AS$5000,2,0),"")))</f>
        <v/>
      </c>
      <c r="K3" s="322" t="str">
        <f>IF(J3="","",IFERROR(VLOOKUP(J3,m!$AS$8:$AT$5000,2,0),"該当無し"))</f>
        <v/>
      </c>
      <c r="L3" s="325" t="str">
        <f>IF(J3="","",IFERROR(VLOOKUP(J3,m!$A$8:$AT$5000,33,0),"該当無し"))</f>
        <v/>
      </c>
      <c r="M3" s="324" t="str">
        <f>IF(J3="","",IFERROR(VLOOKUP(J3,m!$A$8:$AT$5000,14,0),"該当無し"))</f>
        <v/>
      </c>
      <c r="N3" s="195"/>
      <c r="O3" s="195"/>
      <c r="P3" s="192"/>
      <c r="Q3" s="192"/>
      <c r="R3" s="192"/>
      <c r="S3" s="196"/>
      <c r="T3" s="195"/>
      <c r="U3" s="190"/>
      <c r="V3" s="190"/>
      <c r="W3" s="192"/>
      <c r="X3" s="192"/>
      <c r="Y3" s="190"/>
      <c r="Z3" s="192"/>
      <c r="AA3" s="242"/>
      <c r="AB3" s="190"/>
      <c r="AC3" s="190"/>
      <c r="AD3" s="195"/>
      <c r="AE3" s="195"/>
      <c r="AF3" s="195"/>
      <c r="AG3" s="195"/>
      <c r="AH3" s="195"/>
      <c r="AI3" s="195"/>
      <c r="AJ3" s="195"/>
      <c r="AK3" s="195"/>
      <c r="AL3" s="195"/>
      <c r="AM3" s="195"/>
      <c r="AN3" s="195"/>
      <c r="AO3" s="195"/>
      <c r="AP3" s="195"/>
      <c r="AQ3" s="195"/>
      <c r="AR3" s="195"/>
      <c r="AS3" s="195"/>
      <c r="AT3" s="195"/>
      <c r="AU3" s="195"/>
      <c r="AV3" s="195"/>
      <c r="AW3" s="195"/>
      <c r="AX3" s="195"/>
      <c r="AY3" s="195"/>
      <c r="AZ3" s="195"/>
      <c r="BA3" s="195"/>
      <c r="BB3" s="195"/>
      <c r="BC3" s="195"/>
      <c r="BD3" s="195"/>
      <c r="BE3" s="195"/>
      <c r="BF3" s="195"/>
      <c r="BG3" s="195"/>
      <c r="BH3" s="195"/>
      <c r="BI3" s="195"/>
      <c r="BJ3" s="195"/>
      <c r="BK3" s="195"/>
      <c r="BL3" s="195"/>
      <c r="BM3" s="195"/>
      <c r="BN3" s="195"/>
      <c r="BO3" s="195"/>
      <c r="BP3" s="195"/>
      <c r="BQ3" s="195"/>
      <c r="BR3" s="195"/>
      <c r="BS3" s="195"/>
    </row>
    <row r="4" spans="1:71" ht="19.95" customHeight="1">
      <c r="A4" s="87"/>
      <c r="B4" s="553"/>
      <c r="C4" s="553"/>
      <c r="D4" s="553"/>
      <c r="E4" s="553"/>
      <c r="F4" s="553"/>
      <c r="G4" s="553"/>
      <c r="H4" s="15"/>
      <c r="J4" s="322" t="str">
        <f>IF($K$1="","",IFERROR(VLOOKUP($K$1&amp;"3",m!$AQ$8:$AS$5000,3,0),IFERROR(VLOOKUP($K$1&amp;"3",m!$AR$8:$AS$5000,2,0),"")))</f>
        <v/>
      </c>
      <c r="K4" s="322" t="str">
        <f>IF(J4="","",IFERROR(VLOOKUP(J4,m!$AS$8:$AT$5000,2,0),"該当無し"))</f>
        <v/>
      </c>
      <c r="L4" s="323" t="str">
        <f>IF(J4="","",IFERROR(VLOOKUP(J4,m!$A$8:$AT$5000,33,0),"該当無し"))</f>
        <v/>
      </c>
      <c r="M4" s="326" t="str">
        <f>IF(J4="","",IFERROR(VLOOKUP(J4,m!$A$8:$AT$5000,14,0),"該当無し"))</f>
        <v/>
      </c>
      <c r="N4" s="305" t="s">
        <v>182</v>
      </c>
      <c r="O4" s="190" t="s">
        <v>207</v>
      </c>
      <c r="P4" s="200"/>
      <c r="Q4" s="200"/>
      <c r="R4" s="201"/>
      <c r="S4" s="201"/>
      <c r="T4" s="198"/>
      <c r="U4" s="197" t="s">
        <v>163</v>
      </c>
      <c r="V4" s="196"/>
      <c r="W4" s="196"/>
      <c r="X4" s="195"/>
      <c r="Y4" s="196"/>
      <c r="Z4" s="195"/>
      <c r="AA4" s="195"/>
      <c r="AB4" s="195"/>
    </row>
    <row r="5" spans="1:71" s="157" customFormat="1" ht="25.05" customHeight="1" thickBot="1">
      <c r="A5" s="156"/>
      <c r="C5" s="158"/>
      <c r="D5" s="159"/>
      <c r="E5" s="160"/>
      <c r="G5" s="161" t="s">
        <v>90</v>
      </c>
      <c r="H5" s="161"/>
      <c r="I5" s="243"/>
      <c r="J5" s="312" t="s">
        <v>11714</v>
      </c>
      <c r="K5" s="197"/>
      <c r="L5" s="202"/>
      <c r="M5" s="306" t="s">
        <v>11710</v>
      </c>
      <c r="N5" s="307" t="s">
        <v>192</v>
      </c>
      <c r="O5" s="190"/>
      <c r="P5" s="240"/>
      <c r="Q5" s="330" t="s">
        <v>11723</v>
      </c>
      <c r="R5" s="196"/>
      <c r="S5" s="196"/>
      <c r="T5" s="198"/>
      <c r="U5" s="198"/>
      <c r="V5" s="201"/>
      <c r="W5" s="201"/>
      <c r="X5" s="198"/>
      <c r="Y5" s="201"/>
      <c r="Z5" s="198"/>
      <c r="AA5" s="198"/>
      <c r="AB5" s="198"/>
      <c r="AC5" s="190"/>
      <c r="AD5" s="243"/>
      <c r="AE5" s="243"/>
      <c r="AF5" s="243"/>
      <c r="AG5" s="243"/>
      <c r="AH5" s="243"/>
      <c r="AI5" s="243"/>
      <c r="AJ5" s="243"/>
      <c r="AK5" s="243"/>
      <c r="AL5" s="243"/>
      <c r="AM5" s="243"/>
      <c r="AN5" s="243"/>
      <c r="AO5" s="243"/>
      <c r="AP5" s="243"/>
      <c r="AQ5" s="243"/>
      <c r="AR5" s="243"/>
      <c r="AS5" s="243"/>
      <c r="AT5" s="243"/>
      <c r="AU5" s="243"/>
      <c r="AV5" s="243"/>
      <c r="AW5" s="243"/>
      <c r="AX5" s="243"/>
      <c r="AY5" s="243"/>
      <c r="AZ5" s="243"/>
      <c r="BA5" s="243"/>
      <c r="BB5" s="243"/>
      <c r="BC5" s="243"/>
      <c r="BD5" s="243"/>
      <c r="BE5" s="243"/>
      <c r="BF5" s="243"/>
      <c r="BG5" s="243"/>
      <c r="BH5" s="243"/>
      <c r="BI5" s="243"/>
      <c r="BJ5" s="243"/>
      <c r="BK5" s="243"/>
      <c r="BL5" s="243"/>
      <c r="BM5" s="243"/>
      <c r="BN5" s="243"/>
      <c r="BO5" s="243"/>
      <c r="BP5" s="243"/>
      <c r="BQ5" s="243"/>
      <c r="BR5" s="243"/>
      <c r="BS5" s="243"/>
    </row>
    <row r="6" spans="1:71" s="12" customFormat="1" ht="25.05" customHeight="1">
      <c r="A6" s="162" t="s">
        <v>129</v>
      </c>
      <c r="B6" s="163" t="s">
        <v>167</v>
      </c>
      <c r="C6" s="485" t="s">
        <v>38</v>
      </c>
      <c r="D6" s="164" t="s">
        <v>145</v>
      </c>
      <c r="E6" s="510" t="s">
        <v>82</v>
      </c>
      <c r="F6" s="165" t="s">
        <v>165</v>
      </c>
      <c r="G6" s="508" t="s">
        <v>166</v>
      </c>
      <c r="H6" s="508" t="s">
        <v>39</v>
      </c>
      <c r="I6" s="198"/>
      <c r="J6" s="460" t="s">
        <v>129</v>
      </c>
      <c r="K6" s="460" t="s">
        <v>151</v>
      </c>
      <c r="L6" s="546" t="s">
        <v>97</v>
      </c>
      <c r="M6" s="236" t="s">
        <v>159</v>
      </c>
      <c r="N6" s="472" t="s">
        <v>182</v>
      </c>
      <c r="O6" s="547" t="s">
        <v>11724</v>
      </c>
      <c r="P6" s="220" t="s">
        <v>85</v>
      </c>
      <c r="Q6" s="328" t="s">
        <v>11721</v>
      </c>
      <c r="R6" s="221" t="s">
        <v>86</v>
      </c>
      <c r="S6" s="221" t="s">
        <v>179</v>
      </c>
      <c r="T6" s="198"/>
      <c r="U6" s="487" t="s">
        <v>141</v>
      </c>
      <c r="V6" s="487"/>
      <c r="W6" s="203"/>
      <c r="X6" s="487" t="s">
        <v>175</v>
      </c>
      <c r="Y6" s="487"/>
      <c r="Z6" s="198"/>
      <c r="AA6" s="474" t="s">
        <v>159</v>
      </c>
      <c r="AB6" s="475"/>
      <c r="AC6" s="195"/>
      <c r="AD6" s="198"/>
      <c r="AE6" s="198"/>
      <c r="AF6" s="198"/>
      <c r="AG6" s="198"/>
      <c r="AH6" s="198"/>
      <c r="AI6" s="198"/>
      <c r="AJ6" s="198"/>
      <c r="AK6" s="198"/>
      <c r="AL6" s="198"/>
      <c r="AM6" s="198"/>
      <c r="AN6" s="198"/>
      <c r="AO6" s="198"/>
      <c r="AP6" s="198"/>
      <c r="AQ6" s="198"/>
      <c r="AR6" s="198"/>
      <c r="AS6" s="198"/>
      <c r="AT6" s="198"/>
      <c r="AU6" s="198"/>
      <c r="AV6" s="198"/>
      <c r="AW6" s="198"/>
      <c r="AX6" s="198"/>
      <c r="AY6" s="198"/>
      <c r="AZ6" s="198"/>
      <c r="BA6" s="198"/>
      <c r="BB6" s="198"/>
      <c r="BC6" s="198"/>
      <c r="BD6" s="198"/>
      <c r="BE6" s="198"/>
      <c r="BF6" s="198"/>
      <c r="BG6" s="198"/>
      <c r="BH6" s="198"/>
      <c r="BI6" s="198"/>
      <c r="BJ6" s="198"/>
      <c r="BK6" s="198"/>
      <c r="BL6" s="198"/>
      <c r="BM6" s="198"/>
      <c r="BN6" s="198"/>
      <c r="BO6" s="198"/>
      <c r="BP6" s="198"/>
      <c r="BQ6" s="198"/>
      <c r="BR6" s="198"/>
      <c r="BS6" s="198"/>
    </row>
    <row r="7" spans="1:71" s="12" customFormat="1" ht="16.95" customHeight="1">
      <c r="A7" s="482" t="s">
        <v>147</v>
      </c>
      <c r="B7" s="483"/>
      <c r="C7" s="486"/>
      <c r="D7" s="166" t="s">
        <v>168</v>
      </c>
      <c r="E7" s="511"/>
      <c r="F7" s="167" t="s">
        <v>130</v>
      </c>
      <c r="G7" s="509"/>
      <c r="H7" s="509"/>
      <c r="I7" s="198"/>
      <c r="J7" s="460"/>
      <c r="K7" s="460"/>
      <c r="L7" s="546"/>
      <c r="M7" s="237" t="s">
        <v>180</v>
      </c>
      <c r="N7" s="473"/>
      <c r="O7" s="548"/>
      <c r="P7" s="222" t="s">
        <v>181</v>
      </c>
      <c r="Q7" s="329" t="s">
        <v>11722</v>
      </c>
      <c r="R7" s="223" t="s">
        <v>128</v>
      </c>
      <c r="S7" s="223" t="s">
        <v>128</v>
      </c>
      <c r="T7" s="198"/>
      <c r="U7" s="204" t="s">
        <v>85</v>
      </c>
      <c r="V7" s="205" t="s">
        <v>86</v>
      </c>
      <c r="W7" s="201"/>
      <c r="X7" s="204" t="s">
        <v>85</v>
      </c>
      <c r="Y7" s="205" t="s">
        <v>86</v>
      </c>
      <c r="Z7" s="198"/>
      <c r="AA7" s="206" t="s">
        <v>176</v>
      </c>
      <c r="AB7" s="207" t="s">
        <v>177</v>
      </c>
      <c r="AC7" s="190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</row>
    <row r="8" spans="1:71" s="12" customFormat="1" ht="25.05" customHeight="1">
      <c r="A8" s="168" t="str">
        <f>IF(J8="","",J8)</f>
        <v/>
      </c>
      <c r="B8" s="168" t="str">
        <f>IF(J8="","",K8)</f>
        <v/>
      </c>
      <c r="C8" s="494" t="str">
        <f>IF(A8="","",3000)</f>
        <v/>
      </c>
      <c r="D8" s="562" t="str">
        <f>IF(A8="","",IF(M8="",VLOOKUP(C8,$AA$8:$AB$157,2),M8))</f>
        <v/>
      </c>
      <c r="E8" s="494" t="str">
        <f>IF(A8="","",(R8+S8)*2)</f>
        <v/>
      </c>
      <c r="F8" s="181" t="str">
        <f>IF(A8="","",IF(O8="市内","市内",N8&amp;"－"&amp;O8))</f>
        <v/>
      </c>
      <c r="G8" s="526" t="str">
        <f>IF(A8="","",C8-D8+E8)</f>
        <v/>
      </c>
      <c r="H8" s="550"/>
      <c r="I8" s="199">
        <v>1</v>
      </c>
      <c r="J8" s="565"/>
      <c r="K8" s="465" t="str">
        <f>IF(J8="","",IFERROR(VLOOKUP(J8,m!$A$8:$AT$5000,2,0)&amp;"　"&amp;VLOOKUP(J8,m!$A$8:$AT$5000,3,0),"該当無し"))</f>
        <v/>
      </c>
      <c r="L8" s="559" t="str">
        <f>IF(J8="","",IFERROR(VLOOKUP(J8,m!$A$8:$AT$5000,33,0),"該当無し"))</f>
        <v/>
      </c>
      <c r="M8" s="542"/>
      <c r="N8" s="567" t="str">
        <f>IF(J8="","↑に入力",$N$5)</f>
        <v>↑に入力</v>
      </c>
      <c r="O8" s="549" t="s">
        <v>11715</v>
      </c>
      <c r="P8" s="480"/>
      <c r="Q8" s="535"/>
      <c r="R8" s="539">
        <f>IF(A8="",0,IF(Q8="",INDEX($U$8:$V$38,MATCH(P8,$U$8:$U$35,1),2),Q8))</f>
        <v>0</v>
      </c>
      <c r="S8" s="558">
        <f t="shared" ref="S8:S10" si="0">INDEX($X$8:$Y$14,MATCH(P8,$X$8:$X$37,1),2)</f>
        <v>0</v>
      </c>
      <c r="T8" s="198"/>
      <c r="U8" s="204">
        <v>0</v>
      </c>
      <c r="V8" s="332">
        <v>300</v>
      </c>
      <c r="W8" s="201"/>
      <c r="X8" s="204">
        <v>0</v>
      </c>
      <c r="Y8" s="332">
        <v>0</v>
      </c>
      <c r="Z8" s="198"/>
      <c r="AA8" s="208">
        <v>0</v>
      </c>
      <c r="AB8" s="204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8"/>
      <c r="BJ8" s="198"/>
      <c r="BK8" s="198"/>
      <c r="BL8" s="198"/>
      <c r="BM8" s="198"/>
      <c r="BN8" s="198"/>
      <c r="BO8" s="198"/>
      <c r="BP8" s="198"/>
      <c r="BQ8" s="198"/>
      <c r="BR8" s="198"/>
      <c r="BS8" s="198"/>
    </row>
    <row r="9" spans="1:71" s="12" customFormat="1" ht="16.95" customHeight="1">
      <c r="A9" s="490" t="str">
        <f>IF(J8="","",L8)</f>
        <v/>
      </c>
      <c r="B9" s="491"/>
      <c r="C9" s="495"/>
      <c r="D9" s="563"/>
      <c r="E9" s="495"/>
      <c r="F9" s="167" t="str">
        <f>IF(A8="","",P8)</f>
        <v/>
      </c>
      <c r="G9" s="528"/>
      <c r="H9" s="551"/>
      <c r="I9" s="199"/>
      <c r="J9" s="566"/>
      <c r="K9" s="466"/>
      <c r="L9" s="560"/>
      <c r="M9" s="542"/>
      <c r="N9" s="525"/>
      <c r="O9" s="549"/>
      <c r="P9" s="481"/>
      <c r="Q9" s="536"/>
      <c r="R9" s="540"/>
      <c r="S9" s="558"/>
      <c r="T9" s="198"/>
      <c r="U9" s="209">
        <v>3.1</v>
      </c>
      <c r="V9" s="332">
        <v>300</v>
      </c>
      <c r="W9" s="201"/>
      <c r="X9" s="210">
        <v>50.1</v>
      </c>
      <c r="Y9" s="332">
        <v>750</v>
      </c>
      <c r="Z9" s="198"/>
      <c r="AA9" s="208">
        <v>9300</v>
      </c>
      <c r="AB9" s="204">
        <v>3</v>
      </c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198"/>
      <c r="BJ9" s="198"/>
      <c r="BK9" s="198"/>
      <c r="BL9" s="198"/>
      <c r="BM9" s="198"/>
      <c r="BN9" s="198"/>
      <c r="BO9" s="198"/>
      <c r="BP9" s="198"/>
      <c r="BQ9" s="198"/>
      <c r="BR9" s="198"/>
      <c r="BS9" s="198"/>
    </row>
    <row r="10" spans="1:71" s="12" customFormat="1" ht="25.05" customHeight="1">
      <c r="A10" s="168" t="str">
        <f t="shared" ref="A10" si="1">IF(J10="","",J10)</f>
        <v/>
      </c>
      <c r="B10" s="168" t="str">
        <f t="shared" ref="B10" si="2">IF(J10="","",K10)</f>
        <v/>
      </c>
      <c r="C10" s="494" t="str">
        <f t="shared" ref="C10" si="3">IF(A10="","",3000)</f>
        <v/>
      </c>
      <c r="D10" s="562" t="str">
        <f t="shared" ref="D10" si="4">IF(A10="","",IF(M10="",VLOOKUP(C10,$AA$8:$AB$157,2),M10))</f>
        <v/>
      </c>
      <c r="E10" s="494" t="str">
        <f>IF(A10="","",(R10+S10)*2)</f>
        <v/>
      </c>
      <c r="F10" s="181" t="str">
        <f t="shared" ref="F10" si="5">IF(A10="","",IF(O10="市内","市内",N10&amp;"－"&amp;O10))</f>
        <v/>
      </c>
      <c r="G10" s="526" t="str">
        <f t="shared" ref="G10" si="6">IF(A10="","",C10-D10+E10)</f>
        <v/>
      </c>
      <c r="H10" s="550"/>
      <c r="I10" s="199">
        <v>2</v>
      </c>
      <c r="J10" s="565"/>
      <c r="K10" s="465" t="str">
        <f>IF(J10="","",IFERROR(VLOOKUP(J10,m!$A$8:$AT$5000,2,0)&amp;"　"&amp;VLOOKUP(J10,m!$A$8:$AT$5000,3,0),"該当無し"))</f>
        <v/>
      </c>
      <c r="L10" s="559" t="str">
        <f>IF(J10="","",IFERROR(VLOOKUP(J10,m!$A$8:$AT$5000,33,0),"該当無し"))</f>
        <v/>
      </c>
      <c r="M10" s="542"/>
      <c r="N10" s="525" t="str">
        <f>IF(J10="","",$N$5)</f>
        <v/>
      </c>
      <c r="O10" s="556"/>
      <c r="P10" s="523"/>
      <c r="Q10" s="535"/>
      <c r="R10" s="539">
        <f t="shared" ref="R10" si="7">IF(A10="",0,IF(Q10="",INDEX($U$8:$V$38,MATCH(P10,$U$8:$U$35,1),2),Q10))</f>
        <v>0</v>
      </c>
      <c r="S10" s="558">
        <f t="shared" si="0"/>
        <v>0</v>
      </c>
      <c r="T10" s="198"/>
      <c r="U10" s="209">
        <v>6.1</v>
      </c>
      <c r="V10" s="332">
        <v>300</v>
      </c>
      <c r="W10" s="201"/>
      <c r="X10" s="210">
        <v>100</v>
      </c>
      <c r="Y10" s="332">
        <v>1860</v>
      </c>
      <c r="Z10" s="198"/>
      <c r="AA10" s="208">
        <v>9400</v>
      </c>
      <c r="AB10" s="204">
        <v>6</v>
      </c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198"/>
      <c r="BI10" s="198"/>
      <c r="BJ10" s="198"/>
      <c r="BK10" s="198"/>
      <c r="BL10" s="198"/>
      <c r="BM10" s="198"/>
      <c r="BN10" s="198"/>
      <c r="BO10" s="198"/>
      <c r="BP10" s="198"/>
      <c r="BQ10" s="198"/>
      <c r="BR10" s="198"/>
      <c r="BS10" s="198"/>
    </row>
    <row r="11" spans="1:71" s="12" customFormat="1" ht="16.95" customHeight="1">
      <c r="A11" s="490" t="str">
        <f t="shared" ref="A11" si="8">IF(J10="","",L10)</f>
        <v/>
      </c>
      <c r="B11" s="491"/>
      <c r="C11" s="495"/>
      <c r="D11" s="563"/>
      <c r="E11" s="495"/>
      <c r="F11" s="167" t="str">
        <f t="shared" ref="F11" si="9">IF(A10="","",P10)</f>
        <v/>
      </c>
      <c r="G11" s="528"/>
      <c r="H11" s="551"/>
      <c r="I11" s="199"/>
      <c r="J11" s="566"/>
      <c r="K11" s="466"/>
      <c r="L11" s="560"/>
      <c r="M11" s="542"/>
      <c r="N11" s="525"/>
      <c r="O11" s="557"/>
      <c r="P11" s="523"/>
      <c r="Q11" s="536"/>
      <c r="R11" s="540"/>
      <c r="S11" s="558"/>
      <c r="T11" s="198"/>
      <c r="U11" s="209">
        <v>10.1</v>
      </c>
      <c r="V11" s="332">
        <v>300</v>
      </c>
      <c r="W11" s="201"/>
      <c r="X11" s="210">
        <v>150</v>
      </c>
      <c r="Y11" s="332">
        <v>2250</v>
      </c>
      <c r="Z11" s="198"/>
      <c r="AA11" s="208">
        <v>9500</v>
      </c>
      <c r="AB11" s="204">
        <v>10</v>
      </c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198"/>
      <c r="AT11" s="198"/>
      <c r="AU11" s="198"/>
      <c r="AV11" s="198"/>
      <c r="AW11" s="198"/>
      <c r="AX11" s="198"/>
      <c r="AY11" s="198"/>
      <c r="AZ11" s="198"/>
      <c r="BA11" s="198"/>
      <c r="BB11" s="198"/>
      <c r="BC11" s="198"/>
      <c r="BD11" s="198"/>
      <c r="BE11" s="198"/>
      <c r="BF11" s="198"/>
      <c r="BG11" s="198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</row>
    <row r="12" spans="1:71" s="12" customFormat="1" ht="25.05" customHeight="1">
      <c r="A12" s="168" t="str">
        <f t="shared" ref="A12" si="10">IF(J12="","",J12)</f>
        <v/>
      </c>
      <c r="B12" s="168" t="str">
        <f t="shared" ref="B12" si="11">IF(J12="","",K12)</f>
        <v/>
      </c>
      <c r="C12" s="494" t="str">
        <f t="shared" ref="C12" si="12">IF(A12="","",3000)</f>
        <v/>
      </c>
      <c r="D12" s="562" t="str">
        <f t="shared" ref="D12" si="13">IF(A12="","",IF(M12="",VLOOKUP(C12,$AA$8:$AB$157,2),M12))</f>
        <v/>
      </c>
      <c r="E12" s="494" t="str">
        <f>IF(A12="","",(R12+S12)*2)</f>
        <v/>
      </c>
      <c r="F12" s="181" t="str">
        <f t="shared" ref="F12" si="14">IF(A12="","",IF(O12="市内","市内",N12&amp;"－"&amp;O12))</f>
        <v/>
      </c>
      <c r="G12" s="526" t="str">
        <f t="shared" ref="G12" si="15">IF(A12="","",C12-D12+E12)</f>
        <v/>
      </c>
      <c r="H12" s="550"/>
      <c r="I12" s="199">
        <v>3</v>
      </c>
      <c r="J12" s="565"/>
      <c r="K12" s="465" t="str">
        <f>IF(J12="","",IFERROR(VLOOKUP(J12,m!$A$8:$AT$5000,2,0)&amp;"　"&amp;VLOOKUP(J12,m!$A$8:$AT$5000,3,0),"該当無し"))</f>
        <v/>
      </c>
      <c r="L12" s="559" t="str">
        <f>IF(J12="","",IFERROR(VLOOKUP(J12,m!$A$8:$AT$5000,33,0),"該当無し"))</f>
        <v/>
      </c>
      <c r="M12" s="542"/>
      <c r="N12" s="525" t="str">
        <f t="shared" ref="N12" si="16">IF(J12="","",$N$5)</f>
        <v/>
      </c>
      <c r="O12" s="556"/>
      <c r="P12" s="523"/>
      <c r="Q12" s="535"/>
      <c r="R12" s="539">
        <f t="shared" ref="R12" si="17">IF(A12="",0,IF(Q12="",INDEX($U$8:$V$38,MATCH(P12,$U$8:$U$35,1),2),Q12))</f>
        <v>0</v>
      </c>
      <c r="S12" s="558">
        <f t="shared" ref="S12" si="18">INDEX($X$8:$Y$14,MATCH(P12,$X$8:$X$37,1),2)</f>
        <v>0</v>
      </c>
      <c r="T12" s="198"/>
      <c r="U12" s="209">
        <v>15.1</v>
      </c>
      <c r="V12" s="332">
        <v>330</v>
      </c>
      <c r="W12" s="201"/>
      <c r="X12" s="210">
        <v>200</v>
      </c>
      <c r="Y12" s="332">
        <v>2460</v>
      </c>
      <c r="Z12" s="198"/>
      <c r="AA12" s="208">
        <v>9600</v>
      </c>
      <c r="AB12" s="204">
        <v>13</v>
      </c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  <c r="AM12" s="198"/>
      <c r="AN12" s="198"/>
      <c r="AO12" s="198"/>
      <c r="AP12" s="198"/>
      <c r="AQ12" s="198"/>
      <c r="AR12" s="198"/>
      <c r="AS12" s="198"/>
      <c r="AT12" s="198"/>
      <c r="AU12" s="198"/>
      <c r="AV12" s="198"/>
      <c r="AW12" s="198"/>
      <c r="AX12" s="198"/>
      <c r="AY12" s="198"/>
      <c r="AZ12" s="198"/>
      <c r="BA12" s="198"/>
      <c r="BB12" s="198"/>
      <c r="BC12" s="198"/>
      <c r="BD12" s="198"/>
      <c r="BE12" s="198"/>
      <c r="BF12" s="198"/>
      <c r="BG12" s="198"/>
      <c r="BH12" s="198"/>
      <c r="BI12" s="198"/>
      <c r="BJ12" s="198"/>
      <c r="BK12" s="198"/>
      <c r="BL12" s="198"/>
      <c r="BM12" s="198"/>
      <c r="BN12" s="198"/>
      <c r="BO12" s="198"/>
      <c r="BP12" s="198"/>
      <c r="BQ12" s="198"/>
      <c r="BR12" s="198"/>
      <c r="BS12" s="198"/>
    </row>
    <row r="13" spans="1:71" s="12" customFormat="1" ht="16.95" customHeight="1">
      <c r="A13" s="490" t="str">
        <f t="shared" ref="A13" si="19">IF(J12="","",L12)</f>
        <v/>
      </c>
      <c r="B13" s="491"/>
      <c r="C13" s="495"/>
      <c r="D13" s="563"/>
      <c r="E13" s="495"/>
      <c r="F13" s="167" t="str">
        <f t="shared" ref="F13" si="20">IF(A12="","",P12)</f>
        <v/>
      </c>
      <c r="G13" s="528"/>
      <c r="H13" s="551"/>
      <c r="I13" s="199"/>
      <c r="J13" s="566"/>
      <c r="K13" s="466"/>
      <c r="L13" s="560"/>
      <c r="M13" s="542"/>
      <c r="N13" s="525"/>
      <c r="O13" s="557"/>
      <c r="P13" s="523"/>
      <c r="Q13" s="536"/>
      <c r="R13" s="540"/>
      <c r="S13" s="558"/>
      <c r="T13" s="198"/>
      <c r="U13" s="209">
        <v>20.100000000000001</v>
      </c>
      <c r="V13" s="332">
        <v>420</v>
      </c>
      <c r="W13" s="201"/>
      <c r="X13" s="210">
        <v>300</v>
      </c>
      <c r="Y13" s="332">
        <v>2680</v>
      </c>
      <c r="Z13" s="198"/>
      <c r="AA13" s="208">
        <v>9700</v>
      </c>
      <c r="AB13" s="204">
        <v>17</v>
      </c>
      <c r="AC13" s="198"/>
      <c r="AD13" s="198"/>
      <c r="AE13" s="198"/>
      <c r="AF13" s="198"/>
      <c r="AG13" s="198"/>
      <c r="AH13" s="198"/>
      <c r="AI13" s="198"/>
      <c r="AJ13" s="198"/>
      <c r="AK13" s="198"/>
      <c r="AL13" s="198"/>
      <c r="AM13" s="198"/>
      <c r="AN13" s="198"/>
      <c r="AO13" s="198"/>
      <c r="AP13" s="198"/>
      <c r="AQ13" s="198"/>
      <c r="AR13" s="198"/>
      <c r="AS13" s="198"/>
      <c r="AT13" s="198"/>
      <c r="AU13" s="198"/>
      <c r="AV13" s="198"/>
      <c r="AW13" s="198"/>
      <c r="AX13" s="198"/>
      <c r="AY13" s="198"/>
      <c r="AZ13" s="198"/>
      <c r="BA13" s="198"/>
      <c r="BB13" s="198"/>
      <c r="BC13" s="198"/>
      <c r="BD13" s="198"/>
      <c r="BE13" s="198"/>
      <c r="BF13" s="198"/>
      <c r="BG13" s="198"/>
      <c r="BH13" s="198"/>
      <c r="BI13" s="198"/>
      <c r="BJ13" s="198"/>
      <c r="BK13" s="198"/>
      <c r="BL13" s="198"/>
      <c r="BM13" s="198"/>
      <c r="BN13" s="198"/>
      <c r="BO13" s="198"/>
      <c r="BP13" s="198"/>
      <c r="BQ13" s="198"/>
      <c r="BR13" s="198"/>
      <c r="BS13" s="198"/>
    </row>
    <row r="14" spans="1:71" s="12" customFormat="1" ht="25.05" customHeight="1">
      <c r="A14" s="168" t="str">
        <f t="shared" ref="A14" si="21">IF(J14="","",J14)</f>
        <v/>
      </c>
      <c r="B14" s="168" t="str">
        <f t="shared" ref="B14" si="22">IF(J14="","",K14)</f>
        <v/>
      </c>
      <c r="C14" s="494" t="str">
        <f t="shared" ref="C14" si="23">IF(A14="","",3000)</f>
        <v/>
      </c>
      <c r="D14" s="562" t="str">
        <f t="shared" ref="D14" si="24">IF(A14="","",IF(M14="",VLOOKUP(C14,$AA$8:$AB$157,2),M14))</f>
        <v/>
      </c>
      <c r="E14" s="494" t="str">
        <f t="shared" ref="E14" si="25">IF(A14="","",(R14+S14)*2)</f>
        <v/>
      </c>
      <c r="F14" s="181" t="str">
        <f t="shared" ref="F14" si="26">IF(A14="","",IF(O14="市内","市内",N14&amp;"－"&amp;O14))</f>
        <v/>
      </c>
      <c r="G14" s="526" t="str">
        <f t="shared" ref="G14" si="27">IF(A14="","",C14-D14+E14)</f>
        <v/>
      </c>
      <c r="H14" s="550"/>
      <c r="I14" s="199">
        <v>4</v>
      </c>
      <c r="J14" s="565"/>
      <c r="K14" s="465" t="str">
        <f>IF(J14="","",IFERROR(VLOOKUP(J14,m!$A$8:$AT$5000,2,0)&amp;"　"&amp;VLOOKUP(J14,m!$A$8:$AT$5000,3,0),"該当無し"))</f>
        <v/>
      </c>
      <c r="L14" s="559" t="str">
        <f>IF(J14="","",IFERROR(VLOOKUP(J14,m!$A$8:$AT$5000,33,0),"該当無し"))</f>
        <v/>
      </c>
      <c r="M14" s="542"/>
      <c r="N14" s="525" t="str">
        <f t="shared" ref="N14" si="28">IF(J14="","",$N$5)</f>
        <v/>
      </c>
      <c r="O14" s="556"/>
      <c r="P14" s="523"/>
      <c r="Q14" s="535"/>
      <c r="R14" s="539">
        <f t="shared" ref="R14" si="29">IF(A14="",0,IF(Q14="",INDEX($U$8:$V$38,MATCH(P14,$U$8:$U$35,1),2),Q14))</f>
        <v>0</v>
      </c>
      <c r="S14" s="558">
        <f t="shared" ref="S14" si="30">INDEX($X$8:$Y$14,MATCH(P14,$X$8:$X$37,1),2)</f>
        <v>0</v>
      </c>
      <c r="T14" s="198"/>
      <c r="U14" s="209">
        <v>25.1</v>
      </c>
      <c r="V14" s="332">
        <v>510</v>
      </c>
      <c r="W14" s="201"/>
      <c r="X14" s="210">
        <v>401</v>
      </c>
      <c r="Y14" s="332">
        <v>3010</v>
      </c>
      <c r="Z14" s="198"/>
      <c r="AA14" s="208">
        <v>9800</v>
      </c>
      <c r="AB14" s="204">
        <v>20</v>
      </c>
      <c r="AC14" s="198"/>
      <c r="AD14" s="198"/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198"/>
      <c r="AQ14" s="198"/>
      <c r="AR14" s="198"/>
      <c r="AS14" s="198"/>
      <c r="AT14" s="198"/>
      <c r="AU14" s="198"/>
      <c r="AV14" s="198"/>
      <c r="AW14" s="198"/>
      <c r="AX14" s="198"/>
      <c r="AY14" s="198"/>
      <c r="AZ14" s="198"/>
      <c r="BA14" s="198"/>
      <c r="BB14" s="198"/>
      <c r="BC14" s="198"/>
      <c r="BD14" s="198"/>
      <c r="BE14" s="198"/>
      <c r="BF14" s="198"/>
      <c r="BG14" s="198"/>
      <c r="BH14" s="198"/>
      <c r="BI14" s="198"/>
      <c r="BJ14" s="198"/>
      <c r="BK14" s="198"/>
      <c r="BL14" s="198"/>
      <c r="BM14" s="198"/>
      <c r="BN14" s="198"/>
      <c r="BO14" s="198"/>
      <c r="BP14" s="198"/>
      <c r="BQ14" s="198"/>
      <c r="BR14" s="198"/>
      <c r="BS14" s="198"/>
    </row>
    <row r="15" spans="1:71" s="12" customFormat="1" ht="16.95" customHeight="1">
      <c r="A15" s="490" t="str">
        <f t="shared" ref="A15" si="31">IF(J14="","",L14)</f>
        <v/>
      </c>
      <c r="B15" s="491"/>
      <c r="C15" s="495"/>
      <c r="D15" s="563"/>
      <c r="E15" s="495"/>
      <c r="F15" s="167" t="str">
        <f t="shared" ref="F15" si="32">IF(A14="","",P14)</f>
        <v/>
      </c>
      <c r="G15" s="528"/>
      <c r="H15" s="551"/>
      <c r="I15" s="199"/>
      <c r="J15" s="566"/>
      <c r="K15" s="466"/>
      <c r="L15" s="560"/>
      <c r="M15" s="542"/>
      <c r="N15" s="525"/>
      <c r="O15" s="557"/>
      <c r="P15" s="523"/>
      <c r="Q15" s="536"/>
      <c r="R15" s="540"/>
      <c r="S15" s="558"/>
      <c r="T15" s="198"/>
      <c r="U15" s="209">
        <v>30.1</v>
      </c>
      <c r="V15" s="332">
        <v>590</v>
      </c>
      <c r="W15" s="201"/>
      <c r="X15" s="211"/>
      <c r="Y15" s="201"/>
      <c r="Z15" s="198"/>
      <c r="AA15" s="208">
        <v>9900</v>
      </c>
      <c r="AB15" s="204">
        <v>24</v>
      </c>
      <c r="AC15" s="198"/>
      <c r="AD15" s="198"/>
      <c r="AE15" s="198"/>
      <c r="AF15" s="198"/>
      <c r="AG15" s="198"/>
      <c r="AH15" s="198"/>
      <c r="AI15" s="198"/>
      <c r="AJ15" s="198"/>
      <c r="AK15" s="198"/>
      <c r="AL15" s="198"/>
      <c r="AM15" s="198"/>
      <c r="AN15" s="198"/>
      <c r="AO15" s="198"/>
      <c r="AP15" s="198"/>
      <c r="AQ15" s="198"/>
      <c r="AR15" s="198"/>
      <c r="AS15" s="198"/>
      <c r="AT15" s="198"/>
      <c r="AU15" s="198"/>
      <c r="AV15" s="198"/>
      <c r="AW15" s="198"/>
      <c r="AX15" s="198"/>
      <c r="AY15" s="198"/>
      <c r="AZ15" s="198"/>
      <c r="BA15" s="198"/>
      <c r="BB15" s="198"/>
      <c r="BC15" s="198"/>
      <c r="BD15" s="198"/>
      <c r="BE15" s="198"/>
      <c r="BF15" s="198"/>
      <c r="BG15" s="198"/>
      <c r="BH15" s="198"/>
      <c r="BI15" s="198"/>
      <c r="BJ15" s="198"/>
      <c r="BK15" s="198"/>
      <c r="BL15" s="198"/>
      <c r="BM15" s="198"/>
      <c r="BN15" s="198"/>
      <c r="BO15" s="198"/>
      <c r="BP15" s="198"/>
      <c r="BQ15" s="198"/>
      <c r="BR15" s="198"/>
      <c r="BS15" s="198"/>
    </row>
    <row r="16" spans="1:71" s="12" customFormat="1" ht="25.05" customHeight="1">
      <c r="A16" s="168" t="str">
        <f t="shared" ref="A16" si="33">IF(J16="","",J16)</f>
        <v/>
      </c>
      <c r="B16" s="168" t="str">
        <f t="shared" ref="B16" si="34">IF(J16="","",K16)</f>
        <v/>
      </c>
      <c r="C16" s="494" t="str">
        <f t="shared" ref="C16" si="35">IF(A16="","",3000)</f>
        <v/>
      </c>
      <c r="D16" s="562" t="str">
        <f t="shared" ref="D16" si="36">IF(A16="","",IF(M16="",VLOOKUP(C16,$AA$8:$AB$157,2),M16))</f>
        <v/>
      </c>
      <c r="E16" s="494" t="str">
        <f t="shared" ref="E16" si="37">IF(A16="","",(R16+S16)*2)</f>
        <v/>
      </c>
      <c r="F16" s="181" t="str">
        <f t="shared" ref="F16" si="38">IF(A16="","",IF(O16="市内","市内",N16&amp;"－"&amp;O16))</f>
        <v/>
      </c>
      <c r="G16" s="526" t="str">
        <f t="shared" ref="G16" si="39">IF(A16="","",C16-D16+E16)</f>
        <v/>
      </c>
      <c r="H16" s="550"/>
      <c r="I16" s="199">
        <v>5</v>
      </c>
      <c r="J16" s="565"/>
      <c r="K16" s="465" t="str">
        <f>IF(J16="","",IFERROR(VLOOKUP(J16,m!$A$8:$AT$5000,2,0)&amp;"　"&amp;VLOOKUP(J16,m!$A$8:$AT$5000,3,0),"該当無し"))</f>
        <v/>
      </c>
      <c r="L16" s="559" t="str">
        <f>IF(J16="","",IFERROR(VLOOKUP(J16,m!$A$8:$AT$5000,33,0),"該当無し"))</f>
        <v/>
      </c>
      <c r="M16" s="542"/>
      <c r="N16" s="525" t="str">
        <f t="shared" ref="N16" si="40">IF(J16="","",$N$5)</f>
        <v/>
      </c>
      <c r="O16" s="556"/>
      <c r="P16" s="523"/>
      <c r="Q16" s="535"/>
      <c r="R16" s="539">
        <f t="shared" ref="R16" si="41">IF(A16="",0,IF(Q16="",INDEX($U$8:$V$38,MATCH(P16,$U$8:$U$35,1),2),Q16))</f>
        <v>0</v>
      </c>
      <c r="S16" s="558">
        <f t="shared" ref="S16" si="42">INDEX($X$8:$Y$14,MATCH(P16,$X$8:$X$37,1),2)</f>
        <v>0</v>
      </c>
      <c r="T16" s="198"/>
      <c r="U16" s="209">
        <v>35.1</v>
      </c>
      <c r="V16" s="332">
        <v>680</v>
      </c>
      <c r="W16" s="201"/>
      <c r="X16" s="212"/>
      <c r="Y16" s="201"/>
      <c r="Z16" s="198"/>
      <c r="AA16" s="208">
        <v>10000</v>
      </c>
      <c r="AB16" s="204">
        <v>27</v>
      </c>
      <c r="AC16" s="198"/>
      <c r="AD16" s="198"/>
      <c r="AE16" s="198"/>
      <c r="AF16" s="198"/>
      <c r="AG16" s="198"/>
      <c r="AH16" s="198"/>
      <c r="AI16" s="198"/>
      <c r="AJ16" s="198"/>
      <c r="AK16" s="198"/>
      <c r="AL16" s="198"/>
      <c r="AM16" s="198"/>
      <c r="AN16" s="198"/>
      <c r="AO16" s="198"/>
      <c r="AP16" s="198"/>
      <c r="AQ16" s="198"/>
      <c r="AR16" s="198"/>
      <c r="AS16" s="198"/>
      <c r="AT16" s="198"/>
      <c r="AU16" s="198"/>
      <c r="AV16" s="198"/>
      <c r="AW16" s="198"/>
      <c r="AX16" s="198"/>
      <c r="AY16" s="198"/>
      <c r="AZ16" s="198"/>
      <c r="BA16" s="198"/>
      <c r="BB16" s="198"/>
      <c r="BC16" s="198"/>
      <c r="BD16" s="198"/>
      <c r="BE16" s="198"/>
      <c r="BF16" s="198"/>
      <c r="BG16" s="198"/>
      <c r="BH16" s="198"/>
      <c r="BI16" s="198"/>
      <c r="BJ16" s="198"/>
      <c r="BK16" s="198"/>
      <c r="BL16" s="198"/>
      <c r="BM16" s="198"/>
      <c r="BN16" s="198"/>
      <c r="BO16" s="198"/>
      <c r="BP16" s="198"/>
      <c r="BQ16" s="198"/>
      <c r="BR16" s="198"/>
      <c r="BS16" s="198"/>
    </row>
    <row r="17" spans="1:71" s="12" customFormat="1" ht="16.95" customHeight="1">
      <c r="A17" s="490" t="str">
        <f t="shared" ref="A17" si="43">IF(J16="","",L16)</f>
        <v/>
      </c>
      <c r="B17" s="491"/>
      <c r="C17" s="495"/>
      <c r="D17" s="563"/>
      <c r="E17" s="495"/>
      <c r="F17" s="167" t="str">
        <f t="shared" ref="F17" si="44">IF(A16="","",P16)</f>
        <v/>
      </c>
      <c r="G17" s="528"/>
      <c r="H17" s="551"/>
      <c r="I17" s="199"/>
      <c r="J17" s="566"/>
      <c r="K17" s="466"/>
      <c r="L17" s="560"/>
      <c r="M17" s="542"/>
      <c r="N17" s="525"/>
      <c r="O17" s="557"/>
      <c r="P17" s="523"/>
      <c r="Q17" s="536"/>
      <c r="R17" s="540"/>
      <c r="S17" s="558"/>
      <c r="T17" s="198"/>
      <c r="U17" s="209">
        <v>40.1</v>
      </c>
      <c r="V17" s="332">
        <v>770</v>
      </c>
      <c r="W17" s="201"/>
      <c r="X17" s="212"/>
      <c r="Y17" s="201"/>
      <c r="Z17" s="198"/>
      <c r="AA17" s="208">
        <v>10100</v>
      </c>
      <c r="AB17" s="204">
        <v>31</v>
      </c>
      <c r="AC17" s="198"/>
      <c r="AD17" s="198"/>
      <c r="AE17" s="198"/>
      <c r="AF17" s="198"/>
      <c r="AG17" s="198"/>
      <c r="AH17" s="198"/>
      <c r="AI17" s="198"/>
      <c r="AJ17" s="198"/>
      <c r="AK17" s="198"/>
      <c r="AL17" s="198"/>
      <c r="AM17" s="198"/>
      <c r="AN17" s="198"/>
      <c r="AO17" s="198"/>
      <c r="AP17" s="198"/>
      <c r="AQ17" s="198"/>
      <c r="AR17" s="198"/>
      <c r="AS17" s="198"/>
      <c r="AT17" s="198"/>
      <c r="AU17" s="198"/>
      <c r="AV17" s="198"/>
      <c r="AW17" s="198"/>
      <c r="AX17" s="198"/>
      <c r="AY17" s="198"/>
      <c r="AZ17" s="198"/>
      <c r="BA17" s="198"/>
      <c r="BB17" s="198"/>
      <c r="BC17" s="198"/>
      <c r="BD17" s="198"/>
      <c r="BE17" s="198"/>
      <c r="BF17" s="198"/>
      <c r="BG17" s="198"/>
      <c r="BH17" s="198"/>
      <c r="BI17" s="198"/>
      <c r="BJ17" s="198"/>
      <c r="BK17" s="198"/>
      <c r="BL17" s="198"/>
      <c r="BM17" s="198"/>
      <c r="BN17" s="198"/>
      <c r="BO17" s="198"/>
      <c r="BP17" s="198"/>
      <c r="BQ17" s="198"/>
      <c r="BR17" s="198"/>
      <c r="BS17" s="198"/>
    </row>
    <row r="18" spans="1:71" s="12" customFormat="1" ht="25.05" customHeight="1">
      <c r="A18" s="168" t="str">
        <f t="shared" ref="A18" si="45">IF(J18="","",J18)</f>
        <v/>
      </c>
      <c r="B18" s="168" t="str">
        <f t="shared" ref="B18" si="46">IF(J18="","",K18)</f>
        <v/>
      </c>
      <c r="C18" s="494" t="str">
        <f t="shared" ref="C18" si="47">IF(A18="","",3000)</f>
        <v/>
      </c>
      <c r="D18" s="562" t="str">
        <f t="shared" ref="D18" si="48">IF(A18="","",IF(M18="",VLOOKUP(C18,$AA$8:$AB$157,2),M18))</f>
        <v/>
      </c>
      <c r="E18" s="494" t="str">
        <f t="shared" ref="E18" si="49">IF(A18="","",(R18+S18)*2)</f>
        <v/>
      </c>
      <c r="F18" s="181" t="str">
        <f t="shared" ref="F18" si="50">IF(A18="","",IF(O18="市内","市内",N18&amp;"－"&amp;O18))</f>
        <v/>
      </c>
      <c r="G18" s="526" t="str">
        <f t="shared" ref="G18" si="51">IF(A18="","",C18-D18+E18)</f>
        <v/>
      </c>
      <c r="H18" s="550"/>
      <c r="I18" s="199">
        <v>7</v>
      </c>
      <c r="J18" s="565"/>
      <c r="K18" s="465" t="str">
        <f>IF(J18="","",IFERROR(VLOOKUP(J18,m!$A$8:$AT$5000,2,0)&amp;"　"&amp;VLOOKUP(J18,m!$A$8:$AT$5000,3,0),"該当無し"))</f>
        <v/>
      </c>
      <c r="L18" s="559" t="str">
        <f>IF(J18="","",IFERROR(VLOOKUP(J18,m!$A$8:$AT$5000,33,0),"該当無し"))</f>
        <v/>
      </c>
      <c r="M18" s="542"/>
      <c r="N18" s="525" t="str">
        <f t="shared" ref="N18" si="52">IF(J18="","",$N$5)</f>
        <v/>
      </c>
      <c r="O18" s="556"/>
      <c r="P18" s="523"/>
      <c r="Q18" s="535"/>
      <c r="R18" s="539">
        <f t="shared" ref="R18" si="53">IF(A18="",0,IF(Q18="",INDEX($U$8:$V$38,MATCH(P18,$U$8:$U$35,1),2),Q18))</f>
        <v>0</v>
      </c>
      <c r="S18" s="558">
        <f t="shared" ref="S18" si="54">INDEX($X$8:$Y$14,MATCH(P18,$X$8:$X$37,1),2)</f>
        <v>0</v>
      </c>
      <c r="T18" s="198"/>
      <c r="U18" s="209">
        <v>45.1</v>
      </c>
      <c r="V18" s="332">
        <v>860</v>
      </c>
      <c r="W18" s="201"/>
      <c r="X18" s="212"/>
      <c r="Y18" s="201"/>
      <c r="Z18" s="198"/>
      <c r="AA18" s="208">
        <v>10200</v>
      </c>
      <c r="AB18" s="204">
        <v>34</v>
      </c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198"/>
      <c r="AX18" s="198"/>
      <c r="AY18" s="198"/>
      <c r="AZ18" s="198"/>
      <c r="BA18" s="198"/>
      <c r="BB18" s="198"/>
      <c r="BC18" s="198"/>
      <c r="BD18" s="198"/>
      <c r="BE18" s="198"/>
      <c r="BF18" s="198"/>
      <c r="BG18" s="198"/>
      <c r="BH18" s="198"/>
      <c r="BI18" s="198"/>
      <c r="BJ18" s="198"/>
      <c r="BK18" s="198"/>
      <c r="BL18" s="198"/>
      <c r="BM18" s="198"/>
      <c r="BN18" s="198"/>
      <c r="BO18" s="198"/>
      <c r="BP18" s="198"/>
      <c r="BQ18" s="198"/>
      <c r="BR18" s="198"/>
      <c r="BS18" s="198"/>
    </row>
    <row r="19" spans="1:71" s="12" customFormat="1" ht="16.95" customHeight="1">
      <c r="A19" s="490" t="str">
        <f t="shared" ref="A19" si="55">IF(J18="","",L18)</f>
        <v/>
      </c>
      <c r="B19" s="491"/>
      <c r="C19" s="495"/>
      <c r="D19" s="563"/>
      <c r="E19" s="495"/>
      <c r="F19" s="167" t="str">
        <f t="shared" ref="F19" si="56">IF(A18="","",P18)</f>
        <v/>
      </c>
      <c r="G19" s="528"/>
      <c r="H19" s="551"/>
      <c r="I19" s="199"/>
      <c r="J19" s="566"/>
      <c r="K19" s="466"/>
      <c r="L19" s="560"/>
      <c r="M19" s="542"/>
      <c r="N19" s="525"/>
      <c r="O19" s="557"/>
      <c r="P19" s="523"/>
      <c r="Q19" s="536"/>
      <c r="R19" s="540"/>
      <c r="S19" s="558"/>
      <c r="T19" s="198"/>
      <c r="U19" s="209">
        <v>50.1</v>
      </c>
      <c r="V19" s="332">
        <v>990</v>
      </c>
      <c r="W19" s="201"/>
      <c r="X19" s="212"/>
      <c r="Y19" s="201"/>
      <c r="Z19" s="198"/>
      <c r="AA19" s="208">
        <v>10300</v>
      </c>
      <c r="AB19" s="204">
        <v>38</v>
      </c>
      <c r="AC19" s="198"/>
      <c r="AD19" s="198"/>
      <c r="AE19" s="198"/>
      <c r="AF19" s="198"/>
      <c r="AG19" s="198"/>
      <c r="AH19" s="198"/>
      <c r="AI19" s="198"/>
      <c r="AJ19" s="198"/>
      <c r="AK19" s="198"/>
      <c r="AL19" s="198"/>
      <c r="AM19" s="198"/>
      <c r="AN19" s="198"/>
      <c r="AO19" s="198"/>
      <c r="AP19" s="198"/>
      <c r="AQ19" s="198"/>
      <c r="AR19" s="198"/>
      <c r="AS19" s="198"/>
      <c r="AT19" s="198"/>
      <c r="AU19" s="198"/>
      <c r="AV19" s="198"/>
      <c r="AW19" s="198"/>
      <c r="AX19" s="198"/>
      <c r="AY19" s="198"/>
      <c r="AZ19" s="198"/>
      <c r="BA19" s="198"/>
      <c r="BB19" s="198"/>
      <c r="BC19" s="198"/>
      <c r="BD19" s="198"/>
      <c r="BE19" s="198"/>
      <c r="BF19" s="198"/>
      <c r="BG19" s="198"/>
      <c r="BH19" s="198"/>
      <c r="BI19" s="198"/>
      <c r="BJ19" s="198"/>
      <c r="BK19" s="198"/>
      <c r="BL19" s="198"/>
      <c r="BM19" s="198"/>
      <c r="BN19" s="198"/>
      <c r="BO19" s="198"/>
      <c r="BP19" s="198"/>
      <c r="BQ19" s="198"/>
      <c r="BR19" s="198"/>
      <c r="BS19" s="198"/>
    </row>
    <row r="20" spans="1:71" s="12" customFormat="1" ht="25.05" customHeight="1">
      <c r="A20" s="168" t="str">
        <f t="shared" ref="A20" si="57">IF(J20="","",J20)</f>
        <v/>
      </c>
      <c r="B20" s="168" t="str">
        <f t="shared" ref="B20" si="58">IF(J20="","",K20)</f>
        <v/>
      </c>
      <c r="C20" s="494" t="str">
        <f t="shared" ref="C20" si="59">IF(A20="","",3000)</f>
        <v/>
      </c>
      <c r="D20" s="562" t="str">
        <f t="shared" ref="D20" si="60">IF(A20="","",IF(M20="",VLOOKUP(C20,$AA$8:$AB$157,2),M20))</f>
        <v/>
      </c>
      <c r="E20" s="494" t="str">
        <f t="shared" ref="E20" si="61">IF(A20="","",(R20+S20)*2)</f>
        <v/>
      </c>
      <c r="F20" s="181" t="str">
        <f t="shared" ref="F20" si="62">IF(A20="","",IF(O20="市内","市内",N20&amp;"－"&amp;O20))</f>
        <v/>
      </c>
      <c r="G20" s="526" t="str">
        <f t="shared" ref="G20" si="63">IF(A20="","",C20-D20+E20)</f>
        <v/>
      </c>
      <c r="H20" s="550"/>
      <c r="I20" s="199">
        <v>8</v>
      </c>
      <c r="J20" s="565"/>
      <c r="K20" s="465" t="str">
        <f>IF(J20="","",IFERROR(VLOOKUP(J20,m!$A$8:$AT$5000,2,0)&amp;"　"&amp;VLOOKUP(J20,m!$A$8:$AT$5000,3,0),"該当無し"))</f>
        <v/>
      </c>
      <c r="L20" s="559" t="str">
        <f>IF(J20="","",IFERROR(VLOOKUP(J20,m!$A$8:$AT$5000,33,0),"該当無し"))</f>
        <v/>
      </c>
      <c r="M20" s="542"/>
      <c r="N20" s="525" t="str">
        <f t="shared" ref="N20" si="64">IF(J20="","",$N$5)</f>
        <v/>
      </c>
      <c r="O20" s="556"/>
      <c r="P20" s="523"/>
      <c r="Q20" s="535"/>
      <c r="R20" s="539">
        <f t="shared" ref="R20" si="65">IF(A20="",0,IF(Q20="",INDEX($U$8:$V$38,MATCH(P20,$U$8:$U$35,1),2),Q20))</f>
        <v>0</v>
      </c>
      <c r="S20" s="558">
        <f t="shared" ref="S20" si="66">INDEX($X$8:$Y$14,MATCH(P20,$X$8:$X$37,1),2)</f>
        <v>0</v>
      </c>
      <c r="T20" s="198"/>
      <c r="U20" s="209">
        <v>60.1</v>
      </c>
      <c r="V20" s="332">
        <v>1170</v>
      </c>
      <c r="W20" s="201"/>
      <c r="X20" s="212"/>
      <c r="Y20" s="201"/>
      <c r="Z20" s="198"/>
      <c r="AA20" s="208">
        <v>10400</v>
      </c>
      <c r="AB20" s="204">
        <v>41</v>
      </c>
      <c r="AC20" s="198"/>
      <c r="AD20" s="198"/>
      <c r="AE20" s="198"/>
      <c r="AF20" s="198"/>
      <c r="AG20" s="198"/>
      <c r="AH20" s="198"/>
      <c r="AI20" s="198"/>
      <c r="AJ20" s="198"/>
      <c r="AK20" s="198"/>
      <c r="AL20" s="198"/>
      <c r="AM20" s="198"/>
      <c r="AN20" s="198"/>
      <c r="AO20" s="198"/>
      <c r="AP20" s="198"/>
      <c r="AQ20" s="198"/>
      <c r="AR20" s="198"/>
      <c r="AS20" s="198"/>
      <c r="AT20" s="198"/>
      <c r="AU20" s="198"/>
      <c r="AV20" s="198"/>
      <c r="AW20" s="198"/>
      <c r="AX20" s="198"/>
      <c r="AY20" s="198"/>
      <c r="AZ20" s="198"/>
      <c r="BA20" s="198"/>
      <c r="BB20" s="198"/>
      <c r="BC20" s="198"/>
      <c r="BD20" s="198"/>
      <c r="BE20" s="198"/>
      <c r="BF20" s="198"/>
      <c r="BG20" s="198"/>
      <c r="BH20" s="198"/>
      <c r="BI20" s="198"/>
      <c r="BJ20" s="198"/>
      <c r="BK20" s="198"/>
      <c r="BL20" s="198"/>
      <c r="BM20" s="198"/>
      <c r="BN20" s="198"/>
      <c r="BO20" s="198"/>
      <c r="BP20" s="198"/>
      <c r="BQ20" s="198"/>
      <c r="BR20" s="198"/>
      <c r="BS20" s="198"/>
    </row>
    <row r="21" spans="1:71" s="12" customFormat="1" ht="16.95" customHeight="1">
      <c r="A21" s="490" t="str">
        <f t="shared" ref="A21" si="67">IF(J20="","",L20)</f>
        <v/>
      </c>
      <c r="B21" s="491"/>
      <c r="C21" s="495"/>
      <c r="D21" s="563"/>
      <c r="E21" s="495"/>
      <c r="F21" s="167" t="str">
        <f t="shared" ref="F21" si="68">IF(A20="","",P20)</f>
        <v/>
      </c>
      <c r="G21" s="528"/>
      <c r="H21" s="551"/>
      <c r="I21" s="199"/>
      <c r="J21" s="566"/>
      <c r="K21" s="466"/>
      <c r="L21" s="560"/>
      <c r="M21" s="542"/>
      <c r="N21" s="525"/>
      <c r="O21" s="557"/>
      <c r="P21" s="523"/>
      <c r="Q21" s="536"/>
      <c r="R21" s="540"/>
      <c r="S21" s="558"/>
      <c r="T21" s="198"/>
      <c r="U21" s="209">
        <v>70.099999999999994</v>
      </c>
      <c r="V21" s="332">
        <v>1340</v>
      </c>
      <c r="W21" s="201"/>
      <c r="X21" s="212"/>
      <c r="Y21" s="201"/>
      <c r="Z21" s="198"/>
      <c r="AA21" s="208">
        <v>10500</v>
      </c>
      <c r="AB21" s="204">
        <v>45</v>
      </c>
      <c r="AC21" s="198"/>
      <c r="AD21" s="198"/>
      <c r="AE21" s="198"/>
      <c r="AF21" s="198"/>
      <c r="AG21" s="198"/>
      <c r="AH21" s="198"/>
      <c r="AI21" s="198"/>
      <c r="AJ21" s="198"/>
      <c r="AK21" s="198"/>
      <c r="AL21" s="198"/>
      <c r="AM21" s="198"/>
      <c r="AN21" s="198"/>
      <c r="AO21" s="198"/>
      <c r="AP21" s="198"/>
      <c r="AQ21" s="198"/>
      <c r="AR21" s="198"/>
      <c r="AS21" s="198"/>
      <c r="AT21" s="198"/>
      <c r="AU21" s="198"/>
      <c r="AV21" s="198"/>
      <c r="AW21" s="198"/>
      <c r="AX21" s="198"/>
      <c r="AY21" s="198"/>
      <c r="AZ21" s="198"/>
      <c r="BA21" s="198"/>
      <c r="BB21" s="198"/>
      <c r="BC21" s="198"/>
      <c r="BD21" s="198"/>
      <c r="BE21" s="198"/>
      <c r="BF21" s="198"/>
      <c r="BG21" s="198"/>
      <c r="BH21" s="198"/>
      <c r="BI21" s="198"/>
      <c r="BJ21" s="198"/>
      <c r="BK21" s="198"/>
      <c r="BL21" s="198"/>
      <c r="BM21" s="198"/>
      <c r="BN21" s="198"/>
      <c r="BO21" s="198"/>
      <c r="BP21" s="198"/>
      <c r="BQ21" s="198"/>
      <c r="BR21" s="198"/>
      <c r="BS21" s="198"/>
    </row>
    <row r="22" spans="1:71" s="12" customFormat="1" ht="25.05" customHeight="1">
      <c r="A22" s="168" t="str">
        <f t="shared" ref="A22" si="69">IF(J22="","",J22)</f>
        <v/>
      </c>
      <c r="B22" s="168" t="str">
        <f t="shared" ref="B22" si="70">IF(J22="","",K22)</f>
        <v/>
      </c>
      <c r="C22" s="494" t="str">
        <f t="shared" ref="C22" si="71">IF(A22="","",3000)</f>
        <v/>
      </c>
      <c r="D22" s="562" t="str">
        <f t="shared" ref="D22" si="72">IF(A22="","",IF(M22="",VLOOKUP(C22,$AA$8:$AB$157,2),M22))</f>
        <v/>
      </c>
      <c r="E22" s="494" t="str">
        <f t="shared" ref="E22" si="73">IF(A22="","",(R22+S22)*2)</f>
        <v/>
      </c>
      <c r="F22" s="181" t="str">
        <f t="shared" ref="F22" si="74">IF(A22="","",IF(O22="市内","市内",N22&amp;"－"&amp;O22))</f>
        <v/>
      </c>
      <c r="G22" s="526" t="str">
        <f t="shared" ref="G22" si="75">IF(A22="","",C22-D22+E22)</f>
        <v/>
      </c>
      <c r="H22" s="550"/>
      <c r="I22" s="199">
        <v>9</v>
      </c>
      <c r="J22" s="565"/>
      <c r="K22" s="465" t="str">
        <f>IF(J22="","",IFERROR(VLOOKUP(J22,m!$A$8:$AT$5000,2,0)&amp;"　"&amp;VLOOKUP(J22,m!$A$8:$AT$5000,3,0),"該当無し"))</f>
        <v/>
      </c>
      <c r="L22" s="559" t="str">
        <f>IF(J22="","",IFERROR(VLOOKUP(J22,m!$A$8:$AT$5000,33,0),"該当無し"))</f>
        <v/>
      </c>
      <c r="M22" s="542"/>
      <c r="N22" s="525" t="str">
        <f t="shared" ref="N22" si="76">IF(J22="","",$N$5)</f>
        <v/>
      </c>
      <c r="O22" s="556"/>
      <c r="P22" s="523"/>
      <c r="Q22" s="535"/>
      <c r="R22" s="539">
        <f t="shared" ref="R22" si="77">IF(A22="",0,IF(Q22="",INDEX($U$8:$V$38,MATCH(P22,$U$8:$U$35,1),2),Q22))</f>
        <v>0</v>
      </c>
      <c r="S22" s="558">
        <f t="shared" ref="S22" si="78">INDEX($X$8:$Y$14,MATCH(P22,$X$8:$X$37,1),2)</f>
        <v>0</v>
      </c>
      <c r="T22" s="198"/>
      <c r="U22" s="209">
        <v>80.099999999999994</v>
      </c>
      <c r="V22" s="332">
        <v>1520</v>
      </c>
      <c r="W22" s="201"/>
      <c r="X22" s="212"/>
      <c r="Y22" s="201"/>
      <c r="Z22" s="198"/>
      <c r="AA22" s="208">
        <v>10600</v>
      </c>
      <c r="AB22" s="204">
        <v>49</v>
      </c>
      <c r="AC22" s="198"/>
      <c r="AD22" s="198"/>
      <c r="AE22" s="198"/>
      <c r="AF22" s="198"/>
      <c r="AG22" s="198"/>
      <c r="AH22" s="198"/>
      <c r="AI22" s="198"/>
      <c r="AJ22" s="198"/>
      <c r="AK22" s="198"/>
      <c r="AL22" s="198"/>
      <c r="AM22" s="198"/>
      <c r="AN22" s="198"/>
      <c r="AO22" s="198"/>
      <c r="AP22" s="198"/>
      <c r="AQ22" s="198"/>
      <c r="AR22" s="198"/>
      <c r="AS22" s="198"/>
      <c r="AT22" s="198"/>
      <c r="AU22" s="198"/>
      <c r="AV22" s="198"/>
      <c r="AW22" s="198"/>
      <c r="AX22" s="198"/>
      <c r="AY22" s="198"/>
      <c r="AZ22" s="198"/>
      <c r="BA22" s="198"/>
      <c r="BB22" s="198"/>
      <c r="BC22" s="198"/>
      <c r="BD22" s="198"/>
      <c r="BE22" s="198"/>
      <c r="BF22" s="198"/>
      <c r="BG22" s="198"/>
      <c r="BH22" s="198"/>
      <c r="BI22" s="198"/>
      <c r="BJ22" s="198"/>
      <c r="BK22" s="198"/>
      <c r="BL22" s="198"/>
      <c r="BM22" s="198"/>
      <c r="BN22" s="198"/>
      <c r="BO22" s="198"/>
      <c r="BP22" s="198"/>
      <c r="BQ22" s="198"/>
      <c r="BR22" s="198"/>
      <c r="BS22" s="198"/>
    </row>
    <row r="23" spans="1:71" s="12" customFormat="1" ht="16.95" customHeight="1">
      <c r="A23" s="490" t="str">
        <f t="shared" ref="A23" si="79">IF(J22="","",L22)</f>
        <v/>
      </c>
      <c r="B23" s="491"/>
      <c r="C23" s="495"/>
      <c r="D23" s="563"/>
      <c r="E23" s="495"/>
      <c r="F23" s="167" t="str">
        <f t="shared" ref="F23" si="80">IF(A22="","",P22)</f>
        <v/>
      </c>
      <c r="G23" s="528"/>
      <c r="H23" s="551"/>
      <c r="I23" s="199"/>
      <c r="J23" s="566"/>
      <c r="K23" s="466"/>
      <c r="L23" s="560"/>
      <c r="M23" s="542"/>
      <c r="N23" s="525"/>
      <c r="O23" s="557"/>
      <c r="P23" s="523"/>
      <c r="Q23" s="536"/>
      <c r="R23" s="540"/>
      <c r="S23" s="558"/>
      <c r="T23" s="198"/>
      <c r="U23" s="209">
        <v>90.1</v>
      </c>
      <c r="V23" s="332">
        <v>1690</v>
      </c>
      <c r="W23" s="201"/>
      <c r="X23" s="212"/>
      <c r="Y23" s="201"/>
      <c r="Z23" s="198"/>
      <c r="AA23" s="208">
        <v>10700</v>
      </c>
      <c r="AB23" s="204">
        <v>53</v>
      </c>
      <c r="AC23" s="198"/>
      <c r="AD23" s="198"/>
      <c r="AE23" s="198"/>
      <c r="AF23" s="198"/>
      <c r="AG23" s="198"/>
      <c r="AH23" s="198"/>
      <c r="AI23" s="198"/>
      <c r="AJ23" s="198"/>
      <c r="AK23" s="198"/>
      <c r="AL23" s="198"/>
      <c r="AM23" s="198"/>
      <c r="AN23" s="198"/>
      <c r="AO23" s="198"/>
      <c r="AP23" s="198"/>
      <c r="AQ23" s="198"/>
      <c r="AR23" s="198"/>
      <c r="AS23" s="198"/>
      <c r="AT23" s="198"/>
      <c r="AU23" s="198"/>
      <c r="AV23" s="198"/>
      <c r="AW23" s="198"/>
      <c r="AX23" s="198"/>
      <c r="AY23" s="198"/>
      <c r="AZ23" s="198"/>
      <c r="BA23" s="198"/>
      <c r="BB23" s="198"/>
      <c r="BC23" s="198"/>
      <c r="BD23" s="198"/>
      <c r="BE23" s="198"/>
      <c r="BF23" s="198"/>
      <c r="BG23" s="198"/>
      <c r="BH23" s="198"/>
      <c r="BI23" s="198"/>
      <c r="BJ23" s="198"/>
      <c r="BK23" s="198"/>
      <c r="BL23" s="198"/>
      <c r="BM23" s="198"/>
      <c r="BN23" s="198"/>
      <c r="BO23" s="198"/>
      <c r="BP23" s="198"/>
      <c r="BQ23" s="198"/>
      <c r="BR23" s="198"/>
      <c r="BS23" s="198"/>
    </row>
    <row r="24" spans="1:71" s="12" customFormat="1" ht="25.05" customHeight="1">
      <c r="A24" s="168" t="str">
        <f t="shared" ref="A24" si="81">IF(J24="","",J24)</f>
        <v/>
      </c>
      <c r="B24" s="168" t="str">
        <f t="shared" ref="B24" si="82">IF(J24="","",K24)</f>
        <v/>
      </c>
      <c r="C24" s="494" t="str">
        <f t="shared" ref="C24" si="83">IF(A24="","",3000)</f>
        <v/>
      </c>
      <c r="D24" s="562" t="str">
        <f t="shared" ref="D24" si="84">IF(A24="","",IF(M24="",VLOOKUP(C24,$AA$8:$AB$157,2),M24))</f>
        <v/>
      </c>
      <c r="E24" s="494" t="str">
        <f t="shared" ref="E24" si="85">IF(A24="","",(R24+S24)*2)</f>
        <v/>
      </c>
      <c r="F24" s="181" t="str">
        <f t="shared" ref="F24" si="86">IF(A24="","",IF(O24="市内","市内",N24&amp;"－"&amp;O24))</f>
        <v/>
      </c>
      <c r="G24" s="526" t="str">
        <f t="shared" ref="G24" si="87">IF(A24="","",C24-D24+E24)</f>
        <v/>
      </c>
      <c r="H24" s="550"/>
      <c r="I24" s="199">
        <v>10</v>
      </c>
      <c r="J24" s="565"/>
      <c r="K24" s="465" t="str">
        <f>IF(J24="","",IFERROR(VLOOKUP(J24,m!$A$8:$AT$5000,2,0)&amp;"　"&amp;VLOOKUP(J24,m!$A$8:$AT$5000,3,0),"該当無し"))</f>
        <v/>
      </c>
      <c r="L24" s="559" t="str">
        <f>IF(J24="","",IFERROR(VLOOKUP(J24,m!$A$8:$AT$5000,33,0),"該当無し"))</f>
        <v/>
      </c>
      <c r="M24" s="542"/>
      <c r="N24" s="525" t="str">
        <f t="shared" ref="N24" si="88">IF(J24="","",$N$5)</f>
        <v/>
      </c>
      <c r="O24" s="556"/>
      <c r="P24" s="523"/>
      <c r="Q24" s="535"/>
      <c r="R24" s="539">
        <f t="shared" ref="R24" si="89">IF(A24="",0,IF(Q24="",INDEX($U$8:$V$38,MATCH(P24,$U$8:$U$35,1),2),Q24))</f>
        <v>0</v>
      </c>
      <c r="S24" s="558">
        <f t="shared" ref="S24" si="90">INDEX($X$8:$Y$14,MATCH(P24,$X$8:$X$37,1),2)</f>
        <v>0</v>
      </c>
      <c r="T24" s="198"/>
      <c r="U24" s="209">
        <v>100.1</v>
      </c>
      <c r="V24" s="332">
        <v>1980</v>
      </c>
      <c r="W24" s="201"/>
      <c r="X24" s="212"/>
      <c r="Y24" s="201"/>
      <c r="Z24" s="198"/>
      <c r="AA24" s="208">
        <v>10800</v>
      </c>
      <c r="AB24" s="204">
        <v>56</v>
      </c>
      <c r="AC24" s="198"/>
      <c r="AD24" s="198"/>
      <c r="AE24" s="198"/>
      <c r="AF24" s="198"/>
      <c r="AG24" s="198"/>
      <c r="AH24" s="198"/>
      <c r="AI24" s="198"/>
      <c r="AJ24" s="198"/>
      <c r="AK24" s="198"/>
      <c r="AL24" s="198"/>
      <c r="AM24" s="198"/>
      <c r="AN24" s="198"/>
      <c r="AO24" s="198"/>
      <c r="AP24" s="198"/>
      <c r="AQ24" s="198"/>
      <c r="AR24" s="198"/>
      <c r="AS24" s="198"/>
      <c r="AT24" s="198"/>
      <c r="AU24" s="198"/>
      <c r="AV24" s="198"/>
      <c r="AW24" s="198"/>
      <c r="AX24" s="198"/>
      <c r="AY24" s="198"/>
      <c r="AZ24" s="198"/>
      <c r="BA24" s="198"/>
      <c r="BB24" s="198"/>
      <c r="BC24" s="198"/>
      <c r="BD24" s="198"/>
      <c r="BE24" s="198"/>
      <c r="BF24" s="198"/>
      <c r="BG24" s="198"/>
      <c r="BH24" s="198"/>
      <c r="BI24" s="198"/>
      <c r="BJ24" s="198"/>
      <c r="BK24" s="198"/>
      <c r="BL24" s="198"/>
      <c r="BM24" s="198"/>
      <c r="BN24" s="198"/>
      <c r="BO24" s="198"/>
      <c r="BP24" s="198"/>
      <c r="BQ24" s="198"/>
      <c r="BR24" s="198"/>
      <c r="BS24" s="198"/>
    </row>
    <row r="25" spans="1:71" s="12" customFormat="1" ht="16.95" customHeight="1">
      <c r="A25" s="490" t="str">
        <f t="shared" ref="A25" si="91">IF(J24="","",L24)</f>
        <v/>
      </c>
      <c r="B25" s="491"/>
      <c r="C25" s="495"/>
      <c r="D25" s="563"/>
      <c r="E25" s="495"/>
      <c r="F25" s="167" t="str">
        <f t="shared" ref="F25" si="92">IF(A24="","",P24)</f>
        <v/>
      </c>
      <c r="G25" s="528"/>
      <c r="H25" s="551"/>
      <c r="I25" s="199"/>
      <c r="J25" s="566"/>
      <c r="K25" s="466"/>
      <c r="L25" s="560"/>
      <c r="M25" s="542"/>
      <c r="N25" s="525"/>
      <c r="O25" s="557"/>
      <c r="P25" s="523"/>
      <c r="Q25" s="536"/>
      <c r="R25" s="540"/>
      <c r="S25" s="558"/>
      <c r="T25" s="198"/>
      <c r="U25" s="209">
        <v>120.1</v>
      </c>
      <c r="V25" s="332">
        <v>2310</v>
      </c>
      <c r="W25" s="201"/>
      <c r="X25" s="212"/>
      <c r="Y25" s="201"/>
      <c r="Z25" s="198"/>
      <c r="AA25" s="208">
        <v>10900</v>
      </c>
      <c r="AB25" s="204">
        <v>60</v>
      </c>
      <c r="AC25" s="198"/>
      <c r="AD25" s="198"/>
      <c r="AE25" s="198"/>
      <c r="AF25" s="198"/>
      <c r="AG25" s="198"/>
      <c r="AH25" s="198"/>
      <c r="AI25" s="198"/>
      <c r="AJ25" s="198"/>
      <c r="AK25" s="198"/>
      <c r="AL25" s="198"/>
      <c r="AM25" s="198"/>
      <c r="AN25" s="198"/>
      <c r="AO25" s="198"/>
      <c r="AP25" s="198"/>
      <c r="AQ25" s="198"/>
      <c r="AR25" s="198"/>
      <c r="AS25" s="198"/>
      <c r="AT25" s="198"/>
      <c r="AU25" s="198"/>
      <c r="AV25" s="198"/>
      <c r="AW25" s="198"/>
      <c r="AX25" s="198"/>
      <c r="AY25" s="198"/>
      <c r="AZ25" s="198"/>
      <c r="BA25" s="198"/>
      <c r="BB25" s="198"/>
      <c r="BC25" s="198"/>
      <c r="BD25" s="198"/>
      <c r="BE25" s="198"/>
      <c r="BF25" s="198"/>
      <c r="BG25" s="198"/>
      <c r="BH25" s="198"/>
      <c r="BI25" s="198"/>
      <c r="BJ25" s="198"/>
      <c r="BK25" s="198"/>
      <c r="BL25" s="198"/>
      <c r="BM25" s="198"/>
      <c r="BN25" s="198"/>
      <c r="BO25" s="198"/>
      <c r="BP25" s="198"/>
      <c r="BQ25" s="198"/>
      <c r="BR25" s="198"/>
      <c r="BS25" s="198"/>
    </row>
    <row r="26" spans="1:71" s="12" customFormat="1" ht="25.05" customHeight="1">
      <c r="A26" s="168" t="str">
        <f t="shared" ref="A26" si="93">IF(J26="","",J26)</f>
        <v/>
      </c>
      <c r="B26" s="168" t="str">
        <f t="shared" ref="B26" si="94">IF(J26="","",K26)</f>
        <v/>
      </c>
      <c r="C26" s="494" t="str">
        <f t="shared" ref="C26" si="95">IF(A26="","",3000)</f>
        <v/>
      </c>
      <c r="D26" s="562" t="str">
        <f t="shared" ref="D26" si="96">IF(A26="","",IF(M26="",VLOOKUP(C26,$AA$8:$AB$157,2),M26))</f>
        <v/>
      </c>
      <c r="E26" s="494" t="str">
        <f t="shared" ref="E26" si="97">IF(A26="","",(R26+S26)*2)</f>
        <v/>
      </c>
      <c r="F26" s="181" t="str">
        <f t="shared" ref="F26" si="98">IF(A26="","",IF(O26="市内","市内",N26&amp;"－"&amp;O26))</f>
        <v/>
      </c>
      <c r="G26" s="526" t="str">
        <f t="shared" ref="G26" si="99">IF(A26="","",C26-D26+E26)</f>
        <v/>
      </c>
      <c r="H26" s="550"/>
      <c r="I26" s="199">
        <v>11</v>
      </c>
      <c r="J26" s="565"/>
      <c r="K26" s="465" t="str">
        <f>IF(J26="","",IFERROR(VLOOKUP(J26,m!$A$8:$AT$5000,2,0)&amp;"　"&amp;VLOOKUP(J26,m!$A$8:$AT$5000,3,0),"該当無し"))</f>
        <v/>
      </c>
      <c r="L26" s="559" t="str">
        <f>IF(J26="","",IFERROR(VLOOKUP(J26,m!$A$8:$AT$5000,33,0),"該当無し"))</f>
        <v/>
      </c>
      <c r="M26" s="542"/>
      <c r="N26" s="525" t="str">
        <f t="shared" ref="N26" si="100">IF(J26="","",$N$5)</f>
        <v/>
      </c>
      <c r="O26" s="556"/>
      <c r="P26" s="523"/>
      <c r="Q26" s="535"/>
      <c r="R26" s="539">
        <f t="shared" ref="R26" si="101">IF(A26="",0,IF(Q26="",INDEX($U$8:$V$38,MATCH(P26,$U$8:$U$35,1),2),Q26))</f>
        <v>0</v>
      </c>
      <c r="S26" s="558">
        <f t="shared" ref="S26" si="102">INDEX($X$8:$Y$14,MATCH(P26,$X$8:$X$37,1),2)</f>
        <v>0</v>
      </c>
      <c r="T26" s="198"/>
      <c r="U26" s="209">
        <v>140.1</v>
      </c>
      <c r="V26" s="332">
        <v>2640</v>
      </c>
      <c r="W26" s="201"/>
      <c r="X26" s="212"/>
      <c r="Y26" s="201"/>
      <c r="Z26" s="198"/>
      <c r="AA26" s="208">
        <v>11000</v>
      </c>
      <c r="AB26" s="204">
        <v>63</v>
      </c>
      <c r="AC26" s="198"/>
      <c r="AD26" s="198"/>
      <c r="AE26" s="198"/>
      <c r="AF26" s="198"/>
      <c r="AG26" s="198"/>
      <c r="AH26" s="198"/>
      <c r="AI26" s="198"/>
      <c r="AJ26" s="198"/>
      <c r="AK26" s="198"/>
      <c r="AL26" s="198"/>
      <c r="AM26" s="198"/>
      <c r="AN26" s="198"/>
      <c r="AO26" s="198"/>
      <c r="AP26" s="198"/>
      <c r="AQ26" s="198"/>
      <c r="AR26" s="198"/>
      <c r="AS26" s="198"/>
      <c r="AT26" s="198"/>
      <c r="AU26" s="198"/>
      <c r="AV26" s="198"/>
      <c r="AW26" s="198"/>
      <c r="AX26" s="198"/>
      <c r="AY26" s="198"/>
      <c r="AZ26" s="198"/>
      <c r="BA26" s="198"/>
      <c r="BB26" s="198"/>
      <c r="BC26" s="198"/>
      <c r="BD26" s="198"/>
      <c r="BE26" s="198"/>
      <c r="BF26" s="198"/>
      <c r="BG26" s="198"/>
      <c r="BH26" s="198"/>
      <c r="BI26" s="198"/>
      <c r="BJ26" s="198"/>
      <c r="BK26" s="198"/>
      <c r="BL26" s="198"/>
      <c r="BM26" s="198"/>
      <c r="BN26" s="198"/>
      <c r="BO26" s="198"/>
      <c r="BP26" s="198"/>
      <c r="BQ26" s="198"/>
      <c r="BR26" s="198"/>
      <c r="BS26" s="198"/>
    </row>
    <row r="27" spans="1:71" s="12" customFormat="1" ht="16.95" customHeight="1">
      <c r="A27" s="490" t="str">
        <f t="shared" ref="A27" si="103">IF(J26="","",L26)</f>
        <v/>
      </c>
      <c r="B27" s="491"/>
      <c r="C27" s="495"/>
      <c r="D27" s="563"/>
      <c r="E27" s="495"/>
      <c r="F27" s="167" t="str">
        <f t="shared" ref="F27" si="104">IF(A26="","",P26)</f>
        <v/>
      </c>
      <c r="G27" s="528"/>
      <c r="H27" s="551"/>
      <c r="I27" s="199"/>
      <c r="J27" s="566"/>
      <c r="K27" s="466"/>
      <c r="L27" s="560"/>
      <c r="M27" s="542"/>
      <c r="N27" s="525"/>
      <c r="O27" s="557"/>
      <c r="P27" s="523"/>
      <c r="Q27" s="536"/>
      <c r="R27" s="540"/>
      <c r="S27" s="558"/>
      <c r="T27" s="198"/>
      <c r="U27" s="209">
        <v>160.1</v>
      </c>
      <c r="V27" s="332">
        <v>3080</v>
      </c>
      <c r="W27" s="201"/>
      <c r="X27" s="212"/>
      <c r="Y27" s="201"/>
      <c r="Z27" s="198"/>
      <c r="AA27" s="208">
        <v>11100</v>
      </c>
      <c r="AB27" s="204">
        <v>67</v>
      </c>
      <c r="AC27" s="198"/>
      <c r="AD27" s="198"/>
      <c r="AE27" s="198"/>
      <c r="AF27" s="198"/>
      <c r="AG27" s="198"/>
      <c r="AH27" s="198"/>
      <c r="AI27" s="198"/>
      <c r="AJ27" s="198"/>
      <c r="AK27" s="198"/>
      <c r="AL27" s="198"/>
      <c r="AM27" s="198"/>
      <c r="AN27" s="198"/>
      <c r="AO27" s="198"/>
      <c r="AP27" s="198"/>
      <c r="AQ27" s="198"/>
      <c r="AR27" s="198"/>
      <c r="AS27" s="198"/>
      <c r="AT27" s="198"/>
      <c r="AU27" s="198"/>
      <c r="AV27" s="198"/>
      <c r="AW27" s="198"/>
      <c r="AX27" s="198"/>
      <c r="AY27" s="198"/>
      <c r="AZ27" s="198"/>
      <c r="BA27" s="198"/>
      <c r="BB27" s="198"/>
      <c r="BC27" s="198"/>
      <c r="BD27" s="198"/>
      <c r="BE27" s="198"/>
      <c r="BF27" s="198"/>
      <c r="BG27" s="198"/>
      <c r="BH27" s="198"/>
      <c r="BI27" s="198"/>
      <c r="BJ27" s="198"/>
      <c r="BK27" s="198"/>
      <c r="BL27" s="198"/>
      <c r="BM27" s="198"/>
      <c r="BN27" s="198"/>
      <c r="BO27" s="198"/>
      <c r="BP27" s="198"/>
      <c r="BQ27" s="198"/>
      <c r="BR27" s="198"/>
      <c r="BS27" s="198"/>
    </row>
    <row r="28" spans="1:71" s="12" customFormat="1" ht="25.05" customHeight="1">
      <c r="A28" s="168" t="str">
        <f t="shared" ref="A28" si="105">IF(J28="","",J28)</f>
        <v/>
      </c>
      <c r="B28" s="168" t="str">
        <f t="shared" ref="B28" si="106">IF(J28="","",K28)</f>
        <v/>
      </c>
      <c r="C28" s="494" t="str">
        <f t="shared" ref="C28" si="107">IF(A28="","",3000)</f>
        <v/>
      </c>
      <c r="D28" s="562" t="str">
        <f t="shared" ref="D28" si="108">IF(A28="","",IF(M28="",VLOOKUP(C28,$AA$8:$AB$157,2),M28))</f>
        <v/>
      </c>
      <c r="E28" s="494" t="str">
        <f t="shared" ref="E28" si="109">IF(A28="","",(R28+S28)*2)</f>
        <v/>
      </c>
      <c r="F28" s="181" t="str">
        <f t="shared" ref="F28" si="110">IF(A28="","",IF(O28="市内","市内",N28&amp;"－"&amp;O28))</f>
        <v/>
      </c>
      <c r="G28" s="526" t="str">
        <f t="shared" ref="G28" si="111">IF(A28="","",C28-D28+E28)</f>
        <v/>
      </c>
      <c r="H28" s="550"/>
      <c r="I28" s="199">
        <v>12</v>
      </c>
      <c r="J28" s="565"/>
      <c r="K28" s="465" t="str">
        <f>IF(J28="","",IFERROR(VLOOKUP(J28,m!$A$8:$AT$5000,2,0)&amp;"　"&amp;VLOOKUP(J28,m!$A$8:$AT$5000,3,0),"該当無し"))</f>
        <v/>
      </c>
      <c r="L28" s="559" t="str">
        <f>IF(J28="","",IFERROR(VLOOKUP(J28,m!$A$8:$AT$5000,33,0),"該当無し"))</f>
        <v/>
      </c>
      <c r="M28" s="542"/>
      <c r="N28" s="525" t="str">
        <f t="shared" ref="N28" si="112">IF(J28="","",$N$5)</f>
        <v/>
      </c>
      <c r="O28" s="556"/>
      <c r="P28" s="523"/>
      <c r="Q28" s="535"/>
      <c r="R28" s="539">
        <f t="shared" ref="R28" si="113">IF(A28="",0,IF(Q28="",INDEX($U$8:$V$38,MATCH(P28,$U$8:$U$35,1),2),Q28))</f>
        <v>0</v>
      </c>
      <c r="S28" s="558">
        <f t="shared" ref="S28" si="114">INDEX($X$8:$Y$14,MATCH(P28,$X$8:$X$37,1),2)</f>
        <v>0</v>
      </c>
      <c r="T28" s="198"/>
      <c r="U28" s="209">
        <v>180.1</v>
      </c>
      <c r="V28" s="332">
        <v>3410</v>
      </c>
      <c r="W28" s="201"/>
      <c r="X28" s="212"/>
      <c r="Y28" s="201"/>
      <c r="Z28" s="198"/>
      <c r="AA28" s="208">
        <v>11200</v>
      </c>
      <c r="AB28" s="204">
        <v>70</v>
      </c>
      <c r="AC28" s="198"/>
      <c r="AD28" s="198"/>
      <c r="AE28" s="198"/>
      <c r="AF28" s="198"/>
      <c r="AG28" s="198"/>
      <c r="AH28" s="198"/>
      <c r="AI28" s="198"/>
      <c r="AJ28" s="198"/>
      <c r="AK28" s="198"/>
      <c r="AL28" s="198"/>
      <c r="AM28" s="198"/>
      <c r="AN28" s="198"/>
      <c r="AO28" s="198"/>
      <c r="AP28" s="198"/>
      <c r="AQ28" s="198"/>
      <c r="AR28" s="198"/>
      <c r="AS28" s="198"/>
      <c r="AT28" s="198"/>
      <c r="AU28" s="198"/>
      <c r="AV28" s="198"/>
      <c r="AW28" s="198"/>
      <c r="AX28" s="198"/>
      <c r="AY28" s="198"/>
      <c r="AZ28" s="198"/>
      <c r="BA28" s="198"/>
      <c r="BB28" s="198"/>
      <c r="BC28" s="198"/>
      <c r="BD28" s="198"/>
      <c r="BE28" s="198"/>
      <c r="BF28" s="198"/>
      <c r="BG28" s="198"/>
      <c r="BH28" s="198"/>
      <c r="BI28" s="198"/>
      <c r="BJ28" s="198"/>
      <c r="BK28" s="198"/>
      <c r="BL28" s="198"/>
      <c r="BM28" s="198"/>
      <c r="BN28" s="198"/>
      <c r="BO28" s="198"/>
      <c r="BP28" s="198"/>
      <c r="BQ28" s="198"/>
      <c r="BR28" s="198"/>
      <c r="BS28" s="198"/>
    </row>
    <row r="29" spans="1:71" s="12" customFormat="1" ht="16.95" customHeight="1">
      <c r="A29" s="490" t="str">
        <f t="shared" ref="A29" si="115">IF(J28="","",L28)</f>
        <v/>
      </c>
      <c r="B29" s="491"/>
      <c r="C29" s="495"/>
      <c r="D29" s="563"/>
      <c r="E29" s="495"/>
      <c r="F29" s="167" t="str">
        <f t="shared" ref="F29" si="116">IF(A28="","",P28)</f>
        <v/>
      </c>
      <c r="G29" s="528"/>
      <c r="H29" s="551"/>
      <c r="I29" s="199"/>
      <c r="J29" s="566"/>
      <c r="K29" s="466"/>
      <c r="L29" s="560"/>
      <c r="M29" s="542"/>
      <c r="N29" s="525"/>
      <c r="O29" s="557"/>
      <c r="P29" s="523"/>
      <c r="Q29" s="536"/>
      <c r="R29" s="540"/>
      <c r="S29" s="558"/>
      <c r="T29" s="198"/>
      <c r="U29" s="209">
        <v>200.1</v>
      </c>
      <c r="V29" s="332">
        <v>3740</v>
      </c>
      <c r="W29" s="201"/>
      <c r="X29" s="212"/>
      <c r="Y29" s="201"/>
      <c r="Z29" s="198"/>
      <c r="AA29" s="208">
        <v>11300</v>
      </c>
      <c r="AB29" s="204">
        <v>74</v>
      </c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  <c r="AO29" s="198"/>
      <c r="AP29" s="198"/>
      <c r="AQ29" s="198"/>
      <c r="AR29" s="198"/>
      <c r="AS29" s="198"/>
      <c r="AT29" s="198"/>
      <c r="AU29" s="198"/>
      <c r="AV29" s="198"/>
      <c r="AW29" s="198"/>
      <c r="AX29" s="198"/>
      <c r="AY29" s="198"/>
      <c r="AZ29" s="198"/>
      <c r="BA29" s="198"/>
      <c r="BB29" s="198"/>
      <c r="BC29" s="198"/>
      <c r="BD29" s="198"/>
      <c r="BE29" s="198"/>
      <c r="BF29" s="198"/>
      <c r="BG29" s="198"/>
      <c r="BH29" s="198"/>
      <c r="BI29" s="198"/>
      <c r="BJ29" s="198"/>
      <c r="BK29" s="198"/>
      <c r="BL29" s="198"/>
      <c r="BM29" s="198"/>
      <c r="BN29" s="198"/>
      <c r="BO29" s="198"/>
      <c r="BP29" s="198"/>
      <c r="BQ29" s="198"/>
      <c r="BR29" s="198"/>
      <c r="BS29" s="198"/>
    </row>
    <row r="30" spans="1:71" s="12" customFormat="1" ht="25.05" customHeight="1">
      <c r="A30" s="168" t="str">
        <f t="shared" ref="A30" si="117">IF(J30="","",J30)</f>
        <v/>
      </c>
      <c r="B30" s="168" t="str">
        <f t="shared" ref="B30" si="118">IF(J30="","",K30)</f>
        <v/>
      </c>
      <c r="C30" s="494" t="str">
        <f t="shared" ref="C30" si="119">IF(A30="","",3000)</f>
        <v/>
      </c>
      <c r="D30" s="562" t="str">
        <f t="shared" ref="D30" si="120">IF(A30="","",IF(M30="",VLOOKUP(C30,$AA$8:$AB$157,2),M30))</f>
        <v/>
      </c>
      <c r="E30" s="494" t="str">
        <f t="shared" ref="E30" si="121">IF(A30="","",(R30+S30)*2)</f>
        <v/>
      </c>
      <c r="F30" s="181" t="str">
        <f t="shared" ref="F30" si="122">IF(A30="","",IF(O30="市内","市内",N30&amp;"－"&amp;O30))</f>
        <v/>
      </c>
      <c r="G30" s="526" t="str">
        <f t="shared" ref="G30" si="123">IF(A30="","",C30-D30+E30)</f>
        <v/>
      </c>
      <c r="H30" s="550"/>
      <c r="I30" s="199">
        <v>13</v>
      </c>
      <c r="J30" s="561"/>
      <c r="K30" s="465" t="str">
        <f>IF(J30="","",IFERROR(VLOOKUP(J30,m!$A$8:$AT$5000,2,0)&amp;"　"&amp;VLOOKUP(J30,m!$A$8:$AT$5000,3,0),"該当無し"))</f>
        <v/>
      </c>
      <c r="L30" s="559" t="str">
        <f>IF(J30="","",IFERROR(VLOOKUP(J30,m!$A$8:$AT$5000,33,0),"該当無し"))</f>
        <v/>
      </c>
      <c r="M30" s="542"/>
      <c r="N30" s="525" t="str">
        <f t="shared" ref="N30" si="124">IF(J30="","",$N$5)</f>
        <v/>
      </c>
      <c r="O30" s="556"/>
      <c r="P30" s="523"/>
      <c r="Q30" s="535"/>
      <c r="R30" s="539">
        <f t="shared" ref="R30" si="125">IF(A30="",0,IF(Q30="",INDEX($U$8:$V$38,MATCH(P30,$U$8:$U$35,1),2),Q30))</f>
        <v>0</v>
      </c>
      <c r="S30" s="558">
        <f t="shared" ref="S30" si="126">INDEX($X$8:$Y$14,MATCH(P30,$X$8:$X$37,1),2)</f>
        <v>0</v>
      </c>
      <c r="T30" s="198"/>
      <c r="U30" s="209">
        <v>220.1</v>
      </c>
      <c r="V30" s="332">
        <v>4070</v>
      </c>
      <c r="W30" s="201"/>
      <c r="X30" s="212"/>
      <c r="Y30" s="201"/>
      <c r="Z30" s="198"/>
      <c r="AA30" s="208">
        <v>11400</v>
      </c>
      <c r="AB30" s="204">
        <v>77</v>
      </c>
      <c r="AC30" s="198"/>
      <c r="AD30" s="198"/>
      <c r="AE30" s="198"/>
      <c r="AF30" s="198"/>
      <c r="AG30" s="198"/>
      <c r="AH30" s="198"/>
      <c r="AI30" s="198"/>
      <c r="AJ30" s="198"/>
      <c r="AK30" s="198"/>
      <c r="AL30" s="198"/>
      <c r="AM30" s="198"/>
      <c r="AN30" s="198"/>
      <c r="AO30" s="198"/>
      <c r="AP30" s="198"/>
      <c r="AQ30" s="198"/>
      <c r="AR30" s="198"/>
      <c r="AS30" s="198"/>
      <c r="AT30" s="198"/>
      <c r="AU30" s="198"/>
      <c r="AV30" s="198"/>
      <c r="AW30" s="198"/>
      <c r="AX30" s="198"/>
      <c r="AY30" s="198"/>
      <c r="AZ30" s="198"/>
      <c r="BA30" s="198"/>
      <c r="BB30" s="198"/>
      <c r="BC30" s="198"/>
      <c r="BD30" s="198"/>
      <c r="BE30" s="198"/>
      <c r="BF30" s="198"/>
      <c r="BG30" s="198"/>
      <c r="BH30" s="198"/>
      <c r="BI30" s="198"/>
      <c r="BJ30" s="198"/>
      <c r="BK30" s="198"/>
      <c r="BL30" s="198"/>
      <c r="BM30" s="198"/>
      <c r="BN30" s="198"/>
      <c r="BO30" s="198"/>
      <c r="BP30" s="198"/>
      <c r="BQ30" s="198"/>
      <c r="BR30" s="198"/>
      <c r="BS30" s="198"/>
    </row>
    <row r="31" spans="1:71" s="12" customFormat="1" ht="16.95" customHeight="1">
      <c r="A31" s="490" t="str">
        <f t="shared" ref="A31" si="127">IF(J30="","",L30)</f>
        <v/>
      </c>
      <c r="B31" s="491"/>
      <c r="C31" s="495"/>
      <c r="D31" s="563"/>
      <c r="E31" s="495"/>
      <c r="F31" s="167" t="str">
        <f t="shared" ref="F31" si="128">IF(A30="","",P30)</f>
        <v/>
      </c>
      <c r="G31" s="528"/>
      <c r="H31" s="551"/>
      <c r="I31" s="199"/>
      <c r="J31" s="561"/>
      <c r="K31" s="466"/>
      <c r="L31" s="560"/>
      <c r="M31" s="542"/>
      <c r="N31" s="525"/>
      <c r="O31" s="557"/>
      <c r="P31" s="523"/>
      <c r="Q31" s="536"/>
      <c r="R31" s="540"/>
      <c r="S31" s="558"/>
      <c r="T31" s="198"/>
      <c r="U31" s="209">
        <v>240.1</v>
      </c>
      <c r="V31" s="332">
        <v>4510</v>
      </c>
      <c r="W31" s="201"/>
      <c r="X31" s="212"/>
      <c r="Y31" s="201"/>
      <c r="Z31" s="198"/>
      <c r="AA31" s="208">
        <v>11500</v>
      </c>
      <c r="AB31" s="204">
        <v>81</v>
      </c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198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</row>
    <row r="32" spans="1:71" s="12" customFormat="1" ht="25.05" customHeight="1">
      <c r="A32" s="168" t="str">
        <f t="shared" ref="A32" si="129">IF(J32="","",J32)</f>
        <v/>
      </c>
      <c r="B32" s="168" t="str">
        <f t="shared" ref="B32" si="130">IF(J32="","",K32)</f>
        <v/>
      </c>
      <c r="C32" s="494" t="str">
        <f t="shared" ref="C32" si="131">IF(A32="","",3000)</f>
        <v/>
      </c>
      <c r="D32" s="562" t="str">
        <f t="shared" ref="D32" si="132">IF(A32="","",IF(M32="",VLOOKUP(C32,$AA$8:$AB$157,2),M32))</f>
        <v/>
      </c>
      <c r="E32" s="494" t="str">
        <f t="shared" ref="E32" si="133">IF(A32="","",(R32+S32)*2)</f>
        <v/>
      </c>
      <c r="F32" s="181" t="str">
        <f t="shared" ref="F32" si="134">IF(A32="","",IF(O32="市内","市内",N32&amp;"－"&amp;O32))</f>
        <v/>
      </c>
      <c r="G32" s="526" t="str">
        <f t="shared" ref="G32" si="135">IF(A32="","",C32-D32+E32)</f>
        <v/>
      </c>
      <c r="H32" s="550"/>
      <c r="I32" s="199">
        <v>14</v>
      </c>
      <c r="J32" s="561"/>
      <c r="K32" s="465" t="str">
        <f>IF(J32="","",IFERROR(VLOOKUP(J32,m!$A$8:$AT$5000,2,0)&amp;"　"&amp;VLOOKUP(J32,m!$A$8:$AT$5000,3,0),"該当無し"))</f>
        <v/>
      </c>
      <c r="L32" s="559" t="str">
        <f>IF(J32="","",IFERROR(VLOOKUP(J32,m!$A$8:$AT$5000,33,0),"該当無し"))</f>
        <v/>
      </c>
      <c r="M32" s="542"/>
      <c r="N32" s="525" t="str">
        <f t="shared" ref="N32" si="136">IF(J32="","",$N$5)</f>
        <v/>
      </c>
      <c r="O32" s="556"/>
      <c r="P32" s="523"/>
      <c r="Q32" s="535"/>
      <c r="R32" s="539">
        <f t="shared" ref="R32" si="137">IF(A32="",0,IF(Q32="",INDEX($U$8:$V$38,MATCH(P32,$U$8:$U$35,1),2),Q32))</f>
        <v>0</v>
      </c>
      <c r="S32" s="558">
        <f t="shared" ref="S32" si="138">INDEX($X$8:$Y$14,MATCH(P32,$X$8:$X$37,1),2)</f>
        <v>0</v>
      </c>
      <c r="T32" s="201"/>
      <c r="U32" s="209">
        <v>260.10000000000002</v>
      </c>
      <c r="V32" s="332">
        <v>4840</v>
      </c>
      <c r="W32" s="201"/>
      <c r="X32" s="212"/>
      <c r="Y32" s="201"/>
      <c r="Z32" s="198"/>
      <c r="AA32" s="208">
        <v>11600</v>
      </c>
      <c r="AB32" s="204">
        <v>84</v>
      </c>
      <c r="AC32" s="198"/>
      <c r="AD32" s="198"/>
      <c r="AE32" s="198"/>
      <c r="AF32" s="198"/>
      <c r="AG32" s="198"/>
      <c r="AH32" s="198"/>
      <c r="AI32" s="198"/>
      <c r="AJ32" s="198"/>
      <c r="AK32" s="198"/>
      <c r="AL32" s="198"/>
      <c r="AM32" s="198"/>
      <c r="AN32" s="198"/>
      <c r="AO32" s="198"/>
      <c r="AP32" s="198"/>
      <c r="AQ32" s="198"/>
      <c r="AR32" s="198"/>
      <c r="AS32" s="198"/>
      <c r="AT32" s="198"/>
      <c r="AU32" s="198"/>
      <c r="AV32" s="198"/>
      <c r="AW32" s="198"/>
      <c r="AX32" s="198"/>
      <c r="AY32" s="198"/>
      <c r="AZ32" s="198"/>
      <c r="BA32" s="198"/>
      <c r="BB32" s="198"/>
      <c r="BC32" s="198"/>
      <c r="BD32" s="198"/>
      <c r="BE32" s="198"/>
      <c r="BF32" s="198"/>
      <c r="BG32" s="198"/>
      <c r="BH32" s="198"/>
      <c r="BI32" s="198"/>
      <c r="BJ32" s="198"/>
      <c r="BK32" s="198"/>
      <c r="BL32" s="198"/>
      <c r="BM32" s="198"/>
      <c r="BN32" s="198"/>
      <c r="BO32" s="198"/>
      <c r="BP32" s="198"/>
      <c r="BQ32" s="198"/>
      <c r="BR32" s="198"/>
      <c r="BS32" s="198"/>
    </row>
    <row r="33" spans="1:71" s="12" customFormat="1" ht="16.95" customHeight="1">
      <c r="A33" s="490" t="str">
        <f t="shared" ref="A33" si="139">IF(J32="","",L32)</f>
        <v/>
      </c>
      <c r="B33" s="491"/>
      <c r="C33" s="495"/>
      <c r="D33" s="563"/>
      <c r="E33" s="495"/>
      <c r="F33" s="167" t="str">
        <f t="shared" ref="F33" si="140">IF(A32="","",P32)</f>
        <v/>
      </c>
      <c r="G33" s="528"/>
      <c r="H33" s="551"/>
      <c r="I33" s="199"/>
      <c r="J33" s="561"/>
      <c r="K33" s="466"/>
      <c r="L33" s="560"/>
      <c r="M33" s="542"/>
      <c r="N33" s="525"/>
      <c r="O33" s="557"/>
      <c r="P33" s="523"/>
      <c r="Q33" s="536"/>
      <c r="R33" s="540"/>
      <c r="S33" s="558"/>
      <c r="T33" s="198"/>
      <c r="U33" s="209">
        <v>280.10000000000002</v>
      </c>
      <c r="V33" s="332">
        <v>5170</v>
      </c>
      <c r="W33" s="201"/>
      <c r="X33" s="212"/>
      <c r="Y33" s="201"/>
      <c r="Z33" s="198"/>
      <c r="AA33" s="208">
        <v>11700</v>
      </c>
      <c r="AB33" s="204">
        <v>88</v>
      </c>
      <c r="AC33" s="198"/>
      <c r="AD33" s="198"/>
      <c r="AE33" s="198"/>
      <c r="AF33" s="198"/>
      <c r="AG33" s="198"/>
      <c r="AH33" s="198"/>
      <c r="AI33" s="198"/>
      <c r="AJ33" s="198"/>
      <c r="AK33" s="198"/>
      <c r="AL33" s="198"/>
      <c r="AM33" s="198"/>
      <c r="AN33" s="198"/>
      <c r="AO33" s="198"/>
      <c r="AP33" s="198"/>
      <c r="AQ33" s="198"/>
      <c r="AR33" s="198"/>
      <c r="AS33" s="198"/>
      <c r="AT33" s="198"/>
      <c r="AU33" s="198"/>
      <c r="AV33" s="198"/>
      <c r="AW33" s="198"/>
      <c r="AX33" s="198"/>
      <c r="AY33" s="198"/>
      <c r="AZ33" s="198"/>
      <c r="BA33" s="198"/>
      <c r="BB33" s="198"/>
      <c r="BC33" s="198"/>
      <c r="BD33" s="198"/>
      <c r="BE33" s="198"/>
      <c r="BF33" s="198"/>
      <c r="BG33" s="198"/>
      <c r="BH33" s="198"/>
      <c r="BI33" s="198"/>
      <c r="BJ33" s="198"/>
      <c r="BK33" s="198"/>
      <c r="BL33" s="198"/>
      <c r="BM33" s="198"/>
      <c r="BN33" s="198"/>
      <c r="BO33" s="198"/>
      <c r="BP33" s="198"/>
      <c r="BQ33" s="198"/>
      <c r="BR33" s="198"/>
      <c r="BS33" s="198"/>
    </row>
    <row r="34" spans="1:71" s="12" customFormat="1" ht="25.05" customHeight="1">
      <c r="A34" s="168" t="str">
        <f>IF(J34="","",J34)</f>
        <v/>
      </c>
      <c r="B34" s="168" t="str">
        <f>IF(J34="","",K34)</f>
        <v/>
      </c>
      <c r="C34" s="494" t="str">
        <f t="shared" ref="C34" si="141">IF(A34="","",3000)</f>
        <v/>
      </c>
      <c r="D34" s="562" t="str">
        <f t="shared" ref="D34" si="142">IF(A34="","",IF(M34="",VLOOKUP(C34,$AA$8:$AB$157,2),M34))</f>
        <v/>
      </c>
      <c r="E34" s="494" t="str">
        <f t="shared" ref="E34" si="143">IF(A34="","",(R34+S34)*2)</f>
        <v/>
      </c>
      <c r="F34" s="181" t="str">
        <f t="shared" ref="F34" si="144">IF(A34="","",IF(O34="市内","市内",N34&amp;"－"&amp;O34))</f>
        <v/>
      </c>
      <c r="G34" s="526" t="str">
        <f t="shared" ref="G34" si="145">IF(A34="","",C34-D34+E34)</f>
        <v/>
      </c>
      <c r="H34" s="550"/>
      <c r="I34" s="199">
        <v>15</v>
      </c>
      <c r="J34" s="561"/>
      <c r="K34" s="465" t="str">
        <f>IF(J34="","",IFERROR(VLOOKUP(J34,m!$A$8:$AT$5000,2,0)&amp;"　"&amp;VLOOKUP(J34,m!$A$8:$AT$5000,3,0),"該当無し"))</f>
        <v/>
      </c>
      <c r="L34" s="559" t="str">
        <f>IF(J34="","",IFERROR(VLOOKUP(J34,m!$A$8:$AT$5000,33,0),"該当無し"))</f>
        <v/>
      </c>
      <c r="M34" s="542"/>
      <c r="N34" s="525" t="str">
        <f t="shared" ref="N34" si="146">IF(J34="","",$N$5)</f>
        <v/>
      </c>
      <c r="O34" s="556"/>
      <c r="P34" s="523"/>
      <c r="Q34" s="535"/>
      <c r="R34" s="539">
        <f t="shared" ref="R34" si="147">IF(A34="",0,IF(Q34="",INDEX($U$8:$V$38,MATCH(P34,$U$8:$U$35,1),2),Q34))</f>
        <v>0</v>
      </c>
      <c r="S34" s="558">
        <f t="shared" ref="S34" si="148">INDEX($X$8:$Y$14,MATCH(P34,$X$8:$X$37,1),2)</f>
        <v>0</v>
      </c>
      <c r="T34" s="198"/>
      <c r="U34" s="209">
        <v>300.10000000000002</v>
      </c>
      <c r="V34" s="332">
        <v>5500</v>
      </c>
      <c r="W34" s="201"/>
      <c r="X34" s="201"/>
      <c r="Y34" s="201"/>
      <c r="Z34" s="198"/>
      <c r="AA34" s="208">
        <v>11800</v>
      </c>
      <c r="AB34" s="204">
        <v>91</v>
      </c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M34" s="198"/>
      <c r="AN34" s="198"/>
      <c r="AO34" s="198"/>
      <c r="AP34" s="198"/>
      <c r="AQ34" s="198"/>
      <c r="AR34" s="198"/>
      <c r="AS34" s="198"/>
      <c r="AT34" s="198"/>
      <c r="AU34" s="198"/>
      <c r="AV34" s="198"/>
      <c r="AW34" s="198"/>
      <c r="AX34" s="198"/>
      <c r="AY34" s="198"/>
      <c r="AZ34" s="198"/>
      <c r="BA34" s="198"/>
      <c r="BB34" s="198"/>
      <c r="BC34" s="198"/>
      <c r="BD34" s="198"/>
      <c r="BE34" s="198"/>
      <c r="BF34" s="198"/>
      <c r="BG34" s="198"/>
      <c r="BH34" s="198"/>
      <c r="BI34" s="198"/>
      <c r="BJ34" s="198"/>
      <c r="BK34" s="198"/>
      <c r="BL34" s="198"/>
      <c r="BM34" s="198"/>
      <c r="BN34" s="198"/>
      <c r="BO34" s="198"/>
      <c r="BP34" s="198"/>
      <c r="BQ34" s="198"/>
      <c r="BR34" s="198"/>
      <c r="BS34" s="198"/>
    </row>
    <row r="35" spans="1:71" s="12" customFormat="1" ht="16.95" customHeight="1">
      <c r="A35" s="490" t="str">
        <f>IF(J34="","",L34)</f>
        <v/>
      </c>
      <c r="B35" s="491"/>
      <c r="C35" s="495"/>
      <c r="D35" s="563"/>
      <c r="E35" s="495"/>
      <c r="F35" s="167" t="str">
        <f t="shared" ref="F35" si="149">IF(A34="","",P34)</f>
        <v/>
      </c>
      <c r="G35" s="528"/>
      <c r="H35" s="551"/>
      <c r="I35" s="199"/>
      <c r="J35" s="561"/>
      <c r="K35" s="466"/>
      <c r="L35" s="560"/>
      <c r="M35" s="542"/>
      <c r="N35" s="525"/>
      <c r="O35" s="557"/>
      <c r="P35" s="523"/>
      <c r="Q35" s="536"/>
      <c r="R35" s="540"/>
      <c r="S35" s="558"/>
      <c r="T35" s="198"/>
      <c r="U35" s="209">
        <v>320.10000000000002</v>
      </c>
      <c r="V35" s="332">
        <v>5720</v>
      </c>
      <c r="W35" s="201"/>
      <c r="X35" s="201"/>
      <c r="Y35" s="201"/>
      <c r="Z35" s="198"/>
      <c r="AA35" s="208">
        <v>11900</v>
      </c>
      <c r="AB35" s="204">
        <v>95</v>
      </c>
      <c r="AC35" s="198"/>
      <c r="AD35" s="198"/>
      <c r="AE35" s="198"/>
      <c r="AF35" s="198"/>
      <c r="AG35" s="198"/>
      <c r="AH35" s="198"/>
      <c r="AI35" s="198"/>
      <c r="AJ35" s="198"/>
      <c r="AK35" s="198"/>
      <c r="AL35" s="198"/>
      <c r="AM35" s="198"/>
      <c r="AN35" s="198"/>
      <c r="AO35" s="198"/>
      <c r="AP35" s="198"/>
      <c r="AQ35" s="198"/>
      <c r="AR35" s="198"/>
      <c r="AS35" s="198"/>
      <c r="AT35" s="198"/>
      <c r="AU35" s="198"/>
      <c r="AV35" s="198"/>
      <c r="AW35" s="198"/>
      <c r="AX35" s="198"/>
      <c r="AY35" s="198"/>
      <c r="AZ35" s="198"/>
      <c r="BA35" s="198"/>
      <c r="BB35" s="198"/>
      <c r="BC35" s="198"/>
      <c r="BD35" s="198"/>
      <c r="BE35" s="198"/>
      <c r="BF35" s="198"/>
      <c r="BG35" s="198"/>
      <c r="BH35" s="198"/>
      <c r="BI35" s="198"/>
      <c r="BJ35" s="198"/>
      <c r="BK35" s="198"/>
      <c r="BL35" s="198"/>
      <c r="BM35" s="198"/>
      <c r="BN35" s="198"/>
      <c r="BO35" s="198"/>
      <c r="BP35" s="198"/>
      <c r="BQ35" s="198"/>
      <c r="BR35" s="198"/>
      <c r="BS35" s="198"/>
    </row>
    <row r="36" spans="1:71" s="12" customFormat="1" ht="25.05" customHeight="1">
      <c r="A36" s="168">
        <f t="shared" ref="A36" si="150">IF(J36="","",J36)</f>
        <v>111</v>
      </c>
      <c r="B36" s="168" t="str">
        <f t="shared" ref="B36" si="151">IF(J36="","",K36)</f>
        <v>該当無し</v>
      </c>
      <c r="C36" s="494">
        <f t="shared" ref="C36" si="152">IF(A36="","",3000)</f>
        <v>3000</v>
      </c>
      <c r="D36" s="562">
        <f t="shared" ref="D36" si="153">IF(A36="","",IF(M36="",VLOOKUP(C36,$AA$8:$AB$157,2),M36))</f>
        <v>0</v>
      </c>
      <c r="E36" s="494">
        <f t="shared" ref="E36" si="154">IF(A36="","",(R36+S36)*2)</f>
        <v>600</v>
      </c>
      <c r="F36" s="181" t="str">
        <f t="shared" ref="F36" si="155">IF(A36="","",IF(O36="市内","市内",N36&amp;"－"&amp;O36))</f>
        <v>駅名－</v>
      </c>
      <c r="G36" s="526">
        <f t="shared" ref="G36" si="156">IF(A36="","",C36-D36+E36)</f>
        <v>3600</v>
      </c>
      <c r="H36" s="550"/>
      <c r="I36" s="199">
        <v>16</v>
      </c>
      <c r="J36" s="561">
        <v>111</v>
      </c>
      <c r="K36" s="465" t="str">
        <f>IF(J36="","",IFERROR(VLOOKUP(J36,m!$A$8:$AT$5000,2,0)&amp;"　"&amp;VLOOKUP(J36,m!$A$8:$AT$5000,3,0),"該当無し"))</f>
        <v>該当無し</v>
      </c>
      <c r="L36" s="559" t="str">
        <f>IF(J36="","",IFERROR(VLOOKUP(J36,m!$A$8:$AT$5000,33,0),"該当無し"))</f>
        <v>該当無し</v>
      </c>
      <c r="M36" s="542"/>
      <c r="N36" s="525" t="str">
        <f t="shared" ref="N36" si="157">IF(J36="","",$N$5)</f>
        <v>駅名</v>
      </c>
      <c r="O36" s="556"/>
      <c r="P36" s="523"/>
      <c r="Q36" s="535"/>
      <c r="R36" s="539">
        <f t="shared" ref="R36" si="158">IF(A36="",0,IF(Q36="",INDEX($U$8:$V$38,MATCH(P36,$U$8:$U$35,1),2),Q36))</f>
        <v>300</v>
      </c>
      <c r="S36" s="558">
        <f t="shared" ref="S36" si="159">INDEX($X$8:$Y$14,MATCH(P36,$X$8:$X$37,1),2)</f>
        <v>0</v>
      </c>
      <c r="T36" s="198"/>
      <c r="U36" s="209">
        <v>340.1</v>
      </c>
      <c r="V36" s="332">
        <v>6050</v>
      </c>
      <c r="W36" s="201"/>
      <c r="X36" s="201"/>
      <c r="Y36" s="201"/>
      <c r="Z36" s="198"/>
      <c r="AA36" s="208">
        <v>12000</v>
      </c>
      <c r="AB36" s="204">
        <v>99</v>
      </c>
      <c r="AC36" s="198"/>
      <c r="AD36" s="198"/>
      <c r="AE36" s="198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  <c r="AP36" s="198"/>
      <c r="AQ36" s="198"/>
      <c r="AR36" s="198"/>
      <c r="AS36" s="198"/>
      <c r="AT36" s="198"/>
      <c r="AU36" s="198"/>
      <c r="AV36" s="198"/>
      <c r="AW36" s="198"/>
      <c r="AX36" s="198"/>
      <c r="AY36" s="198"/>
      <c r="AZ36" s="198"/>
      <c r="BA36" s="198"/>
      <c r="BB36" s="198"/>
      <c r="BC36" s="198"/>
      <c r="BD36" s="198"/>
      <c r="BE36" s="198"/>
      <c r="BF36" s="198"/>
      <c r="BG36" s="198"/>
      <c r="BH36" s="198"/>
      <c r="BI36" s="198"/>
      <c r="BJ36" s="198"/>
      <c r="BK36" s="198"/>
      <c r="BL36" s="198"/>
      <c r="BM36" s="198"/>
      <c r="BN36" s="198"/>
      <c r="BO36" s="198"/>
      <c r="BP36" s="198"/>
      <c r="BQ36" s="198"/>
      <c r="BR36" s="198"/>
      <c r="BS36" s="198"/>
    </row>
    <row r="37" spans="1:71" s="12" customFormat="1" ht="16.95" customHeight="1" thickBot="1">
      <c r="A37" s="492" t="str">
        <f t="shared" ref="A37" si="160">IF(J36="","",L36)</f>
        <v>該当無し</v>
      </c>
      <c r="B37" s="493"/>
      <c r="C37" s="498"/>
      <c r="D37" s="564"/>
      <c r="E37" s="498"/>
      <c r="F37" s="183">
        <f t="shared" ref="F37" si="161">IF(A36="","",P36)</f>
        <v>0</v>
      </c>
      <c r="G37" s="527"/>
      <c r="H37" s="555"/>
      <c r="I37" s="199"/>
      <c r="J37" s="561"/>
      <c r="K37" s="466"/>
      <c r="L37" s="560"/>
      <c r="M37" s="542"/>
      <c r="N37" s="525"/>
      <c r="O37" s="557"/>
      <c r="P37" s="523"/>
      <c r="Q37" s="536"/>
      <c r="R37" s="540"/>
      <c r="S37" s="558"/>
      <c r="T37" s="198"/>
      <c r="U37" s="209">
        <v>360.1</v>
      </c>
      <c r="V37" s="332">
        <v>6380</v>
      </c>
      <c r="W37" s="201"/>
      <c r="X37" s="201"/>
      <c r="Y37" s="201"/>
      <c r="Z37" s="198"/>
      <c r="AA37" s="208">
        <v>12100</v>
      </c>
      <c r="AB37" s="204">
        <v>103</v>
      </c>
      <c r="AC37" s="198"/>
      <c r="AD37" s="198"/>
      <c r="AE37" s="198"/>
      <c r="AF37" s="198"/>
      <c r="AG37" s="198"/>
      <c r="AH37" s="198"/>
      <c r="AI37" s="198"/>
      <c r="AJ37" s="198"/>
      <c r="AK37" s="198"/>
      <c r="AL37" s="198"/>
      <c r="AM37" s="198"/>
      <c r="AN37" s="198"/>
      <c r="AO37" s="198"/>
      <c r="AP37" s="198"/>
      <c r="AQ37" s="198"/>
      <c r="AR37" s="198"/>
      <c r="AS37" s="198"/>
      <c r="AT37" s="198"/>
      <c r="AU37" s="198"/>
      <c r="AV37" s="198"/>
      <c r="AW37" s="198"/>
      <c r="AX37" s="198"/>
      <c r="AY37" s="198"/>
      <c r="AZ37" s="198"/>
      <c r="BA37" s="198"/>
      <c r="BB37" s="198"/>
      <c r="BC37" s="198"/>
      <c r="BD37" s="198"/>
      <c r="BE37" s="198"/>
      <c r="BF37" s="198"/>
      <c r="BG37" s="198"/>
      <c r="BH37" s="198"/>
      <c r="BI37" s="198"/>
      <c r="BJ37" s="198"/>
      <c r="BK37" s="198"/>
      <c r="BL37" s="198"/>
      <c r="BM37" s="198"/>
      <c r="BN37" s="198"/>
      <c r="BO37" s="198"/>
      <c r="BP37" s="198"/>
      <c r="BQ37" s="198"/>
      <c r="BR37" s="198"/>
      <c r="BS37" s="198"/>
    </row>
    <row r="38" spans="1:71" s="12" customFormat="1" ht="30" customHeight="1" thickTop="1" thickBot="1">
      <c r="A38" s="169" t="s">
        <v>67</v>
      </c>
      <c r="B38" s="269">
        <f>J38</f>
        <v>1</v>
      </c>
      <c r="C38" s="171">
        <f>SUM(C8:C37)</f>
        <v>3000</v>
      </c>
      <c r="D38" s="172">
        <f>SUM(D8:D37)</f>
        <v>0</v>
      </c>
      <c r="E38" s="171">
        <f>SUM(E8:E37)</f>
        <v>600</v>
      </c>
      <c r="F38" s="270" t="s">
        <v>132</v>
      </c>
      <c r="G38" s="271">
        <f>SUM(G8:G37)</f>
        <v>3600</v>
      </c>
      <c r="H38" s="272" t="s">
        <v>131</v>
      </c>
      <c r="I38" s="199"/>
      <c r="J38" s="199">
        <f>COUNTA(J8:J37)</f>
        <v>1</v>
      </c>
      <c r="K38" s="199"/>
      <c r="L38" s="193"/>
      <c r="M38" s="193"/>
      <c r="N38" s="193"/>
      <c r="O38" s="193"/>
      <c r="P38" s="273"/>
      <c r="Q38" s="273"/>
      <c r="R38" s="274"/>
      <c r="S38" s="274"/>
      <c r="T38" s="198"/>
      <c r="U38" s="209">
        <v>380.1</v>
      </c>
      <c r="V38" s="332">
        <v>6600</v>
      </c>
      <c r="W38" s="201"/>
      <c r="X38" s="201"/>
      <c r="Y38" s="212"/>
      <c r="Z38" s="198"/>
      <c r="AA38" s="208">
        <v>12200</v>
      </c>
      <c r="AB38" s="204">
        <v>106</v>
      </c>
      <c r="AC38" s="198"/>
      <c r="AD38" s="198"/>
      <c r="AE38" s="198"/>
      <c r="AF38" s="198"/>
      <c r="AG38" s="198"/>
      <c r="AH38" s="198"/>
      <c r="AI38" s="198"/>
      <c r="AJ38" s="198"/>
      <c r="AK38" s="198"/>
      <c r="AL38" s="198"/>
      <c r="AM38" s="198"/>
      <c r="AN38" s="198"/>
      <c r="AO38" s="198"/>
      <c r="AP38" s="198"/>
      <c r="AQ38" s="198"/>
      <c r="AR38" s="198"/>
      <c r="AS38" s="198"/>
      <c r="AT38" s="198"/>
      <c r="AU38" s="198"/>
      <c r="AV38" s="198"/>
      <c r="AW38" s="198"/>
      <c r="AX38" s="198"/>
      <c r="AY38" s="198"/>
      <c r="AZ38" s="198"/>
      <c r="BA38" s="198"/>
      <c r="BB38" s="198"/>
      <c r="BC38" s="198"/>
      <c r="BD38" s="198"/>
      <c r="BE38" s="198"/>
      <c r="BF38" s="198"/>
      <c r="BG38" s="198"/>
      <c r="BH38" s="198"/>
      <c r="BI38" s="198"/>
      <c r="BJ38" s="198"/>
      <c r="BK38" s="198"/>
      <c r="BL38" s="198"/>
      <c r="BM38" s="198"/>
      <c r="BN38" s="198"/>
      <c r="BO38" s="198"/>
      <c r="BP38" s="198"/>
      <c r="BQ38" s="198"/>
      <c r="BR38" s="198"/>
      <c r="BS38" s="198"/>
    </row>
    <row r="39" spans="1:71" s="190" customFormat="1" ht="19.95" customHeight="1" thickTop="1">
      <c r="A39" s="177"/>
      <c r="B39" s="12"/>
      <c r="C39" s="178"/>
      <c r="D39" s="178"/>
      <c r="E39" s="12"/>
      <c r="F39" s="12"/>
      <c r="G39" s="12"/>
      <c r="H39" s="12"/>
      <c r="P39" s="191"/>
      <c r="Q39" s="191"/>
      <c r="R39" s="192"/>
      <c r="S39" s="192"/>
      <c r="U39" s="209">
        <v>400.1</v>
      </c>
      <c r="V39" s="332">
        <v>6930</v>
      </c>
      <c r="W39" s="201"/>
      <c r="X39" s="201"/>
      <c r="Y39" s="201"/>
      <c r="Z39" s="198"/>
      <c r="AA39" s="208">
        <v>12300</v>
      </c>
      <c r="AB39" s="204">
        <v>110</v>
      </c>
      <c r="AC39" s="198"/>
    </row>
    <row r="40" spans="1:71" s="190" customFormat="1" ht="19.95" customHeight="1">
      <c r="A40" s="214"/>
      <c r="B40" s="198"/>
      <c r="C40" s="199"/>
      <c r="D40" s="199"/>
      <c r="E40" s="198"/>
      <c r="F40" s="198"/>
      <c r="G40" s="198"/>
      <c r="H40" s="198"/>
      <c r="P40" s="191"/>
      <c r="Q40" s="191"/>
      <c r="R40" s="192"/>
      <c r="S40" s="192"/>
      <c r="U40" s="198"/>
      <c r="V40" s="201"/>
      <c r="W40" s="201"/>
      <c r="X40" s="198"/>
      <c r="Y40" s="201"/>
      <c r="Z40" s="198"/>
      <c r="AA40" s="208">
        <v>12400</v>
      </c>
      <c r="AB40" s="204">
        <v>113</v>
      </c>
      <c r="AC40" s="198"/>
    </row>
    <row r="41" spans="1:71" s="190" customFormat="1" ht="19.95" customHeight="1">
      <c r="A41" s="214"/>
      <c r="B41" s="198"/>
      <c r="C41" s="199"/>
      <c r="D41" s="199"/>
      <c r="E41" s="198"/>
      <c r="F41" s="198"/>
      <c r="G41" s="198"/>
      <c r="H41" s="198"/>
      <c r="P41" s="191"/>
      <c r="Q41" s="191"/>
      <c r="R41" s="192"/>
      <c r="S41" s="192"/>
      <c r="U41" s="198"/>
      <c r="V41" s="192"/>
      <c r="W41" s="192"/>
      <c r="X41" s="198"/>
      <c r="Y41" s="192"/>
      <c r="AA41" s="208">
        <v>12500</v>
      </c>
      <c r="AB41" s="204">
        <v>117</v>
      </c>
    </row>
    <row r="42" spans="1:71" s="190" customFormat="1" ht="19.95" customHeight="1">
      <c r="A42" s="194"/>
      <c r="C42" s="193"/>
      <c r="D42" s="193"/>
      <c r="P42" s="191"/>
      <c r="Q42" s="191"/>
      <c r="R42" s="192"/>
      <c r="S42" s="192"/>
      <c r="V42" s="192"/>
      <c r="W42" s="192"/>
      <c r="Y42" s="192"/>
      <c r="AA42" s="208">
        <v>12600</v>
      </c>
      <c r="AB42" s="204">
        <v>120</v>
      </c>
    </row>
    <row r="43" spans="1:71" s="190" customFormat="1" ht="19.95" customHeight="1">
      <c r="A43" s="194"/>
      <c r="C43" s="193"/>
      <c r="D43" s="193"/>
      <c r="M43" s="239"/>
      <c r="P43" s="191"/>
      <c r="Q43" s="191"/>
      <c r="R43" s="192"/>
      <c r="S43" s="192"/>
      <c r="V43" s="192"/>
      <c r="W43" s="192"/>
      <c r="Y43" s="192"/>
      <c r="AA43" s="208">
        <v>12700</v>
      </c>
      <c r="AB43" s="204">
        <v>124</v>
      </c>
    </row>
    <row r="44" spans="1:71" s="190" customFormat="1" ht="19.95" customHeight="1">
      <c r="A44" s="194"/>
      <c r="C44" s="193"/>
      <c r="D44" s="193"/>
      <c r="M44" s="239"/>
      <c r="P44" s="191"/>
      <c r="Q44" s="191"/>
      <c r="R44" s="192"/>
      <c r="S44" s="192"/>
      <c r="V44" s="192"/>
      <c r="W44" s="192"/>
      <c r="Y44" s="192"/>
      <c r="AA44" s="208">
        <v>12800</v>
      </c>
      <c r="AB44" s="204">
        <v>127</v>
      </c>
    </row>
    <row r="45" spans="1:71" s="190" customFormat="1" ht="19.95" customHeight="1">
      <c r="A45" s="194"/>
      <c r="C45" s="193"/>
      <c r="D45" s="193"/>
      <c r="M45" s="239"/>
      <c r="P45" s="191"/>
      <c r="Q45" s="191"/>
      <c r="R45" s="192"/>
      <c r="S45" s="192"/>
      <c r="V45" s="192"/>
      <c r="W45" s="192"/>
      <c r="Y45" s="192"/>
      <c r="AA45" s="208">
        <v>12900</v>
      </c>
      <c r="AB45" s="217">
        <v>131</v>
      </c>
    </row>
    <row r="46" spans="1:71" s="190" customFormat="1" ht="19.95" customHeight="1">
      <c r="A46" s="194"/>
      <c r="C46" s="193"/>
      <c r="D46" s="193"/>
      <c r="M46" s="239"/>
      <c r="P46" s="191"/>
      <c r="Q46" s="191"/>
      <c r="R46" s="192"/>
      <c r="S46" s="192"/>
      <c r="V46" s="192"/>
      <c r="W46" s="192"/>
      <c r="Y46" s="192"/>
      <c r="AA46" s="208">
        <v>13000</v>
      </c>
      <c r="AB46" s="217">
        <v>134</v>
      </c>
    </row>
    <row r="47" spans="1:71" s="190" customFormat="1" ht="19.95" customHeight="1">
      <c r="A47" s="194"/>
      <c r="C47" s="193"/>
      <c r="D47" s="193"/>
      <c r="M47" s="239"/>
      <c r="P47" s="191"/>
      <c r="Q47" s="191"/>
      <c r="R47" s="192"/>
      <c r="S47" s="192"/>
      <c r="V47" s="192"/>
      <c r="W47" s="192"/>
      <c r="Y47" s="192"/>
      <c r="AA47" s="208">
        <v>13100</v>
      </c>
      <c r="AB47" s="217">
        <v>138</v>
      </c>
    </row>
    <row r="48" spans="1:71" s="190" customFormat="1" ht="19.95" customHeight="1">
      <c r="A48" s="194"/>
      <c r="C48" s="193"/>
      <c r="D48" s="193"/>
      <c r="M48" s="239"/>
      <c r="P48" s="191"/>
      <c r="Q48" s="191"/>
      <c r="R48" s="192"/>
      <c r="S48" s="192"/>
      <c r="V48" s="192"/>
      <c r="W48" s="192"/>
      <c r="Y48" s="192"/>
      <c r="AA48" s="208">
        <v>13200</v>
      </c>
      <c r="AB48" s="217">
        <v>141</v>
      </c>
    </row>
    <row r="49" spans="1:28" s="190" customFormat="1" ht="19.95" customHeight="1">
      <c r="A49" s="194"/>
      <c r="C49" s="193"/>
      <c r="D49" s="193"/>
      <c r="M49" s="239"/>
      <c r="P49" s="191"/>
      <c r="Q49" s="191"/>
      <c r="R49" s="192"/>
      <c r="S49" s="192"/>
      <c r="V49" s="192"/>
      <c r="W49" s="192"/>
      <c r="Y49" s="192"/>
      <c r="AA49" s="208">
        <v>13300</v>
      </c>
      <c r="AB49" s="217">
        <v>146</v>
      </c>
    </row>
    <row r="50" spans="1:28" s="190" customFormat="1" ht="19.95" customHeight="1">
      <c r="A50" s="194"/>
      <c r="C50" s="193"/>
      <c r="D50" s="193"/>
      <c r="M50" s="239"/>
      <c r="P50" s="191"/>
      <c r="Q50" s="191"/>
      <c r="R50" s="192"/>
      <c r="S50" s="192"/>
      <c r="V50" s="192"/>
      <c r="W50" s="192"/>
      <c r="Y50" s="192"/>
      <c r="AA50" s="208">
        <v>13400</v>
      </c>
      <c r="AB50" s="217">
        <v>149</v>
      </c>
    </row>
    <row r="51" spans="1:28" s="190" customFormat="1" ht="19.95" customHeight="1">
      <c r="A51" s="194"/>
      <c r="C51" s="193"/>
      <c r="D51" s="193"/>
      <c r="M51" s="239"/>
      <c r="P51" s="191"/>
      <c r="Q51" s="191"/>
      <c r="R51" s="192"/>
      <c r="S51" s="192"/>
      <c r="V51" s="192"/>
      <c r="W51" s="192"/>
      <c r="Y51" s="192"/>
      <c r="AA51" s="208">
        <v>13500</v>
      </c>
      <c r="AB51" s="217">
        <v>153</v>
      </c>
    </row>
    <row r="52" spans="1:28" s="190" customFormat="1" ht="19.95" customHeight="1">
      <c r="A52" s="194"/>
      <c r="C52" s="193"/>
      <c r="D52" s="193"/>
      <c r="M52" s="239"/>
      <c r="P52" s="191"/>
      <c r="Q52" s="191"/>
      <c r="R52" s="192"/>
      <c r="S52" s="192"/>
      <c r="V52" s="192"/>
      <c r="W52" s="192"/>
      <c r="Y52" s="192"/>
      <c r="AA52" s="208">
        <v>13600</v>
      </c>
      <c r="AB52" s="217">
        <v>156</v>
      </c>
    </row>
    <row r="53" spans="1:28" s="190" customFormat="1" ht="19.95" customHeight="1">
      <c r="A53" s="194"/>
      <c r="C53" s="193"/>
      <c r="D53" s="193"/>
      <c r="M53" s="239"/>
      <c r="P53" s="191"/>
      <c r="Q53" s="191"/>
      <c r="R53" s="192"/>
      <c r="S53" s="192"/>
      <c r="V53" s="192"/>
      <c r="W53" s="192"/>
      <c r="Y53" s="192"/>
      <c r="AA53" s="208">
        <v>13700</v>
      </c>
      <c r="AB53" s="217">
        <v>160</v>
      </c>
    </row>
    <row r="54" spans="1:28" s="190" customFormat="1" ht="19.95" customHeight="1">
      <c r="A54" s="194"/>
      <c r="C54" s="193"/>
      <c r="D54" s="193"/>
      <c r="M54" s="239"/>
      <c r="P54" s="191"/>
      <c r="Q54" s="191"/>
      <c r="R54" s="192"/>
      <c r="S54" s="192"/>
      <c r="V54" s="192"/>
      <c r="W54" s="192"/>
      <c r="Y54" s="192"/>
      <c r="AA54" s="208">
        <v>13800</v>
      </c>
      <c r="AB54" s="217">
        <v>164</v>
      </c>
    </row>
    <row r="55" spans="1:28" s="190" customFormat="1" ht="19.95" customHeight="1">
      <c r="A55" s="194"/>
      <c r="C55" s="193"/>
      <c r="D55" s="193"/>
      <c r="M55" s="239"/>
      <c r="P55" s="191"/>
      <c r="Q55" s="191"/>
      <c r="R55" s="192"/>
      <c r="S55" s="192"/>
      <c r="V55" s="192"/>
      <c r="W55" s="192"/>
      <c r="Y55" s="192"/>
      <c r="AA55" s="208">
        <v>13900</v>
      </c>
      <c r="AB55" s="217">
        <v>168</v>
      </c>
    </row>
    <row r="56" spans="1:28" s="190" customFormat="1" ht="19.95" customHeight="1">
      <c r="A56" s="194"/>
      <c r="C56" s="193"/>
      <c r="D56" s="193"/>
      <c r="M56" s="239"/>
      <c r="P56" s="191"/>
      <c r="Q56" s="191"/>
      <c r="R56" s="192"/>
      <c r="S56" s="192"/>
      <c r="V56" s="192"/>
      <c r="W56" s="192"/>
      <c r="Y56" s="192"/>
      <c r="AA56" s="208">
        <v>14000</v>
      </c>
      <c r="AB56" s="217">
        <v>172</v>
      </c>
    </row>
    <row r="57" spans="1:28" s="190" customFormat="1" ht="19.95" customHeight="1">
      <c r="A57" s="194"/>
      <c r="C57" s="193"/>
      <c r="D57" s="193"/>
      <c r="M57" s="239"/>
      <c r="P57" s="191"/>
      <c r="Q57" s="191"/>
      <c r="R57" s="192"/>
      <c r="S57" s="192"/>
      <c r="V57" s="192"/>
      <c r="W57" s="192"/>
      <c r="Y57" s="192"/>
      <c r="AA57" s="208">
        <v>14100</v>
      </c>
      <c r="AB57" s="217">
        <v>176</v>
      </c>
    </row>
    <row r="58" spans="1:28" s="190" customFormat="1" ht="19.95" customHeight="1">
      <c r="A58" s="194"/>
      <c r="C58" s="193"/>
      <c r="D58" s="193"/>
      <c r="M58" s="239"/>
      <c r="P58" s="191"/>
      <c r="Q58" s="191"/>
      <c r="R58" s="192"/>
      <c r="S58" s="192"/>
      <c r="V58" s="192"/>
      <c r="W58" s="192"/>
      <c r="Y58" s="192"/>
      <c r="AA58" s="208">
        <v>14200</v>
      </c>
      <c r="AB58" s="217">
        <v>180</v>
      </c>
    </row>
    <row r="59" spans="1:28" s="190" customFormat="1" ht="19.95" customHeight="1">
      <c r="A59" s="194"/>
      <c r="C59" s="193"/>
      <c r="D59" s="193"/>
      <c r="M59" s="239"/>
      <c r="P59" s="191"/>
      <c r="Q59" s="191"/>
      <c r="R59" s="192"/>
      <c r="S59" s="192"/>
      <c r="V59" s="192"/>
      <c r="W59" s="192"/>
      <c r="Y59" s="192"/>
      <c r="AA59" s="208">
        <v>14300</v>
      </c>
      <c r="AB59" s="217">
        <v>184</v>
      </c>
    </row>
    <row r="60" spans="1:28" s="190" customFormat="1" ht="19.95" customHeight="1">
      <c r="A60" s="194"/>
      <c r="C60" s="193"/>
      <c r="D60" s="193"/>
      <c r="M60" s="239"/>
      <c r="P60" s="191"/>
      <c r="Q60" s="191"/>
      <c r="R60" s="192"/>
      <c r="S60" s="192"/>
      <c r="V60" s="192"/>
      <c r="W60" s="192"/>
      <c r="Y60" s="192"/>
      <c r="AA60" s="208">
        <v>14400</v>
      </c>
      <c r="AB60" s="217">
        <v>188</v>
      </c>
    </row>
    <row r="61" spans="1:28" s="190" customFormat="1" ht="19.95" customHeight="1">
      <c r="A61" s="194"/>
      <c r="C61" s="193"/>
      <c r="D61" s="193"/>
      <c r="M61" s="239"/>
      <c r="P61" s="191"/>
      <c r="Q61" s="191"/>
      <c r="R61" s="192"/>
      <c r="S61" s="192"/>
      <c r="V61" s="192"/>
      <c r="W61" s="192"/>
      <c r="Y61" s="192"/>
      <c r="AA61" s="208">
        <v>14500</v>
      </c>
      <c r="AB61" s="217">
        <v>192</v>
      </c>
    </row>
    <row r="62" spans="1:28" s="190" customFormat="1" ht="19.95" customHeight="1">
      <c r="A62" s="194"/>
      <c r="C62" s="193"/>
      <c r="D62" s="193"/>
      <c r="M62" s="239"/>
      <c r="P62" s="191"/>
      <c r="Q62" s="191"/>
      <c r="R62" s="192"/>
      <c r="S62" s="192"/>
      <c r="V62" s="192"/>
      <c r="W62" s="192"/>
      <c r="Y62" s="192"/>
      <c r="AA62" s="208">
        <v>14600</v>
      </c>
      <c r="AB62" s="217">
        <v>197</v>
      </c>
    </row>
    <row r="63" spans="1:28" s="190" customFormat="1" ht="19.95" customHeight="1">
      <c r="A63" s="194"/>
      <c r="C63" s="193"/>
      <c r="D63" s="193"/>
      <c r="M63" s="239"/>
      <c r="P63" s="191"/>
      <c r="Q63" s="191"/>
      <c r="R63" s="192"/>
      <c r="S63" s="192"/>
      <c r="V63" s="192"/>
      <c r="W63" s="192"/>
      <c r="Y63" s="192"/>
      <c r="AA63" s="208">
        <v>14700</v>
      </c>
      <c r="AB63" s="217">
        <v>201</v>
      </c>
    </row>
    <row r="64" spans="1:28" s="190" customFormat="1" ht="19.95" customHeight="1">
      <c r="A64" s="194"/>
      <c r="C64" s="193"/>
      <c r="D64" s="193"/>
      <c r="M64" s="239"/>
      <c r="P64" s="191"/>
      <c r="Q64" s="191"/>
      <c r="R64" s="192"/>
      <c r="S64" s="192"/>
      <c r="V64" s="192"/>
      <c r="W64" s="192"/>
      <c r="Y64" s="192"/>
      <c r="AA64" s="208">
        <v>14800</v>
      </c>
      <c r="AB64" s="217">
        <v>205</v>
      </c>
    </row>
    <row r="65" spans="1:28" s="190" customFormat="1" ht="19.95" customHeight="1">
      <c r="A65" s="194"/>
      <c r="C65" s="193"/>
      <c r="D65" s="193"/>
      <c r="M65" s="239"/>
      <c r="P65" s="191"/>
      <c r="Q65" s="191"/>
      <c r="R65" s="192"/>
      <c r="S65" s="192"/>
      <c r="V65" s="192"/>
      <c r="W65" s="192"/>
      <c r="Y65" s="192"/>
      <c r="AA65" s="208">
        <v>14900</v>
      </c>
      <c r="AB65" s="217">
        <v>209</v>
      </c>
    </row>
    <row r="66" spans="1:28" s="190" customFormat="1" ht="19.95" customHeight="1">
      <c r="A66" s="194"/>
      <c r="C66" s="193"/>
      <c r="D66" s="193"/>
      <c r="M66" s="239"/>
      <c r="P66" s="191"/>
      <c r="Q66" s="191"/>
      <c r="R66" s="192"/>
      <c r="S66" s="192"/>
      <c r="V66" s="192"/>
      <c r="W66" s="192"/>
      <c r="Y66" s="192"/>
      <c r="AA66" s="208">
        <v>15000</v>
      </c>
      <c r="AB66" s="217">
        <v>213</v>
      </c>
    </row>
    <row r="67" spans="1:28" s="190" customFormat="1" ht="19.95" customHeight="1">
      <c r="A67" s="194"/>
      <c r="C67" s="193"/>
      <c r="D67" s="193"/>
      <c r="M67" s="239"/>
      <c r="P67" s="191"/>
      <c r="Q67" s="191"/>
      <c r="R67" s="192"/>
      <c r="S67" s="192"/>
      <c r="V67" s="192"/>
      <c r="W67" s="192"/>
      <c r="Y67" s="192"/>
      <c r="AA67" s="208">
        <v>15100</v>
      </c>
      <c r="AB67" s="217">
        <v>217</v>
      </c>
    </row>
    <row r="68" spans="1:28" s="190" customFormat="1" ht="19.95" customHeight="1">
      <c r="A68" s="194"/>
      <c r="C68" s="193"/>
      <c r="D68" s="193"/>
      <c r="M68" s="239"/>
      <c r="P68" s="191"/>
      <c r="Q68" s="191"/>
      <c r="R68" s="192"/>
      <c r="S68" s="192"/>
      <c r="V68" s="192"/>
      <c r="W68" s="192"/>
      <c r="Y68" s="192"/>
      <c r="AA68" s="208">
        <v>15200</v>
      </c>
      <c r="AB68" s="217">
        <v>221</v>
      </c>
    </row>
    <row r="69" spans="1:28" s="190" customFormat="1" ht="19.95" customHeight="1">
      <c r="A69" s="194"/>
      <c r="C69" s="193"/>
      <c r="D69" s="193"/>
      <c r="M69" s="239"/>
      <c r="P69" s="191"/>
      <c r="Q69" s="191"/>
      <c r="R69" s="192"/>
      <c r="S69" s="192"/>
      <c r="V69" s="192"/>
      <c r="W69" s="192"/>
      <c r="Y69" s="192"/>
      <c r="AA69" s="208">
        <v>15300</v>
      </c>
      <c r="AB69" s="217">
        <v>225</v>
      </c>
    </row>
    <row r="70" spans="1:28" s="190" customFormat="1" ht="19.95" customHeight="1">
      <c r="A70" s="194"/>
      <c r="C70" s="193"/>
      <c r="D70" s="193"/>
      <c r="M70" s="239"/>
      <c r="P70" s="191"/>
      <c r="Q70" s="191"/>
      <c r="R70" s="192"/>
      <c r="S70" s="192"/>
      <c r="V70" s="192"/>
      <c r="W70" s="192"/>
      <c r="Y70" s="192"/>
      <c r="AA70" s="208">
        <v>15400</v>
      </c>
      <c r="AB70" s="217">
        <v>229</v>
      </c>
    </row>
    <row r="71" spans="1:28" s="190" customFormat="1" ht="19.95" customHeight="1">
      <c r="A71" s="194"/>
      <c r="C71" s="193"/>
      <c r="D71" s="193"/>
      <c r="M71" s="239"/>
      <c r="P71" s="191"/>
      <c r="Q71" s="191"/>
      <c r="R71" s="192"/>
      <c r="S71" s="192"/>
      <c r="V71" s="192"/>
      <c r="W71" s="192"/>
      <c r="Y71" s="192"/>
      <c r="AA71" s="208">
        <v>15500</v>
      </c>
      <c r="AB71" s="217">
        <v>233</v>
      </c>
    </row>
    <row r="72" spans="1:28" s="190" customFormat="1" ht="19.95" customHeight="1">
      <c r="A72" s="194"/>
      <c r="C72" s="193"/>
      <c r="D72" s="193"/>
      <c r="M72" s="239"/>
      <c r="P72" s="191"/>
      <c r="Q72" s="191"/>
      <c r="R72" s="192"/>
      <c r="S72" s="192"/>
      <c r="V72" s="192"/>
      <c r="W72" s="192"/>
      <c r="Y72" s="192"/>
      <c r="AA72" s="208">
        <v>15600</v>
      </c>
      <c r="AB72" s="217">
        <v>237</v>
      </c>
    </row>
    <row r="73" spans="1:28" s="190" customFormat="1" ht="19.95" customHeight="1">
      <c r="A73" s="194"/>
      <c r="C73" s="193"/>
      <c r="D73" s="193"/>
      <c r="M73" s="239"/>
      <c r="P73" s="191"/>
      <c r="Q73" s="191"/>
      <c r="R73" s="192"/>
      <c r="S73" s="192"/>
      <c r="V73" s="192"/>
      <c r="W73" s="192"/>
      <c r="Y73" s="192"/>
      <c r="AA73" s="208">
        <v>15700</v>
      </c>
      <c r="AB73" s="217">
        <v>241</v>
      </c>
    </row>
    <row r="74" spans="1:28" s="190" customFormat="1" ht="19.95" customHeight="1">
      <c r="A74" s="194"/>
      <c r="C74" s="193"/>
      <c r="D74" s="193"/>
      <c r="M74" s="239"/>
      <c r="P74" s="191"/>
      <c r="Q74" s="191"/>
      <c r="R74" s="192"/>
      <c r="S74" s="192"/>
      <c r="V74" s="192"/>
      <c r="W74" s="192"/>
      <c r="Y74" s="192"/>
      <c r="AA74" s="208">
        <v>15800</v>
      </c>
      <c r="AB74" s="217">
        <v>246</v>
      </c>
    </row>
    <row r="75" spans="1:28" s="190" customFormat="1" ht="19.95" customHeight="1">
      <c r="A75" s="194"/>
      <c r="C75" s="193"/>
      <c r="D75" s="193"/>
      <c r="M75" s="239"/>
      <c r="P75" s="191"/>
      <c r="Q75" s="191"/>
      <c r="R75" s="192"/>
      <c r="S75" s="192"/>
      <c r="V75" s="192"/>
      <c r="W75" s="192"/>
      <c r="Y75" s="192"/>
      <c r="AA75" s="208">
        <v>15900</v>
      </c>
      <c r="AB75" s="217">
        <v>250</v>
      </c>
    </row>
    <row r="76" spans="1:28" s="190" customFormat="1" ht="19.95" customHeight="1">
      <c r="A76" s="194"/>
      <c r="C76" s="193"/>
      <c r="D76" s="193"/>
      <c r="M76" s="239"/>
      <c r="P76" s="191"/>
      <c r="Q76" s="191"/>
      <c r="R76" s="192"/>
      <c r="S76" s="192"/>
      <c r="V76" s="192"/>
      <c r="W76" s="192"/>
      <c r="Y76" s="192"/>
      <c r="AA76" s="208">
        <v>16000</v>
      </c>
      <c r="AB76" s="217">
        <v>254</v>
      </c>
    </row>
    <row r="77" spans="1:28" s="190" customFormat="1" ht="19.95" customHeight="1">
      <c r="A77" s="194"/>
      <c r="C77" s="193"/>
      <c r="D77" s="193"/>
      <c r="M77" s="239"/>
      <c r="P77" s="191"/>
      <c r="Q77" s="191"/>
      <c r="R77" s="192"/>
      <c r="S77" s="192"/>
      <c r="V77" s="192"/>
      <c r="W77" s="192"/>
      <c r="Y77" s="192"/>
      <c r="AA77" s="208">
        <v>16100</v>
      </c>
      <c r="AB77" s="217">
        <v>258</v>
      </c>
    </row>
    <row r="78" spans="1:28" s="190" customFormat="1" ht="19.95" customHeight="1">
      <c r="A78" s="194"/>
      <c r="C78" s="193"/>
      <c r="D78" s="193"/>
      <c r="M78" s="239"/>
      <c r="P78" s="191"/>
      <c r="Q78" s="191"/>
      <c r="R78" s="192"/>
      <c r="S78" s="192"/>
      <c r="V78" s="192"/>
      <c r="W78" s="192"/>
      <c r="Y78" s="192"/>
      <c r="AA78" s="208">
        <v>16200</v>
      </c>
      <c r="AB78" s="217">
        <v>262</v>
      </c>
    </row>
    <row r="79" spans="1:28" s="190" customFormat="1" ht="19.95" customHeight="1">
      <c r="A79" s="194"/>
      <c r="C79" s="193"/>
      <c r="D79" s="193"/>
      <c r="M79" s="239"/>
      <c r="P79" s="191"/>
      <c r="Q79" s="191"/>
      <c r="R79" s="192"/>
      <c r="S79" s="192"/>
      <c r="V79" s="192"/>
      <c r="W79" s="192"/>
      <c r="Y79" s="192"/>
      <c r="AA79" s="208">
        <v>16300</v>
      </c>
      <c r="AB79" s="217">
        <v>266</v>
      </c>
    </row>
    <row r="80" spans="1:28" s="190" customFormat="1" ht="19.95" customHeight="1">
      <c r="A80" s="194"/>
      <c r="C80" s="193"/>
      <c r="D80" s="193"/>
      <c r="M80" s="239"/>
      <c r="P80" s="191"/>
      <c r="Q80" s="191"/>
      <c r="R80" s="192"/>
      <c r="S80" s="192"/>
      <c r="V80" s="192"/>
      <c r="W80" s="192"/>
      <c r="Y80" s="192"/>
      <c r="AA80" s="208">
        <v>16400</v>
      </c>
      <c r="AB80" s="217">
        <v>270</v>
      </c>
    </row>
    <row r="81" spans="1:28" s="190" customFormat="1" ht="19.95" customHeight="1">
      <c r="A81" s="194"/>
      <c r="C81" s="193"/>
      <c r="D81" s="193"/>
      <c r="M81" s="239"/>
      <c r="P81" s="191"/>
      <c r="Q81" s="191"/>
      <c r="R81" s="192"/>
      <c r="S81" s="192"/>
      <c r="V81" s="192"/>
      <c r="W81" s="192"/>
      <c r="Y81" s="192"/>
      <c r="AA81" s="208">
        <v>16500</v>
      </c>
      <c r="AB81" s="217">
        <v>274</v>
      </c>
    </row>
    <row r="82" spans="1:28" s="190" customFormat="1" ht="19.95" customHeight="1">
      <c r="A82" s="194"/>
      <c r="C82" s="193"/>
      <c r="D82" s="193"/>
      <c r="M82" s="239"/>
      <c r="P82" s="191"/>
      <c r="Q82" s="191"/>
      <c r="R82" s="192"/>
      <c r="S82" s="192"/>
      <c r="V82" s="192"/>
      <c r="W82" s="192"/>
      <c r="Y82" s="192"/>
      <c r="AA82" s="208">
        <v>16600</v>
      </c>
      <c r="AB82" s="217">
        <v>278</v>
      </c>
    </row>
    <row r="83" spans="1:28" s="190" customFormat="1" ht="19.95" customHeight="1">
      <c r="A83" s="194"/>
      <c r="C83" s="193"/>
      <c r="D83" s="193"/>
      <c r="M83" s="239"/>
      <c r="P83" s="191"/>
      <c r="Q83" s="191"/>
      <c r="R83" s="192"/>
      <c r="S83" s="192"/>
      <c r="V83" s="192"/>
      <c r="W83" s="192"/>
      <c r="Y83" s="192"/>
      <c r="AA83" s="208">
        <v>16700</v>
      </c>
      <c r="AB83" s="217">
        <v>282</v>
      </c>
    </row>
    <row r="84" spans="1:28" s="190" customFormat="1" ht="19.95" customHeight="1">
      <c r="A84" s="194"/>
      <c r="C84" s="193"/>
      <c r="D84" s="193"/>
      <c r="M84" s="239"/>
      <c r="P84" s="191"/>
      <c r="Q84" s="191"/>
      <c r="R84" s="192"/>
      <c r="S84" s="192"/>
      <c r="V84" s="192"/>
      <c r="W84" s="192"/>
      <c r="Y84" s="192"/>
      <c r="AA84" s="208">
        <v>16800</v>
      </c>
      <c r="AB84" s="217">
        <v>286</v>
      </c>
    </row>
    <row r="85" spans="1:28" s="190" customFormat="1" ht="19.95" customHeight="1">
      <c r="A85" s="194"/>
      <c r="C85" s="193"/>
      <c r="D85" s="193"/>
      <c r="M85" s="239"/>
      <c r="P85" s="191"/>
      <c r="Q85" s="191"/>
      <c r="R85" s="192"/>
      <c r="S85" s="192"/>
      <c r="V85" s="192"/>
      <c r="W85" s="192"/>
      <c r="Y85" s="192"/>
      <c r="AA85" s="208">
        <v>16900</v>
      </c>
      <c r="AB85" s="217">
        <v>290</v>
      </c>
    </row>
    <row r="86" spans="1:28" s="190" customFormat="1" ht="19.95" customHeight="1">
      <c r="A86" s="194"/>
      <c r="C86" s="193"/>
      <c r="D86" s="193"/>
      <c r="M86" s="239"/>
      <c r="P86" s="191"/>
      <c r="Q86" s="191"/>
      <c r="R86" s="192"/>
      <c r="S86" s="192"/>
      <c r="V86" s="192"/>
      <c r="W86" s="192"/>
      <c r="Y86" s="192"/>
      <c r="AA86" s="208">
        <v>17000</v>
      </c>
      <c r="AB86" s="217">
        <v>295</v>
      </c>
    </row>
    <row r="87" spans="1:28" s="190" customFormat="1" ht="19.95" customHeight="1">
      <c r="A87" s="194"/>
      <c r="C87" s="193"/>
      <c r="D87" s="193"/>
      <c r="M87" s="239"/>
      <c r="P87" s="191"/>
      <c r="Q87" s="191"/>
      <c r="R87" s="192"/>
      <c r="S87" s="192"/>
      <c r="V87" s="192"/>
      <c r="W87" s="192"/>
      <c r="Y87" s="192"/>
      <c r="AA87" s="208">
        <v>17100</v>
      </c>
      <c r="AB87" s="217">
        <v>299</v>
      </c>
    </row>
    <row r="88" spans="1:28" s="190" customFormat="1" ht="19.95" customHeight="1">
      <c r="A88" s="194"/>
      <c r="C88" s="193"/>
      <c r="D88" s="193"/>
      <c r="M88" s="239"/>
      <c r="P88" s="191"/>
      <c r="Q88" s="191"/>
      <c r="R88" s="192"/>
      <c r="S88" s="192"/>
      <c r="V88" s="192"/>
      <c r="W88" s="192"/>
      <c r="Y88" s="192"/>
      <c r="AA88" s="208">
        <v>17200</v>
      </c>
      <c r="AB88" s="217">
        <v>303</v>
      </c>
    </row>
    <row r="89" spans="1:28" s="190" customFormat="1" ht="19.95" customHeight="1">
      <c r="A89" s="194"/>
      <c r="C89" s="193"/>
      <c r="D89" s="193"/>
      <c r="M89" s="239"/>
      <c r="P89" s="191"/>
      <c r="Q89" s="191"/>
      <c r="R89" s="192"/>
      <c r="S89" s="192"/>
      <c r="V89" s="192"/>
      <c r="W89" s="192"/>
      <c r="Y89" s="192"/>
      <c r="AA89" s="208">
        <v>17300</v>
      </c>
      <c r="AB89" s="217">
        <v>307</v>
      </c>
    </row>
    <row r="90" spans="1:28" s="190" customFormat="1" ht="19.95" customHeight="1">
      <c r="A90" s="194"/>
      <c r="C90" s="193"/>
      <c r="D90" s="193"/>
      <c r="M90" s="239"/>
      <c r="P90" s="191"/>
      <c r="Q90" s="191"/>
      <c r="R90" s="192"/>
      <c r="S90" s="192"/>
      <c r="V90" s="192"/>
      <c r="W90" s="192"/>
      <c r="Y90" s="192"/>
      <c r="AA90" s="208">
        <v>17400</v>
      </c>
      <c r="AB90" s="217">
        <v>311</v>
      </c>
    </row>
    <row r="91" spans="1:28" s="190" customFormat="1" ht="19.95" customHeight="1">
      <c r="A91" s="194"/>
      <c r="C91" s="193"/>
      <c r="D91" s="193"/>
      <c r="M91" s="239"/>
      <c r="P91" s="191"/>
      <c r="Q91" s="191"/>
      <c r="R91" s="192"/>
      <c r="S91" s="192"/>
      <c r="V91" s="192"/>
      <c r="W91" s="192"/>
      <c r="Y91" s="192"/>
      <c r="AA91" s="208">
        <v>17500</v>
      </c>
      <c r="AB91" s="217">
        <v>315</v>
      </c>
    </row>
    <row r="92" spans="1:28" s="190" customFormat="1" ht="19.95" customHeight="1">
      <c r="A92" s="194"/>
      <c r="C92" s="193"/>
      <c r="D92" s="193"/>
      <c r="M92" s="239"/>
      <c r="P92" s="191"/>
      <c r="Q92" s="191"/>
      <c r="R92" s="192"/>
      <c r="S92" s="192"/>
      <c r="V92" s="192"/>
      <c r="W92" s="192"/>
      <c r="Y92" s="192"/>
      <c r="AA92" s="208">
        <v>17600</v>
      </c>
      <c r="AB92" s="217">
        <v>319</v>
      </c>
    </row>
    <row r="93" spans="1:28" s="190" customFormat="1" ht="19.95" customHeight="1">
      <c r="A93" s="194"/>
      <c r="C93" s="193"/>
      <c r="D93" s="193"/>
      <c r="M93" s="239"/>
      <c r="P93" s="191"/>
      <c r="Q93" s="191"/>
      <c r="R93" s="192"/>
      <c r="S93" s="192"/>
      <c r="V93" s="192"/>
      <c r="W93" s="192"/>
      <c r="Y93" s="192"/>
      <c r="AA93" s="208">
        <v>17700</v>
      </c>
      <c r="AB93" s="217">
        <v>323</v>
      </c>
    </row>
    <row r="94" spans="1:28" s="190" customFormat="1" ht="19.95" customHeight="1">
      <c r="A94" s="194"/>
      <c r="C94" s="193"/>
      <c r="D94" s="193"/>
      <c r="M94" s="239"/>
      <c r="P94" s="191"/>
      <c r="Q94" s="191"/>
      <c r="R94" s="192"/>
      <c r="S94" s="192"/>
      <c r="V94" s="192"/>
      <c r="W94" s="192"/>
      <c r="Y94" s="192"/>
      <c r="AA94" s="208">
        <v>17800</v>
      </c>
      <c r="AB94" s="217">
        <v>327</v>
      </c>
    </row>
    <row r="95" spans="1:28" s="190" customFormat="1" ht="19.95" customHeight="1">
      <c r="A95" s="194"/>
      <c r="C95" s="193"/>
      <c r="D95" s="193"/>
      <c r="M95" s="239"/>
      <c r="P95" s="191"/>
      <c r="Q95" s="191"/>
      <c r="R95" s="192"/>
      <c r="S95" s="192"/>
      <c r="V95" s="192"/>
      <c r="W95" s="192"/>
      <c r="Y95" s="192"/>
      <c r="AA95" s="208">
        <v>17900</v>
      </c>
      <c r="AB95" s="217">
        <v>331</v>
      </c>
    </row>
    <row r="96" spans="1:28" s="190" customFormat="1" ht="19.95" customHeight="1">
      <c r="A96" s="194"/>
      <c r="C96" s="193"/>
      <c r="D96" s="193"/>
      <c r="M96" s="239"/>
      <c r="P96" s="191"/>
      <c r="Q96" s="191"/>
      <c r="R96" s="192"/>
      <c r="S96" s="192"/>
      <c r="V96" s="192"/>
      <c r="W96" s="192"/>
      <c r="Y96" s="192"/>
      <c r="AA96" s="208">
        <v>18000</v>
      </c>
      <c r="AB96" s="217">
        <v>335</v>
      </c>
    </row>
    <row r="97" spans="1:28" s="190" customFormat="1" ht="19.95" customHeight="1">
      <c r="A97" s="194"/>
      <c r="C97" s="193"/>
      <c r="D97" s="193"/>
      <c r="M97" s="239"/>
      <c r="P97" s="191"/>
      <c r="Q97" s="191"/>
      <c r="R97" s="192"/>
      <c r="S97" s="192"/>
      <c r="V97" s="192"/>
      <c r="W97" s="192"/>
      <c r="Y97" s="192"/>
      <c r="AA97" s="208">
        <v>18100</v>
      </c>
      <c r="AB97" s="217">
        <v>339</v>
      </c>
    </row>
    <row r="98" spans="1:28" s="190" customFormat="1" ht="19.95" customHeight="1">
      <c r="A98" s="194"/>
      <c r="C98" s="193"/>
      <c r="D98" s="193"/>
      <c r="M98" s="239"/>
      <c r="P98" s="191"/>
      <c r="Q98" s="191"/>
      <c r="R98" s="192"/>
      <c r="S98" s="192"/>
      <c r="V98" s="192"/>
      <c r="W98" s="192"/>
      <c r="Y98" s="192"/>
      <c r="AA98" s="208">
        <v>18200</v>
      </c>
      <c r="AB98" s="217">
        <v>344</v>
      </c>
    </row>
    <row r="99" spans="1:28" s="190" customFormat="1" ht="19.95" customHeight="1">
      <c r="A99" s="194"/>
      <c r="C99" s="193"/>
      <c r="D99" s="193"/>
      <c r="M99" s="239"/>
      <c r="P99" s="191"/>
      <c r="Q99" s="191"/>
      <c r="R99" s="192"/>
      <c r="S99" s="192"/>
      <c r="V99" s="192"/>
      <c r="W99" s="192"/>
      <c r="Y99" s="192"/>
      <c r="AA99" s="208">
        <v>18300</v>
      </c>
      <c r="AB99" s="217">
        <v>348</v>
      </c>
    </row>
    <row r="100" spans="1:28" s="190" customFormat="1" ht="19.95" customHeight="1">
      <c r="A100" s="194"/>
      <c r="C100" s="193"/>
      <c r="D100" s="193"/>
      <c r="M100" s="239"/>
      <c r="P100" s="191"/>
      <c r="Q100" s="191"/>
      <c r="R100" s="192"/>
      <c r="S100" s="192"/>
      <c r="V100" s="192"/>
      <c r="W100" s="192"/>
      <c r="Y100" s="192"/>
      <c r="AA100" s="208">
        <v>18400</v>
      </c>
      <c r="AB100" s="217">
        <v>352</v>
      </c>
    </row>
    <row r="101" spans="1:28" s="190" customFormat="1" ht="19.95" customHeight="1">
      <c r="A101" s="194"/>
      <c r="C101" s="193"/>
      <c r="D101" s="193"/>
      <c r="M101" s="239"/>
      <c r="P101" s="191"/>
      <c r="Q101" s="191"/>
      <c r="R101" s="192"/>
      <c r="S101" s="192"/>
      <c r="V101" s="192"/>
      <c r="W101" s="192"/>
      <c r="Y101" s="192"/>
      <c r="AA101" s="208">
        <v>18500</v>
      </c>
      <c r="AB101" s="217">
        <v>356</v>
      </c>
    </row>
    <row r="102" spans="1:28" s="190" customFormat="1" ht="19.95" customHeight="1">
      <c r="A102" s="194"/>
      <c r="C102" s="193"/>
      <c r="D102" s="193"/>
      <c r="M102" s="239"/>
      <c r="P102" s="191"/>
      <c r="Q102" s="191"/>
      <c r="R102" s="192"/>
      <c r="S102" s="192"/>
      <c r="V102" s="192"/>
      <c r="W102" s="192"/>
      <c r="Y102" s="192"/>
      <c r="AA102" s="208">
        <v>18600</v>
      </c>
      <c r="AB102" s="217">
        <v>360</v>
      </c>
    </row>
    <row r="103" spans="1:28" s="190" customFormat="1" ht="19.95" customHeight="1">
      <c r="A103" s="194"/>
      <c r="C103" s="193"/>
      <c r="D103" s="193"/>
      <c r="M103" s="239"/>
      <c r="P103" s="191"/>
      <c r="Q103" s="191"/>
      <c r="R103" s="192"/>
      <c r="S103" s="192"/>
      <c r="V103" s="192"/>
      <c r="W103" s="192"/>
      <c r="Y103" s="192"/>
      <c r="AA103" s="208">
        <v>18700</v>
      </c>
      <c r="AB103" s="217">
        <v>364</v>
      </c>
    </row>
    <row r="104" spans="1:28" s="190" customFormat="1" ht="19.95" customHeight="1">
      <c r="A104" s="194"/>
      <c r="C104" s="193"/>
      <c r="D104" s="193"/>
      <c r="M104" s="239"/>
      <c r="P104" s="191"/>
      <c r="Q104" s="191"/>
      <c r="R104" s="192"/>
      <c r="S104" s="192"/>
      <c r="V104" s="192"/>
      <c r="W104" s="192"/>
      <c r="Y104" s="192"/>
      <c r="AA104" s="208">
        <v>18800</v>
      </c>
      <c r="AB104" s="217">
        <v>368</v>
      </c>
    </row>
    <row r="105" spans="1:28" s="190" customFormat="1" ht="19.95" customHeight="1">
      <c r="A105" s="194"/>
      <c r="C105" s="193"/>
      <c r="D105" s="193"/>
      <c r="M105" s="239"/>
      <c r="P105" s="191"/>
      <c r="Q105" s="191"/>
      <c r="R105" s="192"/>
      <c r="S105" s="192"/>
      <c r="V105" s="192"/>
      <c r="W105" s="192"/>
      <c r="Y105" s="192"/>
      <c r="AA105" s="208">
        <v>18900</v>
      </c>
      <c r="AB105" s="217">
        <v>372</v>
      </c>
    </row>
    <row r="106" spans="1:28" s="190" customFormat="1" ht="19.95" customHeight="1">
      <c r="A106" s="194"/>
      <c r="C106" s="193"/>
      <c r="D106" s="193"/>
      <c r="M106" s="239"/>
      <c r="P106" s="191"/>
      <c r="Q106" s="191"/>
      <c r="R106" s="192"/>
      <c r="S106" s="192"/>
      <c r="V106" s="192"/>
      <c r="W106" s="192"/>
      <c r="Y106" s="192"/>
      <c r="AA106" s="208">
        <v>19000</v>
      </c>
      <c r="AB106" s="217">
        <v>376</v>
      </c>
    </row>
    <row r="107" spans="1:28" s="190" customFormat="1" ht="19.95" customHeight="1">
      <c r="A107" s="194"/>
      <c r="C107" s="193"/>
      <c r="D107" s="193"/>
      <c r="M107" s="239"/>
      <c r="P107" s="191"/>
      <c r="Q107" s="191"/>
      <c r="R107" s="192"/>
      <c r="S107" s="192"/>
      <c r="V107" s="192"/>
      <c r="W107" s="192"/>
      <c r="Y107" s="192"/>
      <c r="AA107" s="208">
        <v>19100</v>
      </c>
      <c r="AB107" s="217">
        <v>384</v>
      </c>
    </row>
    <row r="108" spans="1:28" s="190" customFormat="1" ht="19.95" customHeight="1">
      <c r="A108" s="194"/>
      <c r="C108" s="193"/>
      <c r="D108" s="193"/>
      <c r="M108" s="239"/>
      <c r="P108" s="191"/>
      <c r="Q108" s="191"/>
      <c r="R108" s="192"/>
      <c r="S108" s="192"/>
      <c r="V108" s="192"/>
      <c r="W108" s="192"/>
      <c r="Y108" s="192"/>
      <c r="AA108" s="208">
        <v>19200</v>
      </c>
      <c r="AB108" s="217">
        <v>393</v>
      </c>
    </row>
    <row r="109" spans="1:28" s="190" customFormat="1" ht="19.95" customHeight="1">
      <c r="A109" s="194"/>
      <c r="C109" s="193"/>
      <c r="D109" s="193"/>
      <c r="M109" s="239"/>
      <c r="P109" s="191"/>
      <c r="Q109" s="191"/>
      <c r="R109" s="192"/>
      <c r="S109" s="192"/>
      <c r="V109" s="192"/>
      <c r="W109" s="192"/>
      <c r="Y109" s="192"/>
      <c r="AA109" s="208">
        <v>19300</v>
      </c>
      <c r="AB109" s="217">
        <v>401</v>
      </c>
    </row>
    <row r="110" spans="1:28" s="190" customFormat="1" ht="19.95" customHeight="1">
      <c r="A110" s="194"/>
      <c r="C110" s="193"/>
      <c r="D110" s="193"/>
      <c r="M110" s="239"/>
      <c r="P110" s="191"/>
      <c r="Q110" s="191"/>
      <c r="R110" s="192"/>
      <c r="S110" s="192"/>
      <c r="V110" s="192"/>
      <c r="W110" s="192"/>
      <c r="Y110" s="192"/>
      <c r="AA110" s="208">
        <v>19400</v>
      </c>
      <c r="AB110" s="217">
        <v>409</v>
      </c>
    </row>
    <row r="111" spans="1:28" s="190" customFormat="1" ht="19.95" customHeight="1">
      <c r="A111" s="194"/>
      <c r="C111" s="193"/>
      <c r="D111" s="193"/>
      <c r="M111" s="239"/>
      <c r="P111" s="191"/>
      <c r="Q111" s="191"/>
      <c r="R111" s="192"/>
      <c r="S111" s="192"/>
      <c r="V111" s="192"/>
      <c r="W111" s="192"/>
      <c r="Y111" s="192"/>
      <c r="AA111" s="208">
        <v>19500</v>
      </c>
      <c r="AB111" s="217">
        <v>417</v>
      </c>
    </row>
    <row r="112" spans="1:28" s="190" customFormat="1" ht="19.95" customHeight="1">
      <c r="A112" s="194"/>
      <c r="C112" s="193"/>
      <c r="D112" s="193"/>
      <c r="M112" s="239"/>
      <c r="P112" s="191"/>
      <c r="Q112" s="191"/>
      <c r="R112" s="192"/>
      <c r="S112" s="192"/>
      <c r="V112" s="192"/>
      <c r="W112" s="192"/>
      <c r="Y112" s="192"/>
      <c r="AA112" s="208">
        <v>19600</v>
      </c>
      <c r="AB112" s="217">
        <v>425</v>
      </c>
    </row>
    <row r="113" spans="1:28" s="190" customFormat="1" ht="19.95" customHeight="1">
      <c r="A113" s="194"/>
      <c r="C113" s="193"/>
      <c r="D113" s="193"/>
      <c r="M113" s="239"/>
      <c r="P113" s="191"/>
      <c r="Q113" s="191"/>
      <c r="R113" s="192"/>
      <c r="S113" s="192"/>
      <c r="V113" s="192"/>
      <c r="W113" s="192"/>
      <c r="Y113" s="192"/>
      <c r="AA113" s="208">
        <v>19700</v>
      </c>
      <c r="AB113" s="217">
        <v>433</v>
      </c>
    </row>
    <row r="114" spans="1:28" s="190" customFormat="1" ht="19.95" customHeight="1">
      <c r="A114" s="194"/>
      <c r="C114" s="193"/>
      <c r="D114" s="193"/>
      <c r="M114" s="239"/>
      <c r="P114" s="191"/>
      <c r="Q114" s="191"/>
      <c r="R114" s="192"/>
      <c r="S114" s="192"/>
      <c r="V114" s="192"/>
      <c r="W114" s="192"/>
      <c r="Y114" s="192"/>
      <c r="AA114" s="208">
        <v>19800</v>
      </c>
      <c r="AB114" s="217">
        <v>442</v>
      </c>
    </row>
    <row r="115" spans="1:28" s="190" customFormat="1" ht="19.95" customHeight="1">
      <c r="A115" s="194"/>
      <c r="C115" s="193"/>
      <c r="D115" s="193"/>
      <c r="M115" s="239"/>
      <c r="P115" s="191"/>
      <c r="Q115" s="191"/>
      <c r="R115" s="192"/>
      <c r="S115" s="192"/>
      <c r="V115" s="192"/>
      <c r="W115" s="192"/>
      <c r="Y115" s="192"/>
      <c r="AA115" s="208">
        <v>19900</v>
      </c>
      <c r="AB115" s="217">
        <v>450</v>
      </c>
    </row>
    <row r="116" spans="1:28" s="190" customFormat="1" ht="19.95" customHeight="1">
      <c r="A116" s="194"/>
      <c r="C116" s="193"/>
      <c r="D116" s="193"/>
      <c r="M116" s="239"/>
      <c r="P116" s="191"/>
      <c r="Q116" s="191"/>
      <c r="R116" s="192"/>
      <c r="S116" s="192"/>
      <c r="V116" s="192"/>
      <c r="W116" s="192"/>
      <c r="Y116" s="192"/>
      <c r="AA116" s="208">
        <v>20000</v>
      </c>
      <c r="AB116" s="217">
        <v>458</v>
      </c>
    </row>
    <row r="117" spans="1:28" s="190" customFormat="1" ht="19.95" customHeight="1">
      <c r="A117" s="194"/>
      <c r="C117" s="193"/>
      <c r="D117" s="193"/>
      <c r="M117" s="239"/>
      <c r="P117" s="191"/>
      <c r="Q117" s="191"/>
      <c r="R117" s="192"/>
      <c r="S117" s="192"/>
      <c r="V117" s="192"/>
      <c r="W117" s="192"/>
      <c r="Y117" s="192"/>
      <c r="AA117" s="208">
        <v>20100</v>
      </c>
      <c r="AB117" s="217">
        <v>466</v>
      </c>
    </row>
    <row r="118" spans="1:28" s="190" customFormat="1" ht="19.95" customHeight="1">
      <c r="A118" s="194"/>
      <c r="C118" s="193"/>
      <c r="D118" s="193"/>
      <c r="M118" s="239"/>
      <c r="P118" s="191"/>
      <c r="Q118" s="191"/>
      <c r="R118" s="192"/>
      <c r="S118" s="192"/>
      <c r="V118" s="192"/>
      <c r="W118" s="192"/>
      <c r="Y118" s="192"/>
      <c r="AA118" s="208">
        <v>20200</v>
      </c>
      <c r="AB118" s="217">
        <v>474</v>
      </c>
    </row>
    <row r="119" spans="1:28" s="190" customFormat="1" ht="19.95" customHeight="1">
      <c r="A119" s="194"/>
      <c r="C119" s="193"/>
      <c r="D119" s="193"/>
      <c r="M119" s="239"/>
      <c r="P119" s="191"/>
      <c r="Q119" s="191"/>
      <c r="R119" s="192"/>
      <c r="S119" s="192"/>
      <c r="V119" s="192"/>
      <c r="W119" s="192"/>
      <c r="Y119" s="192"/>
      <c r="AA119" s="208">
        <v>20300</v>
      </c>
      <c r="AB119" s="217">
        <v>482</v>
      </c>
    </row>
    <row r="120" spans="1:28" s="190" customFormat="1" ht="19.95" customHeight="1">
      <c r="A120" s="194"/>
      <c r="C120" s="193"/>
      <c r="D120" s="193"/>
      <c r="M120" s="239"/>
      <c r="P120" s="191"/>
      <c r="Q120" s="191"/>
      <c r="R120" s="192"/>
      <c r="S120" s="192"/>
      <c r="V120" s="192"/>
      <c r="W120" s="192"/>
      <c r="Y120" s="192"/>
      <c r="AA120" s="208">
        <v>20400</v>
      </c>
      <c r="AB120" s="217">
        <v>491</v>
      </c>
    </row>
    <row r="121" spans="1:28" s="190" customFormat="1" ht="19.95" customHeight="1">
      <c r="A121" s="194"/>
      <c r="C121" s="193"/>
      <c r="D121" s="193"/>
      <c r="M121" s="239"/>
      <c r="P121" s="191"/>
      <c r="Q121" s="191"/>
      <c r="R121" s="192"/>
      <c r="S121" s="192"/>
      <c r="V121" s="192"/>
      <c r="W121" s="192"/>
      <c r="Y121" s="192"/>
      <c r="AA121" s="208">
        <v>20500</v>
      </c>
      <c r="AB121" s="217">
        <v>499</v>
      </c>
    </row>
    <row r="122" spans="1:28" s="190" customFormat="1" ht="19.95" customHeight="1">
      <c r="A122" s="194"/>
      <c r="C122" s="193"/>
      <c r="D122" s="193"/>
      <c r="M122" s="239"/>
      <c r="P122" s="191"/>
      <c r="Q122" s="191"/>
      <c r="R122" s="192"/>
      <c r="S122" s="192"/>
      <c r="V122" s="192"/>
      <c r="W122" s="192"/>
      <c r="Y122" s="192"/>
      <c r="AA122" s="208">
        <v>20600</v>
      </c>
      <c r="AB122" s="217">
        <v>507</v>
      </c>
    </row>
    <row r="123" spans="1:28" s="190" customFormat="1" ht="19.95" customHeight="1">
      <c r="A123" s="194"/>
      <c r="C123" s="193"/>
      <c r="D123" s="193"/>
      <c r="M123" s="239"/>
      <c r="P123" s="191"/>
      <c r="Q123" s="191"/>
      <c r="R123" s="192"/>
      <c r="S123" s="192"/>
      <c r="V123" s="192"/>
      <c r="W123" s="192"/>
      <c r="Y123" s="192"/>
      <c r="AA123" s="208">
        <v>20700</v>
      </c>
      <c r="AB123" s="217">
        <v>515</v>
      </c>
    </row>
    <row r="124" spans="1:28" s="190" customFormat="1" ht="19.95" customHeight="1">
      <c r="A124" s="194"/>
      <c r="C124" s="193"/>
      <c r="D124" s="193"/>
      <c r="M124" s="239"/>
      <c r="P124" s="191"/>
      <c r="Q124" s="191"/>
      <c r="R124" s="192"/>
      <c r="S124" s="192"/>
      <c r="V124" s="192"/>
      <c r="W124" s="192"/>
      <c r="Y124" s="192"/>
      <c r="AA124" s="208">
        <v>20800</v>
      </c>
      <c r="AB124" s="217">
        <v>523</v>
      </c>
    </row>
    <row r="125" spans="1:28" s="190" customFormat="1" ht="19.95" customHeight="1">
      <c r="A125" s="194"/>
      <c r="C125" s="193"/>
      <c r="D125" s="193"/>
      <c r="M125" s="239"/>
      <c r="P125" s="191"/>
      <c r="Q125" s="191"/>
      <c r="R125" s="192"/>
      <c r="S125" s="192"/>
      <c r="V125" s="192"/>
      <c r="W125" s="192"/>
      <c r="Y125" s="192"/>
      <c r="AA125" s="208">
        <v>20900</v>
      </c>
      <c r="AB125" s="217">
        <v>531</v>
      </c>
    </row>
    <row r="126" spans="1:28" s="190" customFormat="1" ht="19.95" customHeight="1">
      <c r="A126" s="194"/>
      <c r="C126" s="193"/>
      <c r="D126" s="193"/>
      <c r="M126" s="239"/>
      <c r="P126" s="191"/>
      <c r="Q126" s="191"/>
      <c r="R126" s="192"/>
      <c r="S126" s="192"/>
      <c r="V126" s="192"/>
      <c r="W126" s="192"/>
      <c r="Y126" s="192"/>
      <c r="AA126" s="208">
        <v>21000</v>
      </c>
      <c r="AB126" s="217">
        <v>540</v>
      </c>
    </row>
    <row r="127" spans="1:28" s="190" customFormat="1" ht="19.95" customHeight="1">
      <c r="A127" s="194"/>
      <c r="C127" s="193"/>
      <c r="D127" s="193"/>
      <c r="M127" s="239"/>
      <c r="P127" s="191"/>
      <c r="Q127" s="191"/>
      <c r="R127" s="192"/>
      <c r="S127" s="192"/>
      <c r="V127" s="192"/>
      <c r="W127" s="192"/>
      <c r="Y127" s="192"/>
      <c r="AA127" s="208">
        <v>21100</v>
      </c>
      <c r="AB127" s="217">
        <v>548</v>
      </c>
    </row>
    <row r="128" spans="1:28" s="190" customFormat="1" ht="19.95" customHeight="1">
      <c r="A128" s="194"/>
      <c r="C128" s="193"/>
      <c r="D128" s="193"/>
      <c r="M128" s="239"/>
      <c r="P128" s="191"/>
      <c r="Q128" s="191"/>
      <c r="R128" s="192"/>
      <c r="S128" s="192"/>
      <c r="V128" s="192"/>
      <c r="W128" s="192"/>
      <c r="Y128" s="192"/>
      <c r="AA128" s="208">
        <v>21200</v>
      </c>
      <c r="AB128" s="217">
        <v>556</v>
      </c>
    </row>
    <row r="129" spans="1:28" s="190" customFormat="1" ht="19.95" customHeight="1">
      <c r="A129" s="194"/>
      <c r="C129" s="193"/>
      <c r="D129" s="193"/>
      <c r="M129" s="239"/>
      <c r="P129" s="191"/>
      <c r="Q129" s="191"/>
      <c r="R129" s="192"/>
      <c r="S129" s="192"/>
      <c r="V129" s="192"/>
      <c r="W129" s="192"/>
      <c r="Y129" s="192"/>
      <c r="AA129" s="208">
        <v>21300</v>
      </c>
      <c r="AB129" s="217">
        <v>561</v>
      </c>
    </row>
    <row r="130" spans="1:28" s="190" customFormat="1" ht="19.95" customHeight="1">
      <c r="A130" s="194"/>
      <c r="C130" s="193"/>
      <c r="D130" s="193"/>
      <c r="M130" s="239"/>
      <c r="P130" s="191"/>
      <c r="Q130" s="191"/>
      <c r="R130" s="192"/>
      <c r="S130" s="192"/>
      <c r="V130" s="192"/>
      <c r="W130" s="192"/>
      <c r="Y130" s="192"/>
      <c r="AA130" s="208">
        <v>21400</v>
      </c>
      <c r="AB130" s="217">
        <v>572</v>
      </c>
    </row>
    <row r="131" spans="1:28" s="190" customFormat="1" ht="19.95" customHeight="1">
      <c r="A131" s="194"/>
      <c r="C131" s="193"/>
      <c r="D131" s="193"/>
      <c r="M131" s="239"/>
      <c r="P131" s="191"/>
      <c r="Q131" s="191"/>
      <c r="R131" s="192"/>
      <c r="S131" s="192"/>
      <c r="V131" s="192"/>
      <c r="W131" s="192"/>
      <c r="Y131" s="192"/>
      <c r="AA131" s="208">
        <v>21500</v>
      </c>
      <c r="AB131" s="217">
        <v>580</v>
      </c>
    </row>
    <row r="132" spans="1:28" s="190" customFormat="1" ht="19.95" customHeight="1">
      <c r="A132" s="194"/>
      <c r="C132" s="193"/>
      <c r="D132" s="193"/>
      <c r="M132" s="239"/>
      <c r="P132" s="191"/>
      <c r="Q132" s="191"/>
      <c r="R132" s="192"/>
      <c r="S132" s="192"/>
      <c r="V132" s="192"/>
      <c r="W132" s="192"/>
      <c r="Y132" s="192"/>
      <c r="AA132" s="208">
        <v>21600</v>
      </c>
      <c r="AB132" s="217">
        <v>589</v>
      </c>
    </row>
    <row r="133" spans="1:28" s="190" customFormat="1" ht="19.95" customHeight="1">
      <c r="A133" s="194"/>
      <c r="C133" s="193"/>
      <c r="D133" s="193"/>
      <c r="M133" s="239"/>
      <c r="P133" s="191"/>
      <c r="Q133" s="191"/>
      <c r="R133" s="192"/>
      <c r="S133" s="192"/>
      <c r="V133" s="192"/>
      <c r="W133" s="192"/>
      <c r="Y133" s="192"/>
      <c r="AA133" s="208">
        <v>21700</v>
      </c>
      <c r="AB133" s="217">
        <v>597</v>
      </c>
    </row>
    <row r="134" spans="1:28" s="190" customFormat="1" ht="19.95" customHeight="1">
      <c r="A134" s="194"/>
      <c r="C134" s="193"/>
      <c r="D134" s="193"/>
      <c r="M134" s="239"/>
      <c r="P134" s="191"/>
      <c r="Q134" s="191"/>
      <c r="R134" s="192"/>
      <c r="S134" s="192"/>
      <c r="V134" s="192"/>
      <c r="W134" s="192"/>
      <c r="Y134" s="192"/>
      <c r="AA134" s="208">
        <v>21800</v>
      </c>
      <c r="AB134" s="217">
        <v>608</v>
      </c>
    </row>
    <row r="135" spans="1:28" s="190" customFormat="1" ht="19.95" customHeight="1">
      <c r="A135" s="194"/>
      <c r="C135" s="193"/>
      <c r="D135" s="193"/>
      <c r="M135" s="239"/>
      <c r="P135" s="191"/>
      <c r="Q135" s="191"/>
      <c r="R135" s="192"/>
      <c r="S135" s="192"/>
      <c r="V135" s="192"/>
      <c r="W135" s="192"/>
      <c r="Y135" s="192"/>
      <c r="AA135" s="208">
        <v>21900</v>
      </c>
      <c r="AB135" s="217">
        <v>613</v>
      </c>
    </row>
    <row r="136" spans="1:28" s="190" customFormat="1" ht="19.95" customHeight="1">
      <c r="A136" s="194"/>
      <c r="C136" s="193"/>
      <c r="D136" s="193"/>
      <c r="M136" s="239"/>
      <c r="P136" s="191"/>
      <c r="Q136" s="191"/>
      <c r="R136" s="192"/>
      <c r="S136" s="192"/>
      <c r="V136" s="192"/>
      <c r="W136" s="192"/>
      <c r="Y136" s="192"/>
      <c r="AA136" s="208">
        <v>22000</v>
      </c>
      <c r="AB136" s="217">
        <v>621</v>
      </c>
    </row>
    <row r="137" spans="1:28" s="190" customFormat="1" ht="19.95" customHeight="1">
      <c r="A137" s="194"/>
      <c r="C137" s="193"/>
      <c r="D137" s="193"/>
      <c r="M137" s="239"/>
      <c r="P137" s="191"/>
      <c r="Q137" s="191"/>
      <c r="R137" s="192"/>
      <c r="S137" s="192"/>
      <c r="V137" s="192"/>
      <c r="W137" s="192"/>
      <c r="Y137" s="192"/>
      <c r="AA137" s="208">
        <v>22100</v>
      </c>
      <c r="AB137" s="217">
        <v>629</v>
      </c>
    </row>
    <row r="138" spans="1:28" s="190" customFormat="1" ht="19.95" customHeight="1">
      <c r="A138" s="194"/>
      <c r="C138" s="193"/>
      <c r="D138" s="193"/>
      <c r="M138" s="239"/>
      <c r="P138" s="191"/>
      <c r="Q138" s="191"/>
      <c r="R138" s="192"/>
      <c r="S138" s="192"/>
      <c r="V138" s="192"/>
      <c r="W138" s="192"/>
      <c r="Y138" s="192"/>
      <c r="AA138" s="208">
        <v>22200</v>
      </c>
      <c r="AB138" s="217">
        <v>638</v>
      </c>
    </row>
    <row r="139" spans="1:28" s="190" customFormat="1" ht="19.95" customHeight="1">
      <c r="A139" s="194"/>
      <c r="C139" s="193"/>
      <c r="D139" s="193"/>
      <c r="M139" s="239"/>
      <c r="P139" s="191"/>
      <c r="Q139" s="191"/>
      <c r="R139" s="192"/>
      <c r="S139" s="192"/>
      <c r="V139" s="192"/>
      <c r="W139" s="192"/>
      <c r="Y139" s="192"/>
      <c r="AA139" s="208">
        <v>22300</v>
      </c>
      <c r="AB139" s="217">
        <v>646</v>
      </c>
    </row>
    <row r="140" spans="1:28" s="190" customFormat="1" ht="19.95" customHeight="1">
      <c r="A140" s="194"/>
      <c r="C140" s="193"/>
      <c r="D140" s="193"/>
      <c r="M140" s="239"/>
      <c r="P140" s="191"/>
      <c r="Q140" s="191"/>
      <c r="R140" s="192"/>
      <c r="S140" s="192"/>
      <c r="V140" s="192"/>
      <c r="W140" s="192"/>
      <c r="Y140" s="192"/>
      <c r="AA140" s="208">
        <v>22400</v>
      </c>
      <c r="AB140" s="217">
        <v>654</v>
      </c>
    </row>
    <row r="141" spans="1:28" s="190" customFormat="1" ht="19.95" customHeight="1">
      <c r="A141" s="194"/>
      <c r="C141" s="193"/>
      <c r="D141" s="193"/>
      <c r="M141" s="239"/>
      <c r="P141" s="191"/>
      <c r="Q141" s="191"/>
      <c r="R141" s="192"/>
      <c r="S141" s="192"/>
      <c r="V141" s="192"/>
      <c r="W141" s="192"/>
      <c r="Y141" s="192"/>
      <c r="AA141" s="208">
        <v>22500</v>
      </c>
      <c r="AB141" s="217">
        <v>662</v>
      </c>
    </row>
    <row r="142" spans="1:28" s="190" customFormat="1" ht="19.95" customHeight="1">
      <c r="A142" s="194"/>
      <c r="C142" s="193"/>
      <c r="D142" s="193"/>
      <c r="M142" s="239"/>
      <c r="P142" s="191"/>
      <c r="Q142" s="191"/>
      <c r="R142" s="192"/>
      <c r="S142" s="192"/>
      <c r="V142" s="192"/>
      <c r="W142" s="192"/>
      <c r="Y142" s="192"/>
      <c r="AA142" s="208">
        <v>22600</v>
      </c>
      <c r="AB142" s="217">
        <v>670</v>
      </c>
    </row>
    <row r="143" spans="1:28" s="190" customFormat="1" ht="19.95" customHeight="1">
      <c r="A143" s="194"/>
      <c r="C143" s="193"/>
      <c r="D143" s="193"/>
      <c r="M143" s="239"/>
      <c r="P143" s="191"/>
      <c r="Q143" s="191"/>
      <c r="R143" s="192"/>
      <c r="S143" s="192"/>
      <c r="V143" s="192"/>
      <c r="W143" s="192"/>
      <c r="Y143" s="192"/>
      <c r="AA143" s="208">
        <v>22700</v>
      </c>
      <c r="AB143" s="217">
        <v>678</v>
      </c>
    </row>
    <row r="144" spans="1:28" s="190" customFormat="1" ht="19.95" customHeight="1">
      <c r="A144" s="194"/>
      <c r="C144" s="193"/>
      <c r="D144" s="193"/>
      <c r="M144" s="239"/>
      <c r="P144" s="191"/>
      <c r="Q144" s="191"/>
      <c r="R144" s="192"/>
      <c r="S144" s="192"/>
      <c r="V144" s="192"/>
      <c r="W144" s="192"/>
      <c r="Y144" s="192"/>
      <c r="AA144" s="208">
        <v>22800</v>
      </c>
      <c r="AB144" s="217">
        <v>687</v>
      </c>
    </row>
    <row r="145" spans="1:28" s="190" customFormat="1" ht="19.95" customHeight="1">
      <c r="A145" s="194"/>
      <c r="C145" s="193"/>
      <c r="D145" s="193"/>
      <c r="M145" s="239"/>
      <c r="P145" s="191"/>
      <c r="Q145" s="191"/>
      <c r="R145" s="192"/>
      <c r="S145" s="192"/>
      <c r="V145" s="192"/>
      <c r="W145" s="192"/>
      <c r="Y145" s="192"/>
      <c r="AA145" s="208">
        <v>22900</v>
      </c>
      <c r="AB145" s="217">
        <v>695</v>
      </c>
    </row>
    <row r="146" spans="1:28" s="190" customFormat="1" ht="19.95" customHeight="1">
      <c r="A146" s="194"/>
      <c r="C146" s="193"/>
      <c r="D146" s="193"/>
      <c r="M146" s="239"/>
      <c r="P146" s="191"/>
      <c r="Q146" s="191"/>
      <c r="R146" s="192"/>
      <c r="S146" s="192"/>
      <c r="V146" s="192"/>
      <c r="W146" s="192"/>
      <c r="Y146" s="192"/>
      <c r="AA146" s="208">
        <v>23000</v>
      </c>
      <c r="AB146" s="217">
        <v>703</v>
      </c>
    </row>
    <row r="147" spans="1:28" s="190" customFormat="1" ht="19.95" customHeight="1">
      <c r="A147" s="194"/>
      <c r="C147" s="193"/>
      <c r="D147" s="193"/>
      <c r="M147" s="239"/>
      <c r="P147" s="191"/>
      <c r="Q147" s="191"/>
      <c r="R147" s="192"/>
      <c r="S147" s="192"/>
      <c r="V147" s="192"/>
      <c r="W147" s="192"/>
      <c r="Y147" s="192"/>
      <c r="AA147" s="208">
        <v>23100</v>
      </c>
      <c r="AB147" s="217">
        <v>711</v>
      </c>
    </row>
    <row r="148" spans="1:28" s="190" customFormat="1" ht="19.95" customHeight="1">
      <c r="A148" s="194"/>
      <c r="C148" s="193"/>
      <c r="D148" s="193"/>
      <c r="M148" s="239"/>
      <c r="P148" s="191"/>
      <c r="Q148" s="191"/>
      <c r="R148" s="192"/>
      <c r="S148" s="192"/>
      <c r="V148" s="192"/>
      <c r="W148" s="192"/>
      <c r="Y148" s="192"/>
      <c r="AA148" s="208">
        <v>23200</v>
      </c>
      <c r="AB148" s="217">
        <v>719</v>
      </c>
    </row>
    <row r="149" spans="1:28" s="190" customFormat="1" ht="19.95" customHeight="1">
      <c r="A149" s="194"/>
      <c r="C149" s="193"/>
      <c r="D149" s="193"/>
      <c r="M149" s="239"/>
      <c r="P149" s="191"/>
      <c r="Q149" s="191"/>
      <c r="R149" s="192"/>
      <c r="S149" s="192"/>
      <c r="V149" s="192"/>
      <c r="W149" s="192"/>
      <c r="Y149" s="192"/>
      <c r="AA149" s="208">
        <v>23300</v>
      </c>
      <c r="AB149" s="217">
        <v>727</v>
      </c>
    </row>
    <row r="150" spans="1:28" s="190" customFormat="1" ht="19.95" customHeight="1">
      <c r="A150" s="194"/>
      <c r="C150" s="193"/>
      <c r="D150" s="193"/>
      <c r="M150" s="239"/>
      <c r="P150" s="191"/>
      <c r="Q150" s="191"/>
      <c r="R150" s="192"/>
      <c r="S150" s="192"/>
      <c r="V150" s="192"/>
      <c r="W150" s="192"/>
      <c r="Y150" s="192"/>
      <c r="AA150" s="208">
        <v>23400</v>
      </c>
      <c r="AB150" s="217">
        <v>736</v>
      </c>
    </row>
    <row r="151" spans="1:28" s="190" customFormat="1" ht="19.95" customHeight="1">
      <c r="A151" s="194"/>
      <c r="C151" s="193"/>
      <c r="D151" s="193"/>
      <c r="M151" s="239"/>
      <c r="P151" s="191"/>
      <c r="Q151" s="191"/>
      <c r="R151" s="192"/>
      <c r="S151" s="192"/>
      <c r="V151" s="192"/>
      <c r="W151" s="192"/>
      <c r="Y151" s="192"/>
      <c r="AA151" s="208">
        <v>23500</v>
      </c>
      <c r="AB151" s="217">
        <v>744</v>
      </c>
    </row>
    <row r="152" spans="1:28" s="190" customFormat="1" ht="19.95" customHeight="1">
      <c r="A152" s="194"/>
      <c r="C152" s="193"/>
      <c r="D152" s="193"/>
      <c r="M152" s="239"/>
      <c r="P152" s="191"/>
      <c r="Q152" s="191"/>
      <c r="R152" s="192"/>
      <c r="S152" s="192"/>
      <c r="V152" s="192"/>
      <c r="W152" s="192"/>
      <c r="Y152" s="192"/>
      <c r="AA152" s="208">
        <v>23600</v>
      </c>
      <c r="AB152" s="217">
        <v>752</v>
      </c>
    </row>
    <row r="153" spans="1:28" s="190" customFormat="1" ht="19.95" customHeight="1">
      <c r="A153" s="194"/>
      <c r="C153" s="193"/>
      <c r="D153" s="193"/>
      <c r="M153" s="239"/>
      <c r="P153" s="191"/>
      <c r="Q153" s="191"/>
      <c r="R153" s="192"/>
      <c r="S153" s="192"/>
      <c r="V153" s="192"/>
      <c r="W153" s="192"/>
      <c r="Y153" s="192"/>
      <c r="AA153" s="208">
        <v>23700</v>
      </c>
      <c r="AB153" s="217">
        <v>760</v>
      </c>
    </row>
    <row r="154" spans="1:28" s="190" customFormat="1" ht="19.95" customHeight="1">
      <c r="A154" s="194"/>
      <c r="C154" s="193"/>
      <c r="D154" s="193"/>
      <c r="M154" s="239"/>
      <c r="P154" s="191"/>
      <c r="Q154" s="191"/>
      <c r="R154" s="192"/>
      <c r="S154" s="192"/>
      <c r="V154" s="192"/>
      <c r="W154" s="192"/>
      <c r="Y154" s="192"/>
      <c r="AA154" s="208">
        <v>23800</v>
      </c>
      <c r="AB154" s="217">
        <v>768</v>
      </c>
    </row>
    <row r="155" spans="1:28" s="190" customFormat="1" ht="19.95" customHeight="1">
      <c r="A155" s="194"/>
      <c r="C155" s="193"/>
      <c r="D155" s="193"/>
      <c r="M155" s="239"/>
      <c r="P155" s="191"/>
      <c r="Q155" s="191"/>
      <c r="R155" s="192"/>
      <c r="S155" s="192"/>
      <c r="V155" s="192"/>
      <c r="W155" s="192"/>
      <c r="Y155" s="192"/>
      <c r="AA155" s="208">
        <v>23900</v>
      </c>
      <c r="AB155" s="217">
        <v>776</v>
      </c>
    </row>
    <row r="156" spans="1:28" s="190" customFormat="1" ht="19.95" customHeight="1">
      <c r="A156" s="194"/>
      <c r="C156" s="193"/>
      <c r="D156" s="193"/>
      <c r="M156" s="239"/>
      <c r="P156" s="191"/>
      <c r="Q156" s="191"/>
      <c r="R156" s="192"/>
      <c r="S156" s="192"/>
      <c r="V156" s="192"/>
      <c r="W156" s="192"/>
      <c r="Y156" s="192"/>
      <c r="AA156" s="208">
        <v>24000</v>
      </c>
      <c r="AB156" s="217">
        <v>785</v>
      </c>
    </row>
    <row r="157" spans="1:28" s="190" customFormat="1" ht="19.95" customHeight="1">
      <c r="A157" s="194"/>
      <c r="C157" s="193"/>
      <c r="D157" s="193"/>
      <c r="M157" s="239"/>
      <c r="P157" s="191"/>
      <c r="Q157" s="191"/>
      <c r="R157" s="192"/>
      <c r="S157" s="192"/>
      <c r="V157" s="192"/>
      <c r="W157" s="192"/>
      <c r="Y157" s="192"/>
      <c r="AA157" s="208">
        <v>24001</v>
      </c>
      <c r="AB157" s="217" t="s">
        <v>178</v>
      </c>
    </row>
    <row r="158" spans="1:28" s="190" customFormat="1" ht="19.95" customHeight="1">
      <c r="A158" s="194"/>
      <c r="C158" s="193"/>
      <c r="D158" s="193"/>
      <c r="M158" s="239"/>
      <c r="P158" s="191"/>
      <c r="Q158" s="191"/>
      <c r="R158" s="192"/>
      <c r="S158" s="192"/>
      <c r="V158" s="192"/>
      <c r="W158" s="192"/>
      <c r="Y158" s="192"/>
      <c r="AA158" s="244"/>
    </row>
    <row r="159" spans="1:28" s="190" customFormat="1" ht="19.95" customHeight="1">
      <c r="A159" s="194"/>
      <c r="C159" s="193"/>
      <c r="D159" s="193"/>
      <c r="M159" s="239"/>
      <c r="P159" s="191"/>
      <c r="Q159" s="191"/>
      <c r="R159" s="192"/>
      <c r="S159" s="192"/>
      <c r="V159" s="192"/>
      <c r="W159" s="192"/>
      <c r="Y159" s="192"/>
      <c r="AA159" s="244"/>
    </row>
    <row r="160" spans="1:28" s="190" customFormat="1" ht="19.95" customHeight="1">
      <c r="A160" s="194"/>
      <c r="C160" s="193"/>
      <c r="D160" s="193"/>
      <c r="M160" s="239"/>
      <c r="P160" s="191"/>
      <c r="Q160" s="191"/>
      <c r="R160" s="192"/>
      <c r="S160" s="192"/>
      <c r="V160" s="192"/>
      <c r="W160" s="192"/>
      <c r="Y160" s="192"/>
      <c r="AA160" s="244"/>
    </row>
    <row r="161" spans="1:27" s="190" customFormat="1" ht="19.95" customHeight="1">
      <c r="A161" s="194"/>
      <c r="C161" s="193"/>
      <c r="D161" s="193"/>
      <c r="M161" s="239"/>
      <c r="P161" s="191"/>
      <c r="Q161" s="191"/>
      <c r="R161" s="192"/>
      <c r="S161" s="192"/>
      <c r="V161" s="192"/>
      <c r="W161" s="192"/>
      <c r="Y161" s="192"/>
      <c r="AA161" s="244"/>
    </row>
    <row r="162" spans="1:27" s="190" customFormat="1" ht="19.95" customHeight="1">
      <c r="A162" s="194"/>
      <c r="C162" s="193"/>
      <c r="D162" s="193"/>
      <c r="M162" s="239"/>
      <c r="P162" s="191"/>
      <c r="Q162" s="191"/>
      <c r="R162" s="192"/>
      <c r="S162" s="192"/>
      <c r="V162" s="192"/>
      <c r="W162" s="192"/>
      <c r="Y162" s="192"/>
      <c r="AA162" s="244"/>
    </row>
    <row r="163" spans="1:27" s="190" customFormat="1" ht="19.95" customHeight="1">
      <c r="A163" s="194"/>
      <c r="C163" s="193"/>
      <c r="D163" s="193"/>
      <c r="M163" s="239"/>
      <c r="P163" s="191"/>
      <c r="Q163" s="191"/>
      <c r="R163" s="192"/>
      <c r="S163" s="192"/>
      <c r="V163" s="192"/>
      <c r="W163" s="192"/>
      <c r="Y163" s="192"/>
      <c r="AA163" s="244"/>
    </row>
    <row r="164" spans="1:27" s="190" customFormat="1" ht="19.95" customHeight="1">
      <c r="A164" s="194"/>
      <c r="C164" s="193"/>
      <c r="D164" s="193"/>
      <c r="M164" s="239"/>
      <c r="P164" s="191"/>
      <c r="Q164" s="191"/>
      <c r="R164" s="192"/>
      <c r="S164" s="192"/>
      <c r="V164" s="192"/>
      <c r="W164" s="192"/>
      <c r="Y164" s="192"/>
      <c r="AA164" s="244"/>
    </row>
    <row r="165" spans="1:27" s="190" customFormat="1" ht="19.95" customHeight="1">
      <c r="A165" s="194"/>
      <c r="C165" s="193"/>
      <c r="D165" s="193"/>
      <c r="M165" s="239"/>
      <c r="P165" s="191"/>
      <c r="Q165" s="191"/>
      <c r="R165" s="192"/>
      <c r="S165" s="192"/>
      <c r="V165" s="192"/>
      <c r="W165" s="192"/>
      <c r="Y165" s="192"/>
      <c r="AA165" s="244"/>
    </row>
    <row r="166" spans="1:27" s="190" customFormat="1" ht="19.95" customHeight="1">
      <c r="A166" s="194"/>
      <c r="C166" s="193"/>
      <c r="D166" s="193"/>
      <c r="M166" s="239"/>
      <c r="P166" s="191"/>
      <c r="Q166" s="191"/>
      <c r="R166" s="192"/>
      <c r="S166" s="192"/>
      <c r="V166" s="192"/>
      <c r="W166" s="192"/>
      <c r="Y166" s="192"/>
      <c r="AA166" s="244"/>
    </row>
    <row r="167" spans="1:27" s="190" customFormat="1" ht="19.95" customHeight="1">
      <c r="A167" s="194"/>
      <c r="C167" s="193"/>
      <c r="D167" s="193"/>
      <c r="M167" s="239"/>
      <c r="P167" s="191"/>
      <c r="Q167" s="191"/>
      <c r="R167" s="192"/>
      <c r="S167" s="192"/>
      <c r="V167" s="192"/>
      <c r="W167" s="192"/>
      <c r="Y167" s="192"/>
      <c r="AA167" s="244"/>
    </row>
    <row r="168" spans="1:27" s="190" customFormat="1" ht="19.95" customHeight="1">
      <c r="A168" s="194"/>
      <c r="C168" s="193"/>
      <c r="D168" s="193"/>
      <c r="M168" s="239"/>
      <c r="P168" s="191"/>
      <c r="Q168" s="191"/>
      <c r="R168" s="192"/>
      <c r="S168" s="192"/>
      <c r="V168" s="192"/>
      <c r="W168" s="192"/>
      <c r="Y168" s="192"/>
      <c r="AA168" s="244"/>
    </row>
    <row r="169" spans="1:27" s="190" customFormat="1" ht="19.95" customHeight="1">
      <c r="A169" s="194"/>
      <c r="C169" s="193"/>
      <c r="D169" s="193"/>
      <c r="M169" s="239"/>
      <c r="P169" s="191"/>
      <c r="Q169" s="191"/>
      <c r="R169" s="192"/>
      <c r="S169" s="192"/>
      <c r="V169" s="192"/>
      <c r="W169" s="192"/>
      <c r="Y169" s="192"/>
      <c r="AA169" s="244"/>
    </row>
    <row r="170" spans="1:27" s="190" customFormat="1" ht="19.95" customHeight="1">
      <c r="A170" s="194"/>
      <c r="C170" s="193"/>
      <c r="D170" s="193"/>
      <c r="M170" s="239"/>
      <c r="P170" s="191"/>
      <c r="Q170" s="191"/>
      <c r="R170" s="192"/>
      <c r="S170" s="192"/>
      <c r="V170" s="192"/>
      <c r="W170" s="192"/>
      <c r="Y170" s="192"/>
      <c r="AA170" s="244"/>
    </row>
    <row r="171" spans="1:27" s="190" customFormat="1" ht="19.95" customHeight="1">
      <c r="A171" s="194"/>
      <c r="C171" s="193"/>
      <c r="D171" s="193"/>
      <c r="M171" s="239"/>
      <c r="P171" s="191"/>
      <c r="Q171" s="191"/>
      <c r="R171" s="192"/>
      <c r="S171" s="192"/>
      <c r="V171" s="192"/>
      <c r="W171" s="192"/>
      <c r="Y171" s="192"/>
      <c r="AA171" s="244"/>
    </row>
    <row r="172" spans="1:27" s="190" customFormat="1" ht="19.95" customHeight="1">
      <c r="A172" s="194"/>
      <c r="C172" s="193"/>
      <c r="D172" s="193"/>
      <c r="M172" s="239"/>
      <c r="P172" s="191"/>
      <c r="Q172" s="191"/>
      <c r="R172" s="192"/>
      <c r="S172" s="192"/>
      <c r="V172" s="192"/>
      <c r="W172" s="192"/>
      <c r="Y172" s="192"/>
      <c r="AA172" s="244"/>
    </row>
    <row r="173" spans="1:27" s="190" customFormat="1" ht="19.95" customHeight="1">
      <c r="A173" s="194"/>
      <c r="C173" s="193"/>
      <c r="D173" s="193"/>
      <c r="M173" s="239"/>
      <c r="P173" s="191"/>
      <c r="Q173" s="191"/>
      <c r="R173" s="192"/>
      <c r="S173" s="192"/>
      <c r="V173" s="192"/>
      <c r="W173" s="192"/>
      <c r="Y173" s="192"/>
      <c r="AA173" s="244"/>
    </row>
    <row r="174" spans="1:27" s="190" customFormat="1" ht="19.95" customHeight="1">
      <c r="A174" s="194"/>
      <c r="C174" s="193"/>
      <c r="D174" s="193"/>
      <c r="M174" s="239"/>
      <c r="P174" s="191"/>
      <c r="Q174" s="191"/>
      <c r="R174" s="192"/>
      <c r="S174" s="192"/>
      <c r="V174" s="192"/>
      <c r="W174" s="192"/>
      <c r="Y174" s="192"/>
      <c r="AA174" s="244"/>
    </row>
    <row r="175" spans="1:27" s="190" customFormat="1" ht="19.95" customHeight="1">
      <c r="A175" s="194"/>
      <c r="C175" s="193"/>
      <c r="D175" s="193"/>
      <c r="M175" s="239"/>
      <c r="P175" s="191"/>
      <c r="Q175" s="191"/>
      <c r="R175" s="192"/>
      <c r="S175" s="192"/>
      <c r="V175" s="192"/>
      <c r="W175" s="192"/>
      <c r="Y175" s="192"/>
      <c r="AA175" s="244"/>
    </row>
    <row r="176" spans="1:27" s="190" customFormat="1" ht="19.95" customHeight="1">
      <c r="A176" s="194"/>
      <c r="C176" s="193"/>
      <c r="D176" s="193"/>
      <c r="M176" s="239"/>
      <c r="P176" s="191"/>
      <c r="Q176" s="191"/>
      <c r="R176" s="192"/>
      <c r="S176" s="192"/>
      <c r="V176" s="192"/>
      <c r="W176" s="192"/>
      <c r="Y176" s="192"/>
      <c r="AA176" s="244"/>
    </row>
    <row r="177" spans="1:27" s="190" customFormat="1" ht="19.95" customHeight="1">
      <c r="A177" s="194"/>
      <c r="C177" s="193"/>
      <c r="D177" s="193"/>
      <c r="M177" s="239"/>
      <c r="P177" s="191"/>
      <c r="Q177" s="191"/>
      <c r="R177" s="192"/>
      <c r="S177" s="192"/>
      <c r="V177" s="192"/>
      <c r="W177" s="192"/>
      <c r="Y177" s="192"/>
      <c r="AA177" s="244"/>
    </row>
    <row r="178" spans="1:27" s="190" customFormat="1" ht="19.95" customHeight="1">
      <c r="A178" s="194"/>
      <c r="C178" s="193"/>
      <c r="D178" s="193"/>
      <c r="M178" s="239"/>
      <c r="P178" s="191"/>
      <c r="Q178" s="191"/>
      <c r="R178" s="192"/>
      <c r="S178" s="192"/>
      <c r="V178" s="192"/>
      <c r="W178" s="192"/>
      <c r="Y178" s="192"/>
      <c r="AA178" s="244"/>
    </row>
    <row r="179" spans="1:27" s="190" customFormat="1" ht="19.95" customHeight="1">
      <c r="A179" s="194"/>
      <c r="C179" s="193"/>
      <c r="D179" s="193"/>
      <c r="M179" s="239"/>
      <c r="P179" s="191"/>
      <c r="Q179" s="191"/>
      <c r="R179" s="192"/>
      <c r="S179" s="192"/>
      <c r="V179" s="192"/>
      <c r="W179" s="192"/>
      <c r="Y179" s="192"/>
      <c r="AA179" s="244"/>
    </row>
    <row r="180" spans="1:27" s="190" customFormat="1" ht="19.95" customHeight="1">
      <c r="A180" s="194"/>
      <c r="C180" s="193"/>
      <c r="D180" s="193"/>
      <c r="M180" s="239"/>
      <c r="P180" s="191"/>
      <c r="Q180" s="191"/>
      <c r="R180" s="192"/>
      <c r="S180" s="192"/>
      <c r="V180" s="192"/>
      <c r="W180" s="192"/>
      <c r="Y180" s="192"/>
      <c r="AA180" s="244"/>
    </row>
    <row r="181" spans="1:27" s="190" customFormat="1" ht="19.95" customHeight="1">
      <c r="A181" s="194"/>
      <c r="C181" s="193"/>
      <c r="D181" s="193"/>
      <c r="M181" s="239"/>
      <c r="P181" s="191"/>
      <c r="Q181" s="191"/>
      <c r="R181" s="192"/>
      <c r="S181" s="192"/>
      <c r="V181" s="192"/>
      <c r="W181" s="192"/>
      <c r="Y181" s="192"/>
      <c r="AA181" s="244"/>
    </row>
    <row r="182" spans="1:27" s="190" customFormat="1" ht="19.95" customHeight="1">
      <c r="A182" s="194"/>
      <c r="C182" s="193"/>
      <c r="D182" s="193"/>
      <c r="M182" s="239"/>
      <c r="P182" s="191"/>
      <c r="Q182" s="191"/>
      <c r="R182" s="192"/>
      <c r="S182" s="192"/>
      <c r="V182" s="192"/>
      <c r="W182" s="192"/>
      <c r="Y182" s="192"/>
      <c r="AA182" s="244"/>
    </row>
    <row r="183" spans="1:27" s="190" customFormat="1" ht="19.95" customHeight="1">
      <c r="A183" s="194"/>
      <c r="C183" s="193"/>
      <c r="D183" s="193"/>
      <c r="M183" s="239"/>
      <c r="P183" s="191"/>
      <c r="Q183" s="191"/>
      <c r="R183" s="192"/>
      <c r="S183" s="192"/>
      <c r="V183" s="192"/>
      <c r="W183" s="192"/>
      <c r="Y183" s="192"/>
      <c r="AA183" s="244"/>
    </row>
    <row r="184" spans="1:27" s="190" customFormat="1" ht="19.95" customHeight="1">
      <c r="A184" s="194"/>
      <c r="C184" s="193"/>
      <c r="D184" s="193"/>
      <c r="M184" s="239"/>
      <c r="P184" s="191"/>
      <c r="Q184" s="191"/>
      <c r="R184" s="192"/>
      <c r="S184" s="192"/>
      <c r="V184" s="192"/>
      <c r="W184" s="192"/>
      <c r="Y184" s="192"/>
      <c r="AA184" s="244"/>
    </row>
    <row r="185" spans="1:27" s="190" customFormat="1" ht="19.95" customHeight="1">
      <c r="A185" s="194"/>
      <c r="C185" s="193"/>
      <c r="D185" s="193"/>
      <c r="M185" s="239"/>
      <c r="P185" s="191"/>
      <c r="Q185" s="191"/>
      <c r="R185" s="192"/>
      <c r="S185" s="192"/>
      <c r="V185" s="192"/>
      <c r="W185" s="192"/>
      <c r="Y185" s="192"/>
      <c r="AA185" s="244"/>
    </row>
    <row r="186" spans="1:27" s="190" customFormat="1" ht="19.95" customHeight="1">
      <c r="A186" s="194"/>
      <c r="C186" s="193"/>
      <c r="D186" s="193"/>
      <c r="M186" s="239"/>
      <c r="P186" s="191"/>
      <c r="Q186" s="191"/>
      <c r="R186" s="192"/>
      <c r="S186" s="192"/>
      <c r="V186" s="192"/>
      <c r="W186" s="192"/>
      <c r="Y186" s="192"/>
      <c r="AA186" s="244"/>
    </row>
    <row r="187" spans="1:27" s="190" customFormat="1" ht="19.95" customHeight="1">
      <c r="A187" s="194"/>
      <c r="C187" s="193"/>
      <c r="D187" s="193"/>
      <c r="M187" s="239"/>
      <c r="P187" s="191"/>
      <c r="Q187" s="191"/>
      <c r="R187" s="192"/>
      <c r="S187" s="192"/>
      <c r="V187" s="192"/>
      <c r="W187" s="192"/>
      <c r="Y187" s="192"/>
      <c r="AA187" s="244"/>
    </row>
    <row r="188" spans="1:27" s="190" customFormat="1" ht="19.95" customHeight="1">
      <c r="A188" s="194"/>
      <c r="C188" s="193"/>
      <c r="D188" s="193"/>
      <c r="M188" s="239"/>
      <c r="P188" s="191"/>
      <c r="Q188" s="191"/>
      <c r="R188" s="192"/>
      <c r="S188" s="192"/>
      <c r="V188" s="192"/>
      <c r="W188" s="192"/>
      <c r="Y188" s="192"/>
      <c r="AA188" s="244"/>
    </row>
    <row r="189" spans="1:27" s="190" customFormat="1" ht="19.95" customHeight="1">
      <c r="A189" s="194"/>
      <c r="C189" s="193"/>
      <c r="D189" s="193"/>
      <c r="M189" s="239"/>
      <c r="P189" s="191"/>
      <c r="Q189" s="191"/>
      <c r="R189" s="192"/>
      <c r="S189" s="192"/>
      <c r="V189" s="192"/>
      <c r="W189" s="192"/>
      <c r="Y189" s="192"/>
      <c r="AA189" s="244"/>
    </row>
    <row r="190" spans="1:27" s="190" customFormat="1" ht="19.95" customHeight="1">
      <c r="A190" s="194"/>
      <c r="C190" s="193"/>
      <c r="D190" s="193"/>
      <c r="M190" s="239"/>
      <c r="P190" s="191"/>
      <c r="Q190" s="191"/>
      <c r="R190" s="192"/>
      <c r="S190" s="192"/>
      <c r="V190" s="192"/>
      <c r="W190" s="192"/>
      <c r="Y190" s="192"/>
      <c r="AA190" s="244"/>
    </row>
    <row r="191" spans="1:27" s="190" customFormat="1" ht="19.95" customHeight="1">
      <c r="A191" s="194"/>
      <c r="C191" s="193"/>
      <c r="D191" s="193"/>
      <c r="M191" s="239"/>
      <c r="P191" s="191"/>
      <c r="Q191" s="191"/>
      <c r="R191" s="192"/>
      <c r="S191" s="192"/>
      <c r="V191" s="192"/>
      <c r="W191" s="192"/>
      <c r="Y191" s="192"/>
      <c r="AA191" s="244"/>
    </row>
    <row r="192" spans="1:27" s="190" customFormat="1" ht="19.95" customHeight="1">
      <c r="A192" s="194"/>
      <c r="C192" s="193"/>
      <c r="D192" s="193"/>
      <c r="M192" s="239"/>
      <c r="P192" s="191"/>
      <c r="Q192" s="191"/>
      <c r="R192" s="192"/>
      <c r="S192" s="192"/>
      <c r="V192" s="192"/>
      <c r="W192" s="192"/>
      <c r="Y192" s="192"/>
      <c r="AA192" s="244"/>
    </row>
    <row r="193" spans="1:27" s="190" customFormat="1" ht="19.95" customHeight="1">
      <c r="A193" s="194"/>
      <c r="C193" s="193"/>
      <c r="D193" s="193"/>
      <c r="M193" s="239"/>
      <c r="P193" s="191"/>
      <c r="Q193" s="191"/>
      <c r="R193" s="192"/>
      <c r="S193" s="192"/>
      <c r="V193" s="192"/>
      <c r="W193" s="192"/>
      <c r="Y193" s="192"/>
      <c r="AA193" s="244"/>
    </row>
    <row r="194" spans="1:27" s="190" customFormat="1" ht="19.95" customHeight="1">
      <c r="A194" s="194"/>
      <c r="C194" s="193"/>
      <c r="D194" s="193"/>
      <c r="M194" s="239"/>
      <c r="P194" s="191"/>
      <c r="Q194" s="191"/>
      <c r="R194" s="192"/>
      <c r="S194" s="192"/>
      <c r="V194" s="192"/>
      <c r="W194" s="192"/>
      <c r="Y194" s="192"/>
      <c r="AA194" s="244"/>
    </row>
    <row r="195" spans="1:27" s="190" customFormat="1" ht="19.95" customHeight="1">
      <c r="A195" s="194"/>
      <c r="C195" s="193"/>
      <c r="D195" s="193"/>
      <c r="M195" s="239"/>
      <c r="P195" s="191"/>
      <c r="Q195" s="191"/>
      <c r="R195" s="192"/>
      <c r="S195" s="192"/>
      <c r="V195" s="192"/>
      <c r="W195" s="192"/>
      <c r="Y195" s="192"/>
      <c r="AA195" s="244"/>
    </row>
    <row r="196" spans="1:27" s="190" customFormat="1" ht="19.95" customHeight="1">
      <c r="A196" s="194"/>
      <c r="C196" s="193"/>
      <c r="D196" s="193"/>
      <c r="M196" s="239"/>
      <c r="P196" s="191"/>
      <c r="Q196" s="191"/>
      <c r="R196" s="192"/>
      <c r="S196" s="192"/>
      <c r="V196" s="192"/>
      <c r="W196" s="192"/>
      <c r="Y196" s="192"/>
      <c r="AA196" s="244"/>
    </row>
    <row r="197" spans="1:27" s="190" customFormat="1" ht="19.95" customHeight="1">
      <c r="A197" s="194"/>
      <c r="C197" s="193"/>
      <c r="D197" s="193"/>
      <c r="M197" s="239"/>
      <c r="P197" s="191"/>
      <c r="Q197" s="191"/>
      <c r="R197" s="192"/>
      <c r="S197" s="192"/>
      <c r="V197" s="192"/>
      <c r="W197" s="192"/>
      <c r="Y197" s="192"/>
      <c r="AA197" s="244"/>
    </row>
    <row r="198" spans="1:27" s="190" customFormat="1" ht="19.95" customHeight="1">
      <c r="A198" s="194"/>
      <c r="C198" s="193"/>
      <c r="D198" s="193"/>
      <c r="M198" s="239"/>
      <c r="P198" s="191"/>
      <c r="Q198" s="191"/>
      <c r="R198" s="192"/>
      <c r="S198" s="192"/>
      <c r="V198" s="192"/>
      <c r="W198" s="192"/>
      <c r="Y198" s="192"/>
      <c r="AA198" s="244"/>
    </row>
    <row r="199" spans="1:27" s="190" customFormat="1" ht="19.95" customHeight="1">
      <c r="A199" s="194"/>
      <c r="C199" s="193"/>
      <c r="D199" s="193"/>
      <c r="M199" s="239"/>
      <c r="P199" s="191"/>
      <c r="Q199" s="191"/>
      <c r="R199" s="192"/>
      <c r="S199" s="192"/>
      <c r="V199" s="192"/>
      <c r="W199" s="192"/>
      <c r="Y199" s="192"/>
      <c r="AA199" s="244"/>
    </row>
    <row r="200" spans="1:27" s="190" customFormat="1" ht="19.95" customHeight="1">
      <c r="A200" s="194"/>
      <c r="C200" s="193"/>
      <c r="D200" s="193"/>
      <c r="M200" s="239"/>
      <c r="P200" s="191"/>
      <c r="Q200" s="191"/>
      <c r="R200" s="192"/>
      <c r="S200" s="192"/>
      <c r="V200" s="192"/>
      <c r="W200" s="192"/>
      <c r="Y200" s="192"/>
      <c r="AA200" s="244"/>
    </row>
    <row r="201" spans="1:27" s="190" customFormat="1" ht="19.95" customHeight="1">
      <c r="A201" s="194"/>
      <c r="C201" s="193"/>
      <c r="D201" s="193"/>
      <c r="M201" s="239"/>
      <c r="P201" s="191"/>
      <c r="Q201" s="191"/>
      <c r="R201" s="192"/>
      <c r="S201" s="192"/>
      <c r="V201" s="192"/>
      <c r="W201" s="192"/>
      <c r="Y201" s="192"/>
      <c r="AA201" s="244"/>
    </row>
    <row r="202" spans="1:27" s="190" customFormat="1" ht="19.95" customHeight="1">
      <c r="A202" s="194"/>
      <c r="C202" s="193"/>
      <c r="D202" s="193"/>
      <c r="M202" s="239"/>
      <c r="P202" s="191"/>
      <c r="Q202" s="191"/>
      <c r="R202" s="192"/>
      <c r="S202" s="192"/>
      <c r="V202" s="192"/>
      <c r="W202" s="192"/>
      <c r="Y202" s="192"/>
      <c r="AA202" s="244"/>
    </row>
    <row r="203" spans="1:27" s="190" customFormat="1" ht="19.95" customHeight="1">
      <c r="A203" s="194"/>
      <c r="C203" s="193"/>
      <c r="D203" s="193"/>
      <c r="M203" s="239"/>
      <c r="P203" s="191"/>
      <c r="Q203" s="191"/>
      <c r="R203" s="192"/>
      <c r="S203" s="192"/>
      <c r="V203" s="192"/>
      <c r="W203" s="192"/>
      <c r="Y203" s="192"/>
      <c r="AA203" s="244"/>
    </row>
    <row r="204" spans="1:27" s="190" customFormat="1" ht="19.95" customHeight="1">
      <c r="A204" s="194"/>
      <c r="C204" s="193"/>
      <c r="D204" s="193"/>
      <c r="M204" s="239"/>
      <c r="P204" s="191"/>
      <c r="Q204" s="191"/>
      <c r="R204" s="192"/>
      <c r="S204" s="192"/>
      <c r="V204" s="192"/>
      <c r="W204" s="192"/>
      <c r="Y204" s="192"/>
      <c r="AA204" s="244"/>
    </row>
    <row r="205" spans="1:27" s="190" customFormat="1" ht="19.95" customHeight="1">
      <c r="A205" s="194"/>
      <c r="C205" s="193"/>
      <c r="D205" s="193"/>
      <c r="M205" s="239"/>
      <c r="P205" s="191"/>
      <c r="Q205" s="191"/>
      <c r="R205" s="192"/>
      <c r="S205" s="192"/>
      <c r="V205" s="192"/>
      <c r="W205" s="192"/>
      <c r="Y205" s="192"/>
      <c r="AA205" s="244"/>
    </row>
    <row r="206" spans="1:27" s="190" customFormat="1" ht="19.95" customHeight="1">
      <c r="A206" s="194"/>
      <c r="C206" s="193"/>
      <c r="D206" s="193"/>
      <c r="M206" s="239"/>
      <c r="P206" s="191"/>
      <c r="Q206" s="191"/>
      <c r="R206" s="192"/>
      <c r="S206" s="192"/>
      <c r="V206" s="192"/>
      <c r="W206" s="192"/>
      <c r="Y206" s="192"/>
      <c r="AA206" s="244"/>
    </row>
    <row r="207" spans="1:27" s="190" customFormat="1" ht="19.95" customHeight="1">
      <c r="A207" s="194"/>
      <c r="C207" s="193"/>
      <c r="D207" s="193"/>
      <c r="M207" s="239"/>
      <c r="P207" s="191"/>
      <c r="Q207" s="191"/>
      <c r="R207" s="192"/>
      <c r="S207" s="192"/>
      <c r="V207" s="192"/>
      <c r="W207" s="192"/>
      <c r="Y207" s="192"/>
      <c r="AA207" s="244"/>
    </row>
    <row r="208" spans="1:27" s="190" customFormat="1" ht="19.95" customHeight="1">
      <c r="A208" s="194"/>
      <c r="C208" s="193"/>
      <c r="D208" s="193"/>
      <c r="M208" s="239"/>
      <c r="P208" s="191"/>
      <c r="Q208" s="191"/>
      <c r="R208" s="192"/>
      <c r="S208" s="192"/>
      <c r="V208" s="192"/>
      <c r="W208" s="192"/>
      <c r="Y208" s="192"/>
      <c r="AA208" s="244"/>
    </row>
    <row r="209" spans="1:27" s="190" customFormat="1" ht="19.95" customHeight="1">
      <c r="A209" s="194"/>
      <c r="C209" s="193"/>
      <c r="D209" s="193"/>
      <c r="M209" s="239"/>
      <c r="P209" s="191"/>
      <c r="Q209" s="191"/>
      <c r="R209" s="192"/>
      <c r="S209" s="192"/>
      <c r="V209" s="192"/>
      <c r="W209" s="192"/>
      <c r="Y209" s="192"/>
      <c r="AA209" s="244"/>
    </row>
    <row r="210" spans="1:27" s="190" customFormat="1" ht="19.95" customHeight="1">
      <c r="A210" s="194"/>
      <c r="C210" s="193"/>
      <c r="D210" s="193"/>
      <c r="M210" s="239"/>
      <c r="P210" s="191"/>
      <c r="Q210" s="191"/>
      <c r="R210" s="192"/>
      <c r="S210" s="192"/>
      <c r="V210" s="192"/>
      <c r="W210" s="192"/>
      <c r="Y210" s="192"/>
      <c r="AA210" s="244"/>
    </row>
    <row r="211" spans="1:27" s="190" customFormat="1" ht="19.95" customHeight="1">
      <c r="A211" s="194"/>
      <c r="C211" s="193"/>
      <c r="D211" s="193"/>
      <c r="M211" s="239"/>
      <c r="P211" s="191"/>
      <c r="Q211" s="191"/>
      <c r="R211" s="192"/>
      <c r="S211" s="192"/>
      <c r="V211" s="192"/>
      <c r="W211" s="192"/>
      <c r="Y211" s="192"/>
      <c r="AA211" s="244"/>
    </row>
    <row r="212" spans="1:27" s="190" customFormat="1" ht="19.95" customHeight="1">
      <c r="A212" s="194"/>
      <c r="C212" s="193"/>
      <c r="D212" s="193"/>
      <c r="M212" s="239"/>
      <c r="P212" s="191"/>
      <c r="Q212" s="191"/>
      <c r="R212" s="192"/>
      <c r="S212" s="192"/>
      <c r="V212" s="192"/>
      <c r="W212" s="192"/>
      <c r="Y212" s="192"/>
      <c r="AA212" s="244"/>
    </row>
    <row r="213" spans="1:27" s="190" customFormat="1" ht="19.95" customHeight="1">
      <c r="A213" s="194"/>
      <c r="C213" s="193"/>
      <c r="D213" s="193"/>
      <c r="M213" s="239"/>
      <c r="P213" s="191"/>
      <c r="Q213" s="191"/>
      <c r="R213" s="192"/>
      <c r="S213" s="192"/>
      <c r="V213" s="192"/>
      <c r="W213" s="192"/>
      <c r="Y213" s="192"/>
      <c r="AA213" s="244"/>
    </row>
    <row r="214" spans="1:27" s="190" customFormat="1" ht="19.95" customHeight="1">
      <c r="A214" s="194"/>
      <c r="C214" s="193"/>
      <c r="D214" s="193"/>
      <c r="M214" s="239"/>
      <c r="P214" s="191"/>
      <c r="Q214" s="191"/>
      <c r="R214" s="192"/>
      <c r="S214" s="192"/>
      <c r="V214" s="192"/>
      <c r="W214" s="192"/>
      <c r="Y214" s="192"/>
      <c r="AA214" s="244"/>
    </row>
    <row r="215" spans="1:27" s="190" customFormat="1" ht="19.95" customHeight="1">
      <c r="A215" s="194"/>
      <c r="C215" s="193"/>
      <c r="D215" s="193"/>
      <c r="M215" s="239"/>
      <c r="P215" s="191"/>
      <c r="Q215" s="191"/>
      <c r="R215" s="192"/>
      <c r="S215" s="192"/>
      <c r="V215" s="192"/>
      <c r="W215" s="192"/>
      <c r="Y215" s="192"/>
      <c r="AA215" s="244"/>
    </row>
    <row r="216" spans="1:27" s="190" customFormat="1" ht="19.95" customHeight="1">
      <c r="A216" s="194"/>
      <c r="C216" s="193"/>
      <c r="D216" s="193"/>
      <c r="M216" s="239"/>
      <c r="P216" s="191"/>
      <c r="Q216" s="191"/>
      <c r="R216" s="192"/>
      <c r="S216" s="192"/>
      <c r="V216" s="192"/>
      <c r="W216" s="192"/>
      <c r="Y216" s="192"/>
      <c r="AA216" s="244"/>
    </row>
    <row r="217" spans="1:27" s="190" customFormat="1" ht="19.95" customHeight="1">
      <c r="A217" s="194"/>
      <c r="C217" s="193"/>
      <c r="D217" s="193"/>
      <c r="M217" s="239"/>
      <c r="P217" s="191"/>
      <c r="Q217" s="191"/>
      <c r="R217" s="192"/>
      <c r="S217" s="192"/>
      <c r="V217" s="192"/>
      <c r="W217" s="192"/>
      <c r="Y217" s="192"/>
      <c r="AA217" s="244"/>
    </row>
    <row r="218" spans="1:27" s="190" customFormat="1" ht="19.95" customHeight="1">
      <c r="A218" s="194"/>
      <c r="C218" s="193"/>
      <c r="D218" s="193"/>
      <c r="M218" s="239"/>
      <c r="P218" s="191"/>
      <c r="Q218" s="191"/>
      <c r="R218" s="192"/>
      <c r="S218" s="192"/>
      <c r="V218" s="192"/>
      <c r="W218" s="192"/>
      <c r="Y218" s="192"/>
      <c r="AA218" s="244"/>
    </row>
    <row r="219" spans="1:27" s="190" customFormat="1" ht="19.95" customHeight="1">
      <c r="A219" s="194"/>
      <c r="C219" s="193"/>
      <c r="D219" s="193"/>
      <c r="M219" s="239"/>
      <c r="P219" s="191"/>
      <c r="Q219" s="191"/>
      <c r="R219" s="192"/>
      <c r="S219" s="192"/>
      <c r="V219" s="192"/>
      <c r="W219" s="192"/>
      <c r="Y219" s="192"/>
      <c r="AA219" s="244"/>
    </row>
    <row r="220" spans="1:27" s="190" customFormat="1" ht="19.95" customHeight="1">
      <c r="A220" s="194"/>
      <c r="C220" s="193"/>
      <c r="D220" s="193"/>
      <c r="M220" s="239"/>
      <c r="P220" s="191"/>
      <c r="Q220" s="191"/>
      <c r="R220" s="192"/>
      <c r="S220" s="192"/>
      <c r="V220" s="192"/>
      <c r="W220" s="192"/>
      <c r="Y220" s="192"/>
      <c r="AA220" s="244"/>
    </row>
    <row r="221" spans="1:27" s="190" customFormat="1" ht="19.95" customHeight="1">
      <c r="A221" s="194"/>
      <c r="C221" s="193"/>
      <c r="D221" s="193"/>
      <c r="M221" s="239"/>
      <c r="P221" s="191"/>
      <c r="Q221" s="191"/>
      <c r="R221" s="192"/>
      <c r="S221" s="192"/>
      <c r="V221" s="192"/>
      <c r="W221" s="192"/>
      <c r="Y221" s="192"/>
      <c r="AA221" s="244"/>
    </row>
    <row r="222" spans="1:27" s="190" customFormat="1" ht="19.95" customHeight="1">
      <c r="A222" s="194"/>
      <c r="C222" s="193"/>
      <c r="D222" s="193"/>
      <c r="M222" s="239"/>
      <c r="P222" s="191"/>
      <c r="Q222" s="191"/>
      <c r="R222" s="192"/>
      <c r="S222" s="192"/>
      <c r="V222" s="192"/>
      <c r="W222" s="192"/>
      <c r="Y222" s="192"/>
      <c r="AA222" s="242"/>
    </row>
    <row r="223" spans="1:27" s="190" customFormat="1" ht="19.95" customHeight="1">
      <c r="A223" s="194"/>
      <c r="C223" s="193"/>
      <c r="D223" s="193"/>
      <c r="M223" s="239"/>
      <c r="P223" s="191"/>
      <c r="Q223" s="191"/>
      <c r="R223" s="192"/>
      <c r="S223" s="192"/>
      <c r="V223" s="192"/>
      <c r="W223" s="192"/>
      <c r="Y223" s="192"/>
      <c r="AA223" s="242"/>
    </row>
    <row r="224" spans="1:27" s="190" customFormat="1" ht="19.95" customHeight="1">
      <c r="A224" s="194"/>
      <c r="C224" s="193"/>
      <c r="D224" s="193"/>
      <c r="M224" s="239"/>
      <c r="P224" s="191"/>
      <c r="Q224" s="191"/>
      <c r="R224" s="192"/>
      <c r="S224" s="192"/>
      <c r="V224" s="192"/>
      <c r="W224" s="192"/>
      <c r="Y224" s="192"/>
      <c r="AA224" s="242"/>
    </row>
    <row r="225" spans="1:27" s="190" customFormat="1" ht="19.95" customHeight="1">
      <c r="A225" s="194"/>
      <c r="C225" s="193"/>
      <c r="D225" s="193"/>
      <c r="M225" s="239"/>
      <c r="P225" s="191"/>
      <c r="Q225" s="191"/>
      <c r="R225" s="192"/>
      <c r="S225" s="192"/>
      <c r="V225" s="192"/>
      <c r="W225" s="192"/>
      <c r="Y225" s="192"/>
      <c r="AA225" s="242"/>
    </row>
    <row r="226" spans="1:27" s="190" customFormat="1" ht="19.95" customHeight="1">
      <c r="A226" s="194"/>
      <c r="C226" s="193"/>
      <c r="D226" s="193"/>
      <c r="M226" s="239"/>
      <c r="P226" s="191"/>
      <c r="Q226" s="191"/>
      <c r="R226" s="192"/>
      <c r="S226" s="192"/>
      <c r="V226" s="192"/>
      <c r="W226" s="192"/>
      <c r="Y226" s="192"/>
      <c r="AA226" s="242"/>
    </row>
    <row r="227" spans="1:27" s="190" customFormat="1" ht="19.95" customHeight="1">
      <c r="A227" s="194"/>
      <c r="C227" s="193"/>
      <c r="D227" s="193"/>
      <c r="M227" s="239"/>
      <c r="P227" s="191"/>
      <c r="Q227" s="191"/>
      <c r="R227" s="192"/>
      <c r="S227" s="192"/>
      <c r="V227" s="192"/>
      <c r="W227" s="192"/>
      <c r="Y227" s="192"/>
      <c r="AA227" s="242"/>
    </row>
    <row r="228" spans="1:27" s="190" customFormat="1" ht="19.95" customHeight="1">
      <c r="A228" s="194"/>
      <c r="C228" s="193"/>
      <c r="D228" s="193"/>
      <c r="M228" s="239"/>
      <c r="P228" s="191"/>
      <c r="Q228" s="191"/>
      <c r="R228" s="192"/>
      <c r="S228" s="192"/>
      <c r="V228" s="192"/>
      <c r="W228" s="192"/>
      <c r="Y228" s="192"/>
      <c r="AA228" s="242"/>
    </row>
    <row r="229" spans="1:27" s="190" customFormat="1" ht="19.95" customHeight="1">
      <c r="A229" s="194"/>
      <c r="C229" s="193"/>
      <c r="D229" s="193"/>
      <c r="M229" s="239"/>
      <c r="P229" s="191"/>
      <c r="Q229" s="191"/>
      <c r="R229" s="192"/>
      <c r="S229" s="192"/>
      <c r="V229" s="192"/>
      <c r="W229" s="192"/>
      <c r="Y229" s="192"/>
      <c r="AA229" s="242"/>
    </row>
    <row r="230" spans="1:27" s="190" customFormat="1" ht="19.95" customHeight="1">
      <c r="A230" s="194"/>
      <c r="C230" s="193"/>
      <c r="D230" s="193"/>
      <c r="M230" s="239"/>
      <c r="P230" s="191"/>
      <c r="Q230" s="191"/>
      <c r="R230" s="192"/>
      <c r="S230" s="192"/>
      <c r="V230" s="192"/>
      <c r="W230" s="192"/>
      <c r="Y230" s="192"/>
      <c r="AA230" s="242"/>
    </row>
    <row r="231" spans="1:27" s="190" customFormat="1" ht="19.95" customHeight="1">
      <c r="A231" s="194"/>
      <c r="C231" s="193"/>
      <c r="D231" s="193"/>
      <c r="M231" s="239"/>
      <c r="P231" s="191"/>
      <c r="Q231" s="191"/>
      <c r="R231" s="192"/>
      <c r="S231" s="192"/>
      <c r="V231" s="192"/>
      <c r="W231" s="192"/>
      <c r="Y231" s="192"/>
      <c r="AA231" s="242"/>
    </row>
    <row r="232" spans="1:27" s="190" customFormat="1" ht="19.95" customHeight="1">
      <c r="A232" s="194"/>
      <c r="C232" s="193"/>
      <c r="D232" s="193"/>
      <c r="M232" s="239"/>
      <c r="P232" s="191"/>
      <c r="Q232" s="191"/>
      <c r="R232" s="192"/>
      <c r="S232" s="192"/>
      <c r="V232" s="192"/>
      <c r="W232" s="192"/>
      <c r="Y232" s="192"/>
      <c r="AA232" s="242"/>
    </row>
    <row r="233" spans="1:27" s="190" customFormat="1" ht="19.95" customHeight="1">
      <c r="A233" s="194"/>
      <c r="C233" s="193"/>
      <c r="D233" s="193"/>
      <c r="M233" s="239"/>
      <c r="P233" s="191"/>
      <c r="Q233" s="191"/>
      <c r="R233" s="192"/>
      <c r="S233" s="192"/>
      <c r="V233" s="192"/>
      <c r="W233" s="192"/>
      <c r="Y233" s="192"/>
      <c r="AA233" s="242"/>
    </row>
    <row r="234" spans="1:27" s="190" customFormat="1" ht="19.95" customHeight="1">
      <c r="A234" s="194"/>
      <c r="C234" s="193"/>
      <c r="D234" s="193"/>
      <c r="M234" s="239"/>
      <c r="P234" s="191"/>
      <c r="Q234" s="191"/>
      <c r="R234" s="192"/>
      <c r="S234" s="192"/>
      <c r="V234" s="192"/>
      <c r="W234" s="192"/>
      <c r="Y234" s="192"/>
      <c r="AA234" s="242"/>
    </row>
    <row r="235" spans="1:27" s="190" customFormat="1" ht="19.95" customHeight="1">
      <c r="A235" s="194"/>
      <c r="C235" s="193"/>
      <c r="D235" s="193"/>
      <c r="M235" s="239"/>
      <c r="P235" s="191"/>
      <c r="Q235" s="191"/>
      <c r="R235" s="192"/>
      <c r="S235" s="192"/>
      <c r="V235" s="192"/>
      <c r="W235" s="192"/>
      <c r="Y235" s="192"/>
      <c r="AA235" s="242"/>
    </row>
    <row r="236" spans="1:27" s="190" customFormat="1" ht="19.95" customHeight="1">
      <c r="A236" s="194"/>
      <c r="C236" s="193"/>
      <c r="D236" s="193"/>
      <c r="M236" s="239"/>
      <c r="P236" s="191"/>
      <c r="Q236" s="191"/>
      <c r="R236" s="192"/>
      <c r="S236" s="192"/>
      <c r="V236" s="192"/>
      <c r="W236" s="192"/>
      <c r="Y236" s="192"/>
      <c r="AA236" s="242"/>
    </row>
    <row r="237" spans="1:27" s="190" customFormat="1" ht="19.95" customHeight="1">
      <c r="A237" s="194"/>
      <c r="C237" s="193"/>
      <c r="D237" s="193"/>
      <c r="M237" s="239"/>
      <c r="P237" s="191"/>
      <c r="Q237" s="191"/>
      <c r="R237" s="192"/>
      <c r="S237" s="192"/>
      <c r="V237" s="192"/>
      <c r="W237" s="192"/>
      <c r="Y237" s="192"/>
      <c r="AA237" s="242"/>
    </row>
    <row r="238" spans="1:27" s="190" customFormat="1" ht="19.95" customHeight="1">
      <c r="A238" s="194"/>
      <c r="C238" s="193"/>
      <c r="D238" s="193"/>
      <c r="M238" s="239"/>
      <c r="P238" s="191"/>
      <c r="Q238" s="191"/>
      <c r="R238" s="192"/>
      <c r="S238" s="192"/>
      <c r="V238" s="192"/>
      <c r="W238" s="192"/>
      <c r="Y238" s="192"/>
      <c r="AA238" s="242"/>
    </row>
    <row r="239" spans="1:27" s="190" customFormat="1" ht="19.95" customHeight="1">
      <c r="A239" s="194"/>
      <c r="C239" s="193"/>
      <c r="D239" s="193"/>
      <c r="M239" s="239"/>
      <c r="P239" s="191"/>
      <c r="Q239" s="191"/>
      <c r="R239" s="192"/>
      <c r="S239" s="192"/>
      <c r="V239" s="192"/>
      <c r="W239" s="192"/>
      <c r="Y239" s="192"/>
      <c r="AA239" s="242"/>
    </row>
    <row r="240" spans="1:27" s="190" customFormat="1" ht="19.95" customHeight="1">
      <c r="A240" s="194"/>
      <c r="C240" s="193"/>
      <c r="D240" s="193"/>
      <c r="M240" s="239"/>
      <c r="P240" s="191"/>
      <c r="Q240" s="191"/>
      <c r="R240" s="192"/>
      <c r="S240" s="192"/>
      <c r="V240" s="192"/>
      <c r="W240" s="192"/>
      <c r="Y240" s="192"/>
      <c r="AA240" s="242"/>
    </row>
    <row r="241" spans="1:27" s="190" customFormat="1" ht="19.95" customHeight="1">
      <c r="A241" s="194"/>
      <c r="C241" s="193"/>
      <c r="D241" s="193"/>
      <c r="M241" s="239"/>
      <c r="P241" s="191"/>
      <c r="Q241" s="191"/>
      <c r="R241" s="192"/>
      <c r="S241" s="192"/>
      <c r="V241" s="192"/>
      <c r="W241" s="192"/>
      <c r="Y241" s="192"/>
      <c r="AA241" s="242"/>
    </row>
    <row r="242" spans="1:27" s="190" customFormat="1" ht="19.95" customHeight="1">
      <c r="A242" s="194"/>
      <c r="C242" s="193"/>
      <c r="D242" s="193"/>
      <c r="M242" s="239"/>
      <c r="P242" s="191"/>
      <c r="Q242" s="191"/>
      <c r="R242" s="192"/>
      <c r="S242" s="192"/>
      <c r="V242" s="192"/>
      <c r="W242" s="192"/>
      <c r="Y242" s="192"/>
      <c r="AA242" s="242"/>
    </row>
    <row r="243" spans="1:27" s="190" customFormat="1" ht="19.95" customHeight="1">
      <c r="A243" s="194"/>
      <c r="C243" s="193"/>
      <c r="D243" s="193"/>
      <c r="M243" s="239"/>
      <c r="P243" s="191"/>
      <c r="Q243" s="191"/>
      <c r="R243" s="192"/>
      <c r="S243" s="192"/>
      <c r="V243" s="192"/>
      <c r="W243" s="192"/>
      <c r="Y243" s="192"/>
      <c r="AA243" s="242"/>
    </row>
    <row r="244" spans="1:27" s="190" customFormat="1" ht="19.95" customHeight="1">
      <c r="A244" s="194"/>
      <c r="C244" s="193"/>
      <c r="D244" s="193"/>
      <c r="M244" s="239"/>
      <c r="P244" s="191"/>
      <c r="Q244" s="191"/>
      <c r="R244" s="192"/>
      <c r="S244" s="192"/>
      <c r="V244" s="192"/>
      <c r="W244" s="192"/>
      <c r="Y244" s="192"/>
      <c r="AA244" s="242"/>
    </row>
    <row r="245" spans="1:27" s="190" customFormat="1" ht="19.95" customHeight="1">
      <c r="A245" s="194"/>
      <c r="C245" s="193"/>
      <c r="D245" s="193"/>
      <c r="M245" s="239"/>
      <c r="P245" s="191"/>
      <c r="Q245" s="191"/>
      <c r="R245" s="192"/>
      <c r="S245" s="192"/>
      <c r="V245" s="192"/>
      <c r="W245" s="192"/>
      <c r="Y245" s="192"/>
      <c r="AA245" s="242"/>
    </row>
    <row r="246" spans="1:27" s="190" customFormat="1" ht="19.95" customHeight="1">
      <c r="A246" s="194"/>
      <c r="C246" s="193"/>
      <c r="D246" s="193"/>
      <c r="M246" s="239"/>
      <c r="P246" s="191"/>
      <c r="Q246" s="191"/>
      <c r="R246" s="192"/>
      <c r="S246" s="192"/>
      <c r="V246" s="192"/>
      <c r="W246" s="192"/>
      <c r="Y246" s="192"/>
      <c r="AA246" s="242"/>
    </row>
    <row r="247" spans="1:27" s="190" customFormat="1" ht="19.95" customHeight="1">
      <c r="A247" s="194"/>
      <c r="C247" s="193"/>
      <c r="D247" s="193"/>
      <c r="M247" s="239"/>
      <c r="P247" s="191"/>
      <c r="Q247" s="191"/>
      <c r="R247" s="192"/>
      <c r="S247" s="192"/>
      <c r="V247" s="192"/>
      <c r="W247" s="192"/>
      <c r="Y247" s="192"/>
      <c r="AA247" s="242"/>
    </row>
    <row r="248" spans="1:27" s="190" customFormat="1" ht="19.95" customHeight="1">
      <c r="A248" s="194"/>
      <c r="C248" s="193"/>
      <c r="D248" s="193"/>
      <c r="M248" s="239"/>
      <c r="P248" s="191"/>
      <c r="Q248" s="191"/>
      <c r="R248" s="192"/>
      <c r="S248" s="192"/>
      <c r="V248" s="192"/>
      <c r="W248" s="192"/>
      <c r="Y248" s="192"/>
      <c r="AA248" s="242"/>
    </row>
    <row r="249" spans="1:27" s="190" customFormat="1" ht="19.95" customHeight="1">
      <c r="A249" s="194"/>
      <c r="C249" s="193"/>
      <c r="D249" s="193"/>
      <c r="M249" s="239"/>
      <c r="P249" s="191"/>
      <c r="Q249" s="191"/>
      <c r="R249" s="192"/>
      <c r="S249" s="192"/>
      <c r="V249" s="192"/>
      <c r="W249" s="192"/>
      <c r="Y249" s="192"/>
      <c r="AA249" s="242"/>
    </row>
    <row r="250" spans="1:27" s="190" customFormat="1" ht="19.95" customHeight="1">
      <c r="A250" s="194"/>
      <c r="C250" s="193"/>
      <c r="D250" s="193"/>
      <c r="M250" s="239"/>
      <c r="P250" s="191"/>
      <c r="Q250" s="191"/>
      <c r="R250" s="192"/>
      <c r="S250" s="192"/>
      <c r="V250" s="192"/>
      <c r="W250" s="192"/>
      <c r="Y250" s="192"/>
      <c r="AA250" s="242"/>
    </row>
    <row r="251" spans="1:27" s="190" customFormat="1" ht="19.95" customHeight="1">
      <c r="A251" s="194"/>
      <c r="C251" s="193"/>
      <c r="D251" s="193"/>
      <c r="M251" s="239"/>
      <c r="P251" s="191"/>
      <c r="Q251" s="191"/>
      <c r="R251" s="192"/>
      <c r="S251" s="192"/>
      <c r="V251" s="192"/>
      <c r="W251" s="192"/>
      <c r="Y251" s="192"/>
      <c r="AA251" s="242"/>
    </row>
    <row r="252" spans="1:27" s="190" customFormat="1" ht="19.95" customHeight="1">
      <c r="A252" s="194"/>
      <c r="C252" s="193"/>
      <c r="D252" s="193"/>
      <c r="M252" s="239"/>
      <c r="P252" s="191"/>
      <c r="Q252" s="191"/>
      <c r="R252" s="192"/>
      <c r="S252" s="192"/>
      <c r="V252" s="192"/>
      <c r="W252" s="192"/>
      <c r="Y252" s="192"/>
      <c r="AA252" s="242"/>
    </row>
    <row r="253" spans="1:27" s="190" customFormat="1" ht="19.95" customHeight="1">
      <c r="A253" s="194"/>
      <c r="C253" s="193"/>
      <c r="D253" s="193"/>
      <c r="M253" s="239"/>
      <c r="P253" s="191"/>
      <c r="Q253" s="191"/>
      <c r="R253" s="192"/>
      <c r="S253" s="192"/>
      <c r="V253" s="192"/>
      <c r="W253" s="192"/>
      <c r="Y253" s="192"/>
      <c r="AA253" s="242"/>
    </row>
    <row r="254" spans="1:27" s="190" customFormat="1" ht="19.95" customHeight="1">
      <c r="A254" s="194"/>
      <c r="C254" s="193"/>
      <c r="D254" s="193"/>
      <c r="M254" s="239"/>
      <c r="P254" s="191"/>
      <c r="Q254" s="191"/>
      <c r="R254" s="192"/>
      <c r="S254" s="192"/>
      <c r="V254" s="192"/>
      <c r="W254" s="192"/>
      <c r="Y254" s="192"/>
      <c r="AA254" s="242"/>
    </row>
    <row r="255" spans="1:27" s="190" customFormat="1" ht="19.95" customHeight="1">
      <c r="A255" s="194"/>
      <c r="C255" s="193"/>
      <c r="D255" s="193"/>
      <c r="M255" s="239"/>
      <c r="P255" s="191"/>
      <c r="Q255" s="191"/>
      <c r="R255" s="192"/>
      <c r="S255" s="192"/>
      <c r="V255" s="192"/>
      <c r="W255" s="192"/>
      <c r="Y255" s="192"/>
      <c r="AA255" s="242"/>
    </row>
    <row r="256" spans="1:27" s="190" customFormat="1" ht="19.95" customHeight="1">
      <c r="A256" s="194"/>
      <c r="C256" s="193"/>
      <c r="D256" s="193"/>
      <c r="M256" s="239"/>
      <c r="P256" s="191"/>
      <c r="Q256" s="191"/>
      <c r="R256" s="192"/>
      <c r="S256" s="192"/>
      <c r="V256" s="192"/>
      <c r="W256" s="192"/>
      <c r="Y256" s="192"/>
      <c r="AA256" s="242"/>
    </row>
    <row r="257" spans="1:27" s="190" customFormat="1" ht="19.95" customHeight="1">
      <c r="A257" s="194"/>
      <c r="C257" s="193"/>
      <c r="D257" s="193"/>
      <c r="M257" s="239"/>
      <c r="P257" s="191"/>
      <c r="Q257" s="191"/>
      <c r="R257" s="192"/>
      <c r="S257" s="192"/>
      <c r="V257" s="192"/>
      <c r="W257" s="192"/>
      <c r="Y257" s="192"/>
      <c r="AA257" s="242"/>
    </row>
    <row r="258" spans="1:27" s="190" customFormat="1" ht="19.95" customHeight="1">
      <c r="A258" s="194"/>
      <c r="C258" s="193"/>
      <c r="D258" s="193"/>
      <c r="M258" s="239"/>
      <c r="P258" s="191"/>
      <c r="Q258" s="191"/>
      <c r="R258" s="192"/>
      <c r="S258" s="192"/>
      <c r="V258" s="192"/>
      <c r="W258" s="192"/>
      <c r="Y258" s="192"/>
      <c r="AA258" s="242"/>
    </row>
    <row r="259" spans="1:27" s="190" customFormat="1" ht="19.95" customHeight="1">
      <c r="A259" s="194"/>
      <c r="C259" s="193"/>
      <c r="D259" s="193"/>
      <c r="M259" s="239"/>
      <c r="P259" s="191"/>
      <c r="Q259" s="191"/>
      <c r="R259" s="192"/>
      <c r="S259" s="192"/>
      <c r="V259" s="192"/>
      <c r="W259" s="192"/>
      <c r="Y259" s="192"/>
      <c r="AA259" s="242"/>
    </row>
    <row r="260" spans="1:27" s="190" customFormat="1" ht="19.95" customHeight="1">
      <c r="A260" s="194"/>
      <c r="C260" s="193"/>
      <c r="D260" s="193"/>
      <c r="M260" s="239"/>
      <c r="P260" s="191"/>
      <c r="Q260" s="191"/>
      <c r="R260" s="192"/>
      <c r="S260" s="192"/>
      <c r="V260" s="192"/>
      <c r="W260" s="192"/>
      <c r="Y260" s="192"/>
      <c r="AA260" s="242"/>
    </row>
    <row r="261" spans="1:27" s="190" customFormat="1" ht="19.95" customHeight="1">
      <c r="A261" s="194"/>
      <c r="C261" s="193"/>
      <c r="D261" s="193"/>
      <c r="M261" s="239"/>
      <c r="P261" s="191"/>
      <c r="Q261" s="191"/>
      <c r="R261" s="192"/>
      <c r="S261" s="192"/>
      <c r="V261" s="192"/>
      <c r="W261" s="192"/>
      <c r="Y261" s="192"/>
      <c r="AA261" s="242"/>
    </row>
    <row r="262" spans="1:27" s="190" customFormat="1" ht="19.95" customHeight="1">
      <c r="A262" s="194"/>
      <c r="C262" s="193"/>
      <c r="D262" s="193"/>
      <c r="M262" s="239"/>
      <c r="P262" s="191"/>
      <c r="Q262" s="191"/>
      <c r="R262" s="192"/>
      <c r="S262" s="192"/>
      <c r="V262" s="192"/>
      <c r="W262" s="192"/>
      <c r="Y262" s="192"/>
      <c r="AA262" s="242"/>
    </row>
    <row r="263" spans="1:27" s="190" customFormat="1" ht="19.95" customHeight="1">
      <c r="A263" s="194"/>
      <c r="C263" s="193"/>
      <c r="D263" s="193"/>
      <c r="M263" s="239"/>
      <c r="P263" s="191"/>
      <c r="Q263" s="191"/>
      <c r="R263" s="192"/>
      <c r="S263" s="192"/>
      <c r="V263" s="192"/>
      <c r="W263" s="192"/>
      <c r="Y263" s="192"/>
      <c r="AA263" s="242"/>
    </row>
    <row r="264" spans="1:27" s="190" customFormat="1" ht="19.95" customHeight="1">
      <c r="A264" s="194"/>
      <c r="C264" s="193"/>
      <c r="D264" s="193"/>
      <c r="M264" s="239"/>
      <c r="P264" s="191"/>
      <c r="Q264" s="191"/>
      <c r="R264" s="192"/>
      <c r="S264" s="192"/>
      <c r="V264" s="192"/>
      <c r="W264" s="192"/>
      <c r="Y264" s="192"/>
      <c r="AA264" s="242"/>
    </row>
    <row r="265" spans="1:27" s="190" customFormat="1" ht="19.95" customHeight="1">
      <c r="A265" s="194"/>
      <c r="C265" s="193"/>
      <c r="D265" s="193"/>
      <c r="M265" s="239"/>
      <c r="P265" s="191"/>
      <c r="Q265" s="191"/>
      <c r="R265" s="192"/>
      <c r="S265" s="192"/>
      <c r="V265" s="192"/>
      <c r="W265" s="192"/>
      <c r="Y265" s="192"/>
      <c r="AA265" s="242"/>
    </row>
    <row r="266" spans="1:27" s="190" customFormat="1" ht="19.95" customHeight="1">
      <c r="A266" s="194"/>
      <c r="C266" s="193"/>
      <c r="D266" s="193"/>
      <c r="M266" s="239"/>
      <c r="P266" s="191"/>
      <c r="Q266" s="191"/>
      <c r="R266" s="192"/>
      <c r="S266" s="192"/>
      <c r="V266" s="192"/>
      <c r="W266" s="192"/>
      <c r="Y266" s="192"/>
      <c r="AA266" s="242"/>
    </row>
    <row r="267" spans="1:27" s="190" customFormat="1" ht="19.95" customHeight="1">
      <c r="A267" s="194"/>
      <c r="C267" s="193"/>
      <c r="D267" s="193"/>
      <c r="M267" s="239"/>
      <c r="P267" s="191"/>
      <c r="Q267" s="191"/>
      <c r="R267" s="192"/>
      <c r="S267" s="192"/>
      <c r="V267" s="192"/>
      <c r="W267" s="192"/>
      <c r="Y267" s="192"/>
      <c r="AA267" s="242"/>
    </row>
    <row r="268" spans="1:27" s="190" customFormat="1" ht="19.95" customHeight="1">
      <c r="A268" s="194"/>
      <c r="C268" s="193"/>
      <c r="D268" s="193"/>
      <c r="M268" s="239"/>
      <c r="P268" s="191"/>
      <c r="Q268" s="191"/>
      <c r="R268" s="192"/>
      <c r="S268" s="192"/>
      <c r="V268" s="192"/>
      <c r="W268" s="192"/>
      <c r="Y268" s="192"/>
      <c r="AA268" s="242"/>
    </row>
    <row r="269" spans="1:27" s="190" customFormat="1" ht="19.95" customHeight="1">
      <c r="A269" s="194"/>
      <c r="C269" s="193"/>
      <c r="D269" s="193"/>
      <c r="M269" s="239"/>
      <c r="P269" s="191"/>
      <c r="Q269" s="191"/>
      <c r="R269" s="192"/>
      <c r="S269" s="192"/>
      <c r="V269" s="192"/>
      <c r="W269" s="192"/>
      <c r="Y269" s="192"/>
      <c r="AA269" s="242"/>
    </row>
    <row r="270" spans="1:27" s="190" customFormat="1" ht="19.95" customHeight="1">
      <c r="A270" s="194"/>
      <c r="C270" s="193"/>
      <c r="D270" s="193"/>
      <c r="M270" s="239"/>
      <c r="P270" s="191"/>
      <c r="Q270" s="191"/>
      <c r="R270" s="192"/>
      <c r="S270" s="192"/>
      <c r="V270" s="192"/>
      <c r="W270" s="192"/>
      <c r="Y270" s="192"/>
      <c r="AA270" s="242"/>
    </row>
    <row r="271" spans="1:27" s="190" customFormat="1" ht="19.95" customHeight="1">
      <c r="A271" s="194"/>
      <c r="C271" s="193"/>
      <c r="D271" s="193"/>
      <c r="M271" s="239"/>
      <c r="P271" s="191"/>
      <c r="Q271" s="191"/>
      <c r="R271" s="192"/>
      <c r="S271" s="192"/>
      <c r="V271" s="192"/>
      <c r="W271" s="192"/>
      <c r="Y271" s="192"/>
      <c r="AA271" s="242"/>
    </row>
    <row r="272" spans="1:27" s="190" customFormat="1" ht="19.95" customHeight="1">
      <c r="A272" s="194"/>
      <c r="C272" s="193"/>
      <c r="D272" s="193"/>
      <c r="M272" s="239"/>
      <c r="P272" s="191"/>
      <c r="Q272" s="191"/>
      <c r="R272" s="192"/>
      <c r="S272" s="192"/>
      <c r="V272" s="192"/>
      <c r="W272" s="192"/>
      <c r="Y272" s="192"/>
      <c r="AA272" s="242"/>
    </row>
    <row r="273" spans="1:27" s="190" customFormat="1" ht="19.95" customHeight="1">
      <c r="A273" s="194"/>
      <c r="C273" s="193"/>
      <c r="D273" s="193"/>
      <c r="M273" s="239"/>
      <c r="P273" s="191"/>
      <c r="Q273" s="191"/>
      <c r="R273" s="192"/>
      <c r="S273" s="192"/>
      <c r="V273" s="192"/>
      <c r="W273" s="192"/>
      <c r="Y273" s="192"/>
      <c r="AA273" s="242"/>
    </row>
    <row r="274" spans="1:27" s="190" customFormat="1" ht="19.95" customHeight="1">
      <c r="A274" s="194"/>
      <c r="C274" s="193"/>
      <c r="D274" s="193"/>
      <c r="M274" s="239"/>
      <c r="P274" s="191"/>
      <c r="Q274" s="191"/>
      <c r="R274" s="192"/>
      <c r="S274" s="192"/>
      <c r="V274" s="192"/>
      <c r="W274" s="192"/>
      <c r="Y274" s="192"/>
      <c r="AA274" s="242"/>
    </row>
    <row r="275" spans="1:27" s="190" customFormat="1" ht="19.95" customHeight="1">
      <c r="A275" s="194"/>
      <c r="C275" s="193"/>
      <c r="D275" s="193"/>
      <c r="M275" s="239"/>
      <c r="P275" s="191"/>
      <c r="Q275" s="191"/>
      <c r="R275" s="192"/>
      <c r="S275" s="192"/>
      <c r="V275" s="192"/>
      <c r="W275" s="192"/>
      <c r="Y275" s="192"/>
      <c r="AA275" s="242"/>
    </row>
    <row r="276" spans="1:27" s="190" customFormat="1" ht="19.95" customHeight="1">
      <c r="A276" s="194"/>
      <c r="C276" s="193"/>
      <c r="D276" s="193"/>
      <c r="M276" s="239"/>
      <c r="P276" s="191"/>
      <c r="Q276" s="191"/>
      <c r="R276" s="192"/>
      <c r="S276" s="192"/>
      <c r="V276" s="192"/>
      <c r="W276" s="192"/>
      <c r="Y276" s="192"/>
      <c r="AA276" s="242"/>
    </row>
    <row r="277" spans="1:27" s="190" customFormat="1" ht="19.95" customHeight="1">
      <c r="A277" s="194"/>
      <c r="C277" s="193"/>
      <c r="D277" s="193"/>
      <c r="M277" s="239"/>
      <c r="P277" s="191"/>
      <c r="Q277" s="191"/>
      <c r="R277" s="192"/>
      <c r="S277" s="192"/>
      <c r="V277" s="192"/>
      <c r="W277" s="192"/>
      <c r="Y277" s="192"/>
      <c r="AA277" s="242"/>
    </row>
    <row r="278" spans="1:27" s="190" customFormat="1" ht="19.95" customHeight="1">
      <c r="A278" s="194"/>
      <c r="C278" s="193"/>
      <c r="D278" s="193"/>
      <c r="M278" s="239"/>
      <c r="P278" s="191"/>
      <c r="Q278" s="191"/>
      <c r="R278" s="192"/>
      <c r="S278" s="192"/>
      <c r="V278" s="192"/>
      <c r="W278" s="192"/>
      <c r="Y278" s="192"/>
      <c r="AA278" s="242"/>
    </row>
    <row r="279" spans="1:27" s="190" customFormat="1" ht="19.95" customHeight="1">
      <c r="A279" s="194"/>
      <c r="C279" s="193"/>
      <c r="D279" s="193"/>
      <c r="M279" s="239"/>
      <c r="P279" s="191"/>
      <c r="Q279" s="191"/>
      <c r="R279" s="192"/>
      <c r="S279" s="192"/>
      <c r="V279" s="192"/>
      <c r="W279" s="192"/>
      <c r="Y279" s="192"/>
      <c r="AA279" s="242"/>
    </row>
    <row r="280" spans="1:27" s="190" customFormat="1" ht="19.95" customHeight="1">
      <c r="A280" s="194"/>
      <c r="C280" s="193"/>
      <c r="D280" s="193"/>
      <c r="M280" s="239"/>
      <c r="P280" s="191"/>
      <c r="Q280" s="191"/>
      <c r="R280" s="192"/>
      <c r="S280" s="192"/>
      <c r="V280" s="192"/>
      <c r="W280" s="192"/>
      <c r="Y280" s="192"/>
      <c r="AA280" s="242"/>
    </row>
    <row r="281" spans="1:27" s="190" customFormat="1" ht="19.95" customHeight="1">
      <c r="A281" s="194"/>
      <c r="C281" s="193"/>
      <c r="D281" s="193"/>
      <c r="M281" s="239"/>
      <c r="P281" s="191"/>
      <c r="Q281" s="191"/>
      <c r="R281" s="192"/>
      <c r="S281" s="192"/>
      <c r="V281" s="192"/>
      <c r="W281" s="192"/>
      <c r="Y281" s="192"/>
      <c r="AA281" s="242"/>
    </row>
    <row r="282" spans="1:27" s="190" customFormat="1" ht="19.95" customHeight="1">
      <c r="A282" s="194"/>
      <c r="C282" s="193"/>
      <c r="D282" s="193"/>
      <c r="M282" s="239"/>
      <c r="P282" s="191"/>
      <c r="Q282" s="191"/>
      <c r="R282" s="192"/>
      <c r="S282" s="192"/>
      <c r="V282" s="192"/>
      <c r="W282" s="192"/>
      <c r="Y282" s="192"/>
      <c r="AA282" s="242"/>
    </row>
    <row r="283" spans="1:27" s="190" customFormat="1" ht="19.95" customHeight="1">
      <c r="A283" s="194"/>
      <c r="C283" s="193"/>
      <c r="D283" s="193"/>
      <c r="M283" s="239"/>
      <c r="P283" s="191"/>
      <c r="Q283" s="191"/>
      <c r="R283" s="192"/>
      <c r="S283" s="192"/>
      <c r="V283" s="192"/>
      <c r="W283" s="192"/>
      <c r="Y283" s="192"/>
      <c r="AA283" s="242"/>
    </row>
    <row r="284" spans="1:27" s="190" customFormat="1" ht="19.95" customHeight="1">
      <c r="A284" s="194"/>
      <c r="C284" s="193"/>
      <c r="D284" s="193"/>
      <c r="M284" s="239"/>
      <c r="P284" s="191"/>
      <c r="Q284" s="191"/>
      <c r="R284" s="192"/>
      <c r="S284" s="192"/>
      <c r="V284" s="192"/>
      <c r="W284" s="192"/>
      <c r="Y284" s="192"/>
      <c r="AA284" s="242"/>
    </row>
    <row r="285" spans="1:27" s="190" customFormat="1" ht="19.95" customHeight="1">
      <c r="A285" s="194"/>
      <c r="C285" s="193"/>
      <c r="D285" s="193"/>
      <c r="M285" s="239"/>
      <c r="P285" s="191"/>
      <c r="Q285" s="191"/>
      <c r="R285" s="192"/>
      <c r="S285" s="192"/>
      <c r="V285" s="192"/>
      <c r="W285" s="192"/>
      <c r="Y285" s="192"/>
      <c r="AA285" s="242"/>
    </row>
    <row r="286" spans="1:27" s="190" customFormat="1" ht="19.95" customHeight="1">
      <c r="A286" s="194"/>
      <c r="C286" s="193"/>
      <c r="D286" s="193"/>
      <c r="M286" s="239"/>
      <c r="P286" s="191"/>
      <c r="Q286" s="191"/>
      <c r="R286" s="192"/>
      <c r="S286" s="192"/>
      <c r="V286" s="192"/>
      <c r="W286" s="192"/>
      <c r="Y286" s="192"/>
      <c r="AA286" s="242"/>
    </row>
    <row r="287" spans="1:27" s="190" customFormat="1" ht="19.95" customHeight="1">
      <c r="A287" s="194"/>
      <c r="C287" s="193"/>
      <c r="D287" s="193"/>
      <c r="M287" s="239"/>
      <c r="P287" s="191"/>
      <c r="Q287" s="191"/>
      <c r="R287" s="192"/>
      <c r="S287" s="192"/>
      <c r="V287" s="192"/>
      <c r="W287" s="192"/>
      <c r="Y287" s="192"/>
      <c r="AA287" s="242"/>
    </row>
    <row r="288" spans="1:27" s="190" customFormat="1" ht="19.95" customHeight="1">
      <c r="A288" s="194"/>
      <c r="C288" s="193"/>
      <c r="D288" s="193"/>
      <c r="M288" s="239"/>
      <c r="P288" s="191"/>
      <c r="Q288" s="191"/>
      <c r="R288" s="192"/>
      <c r="S288" s="192"/>
      <c r="V288" s="192"/>
      <c r="W288" s="192"/>
      <c r="Y288" s="192"/>
      <c r="AA288" s="242"/>
    </row>
    <row r="289" spans="1:27" s="190" customFormat="1" ht="19.95" customHeight="1">
      <c r="A289" s="194"/>
      <c r="C289" s="193"/>
      <c r="D289" s="193"/>
      <c r="M289" s="239"/>
      <c r="P289" s="191"/>
      <c r="Q289" s="191"/>
      <c r="R289" s="192"/>
      <c r="S289" s="192"/>
      <c r="V289" s="192"/>
      <c r="W289" s="192"/>
      <c r="Y289" s="192"/>
      <c r="AA289" s="242"/>
    </row>
    <row r="290" spans="1:27" s="190" customFormat="1" ht="19.95" customHeight="1">
      <c r="A290" s="194"/>
      <c r="C290" s="193"/>
      <c r="D290" s="193"/>
      <c r="M290" s="239"/>
      <c r="P290" s="191"/>
      <c r="Q290" s="191"/>
      <c r="R290" s="192"/>
      <c r="S290" s="192"/>
      <c r="V290" s="192"/>
      <c r="W290" s="192"/>
      <c r="Y290" s="192"/>
      <c r="AA290" s="242"/>
    </row>
    <row r="291" spans="1:27" s="190" customFormat="1" ht="19.95" customHeight="1">
      <c r="A291" s="194"/>
      <c r="C291" s="193"/>
      <c r="D291" s="193"/>
      <c r="M291" s="239"/>
      <c r="P291" s="191"/>
      <c r="Q291" s="191"/>
      <c r="R291" s="192"/>
      <c r="S291" s="192"/>
      <c r="V291" s="192"/>
      <c r="W291" s="192"/>
      <c r="Y291" s="192"/>
      <c r="AA291" s="242"/>
    </row>
    <row r="292" spans="1:27" s="190" customFormat="1" ht="19.95" customHeight="1">
      <c r="A292" s="194"/>
      <c r="C292" s="193"/>
      <c r="D292" s="193"/>
      <c r="M292" s="239"/>
      <c r="P292" s="191"/>
      <c r="Q292" s="191"/>
      <c r="R292" s="192"/>
      <c r="S292" s="192"/>
      <c r="V292" s="192"/>
      <c r="W292" s="192"/>
      <c r="Y292" s="192"/>
      <c r="AA292" s="242"/>
    </row>
    <row r="293" spans="1:27" s="190" customFormat="1" ht="19.95" customHeight="1">
      <c r="A293" s="194"/>
      <c r="C293" s="193"/>
      <c r="D293" s="193"/>
      <c r="M293" s="239"/>
      <c r="P293" s="191"/>
      <c r="Q293" s="191"/>
      <c r="R293" s="192"/>
      <c r="S293" s="192"/>
      <c r="V293" s="192"/>
      <c r="W293" s="192"/>
      <c r="Y293" s="192"/>
      <c r="AA293" s="242"/>
    </row>
    <row r="294" spans="1:27" s="190" customFormat="1" ht="19.95" customHeight="1">
      <c r="A294" s="194"/>
      <c r="C294" s="193"/>
      <c r="D294" s="193"/>
      <c r="M294" s="239"/>
      <c r="P294" s="191"/>
      <c r="Q294" s="191"/>
      <c r="R294" s="192"/>
      <c r="S294" s="192"/>
      <c r="V294" s="192"/>
      <c r="W294" s="192"/>
      <c r="Y294" s="192"/>
      <c r="AA294" s="242"/>
    </row>
    <row r="295" spans="1:27" s="190" customFormat="1" ht="19.95" customHeight="1">
      <c r="A295" s="194"/>
      <c r="C295" s="193"/>
      <c r="D295" s="193"/>
      <c r="M295" s="239"/>
      <c r="P295" s="191"/>
      <c r="Q295" s="191"/>
      <c r="R295" s="192"/>
      <c r="S295" s="192"/>
      <c r="V295" s="192"/>
      <c r="W295" s="192"/>
      <c r="Y295" s="192"/>
      <c r="AA295" s="242"/>
    </row>
    <row r="296" spans="1:27" s="190" customFormat="1" ht="19.95" customHeight="1">
      <c r="A296" s="194"/>
      <c r="C296" s="193"/>
      <c r="D296" s="193"/>
      <c r="M296" s="239"/>
      <c r="P296" s="191"/>
      <c r="Q296" s="191"/>
      <c r="R296" s="192"/>
      <c r="S296" s="192"/>
      <c r="V296" s="192"/>
      <c r="W296" s="192"/>
      <c r="Y296" s="192"/>
      <c r="AA296" s="242"/>
    </row>
    <row r="297" spans="1:27" s="190" customFormat="1" ht="19.95" customHeight="1">
      <c r="A297" s="194"/>
      <c r="C297" s="193"/>
      <c r="D297" s="193"/>
      <c r="M297" s="239"/>
      <c r="P297" s="191"/>
      <c r="Q297" s="191"/>
      <c r="R297" s="192"/>
      <c r="S297" s="192"/>
      <c r="V297" s="192"/>
      <c r="W297" s="192"/>
      <c r="Y297" s="192"/>
      <c r="AA297" s="242"/>
    </row>
    <row r="298" spans="1:27" s="190" customFormat="1" ht="19.95" customHeight="1">
      <c r="A298" s="194"/>
      <c r="C298" s="193"/>
      <c r="D298" s="193"/>
      <c r="M298" s="239"/>
      <c r="P298" s="191"/>
      <c r="Q298" s="191"/>
      <c r="R298" s="192"/>
      <c r="S298" s="192"/>
      <c r="V298" s="192"/>
      <c r="W298" s="192"/>
      <c r="Y298" s="192"/>
      <c r="AA298" s="242"/>
    </row>
    <row r="299" spans="1:27" s="190" customFormat="1" ht="19.95" customHeight="1">
      <c r="A299" s="194"/>
      <c r="C299" s="193"/>
      <c r="D299" s="193"/>
      <c r="M299" s="239"/>
      <c r="P299" s="191"/>
      <c r="Q299" s="191"/>
      <c r="R299" s="192"/>
      <c r="S299" s="192"/>
      <c r="V299" s="192"/>
      <c r="W299" s="192"/>
      <c r="Y299" s="192"/>
      <c r="AA299" s="242"/>
    </row>
    <row r="300" spans="1:27" s="190" customFormat="1" ht="19.95" customHeight="1">
      <c r="A300" s="194"/>
      <c r="C300" s="193"/>
      <c r="D300" s="193"/>
      <c r="M300" s="239"/>
      <c r="P300" s="191"/>
      <c r="Q300" s="191"/>
      <c r="R300" s="192"/>
      <c r="S300" s="192"/>
      <c r="V300" s="192"/>
      <c r="W300" s="192"/>
      <c r="Y300" s="192"/>
      <c r="AA300" s="242"/>
    </row>
    <row r="301" spans="1:27" s="190" customFormat="1" ht="19.95" customHeight="1">
      <c r="A301" s="194"/>
      <c r="C301" s="193"/>
      <c r="D301" s="193"/>
      <c r="M301" s="239"/>
      <c r="P301" s="191"/>
      <c r="Q301" s="191"/>
      <c r="R301" s="192"/>
      <c r="S301" s="192"/>
      <c r="V301" s="192"/>
      <c r="W301" s="192"/>
      <c r="Y301" s="192"/>
      <c r="AA301" s="242"/>
    </row>
    <row r="302" spans="1:27" s="190" customFormat="1" ht="19.95" customHeight="1">
      <c r="A302" s="194"/>
      <c r="C302" s="193"/>
      <c r="D302" s="193"/>
      <c r="M302" s="239"/>
      <c r="P302" s="191"/>
      <c r="Q302" s="191"/>
      <c r="R302" s="192"/>
      <c r="S302" s="192"/>
      <c r="V302" s="192"/>
      <c r="W302" s="192"/>
      <c r="Y302" s="192"/>
      <c r="AA302" s="242"/>
    </row>
    <row r="303" spans="1:27" s="190" customFormat="1" ht="19.95" customHeight="1">
      <c r="A303" s="194"/>
      <c r="C303" s="193"/>
      <c r="D303" s="193"/>
      <c r="M303" s="239"/>
      <c r="P303" s="191"/>
      <c r="Q303" s="191"/>
      <c r="R303" s="192"/>
      <c r="S303" s="192"/>
      <c r="V303" s="192"/>
      <c r="W303" s="192"/>
      <c r="Y303" s="192"/>
      <c r="AA303" s="242"/>
    </row>
    <row r="304" spans="1:27" s="190" customFormat="1" ht="19.95" customHeight="1">
      <c r="A304" s="194"/>
      <c r="C304" s="193"/>
      <c r="D304" s="193"/>
      <c r="M304" s="239"/>
      <c r="P304" s="191"/>
      <c r="Q304" s="191"/>
      <c r="R304" s="192"/>
      <c r="S304" s="192"/>
      <c r="V304" s="192"/>
      <c r="W304" s="192"/>
      <c r="Y304" s="192"/>
      <c r="AA304" s="242"/>
    </row>
    <row r="305" spans="1:27" s="190" customFormat="1" ht="19.95" customHeight="1">
      <c r="A305" s="194"/>
      <c r="C305" s="193"/>
      <c r="D305" s="193"/>
      <c r="M305" s="239"/>
      <c r="P305" s="191"/>
      <c r="Q305" s="191"/>
      <c r="R305" s="192"/>
      <c r="S305" s="192"/>
      <c r="V305" s="192"/>
      <c r="W305" s="192"/>
      <c r="Y305" s="192"/>
      <c r="AA305" s="242"/>
    </row>
    <row r="306" spans="1:27" s="190" customFormat="1" ht="19.95" customHeight="1">
      <c r="A306" s="194"/>
      <c r="C306" s="193"/>
      <c r="D306" s="193"/>
      <c r="M306" s="239"/>
      <c r="P306" s="191"/>
      <c r="Q306" s="191"/>
      <c r="R306" s="192"/>
      <c r="S306" s="192"/>
      <c r="V306" s="192"/>
      <c r="W306" s="192"/>
      <c r="Y306" s="192"/>
      <c r="AA306" s="242"/>
    </row>
    <row r="307" spans="1:27" s="190" customFormat="1" ht="19.95" customHeight="1">
      <c r="A307" s="194"/>
      <c r="C307" s="193"/>
      <c r="D307" s="193"/>
      <c r="M307" s="239"/>
      <c r="P307" s="191"/>
      <c r="Q307" s="191"/>
      <c r="R307" s="192"/>
      <c r="S307" s="192"/>
      <c r="V307" s="192"/>
      <c r="W307" s="192"/>
      <c r="Y307" s="192"/>
      <c r="AA307" s="242"/>
    </row>
    <row r="308" spans="1:27" s="190" customFormat="1" ht="19.95" customHeight="1">
      <c r="A308" s="194"/>
      <c r="C308" s="193"/>
      <c r="D308" s="193"/>
      <c r="M308" s="239"/>
      <c r="P308" s="191"/>
      <c r="Q308" s="191"/>
      <c r="R308" s="192"/>
      <c r="S308" s="192"/>
      <c r="V308" s="192"/>
      <c r="W308" s="192"/>
      <c r="Y308" s="192"/>
      <c r="AA308" s="242"/>
    </row>
    <row r="309" spans="1:27" s="190" customFormat="1" ht="19.95" customHeight="1">
      <c r="A309" s="194"/>
      <c r="C309" s="193"/>
      <c r="D309" s="193"/>
      <c r="M309" s="239"/>
      <c r="P309" s="191"/>
      <c r="Q309" s="191"/>
      <c r="R309" s="192"/>
      <c r="S309" s="192"/>
      <c r="V309" s="192"/>
      <c r="W309" s="192"/>
      <c r="Y309" s="192"/>
      <c r="AA309" s="242"/>
    </row>
    <row r="310" spans="1:27" s="190" customFormat="1" ht="19.95" customHeight="1">
      <c r="A310" s="194"/>
      <c r="C310" s="193"/>
      <c r="D310" s="193"/>
      <c r="M310" s="239"/>
      <c r="P310" s="191"/>
      <c r="Q310" s="191"/>
      <c r="R310" s="192"/>
      <c r="S310" s="192"/>
      <c r="V310" s="192"/>
      <c r="W310" s="192"/>
      <c r="Y310" s="192"/>
      <c r="AA310" s="242"/>
    </row>
    <row r="311" spans="1:27" s="190" customFormat="1" ht="19.95" customHeight="1">
      <c r="A311" s="194"/>
      <c r="C311" s="193"/>
      <c r="D311" s="193"/>
      <c r="M311" s="239"/>
      <c r="P311" s="191"/>
      <c r="Q311" s="191"/>
      <c r="R311" s="192"/>
      <c r="S311" s="192"/>
      <c r="V311" s="192"/>
      <c r="W311" s="192"/>
      <c r="Y311" s="192"/>
      <c r="AA311" s="242"/>
    </row>
    <row r="312" spans="1:27" s="190" customFormat="1" ht="19.95" customHeight="1">
      <c r="A312" s="194"/>
      <c r="C312" s="193"/>
      <c r="D312" s="193"/>
      <c r="M312" s="239"/>
      <c r="P312" s="191"/>
      <c r="Q312" s="191"/>
      <c r="R312" s="192"/>
      <c r="S312" s="192"/>
      <c r="V312" s="192"/>
      <c r="W312" s="192"/>
      <c r="Y312" s="192"/>
      <c r="AA312" s="242"/>
    </row>
    <row r="313" spans="1:27" s="190" customFormat="1" ht="19.95" customHeight="1">
      <c r="A313" s="194"/>
      <c r="C313" s="193"/>
      <c r="D313" s="193"/>
      <c r="M313" s="239"/>
      <c r="P313" s="191"/>
      <c r="Q313" s="191"/>
      <c r="R313" s="192"/>
      <c r="S313" s="192"/>
      <c r="V313" s="192"/>
      <c r="W313" s="192"/>
      <c r="Y313" s="192"/>
      <c r="AA313" s="242"/>
    </row>
    <row r="314" spans="1:27" s="190" customFormat="1" ht="19.95" customHeight="1">
      <c r="A314" s="194"/>
      <c r="C314" s="193"/>
      <c r="D314" s="193"/>
      <c r="M314" s="239"/>
      <c r="P314" s="191"/>
      <c r="Q314" s="191"/>
      <c r="R314" s="192"/>
      <c r="S314" s="192"/>
      <c r="V314" s="192"/>
      <c r="W314" s="192"/>
      <c r="Y314" s="192"/>
      <c r="AA314" s="242"/>
    </row>
    <row r="315" spans="1:27" s="190" customFormat="1" ht="19.95" customHeight="1">
      <c r="A315" s="194"/>
      <c r="C315" s="193"/>
      <c r="D315" s="193"/>
      <c r="M315" s="239"/>
      <c r="P315" s="191"/>
      <c r="Q315" s="191"/>
      <c r="R315" s="192"/>
      <c r="S315" s="192"/>
      <c r="V315" s="192"/>
      <c r="W315" s="192"/>
      <c r="Y315" s="192"/>
      <c r="AA315" s="242"/>
    </row>
    <row r="316" spans="1:27" s="190" customFormat="1" ht="19.95" customHeight="1">
      <c r="A316" s="194"/>
      <c r="C316" s="193"/>
      <c r="D316" s="193"/>
      <c r="M316" s="239"/>
      <c r="P316" s="191"/>
      <c r="Q316" s="191"/>
      <c r="R316" s="192"/>
      <c r="S316" s="192"/>
      <c r="V316" s="192"/>
      <c r="W316" s="192"/>
      <c r="Y316" s="192"/>
      <c r="AA316" s="242"/>
    </row>
    <row r="317" spans="1:27" s="190" customFormat="1" ht="19.95" customHeight="1">
      <c r="A317" s="194"/>
      <c r="C317" s="193"/>
      <c r="D317" s="193"/>
      <c r="M317" s="239"/>
      <c r="P317" s="191"/>
      <c r="Q317" s="191"/>
      <c r="R317" s="192"/>
      <c r="S317" s="192"/>
      <c r="V317" s="192"/>
      <c r="W317" s="192"/>
      <c r="Y317" s="192"/>
      <c r="AA317" s="242"/>
    </row>
    <row r="318" spans="1:27" s="190" customFormat="1" ht="19.95" customHeight="1">
      <c r="A318" s="194"/>
      <c r="C318" s="193"/>
      <c r="D318" s="193"/>
      <c r="M318" s="239"/>
      <c r="P318" s="191"/>
      <c r="Q318" s="191"/>
      <c r="R318" s="192"/>
      <c r="S318" s="192"/>
      <c r="V318" s="192"/>
      <c r="W318" s="192"/>
      <c r="Y318" s="192"/>
      <c r="AA318" s="242"/>
    </row>
    <row r="319" spans="1:27" s="190" customFormat="1" ht="19.95" customHeight="1">
      <c r="A319" s="194"/>
      <c r="C319" s="193"/>
      <c r="D319" s="193"/>
      <c r="M319" s="239"/>
      <c r="P319" s="191"/>
      <c r="Q319" s="191"/>
      <c r="R319" s="192"/>
      <c r="S319" s="192"/>
      <c r="V319" s="192"/>
      <c r="W319" s="192"/>
      <c r="Y319" s="192"/>
      <c r="AA319" s="242"/>
    </row>
    <row r="320" spans="1:27" s="190" customFormat="1" ht="19.95" customHeight="1">
      <c r="A320" s="194"/>
      <c r="C320" s="193"/>
      <c r="D320" s="193"/>
      <c r="M320" s="239"/>
      <c r="P320" s="191"/>
      <c r="Q320" s="191"/>
      <c r="R320" s="192"/>
      <c r="S320" s="192"/>
      <c r="V320" s="192"/>
      <c r="W320" s="192"/>
      <c r="Y320" s="192"/>
      <c r="AA320" s="242"/>
    </row>
    <row r="321" spans="1:27" s="190" customFormat="1" ht="19.95" customHeight="1">
      <c r="A321" s="194"/>
      <c r="C321" s="193"/>
      <c r="D321" s="193"/>
      <c r="M321" s="239"/>
      <c r="P321" s="191"/>
      <c r="Q321" s="191"/>
      <c r="R321" s="192"/>
      <c r="S321" s="192"/>
      <c r="V321" s="192"/>
      <c r="W321" s="192"/>
      <c r="Y321" s="192"/>
      <c r="AA321" s="242"/>
    </row>
    <row r="322" spans="1:27" s="190" customFormat="1" ht="19.95" customHeight="1">
      <c r="A322" s="194"/>
      <c r="C322" s="193"/>
      <c r="D322" s="193"/>
      <c r="M322" s="239"/>
      <c r="P322" s="191"/>
      <c r="Q322" s="191"/>
      <c r="R322" s="192"/>
      <c r="S322" s="192"/>
      <c r="V322" s="192"/>
      <c r="W322" s="192"/>
      <c r="Y322" s="192"/>
      <c r="AA322" s="242"/>
    </row>
    <row r="323" spans="1:27" s="190" customFormat="1" ht="19.95" customHeight="1">
      <c r="A323" s="194"/>
      <c r="C323" s="193"/>
      <c r="D323" s="193"/>
      <c r="M323" s="239"/>
      <c r="P323" s="191"/>
      <c r="Q323" s="191"/>
      <c r="R323" s="192"/>
      <c r="S323" s="192"/>
      <c r="V323" s="192"/>
      <c r="W323" s="192"/>
      <c r="Y323" s="192"/>
      <c r="AA323" s="242"/>
    </row>
    <row r="324" spans="1:27" s="190" customFormat="1" ht="19.95" customHeight="1">
      <c r="A324" s="194"/>
      <c r="C324" s="193"/>
      <c r="D324" s="193"/>
      <c r="M324" s="239"/>
      <c r="P324" s="191"/>
      <c r="Q324" s="191"/>
      <c r="R324" s="192"/>
      <c r="S324" s="192"/>
      <c r="V324" s="192"/>
      <c r="W324" s="192"/>
      <c r="Y324" s="192"/>
      <c r="AA324" s="242"/>
    </row>
    <row r="325" spans="1:27" s="190" customFormat="1" ht="19.95" customHeight="1">
      <c r="A325" s="194"/>
      <c r="C325" s="193"/>
      <c r="D325" s="193"/>
      <c r="M325" s="239"/>
      <c r="P325" s="191"/>
      <c r="Q325" s="191"/>
      <c r="R325" s="192"/>
      <c r="S325" s="192"/>
      <c r="V325" s="192"/>
      <c r="W325" s="192"/>
      <c r="Y325" s="192"/>
      <c r="AA325" s="242"/>
    </row>
    <row r="326" spans="1:27" s="190" customFormat="1" ht="19.95" customHeight="1">
      <c r="A326" s="194"/>
      <c r="C326" s="193"/>
      <c r="D326" s="193"/>
      <c r="M326" s="239"/>
      <c r="P326" s="191"/>
      <c r="Q326" s="191"/>
      <c r="R326" s="192"/>
      <c r="S326" s="192"/>
      <c r="V326" s="192"/>
      <c r="W326" s="192"/>
      <c r="Y326" s="192"/>
      <c r="AA326" s="242"/>
    </row>
    <row r="327" spans="1:27" s="190" customFormat="1" ht="19.95" customHeight="1">
      <c r="A327" s="194"/>
      <c r="C327" s="193"/>
      <c r="D327" s="193"/>
      <c r="M327" s="239"/>
      <c r="P327" s="191"/>
      <c r="Q327" s="191"/>
      <c r="R327" s="192"/>
      <c r="S327" s="192"/>
      <c r="V327" s="192"/>
      <c r="W327" s="192"/>
      <c r="Y327" s="192"/>
      <c r="AA327" s="242"/>
    </row>
    <row r="328" spans="1:27" s="190" customFormat="1" ht="19.95" customHeight="1">
      <c r="A328" s="194"/>
      <c r="C328" s="193"/>
      <c r="D328" s="193"/>
      <c r="M328" s="239"/>
      <c r="P328" s="191"/>
      <c r="Q328" s="191"/>
      <c r="R328" s="192"/>
      <c r="S328" s="192"/>
      <c r="V328" s="192"/>
      <c r="W328" s="192"/>
      <c r="Y328" s="192"/>
      <c r="AA328" s="242"/>
    </row>
    <row r="329" spans="1:27" s="190" customFormat="1" ht="19.95" customHeight="1">
      <c r="A329" s="194"/>
      <c r="C329" s="193"/>
      <c r="D329" s="193"/>
      <c r="M329" s="239"/>
      <c r="P329" s="191"/>
      <c r="Q329" s="191"/>
      <c r="R329" s="192"/>
      <c r="S329" s="192"/>
      <c r="V329" s="192"/>
      <c r="W329" s="192"/>
      <c r="Y329" s="192"/>
      <c r="AA329" s="242"/>
    </row>
    <row r="330" spans="1:27" s="190" customFormat="1" ht="19.95" customHeight="1">
      <c r="A330" s="194"/>
      <c r="C330" s="193"/>
      <c r="D330" s="193"/>
      <c r="M330" s="239"/>
      <c r="P330" s="191"/>
      <c r="Q330" s="191"/>
      <c r="R330" s="192"/>
      <c r="S330" s="192"/>
      <c r="V330" s="192"/>
      <c r="W330" s="192"/>
      <c r="Y330" s="192"/>
      <c r="AA330" s="242"/>
    </row>
    <row r="331" spans="1:27" s="190" customFormat="1" ht="19.95" customHeight="1">
      <c r="A331" s="194"/>
      <c r="C331" s="193"/>
      <c r="D331" s="193"/>
      <c r="M331" s="239"/>
      <c r="P331" s="191"/>
      <c r="Q331" s="191"/>
      <c r="R331" s="192"/>
      <c r="S331" s="192"/>
      <c r="V331" s="192"/>
      <c r="W331" s="192"/>
      <c r="Y331" s="192"/>
      <c r="AA331" s="242"/>
    </row>
    <row r="332" spans="1:27" s="190" customFormat="1" ht="19.95" customHeight="1">
      <c r="A332" s="194"/>
      <c r="C332" s="193"/>
      <c r="D332" s="193"/>
      <c r="M332" s="239"/>
      <c r="P332" s="191"/>
      <c r="Q332" s="191"/>
      <c r="R332" s="192"/>
      <c r="S332" s="192"/>
      <c r="V332" s="192"/>
      <c r="W332" s="192"/>
      <c r="Y332" s="192"/>
      <c r="AA332" s="242"/>
    </row>
    <row r="333" spans="1:27" s="190" customFormat="1" ht="19.95" customHeight="1">
      <c r="A333" s="194"/>
      <c r="C333" s="193"/>
      <c r="D333" s="193"/>
      <c r="M333" s="239"/>
      <c r="P333" s="191"/>
      <c r="Q333" s="191"/>
      <c r="R333" s="192"/>
      <c r="S333" s="192"/>
      <c r="V333" s="192"/>
      <c r="W333" s="192"/>
      <c r="Y333" s="192"/>
      <c r="AA333" s="242"/>
    </row>
    <row r="334" spans="1:27" s="190" customFormat="1" ht="19.95" customHeight="1">
      <c r="A334" s="194"/>
      <c r="C334" s="193"/>
      <c r="D334" s="193"/>
      <c r="M334" s="239"/>
      <c r="P334" s="191"/>
      <c r="Q334" s="191"/>
      <c r="R334" s="192"/>
      <c r="S334" s="192"/>
      <c r="V334" s="192"/>
      <c r="W334" s="192"/>
      <c r="Y334" s="192"/>
      <c r="AA334" s="242"/>
    </row>
    <row r="335" spans="1:27" s="190" customFormat="1" ht="19.95" customHeight="1">
      <c r="A335" s="194"/>
      <c r="C335" s="193"/>
      <c r="D335" s="193"/>
      <c r="M335" s="239"/>
      <c r="P335" s="191"/>
      <c r="Q335" s="191"/>
      <c r="R335" s="192"/>
      <c r="S335" s="192"/>
      <c r="V335" s="192"/>
      <c r="W335" s="192"/>
      <c r="Y335" s="192"/>
      <c r="AA335" s="242"/>
    </row>
    <row r="336" spans="1:27" s="190" customFormat="1" ht="19.95" customHeight="1">
      <c r="A336" s="194"/>
      <c r="C336" s="193"/>
      <c r="D336" s="193"/>
      <c r="M336" s="239"/>
      <c r="P336" s="191"/>
      <c r="Q336" s="191"/>
      <c r="R336" s="192"/>
      <c r="S336" s="192"/>
      <c r="V336" s="192"/>
      <c r="W336" s="192"/>
      <c r="Y336" s="192"/>
      <c r="AA336" s="242"/>
    </row>
    <row r="337" spans="1:27" s="190" customFormat="1" ht="19.95" customHeight="1">
      <c r="A337" s="194"/>
      <c r="C337" s="193"/>
      <c r="D337" s="193"/>
      <c r="M337" s="239"/>
      <c r="P337" s="191"/>
      <c r="Q337" s="191"/>
      <c r="R337" s="192"/>
      <c r="S337" s="192"/>
      <c r="V337" s="192"/>
      <c r="W337" s="192"/>
      <c r="Y337" s="192"/>
      <c r="AA337" s="242"/>
    </row>
    <row r="338" spans="1:27" s="190" customFormat="1" ht="19.95" customHeight="1">
      <c r="A338" s="194"/>
      <c r="C338" s="193"/>
      <c r="D338" s="193"/>
      <c r="M338" s="239"/>
      <c r="P338" s="191"/>
      <c r="Q338" s="191"/>
      <c r="R338" s="192"/>
      <c r="S338" s="192"/>
      <c r="V338" s="192"/>
      <c r="W338" s="192"/>
      <c r="Y338" s="192"/>
      <c r="AA338" s="242"/>
    </row>
    <row r="339" spans="1:27" s="190" customFormat="1" ht="19.95" customHeight="1">
      <c r="A339" s="194"/>
      <c r="C339" s="193"/>
      <c r="D339" s="193"/>
      <c r="M339" s="239"/>
      <c r="P339" s="191"/>
      <c r="Q339" s="191"/>
      <c r="R339" s="192"/>
      <c r="S339" s="192"/>
      <c r="V339" s="192"/>
      <c r="W339" s="192"/>
      <c r="Y339" s="192"/>
      <c r="AA339" s="242"/>
    </row>
    <row r="340" spans="1:27" s="190" customFormat="1" ht="19.95" customHeight="1">
      <c r="A340" s="194"/>
      <c r="C340" s="193"/>
      <c r="D340" s="193"/>
      <c r="M340" s="239"/>
      <c r="P340" s="191"/>
      <c r="Q340" s="191"/>
      <c r="R340" s="192"/>
      <c r="S340" s="192"/>
      <c r="V340" s="192"/>
      <c r="W340" s="192"/>
      <c r="Y340" s="192"/>
      <c r="AA340" s="242"/>
    </row>
    <row r="341" spans="1:27" s="190" customFormat="1" ht="19.95" customHeight="1">
      <c r="A341" s="194"/>
      <c r="C341" s="193"/>
      <c r="D341" s="193"/>
      <c r="M341" s="239"/>
      <c r="P341" s="191"/>
      <c r="Q341" s="191"/>
      <c r="R341" s="192"/>
      <c r="S341" s="192"/>
      <c r="V341" s="192"/>
      <c r="W341" s="192"/>
      <c r="Y341" s="192"/>
      <c r="AA341" s="242"/>
    </row>
    <row r="342" spans="1:27" s="190" customFormat="1" ht="19.95" customHeight="1">
      <c r="A342" s="194"/>
      <c r="C342" s="193"/>
      <c r="D342" s="193"/>
      <c r="M342" s="239"/>
      <c r="P342" s="191"/>
      <c r="Q342" s="191"/>
      <c r="R342" s="192"/>
      <c r="S342" s="192"/>
      <c r="V342" s="192"/>
      <c r="W342" s="192"/>
      <c r="Y342" s="192"/>
      <c r="AA342" s="242"/>
    </row>
    <row r="343" spans="1:27" s="190" customFormat="1" ht="19.95" customHeight="1">
      <c r="A343" s="194"/>
      <c r="C343" s="193"/>
      <c r="D343" s="193"/>
      <c r="M343" s="239"/>
      <c r="P343" s="191"/>
      <c r="Q343" s="191"/>
      <c r="R343" s="192"/>
      <c r="S343" s="192"/>
      <c r="V343" s="192"/>
      <c r="W343" s="192"/>
      <c r="Y343" s="192"/>
      <c r="AA343" s="242"/>
    </row>
    <row r="344" spans="1:27" s="190" customFormat="1" ht="19.95" customHeight="1">
      <c r="A344" s="194"/>
      <c r="C344" s="193"/>
      <c r="D344" s="193"/>
      <c r="M344" s="239"/>
      <c r="P344" s="191"/>
      <c r="Q344" s="191"/>
      <c r="R344" s="192"/>
      <c r="S344" s="192"/>
      <c r="V344" s="192"/>
      <c r="W344" s="192"/>
      <c r="Y344" s="192"/>
      <c r="AA344" s="242"/>
    </row>
    <row r="345" spans="1:27" s="190" customFormat="1" ht="19.95" customHeight="1">
      <c r="A345" s="194"/>
      <c r="C345" s="193"/>
      <c r="D345" s="193"/>
      <c r="M345" s="239"/>
      <c r="P345" s="191"/>
      <c r="Q345" s="191"/>
      <c r="R345" s="192"/>
      <c r="S345" s="192"/>
      <c r="V345" s="192"/>
      <c r="W345" s="192"/>
      <c r="Y345" s="192"/>
      <c r="AA345" s="242"/>
    </row>
    <row r="346" spans="1:27" s="190" customFormat="1" ht="19.95" customHeight="1">
      <c r="A346" s="194"/>
      <c r="C346" s="193"/>
      <c r="D346" s="193"/>
      <c r="M346" s="239"/>
      <c r="P346" s="191"/>
      <c r="Q346" s="191"/>
      <c r="R346" s="192"/>
      <c r="S346" s="192"/>
      <c r="V346" s="192"/>
      <c r="W346" s="192"/>
      <c r="Y346" s="192"/>
      <c r="AA346" s="242"/>
    </row>
    <row r="347" spans="1:27" s="190" customFormat="1" ht="19.95" customHeight="1">
      <c r="A347" s="194"/>
      <c r="C347" s="193"/>
      <c r="D347" s="193"/>
      <c r="M347" s="239"/>
      <c r="P347" s="191"/>
      <c r="Q347" s="191"/>
      <c r="R347" s="192"/>
      <c r="S347" s="192"/>
      <c r="V347" s="192"/>
      <c r="W347" s="192"/>
      <c r="Y347" s="192"/>
      <c r="AA347" s="242"/>
    </row>
    <row r="348" spans="1:27" s="190" customFormat="1" ht="19.95" customHeight="1">
      <c r="A348" s="194"/>
      <c r="C348" s="193"/>
      <c r="D348" s="193"/>
      <c r="M348" s="239"/>
      <c r="P348" s="191"/>
      <c r="Q348" s="191"/>
      <c r="R348" s="192"/>
      <c r="S348" s="192"/>
      <c r="V348" s="192"/>
      <c r="W348" s="192"/>
      <c r="Y348" s="192"/>
      <c r="AA348" s="242"/>
    </row>
    <row r="349" spans="1:27" s="190" customFormat="1" ht="19.95" customHeight="1">
      <c r="A349" s="194"/>
      <c r="C349" s="193"/>
      <c r="D349" s="193"/>
      <c r="M349" s="239"/>
      <c r="P349" s="191"/>
      <c r="Q349" s="191"/>
      <c r="R349" s="192"/>
      <c r="S349" s="192"/>
      <c r="V349" s="192"/>
      <c r="W349" s="192"/>
      <c r="Y349" s="192"/>
      <c r="AA349" s="242"/>
    </row>
    <row r="350" spans="1:27" s="190" customFormat="1" ht="19.95" customHeight="1">
      <c r="A350" s="194"/>
      <c r="C350" s="193"/>
      <c r="D350" s="193"/>
      <c r="M350" s="239"/>
      <c r="P350" s="191"/>
      <c r="Q350" s="191"/>
      <c r="R350" s="192"/>
      <c r="S350" s="192"/>
      <c r="V350" s="192"/>
      <c r="W350" s="192"/>
      <c r="Y350" s="192"/>
      <c r="AA350" s="242"/>
    </row>
    <row r="351" spans="1:27" s="190" customFormat="1" ht="19.95" customHeight="1">
      <c r="A351" s="194"/>
      <c r="C351" s="193"/>
      <c r="D351" s="193"/>
      <c r="M351" s="239"/>
      <c r="P351" s="191"/>
      <c r="Q351" s="191"/>
      <c r="R351" s="192"/>
      <c r="S351" s="192"/>
      <c r="V351" s="192"/>
      <c r="W351" s="192"/>
      <c r="Y351" s="192"/>
      <c r="AA351" s="242"/>
    </row>
    <row r="352" spans="1:27" s="190" customFormat="1" ht="19.95" customHeight="1">
      <c r="A352" s="194"/>
      <c r="C352" s="193"/>
      <c r="D352" s="193"/>
      <c r="M352" s="239"/>
      <c r="P352" s="191"/>
      <c r="Q352" s="191"/>
      <c r="R352" s="192"/>
      <c r="S352" s="192"/>
      <c r="V352" s="192"/>
      <c r="W352" s="192"/>
      <c r="Y352" s="192"/>
      <c r="AA352" s="242"/>
    </row>
    <row r="353" spans="1:27" s="190" customFormat="1" ht="19.95" customHeight="1">
      <c r="A353" s="194"/>
      <c r="C353" s="193"/>
      <c r="D353" s="193"/>
      <c r="M353" s="239"/>
      <c r="P353" s="191"/>
      <c r="Q353" s="191"/>
      <c r="R353" s="192"/>
      <c r="S353" s="192"/>
      <c r="V353" s="192"/>
      <c r="W353" s="192"/>
      <c r="Y353" s="192"/>
      <c r="AA353" s="242"/>
    </row>
    <row r="354" spans="1:27" s="190" customFormat="1" ht="19.95" customHeight="1">
      <c r="A354" s="194"/>
      <c r="C354" s="193"/>
      <c r="D354" s="193"/>
      <c r="M354" s="239"/>
      <c r="P354" s="191"/>
      <c r="Q354" s="191"/>
      <c r="R354" s="192"/>
      <c r="S354" s="192"/>
      <c r="V354" s="192"/>
      <c r="W354" s="192"/>
      <c r="Y354" s="192"/>
      <c r="AA354" s="242"/>
    </row>
    <row r="355" spans="1:27" s="190" customFormat="1" ht="19.95" customHeight="1">
      <c r="A355" s="194"/>
      <c r="C355" s="193"/>
      <c r="D355" s="193"/>
      <c r="M355" s="239"/>
      <c r="P355" s="191"/>
      <c r="Q355" s="191"/>
      <c r="R355" s="192"/>
      <c r="S355" s="192"/>
      <c r="V355" s="192"/>
      <c r="W355" s="192"/>
      <c r="Y355" s="192"/>
      <c r="AA355" s="242"/>
    </row>
    <row r="356" spans="1:27" s="190" customFormat="1" ht="19.95" customHeight="1">
      <c r="A356" s="194"/>
      <c r="C356" s="193"/>
      <c r="D356" s="193"/>
      <c r="M356" s="239"/>
      <c r="P356" s="191"/>
      <c r="Q356" s="191"/>
      <c r="R356" s="192"/>
      <c r="S356" s="192"/>
      <c r="V356" s="192"/>
      <c r="W356" s="192"/>
      <c r="Y356" s="192"/>
      <c r="AA356" s="242"/>
    </row>
    <row r="357" spans="1:27" s="190" customFormat="1" ht="19.95" customHeight="1">
      <c r="A357" s="194"/>
      <c r="C357" s="193"/>
      <c r="D357" s="193"/>
      <c r="M357" s="239"/>
      <c r="P357" s="191"/>
      <c r="Q357" s="191"/>
      <c r="R357" s="192"/>
      <c r="S357" s="192"/>
      <c r="V357" s="192"/>
      <c r="W357" s="192"/>
      <c r="Y357" s="192"/>
      <c r="AA357" s="242"/>
    </row>
    <row r="358" spans="1:27" s="190" customFormat="1" ht="19.95" customHeight="1">
      <c r="A358" s="194"/>
      <c r="C358" s="193"/>
      <c r="D358" s="193"/>
      <c r="M358" s="239"/>
      <c r="P358" s="191"/>
      <c r="Q358" s="191"/>
      <c r="R358" s="192"/>
      <c r="S358" s="192"/>
      <c r="V358" s="192"/>
      <c r="W358" s="192"/>
      <c r="Y358" s="192"/>
      <c r="AA358" s="242"/>
    </row>
    <row r="359" spans="1:27" s="190" customFormat="1" ht="19.95" customHeight="1">
      <c r="A359" s="194"/>
      <c r="C359" s="193"/>
      <c r="D359" s="193"/>
      <c r="M359" s="239"/>
      <c r="P359" s="191"/>
      <c r="Q359" s="191"/>
      <c r="R359" s="192"/>
      <c r="S359" s="192"/>
      <c r="V359" s="192"/>
      <c r="W359" s="192"/>
      <c r="Y359" s="192"/>
      <c r="AA359" s="242"/>
    </row>
    <row r="360" spans="1:27" s="190" customFormat="1" ht="19.95" customHeight="1">
      <c r="A360" s="194"/>
      <c r="C360" s="193"/>
      <c r="D360" s="193"/>
      <c r="M360" s="239"/>
      <c r="P360" s="191"/>
      <c r="Q360" s="191"/>
      <c r="R360" s="192"/>
      <c r="S360" s="192"/>
      <c r="V360" s="192"/>
      <c r="W360" s="192"/>
      <c r="Y360" s="192"/>
      <c r="AA360" s="242"/>
    </row>
    <row r="361" spans="1:27" s="190" customFormat="1" ht="19.95" customHeight="1">
      <c r="A361" s="194"/>
      <c r="C361" s="193"/>
      <c r="D361" s="193"/>
      <c r="M361" s="239"/>
      <c r="P361" s="191"/>
      <c r="Q361" s="191"/>
      <c r="R361" s="192"/>
      <c r="S361" s="192"/>
      <c r="V361" s="192"/>
      <c r="W361" s="192"/>
      <c r="Y361" s="192"/>
      <c r="AA361" s="242"/>
    </row>
    <row r="362" spans="1:27" s="190" customFormat="1" ht="19.95" customHeight="1">
      <c r="A362" s="194"/>
      <c r="C362" s="193"/>
      <c r="D362" s="193"/>
      <c r="M362" s="239"/>
      <c r="P362" s="191"/>
      <c r="Q362" s="191"/>
      <c r="R362" s="192"/>
      <c r="S362" s="192"/>
      <c r="V362" s="192"/>
      <c r="W362" s="192"/>
      <c r="Y362" s="192"/>
      <c r="AA362" s="242"/>
    </row>
    <row r="363" spans="1:27" s="190" customFormat="1" ht="19.95" customHeight="1">
      <c r="A363" s="194"/>
      <c r="C363" s="193"/>
      <c r="D363" s="193"/>
      <c r="M363" s="239"/>
      <c r="P363" s="191"/>
      <c r="Q363" s="191"/>
      <c r="R363" s="192"/>
      <c r="S363" s="192"/>
      <c r="V363" s="192"/>
      <c r="W363" s="192"/>
      <c r="Y363" s="192"/>
      <c r="AA363" s="242"/>
    </row>
    <row r="364" spans="1:27" s="190" customFormat="1" ht="19.95" customHeight="1">
      <c r="A364" s="194"/>
      <c r="C364" s="193"/>
      <c r="D364" s="193"/>
      <c r="M364" s="239"/>
      <c r="P364" s="191"/>
      <c r="Q364" s="191"/>
      <c r="R364" s="192"/>
      <c r="S364" s="192"/>
      <c r="V364" s="192"/>
      <c r="W364" s="192"/>
      <c r="Y364" s="192"/>
      <c r="AA364" s="242"/>
    </row>
    <row r="365" spans="1:27" s="190" customFormat="1" ht="19.95" customHeight="1">
      <c r="A365" s="194"/>
      <c r="C365" s="193"/>
      <c r="D365" s="193"/>
      <c r="M365" s="239"/>
      <c r="P365" s="191"/>
      <c r="Q365" s="191"/>
      <c r="R365" s="192"/>
      <c r="S365" s="192"/>
      <c r="V365" s="192"/>
      <c r="W365" s="192"/>
      <c r="Y365" s="192"/>
      <c r="AA365" s="242"/>
    </row>
    <row r="366" spans="1:27" s="190" customFormat="1" ht="19.95" customHeight="1">
      <c r="A366" s="194"/>
      <c r="C366" s="193"/>
      <c r="D366" s="193"/>
      <c r="M366" s="239"/>
      <c r="P366" s="191"/>
      <c r="Q366" s="191"/>
      <c r="R366" s="192"/>
      <c r="S366" s="192"/>
      <c r="V366" s="192"/>
      <c r="W366" s="192"/>
      <c r="Y366" s="192"/>
      <c r="AA366" s="242"/>
    </row>
    <row r="367" spans="1:27" s="190" customFormat="1" ht="19.95" customHeight="1">
      <c r="A367" s="194"/>
      <c r="C367" s="193"/>
      <c r="D367" s="193"/>
      <c r="M367" s="239"/>
      <c r="P367" s="191"/>
      <c r="Q367" s="191"/>
      <c r="R367" s="192"/>
      <c r="S367" s="192"/>
      <c r="V367" s="192"/>
      <c r="W367" s="192"/>
      <c r="Y367" s="192"/>
      <c r="AA367" s="242"/>
    </row>
    <row r="368" spans="1:27" s="190" customFormat="1" ht="19.95" customHeight="1">
      <c r="A368" s="194"/>
      <c r="C368" s="193"/>
      <c r="D368" s="193"/>
      <c r="M368" s="239"/>
      <c r="P368" s="191"/>
      <c r="Q368" s="191"/>
      <c r="R368" s="192"/>
      <c r="S368" s="192"/>
      <c r="V368" s="192"/>
      <c r="W368" s="192"/>
      <c r="Y368" s="192"/>
      <c r="AA368" s="242"/>
    </row>
    <row r="369" spans="1:27" s="190" customFormat="1" ht="19.95" customHeight="1">
      <c r="A369" s="194"/>
      <c r="C369" s="193"/>
      <c r="D369" s="193"/>
      <c r="M369" s="239"/>
      <c r="P369" s="191"/>
      <c r="Q369" s="191"/>
      <c r="R369" s="192"/>
      <c r="S369" s="192"/>
      <c r="V369" s="192"/>
      <c r="W369" s="192"/>
      <c r="Y369" s="192"/>
      <c r="AA369" s="242"/>
    </row>
    <row r="370" spans="1:27" s="190" customFormat="1" ht="19.95" customHeight="1">
      <c r="A370" s="194"/>
      <c r="C370" s="193"/>
      <c r="D370" s="193"/>
      <c r="M370" s="239"/>
      <c r="P370" s="191"/>
      <c r="Q370" s="191"/>
      <c r="R370" s="192"/>
      <c r="S370" s="192"/>
      <c r="V370" s="192"/>
      <c r="W370" s="192"/>
      <c r="Y370" s="192"/>
      <c r="AA370" s="242"/>
    </row>
    <row r="371" spans="1:27" s="190" customFormat="1" ht="19.95" customHeight="1">
      <c r="A371" s="194"/>
      <c r="C371" s="193"/>
      <c r="D371" s="193"/>
      <c r="M371" s="239"/>
      <c r="P371" s="191"/>
      <c r="Q371" s="191"/>
      <c r="R371" s="192"/>
      <c r="S371" s="192"/>
      <c r="V371" s="192"/>
      <c r="W371" s="192"/>
      <c r="Y371" s="192"/>
      <c r="AA371" s="242"/>
    </row>
    <row r="372" spans="1:27" s="190" customFormat="1" ht="19.95" customHeight="1">
      <c r="A372" s="194"/>
      <c r="C372" s="193"/>
      <c r="D372" s="193"/>
      <c r="M372" s="239"/>
      <c r="P372" s="191"/>
      <c r="Q372" s="191"/>
      <c r="R372" s="192"/>
      <c r="S372" s="192"/>
      <c r="V372" s="192"/>
      <c r="W372" s="192"/>
      <c r="Y372" s="192"/>
      <c r="AA372" s="242"/>
    </row>
    <row r="373" spans="1:27" s="190" customFormat="1" ht="19.95" customHeight="1">
      <c r="A373" s="194"/>
      <c r="C373" s="193"/>
      <c r="D373" s="193"/>
      <c r="M373" s="239"/>
      <c r="P373" s="191"/>
      <c r="Q373" s="191"/>
      <c r="R373" s="192"/>
      <c r="S373" s="192"/>
      <c r="V373" s="192"/>
      <c r="W373" s="192"/>
      <c r="Y373" s="192"/>
      <c r="AA373" s="242"/>
    </row>
    <row r="374" spans="1:27" s="190" customFormat="1" ht="19.95" customHeight="1">
      <c r="A374" s="194"/>
      <c r="C374" s="193"/>
      <c r="D374" s="193"/>
      <c r="M374" s="239"/>
      <c r="P374" s="191"/>
      <c r="Q374" s="191"/>
      <c r="R374" s="192"/>
      <c r="S374" s="192"/>
      <c r="V374" s="192"/>
      <c r="W374" s="192"/>
      <c r="Y374" s="192"/>
      <c r="AA374" s="242"/>
    </row>
    <row r="375" spans="1:27" s="190" customFormat="1" ht="19.95" customHeight="1">
      <c r="A375" s="194"/>
      <c r="C375" s="193"/>
      <c r="D375" s="193"/>
      <c r="M375" s="239"/>
      <c r="P375" s="191"/>
      <c r="Q375" s="191"/>
      <c r="R375" s="192"/>
      <c r="S375" s="192"/>
      <c r="V375" s="192"/>
      <c r="W375" s="192"/>
      <c r="Y375" s="192"/>
      <c r="AA375" s="242"/>
    </row>
    <row r="376" spans="1:27" s="190" customFormat="1" ht="19.95" customHeight="1">
      <c r="A376" s="194"/>
      <c r="C376" s="193"/>
      <c r="D376" s="193"/>
      <c r="M376" s="239"/>
      <c r="P376" s="191"/>
      <c r="Q376" s="191"/>
      <c r="R376" s="192"/>
      <c r="S376" s="192"/>
      <c r="V376" s="192"/>
      <c r="W376" s="192"/>
      <c r="Y376" s="192"/>
      <c r="AA376" s="242"/>
    </row>
    <row r="377" spans="1:27" s="190" customFormat="1" ht="19.95" customHeight="1">
      <c r="A377" s="194"/>
      <c r="C377" s="193"/>
      <c r="D377" s="193"/>
      <c r="M377" s="239"/>
      <c r="P377" s="191"/>
      <c r="Q377" s="191"/>
      <c r="R377" s="192"/>
      <c r="S377" s="192"/>
      <c r="V377" s="192"/>
      <c r="W377" s="192"/>
      <c r="Y377" s="192"/>
      <c r="AA377" s="242"/>
    </row>
    <row r="378" spans="1:27" s="190" customFormat="1" ht="19.95" customHeight="1">
      <c r="A378" s="194"/>
      <c r="C378" s="193"/>
      <c r="D378" s="193"/>
      <c r="M378" s="239"/>
      <c r="P378" s="191"/>
      <c r="Q378" s="191"/>
      <c r="R378" s="192"/>
      <c r="S378" s="192"/>
      <c r="V378" s="192"/>
      <c r="W378" s="192"/>
      <c r="Y378" s="192"/>
      <c r="AA378" s="242"/>
    </row>
    <row r="379" spans="1:27" s="190" customFormat="1" ht="19.95" customHeight="1">
      <c r="A379" s="194"/>
      <c r="C379" s="193"/>
      <c r="D379" s="193"/>
      <c r="M379" s="239"/>
      <c r="P379" s="191"/>
      <c r="Q379" s="191"/>
      <c r="R379" s="192"/>
      <c r="S379" s="192"/>
      <c r="V379" s="192"/>
      <c r="W379" s="192"/>
      <c r="Y379" s="192"/>
      <c r="AA379" s="242"/>
    </row>
    <row r="380" spans="1:27" s="190" customFormat="1" ht="19.95" customHeight="1">
      <c r="A380" s="194"/>
      <c r="C380" s="193"/>
      <c r="D380" s="193"/>
      <c r="M380" s="239"/>
      <c r="P380" s="191"/>
      <c r="Q380" s="191"/>
      <c r="R380" s="192"/>
      <c r="S380" s="192"/>
      <c r="V380" s="192"/>
      <c r="W380" s="192"/>
      <c r="Y380" s="192"/>
      <c r="AA380" s="242"/>
    </row>
    <row r="381" spans="1:27" s="190" customFormat="1" ht="19.95" customHeight="1">
      <c r="A381" s="194"/>
      <c r="C381" s="193"/>
      <c r="D381" s="193"/>
      <c r="M381" s="239"/>
      <c r="P381" s="191"/>
      <c r="Q381" s="191"/>
      <c r="R381" s="192"/>
      <c r="S381" s="192"/>
      <c r="V381" s="192"/>
      <c r="W381" s="192"/>
      <c r="Y381" s="192"/>
      <c r="AA381" s="242"/>
    </row>
    <row r="382" spans="1:27" s="190" customFormat="1" ht="19.95" customHeight="1">
      <c r="A382" s="194"/>
      <c r="C382" s="193"/>
      <c r="D382" s="193"/>
      <c r="M382" s="239"/>
      <c r="P382" s="191"/>
      <c r="Q382" s="191"/>
      <c r="R382" s="192"/>
      <c r="S382" s="192"/>
      <c r="V382" s="192"/>
      <c r="W382" s="192"/>
      <c r="Y382" s="192"/>
      <c r="AA382" s="242"/>
    </row>
    <row r="383" spans="1:27" s="190" customFormat="1" ht="19.95" customHeight="1">
      <c r="A383" s="194"/>
      <c r="C383" s="193"/>
      <c r="D383" s="193"/>
      <c r="M383" s="239"/>
      <c r="P383" s="191"/>
      <c r="Q383" s="191"/>
      <c r="R383" s="192"/>
      <c r="S383" s="192"/>
      <c r="V383" s="192"/>
      <c r="W383" s="192"/>
      <c r="Y383" s="192"/>
      <c r="AA383" s="242"/>
    </row>
    <row r="384" spans="1:27" s="190" customFormat="1" ht="19.95" customHeight="1">
      <c r="A384" s="194"/>
      <c r="C384" s="193"/>
      <c r="D384" s="193"/>
      <c r="M384" s="239"/>
      <c r="P384" s="191"/>
      <c r="Q384" s="191"/>
      <c r="R384" s="192"/>
      <c r="S384" s="192"/>
      <c r="V384" s="192"/>
      <c r="W384" s="192"/>
      <c r="Y384" s="192"/>
      <c r="AA384" s="242"/>
    </row>
    <row r="385" spans="1:27" s="190" customFormat="1" ht="19.95" customHeight="1">
      <c r="A385" s="194"/>
      <c r="C385" s="193"/>
      <c r="D385" s="193"/>
      <c r="M385" s="239"/>
      <c r="P385" s="191"/>
      <c r="Q385" s="191"/>
      <c r="R385" s="192"/>
      <c r="S385" s="192"/>
      <c r="V385" s="192"/>
      <c r="W385" s="192"/>
      <c r="Y385" s="192"/>
      <c r="AA385" s="242"/>
    </row>
    <row r="386" spans="1:27" s="190" customFormat="1" ht="19.95" customHeight="1">
      <c r="A386" s="194"/>
      <c r="C386" s="193"/>
      <c r="D386" s="193"/>
      <c r="M386" s="239"/>
      <c r="P386" s="191"/>
      <c r="Q386" s="191"/>
      <c r="R386" s="192"/>
      <c r="S386" s="192"/>
      <c r="V386" s="192"/>
      <c r="W386" s="192"/>
      <c r="Y386" s="192"/>
      <c r="AA386" s="242"/>
    </row>
    <row r="387" spans="1:27" s="190" customFormat="1" ht="19.95" customHeight="1">
      <c r="A387" s="194"/>
      <c r="C387" s="193"/>
      <c r="D387" s="193"/>
      <c r="M387" s="239"/>
      <c r="P387" s="191"/>
      <c r="Q387" s="191"/>
      <c r="R387" s="192"/>
      <c r="S387" s="192"/>
      <c r="V387" s="192"/>
      <c r="W387" s="192"/>
      <c r="Y387" s="192"/>
      <c r="AA387" s="242"/>
    </row>
    <row r="388" spans="1:27" s="190" customFormat="1" ht="19.95" customHeight="1">
      <c r="A388" s="194"/>
      <c r="C388" s="193"/>
      <c r="D388" s="193"/>
      <c r="M388" s="239"/>
      <c r="P388" s="191"/>
      <c r="Q388" s="191"/>
      <c r="R388" s="192"/>
      <c r="S388" s="192"/>
      <c r="V388" s="192"/>
      <c r="W388" s="192"/>
      <c r="Y388" s="192"/>
      <c r="AA388" s="242"/>
    </row>
    <row r="389" spans="1:27" s="190" customFormat="1" ht="19.95" customHeight="1">
      <c r="A389" s="194"/>
      <c r="C389" s="193"/>
      <c r="D389" s="193"/>
      <c r="M389" s="239"/>
      <c r="P389" s="191"/>
      <c r="Q389" s="191"/>
      <c r="R389" s="192"/>
      <c r="S389" s="192"/>
      <c r="V389" s="192"/>
      <c r="W389" s="192"/>
      <c r="Y389" s="192"/>
      <c r="AA389" s="242"/>
    </row>
    <row r="390" spans="1:27" s="190" customFormat="1" ht="19.95" customHeight="1">
      <c r="A390" s="194"/>
      <c r="C390" s="193"/>
      <c r="D390" s="193"/>
      <c r="M390" s="239"/>
      <c r="P390" s="191"/>
      <c r="Q390" s="191"/>
      <c r="R390" s="192"/>
      <c r="S390" s="192"/>
      <c r="V390" s="192"/>
      <c r="W390" s="192"/>
      <c r="Y390" s="192"/>
      <c r="AA390" s="242"/>
    </row>
    <row r="391" spans="1:27" s="190" customFormat="1" ht="19.95" customHeight="1">
      <c r="A391" s="194"/>
      <c r="C391" s="193"/>
      <c r="D391" s="193"/>
      <c r="M391" s="239"/>
      <c r="P391" s="191"/>
      <c r="Q391" s="191"/>
      <c r="R391" s="192"/>
      <c r="S391" s="192"/>
      <c r="V391" s="192"/>
      <c r="W391" s="192"/>
      <c r="Y391" s="192"/>
      <c r="AA391" s="242"/>
    </row>
    <row r="392" spans="1:27" s="190" customFormat="1" ht="19.95" customHeight="1">
      <c r="A392" s="194"/>
      <c r="C392" s="193"/>
      <c r="D392" s="193"/>
      <c r="M392" s="239"/>
      <c r="P392" s="191"/>
      <c r="Q392" s="191"/>
      <c r="R392" s="192"/>
      <c r="S392" s="192"/>
      <c r="V392" s="192"/>
      <c r="W392" s="192"/>
      <c r="Y392" s="192"/>
      <c r="AA392" s="242"/>
    </row>
    <row r="393" spans="1:27" s="190" customFormat="1" ht="19.95" customHeight="1">
      <c r="A393" s="194"/>
      <c r="C393" s="193"/>
      <c r="D393" s="193"/>
      <c r="M393" s="239"/>
      <c r="P393" s="191"/>
      <c r="Q393" s="191"/>
      <c r="R393" s="192"/>
      <c r="S393" s="192"/>
      <c r="V393" s="192"/>
      <c r="W393" s="192"/>
      <c r="Y393" s="192"/>
      <c r="AA393" s="242"/>
    </row>
    <row r="394" spans="1:27" s="190" customFormat="1" ht="19.95" customHeight="1">
      <c r="A394" s="194"/>
      <c r="C394" s="193"/>
      <c r="D394" s="193"/>
      <c r="M394" s="239"/>
      <c r="P394" s="191"/>
      <c r="Q394" s="191"/>
      <c r="R394" s="192"/>
      <c r="S394" s="192"/>
      <c r="V394" s="192"/>
      <c r="W394" s="192"/>
      <c r="Y394" s="192"/>
      <c r="AA394" s="242"/>
    </row>
    <row r="395" spans="1:27" s="190" customFormat="1" ht="19.95" customHeight="1">
      <c r="A395" s="194"/>
      <c r="C395" s="193"/>
      <c r="D395" s="193"/>
      <c r="M395" s="239"/>
      <c r="P395" s="191"/>
      <c r="Q395" s="191"/>
      <c r="R395" s="192"/>
      <c r="S395" s="192"/>
      <c r="V395" s="192"/>
      <c r="W395" s="192"/>
      <c r="Y395" s="192"/>
      <c r="AA395" s="242"/>
    </row>
    <row r="396" spans="1:27" s="190" customFormat="1" ht="19.95" customHeight="1">
      <c r="A396" s="194"/>
      <c r="C396" s="193"/>
      <c r="D396" s="193"/>
      <c r="M396" s="239"/>
      <c r="P396" s="191"/>
      <c r="Q396" s="191"/>
      <c r="R396" s="192"/>
      <c r="S396" s="192"/>
      <c r="V396" s="192"/>
      <c r="W396" s="192"/>
      <c r="Y396" s="192"/>
      <c r="AA396" s="242"/>
    </row>
    <row r="397" spans="1:27" s="190" customFormat="1" ht="19.95" customHeight="1">
      <c r="A397" s="194"/>
      <c r="C397" s="193"/>
      <c r="D397" s="193"/>
      <c r="M397" s="239"/>
      <c r="P397" s="191"/>
      <c r="Q397" s="191"/>
      <c r="R397" s="192"/>
      <c r="S397" s="192"/>
      <c r="V397" s="192"/>
      <c r="W397" s="192"/>
      <c r="Y397" s="192"/>
      <c r="AA397" s="242"/>
    </row>
    <row r="398" spans="1:27" s="190" customFormat="1" ht="19.95" customHeight="1">
      <c r="A398" s="194"/>
      <c r="C398" s="193"/>
      <c r="D398" s="193"/>
      <c r="M398" s="239"/>
      <c r="P398" s="191"/>
      <c r="Q398" s="191"/>
      <c r="R398" s="192"/>
      <c r="S398" s="192"/>
      <c r="V398" s="192"/>
      <c r="W398" s="192"/>
      <c r="Y398" s="192"/>
      <c r="AA398" s="242"/>
    </row>
    <row r="399" spans="1:27" s="190" customFormat="1" ht="19.95" customHeight="1">
      <c r="A399" s="194"/>
      <c r="C399" s="193"/>
      <c r="D399" s="193"/>
      <c r="M399" s="239"/>
      <c r="P399" s="191"/>
      <c r="Q399" s="191"/>
      <c r="R399" s="192"/>
      <c r="S399" s="192"/>
      <c r="V399" s="192"/>
      <c r="W399" s="192"/>
      <c r="Y399" s="192"/>
      <c r="AA399" s="242"/>
    </row>
    <row r="400" spans="1:27" s="190" customFormat="1" ht="19.95" customHeight="1">
      <c r="A400" s="194"/>
      <c r="C400" s="193"/>
      <c r="D400" s="193"/>
      <c r="M400" s="239"/>
      <c r="P400" s="191"/>
      <c r="Q400" s="191"/>
      <c r="R400" s="192"/>
      <c r="S400" s="192"/>
      <c r="V400" s="192"/>
      <c r="W400" s="192"/>
      <c r="Y400" s="192"/>
      <c r="AA400" s="242"/>
    </row>
    <row r="401" spans="1:27" s="190" customFormat="1" ht="19.95" customHeight="1">
      <c r="A401" s="194"/>
      <c r="C401" s="193"/>
      <c r="D401" s="193"/>
      <c r="M401" s="239"/>
      <c r="P401" s="191"/>
      <c r="Q401" s="191"/>
      <c r="R401" s="192"/>
      <c r="S401" s="192"/>
      <c r="V401" s="192"/>
      <c r="W401" s="192"/>
      <c r="Y401" s="192"/>
      <c r="AA401" s="242"/>
    </row>
    <row r="402" spans="1:27" s="190" customFormat="1" ht="19.95" customHeight="1">
      <c r="A402" s="194"/>
      <c r="C402" s="193"/>
      <c r="D402" s="193"/>
      <c r="M402" s="239"/>
      <c r="P402" s="191"/>
      <c r="Q402" s="191"/>
      <c r="R402" s="192"/>
      <c r="S402" s="192"/>
      <c r="V402" s="192"/>
      <c r="W402" s="192"/>
      <c r="Y402" s="192"/>
      <c r="AA402" s="242"/>
    </row>
    <row r="403" spans="1:27" s="190" customFormat="1" ht="19.95" customHeight="1">
      <c r="A403" s="194"/>
      <c r="C403" s="193"/>
      <c r="D403" s="193"/>
      <c r="M403" s="239"/>
      <c r="P403" s="191"/>
      <c r="Q403" s="191"/>
      <c r="R403" s="192"/>
      <c r="S403" s="192"/>
      <c r="V403" s="192"/>
      <c r="W403" s="192"/>
      <c r="Y403" s="192"/>
      <c r="AA403" s="242"/>
    </row>
    <row r="404" spans="1:27" s="190" customFormat="1" ht="19.95" customHeight="1">
      <c r="A404" s="194"/>
      <c r="C404" s="193"/>
      <c r="D404" s="193"/>
      <c r="M404" s="239"/>
      <c r="P404" s="191"/>
      <c r="Q404" s="191"/>
      <c r="R404" s="192"/>
      <c r="S404" s="192"/>
      <c r="V404" s="192"/>
      <c r="W404" s="192"/>
      <c r="Y404" s="192"/>
      <c r="AA404" s="242"/>
    </row>
    <row r="405" spans="1:27" s="190" customFormat="1" ht="19.95" customHeight="1">
      <c r="A405" s="194"/>
      <c r="C405" s="193"/>
      <c r="D405" s="193"/>
      <c r="M405" s="239"/>
      <c r="P405" s="191"/>
      <c r="Q405" s="191"/>
      <c r="R405" s="192"/>
      <c r="S405" s="192"/>
      <c r="V405" s="192"/>
      <c r="W405" s="192"/>
      <c r="Y405" s="192"/>
      <c r="AA405" s="242"/>
    </row>
    <row r="406" spans="1:27" s="190" customFormat="1" ht="19.95" customHeight="1">
      <c r="A406" s="194"/>
      <c r="C406" s="193"/>
      <c r="D406" s="193"/>
      <c r="M406" s="239"/>
      <c r="P406" s="191"/>
      <c r="Q406" s="191"/>
      <c r="R406" s="192"/>
      <c r="S406" s="192"/>
      <c r="V406" s="192"/>
      <c r="W406" s="192"/>
      <c r="Y406" s="192"/>
      <c r="AA406" s="242"/>
    </row>
    <row r="407" spans="1:27" s="190" customFormat="1" ht="19.95" customHeight="1">
      <c r="A407" s="194"/>
      <c r="C407" s="193"/>
      <c r="D407" s="193"/>
      <c r="M407" s="239"/>
      <c r="P407" s="191"/>
      <c r="Q407" s="191"/>
      <c r="R407" s="192"/>
      <c r="S407" s="192"/>
      <c r="V407" s="192"/>
      <c r="W407" s="192"/>
      <c r="Y407" s="192"/>
      <c r="AA407" s="242"/>
    </row>
    <row r="408" spans="1:27" s="190" customFormat="1" ht="19.95" customHeight="1">
      <c r="A408" s="194"/>
      <c r="C408" s="193"/>
      <c r="D408" s="193"/>
      <c r="M408" s="239"/>
      <c r="P408" s="191"/>
      <c r="Q408" s="191"/>
      <c r="R408" s="192"/>
      <c r="S408" s="192"/>
      <c r="V408" s="192"/>
      <c r="W408" s="192"/>
      <c r="Y408" s="192"/>
      <c r="AA408" s="242"/>
    </row>
    <row r="409" spans="1:27" s="190" customFormat="1" ht="19.95" customHeight="1">
      <c r="A409" s="194"/>
      <c r="C409" s="193"/>
      <c r="D409" s="193"/>
      <c r="M409" s="239"/>
      <c r="P409" s="191"/>
      <c r="Q409" s="191"/>
      <c r="R409" s="192"/>
      <c r="S409" s="192"/>
      <c r="V409" s="192"/>
      <c r="W409" s="192"/>
      <c r="Y409" s="192"/>
      <c r="AA409" s="242"/>
    </row>
    <row r="410" spans="1:27" s="190" customFormat="1" ht="19.95" customHeight="1">
      <c r="A410" s="194"/>
      <c r="C410" s="193"/>
      <c r="D410" s="193"/>
      <c r="M410" s="239"/>
      <c r="P410" s="191"/>
      <c r="Q410" s="191"/>
      <c r="R410" s="192"/>
      <c r="S410" s="192"/>
      <c r="V410" s="192"/>
      <c r="W410" s="192"/>
      <c r="Y410" s="192"/>
      <c r="AA410" s="242"/>
    </row>
    <row r="411" spans="1:27" s="190" customFormat="1" ht="19.95" customHeight="1">
      <c r="A411" s="194"/>
      <c r="C411" s="193"/>
      <c r="D411" s="193"/>
      <c r="M411" s="239"/>
      <c r="P411" s="191"/>
      <c r="Q411" s="191"/>
      <c r="R411" s="192"/>
      <c r="S411" s="192"/>
      <c r="V411" s="192"/>
      <c r="W411" s="192"/>
      <c r="Y411" s="192"/>
      <c r="AA411" s="242"/>
    </row>
    <row r="412" spans="1:27" s="190" customFormat="1" ht="19.95" customHeight="1">
      <c r="A412" s="194"/>
      <c r="C412" s="193"/>
      <c r="D412" s="193"/>
      <c r="M412" s="239"/>
      <c r="P412" s="191"/>
      <c r="Q412" s="191"/>
      <c r="R412" s="192"/>
      <c r="S412" s="192"/>
      <c r="V412" s="192"/>
      <c r="W412" s="192"/>
      <c r="Y412" s="192"/>
      <c r="AA412" s="242"/>
    </row>
    <row r="413" spans="1:27" s="190" customFormat="1" ht="19.95" customHeight="1">
      <c r="A413" s="194"/>
      <c r="C413" s="193"/>
      <c r="D413" s="193"/>
      <c r="M413" s="239"/>
      <c r="P413" s="191"/>
      <c r="Q413" s="191"/>
      <c r="R413" s="192"/>
      <c r="S413" s="192"/>
      <c r="V413" s="192"/>
      <c r="W413" s="192"/>
      <c r="Y413" s="192"/>
      <c r="AA413" s="242"/>
    </row>
    <row r="414" spans="1:27" s="190" customFormat="1" ht="19.95" customHeight="1">
      <c r="A414" s="194"/>
      <c r="C414" s="193"/>
      <c r="D414" s="193"/>
      <c r="M414" s="239"/>
      <c r="P414" s="191"/>
      <c r="Q414" s="191"/>
      <c r="R414" s="192"/>
      <c r="S414" s="192"/>
      <c r="V414" s="192"/>
      <c r="W414" s="192"/>
      <c r="Y414" s="192"/>
      <c r="AA414" s="242"/>
    </row>
    <row r="415" spans="1:27" s="190" customFormat="1" ht="19.95" customHeight="1">
      <c r="A415" s="194"/>
      <c r="C415" s="193"/>
      <c r="D415" s="193"/>
      <c r="M415" s="239"/>
      <c r="P415" s="191"/>
      <c r="Q415" s="191"/>
      <c r="R415" s="192"/>
      <c r="S415" s="192"/>
      <c r="V415" s="192"/>
      <c r="W415" s="192"/>
      <c r="Y415" s="192"/>
      <c r="AA415" s="242"/>
    </row>
    <row r="416" spans="1:27" s="190" customFormat="1" ht="19.95" customHeight="1">
      <c r="A416" s="194"/>
      <c r="C416" s="193"/>
      <c r="D416" s="193"/>
      <c r="M416" s="239"/>
      <c r="P416" s="191"/>
      <c r="Q416" s="191"/>
      <c r="R416" s="192"/>
      <c r="S416" s="192"/>
      <c r="V416" s="192"/>
      <c r="W416" s="192"/>
      <c r="Y416" s="192"/>
      <c r="AA416" s="242"/>
    </row>
    <row r="417" spans="1:27" s="190" customFormat="1" ht="19.95" customHeight="1">
      <c r="A417" s="194"/>
      <c r="C417" s="193"/>
      <c r="D417" s="193"/>
      <c r="M417" s="239"/>
      <c r="P417" s="191"/>
      <c r="Q417" s="191"/>
      <c r="R417" s="192"/>
      <c r="S417" s="192"/>
      <c r="V417" s="192"/>
      <c r="W417" s="192"/>
      <c r="Y417" s="192"/>
      <c r="AA417" s="242"/>
    </row>
    <row r="418" spans="1:27" s="190" customFormat="1" ht="19.95" customHeight="1">
      <c r="A418" s="194"/>
      <c r="C418" s="193"/>
      <c r="D418" s="193"/>
      <c r="M418" s="239"/>
      <c r="P418" s="191"/>
      <c r="Q418" s="191"/>
      <c r="R418" s="192"/>
      <c r="S418" s="192"/>
      <c r="V418" s="192"/>
      <c r="W418" s="192"/>
      <c r="Y418" s="192"/>
      <c r="AA418" s="242"/>
    </row>
    <row r="419" spans="1:27" s="190" customFormat="1" ht="19.95" customHeight="1">
      <c r="A419" s="194"/>
      <c r="C419" s="193"/>
      <c r="D419" s="193"/>
      <c r="M419" s="239"/>
      <c r="P419" s="191"/>
      <c r="Q419" s="191"/>
      <c r="R419" s="192"/>
      <c r="S419" s="192"/>
      <c r="V419" s="192"/>
      <c r="W419" s="192"/>
      <c r="Y419" s="192"/>
      <c r="AA419" s="242"/>
    </row>
    <row r="420" spans="1:27" s="190" customFormat="1" ht="19.95" customHeight="1">
      <c r="A420" s="194"/>
      <c r="C420" s="193"/>
      <c r="D420" s="193"/>
      <c r="M420" s="239"/>
      <c r="P420" s="191"/>
      <c r="Q420" s="191"/>
      <c r="R420" s="192"/>
      <c r="S420" s="192"/>
      <c r="V420" s="192"/>
      <c r="W420" s="192"/>
      <c r="Y420" s="192"/>
      <c r="AA420" s="242"/>
    </row>
    <row r="421" spans="1:27" s="190" customFormat="1" ht="19.95" customHeight="1">
      <c r="A421" s="194"/>
      <c r="C421" s="193"/>
      <c r="D421" s="193"/>
      <c r="M421" s="239"/>
      <c r="P421" s="191"/>
      <c r="Q421" s="191"/>
      <c r="R421" s="192"/>
      <c r="S421" s="192"/>
      <c r="V421" s="192"/>
      <c r="W421" s="192"/>
      <c r="Y421" s="192"/>
      <c r="AA421" s="242"/>
    </row>
    <row r="422" spans="1:27" s="190" customFormat="1" ht="19.95" customHeight="1">
      <c r="A422" s="194"/>
      <c r="C422" s="193"/>
      <c r="D422" s="193"/>
      <c r="M422" s="239"/>
      <c r="P422" s="191"/>
      <c r="Q422" s="191"/>
      <c r="R422" s="192"/>
      <c r="S422" s="192"/>
      <c r="V422" s="192"/>
      <c r="W422" s="192"/>
      <c r="Y422" s="192"/>
      <c r="AA422" s="242"/>
    </row>
    <row r="423" spans="1:27" s="190" customFormat="1" ht="19.95" customHeight="1">
      <c r="A423" s="194"/>
      <c r="C423" s="193"/>
      <c r="D423" s="193"/>
      <c r="M423" s="239"/>
      <c r="P423" s="191"/>
      <c r="Q423" s="191"/>
      <c r="R423" s="192"/>
      <c r="S423" s="192"/>
      <c r="V423" s="192"/>
      <c r="W423" s="192"/>
      <c r="Y423" s="192"/>
      <c r="AA423" s="242"/>
    </row>
    <row r="424" spans="1:27" s="190" customFormat="1" ht="19.95" customHeight="1">
      <c r="A424" s="194"/>
      <c r="C424" s="193"/>
      <c r="D424" s="193"/>
      <c r="M424" s="239"/>
      <c r="P424" s="191"/>
      <c r="Q424" s="191"/>
      <c r="R424" s="192"/>
      <c r="S424" s="192"/>
      <c r="V424" s="192"/>
      <c r="W424" s="192"/>
      <c r="Y424" s="192"/>
      <c r="AA424" s="242"/>
    </row>
    <row r="425" spans="1:27" s="190" customFormat="1" ht="19.95" customHeight="1">
      <c r="A425" s="194"/>
      <c r="C425" s="193"/>
      <c r="D425" s="193"/>
      <c r="M425" s="239"/>
      <c r="P425" s="191"/>
      <c r="Q425" s="191"/>
      <c r="R425" s="192"/>
      <c r="S425" s="192"/>
      <c r="V425" s="192"/>
      <c r="W425" s="192"/>
      <c r="Y425" s="192"/>
      <c r="AA425" s="242"/>
    </row>
    <row r="426" spans="1:27" s="190" customFormat="1" ht="19.95" customHeight="1">
      <c r="A426" s="194"/>
      <c r="C426" s="193"/>
      <c r="D426" s="193"/>
      <c r="M426" s="239"/>
      <c r="P426" s="191"/>
      <c r="Q426" s="191"/>
      <c r="R426" s="192"/>
      <c r="S426" s="192"/>
      <c r="V426" s="192"/>
      <c r="W426" s="192"/>
      <c r="Y426" s="192"/>
      <c r="AA426" s="242"/>
    </row>
    <row r="427" spans="1:27" s="190" customFormat="1" ht="19.95" customHeight="1">
      <c r="A427" s="194"/>
      <c r="C427" s="193"/>
      <c r="D427" s="193"/>
      <c r="M427" s="239"/>
      <c r="P427" s="191"/>
      <c r="Q427" s="191"/>
      <c r="R427" s="192"/>
      <c r="S427" s="192"/>
      <c r="V427" s="192"/>
      <c r="W427" s="192"/>
      <c r="Y427" s="192"/>
      <c r="AA427" s="242"/>
    </row>
    <row r="428" spans="1:27" s="190" customFormat="1" ht="19.95" customHeight="1">
      <c r="A428" s="194"/>
      <c r="C428" s="193"/>
      <c r="D428" s="193"/>
      <c r="M428" s="239"/>
      <c r="P428" s="191"/>
      <c r="Q428" s="191"/>
      <c r="R428" s="192"/>
      <c r="S428" s="192"/>
      <c r="V428" s="192"/>
      <c r="W428" s="192"/>
      <c r="Y428" s="192"/>
      <c r="AA428" s="242"/>
    </row>
    <row r="429" spans="1:27" s="190" customFormat="1" ht="19.95" customHeight="1">
      <c r="A429" s="194"/>
      <c r="C429" s="193"/>
      <c r="D429" s="193"/>
      <c r="M429" s="239"/>
      <c r="P429" s="191"/>
      <c r="Q429" s="191"/>
      <c r="R429" s="192"/>
      <c r="S429" s="192"/>
      <c r="V429" s="192"/>
      <c r="W429" s="192"/>
      <c r="Y429" s="192"/>
      <c r="AA429" s="242"/>
    </row>
  </sheetData>
  <sheetProtection algorithmName="SHA-512" hashValue="7UBZw2jeNNzG04LjgGz69C/5Ko0LpRZvQdupoSFLtHWo5QF9GRaTwJMnpzqZ6w2Si6nX6oZIAmb7azoPrufaEw==" saltValue="oAgVi/NHviyWnbXYzld9gQ==" spinCount="100000" sheet="1" objects="1" scenarios="1"/>
  <mergeCells count="255">
    <mergeCell ref="Q32:Q33"/>
    <mergeCell ref="Q34:Q35"/>
    <mergeCell ref="Q36:Q37"/>
    <mergeCell ref="Q8:Q9"/>
    <mergeCell ref="Q10:Q11"/>
    <mergeCell ref="Q12:Q13"/>
    <mergeCell ref="Q14:Q15"/>
    <mergeCell ref="Q16:Q17"/>
    <mergeCell ref="Q18:Q19"/>
    <mergeCell ref="Q20:Q21"/>
    <mergeCell ref="Q22:Q23"/>
    <mergeCell ref="Q24:Q25"/>
    <mergeCell ref="H36:H37"/>
    <mergeCell ref="C32:C33"/>
    <mergeCell ref="E32:E33"/>
    <mergeCell ref="G32:G33"/>
    <mergeCell ref="A33:B33"/>
    <mergeCell ref="A35:B35"/>
    <mergeCell ref="H8:H9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C36:C37"/>
    <mergeCell ref="E36:E37"/>
    <mergeCell ref="G36:G37"/>
    <mergeCell ref="A37:B37"/>
    <mergeCell ref="C34:C35"/>
    <mergeCell ref="E34:E35"/>
    <mergeCell ref="G34:G35"/>
    <mergeCell ref="C22:C23"/>
    <mergeCell ref="E22:E23"/>
    <mergeCell ref="G22:G23"/>
    <mergeCell ref="G28:G29"/>
    <mergeCell ref="C30:C31"/>
    <mergeCell ref="E30:E31"/>
    <mergeCell ref="G30:G31"/>
    <mergeCell ref="C28:C29"/>
    <mergeCell ref="E28:E29"/>
    <mergeCell ref="C20:C21"/>
    <mergeCell ref="E20:E21"/>
    <mergeCell ref="G20:G21"/>
    <mergeCell ref="A21:B21"/>
    <mergeCell ref="A29:B29"/>
    <mergeCell ref="A31:B31"/>
    <mergeCell ref="A23:B23"/>
    <mergeCell ref="C26:C27"/>
    <mergeCell ref="E26:E27"/>
    <mergeCell ref="G26:G27"/>
    <mergeCell ref="C24:C25"/>
    <mergeCell ref="E24:E25"/>
    <mergeCell ref="G24:G25"/>
    <mergeCell ref="A25:B25"/>
    <mergeCell ref="A27:B27"/>
    <mergeCell ref="C14:C15"/>
    <mergeCell ref="E14:E15"/>
    <mergeCell ref="G14:G15"/>
    <mergeCell ref="C12:C13"/>
    <mergeCell ref="E12:E13"/>
    <mergeCell ref="G12:G13"/>
    <mergeCell ref="A13:B13"/>
    <mergeCell ref="A15:B15"/>
    <mergeCell ref="C18:C19"/>
    <mergeCell ref="E18:E19"/>
    <mergeCell ref="G18:G19"/>
    <mergeCell ref="C16:C17"/>
    <mergeCell ref="E16:E17"/>
    <mergeCell ref="G16:G17"/>
    <mergeCell ref="A17:B17"/>
    <mergeCell ref="A19:B19"/>
    <mergeCell ref="L14:L15"/>
    <mergeCell ref="N14:N15"/>
    <mergeCell ref="P14:P15"/>
    <mergeCell ref="R14:R15"/>
    <mergeCell ref="S14:S15"/>
    <mergeCell ref="L12:L13"/>
    <mergeCell ref="N12:N13"/>
    <mergeCell ref="P12:P13"/>
    <mergeCell ref="R12:R13"/>
    <mergeCell ref="S12:S13"/>
    <mergeCell ref="L18:L19"/>
    <mergeCell ref="N18:N19"/>
    <mergeCell ref="P18:P19"/>
    <mergeCell ref="R18:R19"/>
    <mergeCell ref="S18:S19"/>
    <mergeCell ref="L16:L17"/>
    <mergeCell ref="N16:N17"/>
    <mergeCell ref="P16:P17"/>
    <mergeCell ref="R16:R17"/>
    <mergeCell ref="S16:S17"/>
    <mergeCell ref="L22:L23"/>
    <mergeCell ref="N22:N23"/>
    <mergeCell ref="P22:P23"/>
    <mergeCell ref="R22:R23"/>
    <mergeCell ref="S22:S23"/>
    <mergeCell ref="M22:M23"/>
    <mergeCell ref="M24:M25"/>
    <mergeCell ref="L20:L21"/>
    <mergeCell ref="N20:N21"/>
    <mergeCell ref="P20:P21"/>
    <mergeCell ref="R20:R21"/>
    <mergeCell ref="S20:S21"/>
    <mergeCell ref="L26:L27"/>
    <mergeCell ref="N26:N27"/>
    <mergeCell ref="P26:P27"/>
    <mergeCell ref="R26:R27"/>
    <mergeCell ref="S26:S27"/>
    <mergeCell ref="M26:M27"/>
    <mergeCell ref="M28:M29"/>
    <mergeCell ref="L24:L25"/>
    <mergeCell ref="N24:N25"/>
    <mergeCell ref="P24:P25"/>
    <mergeCell ref="R24:R25"/>
    <mergeCell ref="S24:S25"/>
    <mergeCell ref="O24:O25"/>
    <mergeCell ref="O26:O27"/>
    <mergeCell ref="Q26:Q27"/>
    <mergeCell ref="Q28:Q29"/>
    <mergeCell ref="N30:N31"/>
    <mergeCell ref="P30:P31"/>
    <mergeCell ref="R30:R31"/>
    <mergeCell ref="S30:S31"/>
    <mergeCell ref="M30:M31"/>
    <mergeCell ref="L28:L29"/>
    <mergeCell ref="N28:N29"/>
    <mergeCell ref="P28:P29"/>
    <mergeCell ref="R28:R29"/>
    <mergeCell ref="S28:S29"/>
    <mergeCell ref="L30:L31"/>
    <mergeCell ref="O28:O29"/>
    <mergeCell ref="O30:O31"/>
    <mergeCell ref="Q30:Q31"/>
    <mergeCell ref="L36:L37"/>
    <mergeCell ref="N36:N37"/>
    <mergeCell ref="P36:P37"/>
    <mergeCell ref="R36:R37"/>
    <mergeCell ref="S36:S37"/>
    <mergeCell ref="L34:L35"/>
    <mergeCell ref="N34:N35"/>
    <mergeCell ref="P34:P35"/>
    <mergeCell ref="R34:R35"/>
    <mergeCell ref="S34:S35"/>
    <mergeCell ref="M36:M37"/>
    <mergeCell ref="J6:J7"/>
    <mergeCell ref="K6:K7"/>
    <mergeCell ref="J8:J9"/>
    <mergeCell ref="K8:K9"/>
    <mergeCell ref="J10:J11"/>
    <mergeCell ref="K10:K11"/>
    <mergeCell ref="A1:F1"/>
    <mergeCell ref="L10:L11"/>
    <mergeCell ref="N10:N11"/>
    <mergeCell ref="L8:L9"/>
    <mergeCell ref="N8:N9"/>
    <mergeCell ref="C6:C7"/>
    <mergeCell ref="E6:E7"/>
    <mergeCell ref="G6:G7"/>
    <mergeCell ref="H6:H7"/>
    <mergeCell ref="C10:C11"/>
    <mergeCell ref="E10:E11"/>
    <mergeCell ref="G10:G11"/>
    <mergeCell ref="C8:C9"/>
    <mergeCell ref="E8:E9"/>
    <mergeCell ref="G8:G9"/>
    <mergeCell ref="A7:B7"/>
    <mergeCell ref="A9:B9"/>
    <mergeCell ref="A11:B11"/>
    <mergeCell ref="J12:J13"/>
    <mergeCell ref="K12:K13"/>
    <mergeCell ref="J14:J15"/>
    <mergeCell ref="K14:K15"/>
    <mergeCell ref="J16:J17"/>
    <mergeCell ref="K16:K17"/>
    <mergeCell ref="J18:J19"/>
    <mergeCell ref="K18:K19"/>
    <mergeCell ref="J20:J21"/>
    <mergeCell ref="K20:K21"/>
    <mergeCell ref="K22:K23"/>
    <mergeCell ref="J24:J25"/>
    <mergeCell ref="K24:K25"/>
    <mergeCell ref="J26:J27"/>
    <mergeCell ref="K26:K27"/>
    <mergeCell ref="J28:J29"/>
    <mergeCell ref="K28:K29"/>
    <mergeCell ref="J30:J31"/>
    <mergeCell ref="K30:K31"/>
    <mergeCell ref="S32:S33"/>
    <mergeCell ref="AA6:AB6"/>
    <mergeCell ref="J32:J33"/>
    <mergeCell ref="K32:K33"/>
    <mergeCell ref="J34:J35"/>
    <mergeCell ref="K34:K35"/>
    <mergeCell ref="J36:J37"/>
    <mergeCell ref="K36:K37"/>
    <mergeCell ref="D8:D9"/>
    <mergeCell ref="D10:D11"/>
    <mergeCell ref="D12:D13"/>
    <mergeCell ref="D14:D15"/>
    <mergeCell ref="D16:D17"/>
    <mergeCell ref="D18:D19"/>
    <mergeCell ref="D20:D21"/>
    <mergeCell ref="D22:D23"/>
    <mergeCell ref="D24:D25"/>
    <mergeCell ref="D26:D27"/>
    <mergeCell ref="D28:D29"/>
    <mergeCell ref="D30:D31"/>
    <mergeCell ref="D32:D33"/>
    <mergeCell ref="D34:D35"/>
    <mergeCell ref="D36:D37"/>
    <mergeCell ref="J22:J23"/>
    <mergeCell ref="B2:G4"/>
    <mergeCell ref="M32:M33"/>
    <mergeCell ref="M34:M35"/>
    <mergeCell ref="N6:N7"/>
    <mergeCell ref="U6:V6"/>
    <mergeCell ref="X6:Y6"/>
    <mergeCell ref="L6:L7"/>
    <mergeCell ref="M8:M9"/>
    <mergeCell ref="M10:M11"/>
    <mergeCell ref="M12:M13"/>
    <mergeCell ref="M14:M15"/>
    <mergeCell ref="M16:M17"/>
    <mergeCell ref="M18:M19"/>
    <mergeCell ref="M20:M21"/>
    <mergeCell ref="P10:P11"/>
    <mergeCell ref="R10:R11"/>
    <mergeCell ref="S10:S11"/>
    <mergeCell ref="P8:P9"/>
    <mergeCell ref="R8:R9"/>
    <mergeCell ref="S8:S9"/>
    <mergeCell ref="L32:L33"/>
    <mergeCell ref="N32:N33"/>
    <mergeCell ref="P32:P33"/>
    <mergeCell ref="R32:R33"/>
    <mergeCell ref="O32:O33"/>
    <mergeCell ref="O34:O35"/>
    <mergeCell ref="O36:O37"/>
    <mergeCell ref="O8:O9"/>
    <mergeCell ref="O6:O7"/>
    <mergeCell ref="O10:O11"/>
    <mergeCell ref="O12:O13"/>
    <mergeCell ref="O14:O15"/>
    <mergeCell ref="O16:O17"/>
    <mergeCell ref="O18:O19"/>
    <mergeCell ref="O20:O21"/>
    <mergeCell ref="O22:O23"/>
  </mergeCells>
  <phoneticPr fontId="2"/>
  <conditionalFormatting sqref="D8:D37">
    <cfRule type="cellIs" dxfId="0" priority="1" operator="equal">
      <formula>"別途計算"</formula>
    </cfRule>
  </conditionalFormatting>
  <pageMargins left="0.59055118110236227" right="0.39370078740157483" top="0.59055118110236227" bottom="0.39370078740157483" header="0.31496062992125984" footer="0.31496062992125984"/>
  <pageSetup paperSize="9" orientation="portrait" horizontalDpi="4294967293" verticalDpi="12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5E3D7-CB2D-4C97-AEC8-2561B3942987}">
  <dimension ref="A1:BG5024"/>
  <sheetViews>
    <sheetView workbookViewId="0">
      <pane xSplit="3" ySplit="6" topLeftCell="D1646" activePane="bottomRight" state="frozen"/>
      <selection pane="topRight" activeCell="D1" sqref="D1"/>
      <selection pane="bottomLeft" activeCell="A8" sqref="A8"/>
      <selection pane="bottomRight" activeCell="H3" sqref="H3"/>
    </sheetView>
  </sheetViews>
  <sheetFormatPr defaultRowHeight="13.2"/>
  <cols>
    <col min="1" max="40" width="8.88671875" style="281"/>
    <col min="41" max="41" width="8.88671875" style="301"/>
    <col min="42" max="16384" width="8.88671875" style="284"/>
  </cols>
  <sheetData>
    <row r="1" spans="1:59" ht="18" customHeight="1">
      <c r="A1" s="281" t="s">
        <v>217</v>
      </c>
      <c r="AP1" s="282" t="s">
        <v>218</v>
      </c>
      <c r="AQ1" s="283"/>
      <c r="AR1" s="283"/>
      <c r="AS1" s="283"/>
      <c r="AT1" s="283"/>
      <c r="AU1" s="283"/>
      <c r="AV1" s="283"/>
      <c r="AW1" s="283"/>
      <c r="AX1" s="283"/>
      <c r="AY1" s="283"/>
      <c r="AZ1" s="283"/>
      <c r="BA1" s="283"/>
      <c r="BB1" s="283"/>
      <c r="BC1" s="283"/>
      <c r="BD1" s="283"/>
      <c r="BE1" s="283"/>
      <c r="BF1" s="283"/>
      <c r="BG1" s="283"/>
    </row>
    <row r="2" spans="1:59" ht="18" customHeight="1">
      <c r="A2" s="281" t="s">
        <v>219</v>
      </c>
      <c r="AP2" s="282" t="s">
        <v>220</v>
      </c>
      <c r="AQ2" s="283"/>
      <c r="AR2" s="283"/>
      <c r="AS2" s="283"/>
      <c r="AT2" s="283"/>
      <c r="AU2" s="283"/>
      <c r="AV2" s="283"/>
      <c r="AW2" s="283"/>
      <c r="AX2" s="283"/>
      <c r="AY2" s="283"/>
      <c r="AZ2" s="283"/>
      <c r="BA2" s="283"/>
      <c r="BB2" s="283"/>
      <c r="BC2" s="283"/>
      <c r="BD2" s="283"/>
      <c r="BE2" s="283"/>
      <c r="BF2" s="283"/>
      <c r="BG2" s="283"/>
    </row>
    <row r="3" spans="1:59" ht="18" customHeight="1">
      <c r="A3" s="281" t="s">
        <v>221</v>
      </c>
      <c r="AP3" s="282" t="s">
        <v>222</v>
      </c>
      <c r="AQ3" s="283"/>
      <c r="AR3" s="283"/>
      <c r="AS3" s="283"/>
      <c r="AT3" s="283"/>
      <c r="AU3" s="283"/>
      <c r="AV3" s="283"/>
      <c r="AW3" s="283"/>
      <c r="AX3" s="283"/>
      <c r="AY3" s="283"/>
      <c r="AZ3" s="283"/>
      <c r="BA3" s="283"/>
      <c r="BB3" s="283"/>
      <c r="BC3" s="283"/>
      <c r="BD3" s="283"/>
      <c r="BE3" s="283"/>
      <c r="BF3" s="283"/>
      <c r="BG3" s="283"/>
    </row>
    <row r="4" spans="1:59" ht="18" customHeight="1">
      <c r="A4" s="281" t="s">
        <v>223</v>
      </c>
      <c r="AP4" s="282" t="s">
        <v>224</v>
      </c>
      <c r="AQ4" s="283"/>
      <c r="AR4" s="283"/>
      <c r="AS4" s="283"/>
      <c r="AT4" s="283"/>
      <c r="AU4" s="283"/>
      <c r="AV4" s="283"/>
      <c r="AW4" s="283"/>
      <c r="AX4" s="283"/>
      <c r="AY4" s="283"/>
      <c r="AZ4" s="283"/>
      <c r="BA4" s="283"/>
      <c r="BB4" s="283"/>
      <c r="BC4" s="283"/>
      <c r="BD4" s="283"/>
      <c r="BE4" s="283"/>
      <c r="BF4" s="283"/>
      <c r="BG4" s="283"/>
    </row>
    <row r="5" spans="1:59" ht="18" customHeight="1">
      <c r="A5" s="281" t="s">
        <v>225</v>
      </c>
      <c r="B5" s="285">
        <v>44974</v>
      </c>
      <c r="AP5" s="282" t="s">
        <v>226</v>
      </c>
      <c r="AQ5" s="283"/>
      <c r="AR5" s="283"/>
      <c r="AS5" s="283"/>
      <c r="AT5" s="283"/>
      <c r="AU5" s="283"/>
      <c r="AV5" s="283"/>
      <c r="AW5" s="283"/>
      <c r="AX5" s="283"/>
      <c r="AY5" s="283"/>
      <c r="AZ5" s="283"/>
      <c r="BA5" s="283"/>
      <c r="BB5" s="283"/>
      <c r="BC5" s="283"/>
      <c r="BD5" s="283"/>
      <c r="BE5" s="283"/>
      <c r="BF5" s="283"/>
      <c r="BG5" s="283"/>
    </row>
    <row r="6" spans="1:59" ht="18" customHeight="1">
      <c r="A6" s="281" t="s">
        <v>227</v>
      </c>
      <c r="C6" s="304">
        <v>3</v>
      </c>
      <c r="D6" s="304">
        <f>C6+1</f>
        <v>4</v>
      </c>
      <c r="E6" s="304">
        <f t="shared" ref="E6:AN6" si="0">D6+1</f>
        <v>5</v>
      </c>
      <c r="F6" s="304">
        <f t="shared" si="0"/>
        <v>6</v>
      </c>
      <c r="G6" s="304">
        <f t="shared" si="0"/>
        <v>7</v>
      </c>
      <c r="H6" s="304">
        <f t="shared" si="0"/>
        <v>8</v>
      </c>
      <c r="I6" s="304">
        <f t="shared" si="0"/>
        <v>9</v>
      </c>
      <c r="J6" s="304">
        <f t="shared" si="0"/>
        <v>10</v>
      </c>
      <c r="K6" s="304">
        <f t="shared" si="0"/>
        <v>11</v>
      </c>
      <c r="L6" s="304">
        <f t="shared" si="0"/>
        <v>12</v>
      </c>
      <c r="M6" s="304">
        <f t="shared" si="0"/>
        <v>13</v>
      </c>
      <c r="N6" s="304">
        <f t="shared" si="0"/>
        <v>14</v>
      </c>
      <c r="O6" s="304">
        <f t="shared" si="0"/>
        <v>15</v>
      </c>
      <c r="P6" s="304">
        <f t="shared" si="0"/>
        <v>16</v>
      </c>
      <c r="Q6" s="304">
        <f t="shared" si="0"/>
        <v>17</v>
      </c>
      <c r="R6" s="304">
        <f t="shared" si="0"/>
        <v>18</v>
      </c>
      <c r="S6" s="304">
        <f t="shared" si="0"/>
        <v>19</v>
      </c>
      <c r="T6" s="304">
        <f t="shared" si="0"/>
        <v>20</v>
      </c>
      <c r="U6" s="304">
        <f t="shared" si="0"/>
        <v>21</v>
      </c>
      <c r="V6" s="304">
        <f t="shared" si="0"/>
        <v>22</v>
      </c>
      <c r="W6" s="304">
        <f t="shared" si="0"/>
        <v>23</v>
      </c>
      <c r="X6" s="304">
        <f t="shared" si="0"/>
        <v>24</v>
      </c>
      <c r="Y6" s="304">
        <f t="shared" si="0"/>
        <v>25</v>
      </c>
      <c r="Z6" s="304">
        <f t="shared" si="0"/>
        <v>26</v>
      </c>
      <c r="AA6" s="304">
        <f t="shared" si="0"/>
        <v>27</v>
      </c>
      <c r="AB6" s="304">
        <f t="shared" si="0"/>
        <v>28</v>
      </c>
      <c r="AC6" s="304">
        <f t="shared" si="0"/>
        <v>29</v>
      </c>
      <c r="AD6" s="304">
        <f t="shared" si="0"/>
        <v>30</v>
      </c>
      <c r="AE6" s="304">
        <f t="shared" si="0"/>
        <v>31</v>
      </c>
      <c r="AF6" s="304">
        <f t="shared" si="0"/>
        <v>32</v>
      </c>
      <c r="AG6" s="304">
        <f t="shared" si="0"/>
        <v>33</v>
      </c>
      <c r="AH6" s="304">
        <f t="shared" si="0"/>
        <v>34</v>
      </c>
      <c r="AI6" s="304">
        <f t="shared" si="0"/>
        <v>35</v>
      </c>
      <c r="AJ6" s="304">
        <f t="shared" si="0"/>
        <v>36</v>
      </c>
      <c r="AK6" s="304">
        <f t="shared" si="0"/>
        <v>37</v>
      </c>
      <c r="AL6" s="304">
        <f t="shared" si="0"/>
        <v>38</v>
      </c>
      <c r="AM6" s="304">
        <f t="shared" si="0"/>
        <v>39</v>
      </c>
      <c r="AN6" s="304">
        <f t="shared" si="0"/>
        <v>40</v>
      </c>
      <c r="AO6" s="302">
        <v>41</v>
      </c>
      <c r="AP6" s="286">
        <v>1</v>
      </c>
      <c r="AQ6" s="286">
        <f t="shared" ref="AQ6:AX6" si="1">AP6+1</f>
        <v>2</v>
      </c>
      <c r="AR6" s="286">
        <f t="shared" si="1"/>
        <v>3</v>
      </c>
      <c r="AS6" s="286">
        <f t="shared" si="1"/>
        <v>4</v>
      </c>
      <c r="AT6" s="286">
        <f t="shared" si="1"/>
        <v>5</v>
      </c>
      <c r="AU6" s="286">
        <f t="shared" si="1"/>
        <v>6</v>
      </c>
      <c r="AV6" s="286">
        <f t="shared" si="1"/>
        <v>7</v>
      </c>
      <c r="AW6" s="286">
        <f t="shared" si="1"/>
        <v>8</v>
      </c>
      <c r="AX6" s="286">
        <f t="shared" si="1"/>
        <v>9</v>
      </c>
      <c r="AY6" s="286"/>
      <c r="AZ6" s="286"/>
      <c r="BA6" s="283" t="s">
        <v>228</v>
      </c>
      <c r="BB6" s="287">
        <v>44748</v>
      </c>
      <c r="BC6" s="287"/>
      <c r="BD6" s="288" t="s">
        <v>229</v>
      </c>
      <c r="BE6" s="288"/>
      <c r="BF6" s="283"/>
      <c r="BG6" s="283"/>
    </row>
    <row r="7" spans="1:59" ht="18" customHeight="1">
      <c r="A7" s="281" t="s">
        <v>230</v>
      </c>
      <c r="B7" s="281" t="s">
        <v>231</v>
      </c>
      <c r="C7" s="281" t="s">
        <v>53</v>
      </c>
      <c r="D7" s="281" t="s">
        <v>232</v>
      </c>
      <c r="E7" s="281" t="s">
        <v>233</v>
      </c>
      <c r="F7" s="281" t="s">
        <v>10841</v>
      </c>
      <c r="G7" s="281" t="s">
        <v>234</v>
      </c>
      <c r="H7" s="281" t="s">
        <v>10842</v>
      </c>
      <c r="I7" s="281" t="s">
        <v>10843</v>
      </c>
      <c r="J7" s="281" t="s">
        <v>10844</v>
      </c>
      <c r="K7" s="281" t="s">
        <v>10845</v>
      </c>
      <c r="L7" s="281" t="s">
        <v>235</v>
      </c>
      <c r="M7" s="281" t="s">
        <v>10846</v>
      </c>
      <c r="N7" s="281" t="s">
        <v>236</v>
      </c>
      <c r="O7" s="281" t="s">
        <v>10847</v>
      </c>
      <c r="P7" s="281" t="s">
        <v>237</v>
      </c>
      <c r="Q7" s="281" t="s">
        <v>10848</v>
      </c>
      <c r="R7" s="281" t="s">
        <v>10849</v>
      </c>
      <c r="S7" s="281" t="s">
        <v>10850</v>
      </c>
      <c r="T7" s="281" t="s">
        <v>10851</v>
      </c>
      <c r="U7" s="281" t="s">
        <v>10852</v>
      </c>
      <c r="V7" s="281" t="s">
        <v>10853</v>
      </c>
      <c r="W7" s="281" t="s">
        <v>10854</v>
      </c>
      <c r="X7" s="281" t="s">
        <v>238</v>
      </c>
      <c r="Y7" s="281" t="s">
        <v>10855</v>
      </c>
      <c r="Z7" s="281" t="s">
        <v>10856</v>
      </c>
      <c r="AA7" s="281" t="s">
        <v>10857</v>
      </c>
      <c r="AB7" s="281" t="s">
        <v>239</v>
      </c>
      <c r="AC7" s="281" t="s">
        <v>10858</v>
      </c>
      <c r="AD7" s="281" t="s">
        <v>10859</v>
      </c>
      <c r="AE7" s="281" t="s">
        <v>240</v>
      </c>
      <c r="AF7" s="281" t="s">
        <v>241</v>
      </c>
      <c r="AG7" s="281" t="s">
        <v>242</v>
      </c>
      <c r="AH7" s="281" t="s">
        <v>243</v>
      </c>
      <c r="AI7" s="281" t="s">
        <v>244</v>
      </c>
      <c r="AJ7" s="281" t="s">
        <v>10860</v>
      </c>
      <c r="AK7" s="281" t="s">
        <v>10861</v>
      </c>
      <c r="AL7" s="281" t="s">
        <v>10862</v>
      </c>
      <c r="AM7" s="281" t="s">
        <v>10863</v>
      </c>
      <c r="AN7" s="281" t="s">
        <v>10864</v>
      </c>
      <c r="AP7" s="283" t="s">
        <v>245</v>
      </c>
      <c r="AQ7" s="283" t="s">
        <v>246</v>
      </c>
      <c r="AR7" s="283" t="s">
        <v>247</v>
      </c>
      <c r="AS7" s="283" t="s">
        <v>248</v>
      </c>
      <c r="AT7" s="283" t="s">
        <v>249</v>
      </c>
      <c r="AU7" s="283" t="s">
        <v>250</v>
      </c>
      <c r="AV7" s="283" t="s">
        <v>251</v>
      </c>
      <c r="AW7" s="283" t="s">
        <v>252</v>
      </c>
      <c r="AX7" s="283" t="s">
        <v>253</v>
      </c>
      <c r="AY7" s="286" t="s">
        <v>231</v>
      </c>
      <c r="AZ7" s="286" t="s">
        <v>53</v>
      </c>
      <c r="BA7" s="289"/>
      <c r="BB7" s="289" t="s">
        <v>254</v>
      </c>
      <c r="BC7" s="289"/>
      <c r="BD7" s="289"/>
      <c r="BE7" s="289"/>
      <c r="BF7" s="283"/>
      <c r="BG7" s="283"/>
    </row>
    <row r="8" spans="1:59" ht="18" customHeight="1">
      <c r="A8" s="281">
        <v>1036908</v>
      </c>
      <c r="B8" s="281" t="s">
        <v>255</v>
      </c>
      <c r="C8" s="281" t="s">
        <v>256</v>
      </c>
      <c r="D8" s="281" t="s">
        <v>257</v>
      </c>
      <c r="E8" s="281" t="s">
        <v>258</v>
      </c>
      <c r="F8" s="281">
        <v>1</v>
      </c>
      <c r="G8" s="281" t="s">
        <v>259</v>
      </c>
      <c r="H8" s="303">
        <v>8334</v>
      </c>
      <c r="I8" s="281">
        <v>24</v>
      </c>
      <c r="J8" s="281" t="s">
        <v>260</v>
      </c>
      <c r="K8" s="281">
        <v>24</v>
      </c>
      <c r="L8" s="281" t="s">
        <v>261</v>
      </c>
      <c r="M8" s="281">
        <v>24</v>
      </c>
      <c r="N8" s="281" t="s">
        <v>261</v>
      </c>
      <c r="O8" s="281">
        <v>0</v>
      </c>
      <c r="P8" s="281" t="s">
        <v>262</v>
      </c>
      <c r="Q8" s="281">
        <v>0</v>
      </c>
      <c r="S8" s="281">
        <v>0</v>
      </c>
      <c r="U8" s="281" t="s">
        <v>10865</v>
      </c>
      <c r="V8" s="281">
        <v>0</v>
      </c>
      <c r="W8" s="281">
        <v>13</v>
      </c>
      <c r="X8" s="281" t="s">
        <v>263</v>
      </c>
      <c r="Y8" s="303">
        <v>30827</v>
      </c>
      <c r="Z8" s="281" t="s">
        <v>10866</v>
      </c>
      <c r="AA8" s="281">
        <v>8</v>
      </c>
      <c r="AB8" s="281" t="s">
        <v>264</v>
      </c>
      <c r="AC8" s="303">
        <v>28071</v>
      </c>
      <c r="AD8" s="281" t="s">
        <v>10867</v>
      </c>
      <c r="AE8" s="281" t="s">
        <v>265</v>
      </c>
      <c r="AF8" s="281" t="s">
        <v>266</v>
      </c>
      <c r="AG8" s="281" t="s">
        <v>267</v>
      </c>
      <c r="AI8" s="281" t="s">
        <v>268</v>
      </c>
      <c r="AN8" s="303">
        <v>38074</v>
      </c>
      <c r="AP8" s="284">
        <v>1</v>
      </c>
      <c r="AQ8" s="284" t="str">
        <f>AT8&amp;AU8</f>
        <v>大久保秀雄1</v>
      </c>
      <c r="AR8" s="284" t="str">
        <f>AV8&amp;AW8</f>
        <v>おおくぼひでお1</v>
      </c>
      <c r="AS8" s="284">
        <f>A8</f>
        <v>1036908</v>
      </c>
      <c r="AT8" s="284" t="str">
        <f>IF(AX8="",B8&amp;C8,VLOOKUP(AS8,$BA$11:$BC$24,2,FALSE))</f>
        <v>大久保秀雄</v>
      </c>
      <c r="AU8" s="284">
        <f>IF(AT8="","",COUNTIF(AT$8:AT8,AT8))</f>
        <v>1</v>
      </c>
      <c r="AV8" s="284" t="str">
        <f>D8&amp;E8</f>
        <v>おおくぼひでお</v>
      </c>
      <c r="AW8" s="284">
        <f>IF(AV8="","",COUNTIF(AV$8:AV8,AV8))</f>
        <v>1</v>
      </c>
      <c r="AX8" s="284" t="str">
        <f t="shared" ref="AX8:AX71" si="2">IFERROR(VLOOKUP(AS8,$BA$11:$BA$38,1,FALSE),"")</f>
        <v/>
      </c>
      <c r="AY8" s="284" t="str">
        <f>IF(AX8="","",VLOOKUP(AS8,$BA$11:$BC$38,2,FALSE))</f>
        <v/>
      </c>
    </row>
    <row r="9" spans="1:59" ht="18" customHeight="1">
      <c r="A9" s="281">
        <v>1037486</v>
      </c>
      <c r="B9" s="281" t="s">
        <v>269</v>
      </c>
      <c r="C9" s="281" t="s">
        <v>270</v>
      </c>
      <c r="D9" s="281" t="s">
        <v>271</v>
      </c>
      <c r="E9" s="281" t="s">
        <v>272</v>
      </c>
      <c r="F9" s="281">
        <v>1</v>
      </c>
      <c r="G9" s="281" t="s">
        <v>259</v>
      </c>
      <c r="H9" s="303">
        <v>17666</v>
      </c>
      <c r="I9" s="281">
        <v>24</v>
      </c>
      <c r="J9" s="281" t="s">
        <v>260</v>
      </c>
      <c r="K9" s="281">
        <v>275</v>
      </c>
      <c r="L9" s="281" t="s">
        <v>273</v>
      </c>
      <c r="M9" s="281">
        <v>2082</v>
      </c>
      <c r="N9" s="281" t="s">
        <v>273</v>
      </c>
      <c r="O9" s="281">
        <v>0</v>
      </c>
      <c r="P9" s="281" t="s">
        <v>262</v>
      </c>
      <c r="Q9" s="281">
        <v>0</v>
      </c>
      <c r="S9" s="281">
        <v>0</v>
      </c>
      <c r="V9" s="281">
        <v>0</v>
      </c>
      <c r="W9" s="281">
        <v>13</v>
      </c>
      <c r="X9" s="281" t="s">
        <v>263</v>
      </c>
      <c r="Y9" s="303">
        <v>42132</v>
      </c>
      <c r="Z9" s="281" t="s">
        <v>10868</v>
      </c>
      <c r="AA9" s="281">
        <v>8</v>
      </c>
      <c r="AB9" s="281" t="s">
        <v>264</v>
      </c>
      <c r="AC9" s="303">
        <v>40117</v>
      </c>
      <c r="AD9" s="281" t="s">
        <v>10869</v>
      </c>
      <c r="AE9" s="281" t="s">
        <v>274</v>
      </c>
      <c r="AF9" s="281" t="s">
        <v>266</v>
      </c>
      <c r="AG9" s="281" t="s">
        <v>275</v>
      </c>
      <c r="AI9" s="281" t="s">
        <v>276</v>
      </c>
      <c r="AJ9" s="281" t="s">
        <v>276</v>
      </c>
      <c r="AN9" s="303">
        <v>38074</v>
      </c>
      <c r="AP9" s="284">
        <f>AP8+1</f>
        <v>2</v>
      </c>
      <c r="AQ9" s="284" t="str">
        <f>AT9&amp;AU9</f>
        <v>杉田博1</v>
      </c>
      <c r="AR9" s="284" t="str">
        <f>AV9&amp;AW9</f>
        <v>すぎたひろし1</v>
      </c>
      <c r="AS9" s="284">
        <f>A9</f>
        <v>1037486</v>
      </c>
      <c r="AT9" s="284" t="str">
        <f>IF(AX9="",B9&amp;C9,VLOOKUP(AS9,$BA$11:$BC$24,2,FALSE))</f>
        <v>杉田博</v>
      </c>
      <c r="AU9" s="284">
        <f>IF(AT9="","",COUNTIF(AT$8:AT9,AT9))</f>
        <v>1</v>
      </c>
      <c r="AV9" s="284" t="str">
        <f>D9&amp;E9</f>
        <v>すぎたひろし</v>
      </c>
      <c r="AW9" s="284">
        <f>IF(AV9="","",COUNTIF(AV$8:AV9,AV9))</f>
        <v>1</v>
      </c>
      <c r="AX9" s="284" t="str">
        <f t="shared" si="2"/>
        <v/>
      </c>
      <c r="AY9" s="284" t="str">
        <f>IF(AX9="","",VLOOKUP(AS9,$BA$11:$BC$38,2,FALSE))</f>
        <v/>
      </c>
      <c r="AZ9" s="284" t="str">
        <f>IF(AX9="","",VLOOKUP(AS9,$BA$11:$BC$38,3,FALSE))</f>
        <v/>
      </c>
      <c r="BA9" s="290" t="s">
        <v>277</v>
      </c>
      <c r="BB9" s="291"/>
      <c r="BC9" s="291"/>
      <c r="BD9" s="291"/>
      <c r="BE9" s="291"/>
      <c r="BF9" s="291"/>
      <c r="BG9" s="291"/>
    </row>
    <row r="10" spans="1:59" ht="18" customHeight="1">
      <c r="A10" s="281">
        <v>1036703</v>
      </c>
      <c r="B10" s="281" t="s">
        <v>278</v>
      </c>
      <c r="C10" s="281" t="s">
        <v>279</v>
      </c>
      <c r="D10" s="281" t="s">
        <v>280</v>
      </c>
      <c r="E10" s="281" t="s">
        <v>281</v>
      </c>
      <c r="F10" s="281">
        <v>2</v>
      </c>
      <c r="G10" s="281" t="s">
        <v>282</v>
      </c>
      <c r="H10" s="303">
        <v>8892</v>
      </c>
      <c r="I10" s="281">
        <v>24</v>
      </c>
      <c r="J10" s="281" t="s">
        <v>260</v>
      </c>
      <c r="K10" s="281">
        <v>275</v>
      </c>
      <c r="L10" s="281" t="s">
        <v>273</v>
      </c>
      <c r="M10" s="281">
        <v>2082</v>
      </c>
      <c r="N10" s="281" t="s">
        <v>273</v>
      </c>
      <c r="O10" s="281">
        <v>0</v>
      </c>
      <c r="P10" s="281" t="s">
        <v>262</v>
      </c>
      <c r="Q10" s="281">
        <v>0</v>
      </c>
      <c r="S10" s="281">
        <v>0</v>
      </c>
      <c r="V10" s="281">
        <v>0</v>
      </c>
      <c r="W10" s="281">
        <v>12</v>
      </c>
      <c r="X10" s="281" t="s">
        <v>283</v>
      </c>
      <c r="Y10" s="303">
        <v>30077</v>
      </c>
      <c r="Z10" s="281" t="s">
        <v>10870</v>
      </c>
      <c r="AA10" s="281">
        <v>8</v>
      </c>
      <c r="AB10" s="281" t="s">
        <v>264</v>
      </c>
      <c r="AC10" s="303">
        <v>39934</v>
      </c>
      <c r="AD10" s="281" t="s">
        <v>10871</v>
      </c>
      <c r="AE10" s="281" t="s">
        <v>284</v>
      </c>
      <c r="AF10" s="281" t="s">
        <v>266</v>
      </c>
      <c r="AG10" s="281" t="s">
        <v>285</v>
      </c>
      <c r="AI10" s="281" t="s">
        <v>286</v>
      </c>
      <c r="AN10" s="303">
        <v>38074</v>
      </c>
      <c r="AP10" s="284">
        <f>AP9+1</f>
        <v>3</v>
      </c>
      <c r="AQ10" s="284" t="str">
        <f>AT10&amp;AU10</f>
        <v>竹内律子1</v>
      </c>
      <c r="AR10" s="284" t="str">
        <f>AV10&amp;AW10</f>
        <v>たけうちりつこ1</v>
      </c>
      <c r="AS10" s="284">
        <f>A10</f>
        <v>1036703</v>
      </c>
      <c r="AT10" s="284" t="str">
        <f t="shared" ref="AT10:AT73" si="3">B10&amp;C10</f>
        <v>竹内律子</v>
      </c>
      <c r="AU10" s="284">
        <f>IF(AT10="","",COUNTIF(AT$8:AT10,AT10))</f>
        <v>1</v>
      </c>
      <c r="AV10" s="284" t="str">
        <f t="shared" ref="AV10:AV73" si="4">D10&amp;E10</f>
        <v>たけうちりつこ</v>
      </c>
      <c r="AW10" s="284">
        <f>IF(AV10="","",COUNTIF(AV$8:AV10,AV10))</f>
        <v>1</v>
      </c>
      <c r="AX10" s="284" t="str">
        <f t="shared" si="2"/>
        <v/>
      </c>
      <c r="AY10" s="284" t="str">
        <f t="shared" ref="AY10:AY73" si="5">IF(AX10="","",VLOOKUP(AS10,$BA$11:$BC$38,2,FALSE))</f>
        <v/>
      </c>
      <c r="AZ10" s="284" t="str">
        <f t="shared" ref="AZ10:AZ73" si="6">IF(AX10="","",VLOOKUP(AS10,$BA$11:$BC$38,3,FALSE))</f>
        <v/>
      </c>
      <c r="BA10" s="292" t="s">
        <v>230</v>
      </c>
      <c r="BB10" s="292" t="s">
        <v>231</v>
      </c>
      <c r="BC10" s="292" t="s">
        <v>53</v>
      </c>
      <c r="BD10" s="292" t="s">
        <v>287</v>
      </c>
      <c r="BE10" s="293" t="s">
        <v>288</v>
      </c>
      <c r="BF10" s="293" t="s">
        <v>236</v>
      </c>
      <c r="BG10" s="293" t="s">
        <v>237</v>
      </c>
    </row>
    <row r="11" spans="1:59" ht="18" customHeight="1">
      <c r="A11" s="281">
        <v>1036269</v>
      </c>
      <c r="B11" s="281" t="s">
        <v>289</v>
      </c>
      <c r="C11" s="281" t="s">
        <v>290</v>
      </c>
      <c r="D11" s="281" t="s">
        <v>291</v>
      </c>
      <c r="E11" s="281" t="s">
        <v>292</v>
      </c>
      <c r="F11" s="281">
        <v>1</v>
      </c>
      <c r="G11" s="281" t="s">
        <v>259</v>
      </c>
      <c r="H11" s="303">
        <v>12665</v>
      </c>
      <c r="I11" s="281">
        <v>24</v>
      </c>
      <c r="J11" s="281" t="s">
        <v>260</v>
      </c>
      <c r="K11" s="281">
        <v>277</v>
      </c>
      <c r="L11" s="281" t="s">
        <v>293</v>
      </c>
      <c r="M11" s="281">
        <v>2090</v>
      </c>
      <c r="N11" s="281" t="s">
        <v>294</v>
      </c>
      <c r="O11" s="281">
        <v>0</v>
      </c>
      <c r="P11" s="281" t="s">
        <v>262</v>
      </c>
      <c r="Q11" s="281">
        <v>0</v>
      </c>
      <c r="S11" s="281">
        <v>0</v>
      </c>
      <c r="V11" s="281">
        <v>0</v>
      </c>
      <c r="W11" s="281">
        <v>12</v>
      </c>
      <c r="X11" s="281" t="s">
        <v>283</v>
      </c>
      <c r="Y11" s="303">
        <v>30869</v>
      </c>
      <c r="AA11" s="281">
        <v>8</v>
      </c>
      <c r="AB11" s="281" t="s">
        <v>264</v>
      </c>
      <c r="AC11" s="303">
        <v>40664</v>
      </c>
      <c r="AD11" s="281" t="s">
        <v>10872</v>
      </c>
      <c r="AE11" s="281" t="s">
        <v>295</v>
      </c>
      <c r="AF11" s="281" t="s">
        <v>266</v>
      </c>
      <c r="AG11" s="281" t="s">
        <v>296</v>
      </c>
      <c r="AI11" s="281" t="s">
        <v>297</v>
      </c>
      <c r="AN11" s="303">
        <v>38074</v>
      </c>
      <c r="AP11" s="284">
        <f t="shared" ref="AP11:AP74" si="7">AP10+1</f>
        <v>4</v>
      </c>
      <c r="AQ11" s="284" t="str">
        <f t="shared" ref="AQ11:AQ74" si="8">AT11&amp;AU11</f>
        <v>土川俊市1</v>
      </c>
      <c r="AR11" s="284" t="str">
        <f t="shared" ref="AR11:AR74" si="9">AV11&amp;AW11</f>
        <v>つちかわしゅんいち1</v>
      </c>
      <c r="AS11" s="284">
        <f t="shared" ref="AS11:AS74" si="10">A11</f>
        <v>1036269</v>
      </c>
      <c r="AT11" s="284" t="str">
        <f t="shared" si="3"/>
        <v>土川俊市</v>
      </c>
      <c r="AU11" s="284">
        <f>IF(AT11="","",COUNTIF(AT$8:AT11,AT11))</f>
        <v>1</v>
      </c>
      <c r="AV11" s="284" t="str">
        <f t="shared" si="4"/>
        <v>つちかわしゅんいち</v>
      </c>
      <c r="AW11" s="284">
        <f>IF(AV11="","",COUNTIF(AV$8:AV11,AV11))</f>
        <v>1</v>
      </c>
      <c r="AX11" s="284" t="str">
        <f t="shared" si="2"/>
        <v/>
      </c>
      <c r="AY11" s="284" t="str">
        <f t="shared" si="5"/>
        <v/>
      </c>
      <c r="AZ11" s="284" t="str">
        <f t="shared" si="6"/>
        <v/>
      </c>
      <c r="BA11" s="294">
        <v>1476491</v>
      </c>
      <c r="BB11" s="295" t="s">
        <v>298</v>
      </c>
      <c r="BC11" s="295" t="s">
        <v>299</v>
      </c>
      <c r="BD11" s="295" t="s">
        <v>300</v>
      </c>
      <c r="BE11" s="296" t="s">
        <v>301</v>
      </c>
      <c r="BF11" s="296" t="s">
        <v>302</v>
      </c>
      <c r="BG11" s="296" t="s">
        <v>303</v>
      </c>
    </row>
    <row r="12" spans="1:59" ht="18" customHeight="1">
      <c r="A12" s="281">
        <v>1037382</v>
      </c>
      <c r="B12" s="281" t="s">
        <v>304</v>
      </c>
      <c r="C12" s="281" t="s">
        <v>305</v>
      </c>
      <c r="D12" s="281" t="s">
        <v>306</v>
      </c>
      <c r="E12" s="281" t="s">
        <v>307</v>
      </c>
      <c r="F12" s="281">
        <v>1</v>
      </c>
      <c r="G12" s="281" t="s">
        <v>259</v>
      </c>
      <c r="H12" s="303">
        <v>11275</v>
      </c>
      <c r="I12" s="281">
        <v>24</v>
      </c>
      <c r="J12" s="281" t="s">
        <v>260</v>
      </c>
      <c r="K12" s="281">
        <v>279</v>
      </c>
      <c r="L12" s="281" t="s">
        <v>308</v>
      </c>
      <c r="M12" s="281">
        <v>2110</v>
      </c>
      <c r="N12" s="281" t="s">
        <v>308</v>
      </c>
      <c r="O12" s="281">
        <v>0</v>
      </c>
      <c r="P12" s="281" t="s">
        <v>262</v>
      </c>
      <c r="Q12" s="281">
        <v>0</v>
      </c>
      <c r="S12" s="281">
        <v>0</v>
      </c>
      <c r="U12" s="281" t="s">
        <v>309</v>
      </c>
      <c r="V12" s="281">
        <v>0</v>
      </c>
      <c r="W12" s="281">
        <v>12</v>
      </c>
      <c r="X12" s="281" t="s">
        <v>283</v>
      </c>
      <c r="Y12" s="303">
        <v>27703</v>
      </c>
      <c r="Z12" s="281" t="s">
        <v>10873</v>
      </c>
      <c r="AA12" s="281">
        <v>7</v>
      </c>
      <c r="AB12" s="281" t="s">
        <v>310</v>
      </c>
      <c r="AC12" s="303">
        <v>36652</v>
      </c>
      <c r="AD12" s="281" t="s">
        <v>10874</v>
      </c>
      <c r="AE12" s="281" t="s">
        <v>311</v>
      </c>
      <c r="AF12" s="281" t="s">
        <v>266</v>
      </c>
      <c r="AG12" s="281" t="s">
        <v>312</v>
      </c>
      <c r="AI12" s="281" t="s">
        <v>313</v>
      </c>
      <c r="AN12" s="303">
        <v>38074</v>
      </c>
      <c r="AP12" s="284">
        <f t="shared" si="7"/>
        <v>5</v>
      </c>
      <c r="AQ12" s="284" t="str">
        <f t="shared" si="8"/>
        <v>今井勉1</v>
      </c>
      <c r="AR12" s="284" t="str">
        <f t="shared" si="9"/>
        <v>いまいつとむ1</v>
      </c>
      <c r="AS12" s="284">
        <f t="shared" si="10"/>
        <v>1037382</v>
      </c>
      <c r="AT12" s="284" t="str">
        <f t="shared" si="3"/>
        <v>今井勉</v>
      </c>
      <c r="AU12" s="284">
        <f>IF(AT12="","",COUNTIF(AT$8:AT12,AT12))</f>
        <v>1</v>
      </c>
      <c r="AV12" s="284" t="str">
        <f t="shared" si="4"/>
        <v>いまいつとむ</v>
      </c>
      <c r="AW12" s="284">
        <f>IF(AV12="","",COUNTIF(AV$8:AV12,AV12))</f>
        <v>1</v>
      </c>
      <c r="AX12" s="284" t="str">
        <f t="shared" si="2"/>
        <v/>
      </c>
      <c r="AY12" s="284" t="str">
        <f t="shared" si="5"/>
        <v/>
      </c>
      <c r="AZ12" s="284" t="str">
        <f t="shared" si="6"/>
        <v/>
      </c>
      <c r="BA12" s="294">
        <v>1574979</v>
      </c>
      <c r="BB12" s="297" t="s">
        <v>314</v>
      </c>
      <c r="BC12" s="295" t="s">
        <v>315</v>
      </c>
      <c r="BD12" s="295" t="s">
        <v>316</v>
      </c>
      <c r="BE12" s="296" t="s">
        <v>317</v>
      </c>
      <c r="BF12" s="296" t="s">
        <v>317</v>
      </c>
      <c r="BG12" s="296" t="s">
        <v>262</v>
      </c>
    </row>
    <row r="13" spans="1:59" ht="18" customHeight="1">
      <c r="A13" s="281">
        <v>1037485</v>
      </c>
      <c r="B13" s="281" t="s">
        <v>318</v>
      </c>
      <c r="C13" s="281" t="s">
        <v>319</v>
      </c>
      <c r="D13" s="281" t="s">
        <v>320</v>
      </c>
      <c r="E13" s="281" t="s">
        <v>321</v>
      </c>
      <c r="F13" s="281">
        <v>1</v>
      </c>
      <c r="G13" s="281" t="s">
        <v>259</v>
      </c>
      <c r="H13" s="303">
        <v>13185</v>
      </c>
      <c r="I13" s="281">
        <v>24</v>
      </c>
      <c r="J13" s="281" t="s">
        <v>260</v>
      </c>
      <c r="K13" s="281">
        <v>275</v>
      </c>
      <c r="L13" s="281" t="s">
        <v>273</v>
      </c>
      <c r="M13" s="281">
        <v>2082</v>
      </c>
      <c r="N13" s="281" t="s">
        <v>273</v>
      </c>
      <c r="O13" s="281">
        <v>0</v>
      </c>
      <c r="P13" s="281" t="s">
        <v>262</v>
      </c>
      <c r="Q13" s="281">
        <v>0</v>
      </c>
      <c r="S13" s="281">
        <v>0</v>
      </c>
      <c r="V13" s="281">
        <v>0</v>
      </c>
      <c r="W13" s="281">
        <v>12</v>
      </c>
      <c r="X13" s="281" t="s">
        <v>283</v>
      </c>
      <c r="Y13" s="303">
        <v>31289</v>
      </c>
      <c r="Z13" s="281" t="s">
        <v>10875</v>
      </c>
      <c r="AA13" s="281">
        <v>7</v>
      </c>
      <c r="AB13" s="281" t="s">
        <v>310</v>
      </c>
      <c r="AC13" s="303">
        <v>33546</v>
      </c>
      <c r="AD13" s="281" t="s">
        <v>10876</v>
      </c>
      <c r="AE13" s="281" t="s">
        <v>322</v>
      </c>
      <c r="AF13" s="281" t="s">
        <v>266</v>
      </c>
      <c r="AG13" s="281" t="s">
        <v>323</v>
      </c>
      <c r="AI13" s="281" t="s">
        <v>324</v>
      </c>
      <c r="AN13" s="303">
        <v>38074</v>
      </c>
      <c r="AP13" s="284">
        <f t="shared" si="7"/>
        <v>6</v>
      </c>
      <c r="AQ13" s="284" t="str">
        <f t="shared" si="8"/>
        <v>小沢敏之1</v>
      </c>
      <c r="AR13" s="284" t="str">
        <f t="shared" si="9"/>
        <v>おざわとしゆき1</v>
      </c>
      <c r="AS13" s="284">
        <f t="shared" si="10"/>
        <v>1037485</v>
      </c>
      <c r="AT13" s="284" t="str">
        <f t="shared" si="3"/>
        <v>小沢敏之</v>
      </c>
      <c r="AU13" s="284">
        <f>IF(AT13="","",COUNTIF(AT$8:AT13,AT13))</f>
        <v>1</v>
      </c>
      <c r="AV13" s="284" t="str">
        <f t="shared" si="4"/>
        <v>おざわとしゆき</v>
      </c>
      <c r="AW13" s="284">
        <f>IF(AV13="","",COUNTIF(AV$8:AV13,AV13))</f>
        <v>1</v>
      </c>
      <c r="AX13" s="284" t="str">
        <f t="shared" si="2"/>
        <v/>
      </c>
      <c r="AY13" s="284" t="str">
        <f t="shared" si="5"/>
        <v/>
      </c>
      <c r="AZ13" s="284" t="str">
        <f t="shared" si="6"/>
        <v/>
      </c>
      <c r="BA13" s="294">
        <v>1621369</v>
      </c>
      <c r="BB13" s="297" t="s">
        <v>325</v>
      </c>
      <c r="BC13" s="295" t="s">
        <v>326</v>
      </c>
      <c r="BD13" s="295" t="s">
        <v>327</v>
      </c>
      <c r="BE13" s="296" t="s">
        <v>328</v>
      </c>
      <c r="BF13" s="296" t="s">
        <v>329</v>
      </c>
      <c r="BG13" s="296" t="s">
        <v>303</v>
      </c>
    </row>
    <row r="14" spans="1:59" ht="18" customHeight="1">
      <c r="A14" s="281">
        <v>1036385</v>
      </c>
      <c r="B14" s="281" t="s">
        <v>330</v>
      </c>
      <c r="C14" s="281" t="s">
        <v>331</v>
      </c>
      <c r="D14" s="281" t="s">
        <v>332</v>
      </c>
      <c r="E14" s="281" t="s">
        <v>333</v>
      </c>
      <c r="F14" s="281">
        <v>1</v>
      </c>
      <c r="G14" s="281" t="s">
        <v>259</v>
      </c>
      <c r="H14" s="303">
        <v>11263</v>
      </c>
      <c r="I14" s="281">
        <v>24</v>
      </c>
      <c r="J14" s="281" t="s">
        <v>260</v>
      </c>
      <c r="K14" s="281">
        <v>280</v>
      </c>
      <c r="L14" s="281" t="s">
        <v>334</v>
      </c>
      <c r="M14" s="281">
        <v>2121</v>
      </c>
      <c r="N14" s="281" t="s">
        <v>334</v>
      </c>
      <c r="O14" s="281">
        <v>0</v>
      </c>
      <c r="P14" s="281" t="s">
        <v>262</v>
      </c>
      <c r="Q14" s="281">
        <v>0</v>
      </c>
      <c r="S14" s="281">
        <v>0</v>
      </c>
      <c r="U14" s="281" t="s">
        <v>10877</v>
      </c>
      <c r="V14" s="281">
        <v>0</v>
      </c>
      <c r="W14" s="281">
        <v>12</v>
      </c>
      <c r="X14" s="281" t="s">
        <v>283</v>
      </c>
      <c r="Y14" s="303">
        <v>31538</v>
      </c>
      <c r="Z14" s="281" t="s">
        <v>10878</v>
      </c>
      <c r="AA14" s="281">
        <v>7</v>
      </c>
      <c r="AB14" s="281" t="s">
        <v>310</v>
      </c>
      <c r="AC14" s="303">
        <v>32998</v>
      </c>
      <c r="AD14" s="281" t="s">
        <v>10878</v>
      </c>
      <c r="AE14" s="281" t="s">
        <v>335</v>
      </c>
      <c r="AF14" s="281" t="s">
        <v>266</v>
      </c>
      <c r="AG14" s="281" t="s">
        <v>336</v>
      </c>
      <c r="AI14" s="281" t="s">
        <v>337</v>
      </c>
      <c r="AN14" s="303">
        <v>38074</v>
      </c>
      <c r="AP14" s="284">
        <f t="shared" si="7"/>
        <v>7</v>
      </c>
      <c r="AQ14" s="284" t="str">
        <f t="shared" si="8"/>
        <v>篠田知博1</v>
      </c>
      <c r="AR14" s="284" t="str">
        <f t="shared" si="9"/>
        <v>しのだともひろ1</v>
      </c>
      <c r="AS14" s="284">
        <f t="shared" si="10"/>
        <v>1036385</v>
      </c>
      <c r="AT14" s="284" t="str">
        <f t="shared" si="3"/>
        <v>篠田知博</v>
      </c>
      <c r="AU14" s="284">
        <f>IF(AT14="","",COUNTIF(AT$8:AT14,AT14))</f>
        <v>1</v>
      </c>
      <c r="AV14" s="284" t="str">
        <f t="shared" si="4"/>
        <v>しのだともひろ</v>
      </c>
      <c r="AW14" s="284">
        <f>IF(AV14="","",COUNTIF(AV$8:AV14,AV14))</f>
        <v>1</v>
      </c>
      <c r="AX14" s="284" t="str">
        <f t="shared" si="2"/>
        <v/>
      </c>
      <c r="AY14" s="284" t="str">
        <f t="shared" si="5"/>
        <v/>
      </c>
      <c r="AZ14" s="284" t="str">
        <f t="shared" si="6"/>
        <v/>
      </c>
      <c r="BA14" s="294">
        <v>1673536</v>
      </c>
      <c r="BB14" s="295" t="s">
        <v>338</v>
      </c>
      <c r="BC14" s="295" t="s">
        <v>339</v>
      </c>
      <c r="BD14" s="295" t="s">
        <v>340</v>
      </c>
      <c r="BE14" s="296" t="s">
        <v>328</v>
      </c>
      <c r="BF14" s="296" t="s">
        <v>341</v>
      </c>
      <c r="BG14" s="296" t="s">
        <v>303</v>
      </c>
    </row>
    <row r="15" spans="1:59" ht="18" customHeight="1">
      <c r="A15" s="281">
        <v>1036326</v>
      </c>
      <c r="B15" s="281" t="s">
        <v>342</v>
      </c>
      <c r="C15" s="281" t="s">
        <v>343</v>
      </c>
      <c r="D15" s="281" t="s">
        <v>344</v>
      </c>
      <c r="E15" s="281" t="s">
        <v>345</v>
      </c>
      <c r="F15" s="281">
        <v>1</v>
      </c>
      <c r="G15" s="281" t="s">
        <v>259</v>
      </c>
      <c r="H15" s="303">
        <v>16710</v>
      </c>
      <c r="I15" s="281">
        <v>24</v>
      </c>
      <c r="J15" s="281" t="s">
        <v>260</v>
      </c>
      <c r="K15" s="281">
        <v>264</v>
      </c>
      <c r="L15" s="281" t="s">
        <v>301</v>
      </c>
      <c r="M15" s="281">
        <v>2015</v>
      </c>
      <c r="N15" s="281" t="s">
        <v>301</v>
      </c>
      <c r="O15" s="281">
        <v>0</v>
      </c>
      <c r="P15" s="281" t="s">
        <v>262</v>
      </c>
      <c r="Q15" s="281">
        <v>0</v>
      </c>
      <c r="S15" s="281">
        <v>0</v>
      </c>
      <c r="V15" s="281">
        <v>620848</v>
      </c>
      <c r="W15" s="281">
        <v>12</v>
      </c>
      <c r="X15" s="281" t="s">
        <v>283</v>
      </c>
      <c r="Y15" s="303">
        <v>31597</v>
      </c>
      <c r="Z15" s="281" t="s">
        <v>10879</v>
      </c>
      <c r="AA15" s="281">
        <v>7</v>
      </c>
      <c r="AB15" s="281" t="s">
        <v>310</v>
      </c>
      <c r="AC15" s="303">
        <v>44477</v>
      </c>
      <c r="AD15" s="281" t="s">
        <v>10880</v>
      </c>
      <c r="AE15" s="281" t="s">
        <v>346</v>
      </c>
      <c r="AF15" s="281" t="s">
        <v>266</v>
      </c>
      <c r="AG15" s="281" t="s">
        <v>347</v>
      </c>
      <c r="AI15" s="281" t="s">
        <v>348</v>
      </c>
      <c r="AN15" s="303">
        <v>38074</v>
      </c>
      <c r="AP15" s="284">
        <f t="shared" si="7"/>
        <v>8</v>
      </c>
      <c r="AQ15" s="284" t="str">
        <f t="shared" si="8"/>
        <v>平野英孝1</v>
      </c>
      <c r="AR15" s="284" t="str">
        <f t="shared" si="9"/>
        <v>ひらのひでたか1</v>
      </c>
      <c r="AS15" s="284">
        <f t="shared" si="10"/>
        <v>1036326</v>
      </c>
      <c r="AT15" s="284" t="str">
        <f t="shared" si="3"/>
        <v>平野英孝</v>
      </c>
      <c r="AU15" s="284">
        <f>IF(AT15="","",COUNTIF(AT$8:AT15,AT15))</f>
        <v>1</v>
      </c>
      <c r="AV15" s="284" t="str">
        <f t="shared" si="4"/>
        <v>ひらのひでたか</v>
      </c>
      <c r="AW15" s="284">
        <f>IF(AV15="","",COUNTIF(AV$8:AV15,AV15))</f>
        <v>1</v>
      </c>
      <c r="AX15" s="284" t="str">
        <f t="shared" si="2"/>
        <v/>
      </c>
      <c r="AY15" s="284" t="str">
        <f t="shared" si="5"/>
        <v/>
      </c>
      <c r="AZ15" s="284" t="str">
        <f t="shared" si="6"/>
        <v/>
      </c>
      <c r="BA15" s="294">
        <v>1699699</v>
      </c>
      <c r="BB15" s="295" t="s">
        <v>349</v>
      </c>
      <c r="BC15" s="295" t="s">
        <v>350</v>
      </c>
      <c r="BD15" s="295" t="s">
        <v>351</v>
      </c>
      <c r="BE15" s="296" t="s">
        <v>334</v>
      </c>
      <c r="BF15" s="296" t="s">
        <v>352</v>
      </c>
      <c r="BG15" s="296" t="s">
        <v>303</v>
      </c>
    </row>
    <row r="16" spans="1:59" ht="18" customHeight="1">
      <c r="A16" s="281">
        <v>1037383</v>
      </c>
      <c r="B16" s="281" t="s">
        <v>353</v>
      </c>
      <c r="C16" s="281" t="s">
        <v>354</v>
      </c>
      <c r="D16" s="281" t="s">
        <v>355</v>
      </c>
      <c r="E16" s="281" t="s">
        <v>356</v>
      </c>
      <c r="F16" s="281">
        <v>1</v>
      </c>
      <c r="G16" s="281" t="s">
        <v>259</v>
      </c>
      <c r="H16" s="303">
        <v>15481</v>
      </c>
      <c r="I16" s="281">
        <v>24</v>
      </c>
      <c r="J16" s="281" t="s">
        <v>260</v>
      </c>
      <c r="K16" s="281">
        <v>279</v>
      </c>
      <c r="L16" s="281" t="s">
        <v>308</v>
      </c>
      <c r="M16" s="281">
        <v>2110</v>
      </c>
      <c r="N16" s="281" t="s">
        <v>308</v>
      </c>
      <c r="O16" s="281">
        <v>0</v>
      </c>
      <c r="P16" s="281" t="s">
        <v>262</v>
      </c>
      <c r="Q16" s="281">
        <v>0</v>
      </c>
      <c r="S16" s="281">
        <v>0</v>
      </c>
      <c r="U16" s="281" t="s">
        <v>10881</v>
      </c>
      <c r="V16" s="281">
        <v>0</v>
      </c>
      <c r="W16" s="281">
        <v>12</v>
      </c>
      <c r="X16" s="281" t="s">
        <v>283</v>
      </c>
      <c r="Y16" s="303">
        <v>31720</v>
      </c>
      <c r="Z16" s="281" t="s">
        <v>10882</v>
      </c>
      <c r="AA16" s="281">
        <v>7</v>
      </c>
      <c r="AB16" s="281" t="s">
        <v>310</v>
      </c>
      <c r="AC16" s="303">
        <v>33363</v>
      </c>
      <c r="AD16" s="281" t="s">
        <v>10874</v>
      </c>
      <c r="AE16" s="281" t="s">
        <v>357</v>
      </c>
      <c r="AF16" s="281" t="s">
        <v>266</v>
      </c>
      <c r="AG16" s="281" t="s">
        <v>358</v>
      </c>
      <c r="AI16" s="281" t="s">
        <v>359</v>
      </c>
      <c r="AJ16" s="281" t="s">
        <v>359</v>
      </c>
      <c r="AN16" s="303">
        <v>38074</v>
      </c>
      <c r="AP16" s="284">
        <f t="shared" si="7"/>
        <v>9</v>
      </c>
      <c r="AQ16" s="284" t="str">
        <f t="shared" si="8"/>
        <v>外薗公毅1</v>
      </c>
      <c r="AR16" s="284" t="str">
        <f t="shared" si="9"/>
        <v>ほかぞのこうき1</v>
      </c>
      <c r="AS16" s="284">
        <f t="shared" si="10"/>
        <v>1037383</v>
      </c>
      <c r="AT16" s="284" t="str">
        <f t="shared" si="3"/>
        <v>外薗公毅</v>
      </c>
      <c r="AU16" s="284">
        <f>IF(AT16="","",COUNTIF(AT$8:AT16,AT16))</f>
        <v>1</v>
      </c>
      <c r="AV16" s="284" t="str">
        <f t="shared" si="4"/>
        <v>ほかぞのこうき</v>
      </c>
      <c r="AW16" s="284">
        <f>IF(AV16="","",COUNTIF(AV$8:AV16,AV16))</f>
        <v>1</v>
      </c>
      <c r="AX16" s="284" t="str">
        <f t="shared" si="2"/>
        <v/>
      </c>
      <c r="AY16" s="284" t="str">
        <f t="shared" si="5"/>
        <v/>
      </c>
      <c r="AZ16" s="284" t="str">
        <f t="shared" si="6"/>
        <v/>
      </c>
      <c r="BA16" s="294">
        <v>1700052</v>
      </c>
      <c r="BB16" s="297" t="s">
        <v>360</v>
      </c>
      <c r="BC16" s="295" t="s">
        <v>361</v>
      </c>
      <c r="BD16" s="295" t="s">
        <v>362</v>
      </c>
      <c r="BE16" s="296" t="s">
        <v>328</v>
      </c>
      <c r="BF16" s="296" t="s">
        <v>363</v>
      </c>
      <c r="BG16" s="296" t="s">
        <v>303</v>
      </c>
    </row>
    <row r="17" spans="1:59" ht="18" customHeight="1">
      <c r="A17" s="281">
        <v>1036705</v>
      </c>
      <c r="B17" s="281" t="s">
        <v>364</v>
      </c>
      <c r="C17" s="281" t="s">
        <v>365</v>
      </c>
      <c r="D17" s="281" t="s">
        <v>366</v>
      </c>
      <c r="E17" s="281" t="s">
        <v>367</v>
      </c>
      <c r="F17" s="281">
        <v>2</v>
      </c>
      <c r="G17" s="281" t="s">
        <v>282</v>
      </c>
      <c r="H17" s="303">
        <v>17127</v>
      </c>
      <c r="I17" s="281">
        <v>24</v>
      </c>
      <c r="J17" s="281" t="s">
        <v>260</v>
      </c>
      <c r="K17" s="281">
        <v>267</v>
      </c>
      <c r="L17" s="281" t="s">
        <v>328</v>
      </c>
      <c r="M17" s="281">
        <v>2041</v>
      </c>
      <c r="N17" s="281" t="s">
        <v>328</v>
      </c>
      <c r="O17" s="281">
        <v>0</v>
      </c>
      <c r="P17" s="281" t="s">
        <v>262</v>
      </c>
      <c r="Q17" s="281">
        <v>0</v>
      </c>
      <c r="S17" s="281">
        <v>0</v>
      </c>
      <c r="U17" s="281" t="s">
        <v>10883</v>
      </c>
      <c r="V17" s="281">
        <v>0</v>
      </c>
      <c r="W17" s="281">
        <v>12</v>
      </c>
      <c r="X17" s="281" t="s">
        <v>283</v>
      </c>
      <c r="Y17" s="303">
        <v>32451</v>
      </c>
      <c r="Z17" s="281" t="s">
        <v>10884</v>
      </c>
      <c r="AA17" s="281">
        <v>7</v>
      </c>
      <c r="AB17" s="281" t="s">
        <v>310</v>
      </c>
      <c r="AC17" s="303">
        <v>35378</v>
      </c>
      <c r="AD17" s="281" t="s">
        <v>10885</v>
      </c>
      <c r="AE17" s="281" t="s">
        <v>368</v>
      </c>
      <c r="AF17" s="281" t="s">
        <v>266</v>
      </c>
      <c r="AG17" s="281" t="s">
        <v>369</v>
      </c>
      <c r="AI17" s="281" t="s">
        <v>370</v>
      </c>
      <c r="AJ17" s="281">
        <v>100</v>
      </c>
      <c r="AN17" s="303">
        <v>38074</v>
      </c>
      <c r="AP17" s="284">
        <f t="shared" si="7"/>
        <v>10</v>
      </c>
      <c r="AQ17" s="284" t="str">
        <f t="shared" si="8"/>
        <v>小池梨枝子1</v>
      </c>
      <c r="AR17" s="284" t="str">
        <f t="shared" si="9"/>
        <v>こいけりえこ1</v>
      </c>
      <c r="AS17" s="284">
        <f t="shared" si="10"/>
        <v>1036705</v>
      </c>
      <c r="AT17" s="284" t="str">
        <f t="shared" si="3"/>
        <v>小池梨枝子</v>
      </c>
      <c r="AU17" s="284">
        <f>IF(AT17="","",COUNTIF(AT$8:AT17,AT17))</f>
        <v>1</v>
      </c>
      <c r="AV17" s="284" t="str">
        <f t="shared" si="4"/>
        <v>こいけりえこ</v>
      </c>
      <c r="AW17" s="284">
        <f>IF(AV17="","",COUNTIF(AV$8:AV17,AV17))</f>
        <v>1</v>
      </c>
      <c r="AX17" s="284" t="str">
        <f t="shared" si="2"/>
        <v/>
      </c>
      <c r="AY17" s="284" t="str">
        <f t="shared" si="5"/>
        <v/>
      </c>
      <c r="AZ17" s="284" t="str">
        <f t="shared" si="6"/>
        <v/>
      </c>
      <c r="BA17" s="294">
        <v>1700055</v>
      </c>
      <c r="BB17" s="295" t="s">
        <v>371</v>
      </c>
      <c r="BC17" s="295" t="s">
        <v>372</v>
      </c>
      <c r="BD17" s="295" t="s">
        <v>373</v>
      </c>
      <c r="BE17" s="296" t="s">
        <v>328</v>
      </c>
      <c r="BF17" s="296" t="s">
        <v>363</v>
      </c>
      <c r="BG17" s="296" t="s">
        <v>303</v>
      </c>
    </row>
    <row r="18" spans="1:59" ht="18" customHeight="1">
      <c r="A18" s="281">
        <v>1037213</v>
      </c>
      <c r="B18" s="281" t="s">
        <v>374</v>
      </c>
      <c r="C18" s="281" t="s">
        <v>375</v>
      </c>
      <c r="D18" s="281" t="s">
        <v>376</v>
      </c>
      <c r="E18" s="281" t="s">
        <v>377</v>
      </c>
      <c r="F18" s="281">
        <v>1</v>
      </c>
      <c r="G18" s="281" t="s">
        <v>259</v>
      </c>
      <c r="H18" s="303">
        <v>12609</v>
      </c>
      <c r="I18" s="281">
        <v>24</v>
      </c>
      <c r="J18" s="281" t="s">
        <v>260</v>
      </c>
      <c r="K18" s="281">
        <v>269</v>
      </c>
      <c r="L18" s="281" t="s">
        <v>378</v>
      </c>
      <c r="M18" s="281">
        <v>2051</v>
      </c>
      <c r="N18" s="281" t="s">
        <v>378</v>
      </c>
      <c r="O18" s="281">
        <v>0</v>
      </c>
      <c r="P18" s="281" t="s">
        <v>262</v>
      </c>
      <c r="Q18" s="281">
        <v>0</v>
      </c>
      <c r="S18" s="281">
        <v>0</v>
      </c>
      <c r="U18" s="281" t="s">
        <v>379</v>
      </c>
      <c r="V18" s="281">
        <v>0</v>
      </c>
      <c r="W18" s="281">
        <v>12</v>
      </c>
      <c r="X18" s="281" t="s">
        <v>283</v>
      </c>
      <c r="Y18" s="303">
        <v>33362</v>
      </c>
      <c r="Z18" s="281" t="s">
        <v>10886</v>
      </c>
      <c r="AA18" s="281">
        <v>7</v>
      </c>
      <c r="AB18" s="281" t="s">
        <v>310</v>
      </c>
      <c r="AC18" s="303">
        <v>38477</v>
      </c>
      <c r="AD18" s="281" t="s">
        <v>10887</v>
      </c>
      <c r="AE18" s="281" t="s">
        <v>380</v>
      </c>
      <c r="AF18" s="281" t="s">
        <v>266</v>
      </c>
      <c r="AG18" s="281" t="s">
        <v>381</v>
      </c>
      <c r="AI18" s="281" t="s">
        <v>382</v>
      </c>
      <c r="AJ18" s="281" t="s">
        <v>10888</v>
      </c>
      <c r="AN18" s="303">
        <v>38074</v>
      </c>
      <c r="AP18" s="284">
        <f t="shared" si="7"/>
        <v>11</v>
      </c>
      <c r="AQ18" s="284" t="str">
        <f t="shared" si="8"/>
        <v>清水克也1</v>
      </c>
      <c r="AR18" s="284" t="str">
        <f t="shared" si="9"/>
        <v>しみずかつや1</v>
      </c>
      <c r="AS18" s="284">
        <f t="shared" si="10"/>
        <v>1037213</v>
      </c>
      <c r="AT18" s="284" t="str">
        <f t="shared" si="3"/>
        <v>清水克也</v>
      </c>
      <c r="AU18" s="284">
        <f>IF(AT18="","",COUNTIF(AT$8:AT18,AT18))</f>
        <v>1</v>
      </c>
      <c r="AV18" s="284" t="str">
        <f t="shared" si="4"/>
        <v>しみずかつや</v>
      </c>
      <c r="AW18" s="284">
        <f>IF(AV18="","",COUNTIF(AV$8:AV18,AV18))</f>
        <v>1</v>
      </c>
      <c r="AX18" s="284" t="str">
        <f t="shared" si="2"/>
        <v/>
      </c>
      <c r="AY18" s="284" t="str">
        <f t="shared" si="5"/>
        <v/>
      </c>
      <c r="AZ18" s="284" t="str">
        <f t="shared" si="6"/>
        <v/>
      </c>
      <c r="BA18" s="294">
        <v>1700139</v>
      </c>
      <c r="BB18" s="295" t="s">
        <v>383</v>
      </c>
      <c r="BC18" s="297" t="s">
        <v>384</v>
      </c>
      <c r="BD18" s="295" t="s">
        <v>385</v>
      </c>
      <c r="BE18" s="296" t="s">
        <v>386</v>
      </c>
      <c r="BF18" s="296" t="s">
        <v>387</v>
      </c>
      <c r="BG18" s="296" t="s">
        <v>303</v>
      </c>
    </row>
    <row r="19" spans="1:59" ht="18" customHeight="1">
      <c r="A19" s="281">
        <v>1008820</v>
      </c>
      <c r="B19" s="281" t="s">
        <v>388</v>
      </c>
      <c r="C19" s="281" t="s">
        <v>389</v>
      </c>
      <c r="D19" s="281" t="s">
        <v>390</v>
      </c>
      <c r="E19" s="281" t="s">
        <v>391</v>
      </c>
      <c r="F19" s="281">
        <v>1</v>
      </c>
      <c r="G19" s="281" t="s">
        <v>259</v>
      </c>
      <c r="H19" s="303">
        <v>19479</v>
      </c>
      <c r="I19" s="281">
        <v>24</v>
      </c>
      <c r="J19" s="281" t="s">
        <v>260</v>
      </c>
      <c r="K19" s="281">
        <v>280</v>
      </c>
      <c r="L19" s="281" t="s">
        <v>334</v>
      </c>
      <c r="M19" s="281">
        <v>2121</v>
      </c>
      <c r="N19" s="281" t="s">
        <v>334</v>
      </c>
      <c r="O19" s="281">
        <v>0</v>
      </c>
      <c r="P19" s="281" t="s">
        <v>262</v>
      </c>
      <c r="Q19" s="281">
        <v>0</v>
      </c>
      <c r="S19" s="281">
        <v>0</v>
      </c>
      <c r="U19" s="281" t="s">
        <v>10889</v>
      </c>
      <c r="W19" s="281">
        <v>12</v>
      </c>
      <c r="X19" s="281" t="s">
        <v>283</v>
      </c>
      <c r="Y19" s="303">
        <v>34459</v>
      </c>
      <c r="Z19" s="281" t="s">
        <v>10890</v>
      </c>
      <c r="AA19" s="281">
        <v>7</v>
      </c>
      <c r="AB19" s="281" t="s">
        <v>310</v>
      </c>
      <c r="AC19" s="303">
        <v>39937</v>
      </c>
      <c r="AD19" s="281" t="s">
        <v>10891</v>
      </c>
      <c r="AE19" s="281" t="s">
        <v>392</v>
      </c>
      <c r="AF19" s="281" t="s">
        <v>266</v>
      </c>
      <c r="AG19" s="281" t="s">
        <v>393</v>
      </c>
      <c r="AI19" s="281" t="s">
        <v>394</v>
      </c>
      <c r="AN19" s="303">
        <v>38085</v>
      </c>
      <c r="AP19" s="284">
        <f t="shared" si="7"/>
        <v>12</v>
      </c>
      <c r="AQ19" s="284" t="str">
        <f t="shared" si="8"/>
        <v>久保田太志1</v>
      </c>
      <c r="AR19" s="284" t="str">
        <f t="shared" si="9"/>
        <v>くぼたふとし1</v>
      </c>
      <c r="AS19" s="284">
        <f t="shared" si="10"/>
        <v>1008820</v>
      </c>
      <c r="AT19" s="284" t="str">
        <f t="shared" si="3"/>
        <v>久保田太志</v>
      </c>
      <c r="AU19" s="284">
        <f>IF(AT19="","",COUNTIF(AT$8:AT19,AT19))</f>
        <v>1</v>
      </c>
      <c r="AV19" s="284" t="str">
        <f t="shared" si="4"/>
        <v>くぼたふとし</v>
      </c>
      <c r="AW19" s="284">
        <f>IF(AV19="","",COUNTIF(AV$8:AV19,AV19))</f>
        <v>1</v>
      </c>
      <c r="AX19" s="284" t="str">
        <f t="shared" si="2"/>
        <v/>
      </c>
      <c r="AY19" s="284" t="str">
        <f t="shared" si="5"/>
        <v/>
      </c>
      <c r="AZ19" s="284" t="str">
        <f t="shared" si="6"/>
        <v/>
      </c>
      <c r="BA19" s="294">
        <v>1702926</v>
      </c>
      <c r="BB19" s="297" t="s">
        <v>395</v>
      </c>
      <c r="BC19" s="295" t="s">
        <v>396</v>
      </c>
      <c r="BD19" s="295" t="s">
        <v>397</v>
      </c>
      <c r="BE19" s="296" t="s">
        <v>308</v>
      </c>
      <c r="BF19" s="296" t="s">
        <v>398</v>
      </c>
      <c r="BG19" s="296" t="s">
        <v>303</v>
      </c>
    </row>
    <row r="20" spans="1:59" ht="18" customHeight="1">
      <c r="A20" s="281">
        <v>1101084</v>
      </c>
      <c r="B20" s="281" t="s">
        <v>399</v>
      </c>
      <c r="C20" s="281" t="s">
        <v>400</v>
      </c>
      <c r="D20" s="281" t="s">
        <v>401</v>
      </c>
      <c r="E20" s="281" t="s">
        <v>402</v>
      </c>
      <c r="F20" s="281">
        <v>1</v>
      </c>
      <c r="G20" s="281" t="s">
        <v>259</v>
      </c>
      <c r="H20" s="303">
        <v>20661</v>
      </c>
      <c r="I20" s="281">
        <v>24</v>
      </c>
      <c r="J20" s="281" t="s">
        <v>260</v>
      </c>
      <c r="K20" s="281">
        <v>279</v>
      </c>
      <c r="L20" s="281" t="s">
        <v>308</v>
      </c>
      <c r="M20" s="281">
        <v>2110</v>
      </c>
      <c r="N20" s="281" t="s">
        <v>308</v>
      </c>
      <c r="O20" s="281">
        <v>0</v>
      </c>
      <c r="P20" s="281" t="s">
        <v>262</v>
      </c>
      <c r="Q20" s="281">
        <v>0</v>
      </c>
      <c r="S20" s="281">
        <v>0</v>
      </c>
      <c r="U20" s="281" t="s">
        <v>403</v>
      </c>
      <c r="V20" s="281">
        <v>533574</v>
      </c>
      <c r="W20" s="281">
        <v>12</v>
      </c>
      <c r="X20" s="281" t="s">
        <v>283</v>
      </c>
      <c r="Y20" s="303">
        <v>34643</v>
      </c>
      <c r="Z20" s="281" t="s">
        <v>10892</v>
      </c>
      <c r="AA20" s="281">
        <v>7</v>
      </c>
      <c r="AB20" s="281" t="s">
        <v>310</v>
      </c>
      <c r="AC20" s="303">
        <v>35920</v>
      </c>
      <c r="AD20" s="281" t="s">
        <v>10893</v>
      </c>
      <c r="AE20" s="281" t="s">
        <v>404</v>
      </c>
      <c r="AF20" s="281" t="s">
        <v>266</v>
      </c>
      <c r="AG20" s="281" t="s">
        <v>405</v>
      </c>
      <c r="AI20" s="281" t="s">
        <v>406</v>
      </c>
      <c r="AN20" s="303">
        <v>38190</v>
      </c>
      <c r="AP20" s="284">
        <f t="shared" si="7"/>
        <v>13</v>
      </c>
      <c r="AQ20" s="284" t="str">
        <f t="shared" si="8"/>
        <v>北原修1</v>
      </c>
      <c r="AR20" s="284" t="str">
        <f t="shared" si="9"/>
        <v>きたはらおさむ1</v>
      </c>
      <c r="AS20" s="284">
        <f t="shared" si="10"/>
        <v>1101084</v>
      </c>
      <c r="AT20" s="284" t="str">
        <f t="shared" si="3"/>
        <v>北原修</v>
      </c>
      <c r="AU20" s="284">
        <f>IF(AT20="","",COUNTIF(AT$8:AT20,AT20))</f>
        <v>1</v>
      </c>
      <c r="AV20" s="284" t="str">
        <f t="shared" si="4"/>
        <v>きたはらおさむ</v>
      </c>
      <c r="AW20" s="284">
        <f>IF(AV20="","",COUNTIF(AV$8:AV20,AV20))</f>
        <v>1</v>
      </c>
      <c r="AX20" s="284" t="str">
        <f t="shared" si="2"/>
        <v/>
      </c>
      <c r="AY20" s="284" t="str">
        <f t="shared" si="5"/>
        <v/>
      </c>
      <c r="AZ20" s="284" t="str">
        <f t="shared" si="6"/>
        <v/>
      </c>
      <c r="BA20" s="296">
        <v>1728632</v>
      </c>
      <c r="BB20" s="298" t="s">
        <v>407</v>
      </c>
      <c r="BC20" s="295" t="s">
        <v>408</v>
      </c>
      <c r="BD20" s="295" t="s">
        <v>409</v>
      </c>
      <c r="BE20" s="296" t="s">
        <v>378</v>
      </c>
      <c r="BF20" s="296" t="s">
        <v>410</v>
      </c>
      <c r="BG20" s="296" t="s">
        <v>303</v>
      </c>
    </row>
    <row r="21" spans="1:59" ht="18" customHeight="1">
      <c r="A21" s="281">
        <v>1037648</v>
      </c>
      <c r="B21" s="281" t="s">
        <v>411</v>
      </c>
      <c r="C21" s="281" t="s">
        <v>270</v>
      </c>
      <c r="D21" s="281" t="s">
        <v>412</v>
      </c>
      <c r="E21" s="281" t="s">
        <v>272</v>
      </c>
      <c r="F21" s="281">
        <v>1</v>
      </c>
      <c r="G21" s="281" t="s">
        <v>259</v>
      </c>
      <c r="H21" s="303">
        <v>16958</v>
      </c>
      <c r="I21" s="281">
        <v>24</v>
      </c>
      <c r="J21" s="281" t="s">
        <v>260</v>
      </c>
      <c r="K21" s="281">
        <v>271</v>
      </c>
      <c r="L21" s="281" t="s">
        <v>413</v>
      </c>
      <c r="M21" s="281">
        <v>2061</v>
      </c>
      <c r="N21" s="281" t="s">
        <v>413</v>
      </c>
      <c r="O21" s="281">
        <v>0</v>
      </c>
      <c r="P21" s="281" t="s">
        <v>262</v>
      </c>
      <c r="Q21" s="281">
        <v>0</v>
      </c>
      <c r="S21" s="281">
        <v>0</v>
      </c>
      <c r="V21" s="281">
        <v>0</v>
      </c>
      <c r="W21" s="281">
        <v>12</v>
      </c>
      <c r="X21" s="281" t="s">
        <v>283</v>
      </c>
      <c r="Y21" s="303">
        <v>35377</v>
      </c>
      <c r="Z21" s="281" t="s">
        <v>10885</v>
      </c>
      <c r="AA21" s="281">
        <v>7</v>
      </c>
      <c r="AB21" s="281" t="s">
        <v>310</v>
      </c>
      <c r="AC21" s="303">
        <v>44477</v>
      </c>
      <c r="AD21" s="281" t="s">
        <v>10880</v>
      </c>
      <c r="AE21" s="281" t="s">
        <v>414</v>
      </c>
      <c r="AF21" s="281" t="s">
        <v>266</v>
      </c>
      <c r="AG21" s="281" t="s">
        <v>415</v>
      </c>
      <c r="AI21" s="281" t="s">
        <v>416</v>
      </c>
      <c r="AN21" s="303">
        <v>38074</v>
      </c>
      <c r="AP21" s="284">
        <f t="shared" si="7"/>
        <v>14</v>
      </c>
      <c r="AQ21" s="284" t="str">
        <f t="shared" si="8"/>
        <v>山浦博1</v>
      </c>
      <c r="AR21" s="284" t="str">
        <f t="shared" si="9"/>
        <v>やまうらひろし1</v>
      </c>
      <c r="AS21" s="284">
        <f t="shared" si="10"/>
        <v>1037648</v>
      </c>
      <c r="AT21" s="284" t="str">
        <f t="shared" si="3"/>
        <v>山浦博</v>
      </c>
      <c r="AU21" s="284">
        <f>IF(AT21="","",COUNTIF(AT$8:AT21,AT21))</f>
        <v>1</v>
      </c>
      <c r="AV21" s="284" t="str">
        <f t="shared" si="4"/>
        <v>やまうらひろし</v>
      </c>
      <c r="AW21" s="284">
        <f>IF(AV21="","",COUNTIF(AV$8:AV21,AV21))</f>
        <v>1</v>
      </c>
      <c r="AX21" s="284" t="str">
        <f t="shared" si="2"/>
        <v/>
      </c>
      <c r="AY21" s="284" t="str">
        <f t="shared" si="5"/>
        <v/>
      </c>
      <c r="AZ21" s="284" t="str">
        <f t="shared" si="6"/>
        <v/>
      </c>
      <c r="BA21" s="294">
        <v>1763069</v>
      </c>
      <c r="BB21" s="293" t="s">
        <v>417</v>
      </c>
      <c r="BC21" s="293" t="s">
        <v>418</v>
      </c>
      <c r="BD21" s="294" t="s">
        <v>419</v>
      </c>
      <c r="BE21" s="294" t="s">
        <v>328</v>
      </c>
      <c r="BF21" s="294" t="s">
        <v>420</v>
      </c>
      <c r="BG21" s="294" t="s">
        <v>303</v>
      </c>
    </row>
    <row r="22" spans="1:59" ht="18" customHeight="1">
      <c r="A22" s="281">
        <v>1037490</v>
      </c>
      <c r="B22" s="281" t="s">
        <v>421</v>
      </c>
      <c r="C22" s="281" t="s">
        <v>422</v>
      </c>
      <c r="D22" s="281" t="s">
        <v>423</v>
      </c>
      <c r="E22" s="281" t="s">
        <v>424</v>
      </c>
      <c r="F22" s="281">
        <v>1</v>
      </c>
      <c r="G22" s="281" t="s">
        <v>259</v>
      </c>
      <c r="H22" s="303">
        <v>18380</v>
      </c>
      <c r="I22" s="281">
        <v>24</v>
      </c>
      <c r="J22" s="281" t="s">
        <v>260</v>
      </c>
      <c r="K22" s="281">
        <v>275</v>
      </c>
      <c r="L22" s="281" t="s">
        <v>273</v>
      </c>
      <c r="M22" s="281">
        <v>2082</v>
      </c>
      <c r="N22" s="281" t="s">
        <v>273</v>
      </c>
      <c r="O22" s="281">
        <v>0</v>
      </c>
      <c r="P22" s="281" t="s">
        <v>262</v>
      </c>
      <c r="Q22" s="281">
        <v>0</v>
      </c>
      <c r="S22" s="281">
        <v>0</v>
      </c>
      <c r="V22" s="281">
        <v>0</v>
      </c>
      <c r="W22" s="281">
        <v>12</v>
      </c>
      <c r="X22" s="281" t="s">
        <v>283</v>
      </c>
      <c r="Y22" s="303">
        <v>36284</v>
      </c>
      <c r="Z22" s="281" t="s">
        <v>10894</v>
      </c>
      <c r="AA22" s="281">
        <v>7</v>
      </c>
      <c r="AB22" s="281" t="s">
        <v>310</v>
      </c>
      <c r="AC22" s="303">
        <v>38170</v>
      </c>
      <c r="AD22" s="281" t="s">
        <v>10895</v>
      </c>
      <c r="AE22" s="281" t="s">
        <v>425</v>
      </c>
      <c r="AF22" s="281" t="s">
        <v>266</v>
      </c>
      <c r="AG22" s="281" t="s">
        <v>426</v>
      </c>
      <c r="AI22" s="281" t="s">
        <v>427</v>
      </c>
      <c r="AN22" s="303">
        <v>38074</v>
      </c>
      <c r="AP22" s="284">
        <f t="shared" si="7"/>
        <v>15</v>
      </c>
      <c r="AQ22" s="284" t="str">
        <f t="shared" si="8"/>
        <v>小林克1</v>
      </c>
      <c r="AR22" s="284" t="str">
        <f t="shared" si="9"/>
        <v>こばやしまさる1</v>
      </c>
      <c r="AS22" s="284">
        <f t="shared" si="10"/>
        <v>1037490</v>
      </c>
      <c r="AT22" s="284" t="str">
        <f t="shared" si="3"/>
        <v>小林克</v>
      </c>
      <c r="AU22" s="284">
        <f>IF(AT22="","",COUNTIF(AT$8:AT22,AT22))</f>
        <v>1</v>
      </c>
      <c r="AV22" s="284" t="str">
        <f t="shared" si="4"/>
        <v>こばやしまさる</v>
      </c>
      <c r="AW22" s="284">
        <f>IF(AV22="","",COUNTIF(AV$8:AV22,AV22))</f>
        <v>1</v>
      </c>
      <c r="AX22" s="284" t="str">
        <f t="shared" si="2"/>
        <v/>
      </c>
      <c r="AY22" s="284" t="str">
        <f t="shared" si="5"/>
        <v/>
      </c>
      <c r="AZ22" s="284" t="str">
        <f t="shared" si="6"/>
        <v/>
      </c>
      <c r="BA22" s="294">
        <v>1763122</v>
      </c>
      <c r="BB22" s="293" t="s">
        <v>338</v>
      </c>
      <c r="BC22" s="293" t="s">
        <v>428</v>
      </c>
      <c r="BD22" s="294" t="s">
        <v>429</v>
      </c>
      <c r="BE22" s="294" t="s">
        <v>328</v>
      </c>
      <c r="BF22" s="294" t="s">
        <v>430</v>
      </c>
      <c r="BG22" s="294" t="s">
        <v>303</v>
      </c>
    </row>
    <row r="23" spans="1:59" ht="18" customHeight="1">
      <c r="A23" s="281">
        <v>1036917</v>
      </c>
      <c r="B23" s="281" t="s">
        <v>431</v>
      </c>
      <c r="C23" s="281" t="s">
        <v>432</v>
      </c>
      <c r="D23" s="281" t="s">
        <v>433</v>
      </c>
      <c r="E23" s="281" t="s">
        <v>434</v>
      </c>
      <c r="F23" s="281">
        <v>1</v>
      </c>
      <c r="G23" s="281" t="s">
        <v>259</v>
      </c>
      <c r="H23" s="303">
        <v>20121</v>
      </c>
      <c r="I23" s="281">
        <v>24</v>
      </c>
      <c r="J23" s="281" t="s">
        <v>260</v>
      </c>
      <c r="K23" s="281">
        <v>266</v>
      </c>
      <c r="L23" s="281" t="s">
        <v>386</v>
      </c>
      <c r="M23" s="281">
        <v>2022</v>
      </c>
      <c r="N23" s="281" t="s">
        <v>386</v>
      </c>
      <c r="O23" s="281">
        <v>0</v>
      </c>
      <c r="P23" s="281" t="s">
        <v>262</v>
      </c>
      <c r="Q23" s="281">
        <v>0</v>
      </c>
      <c r="S23" s="281">
        <v>0</v>
      </c>
      <c r="V23" s="281">
        <v>0</v>
      </c>
      <c r="W23" s="281">
        <v>12</v>
      </c>
      <c r="X23" s="281" t="s">
        <v>283</v>
      </c>
      <c r="Y23" s="303">
        <v>36715</v>
      </c>
      <c r="Z23" s="281" t="s">
        <v>10879</v>
      </c>
      <c r="AA23" s="281">
        <v>7</v>
      </c>
      <c r="AB23" s="281" t="s">
        <v>310</v>
      </c>
      <c r="AC23" s="303">
        <v>43225</v>
      </c>
      <c r="AD23" s="281" t="s">
        <v>10896</v>
      </c>
      <c r="AE23" s="281" t="s">
        <v>435</v>
      </c>
      <c r="AF23" s="281" t="s">
        <v>266</v>
      </c>
      <c r="AG23" s="281" t="s">
        <v>436</v>
      </c>
      <c r="AI23" s="281" t="s">
        <v>437</v>
      </c>
      <c r="AN23" s="303">
        <v>38074</v>
      </c>
      <c r="AP23" s="284">
        <f t="shared" si="7"/>
        <v>16</v>
      </c>
      <c r="AQ23" s="284" t="str">
        <f t="shared" si="8"/>
        <v>新津一夫1</v>
      </c>
      <c r="AR23" s="284" t="str">
        <f t="shared" si="9"/>
        <v>にいつかずお1</v>
      </c>
      <c r="AS23" s="284">
        <f t="shared" si="10"/>
        <v>1036917</v>
      </c>
      <c r="AT23" s="284" t="str">
        <f t="shared" si="3"/>
        <v>新津一夫</v>
      </c>
      <c r="AU23" s="284">
        <f>IF(AT23="","",COUNTIF(AT$8:AT23,AT23))</f>
        <v>1</v>
      </c>
      <c r="AV23" s="284" t="str">
        <f t="shared" si="4"/>
        <v>にいつかずお</v>
      </c>
      <c r="AW23" s="284">
        <f>IF(AV23="","",COUNTIF(AV$8:AV23,AV23))</f>
        <v>1</v>
      </c>
      <c r="AX23" s="284" t="str">
        <f t="shared" si="2"/>
        <v/>
      </c>
      <c r="AY23" s="284" t="str">
        <f t="shared" si="5"/>
        <v/>
      </c>
      <c r="AZ23" s="284" t="str">
        <f t="shared" si="6"/>
        <v/>
      </c>
      <c r="BA23" s="294">
        <v>1764608</v>
      </c>
      <c r="BB23" s="299" t="s">
        <v>395</v>
      </c>
      <c r="BC23" s="293" t="s">
        <v>438</v>
      </c>
      <c r="BD23" s="294" t="s">
        <v>439</v>
      </c>
      <c r="BE23" s="294" t="s">
        <v>308</v>
      </c>
      <c r="BF23" s="294" t="s">
        <v>440</v>
      </c>
      <c r="BG23" s="294" t="s">
        <v>303</v>
      </c>
    </row>
    <row r="24" spans="1:59" ht="18" customHeight="1">
      <c r="A24" s="281">
        <v>1037075</v>
      </c>
      <c r="B24" s="281" t="s">
        <v>441</v>
      </c>
      <c r="C24" s="281" t="s">
        <v>442</v>
      </c>
      <c r="D24" s="281" t="s">
        <v>443</v>
      </c>
      <c r="E24" s="281" t="s">
        <v>444</v>
      </c>
      <c r="F24" s="281">
        <v>1</v>
      </c>
      <c r="G24" s="281" t="s">
        <v>259</v>
      </c>
      <c r="H24" s="303">
        <v>19635</v>
      </c>
      <c r="I24" s="281">
        <v>24</v>
      </c>
      <c r="J24" s="281" t="s">
        <v>260</v>
      </c>
      <c r="K24" s="281">
        <v>278</v>
      </c>
      <c r="L24" s="281" t="s">
        <v>445</v>
      </c>
      <c r="M24" s="281">
        <v>2100</v>
      </c>
      <c r="N24" s="281" t="s">
        <v>445</v>
      </c>
      <c r="O24" s="281">
        <v>0</v>
      </c>
      <c r="P24" s="281" t="s">
        <v>262</v>
      </c>
      <c r="Q24" s="281">
        <v>0</v>
      </c>
      <c r="S24" s="281">
        <v>0</v>
      </c>
      <c r="V24" s="281">
        <v>0</v>
      </c>
      <c r="W24" s="281">
        <v>12</v>
      </c>
      <c r="X24" s="281" t="s">
        <v>283</v>
      </c>
      <c r="Y24" s="303">
        <v>38661</v>
      </c>
      <c r="Z24" s="281" t="s">
        <v>10897</v>
      </c>
      <c r="AA24" s="281">
        <v>7</v>
      </c>
      <c r="AB24" s="281" t="s">
        <v>310</v>
      </c>
      <c r="AC24" s="303">
        <v>40667</v>
      </c>
      <c r="AD24" s="281" t="s">
        <v>10891</v>
      </c>
      <c r="AE24" s="281" t="s">
        <v>446</v>
      </c>
      <c r="AF24" s="281" t="s">
        <v>266</v>
      </c>
      <c r="AG24" s="281" t="s">
        <v>447</v>
      </c>
      <c r="AI24" s="281" t="s">
        <v>448</v>
      </c>
      <c r="AN24" s="303">
        <v>38074</v>
      </c>
      <c r="AP24" s="284">
        <f t="shared" si="7"/>
        <v>17</v>
      </c>
      <c r="AQ24" s="284" t="str">
        <f t="shared" si="8"/>
        <v>宮坂博之1</v>
      </c>
      <c r="AR24" s="284" t="str">
        <f t="shared" si="9"/>
        <v>みやさかひろゆき1</v>
      </c>
      <c r="AS24" s="284">
        <f t="shared" si="10"/>
        <v>1037075</v>
      </c>
      <c r="AT24" s="284" t="str">
        <f t="shared" si="3"/>
        <v>宮坂博之</v>
      </c>
      <c r="AU24" s="284">
        <f>IF(AT24="","",COUNTIF(AT$8:AT24,AT24))</f>
        <v>1</v>
      </c>
      <c r="AV24" s="284" t="str">
        <f t="shared" si="4"/>
        <v>みやさかひろゆき</v>
      </c>
      <c r="AW24" s="284">
        <f>IF(AV24="","",COUNTIF(AV$8:AV24,AV24))</f>
        <v>1</v>
      </c>
      <c r="AX24" s="284" t="str">
        <f t="shared" si="2"/>
        <v/>
      </c>
      <c r="AY24" s="284" t="str">
        <f t="shared" si="5"/>
        <v/>
      </c>
      <c r="AZ24" s="284" t="str">
        <f t="shared" si="6"/>
        <v/>
      </c>
      <c r="BA24" s="294">
        <v>1764618</v>
      </c>
      <c r="BB24" s="299" t="s">
        <v>449</v>
      </c>
      <c r="BC24" s="293" t="s">
        <v>450</v>
      </c>
      <c r="BD24" s="294" t="s">
        <v>451</v>
      </c>
      <c r="BE24" s="294" t="s">
        <v>308</v>
      </c>
      <c r="BF24" s="294" t="s">
        <v>398</v>
      </c>
      <c r="BG24" s="294" t="s">
        <v>303</v>
      </c>
    </row>
    <row r="25" spans="1:59" ht="18" customHeight="1">
      <c r="A25" s="281">
        <v>1036403</v>
      </c>
      <c r="B25" s="281" t="s">
        <v>452</v>
      </c>
      <c r="C25" s="281" t="s">
        <v>453</v>
      </c>
      <c r="D25" s="281" t="s">
        <v>454</v>
      </c>
      <c r="E25" s="281" t="s">
        <v>455</v>
      </c>
      <c r="F25" s="281">
        <v>2</v>
      </c>
      <c r="G25" s="281" t="s">
        <v>282</v>
      </c>
      <c r="H25" s="303">
        <v>17287</v>
      </c>
      <c r="I25" s="281">
        <v>24</v>
      </c>
      <c r="J25" s="281" t="s">
        <v>260</v>
      </c>
      <c r="K25" s="281">
        <v>280</v>
      </c>
      <c r="L25" s="281" t="s">
        <v>334</v>
      </c>
      <c r="M25" s="281">
        <v>2121</v>
      </c>
      <c r="N25" s="281" t="s">
        <v>334</v>
      </c>
      <c r="O25" s="281">
        <v>0</v>
      </c>
      <c r="P25" s="281" t="s">
        <v>262</v>
      </c>
      <c r="Q25" s="281">
        <v>0</v>
      </c>
      <c r="S25" s="281">
        <v>0</v>
      </c>
      <c r="U25" s="281" t="s">
        <v>10898</v>
      </c>
      <c r="V25" s="281">
        <v>0</v>
      </c>
      <c r="W25" s="281">
        <v>12</v>
      </c>
      <c r="X25" s="281" t="s">
        <v>283</v>
      </c>
      <c r="Y25" s="303">
        <v>40118</v>
      </c>
      <c r="Z25" s="281" t="s">
        <v>10869</v>
      </c>
      <c r="AA25" s="281">
        <v>7</v>
      </c>
      <c r="AB25" s="281" t="s">
        <v>310</v>
      </c>
      <c r="AC25" s="303">
        <v>44359</v>
      </c>
      <c r="AD25" s="281" t="s">
        <v>10899</v>
      </c>
      <c r="AE25" s="281" t="s">
        <v>456</v>
      </c>
      <c r="AF25" s="281" t="s">
        <v>266</v>
      </c>
      <c r="AG25" s="281" t="s">
        <v>457</v>
      </c>
      <c r="AI25" s="281" t="s">
        <v>458</v>
      </c>
      <c r="AN25" s="303">
        <v>38074</v>
      </c>
      <c r="AP25" s="284">
        <f t="shared" si="7"/>
        <v>18</v>
      </c>
      <c r="AQ25" s="284" t="str">
        <f t="shared" si="8"/>
        <v>藤澤敏子1</v>
      </c>
      <c r="AR25" s="284" t="str">
        <f t="shared" si="9"/>
        <v>ふじさわとしこ1</v>
      </c>
      <c r="AS25" s="284">
        <f t="shared" si="10"/>
        <v>1036403</v>
      </c>
      <c r="AT25" s="284" t="str">
        <f t="shared" si="3"/>
        <v>藤澤敏子</v>
      </c>
      <c r="AU25" s="284">
        <f>IF(AT25="","",COUNTIF(AT$8:AT25,AT25))</f>
        <v>1</v>
      </c>
      <c r="AV25" s="284" t="str">
        <f t="shared" si="4"/>
        <v>ふじさわとしこ</v>
      </c>
      <c r="AW25" s="284">
        <f>IF(AV25="","",COUNTIF(AV$8:AV25,AV25))</f>
        <v>1</v>
      </c>
      <c r="AX25" s="284" t="str">
        <f t="shared" si="2"/>
        <v/>
      </c>
      <c r="AY25" s="284" t="str">
        <f t="shared" si="5"/>
        <v/>
      </c>
      <c r="AZ25" s="284" t="str">
        <f t="shared" si="6"/>
        <v/>
      </c>
      <c r="BA25" s="294"/>
      <c r="BB25" s="299"/>
      <c r="BC25" s="293"/>
      <c r="BD25" s="294"/>
      <c r="BE25" s="294"/>
      <c r="BF25" s="294"/>
      <c r="BG25" s="294"/>
    </row>
    <row r="26" spans="1:59" ht="18" customHeight="1">
      <c r="A26" s="281">
        <v>1037397</v>
      </c>
      <c r="B26" s="281" t="s">
        <v>388</v>
      </c>
      <c r="C26" s="281" t="s">
        <v>459</v>
      </c>
      <c r="D26" s="281" t="s">
        <v>390</v>
      </c>
      <c r="E26" s="281" t="s">
        <v>460</v>
      </c>
      <c r="F26" s="281">
        <v>2</v>
      </c>
      <c r="G26" s="281" t="s">
        <v>282</v>
      </c>
      <c r="H26" s="303">
        <v>24053</v>
      </c>
      <c r="I26" s="281">
        <v>24</v>
      </c>
      <c r="J26" s="281" t="s">
        <v>260</v>
      </c>
      <c r="K26" s="281">
        <v>267</v>
      </c>
      <c r="L26" s="281" t="s">
        <v>328</v>
      </c>
      <c r="M26" s="281">
        <v>2041</v>
      </c>
      <c r="N26" s="281" t="s">
        <v>328</v>
      </c>
      <c r="O26" s="281">
        <v>0</v>
      </c>
      <c r="P26" s="281" t="s">
        <v>262</v>
      </c>
      <c r="Q26" s="281">
        <v>0</v>
      </c>
      <c r="S26" s="281">
        <v>0</v>
      </c>
      <c r="U26" s="281" t="s">
        <v>10883</v>
      </c>
      <c r="V26" s="281">
        <v>0</v>
      </c>
      <c r="W26" s="281">
        <v>12</v>
      </c>
      <c r="X26" s="281" t="s">
        <v>283</v>
      </c>
      <c r="Y26" s="303">
        <v>40361</v>
      </c>
      <c r="Z26" s="281" t="s">
        <v>10900</v>
      </c>
      <c r="AA26" s="281">
        <v>7</v>
      </c>
      <c r="AB26" s="281" t="s">
        <v>310</v>
      </c>
      <c r="AC26" s="303">
        <v>43652</v>
      </c>
      <c r="AD26" s="281" t="s">
        <v>10901</v>
      </c>
      <c r="AE26" s="281" t="s">
        <v>461</v>
      </c>
      <c r="AF26" s="281" t="s">
        <v>266</v>
      </c>
      <c r="AG26" s="281" t="s">
        <v>462</v>
      </c>
      <c r="AH26" s="281" t="s">
        <v>463</v>
      </c>
      <c r="AI26" s="281" t="s">
        <v>464</v>
      </c>
      <c r="AN26" s="303">
        <v>38074</v>
      </c>
      <c r="AP26" s="284">
        <f t="shared" si="7"/>
        <v>19</v>
      </c>
      <c r="AQ26" s="284" t="str">
        <f t="shared" si="8"/>
        <v>久保田智恵1</v>
      </c>
      <c r="AR26" s="284" t="str">
        <f t="shared" si="9"/>
        <v>くぼたちえ1</v>
      </c>
      <c r="AS26" s="284">
        <f t="shared" si="10"/>
        <v>1037397</v>
      </c>
      <c r="AT26" s="284" t="str">
        <f t="shared" si="3"/>
        <v>久保田智恵</v>
      </c>
      <c r="AU26" s="284">
        <f>IF(AT26="","",COUNTIF(AT$8:AT26,AT26))</f>
        <v>1</v>
      </c>
      <c r="AV26" s="284" t="str">
        <f t="shared" si="4"/>
        <v>くぼたちえ</v>
      </c>
      <c r="AW26" s="284">
        <f>IF(AV26="","",COUNTIF(AV$8:AV26,AV26))</f>
        <v>1</v>
      </c>
      <c r="AX26" s="284" t="str">
        <f t="shared" si="2"/>
        <v/>
      </c>
      <c r="AY26" s="284" t="str">
        <f t="shared" si="5"/>
        <v/>
      </c>
      <c r="AZ26" s="284" t="str">
        <f t="shared" si="6"/>
        <v/>
      </c>
      <c r="BA26" s="294"/>
      <c r="BB26" s="299"/>
      <c r="BC26" s="293"/>
      <c r="BD26" s="294"/>
      <c r="BE26" s="294"/>
      <c r="BF26" s="294"/>
      <c r="BG26" s="294"/>
    </row>
    <row r="27" spans="1:59" ht="18" customHeight="1">
      <c r="A27" s="281">
        <v>1036708</v>
      </c>
      <c r="B27" s="281" t="s">
        <v>465</v>
      </c>
      <c r="C27" s="281" t="s">
        <v>466</v>
      </c>
      <c r="D27" s="281" t="s">
        <v>467</v>
      </c>
      <c r="E27" s="281" t="s">
        <v>272</v>
      </c>
      <c r="F27" s="281">
        <v>1</v>
      </c>
      <c r="G27" s="281" t="s">
        <v>259</v>
      </c>
      <c r="H27" s="303">
        <v>15250</v>
      </c>
      <c r="I27" s="281">
        <v>24</v>
      </c>
      <c r="J27" s="281" t="s">
        <v>260</v>
      </c>
      <c r="K27" s="281">
        <v>267</v>
      </c>
      <c r="L27" s="281" t="s">
        <v>328</v>
      </c>
      <c r="M27" s="281">
        <v>2041</v>
      </c>
      <c r="N27" s="281" t="s">
        <v>328</v>
      </c>
      <c r="O27" s="281">
        <v>0</v>
      </c>
      <c r="P27" s="281" t="s">
        <v>262</v>
      </c>
      <c r="Q27" s="281">
        <v>0</v>
      </c>
      <c r="S27" s="281">
        <v>0</v>
      </c>
      <c r="U27" s="281" t="s">
        <v>10883</v>
      </c>
      <c r="V27" s="281">
        <v>0</v>
      </c>
      <c r="W27" s="281">
        <v>12</v>
      </c>
      <c r="X27" s="281" t="s">
        <v>283</v>
      </c>
      <c r="Y27" s="303">
        <v>32451</v>
      </c>
      <c r="Z27" s="281" t="s">
        <v>10884</v>
      </c>
      <c r="AA27" s="281">
        <v>6</v>
      </c>
      <c r="AB27" s="281" t="s">
        <v>468</v>
      </c>
      <c r="AC27" s="303">
        <v>32396</v>
      </c>
      <c r="AD27" s="281" t="s">
        <v>10902</v>
      </c>
      <c r="AE27" s="281" t="s">
        <v>469</v>
      </c>
      <c r="AF27" s="281" t="s">
        <v>266</v>
      </c>
      <c r="AG27" s="281" t="s">
        <v>470</v>
      </c>
      <c r="AI27" s="281" t="s">
        <v>471</v>
      </c>
      <c r="AN27" s="303">
        <v>38074</v>
      </c>
      <c r="AP27" s="284">
        <f t="shared" si="7"/>
        <v>20</v>
      </c>
      <c r="AQ27" s="284" t="str">
        <f t="shared" si="8"/>
        <v>中曽根浩1</v>
      </c>
      <c r="AR27" s="284" t="str">
        <f t="shared" si="9"/>
        <v>なかそねひろし1</v>
      </c>
      <c r="AS27" s="284">
        <f t="shared" si="10"/>
        <v>1036708</v>
      </c>
      <c r="AT27" s="284" t="str">
        <f t="shared" si="3"/>
        <v>中曽根浩</v>
      </c>
      <c r="AU27" s="284">
        <f>IF(AT27="","",COUNTIF(AT$8:AT27,AT27))</f>
        <v>1</v>
      </c>
      <c r="AV27" s="284" t="str">
        <f t="shared" si="4"/>
        <v>なかそねひろし</v>
      </c>
      <c r="AW27" s="284">
        <f>IF(AV27="","",COUNTIF(AV$8:AV27,AV27))</f>
        <v>1</v>
      </c>
      <c r="AX27" s="284" t="str">
        <f t="shared" si="2"/>
        <v/>
      </c>
      <c r="AY27" s="284" t="str">
        <f t="shared" si="5"/>
        <v/>
      </c>
      <c r="AZ27" s="284" t="str">
        <f t="shared" si="6"/>
        <v/>
      </c>
      <c r="BA27" s="294"/>
      <c r="BB27" s="299"/>
      <c r="BC27" s="293"/>
      <c r="BD27" s="294"/>
      <c r="BE27" s="294"/>
      <c r="BF27" s="294"/>
      <c r="BG27" s="294"/>
    </row>
    <row r="28" spans="1:59" ht="18" customHeight="1">
      <c r="A28" s="281">
        <v>1037386</v>
      </c>
      <c r="B28" s="281" t="s">
        <v>472</v>
      </c>
      <c r="C28" s="281" t="s">
        <v>473</v>
      </c>
      <c r="D28" s="281" t="s">
        <v>474</v>
      </c>
      <c r="E28" s="281" t="s">
        <v>475</v>
      </c>
      <c r="F28" s="281">
        <v>1</v>
      </c>
      <c r="G28" s="281" t="s">
        <v>259</v>
      </c>
      <c r="H28" s="303">
        <v>19816</v>
      </c>
      <c r="I28" s="281">
        <v>24</v>
      </c>
      <c r="J28" s="281" t="s">
        <v>260</v>
      </c>
      <c r="K28" s="281">
        <v>279</v>
      </c>
      <c r="L28" s="281" t="s">
        <v>308</v>
      </c>
      <c r="M28" s="281">
        <v>2110</v>
      </c>
      <c r="N28" s="281" t="s">
        <v>308</v>
      </c>
      <c r="O28" s="281">
        <v>0</v>
      </c>
      <c r="P28" s="281" t="s">
        <v>262</v>
      </c>
      <c r="Q28" s="281">
        <v>0</v>
      </c>
      <c r="S28" s="281">
        <v>0</v>
      </c>
      <c r="U28" s="281" t="s">
        <v>403</v>
      </c>
      <c r="V28" s="281">
        <v>0</v>
      </c>
      <c r="W28" s="281">
        <v>12</v>
      </c>
      <c r="X28" s="281" t="s">
        <v>283</v>
      </c>
      <c r="Y28" s="303">
        <v>33730</v>
      </c>
      <c r="Z28" s="281" t="s">
        <v>10903</v>
      </c>
      <c r="AA28" s="281">
        <v>6</v>
      </c>
      <c r="AB28" s="281" t="s">
        <v>468</v>
      </c>
      <c r="AC28" s="303">
        <v>33208</v>
      </c>
      <c r="AD28" s="281" t="s">
        <v>10903</v>
      </c>
      <c r="AE28" s="281" t="s">
        <v>476</v>
      </c>
      <c r="AF28" s="281" t="s">
        <v>266</v>
      </c>
      <c r="AG28" s="281" t="s">
        <v>477</v>
      </c>
      <c r="AI28" s="281" t="s">
        <v>478</v>
      </c>
      <c r="AN28" s="303">
        <v>38074</v>
      </c>
      <c r="AP28" s="284">
        <f t="shared" si="7"/>
        <v>21</v>
      </c>
      <c r="AQ28" s="284" t="str">
        <f t="shared" si="8"/>
        <v>北嶋晋1</v>
      </c>
      <c r="AR28" s="284" t="str">
        <f t="shared" si="9"/>
        <v>きたじますすむ1</v>
      </c>
      <c r="AS28" s="284">
        <f t="shared" si="10"/>
        <v>1037386</v>
      </c>
      <c r="AT28" s="284" t="str">
        <f t="shared" si="3"/>
        <v>北嶋晋</v>
      </c>
      <c r="AU28" s="284">
        <f>IF(AT28="","",COUNTIF(AT$8:AT28,AT28))</f>
        <v>1</v>
      </c>
      <c r="AV28" s="284" t="str">
        <f t="shared" si="4"/>
        <v>きたじますすむ</v>
      </c>
      <c r="AW28" s="284">
        <f>IF(AV28="","",COUNTIF(AV$8:AV28,AV28))</f>
        <v>1</v>
      </c>
      <c r="AX28" s="284" t="str">
        <f t="shared" si="2"/>
        <v/>
      </c>
      <c r="AY28" s="284" t="str">
        <f t="shared" si="5"/>
        <v/>
      </c>
      <c r="AZ28" s="284" t="str">
        <f t="shared" si="6"/>
        <v/>
      </c>
      <c r="BA28" s="294"/>
      <c r="BB28" s="299"/>
      <c r="BC28" s="293"/>
      <c r="BD28" s="294"/>
      <c r="BE28" s="294"/>
      <c r="BF28" s="294"/>
      <c r="BG28" s="294"/>
    </row>
    <row r="29" spans="1:59" ht="18" customHeight="1">
      <c r="A29" s="281">
        <v>1036327</v>
      </c>
      <c r="B29" s="281" t="s">
        <v>479</v>
      </c>
      <c r="C29" s="281" t="s">
        <v>480</v>
      </c>
      <c r="D29" s="281" t="s">
        <v>481</v>
      </c>
      <c r="E29" s="281" t="s">
        <v>482</v>
      </c>
      <c r="F29" s="281">
        <v>2</v>
      </c>
      <c r="G29" s="281" t="s">
        <v>282</v>
      </c>
      <c r="H29" s="303">
        <v>16483</v>
      </c>
      <c r="I29" s="281">
        <v>24</v>
      </c>
      <c r="J29" s="281" t="s">
        <v>260</v>
      </c>
      <c r="K29" s="281">
        <v>264</v>
      </c>
      <c r="L29" s="281" t="s">
        <v>301</v>
      </c>
      <c r="M29" s="281">
        <v>2015</v>
      </c>
      <c r="N29" s="281" t="s">
        <v>301</v>
      </c>
      <c r="O29" s="281">
        <v>0</v>
      </c>
      <c r="P29" s="281" t="s">
        <v>262</v>
      </c>
      <c r="Q29" s="281">
        <v>0</v>
      </c>
      <c r="S29" s="281">
        <v>0</v>
      </c>
      <c r="V29" s="281">
        <v>623468</v>
      </c>
      <c r="W29" s="281">
        <v>12</v>
      </c>
      <c r="X29" s="281" t="s">
        <v>283</v>
      </c>
      <c r="Y29" s="303">
        <v>35377</v>
      </c>
      <c r="Z29" s="281" t="s">
        <v>10867</v>
      </c>
      <c r="AA29" s="281">
        <v>6</v>
      </c>
      <c r="AB29" s="281" t="s">
        <v>468</v>
      </c>
      <c r="AC29" s="303">
        <v>34231</v>
      </c>
      <c r="AD29" s="281" t="s">
        <v>10904</v>
      </c>
      <c r="AE29" s="281" t="s">
        <v>346</v>
      </c>
      <c r="AF29" s="281" t="s">
        <v>266</v>
      </c>
      <c r="AG29" s="281" t="s">
        <v>483</v>
      </c>
      <c r="AI29" s="281" t="s">
        <v>484</v>
      </c>
      <c r="AJ29" s="281" t="s">
        <v>484</v>
      </c>
      <c r="AN29" s="303">
        <v>38074</v>
      </c>
      <c r="AP29" s="284">
        <f t="shared" si="7"/>
        <v>22</v>
      </c>
      <c r="AQ29" s="284" t="str">
        <f t="shared" si="8"/>
        <v>水野悦子1</v>
      </c>
      <c r="AR29" s="284" t="str">
        <f t="shared" si="9"/>
        <v>みずのえつこ1</v>
      </c>
      <c r="AS29" s="284">
        <f t="shared" si="10"/>
        <v>1036327</v>
      </c>
      <c r="AT29" s="284" t="str">
        <f t="shared" si="3"/>
        <v>水野悦子</v>
      </c>
      <c r="AU29" s="284">
        <f>IF(AT29="","",COUNTIF(AT$8:AT29,AT29))</f>
        <v>1</v>
      </c>
      <c r="AV29" s="284" t="str">
        <f t="shared" si="4"/>
        <v>みずのえつこ</v>
      </c>
      <c r="AW29" s="284">
        <f>IF(AV29="","",COUNTIF(AV$8:AV29,AV29))</f>
        <v>1</v>
      </c>
      <c r="AX29" s="284" t="str">
        <f t="shared" si="2"/>
        <v/>
      </c>
      <c r="AY29" s="284" t="str">
        <f t="shared" si="5"/>
        <v/>
      </c>
      <c r="AZ29" s="284" t="str">
        <f t="shared" si="6"/>
        <v/>
      </c>
      <c r="BA29" s="294"/>
      <c r="BB29" s="299"/>
      <c r="BC29" s="293"/>
      <c r="BD29" s="294"/>
      <c r="BE29" s="294"/>
      <c r="BF29" s="294"/>
      <c r="BG29" s="294"/>
    </row>
    <row r="30" spans="1:59" ht="18" customHeight="1">
      <c r="A30" s="281">
        <v>1036387</v>
      </c>
      <c r="B30" s="281" t="s">
        <v>485</v>
      </c>
      <c r="C30" s="281" t="s">
        <v>486</v>
      </c>
      <c r="D30" s="281" t="s">
        <v>487</v>
      </c>
      <c r="E30" s="281" t="s">
        <v>488</v>
      </c>
      <c r="F30" s="281">
        <v>1</v>
      </c>
      <c r="G30" s="281" t="s">
        <v>259</v>
      </c>
      <c r="H30" s="303">
        <v>18314</v>
      </c>
      <c r="I30" s="281">
        <v>24</v>
      </c>
      <c r="J30" s="281" t="s">
        <v>260</v>
      </c>
      <c r="K30" s="281">
        <v>280</v>
      </c>
      <c r="L30" s="281" t="s">
        <v>334</v>
      </c>
      <c r="M30" s="281">
        <v>2121</v>
      </c>
      <c r="N30" s="281" t="s">
        <v>334</v>
      </c>
      <c r="O30" s="281">
        <v>0</v>
      </c>
      <c r="P30" s="281" t="s">
        <v>262</v>
      </c>
      <c r="Q30" s="281">
        <v>0</v>
      </c>
      <c r="S30" s="281">
        <v>0</v>
      </c>
      <c r="U30" s="281" t="s">
        <v>10905</v>
      </c>
      <c r="V30" s="281">
        <v>0</v>
      </c>
      <c r="W30" s="281">
        <v>12</v>
      </c>
      <c r="X30" s="281" t="s">
        <v>283</v>
      </c>
      <c r="Y30" s="303">
        <v>35741</v>
      </c>
      <c r="Z30" s="281" t="s">
        <v>10906</v>
      </c>
      <c r="AA30" s="281">
        <v>6</v>
      </c>
      <c r="AB30" s="281" t="s">
        <v>468</v>
      </c>
      <c r="AC30" s="303">
        <v>34119</v>
      </c>
      <c r="AD30" s="281" t="s">
        <v>10907</v>
      </c>
      <c r="AE30" s="281" t="s">
        <v>489</v>
      </c>
      <c r="AF30" s="281" t="s">
        <v>266</v>
      </c>
      <c r="AG30" s="281" t="s">
        <v>490</v>
      </c>
      <c r="AI30" s="281" t="s">
        <v>491</v>
      </c>
      <c r="AN30" s="303">
        <v>38074</v>
      </c>
      <c r="AP30" s="284">
        <f t="shared" si="7"/>
        <v>23</v>
      </c>
      <c r="AQ30" s="284" t="str">
        <f t="shared" si="8"/>
        <v>松島貞治1</v>
      </c>
      <c r="AR30" s="284" t="str">
        <f t="shared" si="9"/>
        <v>まつしまていじ1</v>
      </c>
      <c r="AS30" s="284">
        <f t="shared" si="10"/>
        <v>1036387</v>
      </c>
      <c r="AT30" s="284" t="str">
        <f t="shared" si="3"/>
        <v>松島貞治</v>
      </c>
      <c r="AU30" s="284">
        <f>IF(AT30="","",COUNTIF(AT$8:AT30,AT30))</f>
        <v>1</v>
      </c>
      <c r="AV30" s="284" t="str">
        <f t="shared" si="4"/>
        <v>まつしまていじ</v>
      </c>
      <c r="AW30" s="284">
        <f>IF(AV30="","",COUNTIF(AV$8:AV30,AV30))</f>
        <v>1</v>
      </c>
      <c r="AX30" s="284" t="str">
        <f t="shared" si="2"/>
        <v/>
      </c>
      <c r="AY30" s="284" t="str">
        <f t="shared" si="5"/>
        <v/>
      </c>
      <c r="AZ30" s="284" t="str">
        <f t="shared" si="6"/>
        <v/>
      </c>
      <c r="BA30" s="294"/>
      <c r="BB30" s="299"/>
      <c r="BC30" s="293"/>
      <c r="BD30" s="294"/>
      <c r="BE30" s="294"/>
      <c r="BF30" s="294"/>
      <c r="BG30" s="294"/>
    </row>
    <row r="31" spans="1:59" ht="18" customHeight="1">
      <c r="A31" s="281">
        <v>1037491</v>
      </c>
      <c r="B31" s="281" t="s">
        <v>492</v>
      </c>
      <c r="C31" s="281" t="s">
        <v>493</v>
      </c>
      <c r="D31" s="281" t="s">
        <v>494</v>
      </c>
      <c r="E31" s="281" t="s">
        <v>495</v>
      </c>
      <c r="F31" s="281">
        <v>2</v>
      </c>
      <c r="G31" s="281" t="s">
        <v>282</v>
      </c>
      <c r="H31" s="303">
        <v>11689</v>
      </c>
      <c r="I31" s="281">
        <v>24</v>
      </c>
      <c r="J31" s="281" t="s">
        <v>260</v>
      </c>
      <c r="K31" s="281">
        <v>275</v>
      </c>
      <c r="L31" s="281" t="s">
        <v>273</v>
      </c>
      <c r="M31" s="281">
        <v>2082</v>
      </c>
      <c r="N31" s="281" t="s">
        <v>273</v>
      </c>
      <c r="O31" s="281">
        <v>0</v>
      </c>
      <c r="P31" s="281" t="s">
        <v>262</v>
      </c>
      <c r="Q31" s="281">
        <v>0</v>
      </c>
      <c r="S31" s="281">
        <v>0</v>
      </c>
      <c r="V31" s="281">
        <v>0</v>
      </c>
      <c r="W31" s="281">
        <v>12</v>
      </c>
      <c r="X31" s="281" t="s">
        <v>283</v>
      </c>
      <c r="Y31" s="303">
        <v>36284</v>
      </c>
      <c r="Z31" s="281" t="s">
        <v>10908</v>
      </c>
      <c r="AA31" s="281">
        <v>6</v>
      </c>
      <c r="AB31" s="281" t="s">
        <v>468</v>
      </c>
      <c r="AC31" s="303">
        <v>33872</v>
      </c>
      <c r="AD31" s="281" t="s">
        <v>10909</v>
      </c>
      <c r="AE31" s="281" t="s">
        <v>496</v>
      </c>
      <c r="AF31" s="281" t="s">
        <v>266</v>
      </c>
      <c r="AG31" s="281" t="s">
        <v>497</v>
      </c>
      <c r="AI31" s="281" t="s">
        <v>498</v>
      </c>
      <c r="AN31" s="303">
        <v>38074</v>
      </c>
      <c r="AP31" s="284">
        <f t="shared" si="7"/>
        <v>24</v>
      </c>
      <c r="AQ31" s="284" t="str">
        <f t="shared" si="8"/>
        <v>近藤明子1</v>
      </c>
      <c r="AR31" s="284" t="str">
        <f t="shared" si="9"/>
        <v>こんどうあきこ1</v>
      </c>
      <c r="AS31" s="284">
        <f t="shared" si="10"/>
        <v>1037491</v>
      </c>
      <c r="AT31" s="284" t="str">
        <f t="shared" si="3"/>
        <v>近藤明子</v>
      </c>
      <c r="AU31" s="284">
        <f>IF(AT31="","",COUNTIF(AT$8:AT31,AT31))</f>
        <v>1</v>
      </c>
      <c r="AV31" s="284" t="str">
        <f t="shared" si="4"/>
        <v>こんどうあきこ</v>
      </c>
      <c r="AW31" s="284">
        <f>IF(AV31="","",COUNTIF(AV$8:AV31,AV31))</f>
        <v>1</v>
      </c>
      <c r="AX31" s="284" t="str">
        <f t="shared" si="2"/>
        <v/>
      </c>
      <c r="AY31" s="284" t="str">
        <f t="shared" si="5"/>
        <v/>
      </c>
      <c r="AZ31" s="284" t="str">
        <f t="shared" si="6"/>
        <v/>
      </c>
      <c r="BA31" s="294"/>
      <c r="BB31" s="299"/>
      <c r="BC31" s="293"/>
      <c r="BD31" s="294"/>
      <c r="BE31" s="294"/>
      <c r="BF31" s="294"/>
      <c r="BG31" s="294"/>
    </row>
    <row r="32" spans="1:59" ht="18" customHeight="1">
      <c r="A32" s="281">
        <v>1036712</v>
      </c>
      <c r="B32" s="281" t="s">
        <v>499</v>
      </c>
      <c r="C32" s="281" t="s">
        <v>500</v>
      </c>
      <c r="D32" s="281" t="s">
        <v>501</v>
      </c>
      <c r="E32" s="281" t="s">
        <v>502</v>
      </c>
      <c r="F32" s="281">
        <v>1</v>
      </c>
      <c r="G32" s="281" t="s">
        <v>259</v>
      </c>
      <c r="H32" s="303">
        <v>13685</v>
      </c>
      <c r="I32" s="281">
        <v>24</v>
      </c>
      <c r="J32" s="281" t="s">
        <v>260</v>
      </c>
      <c r="K32" s="281">
        <v>267</v>
      </c>
      <c r="L32" s="281" t="s">
        <v>328</v>
      </c>
      <c r="M32" s="281">
        <v>2041</v>
      </c>
      <c r="N32" s="281" t="s">
        <v>328</v>
      </c>
      <c r="O32" s="281">
        <v>0</v>
      </c>
      <c r="P32" s="281" t="s">
        <v>262</v>
      </c>
      <c r="Q32" s="281">
        <v>0</v>
      </c>
      <c r="S32" s="281">
        <v>0</v>
      </c>
      <c r="U32" s="281" t="s">
        <v>10883</v>
      </c>
      <c r="V32" s="281">
        <v>0</v>
      </c>
      <c r="W32" s="281">
        <v>12</v>
      </c>
      <c r="X32" s="281" t="s">
        <v>283</v>
      </c>
      <c r="Y32" s="303">
        <v>37017</v>
      </c>
      <c r="Z32" s="281" t="s">
        <v>10910</v>
      </c>
      <c r="AA32" s="281">
        <v>6</v>
      </c>
      <c r="AB32" s="281" t="s">
        <v>468</v>
      </c>
      <c r="AC32" s="303">
        <v>35323</v>
      </c>
      <c r="AD32" s="281" t="s">
        <v>10911</v>
      </c>
      <c r="AE32" s="281" t="s">
        <v>503</v>
      </c>
      <c r="AF32" s="281" t="s">
        <v>266</v>
      </c>
      <c r="AG32" s="281" t="s">
        <v>504</v>
      </c>
      <c r="AI32" s="281" t="s">
        <v>505</v>
      </c>
      <c r="AN32" s="303">
        <v>38074</v>
      </c>
      <c r="AP32" s="284">
        <f t="shared" si="7"/>
        <v>25</v>
      </c>
      <c r="AQ32" s="284" t="str">
        <f t="shared" si="8"/>
        <v>渡辺富三1</v>
      </c>
      <c r="AR32" s="284" t="str">
        <f t="shared" si="9"/>
        <v>わたなべとみぞう1</v>
      </c>
      <c r="AS32" s="284">
        <f t="shared" si="10"/>
        <v>1036712</v>
      </c>
      <c r="AT32" s="284" t="str">
        <f t="shared" si="3"/>
        <v>渡辺富三</v>
      </c>
      <c r="AU32" s="284">
        <f>IF(AT32="","",COUNTIF(AT$8:AT32,AT32))</f>
        <v>1</v>
      </c>
      <c r="AV32" s="284" t="str">
        <f t="shared" si="4"/>
        <v>わたなべとみぞう</v>
      </c>
      <c r="AW32" s="284">
        <f>IF(AV32="","",COUNTIF(AV$8:AV32,AV32))</f>
        <v>1</v>
      </c>
      <c r="AX32" s="284" t="str">
        <f t="shared" si="2"/>
        <v/>
      </c>
      <c r="AY32" s="284" t="str">
        <f t="shared" si="5"/>
        <v/>
      </c>
      <c r="AZ32" s="284" t="str">
        <f t="shared" si="6"/>
        <v/>
      </c>
      <c r="BA32" s="294"/>
      <c r="BB32" s="299"/>
      <c r="BC32" s="293"/>
      <c r="BD32" s="294"/>
      <c r="BE32" s="294"/>
      <c r="BF32" s="294"/>
      <c r="BG32" s="294"/>
    </row>
    <row r="33" spans="1:59" ht="18" customHeight="1">
      <c r="A33" s="281">
        <v>1036713</v>
      </c>
      <c r="B33" s="281" t="s">
        <v>506</v>
      </c>
      <c r="C33" s="281" t="s">
        <v>507</v>
      </c>
      <c r="D33" s="281" t="s">
        <v>508</v>
      </c>
      <c r="E33" s="281" t="s">
        <v>307</v>
      </c>
      <c r="F33" s="281">
        <v>1</v>
      </c>
      <c r="G33" s="281" t="s">
        <v>259</v>
      </c>
      <c r="H33" s="303">
        <v>15305</v>
      </c>
      <c r="I33" s="281">
        <v>24</v>
      </c>
      <c r="J33" s="281" t="s">
        <v>260</v>
      </c>
      <c r="K33" s="281">
        <v>266</v>
      </c>
      <c r="L33" s="281" t="s">
        <v>386</v>
      </c>
      <c r="M33" s="281">
        <v>2022</v>
      </c>
      <c r="N33" s="281" t="s">
        <v>386</v>
      </c>
      <c r="O33" s="281">
        <v>0</v>
      </c>
      <c r="P33" s="281" t="s">
        <v>262</v>
      </c>
      <c r="Q33" s="281">
        <v>0</v>
      </c>
      <c r="S33" s="281">
        <v>0</v>
      </c>
      <c r="V33" s="281">
        <v>0</v>
      </c>
      <c r="W33" s="281">
        <v>12</v>
      </c>
      <c r="X33" s="281" t="s">
        <v>283</v>
      </c>
      <c r="Y33" s="303">
        <v>37078</v>
      </c>
      <c r="Z33" s="281" t="s">
        <v>10912</v>
      </c>
      <c r="AA33" s="281">
        <v>6</v>
      </c>
      <c r="AB33" s="281" t="s">
        <v>468</v>
      </c>
      <c r="AC33" s="303">
        <v>32453</v>
      </c>
      <c r="AD33" s="281" t="s">
        <v>10906</v>
      </c>
      <c r="AE33" s="281" t="s">
        <v>509</v>
      </c>
      <c r="AF33" s="281" t="s">
        <v>266</v>
      </c>
      <c r="AG33" s="281" t="s">
        <v>510</v>
      </c>
      <c r="AI33" s="281" t="s">
        <v>511</v>
      </c>
      <c r="AN33" s="303">
        <v>38074</v>
      </c>
      <c r="AP33" s="284">
        <f t="shared" si="7"/>
        <v>26</v>
      </c>
      <c r="AQ33" s="284" t="str">
        <f t="shared" si="8"/>
        <v>大蔵務1</v>
      </c>
      <c r="AR33" s="284" t="str">
        <f t="shared" si="9"/>
        <v>おおくらつとむ1</v>
      </c>
      <c r="AS33" s="284">
        <f t="shared" si="10"/>
        <v>1036713</v>
      </c>
      <c r="AT33" s="284" t="str">
        <f t="shared" si="3"/>
        <v>大蔵務</v>
      </c>
      <c r="AU33" s="284">
        <f>IF(AT33="","",COUNTIF(AT$8:AT33,AT33))</f>
        <v>1</v>
      </c>
      <c r="AV33" s="284" t="str">
        <f t="shared" si="4"/>
        <v>おおくらつとむ</v>
      </c>
      <c r="AW33" s="284">
        <f>IF(AV33="","",COUNTIF(AV$8:AV33,AV33))</f>
        <v>1</v>
      </c>
      <c r="AX33" s="284" t="str">
        <f t="shared" si="2"/>
        <v/>
      </c>
      <c r="AY33" s="284" t="str">
        <f t="shared" si="5"/>
        <v/>
      </c>
      <c r="AZ33" s="284" t="str">
        <f t="shared" si="6"/>
        <v/>
      </c>
      <c r="BA33" s="294"/>
      <c r="BB33" s="299"/>
      <c r="BC33" s="293"/>
      <c r="BD33" s="294"/>
      <c r="BE33" s="294"/>
      <c r="BF33" s="294"/>
      <c r="BG33" s="294"/>
    </row>
    <row r="34" spans="1:59" ht="18" customHeight="1">
      <c r="A34" s="281">
        <v>1036714</v>
      </c>
      <c r="B34" s="281" t="s">
        <v>512</v>
      </c>
      <c r="C34" s="281" t="s">
        <v>513</v>
      </c>
      <c r="D34" s="281" t="s">
        <v>514</v>
      </c>
      <c r="E34" s="281" t="s">
        <v>515</v>
      </c>
      <c r="F34" s="281">
        <v>1</v>
      </c>
      <c r="G34" s="281" t="s">
        <v>259</v>
      </c>
      <c r="H34" s="303">
        <v>17853</v>
      </c>
      <c r="I34" s="281">
        <v>24</v>
      </c>
      <c r="J34" s="281" t="s">
        <v>260</v>
      </c>
      <c r="K34" s="281">
        <v>267</v>
      </c>
      <c r="L34" s="281" t="s">
        <v>328</v>
      </c>
      <c r="M34" s="281">
        <v>2041</v>
      </c>
      <c r="N34" s="281" t="s">
        <v>328</v>
      </c>
      <c r="O34" s="281">
        <v>0</v>
      </c>
      <c r="P34" s="281" t="s">
        <v>262</v>
      </c>
      <c r="Q34" s="281">
        <v>0</v>
      </c>
      <c r="S34" s="281">
        <v>0</v>
      </c>
      <c r="U34" s="281" t="s">
        <v>10883</v>
      </c>
      <c r="V34" s="281">
        <v>0</v>
      </c>
      <c r="W34" s="281">
        <v>12</v>
      </c>
      <c r="X34" s="281" t="s">
        <v>283</v>
      </c>
      <c r="Y34" s="303">
        <v>37381</v>
      </c>
      <c r="Z34" s="281" t="s">
        <v>10910</v>
      </c>
      <c r="AA34" s="281">
        <v>6</v>
      </c>
      <c r="AB34" s="281" t="s">
        <v>468</v>
      </c>
      <c r="AC34" s="303">
        <v>35400</v>
      </c>
      <c r="AD34" s="281" t="s">
        <v>10910</v>
      </c>
      <c r="AE34" s="281" t="s">
        <v>516</v>
      </c>
      <c r="AF34" s="281" t="s">
        <v>266</v>
      </c>
      <c r="AG34" s="281" t="s">
        <v>517</v>
      </c>
      <c r="AI34" s="281" t="s">
        <v>518</v>
      </c>
      <c r="AJ34" s="281">
        <v>100</v>
      </c>
      <c r="AN34" s="303">
        <v>38074</v>
      </c>
      <c r="AP34" s="284">
        <f t="shared" si="7"/>
        <v>27</v>
      </c>
      <c r="AQ34" s="284" t="str">
        <f t="shared" si="8"/>
        <v>奥山誠治1</v>
      </c>
      <c r="AR34" s="284" t="str">
        <f t="shared" si="9"/>
        <v>おくやませいじ1</v>
      </c>
      <c r="AS34" s="284">
        <f t="shared" si="10"/>
        <v>1036714</v>
      </c>
      <c r="AT34" s="284" t="str">
        <f t="shared" si="3"/>
        <v>奥山誠治</v>
      </c>
      <c r="AU34" s="284">
        <f>IF(AT34="","",COUNTIF(AT$8:AT34,AT34))</f>
        <v>1</v>
      </c>
      <c r="AV34" s="284" t="str">
        <f t="shared" si="4"/>
        <v>おくやませいじ</v>
      </c>
      <c r="AW34" s="284">
        <f>IF(AV34="","",COUNTIF(AV$8:AV34,AV34))</f>
        <v>1</v>
      </c>
      <c r="AX34" s="284" t="str">
        <f t="shared" si="2"/>
        <v/>
      </c>
      <c r="AY34" s="284" t="str">
        <f t="shared" si="5"/>
        <v/>
      </c>
      <c r="AZ34" s="284" t="str">
        <f t="shared" si="6"/>
        <v/>
      </c>
      <c r="BA34" s="294"/>
      <c r="BB34" s="299"/>
      <c r="BC34" s="293"/>
      <c r="BD34" s="294"/>
      <c r="BE34" s="294"/>
      <c r="BF34" s="294"/>
      <c r="BG34" s="294"/>
    </row>
    <row r="35" spans="1:59" ht="18" customHeight="1">
      <c r="A35" s="281">
        <v>1036715</v>
      </c>
      <c r="B35" s="281" t="s">
        <v>519</v>
      </c>
      <c r="C35" s="281" t="s">
        <v>520</v>
      </c>
      <c r="D35" s="281" t="s">
        <v>521</v>
      </c>
      <c r="E35" s="281" t="s">
        <v>522</v>
      </c>
      <c r="F35" s="281">
        <v>1</v>
      </c>
      <c r="G35" s="281" t="s">
        <v>259</v>
      </c>
      <c r="H35" s="303">
        <v>14539</v>
      </c>
      <c r="I35" s="281">
        <v>24</v>
      </c>
      <c r="J35" s="281" t="s">
        <v>260</v>
      </c>
      <c r="K35" s="281">
        <v>267</v>
      </c>
      <c r="L35" s="281" t="s">
        <v>328</v>
      </c>
      <c r="M35" s="281">
        <v>2041</v>
      </c>
      <c r="N35" s="281" t="s">
        <v>328</v>
      </c>
      <c r="O35" s="281">
        <v>0</v>
      </c>
      <c r="P35" s="281" t="s">
        <v>262</v>
      </c>
      <c r="Q35" s="281">
        <v>0</v>
      </c>
      <c r="S35" s="281">
        <v>0</v>
      </c>
      <c r="U35" s="281" t="s">
        <v>10883</v>
      </c>
      <c r="V35" s="281">
        <v>0</v>
      </c>
      <c r="W35" s="281">
        <v>12</v>
      </c>
      <c r="X35" s="281" t="s">
        <v>283</v>
      </c>
      <c r="Y35" s="303">
        <v>37612</v>
      </c>
      <c r="Z35" s="281" t="s">
        <v>10885</v>
      </c>
      <c r="AA35" s="281">
        <v>6</v>
      </c>
      <c r="AB35" s="281" t="s">
        <v>468</v>
      </c>
      <c r="AC35" s="303">
        <v>29113</v>
      </c>
      <c r="AD35" s="281" t="s">
        <v>10913</v>
      </c>
      <c r="AE35" s="281" t="s">
        <v>523</v>
      </c>
      <c r="AF35" s="281" t="s">
        <v>266</v>
      </c>
      <c r="AG35" s="281" t="s">
        <v>524</v>
      </c>
      <c r="AI35" s="281" t="s">
        <v>525</v>
      </c>
      <c r="AN35" s="303">
        <v>38074</v>
      </c>
      <c r="AP35" s="284">
        <f t="shared" si="7"/>
        <v>28</v>
      </c>
      <c r="AQ35" s="284" t="str">
        <f t="shared" si="8"/>
        <v>宮下重敬1</v>
      </c>
      <c r="AR35" s="284" t="str">
        <f t="shared" si="9"/>
        <v>みやしたしげたか1</v>
      </c>
      <c r="AS35" s="284">
        <f t="shared" si="10"/>
        <v>1036715</v>
      </c>
      <c r="AT35" s="284" t="str">
        <f t="shared" si="3"/>
        <v>宮下重敬</v>
      </c>
      <c r="AU35" s="284">
        <f>IF(AT35="","",COUNTIF(AT$8:AT35,AT35))</f>
        <v>1</v>
      </c>
      <c r="AV35" s="284" t="str">
        <f t="shared" si="4"/>
        <v>みやしたしげたか</v>
      </c>
      <c r="AW35" s="284">
        <f>IF(AV35="","",COUNTIF(AV$8:AV35,AV35))</f>
        <v>1</v>
      </c>
      <c r="AX35" s="284" t="str">
        <f t="shared" si="2"/>
        <v/>
      </c>
      <c r="AY35" s="284" t="str">
        <f t="shared" si="5"/>
        <v/>
      </c>
      <c r="AZ35" s="284" t="str">
        <f t="shared" si="6"/>
        <v/>
      </c>
      <c r="BA35" s="294"/>
      <c r="BB35" s="299"/>
      <c r="BC35" s="293"/>
      <c r="BD35" s="294"/>
      <c r="BE35" s="294"/>
      <c r="BF35" s="294"/>
      <c r="BG35" s="294"/>
    </row>
    <row r="36" spans="1:59" ht="18" customHeight="1">
      <c r="A36" s="281">
        <v>1037038</v>
      </c>
      <c r="B36" s="281" t="s">
        <v>526</v>
      </c>
      <c r="C36" s="281" t="s">
        <v>527</v>
      </c>
      <c r="D36" s="281" t="s">
        <v>528</v>
      </c>
      <c r="E36" s="281" t="s">
        <v>529</v>
      </c>
      <c r="F36" s="281">
        <v>1</v>
      </c>
      <c r="G36" s="281" t="s">
        <v>259</v>
      </c>
      <c r="H36" s="303">
        <v>22666</v>
      </c>
      <c r="I36" s="281">
        <v>24</v>
      </c>
      <c r="J36" s="281" t="s">
        <v>260</v>
      </c>
      <c r="K36" s="281">
        <v>266</v>
      </c>
      <c r="L36" s="281" t="s">
        <v>386</v>
      </c>
      <c r="M36" s="281">
        <v>2022</v>
      </c>
      <c r="N36" s="281" t="s">
        <v>386</v>
      </c>
      <c r="O36" s="281">
        <v>0</v>
      </c>
      <c r="P36" s="281" t="s">
        <v>262</v>
      </c>
      <c r="Q36" s="281">
        <v>0</v>
      </c>
      <c r="S36" s="281">
        <v>0</v>
      </c>
      <c r="W36" s="281">
        <v>12</v>
      </c>
      <c r="X36" s="281" t="s">
        <v>283</v>
      </c>
      <c r="Y36" s="303">
        <v>37806</v>
      </c>
      <c r="Z36" s="281" t="s">
        <v>10914</v>
      </c>
      <c r="AA36" s="281">
        <v>6</v>
      </c>
      <c r="AB36" s="281" t="s">
        <v>468</v>
      </c>
      <c r="AC36" s="303">
        <v>34460</v>
      </c>
      <c r="AD36" s="281" t="s">
        <v>10890</v>
      </c>
      <c r="AE36" s="281" t="s">
        <v>530</v>
      </c>
      <c r="AF36" s="281" t="s">
        <v>266</v>
      </c>
      <c r="AG36" s="281" t="s">
        <v>531</v>
      </c>
      <c r="AI36" s="281" t="s">
        <v>532</v>
      </c>
      <c r="AN36" s="303">
        <v>38074</v>
      </c>
      <c r="AP36" s="284">
        <f t="shared" si="7"/>
        <v>29</v>
      </c>
      <c r="AQ36" s="284" t="str">
        <f t="shared" si="8"/>
        <v>永藤聡1</v>
      </c>
      <c r="AR36" s="284" t="str">
        <f t="shared" si="9"/>
        <v>ながとうあきら1</v>
      </c>
      <c r="AS36" s="284">
        <f t="shared" si="10"/>
        <v>1037038</v>
      </c>
      <c r="AT36" s="284" t="str">
        <f t="shared" si="3"/>
        <v>永藤聡</v>
      </c>
      <c r="AU36" s="284">
        <f>IF(AT36="","",COUNTIF(AT$8:AT36,AT36))</f>
        <v>1</v>
      </c>
      <c r="AV36" s="284" t="str">
        <f t="shared" si="4"/>
        <v>ながとうあきら</v>
      </c>
      <c r="AW36" s="284">
        <f>IF(AV36="","",COUNTIF(AV$8:AV36,AV36))</f>
        <v>1</v>
      </c>
      <c r="AX36" s="284" t="str">
        <f t="shared" si="2"/>
        <v/>
      </c>
      <c r="AY36" s="284" t="str">
        <f t="shared" si="5"/>
        <v/>
      </c>
      <c r="AZ36" s="284" t="str">
        <f t="shared" si="6"/>
        <v/>
      </c>
      <c r="BA36" s="294"/>
      <c r="BB36" s="299"/>
      <c r="BC36" s="293"/>
      <c r="BD36" s="294"/>
      <c r="BE36" s="294"/>
      <c r="BF36" s="294"/>
      <c r="BG36" s="294"/>
    </row>
    <row r="37" spans="1:59" ht="18" customHeight="1">
      <c r="A37" s="281">
        <v>1037493</v>
      </c>
      <c r="B37" s="281" t="s">
        <v>533</v>
      </c>
      <c r="C37" s="281" t="s">
        <v>534</v>
      </c>
      <c r="D37" s="281" t="s">
        <v>535</v>
      </c>
      <c r="E37" s="281" t="s">
        <v>536</v>
      </c>
      <c r="F37" s="281">
        <v>1</v>
      </c>
      <c r="G37" s="281" t="s">
        <v>259</v>
      </c>
      <c r="H37" s="303">
        <v>20197</v>
      </c>
      <c r="I37" s="281">
        <v>24</v>
      </c>
      <c r="J37" s="281" t="s">
        <v>260</v>
      </c>
      <c r="K37" s="281">
        <v>275</v>
      </c>
      <c r="L37" s="281" t="s">
        <v>273</v>
      </c>
      <c r="M37" s="281">
        <v>2082</v>
      </c>
      <c r="N37" s="281" t="s">
        <v>273</v>
      </c>
      <c r="O37" s="281">
        <v>0</v>
      </c>
      <c r="P37" s="281" t="s">
        <v>262</v>
      </c>
      <c r="Q37" s="281">
        <v>0</v>
      </c>
      <c r="S37" s="281">
        <v>0</v>
      </c>
      <c r="V37" s="281">
        <v>0</v>
      </c>
      <c r="W37" s="281">
        <v>12</v>
      </c>
      <c r="X37" s="281" t="s">
        <v>283</v>
      </c>
      <c r="Y37" s="303">
        <v>38170</v>
      </c>
      <c r="Z37" s="281" t="s">
        <v>10895</v>
      </c>
      <c r="AA37" s="281">
        <v>6</v>
      </c>
      <c r="AB37" s="281" t="s">
        <v>468</v>
      </c>
      <c r="AC37" s="303">
        <v>36415</v>
      </c>
      <c r="AD37" s="281" t="s">
        <v>10915</v>
      </c>
      <c r="AE37" s="281" t="s">
        <v>537</v>
      </c>
      <c r="AF37" s="281" t="s">
        <v>266</v>
      </c>
      <c r="AG37" s="281" t="s">
        <v>538</v>
      </c>
      <c r="AI37" s="281" t="s">
        <v>539</v>
      </c>
      <c r="AJ37" s="281" t="s">
        <v>539</v>
      </c>
      <c r="AN37" s="303">
        <v>38074</v>
      </c>
      <c r="AP37" s="284">
        <f t="shared" si="7"/>
        <v>30</v>
      </c>
      <c r="AQ37" s="284" t="str">
        <f t="shared" si="8"/>
        <v>寺島信夫1</v>
      </c>
      <c r="AR37" s="284" t="str">
        <f t="shared" si="9"/>
        <v>てらしまのぶお1</v>
      </c>
      <c r="AS37" s="284">
        <f t="shared" si="10"/>
        <v>1037493</v>
      </c>
      <c r="AT37" s="284" t="str">
        <f t="shared" si="3"/>
        <v>寺島信夫</v>
      </c>
      <c r="AU37" s="284">
        <f>IF(AT37="","",COUNTIF(AT$8:AT37,AT37))</f>
        <v>1</v>
      </c>
      <c r="AV37" s="284" t="str">
        <f t="shared" si="4"/>
        <v>てらしまのぶお</v>
      </c>
      <c r="AW37" s="284">
        <f>IF(AV37="","",COUNTIF(AV$8:AV37,AV37))</f>
        <v>1</v>
      </c>
      <c r="AX37" s="284" t="str">
        <f t="shared" si="2"/>
        <v/>
      </c>
      <c r="AY37" s="284" t="str">
        <f t="shared" si="5"/>
        <v/>
      </c>
      <c r="AZ37" s="284" t="str">
        <f t="shared" si="6"/>
        <v/>
      </c>
      <c r="BA37" s="294"/>
      <c r="BB37" s="299"/>
      <c r="BC37" s="293"/>
      <c r="BD37" s="294"/>
      <c r="BE37" s="294"/>
      <c r="BF37" s="294"/>
      <c r="BG37" s="294"/>
    </row>
    <row r="38" spans="1:59" ht="18" customHeight="1">
      <c r="A38" s="281">
        <v>1036393</v>
      </c>
      <c r="B38" s="281" t="s">
        <v>540</v>
      </c>
      <c r="C38" s="281" t="s">
        <v>541</v>
      </c>
      <c r="D38" s="281" t="s">
        <v>542</v>
      </c>
      <c r="E38" s="281" t="s">
        <v>258</v>
      </c>
      <c r="F38" s="281">
        <v>1</v>
      </c>
      <c r="G38" s="281" t="s">
        <v>259</v>
      </c>
      <c r="H38" s="303">
        <v>13211</v>
      </c>
      <c r="I38" s="281">
        <v>24</v>
      </c>
      <c r="J38" s="281" t="s">
        <v>260</v>
      </c>
      <c r="K38" s="281">
        <v>280</v>
      </c>
      <c r="L38" s="281" t="s">
        <v>334</v>
      </c>
      <c r="M38" s="281">
        <v>2121</v>
      </c>
      <c r="N38" s="281" t="s">
        <v>334</v>
      </c>
      <c r="O38" s="281">
        <v>0</v>
      </c>
      <c r="P38" s="281" t="s">
        <v>262</v>
      </c>
      <c r="Q38" s="281">
        <v>0</v>
      </c>
      <c r="S38" s="281">
        <v>0</v>
      </c>
      <c r="U38" s="281" t="s">
        <v>10916</v>
      </c>
      <c r="V38" s="281">
        <v>0</v>
      </c>
      <c r="W38" s="281">
        <v>12</v>
      </c>
      <c r="X38" s="281" t="s">
        <v>283</v>
      </c>
      <c r="Y38" s="303">
        <v>38340</v>
      </c>
      <c r="Z38" s="281" t="s">
        <v>10917</v>
      </c>
      <c r="AA38" s="281">
        <v>6</v>
      </c>
      <c r="AB38" s="281" t="s">
        <v>468</v>
      </c>
      <c r="AC38" s="303">
        <v>35555</v>
      </c>
      <c r="AD38" s="281" t="s">
        <v>10878</v>
      </c>
      <c r="AE38" s="281" t="s">
        <v>543</v>
      </c>
      <c r="AF38" s="281" t="s">
        <v>266</v>
      </c>
      <c r="AG38" s="281" t="s">
        <v>544</v>
      </c>
      <c r="AI38" s="281" t="s">
        <v>545</v>
      </c>
      <c r="AN38" s="303">
        <v>38074</v>
      </c>
      <c r="AP38" s="284">
        <f t="shared" si="7"/>
        <v>31</v>
      </c>
      <c r="AQ38" s="284" t="str">
        <f t="shared" si="8"/>
        <v>松澤英男1</v>
      </c>
      <c r="AR38" s="284" t="str">
        <f t="shared" si="9"/>
        <v>まつざわひでお1</v>
      </c>
      <c r="AS38" s="284">
        <f t="shared" si="10"/>
        <v>1036393</v>
      </c>
      <c r="AT38" s="284" t="str">
        <f t="shared" si="3"/>
        <v>松澤英男</v>
      </c>
      <c r="AU38" s="284">
        <f>IF(AT38="","",COUNTIF(AT$8:AT38,AT38))</f>
        <v>1</v>
      </c>
      <c r="AV38" s="284" t="str">
        <f t="shared" si="4"/>
        <v>まつざわひでお</v>
      </c>
      <c r="AW38" s="284">
        <f>IF(AV38="","",COUNTIF(AV$8:AV38,AV38))</f>
        <v>1</v>
      </c>
      <c r="AX38" s="284" t="str">
        <f t="shared" si="2"/>
        <v/>
      </c>
      <c r="AY38" s="284" t="str">
        <f t="shared" si="5"/>
        <v/>
      </c>
      <c r="AZ38" s="284" t="str">
        <f t="shared" si="6"/>
        <v/>
      </c>
      <c r="BA38" s="294"/>
      <c r="BB38" s="299"/>
      <c r="BC38" s="293"/>
      <c r="BD38" s="294"/>
      <c r="BE38" s="294"/>
      <c r="BF38" s="294"/>
      <c r="BG38" s="294"/>
    </row>
    <row r="39" spans="1:59" ht="18" customHeight="1">
      <c r="A39" s="281">
        <v>1037219</v>
      </c>
      <c r="B39" s="281" t="s">
        <v>546</v>
      </c>
      <c r="C39" s="281" t="s">
        <v>547</v>
      </c>
      <c r="D39" s="281" t="s">
        <v>548</v>
      </c>
      <c r="E39" s="281" t="s">
        <v>549</v>
      </c>
      <c r="F39" s="281">
        <v>1</v>
      </c>
      <c r="G39" s="281" t="s">
        <v>259</v>
      </c>
      <c r="H39" s="303">
        <v>13536</v>
      </c>
      <c r="I39" s="281">
        <v>24</v>
      </c>
      <c r="J39" s="281" t="s">
        <v>260</v>
      </c>
      <c r="K39" s="281">
        <v>269</v>
      </c>
      <c r="L39" s="281" t="s">
        <v>378</v>
      </c>
      <c r="M39" s="281">
        <v>2051</v>
      </c>
      <c r="N39" s="281" t="s">
        <v>378</v>
      </c>
      <c r="O39" s="281">
        <v>0</v>
      </c>
      <c r="P39" s="281" t="s">
        <v>262</v>
      </c>
      <c r="Q39" s="281">
        <v>0</v>
      </c>
      <c r="S39" s="281">
        <v>0</v>
      </c>
      <c r="U39" s="281" t="s">
        <v>379</v>
      </c>
      <c r="V39" s="281">
        <v>0</v>
      </c>
      <c r="W39" s="281">
        <v>12</v>
      </c>
      <c r="X39" s="281" t="s">
        <v>283</v>
      </c>
      <c r="Y39" s="303">
        <v>38408</v>
      </c>
      <c r="Z39" s="281" t="s">
        <v>10918</v>
      </c>
      <c r="AA39" s="281">
        <v>6</v>
      </c>
      <c r="AB39" s="281" t="s">
        <v>468</v>
      </c>
      <c r="AC39" s="303">
        <v>36352</v>
      </c>
      <c r="AD39" s="281" t="s">
        <v>10919</v>
      </c>
      <c r="AE39" s="281" t="s">
        <v>550</v>
      </c>
      <c r="AF39" s="281" t="s">
        <v>266</v>
      </c>
      <c r="AG39" s="281" t="s">
        <v>551</v>
      </c>
      <c r="AI39" s="281" t="s">
        <v>552</v>
      </c>
      <c r="AN39" s="303">
        <v>38074</v>
      </c>
      <c r="AP39" s="284">
        <f t="shared" si="7"/>
        <v>32</v>
      </c>
      <c r="AQ39" s="284" t="str">
        <f t="shared" si="8"/>
        <v>高井忠史1</v>
      </c>
      <c r="AR39" s="284" t="str">
        <f t="shared" si="9"/>
        <v>たかいただし1</v>
      </c>
      <c r="AS39" s="284">
        <f t="shared" si="10"/>
        <v>1037219</v>
      </c>
      <c r="AT39" s="284" t="str">
        <f t="shared" si="3"/>
        <v>高井忠史</v>
      </c>
      <c r="AU39" s="284">
        <f>IF(AT39="","",COUNTIF(AT$8:AT39,AT39))</f>
        <v>1</v>
      </c>
      <c r="AV39" s="284" t="str">
        <f t="shared" si="4"/>
        <v>たかいただし</v>
      </c>
      <c r="AW39" s="284">
        <f>IF(AV39="","",COUNTIF(AV$8:AV39,AV39))</f>
        <v>1</v>
      </c>
      <c r="AX39" s="284" t="str">
        <f t="shared" si="2"/>
        <v/>
      </c>
      <c r="AY39" s="284" t="str">
        <f t="shared" si="5"/>
        <v/>
      </c>
      <c r="AZ39" s="284" t="str">
        <f t="shared" si="6"/>
        <v/>
      </c>
    </row>
    <row r="40" spans="1:59" ht="18" customHeight="1">
      <c r="A40" s="281">
        <v>1036728</v>
      </c>
      <c r="B40" s="281" t="s">
        <v>553</v>
      </c>
      <c r="C40" s="281" t="s">
        <v>554</v>
      </c>
      <c r="D40" s="281" t="s">
        <v>555</v>
      </c>
      <c r="E40" s="281" t="s">
        <v>556</v>
      </c>
      <c r="F40" s="281">
        <v>1</v>
      </c>
      <c r="G40" s="281" t="s">
        <v>259</v>
      </c>
      <c r="H40" s="303">
        <v>21398</v>
      </c>
      <c r="I40" s="281">
        <v>24</v>
      </c>
      <c r="J40" s="281" t="s">
        <v>260</v>
      </c>
      <c r="K40" s="281">
        <v>267</v>
      </c>
      <c r="L40" s="281" t="s">
        <v>328</v>
      </c>
      <c r="M40" s="281">
        <v>2041</v>
      </c>
      <c r="N40" s="281" t="s">
        <v>328</v>
      </c>
      <c r="O40" s="281">
        <v>0</v>
      </c>
      <c r="P40" s="281" t="s">
        <v>262</v>
      </c>
      <c r="Q40" s="281">
        <v>0</v>
      </c>
      <c r="S40" s="281">
        <v>0</v>
      </c>
      <c r="U40" s="281" t="s">
        <v>10883</v>
      </c>
      <c r="V40" s="281">
        <v>0</v>
      </c>
      <c r="W40" s="281">
        <v>12</v>
      </c>
      <c r="X40" s="281" t="s">
        <v>283</v>
      </c>
      <c r="Y40" s="303">
        <v>38534</v>
      </c>
      <c r="Z40" s="281" t="s">
        <v>10920</v>
      </c>
      <c r="AA40" s="281">
        <v>6</v>
      </c>
      <c r="AB40" s="281" t="s">
        <v>468</v>
      </c>
      <c r="AC40" s="303">
        <v>37807</v>
      </c>
      <c r="AD40" s="281" t="s">
        <v>10920</v>
      </c>
      <c r="AE40" s="281" t="s">
        <v>557</v>
      </c>
      <c r="AF40" s="281" t="s">
        <v>266</v>
      </c>
      <c r="AG40" s="281" t="s">
        <v>558</v>
      </c>
      <c r="AI40" s="281" t="s">
        <v>559</v>
      </c>
      <c r="AL40" s="281" t="s">
        <v>10921</v>
      </c>
      <c r="AN40" s="303">
        <v>38074</v>
      </c>
      <c r="AP40" s="284">
        <f t="shared" si="7"/>
        <v>33</v>
      </c>
      <c r="AQ40" s="284" t="str">
        <f t="shared" si="8"/>
        <v>細田尚1</v>
      </c>
      <c r="AR40" s="284" t="str">
        <f t="shared" si="9"/>
        <v>ほそだたかし1</v>
      </c>
      <c r="AS40" s="284">
        <f t="shared" si="10"/>
        <v>1036728</v>
      </c>
      <c r="AT40" s="284" t="str">
        <f t="shared" si="3"/>
        <v>細田尚</v>
      </c>
      <c r="AU40" s="284">
        <f>IF(AT40="","",COUNTIF(AT$8:AT40,AT40))</f>
        <v>1</v>
      </c>
      <c r="AV40" s="284" t="str">
        <f t="shared" si="4"/>
        <v>ほそだたかし</v>
      </c>
      <c r="AW40" s="284">
        <f>IF(AV40="","",COUNTIF(AV$8:AV40,AV40))</f>
        <v>1</v>
      </c>
      <c r="AX40" s="284" t="str">
        <f t="shared" si="2"/>
        <v/>
      </c>
      <c r="AY40" s="284" t="str">
        <f t="shared" si="5"/>
        <v/>
      </c>
      <c r="AZ40" s="284" t="str">
        <f t="shared" si="6"/>
        <v/>
      </c>
    </row>
    <row r="41" spans="1:59" ht="18" customHeight="1">
      <c r="A41" s="281">
        <v>1037226</v>
      </c>
      <c r="B41" s="281" t="s">
        <v>560</v>
      </c>
      <c r="C41" s="281" t="s">
        <v>561</v>
      </c>
      <c r="D41" s="281" t="s">
        <v>562</v>
      </c>
      <c r="E41" s="281" t="s">
        <v>556</v>
      </c>
      <c r="F41" s="281">
        <v>1</v>
      </c>
      <c r="G41" s="281" t="s">
        <v>259</v>
      </c>
      <c r="H41" s="303">
        <v>21220</v>
      </c>
      <c r="I41" s="281">
        <v>24</v>
      </c>
      <c r="J41" s="281" t="s">
        <v>260</v>
      </c>
      <c r="K41" s="281">
        <v>269</v>
      </c>
      <c r="L41" s="281" t="s">
        <v>378</v>
      </c>
      <c r="M41" s="281">
        <v>2051</v>
      </c>
      <c r="N41" s="281" t="s">
        <v>378</v>
      </c>
      <c r="O41" s="281">
        <v>0</v>
      </c>
      <c r="P41" s="281" t="s">
        <v>262</v>
      </c>
      <c r="Q41" s="281">
        <v>0</v>
      </c>
      <c r="S41" s="281">
        <v>0</v>
      </c>
      <c r="U41" s="281" t="s">
        <v>10922</v>
      </c>
      <c r="V41" s="281">
        <v>0</v>
      </c>
      <c r="W41" s="281">
        <v>12</v>
      </c>
      <c r="X41" s="281" t="s">
        <v>283</v>
      </c>
      <c r="Y41" s="303">
        <v>39207</v>
      </c>
      <c r="Z41" s="281" t="s">
        <v>10887</v>
      </c>
      <c r="AA41" s="281">
        <v>6</v>
      </c>
      <c r="AB41" s="281" t="s">
        <v>468</v>
      </c>
      <c r="AC41" s="303">
        <v>37514</v>
      </c>
      <c r="AD41" s="281" t="s">
        <v>10923</v>
      </c>
      <c r="AE41" s="281" t="s">
        <v>563</v>
      </c>
      <c r="AF41" s="281" t="s">
        <v>266</v>
      </c>
      <c r="AG41" s="281" t="s">
        <v>564</v>
      </c>
      <c r="AI41" s="281" t="s">
        <v>565</v>
      </c>
      <c r="AJ41" s="281" t="s">
        <v>565</v>
      </c>
      <c r="AN41" s="303">
        <v>38074</v>
      </c>
      <c r="AP41" s="284">
        <f t="shared" si="7"/>
        <v>34</v>
      </c>
      <c r="AQ41" s="284" t="str">
        <f t="shared" si="8"/>
        <v>押金孝1</v>
      </c>
      <c r="AR41" s="284" t="str">
        <f t="shared" si="9"/>
        <v>おしかねたかし1</v>
      </c>
      <c r="AS41" s="284">
        <f t="shared" si="10"/>
        <v>1037226</v>
      </c>
      <c r="AT41" s="284" t="str">
        <f t="shared" si="3"/>
        <v>押金孝</v>
      </c>
      <c r="AU41" s="284">
        <f>IF(AT41="","",COUNTIF(AT$8:AT41,AT41))</f>
        <v>1</v>
      </c>
      <c r="AV41" s="284" t="str">
        <f t="shared" si="4"/>
        <v>おしかねたかし</v>
      </c>
      <c r="AW41" s="284">
        <f>IF(AV41="","",COUNTIF(AV$8:AV41,AV41))</f>
        <v>1</v>
      </c>
      <c r="AX41" s="284" t="str">
        <f t="shared" si="2"/>
        <v/>
      </c>
      <c r="AY41" s="284" t="str">
        <f t="shared" si="5"/>
        <v/>
      </c>
      <c r="AZ41" s="284" t="str">
        <f t="shared" si="6"/>
        <v/>
      </c>
    </row>
    <row r="42" spans="1:59" ht="18" customHeight="1">
      <c r="A42" s="281">
        <v>1036720</v>
      </c>
      <c r="B42" s="281" t="s">
        <v>255</v>
      </c>
      <c r="C42" s="281" t="s">
        <v>566</v>
      </c>
      <c r="D42" s="281" t="s">
        <v>257</v>
      </c>
      <c r="E42" s="281" t="s">
        <v>567</v>
      </c>
      <c r="F42" s="281">
        <v>2</v>
      </c>
      <c r="G42" s="281" t="s">
        <v>282</v>
      </c>
      <c r="H42" s="303">
        <v>15391</v>
      </c>
      <c r="I42" s="281">
        <v>24</v>
      </c>
      <c r="J42" s="281" t="s">
        <v>260</v>
      </c>
      <c r="K42" s="281">
        <v>267</v>
      </c>
      <c r="L42" s="281" t="s">
        <v>328</v>
      </c>
      <c r="M42" s="281">
        <v>2041</v>
      </c>
      <c r="N42" s="281" t="s">
        <v>328</v>
      </c>
      <c r="O42" s="281">
        <v>0</v>
      </c>
      <c r="P42" s="281" t="s">
        <v>262</v>
      </c>
      <c r="Q42" s="281">
        <v>0</v>
      </c>
      <c r="S42" s="281">
        <v>0</v>
      </c>
      <c r="U42" s="281" t="s">
        <v>10883</v>
      </c>
      <c r="V42" s="281">
        <v>0</v>
      </c>
      <c r="W42" s="281">
        <v>12</v>
      </c>
      <c r="X42" s="281" t="s">
        <v>283</v>
      </c>
      <c r="Y42" s="303">
        <v>39439</v>
      </c>
      <c r="Z42" s="281" t="s">
        <v>10924</v>
      </c>
      <c r="AA42" s="281">
        <v>6</v>
      </c>
      <c r="AB42" s="281" t="s">
        <v>468</v>
      </c>
      <c r="AC42" s="303">
        <v>37164</v>
      </c>
      <c r="AD42" s="281" t="s">
        <v>10925</v>
      </c>
      <c r="AE42" s="281" t="s">
        <v>503</v>
      </c>
      <c r="AF42" s="281" t="s">
        <v>266</v>
      </c>
      <c r="AG42" s="281" t="s">
        <v>568</v>
      </c>
      <c r="AI42" s="281" t="s">
        <v>569</v>
      </c>
      <c r="AL42" s="281" t="s">
        <v>10926</v>
      </c>
      <c r="AN42" s="303">
        <v>38074</v>
      </c>
      <c r="AP42" s="284">
        <f t="shared" si="7"/>
        <v>35</v>
      </c>
      <c r="AQ42" s="284" t="str">
        <f t="shared" si="8"/>
        <v>大久保まき子1</v>
      </c>
      <c r="AR42" s="284" t="str">
        <f t="shared" si="9"/>
        <v>おおくぼまきこ1</v>
      </c>
      <c r="AS42" s="284">
        <f t="shared" si="10"/>
        <v>1036720</v>
      </c>
      <c r="AT42" s="284" t="str">
        <f t="shared" si="3"/>
        <v>大久保まき子</v>
      </c>
      <c r="AU42" s="284">
        <f>IF(AT42="","",COUNTIF(AT$8:AT42,AT42))</f>
        <v>1</v>
      </c>
      <c r="AV42" s="284" t="str">
        <f t="shared" si="4"/>
        <v>おおくぼまきこ</v>
      </c>
      <c r="AW42" s="284">
        <f>IF(AV42="","",COUNTIF(AV$8:AV42,AV42))</f>
        <v>1</v>
      </c>
      <c r="AX42" s="284" t="str">
        <f t="shared" si="2"/>
        <v/>
      </c>
      <c r="AY42" s="284" t="str">
        <f t="shared" si="5"/>
        <v/>
      </c>
      <c r="AZ42" s="284" t="str">
        <f t="shared" si="6"/>
        <v/>
      </c>
    </row>
    <row r="43" spans="1:59" ht="18" customHeight="1">
      <c r="A43" s="281">
        <v>1036943</v>
      </c>
      <c r="B43" s="281" t="s">
        <v>570</v>
      </c>
      <c r="C43" s="281" t="s">
        <v>571</v>
      </c>
      <c r="D43" s="281" t="s">
        <v>572</v>
      </c>
      <c r="E43" s="281" t="s">
        <v>573</v>
      </c>
      <c r="F43" s="281">
        <v>1</v>
      </c>
      <c r="G43" s="281" t="s">
        <v>259</v>
      </c>
      <c r="H43" s="303">
        <v>15066</v>
      </c>
      <c r="I43" s="281">
        <v>24</v>
      </c>
      <c r="J43" s="281" t="s">
        <v>260</v>
      </c>
      <c r="K43" s="281">
        <v>265</v>
      </c>
      <c r="L43" s="281" t="s">
        <v>574</v>
      </c>
      <c r="M43" s="281">
        <v>2018</v>
      </c>
      <c r="N43" s="281" t="s">
        <v>574</v>
      </c>
      <c r="O43" s="281">
        <v>0</v>
      </c>
      <c r="P43" s="281" t="s">
        <v>262</v>
      </c>
      <c r="Q43" s="281">
        <v>0</v>
      </c>
      <c r="S43" s="281">
        <v>0</v>
      </c>
      <c r="V43" s="281">
        <v>0</v>
      </c>
      <c r="W43" s="281">
        <v>12</v>
      </c>
      <c r="X43" s="281" t="s">
        <v>283</v>
      </c>
      <c r="Y43" s="303">
        <v>39640</v>
      </c>
      <c r="Z43" s="281" t="s">
        <v>10927</v>
      </c>
      <c r="AA43" s="281">
        <v>6</v>
      </c>
      <c r="AB43" s="281" t="s">
        <v>468</v>
      </c>
      <c r="AC43" s="303">
        <v>37164</v>
      </c>
      <c r="AD43" s="281" t="s">
        <v>10925</v>
      </c>
      <c r="AE43" s="281" t="s">
        <v>575</v>
      </c>
      <c r="AF43" s="281" t="s">
        <v>266</v>
      </c>
      <c r="AG43" s="281" t="s">
        <v>576</v>
      </c>
      <c r="AI43" s="281" t="s">
        <v>577</v>
      </c>
      <c r="AN43" s="303">
        <v>38074</v>
      </c>
      <c r="AP43" s="284">
        <f t="shared" si="7"/>
        <v>36</v>
      </c>
      <c r="AQ43" s="284" t="str">
        <f t="shared" si="8"/>
        <v>土屋義雄1</v>
      </c>
      <c r="AR43" s="284" t="str">
        <f t="shared" si="9"/>
        <v>つちやよしお1</v>
      </c>
      <c r="AS43" s="284">
        <f t="shared" si="10"/>
        <v>1036943</v>
      </c>
      <c r="AT43" s="284" t="str">
        <f t="shared" si="3"/>
        <v>土屋義雄</v>
      </c>
      <c r="AU43" s="284">
        <f>IF(AT43="","",COUNTIF(AT$8:AT43,AT43))</f>
        <v>1</v>
      </c>
      <c r="AV43" s="284" t="str">
        <f t="shared" si="4"/>
        <v>つちやよしお</v>
      </c>
      <c r="AW43" s="284">
        <f>IF(AV43="","",COUNTIF(AV$8:AV43,AV43))</f>
        <v>1</v>
      </c>
      <c r="AX43" s="284" t="str">
        <f t="shared" si="2"/>
        <v/>
      </c>
      <c r="AY43" s="284" t="str">
        <f t="shared" si="5"/>
        <v/>
      </c>
      <c r="AZ43" s="284" t="str">
        <f t="shared" si="6"/>
        <v/>
      </c>
    </row>
    <row r="44" spans="1:59" ht="18" customHeight="1">
      <c r="A44" s="281">
        <v>1037072</v>
      </c>
      <c r="B44" s="281" t="s">
        <v>364</v>
      </c>
      <c r="C44" s="281" t="s">
        <v>578</v>
      </c>
      <c r="D44" s="281" t="s">
        <v>366</v>
      </c>
      <c r="E44" s="281" t="s">
        <v>579</v>
      </c>
      <c r="F44" s="281">
        <v>1</v>
      </c>
      <c r="G44" s="281" t="s">
        <v>259</v>
      </c>
      <c r="H44" s="303">
        <v>15519</v>
      </c>
      <c r="I44" s="281">
        <v>24</v>
      </c>
      <c r="J44" s="281" t="s">
        <v>260</v>
      </c>
      <c r="K44" s="281">
        <v>278</v>
      </c>
      <c r="L44" s="281" t="s">
        <v>445</v>
      </c>
      <c r="M44" s="281">
        <v>2100</v>
      </c>
      <c r="N44" s="281" t="s">
        <v>445</v>
      </c>
      <c r="O44" s="281">
        <v>0</v>
      </c>
      <c r="P44" s="281" t="s">
        <v>262</v>
      </c>
      <c r="Q44" s="281">
        <v>0</v>
      </c>
      <c r="S44" s="281">
        <v>0</v>
      </c>
      <c r="V44" s="281">
        <v>0</v>
      </c>
      <c r="W44" s="281">
        <v>12</v>
      </c>
      <c r="X44" s="281" t="s">
        <v>283</v>
      </c>
      <c r="Y44" s="303">
        <v>39640</v>
      </c>
      <c r="Z44" s="281" t="s">
        <v>10927</v>
      </c>
      <c r="AA44" s="281">
        <v>6</v>
      </c>
      <c r="AB44" s="281" t="s">
        <v>468</v>
      </c>
      <c r="AC44" s="303">
        <v>37205</v>
      </c>
      <c r="AD44" s="281" t="s">
        <v>10928</v>
      </c>
      <c r="AE44" s="281" t="s">
        <v>580</v>
      </c>
      <c r="AF44" s="281" t="s">
        <v>266</v>
      </c>
      <c r="AG44" s="281" t="s">
        <v>581</v>
      </c>
      <c r="AI44" s="281" t="s">
        <v>582</v>
      </c>
      <c r="AN44" s="303">
        <v>38074</v>
      </c>
      <c r="AP44" s="284">
        <f t="shared" si="7"/>
        <v>37</v>
      </c>
      <c r="AQ44" s="284" t="str">
        <f t="shared" si="8"/>
        <v>小池正夫1</v>
      </c>
      <c r="AR44" s="284" t="str">
        <f t="shared" si="9"/>
        <v>こいけまさお1</v>
      </c>
      <c r="AS44" s="284">
        <f t="shared" si="10"/>
        <v>1037072</v>
      </c>
      <c r="AT44" s="284" t="str">
        <f t="shared" si="3"/>
        <v>小池正夫</v>
      </c>
      <c r="AU44" s="284">
        <f>IF(AT44="","",COUNTIF(AT$8:AT44,AT44))</f>
        <v>1</v>
      </c>
      <c r="AV44" s="284" t="str">
        <f t="shared" si="4"/>
        <v>こいけまさお</v>
      </c>
      <c r="AW44" s="284">
        <f>IF(AV44="","",COUNTIF(AV$8:AV44,AV44))</f>
        <v>1</v>
      </c>
      <c r="AX44" s="284" t="str">
        <f t="shared" si="2"/>
        <v/>
      </c>
      <c r="AY44" s="284" t="str">
        <f t="shared" si="5"/>
        <v/>
      </c>
      <c r="AZ44" s="284" t="str">
        <f t="shared" si="6"/>
        <v/>
      </c>
    </row>
    <row r="45" spans="1:59" ht="18" customHeight="1">
      <c r="A45" s="281">
        <v>1036392</v>
      </c>
      <c r="B45" s="281" t="s">
        <v>583</v>
      </c>
      <c r="C45" s="281" t="s">
        <v>584</v>
      </c>
      <c r="D45" s="281" t="s">
        <v>585</v>
      </c>
      <c r="E45" s="281" t="s">
        <v>549</v>
      </c>
      <c r="F45" s="281">
        <v>1</v>
      </c>
      <c r="G45" s="281" t="s">
        <v>259</v>
      </c>
      <c r="H45" s="303">
        <v>20909</v>
      </c>
      <c r="I45" s="281">
        <v>24</v>
      </c>
      <c r="J45" s="281" t="s">
        <v>260</v>
      </c>
      <c r="K45" s="281">
        <v>280</v>
      </c>
      <c r="L45" s="281" t="s">
        <v>334</v>
      </c>
      <c r="M45" s="281">
        <v>2121</v>
      </c>
      <c r="N45" s="281" t="s">
        <v>334</v>
      </c>
      <c r="O45" s="281">
        <v>0</v>
      </c>
      <c r="P45" s="281" t="s">
        <v>262</v>
      </c>
      <c r="Q45" s="281">
        <v>0</v>
      </c>
      <c r="S45" s="281">
        <v>0</v>
      </c>
      <c r="U45" s="281" t="s">
        <v>10929</v>
      </c>
      <c r="V45" s="281">
        <v>0</v>
      </c>
      <c r="W45" s="281">
        <v>12</v>
      </c>
      <c r="X45" s="281" t="s">
        <v>283</v>
      </c>
      <c r="Y45" s="303">
        <v>39753</v>
      </c>
      <c r="Z45" s="281" t="s">
        <v>10869</v>
      </c>
      <c r="AA45" s="281">
        <v>6</v>
      </c>
      <c r="AB45" s="281" t="s">
        <v>468</v>
      </c>
      <c r="AC45" s="303">
        <v>32999</v>
      </c>
      <c r="AD45" s="281" t="s">
        <v>10878</v>
      </c>
      <c r="AE45" s="281" t="s">
        <v>586</v>
      </c>
      <c r="AF45" s="281" t="s">
        <v>266</v>
      </c>
      <c r="AG45" s="281" t="s">
        <v>587</v>
      </c>
      <c r="AI45" s="281" t="s">
        <v>588</v>
      </c>
      <c r="AN45" s="303">
        <v>38074</v>
      </c>
      <c r="AP45" s="284">
        <f t="shared" si="7"/>
        <v>38</v>
      </c>
      <c r="AQ45" s="284" t="str">
        <f t="shared" si="8"/>
        <v>古川忠司1</v>
      </c>
      <c r="AR45" s="284" t="str">
        <f t="shared" si="9"/>
        <v>ふるかわただし1</v>
      </c>
      <c r="AS45" s="284">
        <f t="shared" si="10"/>
        <v>1036392</v>
      </c>
      <c r="AT45" s="284" t="str">
        <f t="shared" si="3"/>
        <v>古川忠司</v>
      </c>
      <c r="AU45" s="284">
        <f>IF(AT45="","",COUNTIF(AT$8:AT45,AT45))</f>
        <v>1</v>
      </c>
      <c r="AV45" s="284" t="str">
        <f t="shared" si="4"/>
        <v>ふるかわただし</v>
      </c>
      <c r="AW45" s="284">
        <f>IF(AV45="","",COUNTIF(AV$8:AV45,AV45))</f>
        <v>1</v>
      </c>
      <c r="AX45" s="284" t="str">
        <f t="shared" si="2"/>
        <v/>
      </c>
      <c r="AY45" s="284" t="str">
        <f t="shared" si="5"/>
        <v/>
      </c>
      <c r="AZ45" s="284" t="str">
        <f t="shared" si="6"/>
        <v/>
      </c>
    </row>
    <row r="46" spans="1:59" ht="18" customHeight="1">
      <c r="A46" s="281">
        <v>1036718</v>
      </c>
      <c r="B46" s="281" t="s">
        <v>421</v>
      </c>
      <c r="C46" s="281" t="s">
        <v>589</v>
      </c>
      <c r="D46" s="281" t="s">
        <v>423</v>
      </c>
      <c r="E46" s="281" t="s">
        <v>590</v>
      </c>
      <c r="F46" s="281">
        <v>1</v>
      </c>
      <c r="G46" s="281" t="s">
        <v>259</v>
      </c>
      <c r="H46" s="303">
        <v>14284</v>
      </c>
      <c r="I46" s="281">
        <v>24</v>
      </c>
      <c r="J46" s="281" t="s">
        <v>260</v>
      </c>
      <c r="K46" s="281">
        <v>267</v>
      </c>
      <c r="L46" s="281" t="s">
        <v>328</v>
      </c>
      <c r="M46" s="281">
        <v>2041</v>
      </c>
      <c r="N46" s="281" t="s">
        <v>328</v>
      </c>
      <c r="O46" s="281">
        <v>0</v>
      </c>
      <c r="P46" s="281" t="s">
        <v>262</v>
      </c>
      <c r="Q46" s="281">
        <v>0</v>
      </c>
      <c r="S46" s="281">
        <v>0</v>
      </c>
      <c r="U46" s="281" t="s">
        <v>10883</v>
      </c>
      <c r="V46" s="281">
        <v>0</v>
      </c>
      <c r="W46" s="281">
        <v>12</v>
      </c>
      <c r="X46" s="281" t="s">
        <v>283</v>
      </c>
      <c r="Y46" s="303">
        <v>40230</v>
      </c>
      <c r="Z46" s="281" t="s">
        <v>10930</v>
      </c>
      <c r="AA46" s="281">
        <v>6</v>
      </c>
      <c r="AB46" s="281" t="s">
        <v>468</v>
      </c>
      <c r="AC46" s="303">
        <v>35379</v>
      </c>
      <c r="AD46" s="281" t="s">
        <v>10885</v>
      </c>
      <c r="AE46" s="281" t="s">
        <v>591</v>
      </c>
      <c r="AF46" s="281" t="s">
        <v>266</v>
      </c>
      <c r="AG46" s="281" t="s">
        <v>592</v>
      </c>
      <c r="AI46" s="281" t="s">
        <v>593</v>
      </c>
      <c r="AN46" s="303">
        <v>38074</v>
      </c>
      <c r="AP46" s="284">
        <f t="shared" si="7"/>
        <v>39</v>
      </c>
      <c r="AQ46" s="284" t="str">
        <f t="shared" si="8"/>
        <v>小林義一1</v>
      </c>
      <c r="AR46" s="284" t="str">
        <f t="shared" si="9"/>
        <v>こばやしよしかず1</v>
      </c>
      <c r="AS46" s="284">
        <f t="shared" si="10"/>
        <v>1036718</v>
      </c>
      <c r="AT46" s="284" t="str">
        <f t="shared" si="3"/>
        <v>小林義一</v>
      </c>
      <c r="AU46" s="284">
        <f>IF(AT46="","",COUNTIF(AT$8:AT46,AT46))</f>
        <v>1</v>
      </c>
      <c r="AV46" s="284" t="str">
        <f t="shared" si="4"/>
        <v>こばやしよしかず</v>
      </c>
      <c r="AW46" s="284">
        <f>IF(AV46="","",COUNTIF(AV$8:AV46,AV46))</f>
        <v>1</v>
      </c>
      <c r="AX46" s="284" t="str">
        <f t="shared" si="2"/>
        <v/>
      </c>
      <c r="AY46" s="284" t="str">
        <f t="shared" si="5"/>
        <v/>
      </c>
      <c r="AZ46" s="284" t="str">
        <f t="shared" si="6"/>
        <v/>
      </c>
    </row>
    <row r="47" spans="1:59" ht="18" customHeight="1">
      <c r="A47" s="281">
        <v>1037222</v>
      </c>
      <c r="B47" s="281" t="s">
        <v>594</v>
      </c>
      <c r="C47" s="281" t="s">
        <v>595</v>
      </c>
      <c r="D47" s="281" t="s">
        <v>596</v>
      </c>
      <c r="E47" s="281" t="s">
        <v>597</v>
      </c>
      <c r="F47" s="281">
        <v>1</v>
      </c>
      <c r="G47" s="281" t="s">
        <v>259</v>
      </c>
      <c r="H47" s="303">
        <v>15013</v>
      </c>
      <c r="I47" s="281">
        <v>24</v>
      </c>
      <c r="J47" s="281" t="s">
        <v>260</v>
      </c>
      <c r="K47" s="281">
        <v>269</v>
      </c>
      <c r="L47" s="281" t="s">
        <v>378</v>
      </c>
      <c r="M47" s="281">
        <v>2051</v>
      </c>
      <c r="N47" s="281" t="s">
        <v>378</v>
      </c>
      <c r="O47" s="281">
        <v>0</v>
      </c>
      <c r="P47" s="281" t="s">
        <v>262</v>
      </c>
      <c r="Q47" s="281">
        <v>0</v>
      </c>
      <c r="S47" s="281">
        <v>0</v>
      </c>
      <c r="U47" s="281" t="s">
        <v>10931</v>
      </c>
      <c r="V47" s="281">
        <v>0</v>
      </c>
      <c r="W47" s="281">
        <v>12</v>
      </c>
      <c r="X47" s="281" t="s">
        <v>283</v>
      </c>
      <c r="Y47" s="303">
        <v>41074</v>
      </c>
      <c r="Z47" s="281" t="s">
        <v>10932</v>
      </c>
      <c r="AA47" s="281">
        <v>6</v>
      </c>
      <c r="AB47" s="281" t="s">
        <v>468</v>
      </c>
      <c r="AC47" s="303">
        <v>33509</v>
      </c>
      <c r="AD47" s="281" t="s">
        <v>10933</v>
      </c>
      <c r="AE47" s="281" t="s">
        <v>598</v>
      </c>
      <c r="AF47" s="281" t="s">
        <v>266</v>
      </c>
      <c r="AG47" s="281" t="s">
        <v>599</v>
      </c>
      <c r="AI47" s="281" t="s">
        <v>600</v>
      </c>
      <c r="AN47" s="303">
        <v>38074</v>
      </c>
      <c r="AP47" s="284">
        <f t="shared" si="7"/>
        <v>40</v>
      </c>
      <c r="AQ47" s="284" t="str">
        <f t="shared" si="8"/>
        <v>滝澤寿雄1</v>
      </c>
      <c r="AR47" s="284" t="str">
        <f t="shared" si="9"/>
        <v>たきざわひさお1</v>
      </c>
      <c r="AS47" s="284">
        <f t="shared" si="10"/>
        <v>1037222</v>
      </c>
      <c r="AT47" s="284" t="str">
        <f t="shared" si="3"/>
        <v>滝澤寿雄</v>
      </c>
      <c r="AU47" s="284">
        <f>IF(AT47="","",COUNTIF(AT$8:AT47,AT47))</f>
        <v>1</v>
      </c>
      <c r="AV47" s="284" t="str">
        <f t="shared" si="4"/>
        <v>たきざわひさお</v>
      </c>
      <c r="AW47" s="284">
        <f>IF(AV47="","",COUNTIF(AV$8:AV47,AV47))</f>
        <v>1</v>
      </c>
      <c r="AX47" s="284" t="str">
        <f t="shared" si="2"/>
        <v/>
      </c>
      <c r="AY47" s="284" t="str">
        <f t="shared" si="5"/>
        <v/>
      </c>
      <c r="AZ47" s="284" t="str">
        <f t="shared" si="6"/>
        <v/>
      </c>
    </row>
    <row r="48" spans="1:59" ht="18" customHeight="1">
      <c r="A48" s="281">
        <v>1036396</v>
      </c>
      <c r="B48" s="281" t="s">
        <v>601</v>
      </c>
      <c r="C48" s="281" t="s">
        <v>602</v>
      </c>
      <c r="D48" s="281" t="s">
        <v>603</v>
      </c>
      <c r="E48" s="281" t="s">
        <v>604</v>
      </c>
      <c r="F48" s="281">
        <v>1</v>
      </c>
      <c r="G48" s="281" t="s">
        <v>259</v>
      </c>
      <c r="H48" s="303">
        <v>15867</v>
      </c>
      <c r="I48" s="281">
        <v>24</v>
      </c>
      <c r="J48" s="281" t="s">
        <v>260</v>
      </c>
      <c r="K48" s="281">
        <v>280</v>
      </c>
      <c r="L48" s="281" t="s">
        <v>334</v>
      </c>
      <c r="M48" s="281">
        <v>2121</v>
      </c>
      <c r="N48" s="281" t="s">
        <v>334</v>
      </c>
      <c r="O48" s="281">
        <v>0</v>
      </c>
      <c r="P48" s="281" t="s">
        <v>262</v>
      </c>
      <c r="Q48" s="281">
        <v>0</v>
      </c>
      <c r="S48" s="281">
        <v>0</v>
      </c>
      <c r="U48" s="281" t="s">
        <v>10934</v>
      </c>
      <c r="V48" s="281">
        <v>0</v>
      </c>
      <c r="W48" s="281">
        <v>12</v>
      </c>
      <c r="X48" s="281" t="s">
        <v>283</v>
      </c>
      <c r="Y48" s="303">
        <v>41587</v>
      </c>
      <c r="Z48" s="281" t="s">
        <v>10935</v>
      </c>
      <c r="AA48" s="281">
        <v>6</v>
      </c>
      <c r="AB48" s="281" t="s">
        <v>468</v>
      </c>
      <c r="AC48" s="303">
        <v>37164</v>
      </c>
      <c r="AD48" s="281" t="s">
        <v>10936</v>
      </c>
      <c r="AE48" s="281" t="s">
        <v>605</v>
      </c>
      <c r="AF48" s="281" t="s">
        <v>266</v>
      </c>
      <c r="AG48" s="281" t="s">
        <v>606</v>
      </c>
      <c r="AI48" s="281" t="s">
        <v>607</v>
      </c>
      <c r="AN48" s="303">
        <v>38074</v>
      </c>
      <c r="AP48" s="284">
        <f t="shared" si="7"/>
        <v>41</v>
      </c>
      <c r="AQ48" s="284" t="str">
        <f t="shared" si="8"/>
        <v>小松哲1</v>
      </c>
      <c r="AR48" s="284" t="str">
        <f t="shared" si="9"/>
        <v>こまつさとし1</v>
      </c>
      <c r="AS48" s="284">
        <f t="shared" si="10"/>
        <v>1036396</v>
      </c>
      <c r="AT48" s="284" t="str">
        <f t="shared" si="3"/>
        <v>小松哲</v>
      </c>
      <c r="AU48" s="284">
        <f>IF(AT48="","",COUNTIF(AT$8:AT48,AT48))</f>
        <v>1</v>
      </c>
      <c r="AV48" s="284" t="str">
        <f t="shared" si="4"/>
        <v>こまつさとし</v>
      </c>
      <c r="AW48" s="284">
        <f>IF(AV48="","",COUNTIF(AV$8:AV48,AV48))</f>
        <v>1</v>
      </c>
      <c r="AX48" s="284" t="str">
        <f t="shared" si="2"/>
        <v/>
      </c>
      <c r="AY48" s="284" t="str">
        <f t="shared" si="5"/>
        <v/>
      </c>
      <c r="AZ48" s="284" t="str">
        <f t="shared" si="6"/>
        <v/>
      </c>
    </row>
    <row r="49" spans="1:52" ht="18" customHeight="1">
      <c r="A49" s="281">
        <v>1037239</v>
      </c>
      <c r="B49" s="281" t="s">
        <v>608</v>
      </c>
      <c r="C49" s="281" t="s">
        <v>609</v>
      </c>
      <c r="D49" s="281" t="s">
        <v>610</v>
      </c>
      <c r="E49" s="281" t="s">
        <v>611</v>
      </c>
      <c r="F49" s="281">
        <v>2</v>
      </c>
      <c r="G49" s="281" t="s">
        <v>282</v>
      </c>
      <c r="H49" s="303">
        <v>21741</v>
      </c>
      <c r="I49" s="281">
        <v>24</v>
      </c>
      <c r="J49" s="281" t="s">
        <v>260</v>
      </c>
      <c r="K49" s="281">
        <v>269</v>
      </c>
      <c r="L49" s="281" t="s">
        <v>378</v>
      </c>
      <c r="M49" s="281">
        <v>2051</v>
      </c>
      <c r="N49" s="281" t="s">
        <v>378</v>
      </c>
      <c r="O49" s="281">
        <v>0</v>
      </c>
      <c r="P49" s="281" t="s">
        <v>262</v>
      </c>
      <c r="Q49" s="281">
        <v>0</v>
      </c>
      <c r="S49" s="281">
        <v>0</v>
      </c>
      <c r="U49" s="281" t="s">
        <v>10931</v>
      </c>
      <c r="W49" s="281">
        <v>12</v>
      </c>
      <c r="X49" s="281" t="s">
        <v>283</v>
      </c>
      <c r="Y49" s="303">
        <v>41678</v>
      </c>
      <c r="Z49" s="281" t="s">
        <v>10937</v>
      </c>
      <c r="AA49" s="281">
        <v>6</v>
      </c>
      <c r="AB49" s="281" t="s">
        <v>468</v>
      </c>
      <c r="AC49" s="303">
        <v>39705</v>
      </c>
      <c r="AD49" s="281" t="s">
        <v>10938</v>
      </c>
      <c r="AE49" s="281" t="s">
        <v>612</v>
      </c>
      <c r="AF49" s="281" t="s">
        <v>266</v>
      </c>
      <c r="AG49" s="281" t="s">
        <v>613</v>
      </c>
      <c r="AI49" s="281" t="s">
        <v>614</v>
      </c>
      <c r="AN49" s="303">
        <v>38074</v>
      </c>
      <c r="AP49" s="284">
        <f t="shared" si="7"/>
        <v>42</v>
      </c>
      <c r="AQ49" s="284" t="str">
        <f t="shared" si="8"/>
        <v>髙木涼子1</v>
      </c>
      <c r="AR49" s="284" t="str">
        <f t="shared" si="9"/>
        <v>たかぎりょうこ1</v>
      </c>
      <c r="AS49" s="284">
        <f t="shared" si="10"/>
        <v>1037239</v>
      </c>
      <c r="AT49" s="284" t="str">
        <f t="shared" si="3"/>
        <v>髙木涼子</v>
      </c>
      <c r="AU49" s="284">
        <f>IF(AT49="","",COUNTIF(AT$8:AT49,AT49))</f>
        <v>1</v>
      </c>
      <c r="AV49" s="284" t="str">
        <f t="shared" si="4"/>
        <v>たかぎりょうこ</v>
      </c>
      <c r="AW49" s="284">
        <f>IF(AV49="","",COUNTIF(AV$8:AV49,AV49))</f>
        <v>1</v>
      </c>
      <c r="AX49" s="284" t="str">
        <f t="shared" si="2"/>
        <v/>
      </c>
      <c r="AY49" s="284" t="str">
        <f t="shared" si="5"/>
        <v/>
      </c>
      <c r="AZ49" s="284" t="str">
        <f t="shared" si="6"/>
        <v/>
      </c>
    </row>
    <row r="50" spans="1:52" ht="18" customHeight="1">
      <c r="A50" s="281">
        <v>1037498</v>
      </c>
      <c r="B50" s="281" t="s">
        <v>615</v>
      </c>
      <c r="C50" s="281" t="s">
        <v>616</v>
      </c>
      <c r="D50" s="281" t="s">
        <v>596</v>
      </c>
      <c r="E50" s="281" t="s">
        <v>617</v>
      </c>
      <c r="F50" s="281">
        <v>2</v>
      </c>
      <c r="G50" s="281" t="s">
        <v>282</v>
      </c>
      <c r="H50" s="303">
        <v>13114</v>
      </c>
      <c r="I50" s="281">
        <v>24</v>
      </c>
      <c r="J50" s="281" t="s">
        <v>260</v>
      </c>
      <c r="K50" s="281">
        <v>275</v>
      </c>
      <c r="L50" s="281" t="s">
        <v>273</v>
      </c>
      <c r="M50" s="281">
        <v>2082</v>
      </c>
      <c r="N50" s="281" t="s">
        <v>273</v>
      </c>
      <c r="O50" s="281">
        <v>0</v>
      </c>
      <c r="P50" s="281" t="s">
        <v>262</v>
      </c>
      <c r="Q50" s="281">
        <v>0</v>
      </c>
      <c r="S50" s="281">
        <v>0</v>
      </c>
      <c r="V50" s="281">
        <v>0</v>
      </c>
      <c r="W50" s="281">
        <v>12</v>
      </c>
      <c r="X50" s="281" t="s">
        <v>283</v>
      </c>
      <c r="Y50" s="303">
        <v>42054</v>
      </c>
      <c r="Z50" s="281" t="s">
        <v>10939</v>
      </c>
      <c r="AA50" s="281">
        <v>6</v>
      </c>
      <c r="AB50" s="281" t="s">
        <v>468</v>
      </c>
      <c r="AC50" s="303">
        <v>40321</v>
      </c>
      <c r="AD50" s="281" t="s">
        <v>10940</v>
      </c>
      <c r="AE50" s="281" t="s">
        <v>618</v>
      </c>
      <c r="AF50" s="281" t="s">
        <v>266</v>
      </c>
      <c r="AG50" s="281" t="s">
        <v>619</v>
      </c>
      <c r="AI50" s="281" t="s">
        <v>620</v>
      </c>
      <c r="AJ50" s="281" t="s">
        <v>620</v>
      </c>
      <c r="AN50" s="303">
        <v>38074</v>
      </c>
      <c r="AP50" s="284">
        <f t="shared" si="7"/>
        <v>43</v>
      </c>
      <c r="AQ50" s="284" t="str">
        <f t="shared" si="8"/>
        <v>滝沢武子1</v>
      </c>
      <c r="AR50" s="284" t="str">
        <f t="shared" si="9"/>
        <v>たきざわたけこ1</v>
      </c>
      <c r="AS50" s="284">
        <f t="shared" si="10"/>
        <v>1037498</v>
      </c>
      <c r="AT50" s="284" t="str">
        <f t="shared" si="3"/>
        <v>滝沢武子</v>
      </c>
      <c r="AU50" s="284">
        <f>IF(AT50="","",COUNTIF(AT$8:AT50,AT50))</f>
        <v>1</v>
      </c>
      <c r="AV50" s="284" t="str">
        <f t="shared" si="4"/>
        <v>たきざわたけこ</v>
      </c>
      <c r="AW50" s="284">
        <f>IF(AV50="","",COUNTIF(AV$8:AV50,AV50))</f>
        <v>1</v>
      </c>
      <c r="AX50" s="284" t="str">
        <f t="shared" si="2"/>
        <v/>
      </c>
      <c r="AY50" s="284" t="str">
        <f t="shared" si="5"/>
        <v/>
      </c>
      <c r="AZ50" s="284" t="str">
        <f t="shared" si="6"/>
        <v/>
      </c>
    </row>
    <row r="51" spans="1:52" ht="18" customHeight="1">
      <c r="A51" s="281">
        <v>1037095</v>
      </c>
      <c r="B51" s="281" t="s">
        <v>621</v>
      </c>
      <c r="C51" s="281" t="s">
        <v>622</v>
      </c>
      <c r="D51" s="281" t="s">
        <v>623</v>
      </c>
      <c r="E51" s="281" t="s">
        <v>624</v>
      </c>
      <c r="F51" s="281">
        <v>1</v>
      </c>
      <c r="G51" s="281" t="s">
        <v>259</v>
      </c>
      <c r="H51" s="303">
        <v>23110</v>
      </c>
      <c r="I51" s="281">
        <v>24</v>
      </c>
      <c r="J51" s="281" t="s">
        <v>260</v>
      </c>
      <c r="K51" s="281">
        <v>278</v>
      </c>
      <c r="L51" s="281" t="s">
        <v>445</v>
      </c>
      <c r="M51" s="281">
        <v>2100</v>
      </c>
      <c r="N51" s="281" t="s">
        <v>445</v>
      </c>
      <c r="O51" s="281">
        <v>0</v>
      </c>
      <c r="P51" s="281" t="s">
        <v>262</v>
      </c>
      <c r="Q51" s="281">
        <v>0</v>
      </c>
      <c r="S51" s="281">
        <v>0</v>
      </c>
      <c r="U51" s="281" t="s">
        <v>10941</v>
      </c>
      <c r="W51" s="281">
        <v>12</v>
      </c>
      <c r="X51" s="281" t="s">
        <v>283</v>
      </c>
      <c r="Y51" s="303">
        <v>42406</v>
      </c>
      <c r="Z51" s="281" t="s">
        <v>10942</v>
      </c>
      <c r="AA51" s="281">
        <v>6</v>
      </c>
      <c r="AB51" s="281" t="s">
        <v>468</v>
      </c>
      <c r="AC51" s="303">
        <v>38977</v>
      </c>
      <c r="AD51" s="281" t="s">
        <v>10943</v>
      </c>
      <c r="AE51" s="281" t="s">
        <v>625</v>
      </c>
      <c r="AF51" s="281" t="s">
        <v>266</v>
      </c>
      <c r="AG51" s="281" t="s">
        <v>626</v>
      </c>
      <c r="AI51" s="281" t="s">
        <v>627</v>
      </c>
      <c r="AN51" s="303">
        <v>38074</v>
      </c>
      <c r="AP51" s="284">
        <f t="shared" si="7"/>
        <v>44</v>
      </c>
      <c r="AQ51" s="284" t="str">
        <f t="shared" si="8"/>
        <v>中田真也1</v>
      </c>
      <c r="AR51" s="284" t="str">
        <f t="shared" si="9"/>
        <v>なかだしんや1</v>
      </c>
      <c r="AS51" s="284">
        <f t="shared" si="10"/>
        <v>1037095</v>
      </c>
      <c r="AT51" s="284" t="str">
        <f t="shared" si="3"/>
        <v>中田真也</v>
      </c>
      <c r="AU51" s="284">
        <f>IF(AT51="","",COUNTIF(AT$8:AT51,AT51))</f>
        <v>1</v>
      </c>
      <c r="AV51" s="284" t="str">
        <f t="shared" si="4"/>
        <v>なかだしんや</v>
      </c>
      <c r="AW51" s="284">
        <f>IF(AV51="","",COUNTIF(AV$8:AV51,AV51))</f>
        <v>1</v>
      </c>
      <c r="AX51" s="284" t="str">
        <f t="shared" si="2"/>
        <v/>
      </c>
      <c r="AY51" s="284" t="str">
        <f t="shared" si="5"/>
        <v/>
      </c>
      <c r="AZ51" s="284" t="str">
        <f t="shared" si="6"/>
        <v/>
      </c>
    </row>
    <row r="52" spans="1:52" ht="18" customHeight="1">
      <c r="A52" s="281">
        <v>1037400</v>
      </c>
      <c r="B52" s="281" t="s">
        <v>628</v>
      </c>
      <c r="C52" s="281" t="s">
        <v>629</v>
      </c>
      <c r="D52" s="281" t="s">
        <v>630</v>
      </c>
      <c r="E52" s="281" t="s">
        <v>631</v>
      </c>
      <c r="F52" s="281">
        <v>2</v>
      </c>
      <c r="G52" s="281" t="s">
        <v>282</v>
      </c>
      <c r="H52" s="303">
        <v>23508</v>
      </c>
      <c r="I52" s="281">
        <v>24</v>
      </c>
      <c r="J52" s="281" t="s">
        <v>260</v>
      </c>
      <c r="K52" s="281">
        <v>278</v>
      </c>
      <c r="L52" s="281" t="s">
        <v>445</v>
      </c>
      <c r="M52" s="281">
        <v>2100</v>
      </c>
      <c r="N52" s="281" t="s">
        <v>445</v>
      </c>
      <c r="O52" s="281">
        <v>0</v>
      </c>
      <c r="P52" s="281" t="s">
        <v>262</v>
      </c>
      <c r="Q52" s="281">
        <v>0</v>
      </c>
      <c r="S52" s="281">
        <v>0</v>
      </c>
      <c r="V52" s="281">
        <v>0</v>
      </c>
      <c r="W52" s="281">
        <v>12</v>
      </c>
      <c r="X52" s="281" t="s">
        <v>283</v>
      </c>
      <c r="Y52" s="303">
        <v>42495</v>
      </c>
      <c r="Z52" s="281" t="s">
        <v>10944</v>
      </c>
      <c r="AA52" s="281">
        <v>6</v>
      </c>
      <c r="AB52" s="281" t="s">
        <v>468</v>
      </c>
      <c r="AC52" s="303">
        <v>40481</v>
      </c>
      <c r="AD52" s="281" t="s">
        <v>10869</v>
      </c>
      <c r="AE52" s="281" t="s">
        <v>632</v>
      </c>
      <c r="AF52" s="281" t="s">
        <v>266</v>
      </c>
      <c r="AG52" s="281" t="s">
        <v>633</v>
      </c>
      <c r="AI52" s="281" t="s">
        <v>634</v>
      </c>
      <c r="AN52" s="303">
        <v>38074</v>
      </c>
      <c r="AP52" s="284">
        <f t="shared" si="7"/>
        <v>45</v>
      </c>
      <c r="AQ52" s="284" t="str">
        <f t="shared" si="8"/>
        <v>中村美穂1</v>
      </c>
      <c r="AR52" s="284" t="str">
        <f t="shared" si="9"/>
        <v>なかむらみほ1</v>
      </c>
      <c r="AS52" s="284">
        <f t="shared" si="10"/>
        <v>1037400</v>
      </c>
      <c r="AT52" s="284" t="str">
        <f t="shared" si="3"/>
        <v>中村美穂</v>
      </c>
      <c r="AU52" s="284">
        <f>IF(AT52="","",COUNTIF(AT$8:AT52,AT52))</f>
        <v>1</v>
      </c>
      <c r="AV52" s="284" t="str">
        <f t="shared" si="4"/>
        <v>なかむらみほ</v>
      </c>
      <c r="AW52" s="284">
        <f>IF(AV52="","",COUNTIF(AV$8:AV52,AV52))</f>
        <v>1</v>
      </c>
      <c r="AX52" s="284" t="str">
        <f t="shared" si="2"/>
        <v/>
      </c>
      <c r="AY52" s="284" t="str">
        <f t="shared" si="5"/>
        <v/>
      </c>
      <c r="AZ52" s="284" t="str">
        <f t="shared" si="6"/>
        <v/>
      </c>
    </row>
    <row r="53" spans="1:52" ht="18" customHeight="1">
      <c r="A53" s="281">
        <v>1145016</v>
      </c>
      <c r="B53" s="281" t="s">
        <v>635</v>
      </c>
      <c r="C53" s="281" t="s">
        <v>636</v>
      </c>
      <c r="D53" s="281" t="s">
        <v>637</v>
      </c>
      <c r="E53" s="281" t="s">
        <v>638</v>
      </c>
      <c r="F53" s="281">
        <v>1</v>
      </c>
      <c r="G53" s="281" t="s">
        <v>259</v>
      </c>
      <c r="H53" s="303">
        <v>30048</v>
      </c>
      <c r="I53" s="281">
        <v>24</v>
      </c>
      <c r="J53" s="281" t="s">
        <v>260</v>
      </c>
      <c r="K53" s="281">
        <v>280</v>
      </c>
      <c r="L53" s="281" t="s">
        <v>334</v>
      </c>
      <c r="M53" s="281">
        <v>2121</v>
      </c>
      <c r="N53" s="281" t="s">
        <v>334</v>
      </c>
      <c r="O53" s="281">
        <v>0</v>
      </c>
      <c r="P53" s="281" t="s">
        <v>262</v>
      </c>
      <c r="Q53" s="281">
        <v>0</v>
      </c>
      <c r="S53" s="281">
        <v>0</v>
      </c>
      <c r="U53" s="281" t="s">
        <v>10945</v>
      </c>
      <c r="V53" s="281">
        <v>400407</v>
      </c>
      <c r="W53" s="281">
        <v>12</v>
      </c>
      <c r="X53" s="281" t="s">
        <v>283</v>
      </c>
      <c r="Y53" s="303">
        <v>42679</v>
      </c>
      <c r="Z53" s="281" t="s">
        <v>10946</v>
      </c>
      <c r="AA53" s="281">
        <v>6</v>
      </c>
      <c r="AB53" s="281" t="s">
        <v>468</v>
      </c>
      <c r="AC53" s="303">
        <v>41056</v>
      </c>
      <c r="AD53" s="281" t="s">
        <v>10947</v>
      </c>
      <c r="AE53" s="281" t="s">
        <v>639</v>
      </c>
      <c r="AF53" s="281" t="s">
        <v>266</v>
      </c>
      <c r="AG53" s="281" t="s">
        <v>640</v>
      </c>
      <c r="AI53" s="281" t="s">
        <v>641</v>
      </c>
      <c r="AN53" s="303">
        <v>38324</v>
      </c>
      <c r="AP53" s="284">
        <f t="shared" si="7"/>
        <v>46</v>
      </c>
      <c r="AQ53" s="284" t="str">
        <f t="shared" si="8"/>
        <v>平澤敏弘1</v>
      </c>
      <c r="AR53" s="284" t="str">
        <f t="shared" si="9"/>
        <v>ひらさわとしひろ1</v>
      </c>
      <c r="AS53" s="284">
        <f t="shared" si="10"/>
        <v>1145016</v>
      </c>
      <c r="AT53" s="284" t="str">
        <f t="shared" si="3"/>
        <v>平澤敏弘</v>
      </c>
      <c r="AU53" s="284">
        <f>IF(AT53="","",COUNTIF(AT$8:AT53,AT53))</f>
        <v>1</v>
      </c>
      <c r="AV53" s="284" t="str">
        <f t="shared" si="4"/>
        <v>ひらさわとしひろ</v>
      </c>
      <c r="AW53" s="284">
        <f>IF(AV53="","",COUNTIF(AV$8:AV53,AV53))</f>
        <v>1</v>
      </c>
      <c r="AX53" s="284" t="str">
        <f t="shared" si="2"/>
        <v/>
      </c>
      <c r="AY53" s="284" t="str">
        <f t="shared" si="5"/>
        <v/>
      </c>
      <c r="AZ53" s="284" t="str">
        <f t="shared" si="6"/>
        <v/>
      </c>
    </row>
    <row r="54" spans="1:52" ht="18" customHeight="1">
      <c r="A54" s="281">
        <v>1037389</v>
      </c>
      <c r="B54" s="281" t="s">
        <v>642</v>
      </c>
      <c r="C54" s="281" t="s">
        <v>643</v>
      </c>
      <c r="D54" s="281" t="s">
        <v>644</v>
      </c>
      <c r="E54" s="281" t="s">
        <v>645</v>
      </c>
      <c r="F54" s="281">
        <v>1</v>
      </c>
      <c r="G54" s="281" t="s">
        <v>259</v>
      </c>
      <c r="H54" s="303">
        <v>17036</v>
      </c>
      <c r="I54" s="281">
        <v>24</v>
      </c>
      <c r="J54" s="281" t="s">
        <v>260</v>
      </c>
      <c r="K54" s="281">
        <v>279</v>
      </c>
      <c r="L54" s="281" t="s">
        <v>308</v>
      </c>
      <c r="M54" s="281">
        <v>2110</v>
      </c>
      <c r="N54" s="281" t="s">
        <v>308</v>
      </c>
      <c r="O54" s="281">
        <v>0</v>
      </c>
      <c r="P54" s="281" t="s">
        <v>262</v>
      </c>
      <c r="Q54" s="281">
        <v>0</v>
      </c>
      <c r="S54" s="281">
        <v>0</v>
      </c>
      <c r="U54" s="281" t="s">
        <v>10881</v>
      </c>
      <c r="V54" s="281">
        <v>0</v>
      </c>
      <c r="W54" s="281">
        <v>12</v>
      </c>
      <c r="X54" s="281" t="s">
        <v>283</v>
      </c>
      <c r="Y54" s="303">
        <v>42722</v>
      </c>
      <c r="Z54" s="281" t="s">
        <v>10948</v>
      </c>
      <c r="AA54" s="281">
        <v>6</v>
      </c>
      <c r="AB54" s="281" t="s">
        <v>468</v>
      </c>
      <c r="AC54" s="303">
        <v>32999</v>
      </c>
      <c r="AD54" s="281" t="s">
        <v>10903</v>
      </c>
      <c r="AE54" s="281" t="s">
        <v>646</v>
      </c>
      <c r="AF54" s="281" t="s">
        <v>266</v>
      </c>
      <c r="AG54" s="281" t="s">
        <v>647</v>
      </c>
      <c r="AI54" s="281" t="s">
        <v>648</v>
      </c>
      <c r="AN54" s="303">
        <v>38074</v>
      </c>
      <c r="AP54" s="284">
        <f t="shared" si="7"/>
        <v>47</v>
      </c>
      <c r="AQ54" s="284" t="str">
        <f t="shared" si="8"/>
        <v>征矢憲1</v>
      </c>
      <c r="AR54" s="284" t="str">
        <f t="shared" si="9"/>
        <v>そやけん1</v>
      </c>
      <c r="AS54" s="284">
        <f t="shared" si="10"/>
        <v>1037389</v>
      </c>
      <c r="AT54" s="284" t="str">
        <f t="shared" si="3"/>
        <v>征矢憲</v>
      </c>
      <c r="AU54" s="284">
        <f>IF(AT54="","",COUNTIF(AT$8:AT54,AT54))</f>
        <v>1</v>
      </c>
      <c r="AV54" s="284" t="str">
        <f t="shared" si="4"/>
        <v>そやけん</v>
      </c>
      <c r="AW54" s="284">
        <f>IF(AV54="","",COUNTIF(AV$8:AV54,AV54))</f>
        <v>1</v>
      </c>
      <c r="AX54" s="284" t="str">
        <f t="shared" si="2"/>
        <v/>
      </c>
      <c r="AY54" s="284" t="str">
        <f t="shared" si="5"/>
        <v/>
      </c>
      <c r="AZ54" s="284" t="str">
        <f t="shared" si="6"/>
        <v/>
      </c>
    </row>
    <row r="55" spans="1:52" ht="18" customHeight="1">
      <c r="A55" s="281">
        <v>1036503</v>
      </c>
      <c r="B55" s="281" t="s">
        <v>649</v>
      </c>
      <c r="C55" s="281" t="s">
        <v>650</v>
      </c>
      <c r="D55" s="281" t="s">
        <v>651</v>
      </c>
      <c r="E55" s="281" t="s">
        <v>652</v>
      </c>
      <c r="F55" s="281">
        <v>1</v>
      </c>
      <c r="G55" s="281" t="s">
        <v>259</v>
      </c>
      <c r="H55" s="303">
        <v>18343</v>
      </c>
      <c r="I55" s="281">
        <v>24</v>
      </c>
      <c r="J55" s="281" t="s">
        <v>260</v>
      </c>
      <c r="K55" s="281">
        <v>280</v>
      </c>
      <c r="L55" s="281" t="s">
        <v>334</v>
      </c>
      <c r="M55" s="281">
        <v>2121</v>
      </c>
      <c r="N55" s="281" t="s">
        <v>334</v>
      </c>
      <c r="O55" s="281">
        <v>0</v>
      </c>
      <c r="P55" s="281" t="s">
        <v>262</v>
      </c>
      <c r="Q55" s="281">
        <v>0</v>
      </c>
      <c r="S55" s="281">
        <v>0</v>
      </c>
      <c r="U55" s="281" t="s">
        <v>10898</v>
      </c>
      <c r="V55" s="281">
        <v>0</v>
      </c>
      <c r="W55" s="281">
        <v>12</v>
      </c>
      <c r="X55" s="281" t="s">
        <v>283</v>
      </c>
      <c r="Y55" s="303">
        <v>42770</v>
      </c>
      <c r="Z55" s="281" t="s">
        <v>10949</v>
      </c>
      <c r="AA55" s="281">
        <v>6</v>
      </c>
      <c r="AB55" s="281" t="s">
        <v>468</v>
      </c>
      <c r="AC55" s="303">
        <v>42043</v>
      </c>
      <c r="AD55" s="281" t="s">
        <v>10950</v>
      </c>
      <c r="AE55" s="281" t="s">
        <v>456</v>
      </c>
      <c r="AF55" s="281" t="s">
        <v>266</v>
      </c>
      <c r="AG55" s="281" t="s">
        <v>653</v>
      </c>
      <c r="AI55" s="281" t="s">
        <v>654</v>
      </c>
      <c r="AN55" s="303">
        <v>38074</v>
      </c>
      <c r="AP55" s="284">
        <f t="shared" si="7"/>
        <v>48</v>
      </c>
      <c r="AQ55" s="284" t="str">
        <f t="shared" si="8"/>
        <v>下平春夫1</v>
      </c>
      <c r="AR55" s="284" t="str">
        <f t="shared" si="9"/>
        <v>しもだいらはるお1</v>
      </c>
      <c r="AS55" s="284">
        <f t="shared" si="10"/>
        <v>1036503</v>
      </c>
      <c r="AT55" s="284" t="str">
        <f t="shared" si="3"/>
        <v>下平春夫</v>
      </c>
      <c r="AU55" s="284">
        <f>IF(AT55="","",COUNTIF(AT$8:AT55,AT55))</f>
        <v>1</v>
      </c>
      <c r="AV55" s="284" t="str">
        <f t="shared" si="4"/>
        <v>しもだいらはるお</v>
      </c>
      <c r="AW55" s="284">
        <f>IF(AV55="","",COUNTIF(AV$8:AV55,AV55))</f>
        <v>1</v>
      </c>
      <c r="AX55" s="284" t="str">
        <f t="shared" si="2"/>
        <v/>
      </c>
      <c r="AY55" s="284" t="str">
        <f t="shared" si="5"/>
        <v/>
      </c>
      <c r="AZ55" s="284" t="str">
        <f t="shared" si="6"/>
        <v/>
      </c>
    </row>
    <row r="56" spans="1:52" ht="18" customHeight="1">
      <c r="A56" s="281">
        <v>1036733</v>
      </c>
      <c r="B56" s="281" t="s">
        <v>655</v>
      </c>
      <c r="C56" s="281" t="s">
        <v>656</v>
      </c>
      <c r="D56" s="281" t="s">
        <v>657</v>
      </c>
      <c r="E56" s="281" t="s">
        <v>658</v>
      </c>
      <c r="F56" s="281">
        <v>2</v>
      </c>
      <c r="G56" s="281" t="s">
        <v>282</v>
      </c>
      <c r="H56" s="303">
        <v>19180</v>
      </c>
      <c r="I56" s="281">
        <v>24</v>
      </c>
      <c r="J56" s="281" t="s">
        <v>260</v>
      </c>
      <c r="K56" s="281">
        <v>267</v>
      </c>
      <c r="L56" s="281" t="s">
        <v>328</v>
      </c>
      <c r="M56" s="281">
        <v>2041</v>
      </c>
      <c r="N56" s="281" t="s">
        <v>328</v>
      </c>
      <c r="O56" s="281">
        <v>0</v>
      </c>
      <c r="P56" s="281" t="s">
        <v>262</v>
      </c>
      <c r="Q56" s="281">
        <v>0</v>
      </c>
      <c r="S56" s="281">
        <v>0</v>
      </c>
      <c r="U56" s="281" t="s">
        <v>10883</v>
      </c>
      <c r="V56" s="281">
        <v>0</v>
      </c>
      <c r="W56" s="281">
        <v>12</v>
      </c>
      <c r="X56" s="281" t="s">
        <v>283</v>
      </c>
      <c r="Y56" s="303">
        <v>42923</v>
      </c>
      <c r="Z56" s="281" t="s">
        <v>10951</v>
      </c>
      <c r="AA56" s="281">
        <v>6</v>
      </c>
      <c r="AB56" s="281" t="s">
        <v>468</v>
      </c>
      <c r="AC56" s="303">
        <v>37927</v>
      </c>
      <c r="AD56" s="281" t="s">
        <v>10952</v>
      </c>
      <c r="AE56" s="281" t="s">
        <v>659</v>
      </c>
      <c r="AF56" s="281" t="s">
        <v>266</v>
      </c>
      <c r="AG56" s="281" t="s">
        <v>660</v>
      </c>
      <c r="AI56" s="281" t="s">
        <v>661</v>
      </c>
      <c r="AN56" s="303">
        <v>38074</v>
      </c>
      <c r="AP56" s="284">
        <f t="shared" si="7"/>
        <v>49</v>
      </c>
      <c r="AQ56" s="284" t="str">
        <f t="shared" si="8"/>
        <v>棚田千鶴1</v>
      </c>
      <c r="AR56" s="284" t="str">
        <f t="shared" si="9"/>
        <v>たなだちづる1</v>
      </c>
      <c r="AS56" s="284">
        <f t="shared" si="10"/>
        <v>1036733</v>
      </c>
      <c r="AT56" s="284" t="str">
        <f t="shared" si="3"/>
        <v>棚田千鶴</v>
      </c>
      <c r="AU56" s="284">
        <f>IF(AT56="","",COUNTIF(AT$8:AT56,AT56))</f>
        <v>1</v>
      </c>
      <c r="AV56" s="284" t="str">
        <f t="shared" si="4"/>
        <v>たなだちづる</v>
      </c>
      <c r="AW56" s="284">
        <f>IF(AV56="","",COUNTIF(AV$8:AV56,AV56))</f>
        <v>1</v>
      </c>
      <c r="AX56" s="284" t="str">
        <f t="shared" si="2"/>
        <v/>
      </c>
      <c r="AY56" s="284" t="str">
        <f t="shared" si="5"/>
        <v/>
      </c>
      <c r="AZ56" s="284" t="str">
        <f t="shared" si="6"/>
        <v/>
      </c>
    </row>
    <row r="57" spans="1:52" ht="18" customHeight="1">
      <c r="A57" s="281">
        <v>1193509</v>
      </c>
      <c r="B57" s="281" t="s">
        <v>662</v>
      </c>
      <c r="C57" s="281" t="s">
        <v>663</v>
      </c>
      <c r="D57" s="281" t="s">
        <v>664</v>
      </c>
      <c r="E57" s="281" t="s">
        <v>665</v>
      </c>
      <c r="F57" s="281">
        <v>1</v>
      </c>
      <c r="G57" s="281" t="s">
        <v>259</v>
      </c>
      <c r="H57" s="303">
        <v>26277</v>
      </c>
      <c r="I57" s="281">
        <v>24</v>
      </c>
      <c r="J57" s="281" t="s">
        <v>260</v>
      </c>
      <c r="K57" s="281">
        <v>272</v>
      </c>
      <c r="L57" s="281" t="s">
        <v>666</v>
      </c>
      <c r="M57" s="281">
        <v>2064</v>
      </c>
      <c r="N57" s="281" t="s">
        <v>666</v>
      </c>
      <c r="O57" s="281">
        <v>0</v>
      </c>
      <c r="P57" s="281" t="s">
        <v>262</v>
      </c>
      <c r="Q57" s="281">
        <v>0</v>
      </c>
      <c r="S57" s="281">
        <v>0</v>
      </c>
      <c r="V57" s="281">
        <v>0</v>
      </c>
      <c r="W57" s="281">
        <v>12</v>
      </c>
      <c r="X57" s="281" t="s">
        <v>283</v>
      </c>
      <c r="Y57" s="303">
        <v>43287</v>
      </c>
      <c r="Z57" s="281" t="s">
        <v>10953</v>
      </c>
      <c r="AA57" s="281">
        <v>6</v>
      </c>
      <c r="AB57" s="281" t="s">
        <v>468</v>
      </c>
      <c r="AC57" s="303">
        <v>42043</v>
      </c>
      <c r="AD57" s="281" t="s">
        <v>10950</v>
      </c>
      <c r="AE57" s="281" t="s">
        <v>667</v>
      </c>
      <c r="AF57" s="281" t="s">
        <v>266</v>
      </c>
      <c r="AG57" s="281" t="s">
        <v>668</v>
      </c>
      <c r="AI57" s="281" t="s">
        <v>669</v>
      </c>
      <c r="AN57" s="303">
        <v>38847</v>
      </c>
      <c r="AP57" s="284">
        <f t="shared" si="7"/>
        <v>50</v>
      </c>
      <c r="AQ57" s="284" t="str">
        <f t="shared" si="8"/>
        <v>亀岡英司1</v>
      </c>
      <c r="AR57" s="284" t="str">
        <f t="shared" si="9"/>
        <v>かめおかえいじ1</v>
      </c>
      <c r="AS57" s="284">
        <f t="shared" si="10"/>
        <v>1193509</v>
      </c>
      <c r="AT57" s="284" t="str">
        <f t="shared" si="3"/>
        <v>亀岡英司</v>
      </c>
      <c r="AU57" s="284">
        <f>IF(AT57="","",COUNTIF(AT$8:AT57,AT57))</f>
        <v>1</v>
      </c>
      <c r="AV57" s="284" t="str">
        <f t="shared" si="4"/>
        <v>かめおかえいじ</v>
      </c>
      <c r="AW57" s="284">
        <f>IF(AV57="","",COUNTIF(AV$8:AV57,AV57))</f>
        <v>1</v>
      </c>
      <c r="AX57" s="284" t="str">
        <f t="shared" si="2"/>
        <v/>
      </c>
      <c r="AY57" s="284" t="str">
        <f t="shared" si="5"/>
        <v/>
      </c>
      <c r="AZ57" s="284" t="str">
        <f t="shared" si="6"/>
        <v/>
      </c>
    </row>
    <row r="58" spans="1:52" ht="18" customHeight="1">
      <c r="A58" s="281">
        <v>1037690</v>
      </c>
      <c r="B58" s="281" t="s">
        <v>670</v>
      </c>
      <c r="C58" s="281" t="s">
        <v>671</v>
      </c>
      <c r="D58" s="281" t="s">
        <v>672</v>
      </c>
      <c r="E58" s="281" t="s">
        <v>673</v>
      </c>
      <c r="F58" s="281">
        <v>1</v>
      </c>
      <c r="G58" s="281" t="s">
        <v>259</v>
      </c>
      <c r="H58" s="303">
        <v>24369</v>
      </c>
      <c r="I58" s="281">
        <v>24</v>
      </c>
      <c r="J58" s="281" t="s">
        <v>260</v>
      </c>
      <c r="K58" s="281">
        <v>275</v>
      </c>
      <c r="L58" s="281" t="s">
        <v>273</v>
      </c>
      <c r="M58" s="281">
        <v>2082</v>
      </c>
      <c r="N58" s="281" t="s">
        <v>273</v>
      </c>
      <c r="O58" s="281">
        <v>0</v>
      </c>
      <c r="P58" s="281" t="s">
        <v>262</v>
      </c>
      <c r="Q58" s="281">
        <v>0</v>
      </c>
      <c r="S58" s="281">
        <v>0</v>
      </c>
      <c r="V58" s="281">
        <v>0</v>
      </c>
      <c r="W58" s="281">
        <v>12</v>
      </c>
      <c r="X58" s="281" t="s">
        <v>283</v>
      </c>
      <c r="Y58" s="303">
        <v>43409</v>
      </c>
      <c r="Z58" s="281" t="s">
        <v>10954</v>
      </c>
      <c r="AA58" s="281">
        <v>6</v>
      </c>
      <c r="AB58" s="281" t="s">
        <v>468</v>
      </c>
      <c r="AC58" s="303">
        <v>42281</v>
      </c>
      <c r="AD58" s="281" t="s">
        <v>10955</v>
      </c>
      <c r="AE58" s="281" t="s">
        <v>674</v>
      </c>
      <c r="AF58" s="281" t="s">
        <v>266</v>
      </c>
      <c r="AG58" s="281" t="s">
        <v>675</v>
      </c>
      <c r="AI58" s="281" t="s">
        <v>676</v>
      </c>
      <c r="AN58" s="303">
        <v>38074</v>
      </c>
      <c r="AP58" s="284">
        <f t="shared" si="7"/>
        <v>51</v>
      </c>
      <c r="AQ58" s="284" t="str">
        <f t="shared" si="8"/>
        <v>小越剛1</v>
      </c>
      <c r="AR58" s="284" t="str">
        <f t="shared" si="9"/>
        <v>こごしつよし1</v>
      </c>
      <c r="AS58" s="284">
        <f t="shared" si="10"/>
        <v>1037690</v>
      </c>
      <c r="AT58" s="284" t="str">
        <f t="shared" si="3"/>
        <v>小越剛</v>
      </c>
      <c r="AU58" s="284">
        <f>IF(AT58="","",COUNTIF(AT$8:AT58,AT58))</f>
        <v>1</v>
      </c>
      <c r="AV58" s="284" t="str">
        <f t="shared" si="4"/>
        <v>こごしつよし</v>
      </c>
      <c r="AW58" s="284">
        <f>IF(AV58="","",COUNTIF(AV$8:AV58,AV58))</f>
        <v>1</v>
      </c>
      <c r="AX58" s="284" t="str">
        <f t="shared" si="2"/>
        <v/>
      </c>
      <c r="AY58" s="284" t="str">
        <f t="shared" si="5"/>
        <v/>
      </c>
      <c r="AZ58" s="284" t="str">
        <f t="shared" si="6"/>
        <v/>
      </c>
    </row>
    <row r="59" spans="1:52" ht="18" customHeight="1">
      <c r="A59" s="281">
        <v>1037126</v>
      </c>
      <c r="B59" s="281" t="s">
        <v>677</v>
      </c>
      <c r="C59" s="281" t="s">
        <v>678</v>
      </c>
      <c r="D59" s="281" t="s">
        <v>679</v>
      </c>
      <c r="E59" s="281" t="s">
        <v>680</v>
      </c>
      <c r="F59" s="281">
        <v>1</v>
      </c>
      <c r="G59" s="281" t="s">
        <v>259</v>
      </c>
      <c r="H59" s="303">
        <v>28516</v>
      </c>
      <c r="I59" s="281">
        <v>24</v>
      </c>
      <c r="J59" s="281" t="s">
        <v>260</v>
      </c>
      <c r="K59" s="281">
        <v>278</v>
      </c>
      <c r="L59" s="281" t="s">
        <v>445</v>
      </c>
      <c r="M59" s="281">
        <v>2100</v>
      </c>
      <c r="N59" s="281" t="s">
        <v>445</v>
      </c>
      <c r="O59" s="281">
        <v>0</v>
      </c>
      <c r="P59" s="281" t="s">
        <v>262</v>
      </c>
      <c r="Q59" s="281">
        <v>0</v>
      </c>
      <c r="S59" s="281">
        <v>0</v>
      </c>
      <c r="V59" s="281">
        <v>0</v>
      </c>
      <c r="W59" s="281">
        <v>12</v>
      </c>
      <c r="X59" s="281" t="s">
        <v>283</v>
      </c>
      <c r="Y59" s="303">
        <v>43409</v>
      </c>
      <c r="Z59" s="281" t="s">
        <v>10954</v>
      </c>
      <c r="AA59" s="281">
        <v>6</v>
      </c>
      <c r="AB59" s="281" t="s">
        <v>468</v>
      </c>
      <c r="AC59" s="303">
        <v>42407</v>
      </c>
      <c r="AD59" s="281" t="s">
        <v>10942</v>
      </c>
      <c r="AE59" s="281" t="s">
        <v>681</v>
      </c>
      <c r="AF59" s="281" t="s">
        <v>266</v>
      </c>
      <c r="AG59" s="281" t="s">
        <v>682</v>
      </c>
      <c r="AI59" s="281" t="s">
        <v>683</v>
      </c>
      <c r="AN59" s="303">
        <v>38074</v>
      </c>
      <c r="AP59" s="284">
        <f t="shared" si="7"/>
        <v>52</v>
      </c>
      <c r="AQ59" s="284" t="str">
        <f t="shared" si="8"/>
        <v>志村仁1</v>
      </c>
      <c r="AR59" s="284" t="str">
        <f t="shared" si="9"/>
        <v>しむらひとし1</v>
      </c>
      <c r="AS59" s="284">
        <f t="shared" si="10"/>
        <v>1037126</v>
      </c>
      <c r="AT59" s="284" t="str">
        <f t="shared" si="3"/>
        <v>志村仁</v>
      </c>
      <c r="AU59" s="284">
        <f>IF(AT59="","",COUNTIF(AT$8:AT59,AT59))</f>
        <v>1</v>
      </c>
      <c r="AV59" s="284" t="str">
        <f t="shared" si="4"/>
        <v>しむらひとし</v>
      </c>
      <c r="AW59" s="284">
        <f>IF(AV59="","",COUNTIF(AV$8:AV59,AV59))</f>
        <v>1</v>
      </c>
      <c r="AX59" s="284" t="str">
        <f t="shared" si="2"/>
        <v/>
      </c>
      <c r="AY59" s="284" t="str">
        <f t="shared" si="5"/>
        <v/>
      </c>
      <c r="AZ59" s="284" t="str">
        <f t="shared" si="6"/>
        <v/>
      </c>
    </row>
    <row r="60" spans="1:52" ht="18" customHeight="1">
      <c r="A60" s="281">
        <v>1248977</v>
      </c>
      <c r="B60" s="281" t="s">
        <v>684</v>
      </c>
      <c r="C60" s="281" t="s">
        <v>685</v>
      </c>
      <c r="D60" s="281" t="s">
        <v>686</v>
      </c>
      <c r="E60" s="281" t="s">
        <v>687</v>
      </c>
      <c r="F60" s="281">
        <v>2</v>
      </c>
      <c r="G60" s="281" t="s">
        <v>282</v>
      </c>
      <c r="H60" s="303">
        <v>21907</v>
      </c>
      <c r="I60" s="281">
        <v>24</v>
      </c>
      <c r="J60" s="281" t="s">
        <v>260</v>
      </c>
      <c r="K60" s="281">
        <v>272</v>
      </c>
      <c r="L60" s="281" t="s">
        <v>666</v>
      </c>
      <c r="M60" s="281">
        <v>2064</v>
      </c>
      <c r="N60" s="281" t="s">
        <v>666</v>
      </c>
      <c r="O60" s="281">
        <v>0</v>
      </c>
      <c r="P60" s="281" t="s">
        <v>262</v>
      </c>
      <c r="Q60" s="281">
        <v>0</v>
      </c>
      <c r="S60" s="281">
        <v>0</v>
      </c>
      <c r="W60" s="281">
        <v>12</v>
      </c>
      <c r="X60" s="281" t="s">
        <v>283</v>
      </c>
      <c r="Y60" s="303">
        <v>43770</v>
      </c>
      <c r="Z60" s="281" t="s">
        <v>10956</v>
      </c>
      <c r="AA60" s="281">
        <v>6</v>
      </c>
      <c r="AB60" s="281" t="s">
        <v>468</v>
      </c>
      <c r="AC60" s="303">
        <v>42141</v>
      </c>
      <c r="AD60" s="281" t="s">
        <v>10957</v>
      </c>
      <c r="AE60" s="281" t="s">
        <v>688</v>
      </c>
      <c r="AF60" s="281" t="s">
        <v>266</v>
      </c>
      <c r="AG60" s="281" t="s">
        <v>689</v>
      </c>
      <c r="AI60" s="281" t="s">
        <v>690</v>
      </c>
      <c r="AN60" s="303">
        <v>39367</v>
      </c>
      <c r="AP60" s="284">
        <f t="shared" si="7"/>
        <v>53</v>
      </c>
      <c r="AQ60" s="284" t="str">
        <f t="shared" si="8"/>
        <v>牧野ふみ江1</v>
      </c>
      <c r="AR60" s="284" t="str">
        <f t="shared" si="9"/>
        <v>まきのふみえ1</v>
      </c>
      <c r="AS60" s="284">
        <f t="shared" si="10"/>
        <v>1248977</v>
      </c>
      <c r="AT60" s="284" t="str">
        <f t="shared" si="3"/>
        <v>牧野ふみ江</v>
      </c>
      <c r="AU60" s="284">
        <f>IF(AT60="","",COUNTIF(AT$8:AT60,AT60))</f>
        <v>1</v>
      </c>
      <c r="AV60" s="284" t="str">
        <f t="shared" si="4"/>
        <v>まきのふみえ</v>
      </c>
      <c r="AW60" s="284">
        <f>IF(AV60="","",COUNTIF(AV$8:AV60,AV60))</f>
        <v>1</v>
      </c>
      <c r="AX60" s="284" t="str">
        <f t="shared" si="2"/>
        <v/>
      </c>
      <c r="AY60" s="284" t="str">
        <f t="shared" si="5"/>
        <v/>
      </c>
      <c r="AZ60" s="284" t="str">
        <f t="shared" si="6"/>
        <v/>
      </c>
    </row>
    <row r="61" spans="1:52" ht="18" customHeight="1">
      <c r="A61" s="281">
        <v>1037241</v>
      </c>
      <c r="B61" s="281" t="s">
        <v>691</v>
      </c>
      <c r="C61" s="281" t="s">
        <v>692</v>
      </c>
      <c r="D61" s="281" t="s">
        <v>693</v>
      </c>
      <c r="E61" s="281" t="s">
        <v>694</v>
      </c>
      <c r="F61" s="281">
        <v>2</v>
      </c>
      <c r="G61" s="281" t="s">
        <v>282</v>
      </c>
      <c r="H61" s="303">
        <v>23788</v>
      </c>
      <c r="I61" s="281">
        <v>24</v>
      </c>
      <c r="J61" s="281" t="s">
        <v>260</v>
      </c>
      <c r="K61" s="281">
        <v>269</v>
      </c>
      <c r="L61" s="281" t="s">
        <v>378</v>
      </c>
      <c r="M61" s="281">
        <v>2051</v>
      </c>
      <c r="N61" s="281" t="s">
        <v>378</v>
      </c>
      <c r="O61" s="281">
        <v>0</v>
      </c>
      <c r="P61" s="281" t="s">
        <v>262</v>
      </c>
      <c r="Q61" s="281">
        <v>0</v>
      </c>
      <c r="S61" s="281">
        <v>0</v>
      </c>
      <c r="U61" s="281" t="s">
        <v>379</v>
      </c>
      <c r="V61" s="281">
        <v>0</v>
      </c>
      <c r="W61" s="281">
        <v>12</v>
      </c>
      <c r="X61" s="281" t="s">
        <v>283</v>
      </c>
      <c r="Y61" s="303">
        <v>43821</v>
      </c>
      <c r="Z61" s="281" t="s">
        <v>10958</v>
      </c>
      <c r="AA61" s="281">
        <v>6</v>
      </c>
      <c r="AB61" s="281" t="s">
        <v>468</v>
      </c>
      <c r="AC61" s="303">
        <v>40481</v>
      </c>
      <c r="AD61" s="281" t="s">
        <v>10869</v>
      </c>
      <c r="AE61" s="281" t="s">
        <v>695</v>
      </c>
      <c r="AF61" s="281" t="s">
        <v>266</v>
      </c>
      <c r="AG61" s="281" t="s">
        <v>696</v>
      </c>
      <c r="AI61" s="281" t="s">
        <v>697</v>
      </c>
      <c r="AJ61" s="281" t="s">
        <v>697</v>
      </c>
      <c r="AN61" s="303">
        <v>38074</v>
      </c>
      <c r="AP61" s="284">
        <f t="shared" si="7"/>
        <v>54</v>
      </c>
      <c r="AQ61" s="284" t="str">
        <f t="shared" si="8"/>
        <v>髙地美佐子1</v>
      </c>
      <c r="AR61" s="284" t="str">
        <f t="shared" si="9"/>
        <v>たかちみさこ1</v>
      </c>
      <c r="AS61" s="284">
        <f t="shared" si="10"/>
        <v>1037241</v>
      </c>
      <c r="AT61" s="284" t="str">
        <f t="shared" si="3"/>
        <v>髙地美佐子</v>
      </c>
      <c r="AU61" s="284">
        <f>IF(AT61="","",COUNTIF(AT$8:AT61,AT61))</f>
        <v>1</v>
      </c>
      <c r="AV61" s="284" t="str">
        <f t="shared" si="4"/>
        <v>たかちみさこ</v>
      </c>
      <c r="AW61" s="284">
        <f>IF(AV61="","",COUNTIF(AV$8:AV61,AV61))</f>
        <v>1</v>
      </c>
      <c r="AX61" s="284" t="str">
        <f t="shared" si="2"/>
        <v/>
      </c>
      <c r="AY61" s="284" t="str">
        <f t="shared" si="5"/>
        <v/>
      </c>
      <c r="AZ61" s="284" t="str">
        <f t="shared" si="6"/>
        <v/>
      </c>
    </row>
    <row r="62" spans="1:52" ht="18" customHeight="1">
      <c r="A62" s="281">
        <v>1350102</v>
      </c>
      <c r="B62" s="281" t="s">
        <v>698</v>
      </c>
      <c r="C62" s="281" t="s">
        <v>699</v>
      </c>
      <c r="D62" s="281" t="s">
        <v>700</v>
      </c>
      <c r="E62" s="281" t="s">
        <v>701</v>
      </c>
      <c r="F62" s="281">
        <v>1</v>
      </c>
      <c r="G62" s="281" t="s">
        <v>259</v>
      </c>
      <c r="H62" s="303">
        <v>15028</v>
      </c>
      <c r="I62" s="281">
        <v>24</v>
      </c>
      <c r="J62" s="281" t="s">
        <v>260</v>
      </c>
      <c r="K62" s="281">
        <v>267</v>
      </c>
      <c r="L62" s="281" t="s">
        <v>328</v>
      </c>
      <c r="M62" s="281">
        <v>2041</v>
      </c>
      <c r="N62" s="281" t="s">
        <v>328</v>
      </c>
      <c r="O62" s="281">
        <v>0</v>
      </c>
      <c r="P62" s="281" t="s">
        <v>262</v>
      </c>
      <c r="Q62" s="281">
        <v>0</v>
      </c>
      <c r="S62" s="281">
        <v>0</v>
      </c>
      <c r="U62" s="281" t="s">
        <v>10883</v>
      </c>
      <c r="W62" s="281">
        <v>12</v>
      </c>
      <c r="X62" s="281" t="s">
        <v>283</v>
      </c>
      <c r="Y62" s="303">
        <v>44443</v>
      </c>
      <c r="Z62" s="281" t="s">
        <v>10899</v>
      </c>
      <c r="AA62" s="281">
        <v>6</v>
      </c>
      <c r="AB62" s="281" t="s">
        <v>468</v>
      </c>
      <c r="AC62" s="303">
        <v>42624</v>
      </c>
      <c r="AD62" s="281" t="s">
        <v>10959</v>
      </c>
      <c r="AE62" s="281" t="s">
        <v>702</v>
      </c>
      <c r="AF62" s="281" t="s">
        <v>266</v>
      </c>
      <c r="AG62" s="281" t="s">
        <v>703</v>
      </c>
      <c r="AI62" s="281" t="s">
        <v>704</v>
      </c>
      <c r="AN62" s="303">
        <v>40269</v>
      </c>
      <c r="AP62" s="284">
        <f t="shared" si="7"/>
        <v>55</v>
      </c>
      <c r="AQ62" s="284" t="str">
        <f t="shared" si="8"/>
        <v>白澤恒夫1</v>
      </c>
      <c r="AR62" s="284" t="str">
        <f t="shared" si="9"/>
        <v>しらさわつねお1</v>
      </c>
      <c r="AS62" s="284">
        <f t="shared" si="10"/>
        <v>1350102</v>
      </c>
      <c r="AT62" s="284" t="str">
        <f t="shared" si="3"/>
        <v>白澤恒夫</v>
      </c>
      <c r="AU62" s="284">
        <f>IF(AT62="","",COUNTIF(AT$8:AT62,AT62))</f>
        <v>1</v>
      </c>
      <c r="AV62" s="284" t="str">
        <f t="shared" si="4"/>
        <v>しらさわつねお</v>
      </c>
      <c r="AW62" s="284">
        <f>IF(AV62="","",COUNTIF(AV$8:AV62,AV62))</f>
        <v>1</v>
      </c>
      <c r="AX62" s="284" t="str">
        <f t="shared" si="2"/>
        <v/>
      </c>
      <c r="AY62" s="284" t="str">
        <f t="shared" si="5"/>
        <v/>
      </c>
      <c r="AZ62" s="284" t="str">
        <f t="shared" si="6"/>
        <v/>
      </c>
    </row>
    <row r="63" spans="1:52" ht="18" customHeight="1">
      <c r="A63" s="281">
        <v>1036812</v>
      </c>
      <c r="B63" s="281" t="s">
        <v>705</v>
      </c>
      <c r="C63" s="281" t="s">
        <v>706</v>
      </c>
      <c r="D63" s="281" t="s">
        <v>707</v>
      </c>
      <c r="E63" s="281" t="s">
        <v>706</v>
      </c>
      <c r="F63" s="281">
        <v>2</v>
      </c>
      <c r="G63" s="281" t="s">
        <v>282</v>
      </c>
      <c r="H63" s="303">
        <v>25394</v>
      </c>
      <c r="I63" s="281">
        <v>24</v>
      </c>
      <c r="J63" s="281" t="s">
        <v>260</v>
      </c>
      <c r="K63" s="281">
        <v>267</v>
      </c>
      <c r="L63" s="281" t="s">
        <v>328</v>
      </c>
      <c r="M63" s="281">
        <v>2041</v>
      </c>
      <c r="N63" s="281" t="s">
        <v>328</v>
      </c>
      <c r="O63" s="281">
        <v>0</v>
      </c>
      <c r="P63" s="281" t="s">
        <v>262</v>
      </c>
      <c r="Q63" s="281">
        <v>0</v>
      </c>
      <c r="S63" s="281">
        <v>0</v>
      </c>
      <c r="U63" s="281" t="s">
        <v>10883</v>
      </c>
      <c r="V63" s="281">
        <v>0</v>
      </c>
      <c r="W63" s="281">
        <v>12</v>
      </c>
      <c r="X63" s="281" t="s">
        <v>283</v>
      </c>
      <c r="Y63" s="303">
        <v>44870</v>
      </c>
      <c r="Z63" s="281" t="s">
        <v>10960</v>
      </c>
      <c r="AA63" s="281">
        <v>6</v>
      </c>
      <c r="AB63" s="281" t="s">
        <v>468</v>
      </c>
      <c r="AC63" s="303">
        <v>43507</v>
      </c>
      <c r="AD63" s="281" t="s">
        <v>10961</v>
      </c>
      <c r="AE63" s="281" t="s">
        <v>708</v>
      </c>
      <c r="AF63" s="281" t="s">
        <v>266</v>
      </c>
      <c r="AG63" s="281" t="s">
        <v>709</v>
      </c>
      <c r="AI63" s="281" t="s">
        <v>710</v>
      </c>
      <c r="AN63" s="303">
        <v>38074</v>
      </c>
      <c r="AP63" s="284">
        <f t="shared" si="7"/>
        <v>56</v>
      </c>
      <c r="AQ63" s="284" t="str">
        <f t="shared" si="8"/>
        <v>宮島さおり1</v>
      </c>
      <c r="AR63" s="284" t="str">
        <f t="shared" si="9"/>
        <v>みやじまさおり1</v>
      </c>
      <c r="AS63" s="284">
        <f t="shared" si="10"/>
        <v>1036812</v>
      </c>
      <c r="AT63" s="284" t="str">
        <f t="shared" si="3"/>
        <v>宮島さおり</v>
      </c>
      <c r="AU63" s="284">
        <f>IF(AT63="","",COUNTIF(AT$8:AT63,AT63))</f>
        <v>1</v>
      </c>
      <c r="AV63" s="284" t="str">
        <f t="shared" si="4"/>
        <v>みやじまさおり</v>
      </c>
      <c r="AW63" s="284">
        <f>IF(AV63="","",COUNTIF(AV$8:AV63,AV63))</f>
        <v>1</v>
      </c>
      <c r="AX63" s="284" t="str">
        <f t="shared" si="2"/>
        <v/>
      </c>
      <c r="AY63" s="284" t="str">
        <f t="shared" si="5"/>
        <v/>
      </c>
      <c r="AZ63" s="284" t="str">
        <f t="shared" si="6"/>
        <v/>
      </c>
    </row>
    <row r="64" spans="1:52" ht="18" customHeight="1">
      <c r="A64" s="281">
        <v>1036887</v>
      </c>
      <c r="B64" s="281" t="s">
        <v>711</v>
      </c>
      <c r="C64" s="281" t="s">
        <v>712</v>
      </c>
      <c r="D64" s="281" t="s">
        <v>713</v>
      </c>
      <c r="E64" s="281" t="s">
        <v>712</v>
      </c>
      <c r="F64" s="281">
        <v>2</v>
      </c>
      <c r="G64" s="281" t="s">
        <v>282</v>
      </c>
      <c r="H64" s="303">
        <v>21979</v>
      </c>
      <c r="I64" s="281">
        <v>24</v>
      </c>
      <c r="J64" s="281" t="s">
        <v>260</v>
      </c>
      <c r="K64" s="281">
        <v>267</v>
      </c>
      <c r="L64" s="281" t="s">
        <v>328</v>
      </c>
      <c r="M64" s="281">
        <v>2041</v>
      </c>
      <c r="N64" s="281" t="s">
        <v>328</v>
      </c>
      <c r="O64" s="281">
        <v>0</v>
      </c>
      <c r="P64" s="281" t="s">
        <v>262</v>
      </c>
      <c r="Q64" s="281">
        <v>0</v>
      </c>
      <c r="S64" s="281">
        <v>0</v>
      </c>
      <c r="U64" s="281" t="s">
        <v>10883</v>
      </c>
      <c r="V64" s="281">
        <v>0</v>
      </c>
      <c r="W64" s="281">
        <v>12</v>
      </c>
      <c r="X64" s="281" t="s">
        <v>283</v>
      </c>
      <c r="Y64" s="303">
        <v>44960</v>
      </c>
      <c r="Z64" s="281" t="s">
        <v>10962</v>
      </c>
      <c r="AA64" s="281">
        <v>6</v>
      </c>
      <c r="AB64" s="281" t="s">
        <v>468</v>
      </c>
      <c r="AC64" s="303">
        <v>42308</v>
      </c>
      <c r="AD64" s="281" t="s">
        <v>10963</v>
      </c>
      <c r="AE64" s="281" t="s">
        <v>503</v>
      </c>
      <c r="AF64" s="281" t="s">
        <v>266</v>
      </c>
      <c r="AG64" s="281" t="s">
        <v>714</v>
      </c>
      <c r="AI64" s="281" t="s">
        <v>715</v>
      </c>
      <c r="AL64" s="281" t="s">
        <v>10964</v>
      </c>
      <c r="AN64" s="303">
        <v>38074</v>
      </c>
      <c r="AP64" s="284">
        <f t="shared" si="7"/>
        <v>57</v>
      </c>
      <c r="AQ64" s="284" t="str">
        <f t="shared" si="8"/>
        <v>松下はるみ1</v>
      </c>
      <c r="AR64" s="284" t="str">
        <f t="shared" si="9"/>
        <v>まつしたはるみ1</v>
      </c>
      <c r="AS64" s="284">
        <f t="shared" si="10"/>
        <v>1036887</v>
      </c>
      <c r="AT64" s="284" t="str">
        <f t="shared" si="3"/>
        <v>松下はるみ</v>
      </c>
      <c r="AU64" s="284">
        <f>IF(AT64="","",COUNTIF(AT$8:AT64,AT64))</f>
        <v>1</v>
      </c>
      <c r="AV64" s="284" t="str">
        <f t="shared" si="4"/>
        <v>まつしたはるみ</v>
      </c>
      <c r="AW64" s="284">
        <f>IF(AV64="","",COUNTIF(AV$8:AV64,AV64))</f>
        <v>1</v>
      </c>
      <c r="AX64" s="284" t="str">
        <f t="shared" si="2"/>
        <v/>
      </c>
      <c r="AY64" s="284" t="str">
        <f t="shared" si="5"/>
        <v/>
      </c>
      <c r="AZ64" s="284" t="str">
        <f t="shared" si="6"/>
        <v/>
      </c>
    </row>
    <row r="65" spans="1:52" ht="18" customHeight="1">
      <c r="A65" s="281">
        <v>1037611</v>
      </c>
      <c r="B65" s="281" t="s">
        <v>716</v>
      </c>
      <c r="C65" s="281" t="s">
        <v>717</v>
      </c>
      <c r="D65" s="281" t="s">
        <v>718</v>
      </c>
      <c r="E65" s="281" t="s">
        <v>719</v>
      </c>
      <c r="F65" s="281">
        <v>1</v>
      </c>
      <c r="G65" s="281" t="s">
        <v>259</v>
      </c>
      <c r="H65" s="303">
        <v>11213</v>
      </c>
      <c r="I65" s="281">
        <v>24</v>
      </c>
      <c r="J65" s="281" t="s">
        <v>260</v>
      </c>
      <c r="K65" s="281">
        <v>270</v>
      </c>
      <c r="L65" s="281" t="s">
        <v>720</v>
      </c>
      <c r="M65" s="281">
        <v>2055</v>
      </c>
      <c r="N65" s="281" t="s">
        <v>720</v>
      </c>
      <c r="O65" s="281">
        <v>0</v>
      </c>
      <c r="P65" s="281" t="s">
        <v>262</v>
      </c>
      <c r="Q65" s="281">
        <v>0</v>
      </c>
      <c r="S65" s="281">
        <v>0</v>
      </c>
      <c r="V65" s="281">
        <v>0</v>
      </c>
      <c r="W65" s="281">
        <v>11</v>
      </c>
      <c r="X65" s="281" t="s">
        <v>721</v>
      </c>
      <c r="Y65" s="303">
        <v>28280</v>
      </c>
      <c r="Z65" s="281" t="s">
        <v>10965</v>
      </c>
      <c r="AA65" s="281">
        <v>6</v>
      </c>
      <c r="AB65" s="281" t="s">
        <v>468</v>
      </c>
      <c r="AC65" s="303">
        <v>32695</v>
      </c>
      <c r="AD65" s="281" t="s">
        <v>10895</v>
      </c>
      <c r="AE65" s="281" t="s">
        <v>722</v>
      </c>
      <c r="AF65" s="281" t="s">
        <v>266</v>
      </c>
      <c r="AG65" s="281" t="s">
        <v>723</v>
      </c>
      <c r="AI65" s="281" t="s">
        <v>724</v>
      </c>
      <c r="AN65" s="303">
        <v>38074</v>
      </c>
      <c r="AP65" s="284">
        <f t="shared" si="7"/>
        <v>58</v>
      </c>
      <c r="AQ65" s="284" t="str">
        <f t="shared" si="8"/>
        <v>神津玄照1</v>
      </c>
      <c r="AR65" s="284" t="str">
        <f t="shared" si="9"/>
        <v>こうづげんしょう1</v>
      </c>
      <c r="AS65" s="284">
        <f t="shared" si="10"/>
        <v>1037611</v>
      </c>
      <c r="AT65" s="284" t="str">
        <f t="shared" si="3"/>
        <v>神津玄照</v>
      </c>
      <c r="AU65" s="284">
        <f>IF(AT65="","",COUNTIF(AT$8:AT65,AT65))</f>
        <v>1</v>
      </c>
      <c r="AV65" s="284" t="str">
        <f t="shared" si="4"/>
        <v>こうづげんしょう</v>
      </c>
      <c r="AW65" s="284">
        <f>IF(AV65="","",COUNTIF(AV$8:AV65,AV65))</f>
        <v>1</v>
      </c>
      <c r="AX65" s="284" t="str">
        <f t="shared" si="2"/>
        <v/>
      </c>
      <c r="AY65" s="284" t="str">
        <f t="shared" si="5"/>
        <v/>
      </c>
      <c r="AZ65" s="284" t="str">
        <f t="shared" si="6"/>
        <v/>
      </c>
    </row>
    <row r="66" spans="1:52" ht="18" customHeight="1">
      <c r="A66" s="281">
        <v>1037230</v>
      </c>
      <c r="B66" s="281" t="s">
        <v>725</v>
      </c>
      <c r="C66" s="281" t="s">
        <v>726</v>
      </c>
      <c r="D66" s="281" t="s">
        <v>727</v>
      </c>
      <c r="E66" s="281" t="s">
        <v>728</v>
      </c>
      <c r="F66" s="281">
        <v>1</v>
      </c>
      <c r="G66" s="281" t="s">
        <v>259</v>
      </c>
      <c r="H66" s="303">
        <v>12312</v>
      </c>
      <c r="I66" s="281">
        <v>24</v>
      </c>
      <c r="J66" s="281" t="s">
        <v>260</v>
      </c>
      <c r="K66" s="281">
        <v>269</v>
      </c>
      <c r="L66" s="281" t="s">
        <v>378</v>
      </c>
      <c r="M66" s="281">
        <v>2051</v>
      </c>
      <c r="N66" s="281" t="s">
        <v>378</v>
      </c>
      <c r="O66" s="281">
        <v>0</v>
      </c>
      <c r="P66" s="281" t="s">
        <v>262</v>
      </c>
      <c r="Q66" s="281">
        <v>0</v>
      </c>
      <c r="S66" s="281">
        <v>0</v>
      </c>
      <c r="U66" s="281" t="s">
        <v>379</v>
      </c>
      <c r="V66" s="281">
        <v>0</v>
      </c>
      <c r="W66" s="281">
        <v>11</v>
      </c>
      <c r="X66" s="281" t="s">
        <v>721</v>
      </c>
      <c r="Y66" s="303">
        <v>29764</v>
      </c>
      <c r="Z66" s="281" t="s">
        <v>10933</v>
      </c>
      <c r="AA66" s="281">
        <v>6</v>
      </c>
      <c r="AB66" s="281" t="s">
        <v>468</v>
      </c>
      <c r="AC66" s="303">
        <v>44274</v>
      </c>
      <c r="AD66" s="281" t="s">
        <v>10966</v>
      </c>
      <c r="AE66" s="281" t="s">
        <v>729</v>
      </c>
      <c r="AF66" s="281" t="s">
        <v>266</v>
      </c>
      <c r="AG66" s="281" t="s">
        <v>730</v>
      </c>
      <c r="AI66" s="281" t="s">
        <v>731</v>
      </c>
      <c r="AN66" s="303">
        <v>38074</v>
      </c>
      <c r="AP66" s="284">
        <f t="shared" si="7"/>
        <v>59</v>
      </c>
      <c r="AQ66" s="284" t="str">
        <f t="shared" si="8"/>
        <v>両角喬男1</v>
      </c>
      <c r="AR66" s="284" t="str">
        <f t="shared" si="9"/>
        <v>もろずみたかお1</v>
      </c>
      <c r="AS66" s="284">
        <f t="shared" si="10"/>
        <v>1037230</v>
      </c>
      <c r="AT66" s="284" t="str">
        <f t="shared" si="3"/>
        <v>両角喬男</v>
      </c>
      <c r="AU66" s="284">
        <f>IF(AT66="","",COUNTIF(AT$8:AT66,AT66))</f>
        <v>1</v>
      </c>
      <c r="AV66" s="284" t="str">
        <f t="shared" si="4"/>
        <v>もろずみたかお</v>
      </c>
      <c r="AW66" s="284">
        <f>IF(AV66="","",COUNTIF(AV$8:AV66,AV66))</f>
        <v>1</v>
      </c>
      <c r="AX66" s="284" t="str">
        <f t="shared" si="2"/>
        <v/>
      </c>
      <c r="AY66" s="284" t="str">
        <f t="shared" si="5"/>
        <v/>
      </c>
      <c r="AZ66" s="284" t="str">
        <f t="shared" si="6"/>
        <v/>
      </c>
    </row>
    <row r="67" spans="1:52" ht="18" customHeight="1">
      <c r="A67" s="281">
        <v>1036922</v>
      </c>
      <c r="B67" s="281" t="s">
        <v>732</v>
      </c>
      <c r="C67" s="281" t="s">
        <v>733</v>
      </c>
      <c r="D67" s="281" t="s">
        <v>734</v>
      </c>
      <c r="E67" s="281" t="s">
        <v>579</v>
      </c>
      <c r="F67" s="281">
        <v>1</v>
      </c>
      <c r="G67" s="281" t="s">
        <v>259</v>
      </c>
      <c r="H67" s="303">
        <v>16945</v>
      </c>
      <c r="I67" s="281">
        <v>24</v>
      </c>
      <c r="J67" s="281" t="s">
        <v>260</v>
      </c>
      <c r="K67" s="281">
        <v>267</v>
      </c>
      <c r="L67" s="281" t="s">
        <v>328</v>
      </c>
      <c r="M67" s="281">
        <v>2041</v>
      </c>
      <c r="N67" s="281" t="s">
        <v>328</v>
      </c>
      <c r="O67" s="281">
        <v>0</v>
      </c>
      <c r="P67" s="281" t="s">
        <v>262</v>
      </c>
      <c r="Q67" s="281">
        <v>0</v>
      </c>
      <c r="S67" s="281">
        <v>0</v>
      </c>
      <c r="U67" s="281" t="s">
        <v>10883</v>
      </c>
      <c r="V67" s="281">
        <v>0</v>
      </c>
      <c r="W67" s="281">
        <v>11</v>
      </c>
      <c r="X67" s="281" t="s">
        <v>721</v>
      </c>
      <c r="Y67" s="303">
        <v>30130</v>
      </c>
      <c r="Z67" s="281" t="s">
        <v>10967</v>
      </c>
      <c r="AA67" s="281">
        <v>6</v>
      </c>
      <c r="AB67" s="281" t="s">
        <v>468</v>
      </c>
      <c r="AC67" s="303">
        <v>40117</v>
      </c>
      <c r="AD67" s="281" t="s">
        <v>10869</v>
      </c>
      <c r="AE67" s="281" t="s">
        <v>735</v>
      </c>
      <c r="AF67" s="281" t="s">
        <v>266</v>
      </c>
      <c r="AG67" s="281" t="s">
        <v>736</v>
      </c>
      <c r="AI67" s="281" t="s">
        <v>737</v>
      </c>
      <c r="AN67" s="303">
        <v>38074</v>
      </c>
      <c r="AP67" s="284">
        <f t="shared" si="7"/>
        <v>60</v>
      </c>
      <c r="AQ67" s="284" t="str">
        <f t="shared" si="8"/>
        <v>辰野正雄1</v>
      </c>
      <c r="AR67" s="284" t="str">
        <f t="shared" si="9"/>
        <v>たつのまさお1</v>
      </c>
      <c r="AS67" s="284">
        <f t="shared" si="10"/>
        <v>1036922</v>
      </c>
      <c r="AT67" s="284" t="str">
        <f t="shared" si="3"/>
        <v>辰野正雄</v>
      </c>
      <c r="AU67" s="284">
        <f>IF(AT67="","",COUNTIF(AT$8:AT67,AT67))</f>
        <v>1</v>
      </c>
      <c r="AV67" s="284" t="str">
        <f t="shared" si="4"/>
        <v>たつのまさお</v>
      </c>
      <c r="AW67" s="284">
        <f>IF(AV67="","",COUNTIF(AV$8:AV67,AV67))</f>
        <v>1</v>
      </c>
      <c r="AX67" s="284" t="str">
        <f t="shared" si="2"/>
        <v/>
      </c>
      <c r="AY67" s="284" t="str">
        <f t="shared" si="5"/>
        <v/>
      </c>
      <c r="AZ67" s="284" t="str">
        <f t="shared" si="6"/>
        <v/>
      </c>
    </row>
    <row r="68" spans="1:52" ht="18" customHeight="1">
      <c r="A68" s="281">
        <v>1037685</v>
      </c>
      <c r="B68" s="281" t="s">
        <v>738</v>
      </c>
      <c r="C68" s="281" t="s">
        <v>739</v>
      </c>
      <c r="D68" s="281" t="s">
        <v>740</v>
      </c>
      <c r="E68" s="281" t="s">
        <v>741</v>
      </c>
      <c r="F68" s="281">
        <v>1</v>
      </c>
      <c r="G68" s="281" t="s">
        <v>259</v>
      </c>
      <c r="H68" s="303">
        <v>17924</v>
      </c>
      <c r="I68" s="281">
        <v>24</v>
      </c>
      <c r="J68" s="281" t="s">
        <v>260</v>
      </c>
      <c r="K68" s="281">
        <v>276</v>
      </c>
      <c r="L68" s="281" t="s">
        <v>742</v>
      </c>
      <c r="M68" s="281">
        <v>2087</v>
      </c>
      <c r="N68" s="281" t="s">
        <v>742</v>
      </c>
      <c r="O68" s="281">
        <v>0</v>
      </c>
      <c r="P68" s="281" t="s">
        <v>262</v>
      </c>
      <c r="Q68" s="281">
        <v>0</v>
      </c>
      <c r="S68" s="281">
        <v>0</v>
      </c>
      <c r="V68" s="281">
        <v>0</v>
      </c>
      <c r="W68" s="281">
        <v>11</v>
      </c>
      <c r="X68" s="281" t="s">
        <v>721</v>
      </c>
      <c r="Y68" s="303">
        <v>32633</v>
      </c>
      <c r="Z68" s="281" t="s">
        <v>10968</v>
      </c>
      <c r="AA68" s="281">
        <v>6</v>
      </c>
      <c r="AB68" s="281" t="s">
        <v>468</v>
      </c>
      <c r="AC68" s="303">
        <v>35036</v>
      </c>
      <c r="AD68" s="281" t="s">
        <v>10969</v>
      </c>
      <c r="AE68" s="281" t="s">
        <v>743</v>
      </c>
      <c r="AF68" s="281" t="s">
        <v>266</v>
      </c>
      <c r="AG68" s="281" t="s">
        <v>744</v>
      </c>
      <c r="AI68" s="281" t="s">
        <v>745</v>
      </c>
      <c r="AN68" s="303">
        <v>38074</v>
      </c>
      <c r="AP68" s="284">
        <f t="shared" si="7"/>
        <v>61</v>
      </c>
      <c r="AQ68" s="284" t="str">
        <f t="shared" si="8"/>
        <v>奥平章夫1</v>
      </c>
      <c r="AR68" s="284" t="str">
        <f t="shared" si="9"/>
        <v>おくひらふみお1</v>
      </c>
      <c r="AS68" s="284">
        <f t="shared" si="10"/>
        <v>1037685</v>
      </c>
      <c r="AT68" s="284" t="str">
        <f t="shared" si="3"/>
        <v>奥平章夫</v>
      </c>
      <c r="AU68" s="284">
        <f>IF(AT68="","",COUNTIF(AT$8:AT68,AT68))</f>
        <v>1</v>
      </c>
      <c r="AV68" s="284" t="str">
        <f t="shared" si="4"/>
        <v>おくひらふみお</v>
      </c>
      <c r="AW68" s="284">
        <f>IF(AV68="","",COUNTIF(AV$8:AV68,AV68))</f>
        <v>1</v>
      </c>
      <c r="AX68" s="284" t="str">
        <f t="shared" si="2"/>
        <v/>
      </c>
      <c r="AY68" s="284" t="str">
        <f t="shared" si="5"/>
        <v/>
      </c>
      <c r="AZ68" s="284" t="str">
        <f t="shared" si="6"/>
        <v/>
      </c>
    </row>
    <row r="69" spans="1:52" ht="18" customHeight="1">
      <c r="A69" s="281">
        <v>1036394</v>
      </c>
      <c r="B69" s="281" t="s">
        <v>746</v>
      </c>
      <c r="C69" s="281" t="s">
        <v>747</v>
      </c>
      <c r="D69" s="281" t="s">
        <v>748</v>
      </c>
      <c r="E69" s="281" t="s">
        <v>728</v>
      </c>
      <c r="F69" s="281">
        <v>1</v>
      </c>
      <c r="G69" s="281" t="s">
        <v>259</v>
      </c>
      <c r="H69" s="303">
        <v>12115</v>
      </c>
      <c r="I69" s="281">
        <v>24</v>
      </c>
      <c r="J69" s="281" t="s">
        <v>260</v>
      </c>
      <c r="K69" s="281">
        <v>280</v>
      </c>
      <c r="L69" s="281" t="s">
        <v>334</v>
      </c>
      <c r="M69" s="281">
        <v>2121</v>
      </c>
      <c r="N69" s="281" t="s">
        <v>334</v>
      </c>
      <c r="O69" s="281">
        <v>0</v>
      </c>
      <c r="P69" s="281" t="s">
        <v>262</v>
      </c>
      <c r="Q69" s="281">
        <v>0</v>
      </c>
      <c r="S69" s="281">
        <v>0</v>
      </c>
      <c r="U69" s="281" t="s">
        <v>749</v>
      </c>
      <c r="V69" s="281">
        <v>0</v>
      </c>
      <c r="W69" s="281">
        <v>11</v>
      </c>
      <c r="X69" s="281" t="s">
        <v>721</v>
      </c>
      <c r="Y69" s="303">
        <v>33125</v>
      </c>
      <c r="Z69" s="281" t="s">
        <v>10970</v>
      </c>
      <c r="AA69" s="281">
        <v>6</v>
      </c>
      <c r="AB69" s="281" t="s">
        <v>468</v>
      </c>
      <c r="AC69" s="303">
        <v>35555</v>
      </c>
      <c r="AD69" s="281" t="s">
        <v>10878</v>
      </c>
      <c r="AE69" s="281" t="s">
        <v>750</v>
      </c>
      <c r="AF69" s="281" t="s">
        <v>266</v>
      </c>
      <c r="AG69" s="281" t="s">
        <v>751</v>
      </c>
      <c r="AI69" s="281" t="s">
        <v>752</v>
      </c>
      <c r="AN69" s="303">
        <v>38074</v>
      </c>
      <c r="AP69" s="284">
        <f t="shared" si="7"/>
        <v>62</v>
      </c>
      <c r="AQ69" s="284" t="str">
        <f t="shared" si="8"/>
        <v>西塚高雄1</v>
      </c>
      <c r="AR69" s="284" t="str">
        <f t="shared" si="9"/>
        <v>にしづかたかお1</v>
      </c>
      <c r="AS69" s="284">
        <f t="shared" si="10"/>
        <v>1036394</v>
      </c>
      <c r="AT69" s="284" t="str">
        <f t="shared" si="3"/>
        <v>西塚高雄</v>
      </c>
      <c r="AU69" s="284">
        <f>IF(AT69="","",COUNTIF(AT$8:AT69,AT69))</f>
        <v>1</v>
      </c>
      <c r="AV69" s="284" t="str">
        <f t="shared" si="4"/>
        <v>にしづかたかお</v>
      </c>
      <c r="AW69" s="284">
        <f>IF(AV69="","",COUNTIF(AV$8:AV69,AV69))</f>
        <v>1</v>
      </c>
      <c r="AX69" s="284" t="str">
        <f t="shared" si="2"/>
        <v/>
      </c>
      <c r="AY69" s="284" t="str">
        <f t="shared" si="5"/>
        <v/>
      </c>
      <c r="AZ69" s="284" t="str">
        <f t="shared" si="6"/>
        <v/>
      </c>
    </row>
    <row r="70" spans="1:52" ht="18" customHeight="1">
      <c r="A70" s="281">
        <v>1037390</v>
      </c>
      <c r="B70" s="281" t="s">
        <v>753</v>
      </c>
      <c r="C70" s="281" t="s">
        <v>754</v>
      </c>
      <c r="D70" s="281" t="s">
        <v>755</v>
      </c>
      <c r="E70" s="281" t="s">
        <v>756</v>
      </c>
      <c r="F70" s="281">
        <v>1</v>
      </c>
      <c r="G70" s="281" t="s">
        <v>259</v>
      </c>
      <c r="H70" s="303">
        <v>15232</v>
      </c>
      <c r="I70" s="281">
        <v>24</v>
      </c>
      <c r="J70" s="281" t="s">
        <v>260</v>
      </c>
      <c r="K70" s="281">
        <v>279</v>
      </c>
      <c r="L70" s="281" t="s">
        <v>308</v>
      </c>
      <c r="M70" s="281">
        <v>2110</v>
      </c>
      <c r="N70" s="281" t="s">
        <v>308</v>
      </c>
      <c r="O70" s="281">
        <v>0</v>
      </c>
      <c r="P70" s="281" t="s">
        <v>262</v>
      </c>
      <c r="Q70" s="281">
        <v>0</v>
      </c>
      <c r="S70" s="281">
        <v>0</v>
      </c>
      <c r="U70" s="281" t="s">
        <v>403</v>
      </c>
      <c r="V70" s="281">
        <v>0</v>
      </c>
      <c r="W70" s="281">
        <v>11</v>
      </c>
      <c r="X70" s="281" t="s">
        <v>721</v>
      </c>
      <c r="Y70" s="303">
        <v>33182</v>
      </c>
      <c r="Z70" s="281" t="s">
        <v>10971</v>
      </c>
      <c r="AA70" s="281">
        <v>6</v>
      </c>
      <c r="AB70" s="281" t="s">
        <v>468</v>
      </c>
      <c r="AC70" s="303">
        <v>34094</v>
      </c>
      <c r="AD70" s="281" t="s">
        <v>10890</v>
      </c>
      <c r="AE70" s="281" t="s">
        <v>476</v>
      </c>
      <c r="AF70" s="281" t="s">
        <v>266</v>
      </c>
      <c r="AG70" s="281" t="s">
        <v>757</v>
      </c>
      <c r="AI70" s="281" t="s">
        <v>758</v>
      </c>
      <c r="AJ70" s="281" t="s">
        <v>758</v>
      </c>
      <c r="AN70" s="303">
        <v>38779</v>
      </c>
      <c r="AP70" s="284">
        <f t="shared" si="7"/>
        <v>63</v>
      </c>
      <c r="AQ70" s="284" t="str">
        <f t="shared" si="8"/>
        <v>富永義美1</v>
      </c>
      <c r="AR70" s="284" t="str">
        <f t="shared" si="9"/>
        <v>とみながよしみ1</v>
      </c>
      <c r="AS70" s="284">
        <f t="shared" si="10"/>
        <v>1037390</v>
      </c>
      <c r="AT70" s="284" t="str">
        <f t="shared" si="3"/>
        <v>富永義美</v>
      </c>
      <c r="AU70" s="284">
        <f>IF(AT70="","",COUNTIF(AT$8:AT70,AT70))</f>
        <v>1</v>
      </c>
      <c r="AV70" s="284" t="str">
        <f t="shared" si="4"/>
        <v>とみながよしみ</v>
      </c>
      <c r="AW70" s="284">
        <f>IF(AV70="","",COUNTIF(AV$8:AV70,AV70))</f>
        <v>1</v>
      </c>
      <c r="AX70" s="284" t="str">
        <f t="shared" si="2"/>
        <v/>
      </c>
      <c r="AY70" s="284" t="str">
        <f t="shared" si="5"/>
        <v/>
      </c>
      <c r="AZ70" s="284" t="str">
        <f t="shared" si="6"/>
        <v/>
      </c>
    </row>
    <row r="71" spans="1:52" ht="18" customHeight="1">
      <c r="A71" s="281">
        <v>1036328</v>
      </c>
      <c r="B71" s="281" t="s">
        <v>759</v>
      </c>
      <c r="C71" s="281" t="s">
        <v>760</v>
      </c>
      <c r="D71" s="281" t="s">
        <v>761</v>
      </c>
      <c r="E71" s="281" t="s">
        <v>762</v>
      </c>
      <c r="F71" s="281">
        <v>1</v>
      </c>
      <c r="G71" s="281" t="s">
        <v>259</v>
      </c>
      <c r="H71" s="303">
        <v>20314</v>
      </c>
      <c r="I71" s="281">
        <v>24</v>
      </c>
      <c r="J71" s="281" t="s">
        <v>260</v>
      </c>
      <c r="K71" s="281">
        <v>264</v>
      </c>
      <c r="L71" s="281" t="s">
        <v>301</v>
      </c>
      <c r="M71" s="281">
        <v>2015</v>
      </c>
      <c r="N71" s="281" t="s">
        <v>301</v>
      </c>
      <c r="O71" s="281">
        <v>0</v>
      </c>
      <c r="P71" s="281" t="s">
        <v>262</v>
      </c>
      <c r="Q71" s="281">
        <v>0</v>
      </c>
      <c r="S71" s="281">
        <v>0</v>
      </c>
      <c r="V71" s="281">
        <v>469554</v>
      </c>
      <c r="W71" s="281">
        <v>11</v>
      </c>
      <c r="X71" s="281" t="s">
        <v>721</v>
      </c>
      <c r="Y71" s="303">
        <v>33364</v>
      </c>
      <c r="Z71" s="281" t="s">
        <v>10890</v>
      </c>
      <c r="AA71" s="281">
        <v>6</v>
      </c>
      <c r="AB71" s="281" t="s">
        <v>468</v>
      </c>
      <c r="AC71" s="303">
        <v>33836</v>
      </c>
      <c r="AD71" s="281" t="s">
        <v>10972</v>
      </c>
      <c r="AE71" s="281" t="s">
        <v>763</v>
      </c>
      <c r="AF71" s="281" t="s">
        <v>266</v>
      </c>
      <c r="AG71" s="281" t="s">
        <v>764</v>
      </c>
      <c r="AI71" s="281" t="s">
        <v>765</v>
      </c>
      <c r="AJ71" s="281" t="s">
        <v>765</v>
      </c>
      <c r="AN71" s="303">
        <v>38230</v>
      </c>
      <c r="AP71" s="284">
        <f t="shared" si="7"/>
        <v>64</v>
      </c>
      <c r="AQ71" s="284" t="str">
        <f t="shared" si="8"/>
        <v>飯田秀樹1</v>
      </c>
      <c r="AR71" s="284" t="str">
        <f t="shared" si="9"/>
        <v>いいだひでき1</v>
      </c>
      <c r="AS71" s="284">
        <f t="shared" si="10"/>
        <v>1036328</v>
      </c>
      <c r="AT71" s="284" t="str">
        <f t="shared" si="3"/>
        <v>飯田秀樹</v>
      </c>
      <c r="AU71" s="284">
        <f>IF(AT71="","",COUNTIF(AT$8:AT71,AT71))</f>
        <v>1</v>
      </c>
      <c r="AV71" s="284" t="str">
        <f t="shared" si="4"/>
        <v>いいだひでき</v>
      </c>
      <c r="AW71" s="284">
        <f>IF(AV71="","",COUNTIF(AV$8:AV71,AV71))</f>
        <v>1</v>
      </c>
      <c r="AX71" s="284" t="str">
        <f t="shared" si="2"/>
        <v/>
      </c>
      <c r="AY71" s="284" t="str">
        <f t="shared" si="5"/>
        <v/>
      </c>
      <c r="AZ71" s="284" t="str">
        <f t="shared" si="6"/>
        <v/>
      </c>
    </row>
    <row r="72" spans="1:52" ht="18" customHeight="1">
      <c r="A72" s="281">
        <v>1037391</v>
      </c>
      <c r="B72" s="281" t="s">
        <v>766</v>
      </c>
      <c r="C72" s="281" t="s">
        <v>767</v>
      </c>
      <c r="D72" s="281" t="s">
        <v>768</v>
      </c>
      <c r="E72" s="281" t="s">
        <v>769</v>
      </c>
      <c r="F72" s="281">
        <v>1</v>
      </c>
      <c r="G72" s="281" t="s">
        <v>259</v>
      </c>
      <c r="H72" s="303">
        <v>13319</v>
      </c>
      <c r="I72" s="281">
        <v>24</v>
      </c>
      <c r="J72" s="281" t="s">
        <v>260</v>
      </c>
      <c r="K72" s="281">
        <v>279</v>
      </c>
      <c r="L72" s="281" t="s">
        <v>308</v>
      </c>
      <c r="M72" s="281">
        <v>2110</v>
      </c>
      <c r="N72" s="281" t="s">
        <v>308</v>
      </c>
      <c r="O72" s="281">
        <v>0</v>
      </c>
      <c r="P72" s="281" t="s">
        <v>262</v>
      </c>
      <c r="Q72" s="281">
        <v>0</v>
      </c>
      <c r="S72" s="281">
        <v>0</v>
      </c>
      <c r="U72" s="281" t="s">
        <v>309</v>
      </c>
      <c r="V72" s="281">
        <v>0</v>
      </c>
      <c r="W72" s="281">
        <v>11</v>
      </c>
      <c r="X72" s="281" t="s">
        <v>721</v>
      </c>
      <c r="Y72" s="303">
        <v>33835</v>
      </c>
      <c r="Z72" s="281" t="s">
        <v>10973</v>
      </c>
      <c r="AA72" s="281">
        <v>6</v>
      </c>
      <c r="AB72" s="281" t="s">
        <v>468</v>
      </c>
      <c r="AC72" s="303">
        <v>36285</v>
      </c>
      <c r="AD72" s="281" t="s">
        <v>10890</v>
      </c>
      <c r="AE72" s="281" t="s">
        <v>770</v>
      </c>
      <c r="AF72" s="281" t="s">
        <v>266</v>
      </c>
      <c r="AG72" s="281" t="s">
        <v>771</v>
      </c>
      <c r="AI72" s="281" t="s">
        <v>772</v>
      </c>
      <c r="AJ72" s="281" t="s">
        <v>10974</v>
      </c>
      <c r="AN72" s="303">
        <v>38074</v>
      </c>
      <c r="AP72" s="284">
        <f t="shared" si="7"/>
        <v>65</v>
      </c>
      <c r="AQ72" s="284" t="str">
        <f t="shared" si="8"/>
        <v>山口安彦1</v>
      </c>
      <c r="AR72" s="284" t="str">
        <f t="shared" si="9"/>
        <v>やまぐちやすひこ1</v>
      </c>
      <c r="AS72" s="284">
        <f t="shared" si="10"/>
        <v>1037391</v>
      </c>
      <c r="AT72" s="284" t="str">
        <f t="shared" si="3"/>
        <v>山口安彦</v>
      </c>
      <c r="AU72" s="284">
        <f>IF(AT72="","",COUNTIF(AT$8:AT72,AT72))</f>
        <v>1</v>
      </c>
      <c r="AV72" s="284" t="str">
        <f t="shared" si="4"/>
        <v>やまぐちやすひこ</v>
      </c>
      <c r="AW72" s="284">
        <f>IF(AV72="","",COUNTIF(AV$8:AV72,AV72))</f>
        <v>1</v>
      </c>
      <c r="AX72" s="284" t="str">
        <f t="shared" ref="AX72:AX135" si="11">IFERROR(VLOOKUP(AS72,$BA$11:$BA$38,1,FALSE),"")</f>
        <v/>
      </c>
      <c r="AY72" s="284" t="str">
        <f t="shared" si="5"/>
        <v/>
      </c>
      <c r="AZ72" s="284" t="str">
        <f t="shared" si="6"/>
        <v/>
      </c>
    </row>
    <row r="73" spans="1:52" ht="18" customHeight="1">
      <c r="A73" s="281">
        <v>1113383</v>
      </c>
      <c r="B73" s="281" t="s">
        <v>773</v>
      </c>
      <c r="C73" s="281" t="s">
        <v>774</v>
      </c>
      <c r="D73" s="281" t="s">
        <v>775</v>
      </c>
      <c r="E73" s="281" t="s">
        <v>776</v>
      </c>
      <c r="F73" s="281">
        <v>1</v>
      </c>
      <c r="G73" s="281" t="s">
        <v>259</v>
      </c>
      <c r="H73" s="303">
        <v>19683</v>
      </c>
      <c r="I73" s="281">
        <v>24</v>
      </c>
      <c r="J73" s="281" t="s">
        <v>260</v>
      </c>
      <c r="K73" s="281">
        <v>267</v>
      </c>
      <c r="L73" s="281" t="s">
        <v>328</v>
      </c>
      <c r="M73" s="281">
        <v>2041</v>
      </c>
      <c r="N73" s="281" t="s">
        <v>328</v>
      </c>
      <c r="O73" s="281">
        <v>0</v>
      </c>
      <c r="P73" s="281" t="s">
        <v>262</v>
      </c>
      <c r="Q73" s="281">
        <v>1</v>
      </c>
      <c r="R73" s="281" t="s">
        <v>10975</v>
      </c>
      <c r="S73" s="281">
        <v>0</v>
      </c>
      <c r="U73" s="281" t="s">
        <v>10883</v>
      </c>
      <c r="W73" s="281">
        <v>11</v>
      </c>
      <c r="X73" s="281" t="s">
        <v>721</v>
      </c>
      <c r="Y73" s="303">
        <v>33859</v>
      </c>
      <c r="Z73" s="281" t="s">
        <v>10976</v>
      </c>
      <c r="AA73" s="281">
        <v>6</v>
      </c>
      <c r="AB73" s="281" t="s">
        <v>468</v>
      </c>
      <c r="AC73" s="303">
        <v>42678</v>
      </c>
      <c r="AD73" s="281" t="s">
        <v>10946</v>
      </c>
      <c r="AE73" s="281" t="s">
        <v>777</v>
      </c>
      <c r="AF73" s="281" t="s">
        <v>266</v>
      </c>
      <c r="AG73" s="281" t="s">
        <v>778</v>
      </c>
      <c r="AI73" s="281" t="s">
        <v>779</v>
      </c>
      <c r="AK73" s="281" t="s">
        <v>10977</v>
      </c>
      <c r="AL73" s="281" t="s">
        <v>10978</v>
      </c>
      <c r="AN73" s="303">
        <v>38205</v>
      </c>
      <c r="AP73" s="284">
        <f t="shared" si="7"/>
        <v>66</v>
      </c>
      <c r="AQ73" s="284" t="str">
        <f t="shared" si="8"/>
        <v>林重男1</v>
      </c>
      <c r="AR73" s="284" t="str">
        <f t="shared" si="9"/>
        <v>はやししげお1</v>
      </c>
      <c r="AS73" s="284">
        <f t="shared" si="10"/>
        <v>1113383</v>
      </c>
      <c r="AT73" s="284" t="str">
        <f t="shared" si="3"/>
        <v>林重男</v>
      </c>
      <c r="AU73" s="284">
        <f>IF(AT73="","",COUNTIF(AT$8:AT73,AT73))</f>
        <v>1</v>
      </c>
      <c r="AV73" s="284" t="str">
        <f t="shared" si="4"/>
        <v>はやししげお</v>
      </c>
      <c r="AW73" s="284">
        <f>IF(AV73="","",COUNTIF(AV$8:AV73,AV73))</f>
        <v>1</v>
      </c>
      <c r="AX73" s="284" t="str">
        <f t="shared" si="11"/>
        <v/>
      </c>
      <c r="AY73" s="284" t="str">
        <f t="shared" si="5"/>
        <v/>
      </c>
      <c r="AZ73" s="284" t="str">
        <f t="shared" si="6"/>
        <v/>
      </c>
    </row>
    <row r="74" spans="1:52" ht="18" customHeight="1">
      <c r="A74" s="281">
        <v>1036995</v>
      </c>
      <c r="B74" s="281" t="s">
        <v>780</v>
      </c>
      <c r="C74" s="281" t="s">
        <v>781</v>
      </c>
      <c r="D74" s="281" t="s">
        <v>782</v>
      </c>
      <c r="E74" s="281" t="s">
        <v>783</v>
      </c>
      <c r="F74" s="281">
        <v>1</v>
      </c>
      <c r="G74" s="281" t="s">
        <v>259</v>
      </c>
      <c r="H74" s="303">
        <v>20276</v>
      </c>
      <c r="I74" s="281">
        <v>24</v>
      </c>
      <c r="J74" s="281" t="s">
        <v>260</v>
      </c>
      <c r="K74" s="281">
        <v>273</v>
      </c>
      <c r="L74" s="281" t="s">
        <v>784</v>
      </c>
      <c r="M74" s="281">
        <v>2070</v>
      </c>
      <c r="N74" s="281" t="s">
        <v>784</v>
      </c>
      <c r="O74" s="281">
        <v>0</v>
      </c>
      <c r="P74" s="281" t="s">
        <v>262</v>
      </c>
      <c r="Q74" s="281">
        <v>0</v>
      </c>
      <c r="S74" s="281">
        <v>0</v>
      </c>
      <c r="V74" s="281">
        <v>0</v>
      </c>
      <c r="W74" s="281">
        <v>11</v>
      </c>
      <c r="X74" s="281" t="s">
        <v>721</v>
      </c>
      <c r="Y74" s="303">
        <v>34922</v>
      </c>
      <c r="Z74" s="281" t="s">
        <v>10979</v>
      </c>
      <c r="AA74" s="281">
        <v>6</v>
      </c>
      <c r="AB74" s="281" t="s">
        <v>468</v>
      </c>
      <c r="AC74" s="303">
        <v>38660</v>
      </c>
      <c r="AD74" s="281" t="s">
        <v>10897</v>
      </c>
      <c r="AE74" s="281" t="s">
        <v>785</v>
      </c>
      <c r="AF74" s="281" t="s">
        <v>266</v>
      </c>
      <c r="AG74" s="281" t="s">
        <v>786</v>
      </c>
      <c r="AI74" s="281" t="s">
        <v>787</v>
      </c>
      <c r="AN74" s="303">
        <v>38074</v>
      </c>
      <c r="AP74" s="284">
        <f t="shared" si="7"/>
        <v>67</v>
      </c>
      <c r="AQ74" s="284" t="str">
        <f t="shared" si="8"/>
        <v>山田雅亮1</v>
      </c>
      <c r="AR74" s="284" t="str">
        <f t="shared" si="9"/>
        <v>やまだまさあき1</v>
      </c>
      <c r="AS74" s="284">
        <f t="shared" si="10"/>
        <v>1036995</v>
      </c>
      <c r="AT74" s="284" t="str">
        <f t="shared" ref="AT74:AT137" si="12">B74&amp;C74</f>
        <v>山田雅亮</v>
      </c>
      <c r="AU74" s="284">
        <f>IF(AT74="","",COUNTIF(AT$8:AT74,AT74))</f>
        <v>1</v>
      </c>
      <c r="AV74" s="284" t="str">
        <f t="shared" ref="AV74:AV137" si="13">D74&amp;E74</f>
        <v>やまだまさあき</v>
      </c>
      <c r="AW74" s="284">
        <f>IF(AV74="","",COUNTIF(AV$8:AV74,AV74))</f>
        <v>1</v>
      </c>
      <c r="AX74" s="284" t="str">
        <f t="shared" si="11"/>
        <v/>
      </c>
      <c r="AY74" s="284" t="str">
        <f t="shared" ref="AY74:AY137" si="14">IF(AX74="","",VLOOKUP(AS74,$BA$11:$BC$38,2,FALSE))</f>
        <v/>
      </c>
      <c r="AZ74" s="284" t="str">
        <f t="shared" ref="AZ74:AZ137" si="15">IF(AX74="","",VLOOKUP(AS74,$BA$11:$BC$38,3,FALSE))</f>
        <v/>
      </c>
    </row>
    <row r="75" spans="1:52" ht="18" customHeight="1">
      <c r="A75" s="281">
        <v>1037614</v>
      </c>
      <c r="B75" s="281" t="s">
        <v>788</v>
      </c>
      <c r="C75" s="281" t="s">
        <v>789</v>
      </c>
      <c r="D75" s="281" t="s">
        <v>790</v>
      </c>
      <c r="E75" s="281" t="s">
        <v>791</v>
      </c>
      <c r="F75" s="281">
        <v>1</v>
      </c>
      <c r="G75" s="281" t="s">
        <v>259</v>
      </c>
      <c r="H75" s="303">
        <v>11950</v>
      </c>
      <c r="I75" s="281">
        <v>24</v>
      </c>
      <c r="J75" s="281" t="s">
        <v>260</v>
      </c>
      <c r="K75" s="281">
        <v>270</v>
      </c>
      <c r="L75" s="281" t="s">
        <v>720</v>
      </c>
      <c r="M75" s="281">
        <v>2055</v>
      </c>
      <c r="N75" s="281" t="s">
        <v>720</v>
      </c>
      <c r="O75" s="281">
        <v>0</v>
      </c>
      <c r="P75" s="281" t="s">
        <v>262</v>
      </c>
      <c r="Q75" s="281">
        <v>0</v>
      </c>
      <c r="S75" s="281">
        <v>0</v>
      </c>
      <c r="V75" s="281">
        <v>0</v>
      </c>
      <c r="W75" s="281">
        <v>11</v>
      </c>
      <c r="X75" s="281" t="s">
        <v>721</v>
      </c>
      <c r="Y75" s="303">
        <v>34944</v>
      </c>
      <c r="Z75" s="281" t="s">
        <v>10980</v>
      </c>
      <c r="AA75" s="281">
        <v>6</v>
      </c>
      <c r="AB75" s="281" t="s">
        <v>468</v>
      </c>
      <c r="AC75" s="303">
        <v>35323</v>
      </c>
      <c r="AD75" s="281" t="s">
        <v>10981</v>
      </c>
      <c r="AE75" s="281" t="s">
        <v>792</v>
      </c>
      <c r="AF75" s="281" t="s">
        <v>266</v>
      </c>
      <c r="AG75" s="281" t="s">
        <v>793</v>
      </c>
      <c r="AI75" s="281" t="s">
        <v>794</v>
      </c>
      <c r="AN75" s="303">
        <v>38074</v>
      </c>
      <c r="AP75" s="284">
        <f t="shared" ref="AP75:AP138" si="16">AP74+1</f>
        <v>68</v>
      </c>
      <c r="AQ75" s="284" t="str">
        <f t="shared" ref="AQ75:AQ138" si="17">AT75&amp;AU75</f>
        <v>笹沢幹雄1</v>
      </c>
      <c r="AR75" s="284" t="str">
        <f t="shared" ref="AR75:AR138" si="18">AV75&amp;AW75</f>
        <v>ささざわみきお1</v>
      </c>
      <c r="AS75" s="284">
        <f t="shared" ref="AS75:AS138" si="19">A75</f>
        <v>1037614</v>
      </c>
      <c r="AT75" s="284" t="str">
        <f t="shared" si="12"/>
        <v>笹沢幹雄</v>
      </c>
      <c r="AU75" s="284">
        <f>IF(AT75="","",COUNTIF(AT$8:AT75,AT75))</f>
        <v>1</v>
      </c>
      <c r="AV75" s="284" t="str">
        <f t="shared" si="13"/>
        <v>ささざわみきお</v>
      </c>
      <c r="AW75" s="284">
        <f>IF(AV75="","",COUNTIF(AV$8:AV75,AV75))</f>
        <v>1</v>
      </c>
      <c r="AX75" s="284" t="str">
        <f t="shared" si="11"/>
        <v/>
      </c>
      <c r="AY75" s="284" t="str">
        <f t="shared" si="14"/>
        <v/>
      </c>
      <c r="AZ75" s="284" t="str">
        <f t="shared" si="15"/>
        <v/>
      </c>
    </row>
    <row r="76" spans="1:52" ht="18" customHeight="1">
      <c r="A76" s="281">
        <v>1036329</v>
      </c>
      <c r="B76" s="281" t="s">
        <v>795</v>
      </c>
      <c r="C76" s="281" t="s">
        <v>796</v>
      </c>
      <c r="D76" s="281" t="s">
        <v>797</v>
      </c>
      <c r="E76" s="281" t="s">
        <v>652</v>
      </c>
      <c r="F76" s="281">
        <v>1</v>
      </c>
      <c r="G76" s="281" t="s">
        <v>259</v>
      </c>
      <c r="H76" s="303">
        <v>22110</v>
      </c>
      <c r="I76" s="281">
        <v>24</v>
      </c>
      <c r="J76" s="281" t="s">
        <v>260</v>
      </c>
      <c r="K76" s="281">
        <v>264</v>
      </c>
      <c r="L76" s="281" t="s">
        <v>301</v>
      </c>
      <c r="M76" s="281">
        <v>2015</v>
      </c>
      <c r="N76" s="281" t="s">
        <v>301</v>
      </c>
      <c r="O76" s="281">
        <v>0</v>
      </c>
      <c r="P76" s="281" t="s">
        <v>262</v>
      </c>
      <c r="Q76" s="281">
        <v>0</v>
      </c>
      <c r="S76" s="281">
        <v>0</v>
      </c>
      <c r="W76" s="281">
        <v>11</v>
      </c>
      <c r="X76" s="281" t="s">
        <v>721</v>
      </c>
      <c r="Y76" s="303">
        <v>35007</v>
      </c>
      <c r="Z76" s="281" t="s">
        <v>10867</v>
      </c>
      <c r="AA76" s="281">
        <v>6</v>
      </c>
      <c r="AB76" s="281" t="s">
        <v>468</v>
      </c>
      <c r="AC76" s="303">
        <v>36107</v>
      </c>
      <c r="AD76" s="281" t="s">
        <v>10867</v>
      </c>
      <c r="AE76" s="281" t="s">
        <v>798</v>
      </c>
      <c r="AF76" s="281" t="s">
        <v>266</v>
      </c>
      <c r="AG76" s="281" t="s">
        <v>799</v>
      </c>
      <c r="AI76" s="281" t="s">
        <v>800</v>
      </c>
      <c r="AN76" s="303">
        <v>38074</v>
      </c>
      <c r="AP76" s="284">
        <f t="shared" si="16"/>
        <v>69</v>
      </c>
      <c r="AQ76" s="284" t="str">
        <f t="shared" si="17"/>
        <v>大口晴男1</v>
      </c>
      <c r="AR76" s="284" t="str">
        <f t="shared" si="18"/>
        <v>おおぐちはるお1</v>
      </c>
      <c r="AS76" s="284">
        <f t="shared" si="19"/>
        <v>1036329</v>
      </c>
      <c r="AT76" s="284" t="str">
        <f t="shared" si="12"/>
        <v>大口晴男</v>
      </c>
      <c r="AU76" s="284">
        <f>IF(AT76="","",COUNTIF(AT$8:AT76,AT76))</f>
        <v>1</v>
      </c>
      <c r="AV76" s="284" t="str">
        <f t="shared" si="13"/>
        <v>おおぐちはるお</v>
      </c>
      <c r="AW76" s="284">
        <f>IF(AV76="","",COUNTIF(AV$8:AV76,AV76))</f>
        <v>1</v>
      </c>
      <c r="AX76" s="284" t="str">
        <f t="shared" si="11"/>
        <v/>
      </c>
      <c r="AY76" s="284" t="str">
        <f t="shared" si="14"/>
        <v/>
      </c>
      <c r="AZ76" s="284" t="str">
        <f t="shared" si="15"/>
        <v/>
      </c>
    </row>
    <row r="77" spans="1:52" ht="18" customHeight="1">
      <c r="A77" s="281">
        <v>1036944</v>
      </c>
      <c r="B77" s="281" t="s">
        <v>801</v>
      </c>
      <c r="C77" s="281" t="s">
        <v>802</v>
      </c>
      <c r="D77" s="281" t="s">
        <v>803</v>
      </c>
      <c r="E77" s="281" t="s">
        <v>804</v>
      </c>
      <c r="F77" s="281">
        <v>2</v>
      </c>
      <c r="G77" s="281" t="s">
        <v>282</v>
      </c>
      <c r="H77" s="303">
        <v>16275</v>
      </c>
      <c r="I77" s="281">
        <v>24</v>
      </c>
      <c r="J77" s="281" t="s">
        <v>260</v>
      </c>
      <c r="K77" s="281">
        <v>265</v>
      </c>
      <c r="L77" s="281" t="s">
        <v>574</v>
      </c>
      <c r="M77" s="281">
        <v>2018</v>
      </c>
      <c r="N77" s="281" t="s">
        <v>574</v>
      </c>
      <c r="O77" s="281">
        <v>0</v>
      </c>
      <c r="P77" s="281" t="s">
        <v>262</v>
      </c>
      <c r="Q77" s="281">
        <v>0</v>
      </c>
      <c r="S77" s="281">
        <v>0</v>
      </c>
      <c r="V77" s="281">
        <v>0</v>
      </c>
      <c r="W77" s="281">
        <v>11</v>
      </c>
      <c r="X77" s="281" t="s">
        <v>721</v>
      </c>
      <c r="Y77" s="303">
        <v>35259</v>
      </c>
      <c r="Z77" s="281" t="s">
        <v>10925</v>
      </c>
      <c r="AA77" s="281">
        <v>6</v>
      </c>
      <c r="AB77" s="281" t="s">
        <v>468</v>
      </c>
      <c r="AC77" s="303">
        <v>36681</v>
      </c>
      <c r="AD77" s="281" t="s">
        <v>10982</v>
      </c>
      <c r="AE77" s="281" t="s">
        <v>805</v>
      </c>
      <c r="AF77" s="281" t="s">
        <v>266</v>
      </c>
      <c r="AG77" s="281" t="s">
        <v>806</v>
      </c>
      <c r="AI77" s="281" t="s">
        <v>807</v>
      </c>
      <c r="AN77" s="303">
        <v>38074</v>
      </c>
      <c r="AP77" s="284">
        <f t="shared" si="16"/>
        <v>70</v>
      </c>
      <c r="AQ77" s="284" t="str">
        <f t="shared" si="17"/>
        <v>民野千代子1</v>
      </c>
      <c r="AR77" s="284" t="str">
        <f t="shared" si="18"/>
        <v>たみのちよこ1</v>
      </c>
      <c r="AS77" s="284">
        <f t="shared" si="19"/>
        <v>1036944</v>
      </c>
      <c r="AT77" s="284" t="str">
        <f t="shared" si="12"/>
        <v>民野千代子</v>
      </c>
      <c r="AU77" s="284">
        <f>IF(AT77="","",COUNTIF(AT$8:AT77,AT77))</f>
        <v>1</v>
      </c>
      <c r="AV77" s="284" t="str">
        <f t="shared" si="13"/>
        <v>たみのちよこ</v>
      </c>
      <c r="AW77" s="284">
        <f>IF(AV77="","",COUNTIF(AV$8:AV77,AV77))</f>
        <v>1</v>
      </c>
      <c r="AX77" s="284" t="str">
        <f t="shared" si="11"/>
        <v/>
      </c>
      <c r="AY77" s="284" t="str">
        <f t="shared" si="14"/>
        <v/>
      </c>
      <c r="AZ77" s="284" t="str">
        <f t="shared" si="15"/>
        <v/>
      </c>
    </row>
    <row r="78" spans="1:52" ht="18" customHeight="1">
      <c r="A78" s="281">
        <v>1036331</v>
      </c>
      <c r="B78" s="281" t="s">
        <v>808</v>
      </c>
      <c r="C78" s="281" t="s">
        <v>809</v>
      </c>
      <c r="D78" s="281" t="s">
        <v>810</v>
      </c>
      <c r="E78" s="281" t="s">
        <v>811</v>
      </c>
      <c r="F78" s="281">
        <v>1</v>
      </c>
      <c r="G78" s="281" t="s">
        <v>259</v>
      </c>
      <c r="H78" s="303">
        <v>11916</v>
      </c>
      <c r="I78" s="281">
        <v>24</v>
      </c>
      <c r="J78" s="281" t="s">
        <v>260</v>
      </c>
      <c r="K78" s="281">
        <v>264</v>
      </c>
      <c r="L78" s="281" t="s">
        <v>301</v>
      </c>
      <c r="M78" s="281">
        <v>2015</v>
      </c>
      <c r="N78" s="281" t="s">
        <v>301</v>
      </c>
      <c r="O78" s="281">
        <v>0</v>
      </c>
      <c r="P78" s="281" t="s">
        <v>262</v>
      </c>
      <c r="Q78" s="281">
        <v>0</v>
      </c>
      <c r="S78" s="281">
        <v>0</v>
      </c>
      <c r="V78" s="281">
        <v>264861</v>
      </c>
      <c r="W78" s="281">
        <v>11</v>
      </c>
      <c r="X78" s="281" t="s">
        <v>721</v>
      </c>
      <c r="Y78" s="303">
        <v>35259</v>
      </c>
      <c r="Z78" s="281" t="s">
        <v>10983</v>
      </c>
      <c r="AA78" s="281">
        <v>6</v>
      </c>
      <c r="AB78" s="281" t="s">
        <v>468</v>
      </c>
      <c r="AC78" s="303">
        <v>38256</v>
      </c>
      <c r="AD78" s="281" t="s">
        <v>10984</v>
      </c>
      <c r="AE78" s="281" t="s">
        <v>812</v>
      </c>
      <c r="AF78" s="281" t="s">
        <v>266</v>
      </c>
      <c r="AG78" s="281" t="s">
        <v>813</v>
      </c>
      <c r="AI78" s="281" t="s">
        <v>814</v>
      </c>
      <c r="AJ78" s="281" t="s">
        <v>814</v>
      </c>
      <c r="AN78" s="303">
        <v>38074</v>
      </c>
      <c r="AP78" s="284">
        <f t="shared" si="16"/>
        <v>71</v>
      </c>
      <c r="AQ78" s="284" t="str">
        <f t="shared" si="17"/>
        <v>須藤虎夫1</v>
      </c>
      <c r="AR78" s="284" t="str">
        <f t="shared" si="18"/>
        <v>すどうとらお1</v>
      </c>
      <c r="AS78" s="284">
        <f t="shared" si="19"/>
        <v>1036331</v>
      </c>
      <c r="AT78" s="284" t="str">
        <f t="shared" si="12"/>
        <v>須藤虎夫</v>
      </c>
      <c r="AU78" s="284">
        <f>IF(AT78="","",COUNTIF(AT$8:AT78,AT78))</f>
        <v>1</v>
      </c>
      <c r="AV78" s="284" t="str">
        <f t="shared" si="13"/>
        <v>すどうとらお</v>
      </c>
      <c r="AW78" s="284">
        <f>IF(AV78="","",COUNTIF(AV$8:AV78,AV78))</f>
        <v>1</v>
      </c>
      <c r="AX78" s="284" t="str">
        <f t="shared" si="11"/>
        <v/>
      </c>
      <c r="AY78" s="284" t="str">
        <f t="shared" si="14"/>
        <v/>
      </c>
      <c r="AZ78" s="284" t="str">
        <f t="shared" si="15"/>
        <v/>
      </c>
    </row>
    <row r="79" spans="1:52" ht="18" customHeight="1">
      <c r="A79" s="281">
        <v>1036330</v>
      </c>
      <c r="B79" s="281" t="s">
        <v>374</v>
      </c>
      <c r="C79" s="281" t="s">
        <v>815</v>
      </c>
      <c r="D79" s="281" t="s">
        <v>376</v>
      </c>
      <c r="E79" s="281" t="s">
        <v>816</v>
      </c>
      <c r="F79" s="281">
        <v>2</v>
      </c>
      <c r="G79" s="281" t="s">
        <v>282</v>
      </c>
      <c r="H79" s="303">
        <v>25837</v>
      </c>
      <c r="I79" s="281">
        <v>24</v>
      </c>
      <c r="J79" s="281" t="s">
        <v>260</v>
      </c>
      <c r="K79" s="281">
        <v>264</v>
      </c>
      <c r="L79" s="281" t="s">
        <v>301</v>
      </c>
      <c r="M79" s="281">
        <v>2015</v>
      </c>
      <c r="N79" s="281" t="s">
        <v>301</v>
      </c>
      <c r="O79" s="281">
        <v>0</v>
      </c>
      <c r="P79" s="281" t="s">
        <v>262</v>
      </c>
      <c r="Q79" s="281">
        <v>0</v>
      </c>
      <c r="S79" s="281">
        <v>0</v>
      </c>
      <c r="V79" s="281">
        <v>623483</v>
      </c>
      <c r="W79" s="281">
        <v>11</v>
      </c>
      <c r="X79" s="281" t="s">
        <v>721</v>
      </c>
      <c r="Y79" s="303">
        <v>35358</v>
      </c>
      <c r="Z79" s="281" t="s">
        <v>10985</v>
      </c>
      <c r="AA79" s="281">
        <v>6</v>
      </c>
      <c r="AB79" s="281" t="s">
        <v>468</v>
      </c>
      <c r="AC79" s="303">
        <v>37154</v>
      </c>
      <c r="AD79" s="281" t="s">
        <v>10983</v>
      </c>
      <c r="AE79" s="281" t="s">
        <v>346</v>
      </c>
      <c r="AF79" s="281" t="s">
        <v>266</v>
      </c>
      <c r="AG79" s="281" t="s">
        <v>817</v>
      </c>
      <c r="AI79" s="281" t="s">
        <v>818</v>
      </c>
      <c r="AJ79" s="281" t="s">
        <v>818</v>
      </c>
      <c r="AN79" s="303">
        <v>38074</v>
      </c>
      <c r="AP79" s="284">
        <f t="shared" si="16"/>
        <v>72</v>
      </c>
      <c r="AQ79" s="284" t="str">
        <f t="shared" si="17"/>
        <v>清水和代1</v>
      </c>
      <c r="AR79" s="284" t="str">
        <f t="shared" si="18"/>
        <v>しみずかずよ1</v>
      </c>
      <c r="AS79" s="284">
        <f t="shared" si="19"/>
        <v>1036330</v>
      </c>
      <c r="AT79" s="284" t="str">
        <f t="shared" si="12"/>
        <v>清水和代</v>
      </c>
      <c r="AU79" s="284">
        <f>IF(AT79="","",COUNTIF(AT$8:AT79,AT79))</f>
        <v>1</v>
      </c>
      <c r="AV79" s="284" t="str">
        <f t="shared" si="13"/>
        <v>しみずかずよ</v>
      </c>
      <c r="AW79" s="284">
        <f>IF(AV79="","",COUNTIF(AV$8:AV79,AV79))</f>
        <v>1</v>
      </c>
      <c r="AX79" s="284" t="str">
        <f t="shared" si="11"/>
        <v/>
      </c>
      <c r="AY79" s="284" t="str">
        <f t="shared" si="14"/>
        <v/>
      </c>
      <c r="AZ79" s="284" t="str">
        <f t="shared" si="15"/>
        <v/>
      </c>
    </row>
    <row r="80" spans="1:52" ht="18" customHeight="1">
      <c r="A80" s="281">
        <v>1036731</v>
      </c>
      <c r="B80" s="281" t="s">
        <v>364</v>
      </c>
      <c r="C80" s="281" t="s">
        <v>819</v>
      </c>
      <c r="D80" s="281" t="s">
        <v>366</v>
      </c>
      <c r="E80" s="281" t="s">
        <v>820</v>
      </c>
      <c r="F80" s="281">
        <v>1</v>
      </c>
      <c r="G80" s="281" t="s">
        <v>259</v>
      </c>
      <c r="H80" s="303">
        <v>19086</v>
      </c>
      <c r="I80" s="281">
        <v>24</v>
      </c>
      <c r="J80" s="281" t="s">
        <v>260</v>
      </c>
      <c r="K80" s="281">
        <v>267</v>
      </c>
      <c r="L80" s="281" t="s">
        <v>328</v>
      </c>
      <c r="M80" s="281">
        <v>2041</v>
      </c>
      <c r="N80" s="281" t="s">
        <v>328</v>
      </c>
      <c r="O80" s="281">
        <v>0</v>
      </c>
      <c r="P80" s="281" t="s">
        <v>262</v>
      </c>
      <c r="Q80" s="281">
        <v>0</v>
      </c>
      <c r="S80" s="281">
        <v>0</v>
      </c>
      <c r="U80" s="281" t="s">
        <v>10883</v>
      </c>
      <c r="V80" s="281">
        <v>0</v>
      </c>
      <c r="W80" s="281">
        <v>11</v>
      </c>
      <c r="X80" s="281" t="s">
        <v>721</v>
      </c>
      <c r="Y80" s="303">
        <v>35596</v>
      </c>
      <c r="Z80" s="281" t="s">
        <v>10986</v>
      </c>
      <c r="AA80" s="281">
        <v>6</v>
      </c>
      <c r="AB80" s="281" t="s">
        <v>468</v>
      </c>
      <c r="AC80" s="303">
        <v>41910</v>
      </c>
      <c r="AD80" s="281" t="s">
        <v>10987</v>
      </c>
      <c r="AE80" s="281" t="s">
        <v>821</v>
      </c>
      <c r="AF80" s="281" t="s">
        <v>266</v>
      </c>
      <c r="AG80" s="281" t="s">
        <v>822</v>
      </c>
      <c r="AI80" s="281" t="s">
        <v>823</v>
      </c>
      <c r="AJ80" s="281">
        <v>1</v>
      </c>
      <c r="AL80" s="281" t="s">
        <v>10988</v>
      </c>
      <c r="AN80" s="303">
        <v>38074</v>
      </c>
      <c r="AP80" s="284">
        <f t="shared" si="16"/>
        <v>73</v>
      </c>
      <c r="AQ80" s="284" t="str">
        <f t="shared" si="17"/>
        <v>小池君男1</v>
      </c>
      <c r="AR80" s="284" t="str">
        <f t="shared" si="18"/>
        <v>こいけきみお1</v>
      </c>
      <c r="AS80" s="284">
        <f t="shared" si="19"/>
        <v>1036731</v>
      </c>
      <c r="AT80" s="284" t="str">
        <f t="shared" si="12"/>
        <v>小池君男</v>
      </c>
      <c r="AU80" s="284">
        <f>IF(AT80="","",COUNTIF(AT$8:AT80,AT80))</f>
        <v>1</v>
      </c>
      <c r="AV80" s="284" t="str">
        <f t="shared" si="13"/>
        <v>こいけきみお</v>
      </c>
      <c r="AW80" s="284">
        <f>IF(AV80="","",COUNTIF(AV$8:AV80,AV80))</f>
        <v>1</v>
      </c>
      <c r="AX80" s="284" t="str">
        <f t="shared" si="11"/>
        <v/>
      </c>
      <c r="AY80" s="284" t="str">
        <f t="shared" si="14"/>
        <v/>
      </c>
      <c r="AZ80" s="284" t="str">
        <f t="shared" si="15"/>
        <v/>
      </c>
    </row>
    <row r="81" spans="1:52" ht="18" customHeight="1">
      <c r="A81" s="281">
        <v>1036719</v>
      </c>
      <c r="B81" s="281" t="s">
        <v>824</v>
      </c>
      <c r="C81" s="281" t="s">
        <v>825</v>
      </c>
      <c r="D81" s="281" t="s">
        <v>826</v>
      </c>
      <c r="E81" s="281" t="s">
        <v>827</v>
      </c>
      <c r="F81" s="281">
        <v>2</v>
      </c>
      <c r="G81" s="281" t="s">
        <v>282</v>
      </c>
      <c r="H81" s="303">
        <v>15119</v>
      </c>
      <c r="I81" s="281">
        <v>24</v>
      </c>
      <c r="J81" s="281" t="s">
        <v>260</v>
      </c>
      <c r="K81" s="281">
        <v>267</v>
      </c>
      <c r="L81" s="281" t="s">
        <v>328</v>
      </c>
      <c r="M81" s="281">
        <v>2041</v>
      </c>
      <c r="N81" s="281" t="s">
        <v>328</v>
      </c>
      <c r="O81" s="281">
        <v>0</v>
      </c>
      <c r="P81" s="281" t="s">
        <v>262</v>
      </c>
      <c r="Q81" s="281">
        <v>0</v>
      </c>
      <c r="S81" s="281">
        <v>0</v>
      </c>
      <c r="U81" s="281" t="s">
        <v>10883</v>
      </c>
      <c r="V81" s="281">
        <v>0</v>
      </c>
      <c r="W81" s="281">
        <v>11</v>
      </c>
      <c r="X81" s="281" t="s">
        <v>721</v>
      </c>
      <c r="Y81" s="303">
        <v>35618</v>
      </c>
      <c r="Z81" s="281" t="s">
        <v>10912</v>
      </c>
      <c r="AA81" s="281">
        <v>6</v>
      </c>
      <c r="AB81" s="281" t="s">
        <v>468</v>
      </c>
      <c r="AC81" s="303">
        <v>36681</v>
      </c>
      <c r="AD81" s="281" t="s">
        <v>10989</v>
      </c>
      <c r="AE81" s="281" t="s">
        <v>828</v>
      </c>
      <c r="AF81" s="281" t="s">
        <v>266</v>
      </c>
      <c r="AG81" s="281" t="s">
        <v>829</v>
      </c>
      <c r="AI81" s="281" t="s">
        <v>830</v>
      </c>
      <c r="AN81" s="303">
        <v>38074</v>
      </c>
      <c r="AP81" s="284">
        <f t="shared" si="16"/>
        <v>74</v>
      </c>
      <c r="AQ81" s="284" t="str">
        <f t="shared" si="17"/>
        <v>鷹野昌子1</v>
      </c>
      <c r="AR81" s="284" t="str">
        <f t="shared" si="18"/>
        <v>たかのまさこ1</v>
      </c>
      <c r="AS81" s="284">
        <f t="shared" si="19"/>
        <v>1036719</v>
      </c>
      <c r="AT81" s="284" t="str">
        <f t="shared" si="12"/>
        <v>鷹野昌子</v>
      </c>
      <c r="AU81" s="284">
        <f>IF(AT81="","",COUNTIF(AT$8:AT81,AT81))</f>
        <v>1</v>
      </c>
      <c r="AV81" s="284" t="str">
        <f t="shared" si="13"/>
        <v>たかのまさこ</v>
      </c>
      <c r="AW81" s="284">
        <f>IF(AV81="","",COUNTIF(AV$8:AV81,AV81))</f>
        <v>1</v>
      </c>
      <c r="AX81" s="284" t="str">
        <f t="shared" si="11"/>
        <v/>
      </c>
      <c r="AY81" s="284" t="str">
        <f t="shared" si="14"/>
        <v/>
      </c>
      <c r="AZ81" s="284" t="str">
        <f t="shared" si="15"/>
        <v/>
      </c>
    </row>
    <row r="82" spans="1:52" ht="18" customHeight="1">
      <c r="A82" s="281">
        <v>1037495</v>
      </c>
      <c r="B82" s="281" t="s">
        <v>831</v>
      </c>
      <c r="C82" s="281" t="s">
        <v>832</v>
      </c>
      <c r="D82" s="281" t="s">
        <v>833</v>
      </c>
      <c r="E82" s="281" t="s">
        <v>834</v>
      </c>
      <c r="F82" s="281">
        <v>1</v>
      </c>
      <c r="G82" s="281" t="s">
        <v>259</v>
      </c>
      <c r="H82" s="303">
        <v>24126</v>
      </c>
      <c r="I82" s="281">
        <v>24</v>
      </c>
      <c r="J82" s="281" t="s">
        <v>260</v>
      </c>
      <c r="K82" s="281">
        <v>275</v>
      </c>
      <c r="L82" s="281" t="s">
        <v>273</v>
      </c>
      <c r="M82" s="281">
        <v>2082</v>
      </c>
      <c r="N82" s="281" t="s">
        <v>273</v>
      </c>
      <c r="O82" s="281">
        <v>0</v>
      </c>
      <c r="P82" s="281" t="s">
        <v>262</v>
      </c>
      <c r="Q82" s="281">
        <v>0</v>
      </c>
      <c r="S82" s="281">
        <v>0</v>
      </c>
      <c r="V82" s="281">
        <v>0</v>
      </c>
      <c r="W82" s="281">
        <v>11</v>
      </c>
      <c r="X82" s="281" t="s">
        <v>721</v>
      </c>
      <c r="Y82" s="303">
        <v>35960</v>
      </c>
      <c r="Z82" s="281" t="s">
        <v>10990</v>
      </c>
      <c r="AA82" s="281">
        <v>6</v>
      </c>
      <c r="AB82" s="281" t="s">
        <v>468</v>
      </c>
      <c r="AC82" s="303">
        <v>37591</v>
      </c>
      <c r="AD82" s="281" t="s">
        <v>10894</v>
      </c>
      <c r="AE82" s="281" t="s">
        <v>835</v>
      </c>
      <c r="AF82" s="281" t="s">
        <v>266</v>
      </c>
      <c r="AG82" s="281" t="s">
        <v>836</v>
      </c>
      <c r="AI82" s="281" t="s">
        <v>837</v>
      </c>
      <c r="AN82" s="303">
        <v>38074</v>
      </c>
      <c r="AP82" s="284">
        <f t="shared" si="16"/>
        <v>75</v>
      </c>
      <c r="AQ82" s="284" t="str">
        <f t="shared" si="17"/>
        <v>安藤広明1</v>
      </c>
      <c r="AR82" s="284" t="str">
        <f t="shared" si="18"/>
        <v>あんどうひろあき1</v>
      </c>
      <c r="AS82" s="284">
        <f t="shared" si="19"/>
        <v>1037495</v>
      </c>
      <c r="AT82" s="284" t="str">
        <f t="shared" si="12"/>
        <v>安藤広明</v>
      </c>
      <c r="AU82" s="284">
        <f>IF(AT82="","",COUNTIF(AT$8:AT82,AT82))</f>
        <v>1</v>
      </c>
      <c r="AV82" s="284" t="str">
        <f t="shared" si="13"/>
        <v>あんどうひろあき</v>
      </c>
      <c r="AW82" s="284">
        <f>IF(AV82="","",COUNTIF(AV$8:AV82,AV82))</f>
        <v>1</v>
      </c>
      <c r="AX82" s="284" t="str">
        <f t="shared" si="11"/>
        <v/>
      </c>
      <c r="AY82" s="284" t="str">
        <f t="shared" si="14"/>
        <v/>
      </c>
      <c r="AZ82" s="284" t="str">
        <f t="shared" si="15"/>
        <v/>
      </c>
    </row>
    <row r="83" spans="1:52" ht="18" customHeight="1">
      <c r="A83" s="281">
        <v>1036732</v>
      </c>
      <c r="B83" s="281" t="s">
        <v>838</v>
      </c>
      <c r="C83" s="281" t="s">
        <v>839</v>
      </c>
      <c r="D83" s="281" t="s">
        <v>840</v>
      </c>
      <c r="E83" s="281" t="s">
        <v>841</v>
      </c>
      <c r="F83" s="281">
        <v>2</v>
      </c>
      <c r="G83" s="281" t="s">
        <v>282</v>
      </c>
      <c r="H83" s="303">
        <v>20501</v>
      </c>
      <c r="I83" s="281">
        <v>24</v>
      </c>
      <c r="J83" s="281" t="s">
        <v>260</v>
      </c>
      <c r="K83" s="281">
        <v>267</v>
      </c>
      <c r="L83" s="281" t="s">
        <v>328</v>
      </c>
      <c r="M83" s="281">
        <v>2041</v>
      </c>
      <c r="N83" s="281" t="s">
        <v>328</v>
      </c>
      <c r="O83" s="281">
        <v>0</v>
      </c>
      <c r="P83" s="281" t="s">
        <v>262</v>
      </c>
      <c r="Q83" s="281">
        <v>0</v>
      </c>
      <c r="S83" s="281">
        <v>0</v>
      </c>
      <c r="U83" s="281" t="s">
        <v>10883</v>
      </c>
      <c r="V83" s="281">
        <v>0</v>
      </c>
      <c r="W83" s="281">
        <v>11</v>
      </c>
      <c r="X83" s="281" t="s">
        <v>721</v>
      </c>
      <c r="Y83" s="303">
        <v>36050</v>
      </c>
      <c r="Z83" s="281" t="s">
        <v>10991</v>
      </c>
      <c r="AA83" s="281">
        <v>6</v>
      </c>
      <c r="AB83" s="281" t="s">
        <v>468</v>
      </c>
      <c r="AC83" s="303">
        <v>38865</v>
      </c>
      <c r="AD83" s="281" t="s">
        <v>10992</v>
      </c>
      <c r="AE83" s="281" t="s">
        <v>842</v>
      </c>
      <c r="AF83" s="281" t="s">
        <v>266</v>
      </c>
      <c r="AG83" s="281" t="s">
        <v>843</v>
      </c>
      <c r="AI83" s="281" t="s">
        <v>844</v>
      </c>
      <c r="AL83" s="281" t="s">
        <v>10993</v>
      </c>
      <c r="AN83" s="303">
        <v>38074</v>
      </c>
      <c r="AP83" s="284">
        <f t="shared" si="16"/>
        <v>76</v>
      </c>
      <c r="AQ83" s="284" t="str">
        <f t="shared" si="17"/>
        <v>等々力純子1</v>
      </c>
      <c r="AR83" s="284" t="str">
        <f t="shared" si="18"/>
        <v>とどりきじゅんこ1</v>
      </c>
      <c r="AS83" s="284">
        <f t="shared" si="19"/>
        <v>1036732</v>
      </c>
      <c r="AT83" s="284" t="str">
        <f t="shared" si="12"/>
        <v>等々力純子</v>
      </c>
      <c r="AU83" s="284">
        <f>IF(AT83="","",COUNTIF(AT$8:AT83,AT83))</f>
        <v>1</v>
      </c>
      <c r="AV83" s="284" t="str">
        <f t="shared" si="13"/>
        <v>とどりきじゅんこ</v>
      </c>
      <c r="AW83" s="284">
        <f>IF(AV83="","",COUNTIF(AV$8:AV83,AV83))</f>
        <v>1</v>
      </c>
      <c r="AX83" s="284" t="str">
        <f t="shared" si="11"/>
        <v/>
      </c>
      <c r="AY83" s="284" t="str">
        <f t="shared" si="14"/>
        <v/>
      </c>
      <c r="AZ83" s="284" t="str">
        <f t="shared" si="15"/>
        <v/>
      </c>
    </row>
    <row r="84" spans="1:52" ht="18" customHeight="1">
      <c r="A84" s="281">
        <v>1037396</v>
      </c>
      <c r="B84" s="281" t="s">
        <v>845</v>
      </c>
      <c r="C84" s="281" t="s">
        <v>846</v>
      </c>
      <c r="D84" s="281" t="s">
        <v>847</v>
      </c>
      <c r="E84" s="281" t="s">
        <v>645</v>
      </c>
      <c r="F84" s="281">
        <v>1</v>
      </c>
      <c r="G84" s="281" t="s">
        <v>259</v>
      </c>
      <c r="H84" s="303">
        <v>18129</v>
      </c>
      <c r="I84" s="281">
        <v>24</v>
      </c>
      <c r="J84" s="281" t="s">
        <v>260</v>
      </c>
      <c r="K84" s="281">
        <v>280</v>
      </c>
      <c r="L84" s="281" t="s">
        <v>334</v>
      </c>
      <c r="M84" s="281">
        <v>2121</v>
      </c>
      <c r="N84" s="281" t="s">
        <v>334</v>
      </c>
      <c r="O84" s="281">
        <v>0</v>
      </c>
      <c r="P84" s="281" t="s">
        <v>262</v>
      </c>
      <c r="Q84" s="281">
        <v>0</v>
      </c>
      <c r="S84" s="281">
        <v>0</v>
      </c>
      <c r="U84" s="281" t="s">
        <v>848</v>
      </c>
      <c r="V84" s="281">
        <v>0</v>
      </c>
      <c r="W84" s="281">
        <v>11</v>
      </c>
      <c r="X84" s="281" t="s">
        <v>721</v>
      </c>
      <c r="Y84" s="303">
        <v>36415</v>
      </c>
      <c r="Z84" s="281" t="s">
        <v>10994</v>
      </c>
      <c r="AA84" s="281">
        <v>6</v>
      </c>
      <c r="AB84" s="281" t="s">
        <v>468</v>
      </c>
      <c r="AC84" s="303">
        <v>41056</v>
      </c>
      <c r="AD84" s="281" t="s">
        <v>10947</v>
      </c>
      <c r="AE84" s="281" t="s">
        <v>849</v>
      </c>
      <c r="AF84" s="281" t="s">
        <v>266</v>
      </c>
      <c r="AG84" s="281" t="s">
        <v>850</v>
      </c>
      <c r="AI84" s="281" t="s">
        <v>851</v>
      </c>
      <c r="AN84" s="303">
        <v>38074</v>
      </c>
      <c r="AP84" s="284">
        <f t="shared" si="16"/>
        <v>77</v>
      </c>
      <c r="AQ84" s="284" t="str">
        <f t="shared" si="17"/>
        <v>南島健1</v>
      </c>
      <c r="AR84" s="284" t="str">
        <f t="shared" si="18"/>
        <v>みなみしまけん1</v>
      </c>
      <c r="AS84" s="284">
        <f t="shared" si="19"/>
        <v>1037396</v>
      </c>
      <c r="AT84" s="284" t="str">
        <f t="shared" si="12"/>
        <v>南島健</v>
      </c>
      <c r="AU84" s="284">
        <f>IF(AT84="","",COUNTIF(AT$8:AT84,AT84))</f>
        <v>1</v>
      </c>
      <c r="AV84" s="284" t="str">
        <f t="shared" si="13"/>
        <v>みなみしまけん</v>
      </c>
      <c r="AW84" s="284">
        <f>IF(AV84="","",COUNTIF(AV$8:AV84,AV84))</f>
        <v>1</v>
      </c>
      <c r="AX84" s="284" t="str">
        <f t="shared" si="11"/>
        <v/>
      </c>
      <c r="AY84" s="284" t="str">
        <f t="shared" si="14"/>
        <v/>
      </c>
      <c r="AZ84" s="284" t="str">
        <f t="shared" si="15"/>
        <v/>
      </c>
    </row>
    <row r="85" spans="1:52" ht="18" customHeight="1">
      <c r="A85" s="281">
        <v>1037237</v>
      </c>
      <c r="B85" s="281" t="s">
        <v>852</v>
      </c>
      <c r="C85" s="281" t="s">
        <v>853</v>
      </c>
      <c r="D85" s="281" t="s">
        <v>854</v>
      </c>
      <c r="E85" s="281" t="s">
        <v>855</v>
      </c>
      <c r="F85" s="281">
        <v>1</v>
      </c>
      <c r="G85" s="281" t="s">
        <v>259</v>
      </c>
      <c r="H85" s="303">
        <v>15379</v>
      </c>
      <c r="I85" s="281">
        <v>24</v>
      </c>
      <c r="J85" s="281" t="s">
        <v>260</v>
      </c>
      <c r="K85" s="281">
        <v>269</v>
      </c>
      <c r="L85" s="281" t="s">
        <v>378</v>
      </c>
      <c r="M85" s="281">
        <v>2051</v>
      </c>
      <c r="N85" s="281" t="s">
        <v>378</v>
      </c>
      <c r="O85" s="281">
        <v>0</v>
      </c>
      <c r="P85" s="281" t="s">
        <v>262</v>
      </c>
      <c r="Q85" s="281">
        <v>0</v>
      </c>
      <c r="S85" s="281">
        <v>0</v>
      </c>
      <c r="U85" s="281" t="s">
        <v>10931</v>
      </c>
      <c r="V85" s="281">
        <v>0</v>
      </c>
      <c r="W85" s="281">
        <v>11</v>
      </c>
      <c r="X85" s="281" t="s">
        <v>721</v>
      </c>
      <c r="Y85" s="303">
        <v>36695</v>
      </c>
      <c r="Z85" s="281" t="s">
        <v>10995</v>
      </c>
      <c r="AA85" s="281">
        <v>6</v>
      </c>
      <c r="AB85" s="281" t="s">
        <v>468</v>
      </c>
      <c r="AC85" s="303">
        <v>39572</v>
      </c>
      <c r="AD85" s="281" t="s">
        <v>10996</v>
      </c>
      <c r="AE85" s="281" t="s">
        <v>856</v>
      </c>
      <c r="AF85" s="281" t="s">
        <v>266</v>
      </c>
      <c r="AG85" s="281" t="s">
        <v>857</v>
      </c>
      <c r="AI85" s="281" t="s">
        <v>858</v>
      </c>
      <c r="AN85" s="303">
        <v>38074</v>
      </c>
      <c r="AP85" s="284">
        <f t="shared" si="16"/>
        <v>78</v>
      </c>
      <c r="AQ85" s="284" t="str">
        <f t="shared" si="17"/>
        <v>堀内英征1</v>
      </c>
      <c r="AR85" s="284" t="str">
        <f t="shared" si="18"/>
        <v>ほりうちひでゆき1</v>
      </c>
      <c r="AS85" s="284">
        <f t="shared" si="19"/>
        <v>1037237</v>
      </c>
      <c r="AT85" s="284" t="str">
        <f t="shared" si="12"/>
        <v>堀内英征</v>
      </c>
      <c r="AU85" s="284">
        <f>IF(AT85="","",COUNTIF(AT$8:AT85,AT85))</f>
        <v>1</v>
      </c>
      <c r="AV85" s="284" t="str">
        <f t="shared" si="13"/>
        <v>ほりうちひでゆき</v>
      </c>
      <c r="AW85" s="284">
        <f>IF(AV85="","",COUNTIF(AV$8:AV85,AV85))</f>
        <v>1</v>
      </c>
      <c r="AX85" s="284" t="str">
        <f t="shared" si="11"/>
        <v/>
      </c>
      <c r="AY85" s="284" t="str">
        <f t="shared" si="14"/>
        <v/>
      </c>
      <c r="AZ85" s="284" t="str">
        <f t="shared" si="15"/>
        <v/>
      </c>
    </row>
    <row r="86" spans="1:52" ht="18" customHeight="1">
      <c r="A86" s="281">
        <v>1036918</v>
      </c>
      <c r="B86" s="281" t="s">
        <v>859</v>
      </c>
      <c r="C86" s="281" t="s">
        <v>860</v>
      </c>
      <c r="D86" s="281" t="s">
        <v>861</v>
      </c>
      <c r="E86" s="281" t="s">
        <v>862</v>
      </c>
      <c r="F86" s="281">
        <v>1</v>
      </c>
      <c r="G86" s="281" t="s">
        <v>259</v>
      </c>
      <c r="H86" s="303">
        <v>21938</v>
      </c>
      <c r="I86" s="281">
        <v>24</v>
      </c>
      <c r="J86" s="281" t="s">
        <v>260</v>
      </c>
      <c r="K86" s="281">
        <v>267</v>
      </c>
      <c r="L86" s="281" t="s">
        <v>328</v>
      </c>
      <c r="M86" s="281">
        <v>2041</v>
      </c>
      <c r="N86" s="281" t="s">
        <v>328</v>
      </c>
      <c r="O86" s="281">
        <v>0</v>
      </c>
      <c r="P86" s="281" t="s">
        <v>262</v>
      </c>
      <c r="Q86" s="281">
        <v>0</v>
      </c>
      <c r="S86" s="281">
        <v>0</v>
      </c>
      <c r="U86" s="281" t="s">
        <v>10883</v>
      </c>
      <c r="V86" s="281">
        <v>0</v>
      </c>
      <c r="W86" s="281">
        <v>11</v>
      </c>
      <c r="X86" s="281" t="s">
        <v>721</v>
      </c>
      <c r="Y86" s="303">
        <v>36883</v>
      </c>
      <c r="Z86" s="281" t="s">
        <v>10892</v>
      </c>
      <c r="AA86" s="281">
        <v>6</v>
      </c>
      <c r="AB86" s="281" t="s">
        <v>468</v>
      </c>
      <c r="AC86" s="303">
        <v>37164</v>
      </c>
      <c r="AD86" s="281" t="s">
        <v>10997</v>
      </c>
      <c r="AE86" s="281" t="s">
        <v>863</v>
      </c>
      <c r="AF86" s="281" t="s">
        <v>266</v>
      </c>
      <c r="AG86" s="281" t="s">
        <v>864</v>
      </c>
      <c r="AI86" s="281" t="s">
        <v>865</v>
      </c>
      <c r="AL86" s="281" t="s">
        <v>10998</v>
      </c>
      <c r="AN86" s="303">
        <v>38074</v>
      </c>
      <c r="AP86" s="284">
        <f t="shared" si="16"/>
        <v>79</v>
      </c>
      <c r="AQ86" s="284" t="str">
        <f t="shared" si="17"/>
        <v>踏分英世1</v>
      </c>
      <c r="AR86" s="284" t="str">
        <f t="shared" si="18"/>
        <v>ふみわけひでよ1</v>
      </c>
      <c r="AS86" s="284">
        <f t="shared" si="19"/>
        <v>1036918</v>
      </c>
      <c r="AT86" s="284" t="str">
        <f t="shared" si="12"/>
        <v>踏分英世</v>
      </c>
      <c r="AU86" s="284">
        <f>IF(AT86="","",COUNTIF(AT$8:AT86,AT86))</f>
        <v>1</v>
      </c>
      <c r="AV86" s="284" t="str">
        <f t="shared" si="13"/>
        <v>ふみわけひでよ</v>
      </c>
      <c r="AW86" s="284">
        <f>IF(AV86="","",COUNTIF(AV$8:AV86,AV86))</f>
        <v>1</v>
      </c>
      <c r="AX86" s="284" t="str">
        <f t="shared" si="11"/>
        <v/>
      </c>
      <c r="AY86" s="284" t="str">
        <f t="shared" si="14"/>
        <v/>
      </c>
      <c r="AZ86" s="284" t="str">
        <f t="shared" si="15"/>
        <v/>
      </c>
    </row>
    <row r="87" spans="1:52" ht="18" customHeight="1">
      <c r="A87" s="281">
        <v>1036734</v>
      </c>
      <c r="B87" s="281" t="s">
        <v>866</v>
      </c>
      <c r="C87" s="281" t="s">
        <v>867</v>
      </c>
      <c r="D87" s="281" t="s">
        <v>868</v>
      </c>
      <c r="E87" s="281" t="s">
        <v>869</v>
      </c>
      <c r="F87" s="281">
        <v>1</v>
      </c>
      <c r="G87" s="281" t="s">
        <v>259</v>
      </c>
      <c r="H87" s="303">
        <v>21551</v>
      </c>
      <c r="I87" s="281">
        <v>24</v>
      </c>
      <c r="J87" s="281" t="s">
        <v>260</v>
      </c>
      <c r="K87" s="281">
        <v>267</v>
      </c>
      <c r="L87" s="281" t="s">
        <v>328</v>
      </c>
      <c r="M87" s="281">
        <v>2041</v>
      </c>
      <c r="N87" s="281" t="s">
        <v>328</v>
      </c>
      <c r="O87" s="281">
        <v>0</v>
      </c>
      <c r="P87" s="281" t="s">
        <v>262</v>
      </c>
      <c r="Q87" s="281">
        <v>0</v>
      </c>
      <c r="S87" s="281">
        <v>0</v>
      </c>
      <c r="U87" s="281" t="s">
        <v>10883</v>
      </c>
      <c r="V87" s="281">
        <v>0</v>
      </c>
      <c r="W87" s="281">
        <v>11</v>
      </c>
      <c r="X87" s="281" t="s">
        <v>721</v>
      </c>
      <c r="Y87" s="303">
        <v>36883</v>
      </c>
      <c r="Z87" s="281" t="s">
        <v>10892</v>
      </c>
      <c r="AA87" s="281">
        <v>6</v>
      </c>
      <c r="AB87" s="281" t="s">
        <v>468</v>
      </c>
      <c r="AC87" s="303">
        <v>40797</v>
      </c>
      <c r="AD87" s="281" t="s">
        <v>10999</v>
      </c>
      <c r="AE87" s="281" t="s">
        <v>870</v>
      </c>
      <c r="AF87" s="281" t="s">
        <v>266</v>
      </c>
      <c r="AG87" s="281" t="s">
        <v>871</v>
      </c>
      <c r="AI87" s="281" t="s">
        <v>872</v>
      </c>
      <c r="AN87" s="303">
        <v>38074</v>
      </c>
      <c r="AP87" s="284">
        <f t="shared" si="16"/>
        <v>80</v>
      </c>
      <c r="AQ87" s="284" t="str">
        <f t="shared" si="17"/>
        <v>富沢正人1</v>
      </c>
      <c r="AR87" s="284" t="str">
        <f t="shared" si="18"/>
        <v>とみさわまさと1</v>
      </c>
      <c r="AS87" s="284">
        <f t="shared" si="19"/>
        <v>1036734</v>
      </c>
      <c r="AT87" s="284" t="str">
        <f t="shared" si="12"/>
        <v>富沢正人</v>
      </c>
      <c r="AU87" s="284">
        <f>IF(AT87="","",COUNTIF(AT$8:AT87,AT87))</f>
        <v>1</v>
      </c>
      <c r="AV87" s="284" t="str">
        <f t="shared" si="13"/>
        <v>とみさわまさと</v>
      </c>
      <c r="AW87" s="284">
        <f>IF(AV87="","",COUNTIF(AV$8:AV87,AV87))</f>
        <v>1</v>
      </c>
      <c r="AX87" s="284" t="str">
        <f t="shared" si="11"/>
        <v/>
      </c>
      <c r="AY87" s="284" t="str">
        <f t="shared" si="14"/>
        <v/>
      </c>
      <c r="AZ87" s="284" t="str">
        <f t="shared" si="15"/>
        <v/>
      </c>
    </row>
    <row r="88" spans="1:52" ht="18" customHeight="1">
      <c r="A88" s="281">
        <v>1037240</v>
      </c>
      <c r="B88" s="281" t="s">
        <v>873</v>
      </c>
      <c r="C88" s="281" t="s">
        <v>874</v>
      </c>
      <c r="D88" s="281" t="s">
        <v>875</v>
      </c>
      <c r="E88" s="281" t="s">
        <v>876</v>
      </c>
      <c r="F88" s="281">
        <v>2</v>
      </c>
      <c r="G88" s="281" t="s">
        <v>282</v>
      </c>
      <c r="H88" s="303">
        <v>20155</v>
      </c>
      <c r="I88" s="281">
        <v>24</v>
      </c>
      <c r="J88" s="281" t="s">
        <v>260</v>
      </c>
      <c r="K88" s="281">
        <v>270</v>
      </c>
      <c r="L88" s="281" t="s">
        <v>720</v>
      </c>
      <c r="M88" s="281">
        <v>2055</v>
      </c>
      <c r="N88" s="281" t="s">
        <v>720</v>
      </c>
      <c r="O88" s="281">
        <v>0</v>
      </c>
      <c r="P88" s="281" t="s">
        <v>262</v>
      </c>
      <c r="Q88" s="281">
        <v>0</v>
      </c>
      <c r="S88" s="281">
        <v>0</v>
      </c>
      <c r="V88" s="281">
        <v>0</v>
      </c>
      <c r="W88" s="281">
        <v>11</v>
      </c>
      <c r="X88" s="281" t="s">
        <v>721</v>
      </c>
      <c r="Y88" s="303">
        <v>37248</v>
      </c>
      <c r="Z88" s="281" t="s">
        <v>11000</v>
      </c>
      <c r="AA88" s="281">
        <v>6</v>
      </c>
      <c r="AB88" s="281" t="s">
        <v>468</v>
      </c>
      <c r="AC88" s="303">
        <v>39593</v>
      </c>
      <c r="AD88" s="281" t="s">
        <v>11001</v>
      </c>
      <c r="AE88" s="281" t="s">
        <v>792</v>
      </c>
      <c r="AF88" s="281" t="s">
        <v>266</v>
      </c>
      <c r="AG88" s="281" t="s">
        <v>877</v>
      </c>
      <c r="AI88" s="281" t="s">
        <v>878</v>
      </c>
      <c r="AN88" s="303">
        <v>38074</v>
      </c>
      <c r="AP88" s="284">
        <f t="shared" si="16"/>
        <v>81</v>
      </c>
      <c r="AQ88" s="284" t="str">
        <f t="shared" si="17"/>
        <v>相原由美子1</v>
      </c>
      <c r="AR88" s="284" t="str">
        <f t="shared" si="18"/>
        <v>あいはらゆみこ1</v>
      </c>
      <c r="AS88" s="284">
        <f t="shared" si="19"/>
        <v>1037240</v>
      </c>
      <c r="AT88" s="284" t="str">
        <f t="shared" si="12"/>
        <v>相原由美子</v>
      </c>
      <c r="AU88" s="284">
        <f>IF(AT88="","",COUNTIF(AT$8:AT88,AT88))</f>
        <v>1</v>
      </c>
      <c r="AV88" s="284" t="str">
        <f t="shared" si="13"/>
        <v>あいはらゆみこ</v>
      </c>
      <c r="AW88" s="284">
        <f>IF(AV88="","",COUNTIF(AV$8:AV88,AV88))</f>
        <v>1</v>
      </c>
      <c r="AX88" s="284" t="str">
        <f t="shared" si="11"/>
        <v/>
      </c>
      <c r="AY88" s="284" t="str">
        <f t="shared" si="14"/>
        <v/>
      </c>
      <c r="AZ88" s="284" t="str">
        <f t="shared" si="15"/>
        <v/>
      </c>
    </row>
    <row r="89" spans="1:52" ht="18" customHeight="1">
      <c r="A89" s="281">
        <v>1037245</v>
      </c>
      <c r="B89" s="281" t="s">
        <v>879</v>
      </c>
      <c r="C89" s="281" t="s">
        <v>880</v>
      </c>
      <c r="D89" s="281" t="s">
        <v>881</v>
      </c>
      <c r="E89" s="281" t="s">
        <v>882</v>
      </c>
      <c r="F89" s="281">
        <v>2</v>
      </c>
      <c r="G89" s="281" t="s">
        <v>282</v>
      </c>
      <c r="H89" s="303">
        <v>20360</v>
      </c>
      <c r="I89" s="281">
        <v>24</v>
      </c>
      <c r="J89" s="281" t="s">
        <v>260</v>
      </c>
      <c r="K89" s="281">
        <v>269</v>
      </c>
      <c r="L89" s="281" t="s">
        <v>378</v>
      </c>
      <c r="M89" s="281">
        <v>2051</v>
      </c>
      <c r="N89" s="281" t="s">
        <v>378</v>
      </c>
      <c r="O89" s="281">
        <v>0</v>
      </c>
      <c r="P89" s="281" t="s">
        <v>262</v>
      </c>
      <c r="Q89" s="281">
        <v>0</v>
      </c>
      <c r="S89" s="281">
        <v>0</v>
      </c>
      <c r="U89" s="281" t="s">
        <v>379</v>
      </c>
      <c r="V89" s="281">
        <v>0</v>
      </c>
      <c r="W89" s="281">
        <v>11</v>
      </c>
      <c r="X89" s="281" t="s">
        <v>721</v>
      </c>
      <c r="Y89" s="303">
        <v>37808</v>
      </c>
      <c r="AA89" s="281">
        <v>6</v>
      </c>
      <c r="AB89" s="281" t="s">
        <v>468</v>
      </c>
      <c r="AC89" s="303">
        <v>39390</v>
      </c>
      <c r="AD89" s="281" t="s">
        <v>11002</v>
      </c>
      <c r="AE89" s="281" t="s">
        <v>883</v>
      </c>
      <c r="AF89" s="281" t="s">
        <v>266</v>
      </c>
      <c r="AG89" s="281" t="s">
        <v>884</v>
      </c>
      <c r="AI89" s="281" t="s">
        <v>885</v>
      </c>
      <c r="AN89" s="303">
        <v>38074</v>
      </c>
      <c r="AP89" s="284">
        <f t="shared" si="16"/>
        <v>82</v>
      </c>
      <c r="AQ89" s="284" t="str">
        <f t="shared" si="17"/>
        <v>阿部緑1</v>
      </c>
      <c r="AR89" s="284" t="str">
        <f t="shared" si="18"/>
        <v>あべみどり1</v>
      </c>
      <c r="AS89" s="284">
        <f t="shared" si="19"/>
        <v>1037245</v>
      </c>
      <c r="AT89" s="284" t="str">
        <f t="shared" si="12"/>
        <v>阿部緑</v>
      </c>
      <c r="AU89" s="284">
        <f>IF(AT89="","",COUNTIF(AT$8:AT89,AT89))</f>
        <v>1</v>
      </c>
      <c r="AV89" s="284" t="str">
        <f t="shared" si="13"/>
        <v>あべみどり</v>
      </c>
      <c r="AW89" s="284">
        <f>IF(AV89="","",COUNTIF(AV$8:AV89,AV89))</f>
        <v>1</v>
      </c>
      <c r="AX89" s="284" t="str">
        <f t="shared" si="11"/>
        <v/>
      </c>
      <c r="AY89" s="284" t="str">
        <f t="shared" si="14"/>
        <v/>
      </c>
      <c r="AZ89" s="284" t="str">
        <f t="shared" si="15"/>
        <v/>
      </c>
    </row>
    <row r="90" spans="1:52" ht="18" customHeight="1">
      <c r="A90" s="281">
        <v>1036683</v>
      </c>
      <c r="B90" s="281" t="s">
        <v>886</v>
      </c>
      <c r="C90" s="281" t="s">
        <v>887</v>
      </c>
      <c r="D90" s="281" t="s">
        <v>888</v>
      </c>
      <c r="E90" s="281" t="s">
        <v>307</v>
      </c>
      <c r="F90" s="281">
        <v>1</v>
      </c>
      <c r="G90" s="281" t="s">
        <v>259</v>
      </c>
      <c r="H90" s="303">
        <v>17087</v>
      </c>
      <c r="I90" s="281">
        <v>24</v>
      </c>
      <c r="J90" s="281" t="s">
        <v>260</v>
      </c>
      <c r="K90" s="281">
        <v>272</v>
      </c>
      <c r="L90" s="281" t="s">
        <v>666</v>
      </c>
      <c r="M90" s="281">
        <v>2064</v>
      </c>
      <c r="N90" s="281" t="s">
        <v>666</v>
      </c>
      <c r="O90" s="281">
        <v>0</v>
      </c>
      <c r="P90" s="281" t="s">
        <v>262</v>
      </c>
      <c r="Q90" s="281">
        <v>0</v>
      </c>
      <c r="S90" s="281">
        <v>0</v>
      </c>
      <c r="V90" s="281">
        <v>0</v>
      </c>
      <c r="W90" s="281">
        <v>11</v>
      </c>
      <c r="X90" s="281" t="s">
        <v>721</v>
      </c>
      <c r="Y90" s="303">
        <v>38515</v>
      </c>
      <c r="Z90" s="281" t="s">
        <v>11003</v>
      </c>
      <c r="AA90" s="281">
        <v>6</v>
      </c>
      <c r="AB90" s="281" t="s">
        <v>468</v>
      </c>
      <c r="AC90" s="303">
        <v>40117</v>
      </c>
      <c r="AD90" s="281" t="s">
        <v>10869</v>
      </c>
      <c r="AE90" s="281" t="s">
        <v>889</v>
      </c>
      <c r="AF90" s="281" t="s">
        <v>266</v>
      </c>
      <c r="AG90" s="281" t="s">
        <v>890</v>
      </c>
      <c r="AI90" s="281" t="s">
        <v>891</v>
      </c>
      <c r="AN90" s="303">
        <v>38877</v>
      </c>
      <c r="AP90" s="284">
        <f t="shared" si="16"/>
        <v>83</v>
      </c>
      <c r="AQ90" s="284" t="str">
        <f t="shared" si="17"/>
        <v>日向力1</v>
      </c>
      <c r="AR90" s="284" t="str">
        <f t="shared" si="18"/>
        <v>ひなたつとむ1</v>
      </c>
      <c r="AS90" s="284">
        <f t="shared" si="19"/>
        <v>1036683</v>
      </c>
      <c r="AT90" s="284" t="str">
        <f t="shared" si="12"/>
        <v>日向力</v>
      </c>
      <c r="AU90" s="284">
        <f>IF(AT90="","",COUNTIF(AT$8:AT90,AT90))</f>
        <v>1</v>
      </c>
      <c r="AV90" s="284" t="str">
        <f t="shared" si="13"/>
        <v>ひなたつとむ</v>
      </c>
      <c r="AW90" s="284">
        <f>IF(AV90="","",COUNTIF(AV$8:AV90,AV90))</f>
        <v>1</v>
      </c>
      <c r="AX90" s="284" t="str">
        <f t="shared" si="11"/>
        <v/>
      </c>
      <c r="AY90" s="284" t="str">
        <f t="shared" si="14"/>
        <v/>
      </c>
      <c r="AZ90" s="284" t="str">
        <f t="shared" si="15"/>
        <v/>
      </c>
    </row>
    <row r="91" spans="1:52" ht="18" customHeight="1">
      <c r="A91" s="281">
        <v>1037513</v>
      </c>
      <c r="B91" s="281" t="s">
        <v>892</v>
      </c>
      <c r="C91" s="281" t="s">
        <v>893</v>
      </c>
      <c r="D91" s="281" t="s">
        <v>894</v>
      </c>
      <c r="E91" s="281" t="s">
        <v>895</v>
      </c>
      <c r="F91" s="281">
        <v>2</v>
      </c>
      <c r="G91" s="281" t="s">
        <v>282</v>
      </c>
      <c r="H91" s="303">
        <v>13188</v>
      </c>
      <c r="I91" s="281">
        <v>24</v>
      </c>
      <c r="J91" s="281" t="s">
        <v>260</v>
      </c>
      <c r="K91" s="281">
        <v>275</v>
      </c>
      <c r="L91" s="281" t="s">
        <v>273</v>
      </c>
      <c r="M91" s="281">
        <v>2082</v>
      </c>
      <c r="N91" s="281" t="s">
        <v>273</v>
      </c>
      <c r="O91" s="281">
        <v>0</v>
      </c>
      <c r="P91" s="281" t="s">
        <v>262</v>
      </c>
      <c r="Q91" s="281">
        <v>0</v>
      </c>
      <c r="S91" s="281">
        <v>0</v>
      </c>
      <c r="V91" s="281">
        <v>0</v>
      </c>
      <c r="W91" s="281">
        <v>11</v>
      </c>
      <c r="X91" s="281" t="s">
        <v>721</v>
      </c>
      <c r="Y91" s="303">
        <v>38536</v>
      </c>
      <c r="Z91" s="281" t="s">
        <v>11004</v>
      </c>
      <c r="AA91" s="281">
        <v>6</v>
      </c>
      <c r="AB91" s="281" t="s">
        <v>468</v>
      </c>
      <c r="AC91" s="303">
        <v>38977</v>
      </c>
      <c r="AD91" s="281" t="s">
        <v>10943</v>
      </c>
      <c r="AE91" s="281" t="s">
        <v>896</v>
      </c>
      <c r="AF91" s="281" t="s">
        <v>266</v>
      </c>
      <c r="AG91" s="281" t="s">
        <v>897</v>
      </c>
      <c r="AI91" s="281" t="s">
        <v>898</v>
      </c>
      <c r="AN91" s="303">
        <v>38074</v>
      </c>
      <c r="AP91" s="284">
        <f t="shared" si="16"/>
        <v>84</v>
      </c>
      <c r="AQ91" s="284" t="str">
        <f t="shared" si="17"/>
        <v>丸山仙子1</v>
      </c>
      <c r="AR91" s="284" t="str">
        <f t="shared" si="18"/>
        <v>まるやませんこ1</v>
      </c>
      <c r="AS91" s="284">
        <f t="shared" si="19"/>
        <v>1037513</v>
      </c>
      <c r="AT91" s="284" t="str">
        <f t="shared" si="12"/>
        <v>丸山仙子</v>
      </c>
      <c r="AU91" s="284">
        <f>IF(AT91="","",COUNTIF(AT$8:AT91,AT91))</f>
        <v>1</v>
      </c>
      <c r="AV91" s="284" t="str">
        <f t="shared" si="13"/>
        <v>まるやませんこ</v>
      </c>
      <c r="AW91" s="284">
        <f>IF(AV91="","",COUNTIF(AV$8:AV91,AV91))</f>
        <v>1</v>
      </c>
      <c r="AX91" s="284" t="str">
        <f t="shared" si="11"/>
        <v/>
      </c>
      <c r="AY91" s="284" t="str">
        <f t="shared" si="14"/>
        <v/>
      </c>
      <c r="AZ91" s="284" t="str">
        <f t="shared" si="15"/>
        <v/>
      </c>
    </row>
    <row r="92" spans="1:52" ht="18" customHeight="1">
      <c r="A92" s="281">
        <v>1037098</v>
      </c>
      <c r="B92" s="281" t="s">
        <v>899</v>
      </c>
      <c r="C92" s="281" t="s">
        <v>900</v>
      </c>
      <c r="D92" s="281" t="s">
        <v>901</v>
      </c>
      <c r="E92" s="281" t="s">
        <v>902</v>
      </c>
      <c r="F92" s="281">
        <v>1</v>
      </c>
      <c r="G92" s="281" t="s">
        <v>259</v>
      </c>
      <c r="H92" s="303">
        <v>24452</v>
      </c>
      <c r="I92" s="281">
        <v>24</v>
      </c>
      <c r="J92" s="281" t="s">
        <v>260</v>
      </c>
      <c r="K92" s="281">
        <v>278</v>
      </c>
      <c r="L92" s="281" t="s">
        <v>445</v>
      </c>
      <c r="M92" s="281">
        <v>2100</v>
      </c>
      <c r="N92" s="281" t="s">
        <v>445</v>
      </c>
      <c r="O92" s="281">
        <v>0</v>
      </c>
      <c r="P92" s="281" t="s">
        <v>262</v>
      </c>
      <c r="Q92" s="281">
        <v>0</v>
      </c>
      <c r="S92" s="281">
        <v>0</v>
      </c>
      <c r="V92" s="281">
        <v>0</v>
      </c>
      <c r="W92" s="281">
        <v>11</v>
      </c>
      <c r="X92" s="281" t="s">
        <v>721</v>
      </c>
      <c r="Y92" s="303">
        <v>38612</v>
      </c>
      <c r="Z92" s="281" t="s">
        <v>10943</v>
      </c>
      <c r="AA92" s="281">
        <v>6</v>
      </c>
      <c r="AB92" s="281" t="s">
        <v>468</v>
      </c>
      <c r="AC92" s="303">
        <v>41938</v>
      </c>
      <c r="AD92" s="281" t="s">
        <v>11005</v>
      </c>
      <c r="AE92" s="281" t="s">
        <v>903</v>
      </c>
      <c r="AF92" s="281" t="s">
        <v>266</v>
      </c>
      <c r="AG92" s="281" t="s">
        <v>904</v>
      </c>
      <c r="AI92" s="281" t="s">
        <v>905</v>
      </c>
      <c r="AN92" s="303">
        <v>38640</v>
      </c>
      <c r="AP92" s="284">
        <f t="shared" si="16"/>
        <v>85</v>
      </c>
      <c r="AQ92" s="284" t="str">
        <f t="shared" si="17"/>
        <v>内山喜照1</v>
      </c>
      <c r="AR92" s="284" t="str">
        <f t="shared" si="18"/>
        <v>うちやまよしてる1</v>
      </c>
      <c r="AS92" s="284">
        <f t="shared" si="19"/>
        <v>1037098</v>
      </c>
      <c r="AT92" s="284" t="str">
        <f t="shared" si="12"/>
        <v>内山喜照</v>
      </c>
      <c r="AU92" s="284">
        <f>IF(AT92="","",COUNTIF(AT$8:AT92,AT92))</f>
        <v>1</v>
      </c>
      <c r="AV92" s="284" t="str">
        <f t="shared" si="13"/>
        <v>うちやまよしてる</v>
      </c>
      <c r="AW92" s="284">
        <f>IF(AV92="","",COUNTIF(AV$8:AV92,AV92))</f>
        <v>1</v>
      </c>
      <c r="AX92" s="284" t="str">
        <f t="shared" si="11"/>
        <v/>
      </c>
      <c r="AY92" s="284" t="str">
        <f t="shared" si="14"/>
        <v/>
      </c>
      <c r="AZ92" s="284" t="str">
        <f t="shared" si="15"/>
        <v/>
      </c>
    </row>
    <row r="93" spans="1:52" ht="18" customHeight="1">
      <c r="A93" s="281">
        <v>1036948</v>
      </c>
      <c r="B93" s="281" t="s">
        <v>906</v>
      </c>
      <c r="C93" s="281" t="s">
        <v>907</v>
      </c>
      <c r="D93" s="281" t="s">
        <v>908</v>
      </c>
      <c r="E93" s="281" t="s">
        <v>909</v>
      </c>
      <c r="F93" s="281">
        <v>1</v>
      </c>
      <c r="G93" s="281" t="s">
        <v>259</v>
      </c>
      <c r="H93" s="303">
        <v>22312</v>
      </c>
      <c r="I93" s="281">
        <v>24</v>
      </c>
      <c r="J93" s="281" t="s">
        <v>260</v>
      </c>
      <c r="K93" s="281">
        <v>265</v>
      </c>
      <c r="L93" s="281" t="s">
        <v>574</v>
      </c>
      <c r="M93" s="281">
        <v>2018</v>
      </c>
      <c r="N93" s="281" t="s">
        <v>574</v>
      </c>
      <c r="O93" s="281">
        <v>0</v>
      </c>
      <c r="P93" s="281" t="s">
        <v>262</v>
      </c>
      <c r="Q93" s="281">
        <v>0</v>
      </c>
      <c r="S93" s="281">
        <v>0</v>
      </c>
      <c r="V93" s="281">
        <v>0</v>
      </c>
      <c r="W93" s="281">
        <v>11</v>
      </c>
      <c r="X93" s="281" t="s">
        <v>721</v>
      </c>
      <c r="Y93" s="303">
        <v>38704</v>
      </c>
      <c r="Z93" s="281" t="s">
        <v>10917</v>
      </c>
      <c r="AA93" s="281">
        <v>6</v>
      </c>
      <c r="AB93" s="281" t="s">
        <v>468</v>
      </c>
      <c r="AC93" s="303">
        <v>43408</v>
      </c>
      <c r="AD93" s="281" t="s">
        <v>10954</v>
      </c>
      <c r="AE93" s="281" t="s">
        <v>910</v>
      </c>
      <c r="AF93" s="281" t="s">
        <v>266</v>
      </c>
      <c r="AG93" s="281" t="s">
        <v>911</v>
      </c>
      <c r="AI93" s="281" t="s">
        <v>912</v>
      </c>
      <c r="AN93" s="303">
        <v>38704</v>
      </c>
      <c r="AP93" s="284">
        <f t="shared" si="16"/>
        <v>86</v>
      </c>
      <c r="AQ93" s="284" t="str">
        <f t="shared" si="17"/>
        <v>原田正浩1</v>
      </c>
      <c r="AR93" s="284" t="str">
        <f t="shared" si="18"/>
        <v>はらだまさひろ1</v>
      </c>
      <c r="AS93" s="284">
        <f t="shared" si="19"/>
        <v>1036948</v>
      </c>
      <c r="AT93" s="284" t="str">
        <f t="shared" si="12"/>
        <v>原田正浩</v>
      </c>
      <c r="AU93" s="284">
        <f>IF(AT93="","",COUNTIF(AT$8:AT93,AT93))</f>
        <v>1</v>
      </c>
      <c r="AV93" s="284" t="str">
        <f t="shared" si="13"/>
        <v>はらだまさひろ</v>
      </c>
      <c r="AW93" s="284">
        <f>IF(AV93="","",COUNTIF(AV$8:AV93,AV93))</f>
        <v>1</v>
      </c>
      <c r="AX93" s="284" t="str">
        <f t="shared" si="11"/>
        <v/>
      </c>
      <c r="AY93" s="284" t="str">
        <f t="shared" si="14"/>
        <v/>
      </c>
      <c r="AZ93" s="284" t="str">
        <f t="shared" si="15"/>
        <v/>
      </c>
    </row>
    <row r="94" spans="1:52" ht="18" customHeight="1">
      <c r="A94" s="281">
        <v>1154667</v>
      </c>
      <c r="B94" s="281" t="s">
        <v>913</v>
      </c>
      <c r="C94" s="281" t="s">
        <v>914</v>
      </c>
      <c r="D94" s="281" t="s">
        <v>915</v>
      </c>
      <c r="E94" s="281" t="s">
        <v>916</v>
      </c>
      <c r="F94" s="281">
        <v>2</v>
      </c>
      <c r="G94" s="281" t="s">
        <v>282</v>
      </c>
      <c r="H94" s="303">
        <v>21776</v>
      </c>
      <c r="I94" s="281">
        <v>24</v>
      </c>
      <c r="J94" s="281" t="s">
        <v>260</v>
      </c>
      <c r="K94" s="281">
        <v>267</v>
      </c>
      <c r="L94" s="281" t="s">
        <v>328</v>
      </c>
      <c r="M94" s="281">
        <v>2041</v>
      </c>
      <c r="N94" s="281" t="s">
        <v>328</v>
      </c>
      <c r="O94" s="281">
        <v>0</v>
      </c>
      <c r="P94" s="281" t="s">
        <v>262</v>
      </c>
      <c r="Q94" s="281">
        <v>0</v>
      </c>
      <c r="S94" s="281">
        <v>0</v>
      </c>
      <c r="U94" s="281" t="s">
        <v>10883</v>
      </c>
      <c r="V94" s="281">
        <v>0</v>
      </c>
      <c r="W94" s="281">
        <v>11</v>
      </c>
      <c r="X94" s="281" t="s">
        <v>721</v>
      </c>
      <c r="Y94" s="303">
        <v>38879</v>
      </c>
      <c r="Z94" s="281" t="s">
        <v>11003</v>
      </c>
      <c r="AA94" s="281">
        <v>6</v>
      </c>
      <c r="AB94" s="281" t="s">
        <v>468</v>
      </c>
      <c r="AC94" s="303">
        <v>39705</v>
      </c>
      <c r="AD94" s="281" t="s">
        <v>10938</v>
      </c>
      <c r="AE94" s="281" t="s">
        <v>917</v>
      </c>
      <c r="AF94" s="281" t="s">
        <v>266</v>
      </c>
      <c r="AG94" s="281" t="s">
        <v>918</v>
      </c>
      <c r="AI94" s="281" t="s">
        <v>919</v>
      </c>
      <c r="AK94" s="281" t="s">
        <v>11006</v>
      </c>
      <c r="AL94" s="281" t="s">
        <v>11007</v>
      </c>
      <c r="AN94" s="303">
        <v>38457</v>
      </c>
      <c r="AP94" s="284">
        <f t="shared" si="16"/>
        <v>87</v>
      </c>
      <c r="AQ94" s="284" t="str">
        <f t="shared" si="17"/>
        <v>米沢美智子1</v>
      </c>
      <c r="AR94" s="284" t="str">
        <f t="shared" si="18"/>
        <v>よねざわみちこ1</v>
      </c>
      <c r="AS94" s="284">
        <f t="shared" si="19"/>
        <v>1154667</v>
      </c>
      <c r="AT94" s="284" t="str">
        <f t="shared" si="12"/>
        <v>米沢美智子</v>
      </c>
      <c r="AU94" s="284">
        <f>IF(AT94="","",COUNTIF(AT$8:AT94,AT94))</f>
        <v>1</v>
      </c>
      <c r="AV94" s="284" t="str">
        <f t="shared" si="13"/>
        <v>よねざわみちこ</v>
      </c>
      <c r="AW94" s="284">
        <f>IF(AV94="","",COUNTIF(AV$8:AV94,AV94))</f>
        <v>1</v>
      </c>
      <c r="AX94" s="284" t="str">
        <f t="shared" si="11"/>
        <v/>
      </c>
      <c r="AY94" s="284" t="str">
        <f t="shared" si="14"/>
        <v/>
      </c>
      <c r="AZ94" s="284" t="str">
        <f t="shared" si="15"/>
        <v/>
      </c>
    </row>
    <row r="95" spans="1:52" ht="18" customHeight="1">
      <c r="A95" s="281">
        <v>1037508</v>
      </c>
      <c r="B95" s="281" t="s">
        <v>780</v>
      </c>
      <c r="C95" s="281" t="s">
        <v>920</v>
      </c>
      <c r="D95" s="281" t="s">
        <v>782</v>
      </c>
      <c r="E95" s="281" t="s">
        <v>921</v>
      </c>
      <c r="F95" s="281">
        <v>1</v>
      </c>
      <c r="G95" s="281" t="s">
        <v>259</v>
      </c>
      <c r="H95" s="303">
        <v>13833</v>
      </c>
      <c r="I95" s="281">
        <v>24</v>
      </c>
      <c r="J95" s="281" t="s">
        <v>260</v>
      </c>
      <c r="K95" s="281">
        <v>275</v>
      </c>
      <c r="L95" s="281" t="s">
        <v>273</v>
      </c>
      <c r="M95" s="281">
        <v>2082</v>
      </c>
      <c r="N95" s="281" t="s">
        <v>273</v>
      </c>
      <c r="O95" s="281">
        <v>0</v>
      </c>
      <c r="P95" s="281" t="s">
        <v>262</v>
      </c>
      <c r="Q95" s="281">
        <v>0</v>
      </c>
      <c r="S95" s="281">
        <v>0</v>
      </c>
      <c r="V95" s="281">
        <v>0</v>
      </c>
      <c r="W95" s="281">
        <v>11</v>
      </c>
      <c r="X95" s="281" t="s">
        <v>721</v>
      </c>
      <c r="Y95" s="303">
        <v>38879</v>
      </c>
      <c r="Z95" s="281" t="s">
        <v>11003</v>
      </c>
      <c r="AA95" s="281">
        <v>6</v>
      </c>
      <c r="AB95" s="281" t="s">
        <v>468</v>
      </c>
      <c r="AC95" s="303">
        <v>41679</v>
      </c>
      <c r="AD95" s="281" t="s">
        <v>10937</v>
      </c>
      <c r="AE95" s="281" t="s">
        <v>922</v>
      </c>
      <c r="AF95" s="281" t="s">
        <v>266</v>
      </c>
      <c r="AG95" s="281" t="s">
        <v>923</v>
      </c>
      <c r="AI95" s="281" t="s">
        <v>924</v>
      </c>
      <c r="AN95" s="303">
        <v>38074</v>
      </c>
      <c r="AP95" s="284">
        <f t="shared" si="16"/>
        <v>88</v>
      </c>
      <c r="AQ95" s="284" t="str">
        <f t="shared" si="17"/>
        <v>山田清夫1</v>
      </c>
      <c r="AR95" s="284" t="str">
        <f t="shared" si="18"/>
        <v>やまだすみお1</v>
      </c>
      <c r="AS95" s="284">
        <f t="shared" si="19"/>
        <v>1037508</v>
      </c>
      <c r="AT95" s="284" t="str">
        <f t="shared" si="12"/>
        <v>山田清夫</v>
      </c>
      <c r="AU95" s="284">
        <f>IF(AT95="","",COUNTIF(AT$8:AT95,AT95))</f>
        <v>1</v>
      </c>
      <c r="AV95" s="284" t="str">
        <f t="shared" si="13"/>
        <v>やまだすみお</v>
      </c>
      <c r="AW95" s="284">
        <f>IF(AV95="","",COUNTIF(AV$8:AV95,AV95))</f>
        <v>1</v>
      </c>
      <c r="AX95" s="284" t="str">
        <f t="shared" si="11"/>
        <v/>
      </c>
      <c r="AY95" s="284" t="str">
        <f t="shared" si="14"/>
        <v/>
      </c>
      <c r="AZ95" s="284" t="str">
        <f t="shared" si="15"/>
        <v/>
      </c>
    </row>
    <row r="96" spans="1:52" ht="18" customHeight="1">
      <c r="A96" s="281">
        <v>1084055</v>
      </c>
      <c r="B96" s="281" t="s">
        <v>512</v>
      </c>
      <c r="C96" s="281" t="s">
        <v>925</v>
      </c>
      <c r="D96" s="281" t="s">
        <v>514</v>
      </c>
      <c r="E96" s="281" t="s">
        <v>926</v>
      </c>
      <c r="F96" s="281">
        <v>1</v>
      </c>
      <c r="G96" s="281" t="s">
        <v>259</v>
      </c>
      <c r="H96" s="303">
        <v>29497</v>
      </c>
      <c r="I96" s="281">
        <v>24</v>
      </c>
      <c r="J96" s="281" t="s">
        <v>260</v>
      </c>
      <c r="K96" s="281">
        <v>269</v>
      </c>
      <c r="L96" s="281" t="s">
        <v>378</v>
      </c>
      <c r="M96" s="281">
        <v>2051</v>
      </c>
      <c r="N96" s="281" t="s">
        <v>378</v>
      </c>
      <c r="O96" s="281">
        <v>0</v>
      </c>
      <c r="P96" s="281" t="s">
        <v>262</v>
      </c>
      <c r="Q96" s="281">
        <v>0</v>
      </c>
      <c r="S96" s="281">
        <v>0</v>
      </c>
      <c r="U96" s="281" t="s">
        <v>379</v>
      </c>
      <c r="V96" s="281">
        <v>0</v>
      </c>
      <c r="W96" s="281">
        <v>11</v>
      </c>
      <c r="X96" s="281" t="s">
        <v>721</v>
      </c>
      <c r="Y96" s="303">
        <v>38942</v>
      </c>
      <c r="Z96" s="281" t="s">
        <v>11008</v>
      </c>
      <c r="AA96" s="281">
        <v>6</v>
      </c>
      <c r="AB96" s="281" t="s">
        <v>468</v>
      </c>
      <c r="AC96" s="303">
        <v>41161</v>
      </c>
      <c r="AD96" s="281" t="s">
        <v>11009</v>
      </c>
      <c r="AE96" s="281" t="s">
        <v>927</v>
      </c>
      <c r="AF96" s="281" t="s">
        <v>266</v>
      </c>
      <c r="AG96" s="281" t="s">
        <v>928</v>
      </c>
      <c r="AI96" s="281" t="s">
        <v>929</v>
      </c>
      <c r="AN96" s="303">
        <v>38989</v>
      </c>
      <c r="AP96" s="284">
        <f t="shared" si="16"/>
        <v>89</v>
      </c>
      <c r="AQ96" s="284" t="str">
        <f t="shared" si="17"/>
        <v>奥山雄三1</v>
      </c>
      <c r="AR96" s="284" t="str">
        <f t="shared" si="18"/>
        <v>おくやまゆうぞう1</v>
      </c>
      <c r="AS96" s="284">
        <f t="shared" si="19"/>
        <v>1084055</v>
      </c>
      <c r="AT96" s="284" t="str">
        <f t="shared" si="12"/>
        <v>奥山雄三</v>
      </c>
      <c r="AU96" s="284">
        <f>IF(AT96="","",COUNTIF(AT$8:AT96,AT96))</f>
        <v>1</v>
      </c>
      <c r="AV96" s="284" t="str">
        <f t="shared" si="13"/>
        <v>おくやまゆうぞう</v>
      </c>
      <c r="AW96" s="284">
        <f>IF(AV96="","",COUNTIF(AV$8:AV96,AV96))</f>
        <v>1</v>
      </c>
      <c r="AX96" s="284" t="str">
        <f t="shared" si="11"/>
        <v/>
      </c>
      <c r="AY96" s="284" t="str">
        <f t="shared" si="14"/>
        <v/>
      </c>
      <c r="AZ96" s="284" t="str">
        <f t="shared" si="15"/>
        <v/>
      </c>
    </row>
    <row r="97" spans="1:52" ht="18" customHeight="1">
      <c r="A97" s="281">
        <v>1037522</v>
      </c>
      <c r="B97" s="281" t="s">
        <v>930</v>
      </c>
      <c r="C97" s="281" t="s">
        <v>931</v>
      </c>
      <c r="D97" s="281" t="s">
        <v>932</v>
      </c>
      <c r="E97" s="281" t="s">
        <v>933</v>
      </c>
      <c r="F97" s="281">
        <v>1</v>
      </c>
      <c r="G97" s="281" t="s">
        <v>259</v>
      </c>
      <c r="H97" s="303">
        <v>17040</v>
      </c>
      <c r="I97" s="281">
        <v>24</v>
      </c>
      <c r="J97" s="281" t="s">
        <v>260</v>
      </c>
      <c r="K97" s="281">
        <v>275</v>
      </c>
      <c r="L97" s="281" t="s">
        <v>273</v>
      </c>
      <c r="M97" s="281">
        <v>2082</v>
      </c>
      <c r="N97" s="281" t="s">
        <v>273</v>
      </c>
      <c r="O97" s="281">
        <v>0</v>
      </c>
      <c r="P97" s="281" t="s">
        <v>262</v>
      </c>
      <c r="Q97" s="281">
        <v>0</v>
      </c>
      <c r="S97" s="281">
        <v>0</v>
      </c>
      <c r="V97" s="281">
        <v>0</v>
      </c>
      <c r="W97" s="281">
        <v>11</v>
      </c>
      <c r="X97" s="281" t="s">
        <v>721</v>
      </c>
      <c r="Y97" s="303">
        <v>39040</v>
      </c>
      <c r="Z97" s="281" t="s">
        <v>11010</v>
      </c>
      <c r="AA97" s="281">
        <v>6</v>
      </c>
      <c r="AB97" s="281" t="s">
        <v>468</v>
      </c>
      <c r="AC97" s="303">
        <v>42771</v>
      </c>
      <c r="AD97" s="281" t="s">
        <v>10949</v>
      </c>
      <c r="AE97" s="281" t="s">
        <v>934</v>
      </c>
      <c r="AF97" s="281" t="s">
        <v>266</v>
      </c>
      <c r="AG97" s="281" t="s">
        <v>935</v>
      </c>
      <c r="AI97" s="281" t="s">
        <v>936</v>
      </c>
      <c r="AN97" s="303">
        <v>39066</v>
      </c>
      <c r="AP97" s="284">
        <f t="shared" si="16"/>
        <v>90</v>
      </c>
      <c r="AQ97" s="284" t="str">
        <f t="shared" si="17"/>
        <v>深澤健二1</v>
      </c>
      <c r="AR97" s="284" t="str">
        <f t="shared" si="18"/>
        <v>ふかざわけんじ1</v>
      </c>
      <c r="AS97" s="284">
        <f t="shared" si="19"/>
        <v>1037522</v>
      </c>
      <c r="AT97" s="284" t="str">
        <f t="shared" si="12"/>
        <v>深澤健二</v>
      </c>
      <c r="AU97" s="284">
        <f>IF(AT97="","",COUNTIF(AT$8:AT97,AT97))</f>
        <v>1</v>
      </c>
      <c r="AV97" s="284" t="str">
        <f t="shared" si="13"/>
        <v>ふかざわけんじ</v>
      </c>
      <c r="AW97" s="284">
        <f>IF(AV97="","",COUNTIF(AV$8:AV97,AV97))</f>
        <v>1</v>
      </c>
      <c r="AX97" s="284" t="str">
        <f t="shared" si="11"/>
        <v/>
      </c>
      <c r="AY97" s="284" t="str">
        <f t="shared" si="14"/>
        <v/>
      </c>
      <c r="AZ97" s="284" t="str">
        <f t="shared" si="15"/>
        <v/>
      </c>
    </row>
    <row r="98" spans="1:52" ht="18" customHeight="1">
      <c r="A98" s="281">
        <v>1036951</v>
      </c>
      <c r="B98" s="281" t="s">
        <v>937</v>
      </c>
      <c r="C98" s="281" t="s">
        <v>938</v>
      </c>
      <c r="D98" s="281" t="s">
        <v>443</v>
      </c>
      <c r="E98" s="281" t="s">
        <v>939</v>
      </c>
      <c r="F98" s="281">
        <v>1</v>
      </c>
      <c r="G98" s="281" t="s">
        <v>259</v>
      </c>
      <c r="H98" s="303">
        <v>18800</v>
      </c>
      <c r="I98" s="281">
        <v>24</v>
      </c>
      <c r="J98" s="281" t="s">
        <v>260</v>
      </c>
      <c r="K98" s="281">
        <v>265</v>
      </c>
      <c r="L98" s="281" t="s">
        <v>574</v>
      </c>
      <c r="M98" s="281">
        <v>2018</v>
      </c>
      <c r="N98" s="281" t="s">
        <v>574</v>
      </c>
      <c r="O98" s="281">
        <v>0</v>
      </c>
      <c r="P98" s="281" t="s">
        <v>262</v>
      </c>
      <c r="Q98" s="281">
        <v>0</v>
      </c>
      <c r="S98" s="281">
        <v>0</v>
      </c>
      <c r="V98" s="281">
        <v>0</v>
      </c>
      <c r="W98" s="281">
        <v>11</v>
      </c>
      <c r="X98" s="281" t="s">
        <v>721</v>
      </c>
      <c r="Y98" s="303">
        <v>39075</v>
      </c>
      <c r="Z98" s="281" t="s">
        <v>11011</v>
      </c>
      <c r="AA98" s="281">
        <v>6</v>
      </c>
      <c r="AB98" s="281" t="s">
        <v>468</v>
      </c>
      <c r="AC98" s="303">
        <v>42308</v>
      </c>
      <c r="AD98" s="281" t="s">
        <v>10963</v>
      </c>
      <c r="AE98" s="281" t="s">
        <v>940</v>
      </c>
      <c r="AF98" s="281" t="s">
        <v>266</v>
      </c>
      <c r="AG98" s="281" t="s">
        <v>941</v>
      </c>
      <c r="AI98" s="281" t="s">
        <v>942</v>
      </c>
      <c r="AN98" s="303">
        <v>38074</v>
      </c>
      <c r="AP98" s="284">
        <f t="shared" si="16"/>
        <v>91</v>
      </c>
      <c r="AQ98" s="284" t="str">
        <f t="shared" si="17"/>
        <v>宮阪和久1</v>
      </c>
      <c r="AR98" s="284" t="str">
        <f t="shared" si="18"/>
        <v>みやさかかずひさ1</v>
      </c>
      <c r="AS98" s="284">
        <f t="shared" si="19"/>
        <v>1036951</v>
      </c>
      <c r="AT98" s="284" t="str">
        <f t="shared" si="12"/>
        <v>宮阪和久</v>
      </c>
      <c r="AU98" s="284">
        <f>IF(AT98="","",COUNTIF(AT$8:AT98,AT98))</f>
        <v>1</v>
      </c>
      <c r="AV98" s="284" t="str">
        <f t="shared" si="13"/>
        <v>みやさかかずひさ</v>
      </c>
      <c r="AW98" s="284">
        <f>IF(AV98="","",COUNTIF(AV$8:AV98,AV98))</f>
        <v>1</v>
      </c>
      <c r="AX98" s="284" t="str">
        <f t="shared" si="11"/>
        <v/>
      </c>
      <c r="AY98" s="284" t="str">
        <f t="shared" si="14"/>
        <v/>
      </c>
      <c r="AZ98" s="284" t="str">
        <f t="shared" si="15"/>
        <v/>
      </c>
    </row>
    <row r="99" spans="1:52" ht="18" customHeight="1">
      <c r="A99" s="281">
        <v>1036763</v>
      </c>
      <c r="B99" s="281" t="s">
        <v>943</v>
      </c>
      <c r="C99" s="281" t="s">
        <v>944</v>
      </c>
      <c r="D99" s="281" t="s">
        <v>945</v>
      </c>
      <c r="E99" s="281" t="s">
        <v>783</v>
      </c>
      <c r="F99" s="281">
        <v>1</v>
      </c>
      <c r="G99" s="281" t="s">
        <v>259</v>
      </c>
      <c r="H99" s="303">
        <v>21155</v>
      </c>
      <c r="I99" s="281">
        <v>24</v>
      </c>
      <c r="J99" s="281" t="s">
        <v>260</v>
      </c>
      <c r="K99" s="281">
        <v>267</v>
      </c>
      <c r="L99" s="281" t="s">
        <v>328</v>
      </c>
      <c r="M99" s="281">
        <v>2041</v>
      </c>
      <c r="N99" s="281" t="s">
        <v>328</v>
      </c>
      <c r="O99" s="281">
        <v>0</v>
      </c>
      <c r="P99" s="281" t="s">
        <v>262</v>
      </c>
      <c r="Q99" s="281">
        <v>0</v>
      </c>
      <c r="S99" s="281">
        <v>0</v>
      </c>
      <c r="U99" s="281" t="s">
        <v>10883</v>
      </c>
      <c r="W99" s="281">
        <v>11</v>
      </c>
      <c r="X99" s="281" t="s">
        <v>721</v>
      </c>
      <c r="Y99" s="303">
        <v>39229</v>
      </c>
      <c r="Z99" s="281" t="s">
        <v>11012</v>
      </c>
      <c r="AA99" s="281">
        <v>6</v>
      </c>
      <c r="AB99" s="281" t="s">
        <v>468</v>
      </c>
      <c r="AC99" s="303">
        <v>40692</v>
      </c>
      <c r="AD99" s="281" t="s">
        <v>11013</v>
      </c>
      <c r="AE99" s="281" t="s">
        <v>946</v>
      </c>
      <c r="AF99" s="281" t="s">
        <v>266</v>
      </c>
      <c r="AG99" s="281" t="s">
        <v>947</v>
      </c>
      <c r="AI99" s="281" t="s">
        <v>948</v>
      </c>
      <c r="AK99" s="281" t="s">
        <v>11014</v>
      </c>
      <c r="AL99" s="281" t="s">
        <v>11015</v>
      </c>
      <c r="AN99" s="303">
        <v>38074</v>
      </c>
      <c r="AP99" s="284">
        <f t="shared" si="16"/>
        <v>92</v>
      </c>
      <c r="AQ99" s="284" t="str">
        <f t="shared" si="17"/>
        <v>山本雅晃1</v>
      </c>
      <c r="AR99" s="284" t="str">
        <f t="shared" si="18"/>
        <v>やまもとまさあき1</v>
      </c>
      <c r="AS99" s="284">
        <f t="shared" si="19"/>
        <v>1036763</v>
      </c>
      <c r="AT99" s="284" t="str">
        <f t="shared" si="12"/>
        <v>山本雅晃</v>
      </c>
      <c r="AU99" s="284">
        <f>IF(AT99="","",COUNTIF(AT$8:AT99,AT99))</f>
        <v>1</v>
      </c>
      <c r="AV99" s="284" t="str">
        <f t="shared" si="13"/>
        <v>やまもとまさあき</v>
      </c>
      <c r="AW99" s="284">
        <f>IF(AV99="","",COUNTIF(AV$8:AV99,AV99))</f>
        <v>1</v>
      </c>
      <c r="AX99" s="284" t="str">
        <f t="shared" si="11"/>
        <v/>
      </c>
      <c r="AY99" s="284" t="str">
        <f t="shared" si="14"/>
        <v/>
      </c>
      <c r="AZ99" s="284" t="str">
        <f t="shared" si="15"/>
        <v/>
      </c>
    </row>
    <row r="100" spans="1:52" ht="18" customHeight="1">
      <c r="A100" s="281">
        <v>1036955</v>
      </c>
      <c r="B100" s="281" t="s">
        <v>949</v>
      </c>
      <c r="C100" s="281" t="s">
        <v>950</v>
      </c>
      <c r="D100" s="281" t="s">
        <v>951</v>
      </c>
      <c r="E100" s="281" t="s">
        <v>556</v>
      </c>
      <c r="F100" s="281">
        <v>1</v>
      </c>
      <c r="G100" s="281" t="s">
        <v>259</v>
      </c>
      <c r="H100" s="303">
        <v>18487</v>
      </c>
      <c r="I100" s="281">
        <v>24</v>
      </c>
      <c r="J100" s="281" t="s">
        <v>260</v>
      </c>
      <c r="K100" s="281">
        <v>265</v>
      </c>
      <c r="L100" s="281" t="s">
        <v>574</v>
      </c>
      <c r="M100" s="281">
        <v>2018</v>
      </c>
      <c r="N100" s="281" t="s">
        <v>574</v>
      </c>
      <c r="O100" s="281">
        <v>0</v>
      </c>
      <c r="P100" s="281" t="s">
        <v>262</v>
      </c>
      <c r="Q100" s="281">
        <v>0</v>
      </c>
      <c r="S100" s="281">
        <v>0</v>
      </c>
      <c r="V100" s="281">
        <v>0</v>
      </c>
      <c r="W100" s="281">
        <v>11</v>
      </c>
      <c r="X100" s="281" t="s">
        <v>721</v>
      </c>
      <c r="Y100" s="303">
        <v>39243</v>
      </c>
      <c r="Z100" s="281" t="s">
        <v>11016</v>
      </c>
      <c r="AA100" s="281">
        <v>6</v>
      </c>
      <c r="AB100" s="281" t="s">
        <v>468</v>
      </c>
      <c r="AC100" s="303">
        <v>41203</v>
      </c>
      <c r="AD100" s="281" t="s">
        <v>11017</v>
      </c>
      <c r="AE100" s="281" t="s">
        <v>952</v>
      </c>
      <c r="AF100" s="281" t="s">
        <v>266</v>
      </c>
      <c r="AG100" s="281" t="s">
        <v>953</v>
      </c>
      <c r="AI100" s="281" t="s">
        <v>954</v>
      </c>
      <c r="AN100" s="303">
        <v>38074</v>
      </c>
      <c r="AP100" s="284">
        <f t="shared" si="16"/>
        <v>93</v>
      </c>
      <c r="AQ100" s="284" t="str">
        <f t="shared" si="17"/>
        <v>郷道隆志1</v>
      </c>
      <c r="AR100" s="284" t="str">
        <f t="shared" si="18"/>
        <v>ごうどうたかし1</v>
      </c>
      <c r="AS100" s="284">
        <f t="shared" si="19"/>
        <v>1036955</v>
      </c>
      <c r="AT100" s="284" t="str">
        <f t="shared" si="12"/>
        <v>郷道隆志</v>
      </c>
      <c r="AU100" s="284">
        <f>IF(AT100="","",COUNTIF(AT$8:AT100,AT100))</f>
        <v>1</v>
      </c>
      <c r="AV100" s="284" t="str">
        <f t="shared" si="13"/>
        <v>ごうどうたかし</v>
      </c>
      <c r="AW100" s="284">
        <f>IF(AV100="","",COUNTIF(AV$8:AV100,AV100))</f>
        <v>1</v>
      </c>
      <c r="AX100" s="284" t="str">
        <f t="shared" si="11"/>
        <v/>
      </c>
      <c r="AY100" s="284" t="str">
        <f t="shared" si="14"/>
        <v/>
      </c>
      <c r="AZ100" s="284" t="str">
        <f t="shared" si="15"/>
        <v/>
      </c>
    </row>
    <row r="101" spans="1:52" ht="18" customHeight="1">
      <c r="A101" s="281">
        <v>1036449</v>
      </c>
      <c r="B101" s="281" t="s">
        <v>955</v>
      </c>
      <c r="C101" s="281" t="s">
        <v>956</v>
      </c>
      <c r="D101" s="281" t="s">
        <v>957</v>
      </c>
      <c r="E101" s="281" t="s">
        <v>958</v>
      </c>
      <c r="F101" s="281">
        <v>2</v>
      </c>
      <c r="G101" s="281" t="s">
        <v>282</v>
      </c>
      <c r="H101" s="303">
        <v>19159</v>
      </c>
      <c r="I101" s="281">
        <v>24</v>
      </c>
      <c r="J101" s="281" t="s">
        <v>260</v>
      </c>
      <c r="K101" s="281">
        <v>280</v>
      </c>
      <c r="L101" s="281" t="s">
        <v>334</v>
      </c>
      <c r="M101" s="281">
        <v>2121</v>
      </c>
      <c r="N101" s="281" t="s">
        <v>334</v>
      </c>
      <c r="O101" s="281">
        <v>0</v>
      </c>
      <c r="P101" s="281" t="s">
        <v>262</v>
      </c>
      <c r="Q101" s="281">
        <v>0</v>
      </c>
      <c r="S101" s="281">
        <v>0</v>
      </c>
      <c r="U101" s="281" t="s">
        <v>10934</v>
      </c>
      <c r="V101" s="281">
        <v>0</v>
      </c>
      <c r="W101" s="281">
        <v>11</v>
      </c>
      <c r="X101" s="281" t="s">
        <v>721</v>
      </c>
      <c r="Y101" s="303">
        <v>39340</v>
      </c>
      <c r="Z101" s="281" t="s">
        <v>10938</v>
      </c>
      <c r="AA101" s="281">
        <v>6</v>
      </c>
      <c r="AB101" s="281" t="s">
        <v>468</v>
      </c>
      <c r="AC101" s="303">
        <v>42876</v>
      </c>
      <c r="AD101" s="281" t="s">
        <v>11018</v>
      </c>
      <c r="AE101" s="281" t="s">
        <v>959</v>
      </c>
      <c r="AF101" s="281" t="s">
        <v>266</v>
      </c>
      <c r="AG101" s="281" t="s">
        <v>960</v>
      </c>
      <c r="AI101" s="281" t="s">
        <v>961</v>
      </c>
      <c r="AN101" s="303">
        <v>38074</v>
      </c>
      <c r="AP101" s="284">
        <f t="shared" si="16"/>
        <v>94</v>
      </c>
      <c r="AQ101" s="284" t="str">
        <f t="shared" si="17"/>
        <v>原富子1</v>
      </c>
      <c r="AR101" s="284" t="str">
        <f t="shared" si="18"/>
        <v>はらとみこ1</v>
      </c>
      <c r="AS101" s="284">
        <f t="shared" si="19"/>
        <v>1036449</v>
      </c>
      <c r="AT101" s="284" t="str">
        <f t="shared" si="12"/>
        <v>原富子</v>
      </c>
      <c r="AU101" s="284">
        <f>IF(AT101="","",COUNTIF(AT$8:AT101,AT101))</f>
        <v>1</v>
      </c>
      <c r="AV101" s="284" t="str">
        <f t="shared" si="13"/>
        <v>はらとみこ</v>
      </c>
      <c r="AW101" s="284">
        <f>IF(AV101="","",COUNTIF(AV$8:AV101,AV101))</f>
        <v>1</v>
      </c>
      <c r="AX101" s="284" t="str">
        <f t="shared" si="11"/>
        <v/>
      </c>
      <c r="AY101" s="284" t="str">
        <f t="shared" si="14"/>
        <v/>
      </c>
      <c r="AZ101" s="284" t="str">
        <f t="shared" si="15"/>
        <v/>
      </c>
    </row>
    <row r="102" spans="1:52" ht="18" customHeight="1">
      <c r="A102" s="281">
        <v>1036759</v>
      </c>
      <c r="B102" s="281" t="s">
        <v>962</v>
      </c>
      <c r="C102" s="281" t="s">
        <v>963</v>
      </c>
      <c r="D102" s="281" t="s">
        <v>964</v>
      </c>
      <c r="E102" s="281" t="s">
        <v>549</v>
      </c>
      <c r="F102" s="281">
        <v>1</v>
      </c>
      <c r="G102" s="281" t="s">
        <v>259</v>
      </c>
      <c r="H102" s="303">
        <v>25205</v>
      </c>
      <c r="I102" s="281">
        <v>24</v>
      </c>
      <c r="J102" s="281" t="s">
        <v>260</v>
      </c>
      <c r="K102" s="281">
        <v>267</v>
      </c>
      <c r="L102" s="281" t="s">
        <v>328</v>
      </c>
      <c r="M102" s="281">
        <v>2041</v>
      </c>
      <c r="N102" s="281" t="s">
        <v>328</v>
      </c>
      <c r="O102" s="281">
        <v>0</v>
      </c>
      <c r="P102" s="281" t="s">
        <v>262</v>
      </c>
      <c r="Q102" s="281">
        <v>0</v>
      </c>
      <c r="S102" s="281">
        <v>0</v>
      </c>
      <c r="U102" s="281" t="s">
        <v>10883</v>
      </c>
      <c r="V102" s="281">
        <v>0</v>
      </c>
      <c r="W102" s="281">
        <v>11</v>
      </c>
      <c r="X102" s="281" t="s">
        <v>721</v>
      </c>
      <c r="Y102" s="303">
        <v>39404</v>
      </c>
      <c r="Z102" s="281" t="s">
        <v>11019</v>
      </c>
      <c r="AA102" s="281">
        <v>6</v>
      </c>
      <c r="AB102" s="281" t="s">
        <v>468</v>
      </c>
      <c r="AC102" s="303">
        <v>42308</v>
      </c>
      <c r="AD102" s="281" t="s">
        <v>10963</v>
      </c>
      <c r="AE102" s="281" t="s">
        <v>965</v>
      </c>
      <c r="AF102" s="281" t="s">
        <v>266</v>
      </c>
      <c r="AG102" s="281" t="s">
        <v>966</v>
      </c>
      <c r="AI102" s="281" t="s">
        <v>967</v>
      </c>
      <c r="AL102" s="281" t="s">
        <v>11020</v>
      </c>
      <c r="AN102" s="303">
        <v>38074</v>
      </c>
      <c r="AP102" s="284">
        <f t="shared" si="16"/>
        <v>95</v>
      </c>
      <c r="AQ102" s="284" t="str">
        <f t="shared" si="17"/>
        <v>松倉志1</v>
      </c>
      <c r="AR102" s="284" t="str">
        <f t="shared" si="18"/>
        <v>まつくらただし1</v>
      </c>
      <c r="AS102" s="284">
        <f t="shared" si="19"/>
        <v>1036759</v>
      </c>
      <c r="AT102" s="284" t="str">
        <f t="shared" si="12"/>
        <v>松倉志</v>
      </c>
      <c r="AU102" s="284">
        <f>IF(AT102="","",COUNTIF(AT$8:AT102,AT102))</f>
        <v>1</v>
      </c>
      <c r="AV102" s="284" t="str">
        <f t="shared" si="13"/>
        <v>まつくらただし</v>
      </c>
      <c r="AW102" s="284">
        <f>IF(AV102="","",COUNTIF(AV$8:AV102,AV102))</f>
        <v>1</v>
      </c>
      <c r="AX102" s="284" t="str">
        <f t="shared" si="11"/>
        <v/>
      </c>
      <c r="AY102" s="284" t="str">
        <f t="shared" si="14"/>
        <v/>
      </c>
      <c r="AZ102" s="284" t="str">
        <f t="shared" si="15"/>
        <v/>
      </c>
    </row>
    <row r="103" spans="1:52" ht="18" customHeight="1">
      <c r="A103" s="281">
        <v>1125639</v>
      </c>
      <c r="B103" s="281" t="s">
        <v>411</v>
      </c>
      <c r="C103" s="281" t="s">
        <v>493</v>
      </c>
      <c r="D103" s="281" t="s">
        <v>412</v>
      </c>
      <c r="E103" s="281" t="s">
        <v>495</v>
      </c>
      <c r="F103" s="281">
        <v>2</v>
      </c>
      <c r="G103" s="281" t="s">
        <v>282</v>
      </c>
      <c r="H103" s="303">
        <v>18535</v>
      </c>
      <c r="I103" s="281">
        <v>24</v>
      </c>
      <c r="J103" s="281" t="s">
        <v>260</v>
      </c>
      <c r="K103" s="281">
        <v>271</v>
      </c>
      <c r="L103" s="281" t="s">
        <v>413</v>
      </c>
      <c r="M103" s="281">
        <v>2061</v>
      </c>
      <c r="N103" s="281" t="s">
        <v>413</v>
      </c>
      <c r="O103" s="281">
        <v>0</v>
      </c>
      <c r="P103" s="281" t="s">
        <v>262</v>
      </c>
      <c r="Q103" s="281">
        <v>0</v>
      </c>
      <c r="S103" s="281">
        <v>0</v>
      </c>
      <c r="V103" s="281">
        <v>6034</v>
      </c>
      <c r="W103" s="281">
        <v>11</v>
      </c>
      <c r="X103" s="281" t="s">
        <v>721</v>
      </c>
      <c r="Y103" s="303">
        <v>39761</v>
      </c>
      <c r="Z103" s="281" t="s">
        <v>11021</v>
      </c>
      <c r="AA103" s="281">
        <v>6</v>
      </c>
      <c r="AB103" s="281" t="s">
        <v>468</v>
      </c>
      <c r="AC103" s="303">
        <v>42407</v>
      </c>
      <c r="AD103" s="281" t="s">
        <v>10942</v>
      </c>
      <c r="AE103" s="281" t="s">
        <v>968</v>
      </c>
      <c r="AF103" s="281" t="s">
        <v>266</v>
      </c>
      <c r="AG103" s="281" t="s">
        <v>969</v>
      </c>
      <c r="AI103" s="281" t="s">
        <v>970</v>
      </c>
      <c r="AN103" s="303">
        <v>38236</v>
      </c>
      <c r="AP103" s="284">
        <f t="shared" si="16"/>
        <v>96</v>
      </c>
      <c r="AQ103" s="284" t="str">
        <f t="shared" si="17"/>
        <v>山浦明子1</v>
      </c>
      <c r="AR103" s="284" t="str">
        <f t="shared" si="18"/>
        <v>やまうらあきこ1</v>
      </c>
      <c r="AS103" s="284">
        <f t="shared" si="19"/>
        <v>1125639</v>
      </c>
      <c r="AT103" s="284" t="str">
        <f t="shared" si="12"/>
        <v>山浦明子</v>
      </c>
      <c r="AU103" s="284">
        <f>IF(AT103="","",COUNTIF(AT$8:AT103,AT103))</f>
        <v>1</v>
      </c>
      <c r="AV103" s="284" t="str">
        <f t="shared" si="13"/>
        <v>やまうらあきこ</v>
      </c>
      <c r="AW103" s="284">
        <f>IF(AV103="","",COUNTIF(AV$8:AV103,AV103))</f>
        <v>1</v>
      </c>
      <c r="AX103" s="284" t="str">
        <f t="shared" si="11"/>
        <v/>
      </c>
      <c r="AY103" s="284" t="str">
        <f t="shared" si="14"/>
        <v/>
      </c>
      <c r="AZ103" s="284" t="str">
        <f t="shared" si="15"/>
        <v/>
      </c>
    </row>
    <row r="104" spans="1:52" ht="18" customHeight="1">
      <c r="A104" s="281">
        <v>1037329</v>
      </c>
      <c r="B104" s="281" t="s">
        <v>971</v>
      </c>
      <c r="C104" s="281" t="s">
        <v>972</v>
      </c>
      <c r="D104" s="281" t="s">
        <v>973</v>
      </c>
      <c r="E104" s="281" t="s">
        <v>974</v>
      </c>
      <c r="F104" s="281">
        <v>1</v>
      </c>
      <c r="G104" s="281" t="s">
        <v>259</v>
      </c>
      <c r="H104" s="303">
        <v>19989</v>
      </c>
      <c r="I104" s="281">
        <v>24</v>
      </c>
      <c r="J104" s="281" t="s">
        <v>260</v>
      </c>
      <c r="K104" s="281">
        <v>267</v>
      </c>
      <c r="L104" s="281" t="s">
        <v>328</v>
      </c>
      <c r="M104" s="281">
        <v>2041</v>
      </c>
      <c r="N104" s="281" t="s">
        <v>328</v>
      </c>
      <c r="O104" s="281">
        <v>0</v>
      </c>
      <c r="P104" s="281" t="s">
        <v>262</v>
      </c>
      <c r="Q104" s="281">
        <v>0</v>
      </c>
      <c r="S104" s="281">
        <v>0</v>
      </c>
      <c r="U104" s="281" t="s">
        <v>10883</v>
      </c>
      <c r="W104" s="281">
        <v>11</v>
      </c>
      <c r="X104" s="281" t="s">
        <v>721</v>
      </c>
      <c r="Y104" s="303">
        <v>39803</v>
      </c>
      <c r="Z104" s="281" t="s">
        <v>11022</v>
      </c>
      <c r="AA104" s="281">
        <v>6</v>
      </c>
      <c r="AB104" s="281" t="s">
        <v>468</v>
      </c>
      <c r="AC104" s="303">
        <v>40035</v>
      </c>
      <c r="AD104" s="281" t="s">
        <v>11023</v>
      </c>
      <c r="AE104" s="281" t="s">
        <v>975</v>
      </c>
      <c r="AF104" s="281" t="s">
        <v>266</v>
      </c>
      <c r="AG104" s="281" t="s">
        <v>976</v>
      </c>
      <c r="AI104" s="281" t="s">
        <v>977</v>
      </c>
      <c r="AN104" s="303">
        <v>38074</v>
      </c>
      <c r="AP104" s="284">
        <f t="shared" si="16"/>
        <v>97</v>
      </c>
      <c r="AQ104" s="284" t="str">
        <f t="shared" si="17"/>
        <v>高畑正之1</v>
      </c>
      <c r="AR104" s="284" t="str">
        <f t="shared" si="18"/>
        <v>たかはたまさゆき1</v>
      </c>
      <c r="AS104" s="284">
        <f t="shared" si="19"/>
        <v>1037329</v>
      </c>
      <c r="AT104" s="284" t="str">
        <f t="shared" si="12"/>
        <v>高畑正之</v>
      </c>
      <c r="AU104" s="284">
        <f>IF(AT104="","",COUNTIF(AT$8:AT104,AT104))</f>
        <v>1</v>
      </c>
      <c r="AV104" s="284" t="str">
        <f t="shared" si="13"/>
        <v>たかはたまさゆき</v>
      </c>
      <c r="AW104" s="284">
        <f>IF(AV104="","",COUNTIF(AV$8:AV104,AV104))</f>
        <v>1</v>
      </c>
      <c r="AX104" s="284" t="str">
        <f t="shared" si="11"/>
        <v/>
      </c>
      <c r="AY104" s="284" t="str">
        <f t="shared" si="14"/>
        <v/>
      </c>
      <c r="AZ104" s="284" t="str">
        <f t="shared" si="15"/>
        <v/>
      </c>
    </row>
    <row r="105" spans="1:52" ht="18" customHeight="1">
      <c r="A105" s="281">
        <v>1037742</v>
      </c>
      <c r="B105" s="281" t="s">
        <v>978</v>
      </c>
      <c r="C105" s="281" t="s">
        <v>979</v>
      </c>
      <c r="D105" s="281" t="s">
        <v>980</v>
      </c>
      <c r="E105" s="281" t="s">
        <v>981</v>
      </c>
      <c r="F105" s="281">
        <v>1</v>
      </c>
      <c r="G105" s="281" t="s">
        <v>259</v>
      </c>
      <c r="H105" s="303">
        <v>21861</v>
      </c>
      <c r="I105" s="281">
        <v>24</v>
      </c>
      <c r="J105" s="281" t="s">
        <v>260</v>
      </c>
      <c r="K105" s="281">
        <v>274</v>
      </c>
      <c r="L105" s="281" t="s">
        <v>317</v>
      </c>
      <c r="M105" s="281">
        <v>2074</v>
      </c>
      <c r="N105" s="281" t="s">
        <v>317</v>
      </c>
      <c r="O105" s="281">
        <v>0</v>
      </c>
      <c r="P105" s="281" t="s">
        <v>262</v>
      </c>
      <c r="Q105" s="281">
        <v>0</v>
      </c>
      <c r="S105" s="281">
        <v>0</v>
      </c>
      <c r="V105" s="281">
        <v>0</v>
      </c>
      <c r="W105" s="281">
        <v>11</v>
      </c>
      <c r="X105" s="281" t="s">
        <v>721</v>
      </c>
      <c r="Y105" s="303">
        <v>39803</v>
      </c>
      <c r="Z105" s="281" t="s">
        <v>11022</v>
      </c>
      <c r="AA105" s="281">
        <v>6</v>
      </c>
      <c r="AB105" s="281" t="s">
        <v>468</v>
      </c>
      <c r="AC105" s="303">
        <v>40090</v>
      </c>
      <c r="AD105" s="281" t="s">
        <v>11024</v>
      </c>
      <c r="AE105" s="281" t="s">
        <v>982</v>
      </c>
      <c r="AF105" s="281" t="s">
        <v>266</v>
      </c>
      <c r="AG105" s="281" t="s">
        <v>983</v>
      </c>
      <c r="AI105" s="281" t="s">
        <v>984</v>
      </c>
      <c r="AN105" s="303">
        <v>38074</v>
      </c>
      <c r="AP105" s="284">
        <f t="shared" si="16"/>
        <v>98</v>
      </c>
      <c r="AQ105" s="284" t="str">
        <f t="shared" si="17"/>
        <v>荒川保1</v>
      </c>
      <c r="AR105" s="284" t="str">
        <f t="shared" si="18"/>
        <v>あらかわたもつ1</v>
      </c>
      <c r="AS105" s="284">
        <f t="shared" si="19"/>
        <v>1037742</v>
      </c>
      <c r="AT105" s="284" t="str">
        <f t="shared" si="12"/>
        <v>荒川保</v>
      </c>
      <c r="AU105" s="284">
        <f>IF(AT105="","",COUNTIF(AT$8:AT105,AT105))</f>
        <v>1</v>
      </c>
      <c r="AV105" s="284" t="str">
        <f t="shared" si="13"/>
        <v>あらかわたもつ</v>
      </c>
      <c r="AW105" s="284">
        <f>IF(AV105="","",COUNTIF(AV$8:AV105,AV105))</f>
        <v>1</v>
      </c>
      <c r="AX105" s="284" t="str">
        <f t="shared" si="11"/>
        <v/>
      </c>
      <c r="AY105" s="284" t="str">
        <f t="shared" si="14"/>
        <v/>
      </c>
      <c r="AZ105" s="284" t="str">
        <f t="shared" si="15"/>
        <v/>
      </c>
    </row>
    <row r="106" spans="1:52" ht="18" customHeight="1">
      <c r="A106" s="281">
        <v>1136669</v>
      </c>
      <c r="B106" s="281" t="s">
        <v>985</v>
      </c>
      <c r="C106" s="281" t="s">
        <v>986</v>
      </c>
      <c r="D106" s="281" t="s">
        <v>987</v>
      </c>
      <c r="E106" s="281" t="s">
        <v>988</v>
      </c>
      <c r="F106" s="281">
        <v>1</v>
      </c>
      <c r="G106" s="281" t="s">
        <v>259</v>
      </c>
      <c r="H106" s="303">
        <v>30196</v>
      </c>
      <c r="I106" s="281">
        <v>24</v>
      </c>
      <c r="J106" s="281" t="s">
        <v>260</v>
      </c>
      <c r="K106" s="281">
        <v>276</v>
      </c>
      <c r="L106" s="281" t="s">
        <v>742</v>
      </c>
      <c r="M106" s="281">
        <v>2087</v>
      </c>
      <c r="N106" s="281" t="s">
        <v>742</v>
      </c>
      <c r="O106" s="281">
        <v>0</v>
      </c>
      <c r="P106" s="281" t="s">
        <v>262</v>
      </c>
      <c r="Q106" s="281">
        <v>0</v>
      </c>
      <c r="S106" s="281">
        <v>0</v>
      </c>
      <c r="V106" s="281">
        <v>0</v>
      </c>
      <c r="W106" s="281">
        <v>11</v>
      </c>
      <c r="X106" s="281" t="s">
        <v>721</v>
      </c>
      <c r="Y106" s="303">
        <v>39803</v>
      </c>
      <c r="Z106" s="281" t="s">
        <v>11022</v>
      </c>
      <c r="AA106" s="281">
        <v>6</v>
      </c>
      <c r="AB106" s="281" t="s">
        <v>468</v>
      </c>
      <c r="AC106" s="303">
        <v>44961</v>
      </c>
      <c r="AD106" s="281" t="s">
        <v>10962</v>
      </c>
      <c r="AE106" s="281" t="s">
        <v>989</v>
      </c>
      <c r="AF106" s="281" t="s">
        <v>266</v>
      </c>
      <c r="AG106" s="281" t="s">
        <v>990</v>
      </c>
      <c r="AI106" s="281" t="s">
        <v>991</v>
      </c>
      <c r="AN106" s="303">
        <v>38279</v>
      </c>
      <c r="AP106" s="284">
        <f t="shared" si="16"/>
        <v>99</v>
      </c>
      <c r="AQ106" s="284" t="str">
        <f t="shared" si="17"/>
        <v>大和邦浩1</v>
      </c>
      <c r="AR106" s="284" t="str">
        <f t="shared" si="18"/>
        <v>おおわくにひろ1</v>
      </c>
      <c r="AS106" s="284">
        <f t="shared" si="19"/>
        <v>1136669</v>
      </c>
      <c r="AT106" s="284" t="str">
        <f t="shared" si="12"/>
        <v>大和邦浩</v>
      </c>
      <c r="AU106" s="284">
        <f>IF(AT106="","",COUNTIF(AT$8:AT106,AT106))</f>
        <v>1</v>
      </c>
      <c r="AV106" s="284" t="str">
        <f t="shared" si="13"/>
        <v>おおわくにひろ</v>
      </c>
      <c r="AW106" s="284">
        <f>IF(AV106="","",COUNTIF(AV$8:AV106,AV106))</f>
        <v>1</v>
      </c>
      <c r="AX106" s="284" t="str">
        <f t="shared" si="11"/>
        <v/>
      </c>
      <c r="AY106" s="284" t="str">
        <f t="shared" si="14"/>
        <v/>
      </c>
      <c r="AZ106" s="284" t="str">
        <f t="shared" si="15"/>
        <v/>
      </c>
    </row>
    <row r="107" spans="1:52" ht="18" customHeight="1">
      <c r="A107" s="281">
        <v>1036412</v>
      </c>
      <c r="B107" s="281" t="s">
        <v>485</v>
      </c>
      <c r="C107" s="281" t="s">
        <v>432</v>
      </c>
      <c r="D107" s="281" t="s">
        <v>487</v>
      </c>
      <c r="E107" s="281" t="s">
        <v>434</v>
      </c>
      <c r="F107" s="281">
        <v>1</v>
      </c>
      <c r="G107" s="281" t="s">
        <v>259</v>
      </c>
      <c r="H107" s="303">
        <v>19908</v>
      </c>
      <c r="I107" s="281">
        <v>24</v>
      </c>
      <c r="J107" s="281" t="s">
        <v>260</v>
      </c>
      <c r="K107" s="281">
        <v>280</v>
      </c>
      <c r="L107" s="281" t="s">
        <v>334</v>
      </c>
      <c r="M107" s="281">
        <v>2121</v>
      </c>
      <c r="N107" s="281" t="s">
        <v>334</v>
      </c>
      <c r="O107" s="281">
        <v>0</v>
      </c>
      <c r="P107" s="281" t="s">
        <v>262</v>
      </c>
      <c r="Q107" s="281">
        <v>0</v>
      </c>
      <c r="S107" s="281">
        <v>0</v>
      </c>
      <c r="U107" s="281" t="s">
        <v>749</v>
      </c>
      <c r="V107" s="281">
        <v>0</v>
      </c>
      <c r="W107" s="281">
        <v>11</v>
      </c>
      <c r="X107" s="281" t="s">
        <v>721</v>
      </c>
      <c r="Y107" s="303">
        <v>39939</v>
      </c>
      <c r="Z107" s="281" t="s">
        <v>11025</v>
      </c>
      <c r="AA107" s="281">
        <v>6</v>
      </c>
      <c r="AB107" s="281" t="s">
        <v>468</v>
      </c>
      <c r="AC107" s="303">
        <v>40668</v>
      </c>
      <c r="AD107" s="281" t="s">
        <v>10891</v>
      </c>
      <c r="AE107" s="281" t="s">
        <v>992</v>
      </c>
      <c r="AF107" s="281" t="s">
        <v>266</v>
      </c>
      <c r="AG107" s="281" t="s">
        <v>993</v>
      </c>
      <c r="AI107" s="281" t="s">
        <v>994</v>
      </c>
      <c r="AN107" s="303">
        <v>38074</v>
      </c>
      <c r="AP107" s="284">
        <f t="shared" si="16"/>
        <v>100</v>
      </c>
      <c r="AQ107" s="284" t="str">
        <f t="shared" si="17"/>
        <v>松島一夫1</v>
      </c>
      <c r="AR107" s="284" t="str">
        <f t="shared" si="18"/>
        <v>まつしまかずお1</v>
      </c>
      <c r="AS107" s="284">
        <f t="shared" si="19"/>
        <v>1036412</v>
      </c>
      <c r="AT107" s="284" t="str">
        <f t="shared" si="12"/>
        <v>松島一夫</v>
      </c>
      <c r="AU107" s="284">
        <f>IF(AT107="","",COUNTIF(AT$8:AT107,AT107))</f>
        <v>1</v>
      </c>
      <c r="AV107" s="284" t="str">
        <f t="shared" si="13"/>
        <v>まつしまかずお</v>
      </c>
      <c r="AW107" s="284">
        <f>IF(AV107="","",COUNTIF(AV$8:AV107,AV107))</f>
        <v>1</v>
      </c>
      <c r="AX107" s="284" t="str">
        <f t="shared" si="11"/>
        <v/>
      </c>
      <c r="AY107" s="284" t="str">
        <f t="shared" si="14"/>
        <v/>
      </c>
      <c r="AZ107" s="284" t="str">
        <f t="shared" si="15"/>
        <v/>
      </c>
    </row>
    <row r="108" spans="1:52" ht="18" customHeight="1">
      <c r="A108" s="281">
        <v>1036953</v>
      </c>
      <c r="B108" s="281" t="s">
        <v>995</v>
      </c>
      <c r="C108" s="281" t="s">
        <v>996</v>
      </c>
      <c r="D108" s="281" t="s">
        <v>997</v>
      </c>
      <c r="E108" s="281" t="s">
        <v>998</v>
      </c>
      <c r="F108" s="281">
        <v>2</v>
      </c>
      <c r="G108" s="281" t="s">
        <v>282</v>
      </c>
      <c r="H108" s="303">
        <v>19349</v>
      </c>
      <c r="I108" s="281">
        <v>24</v>
      </c>
      <c r="J108" s="281" t="s">
        <v>260</v>
      </c>
      <c r="K108" s="281">
        <v>265</v>
      </c>
      <c r="L108" s="281" t="s">
        <v>574</v>
      </c>
      <c r="M108" s="281">
        <v>2018</v>
      </c>
      <c r="N108" s="281" t="s">
        <v>574</v>
      </c>
      <c r="O108" s="281">
        <v>0</v>
      </c>
      <c r="P108" s="281" t="s">
        <v>262</v>
      </c>
      <c r="Q108" s="281">
        <v>0</v>
      </c>
      <c r="S108" s="281">
        <v>0</v>
      </c>
      <c r="V108" s="281">
        <v>0</v>
      </c>
      <c r="W108" s="281">
        <v>11</v>
      </c>
      <c r="X108" s="281" t="s">
        <v>721</v>
      </c>
      <c r="Y108" s="303">
        <v>39999</v>
      </c>
      <c r="Z108" s="281" t="s">
        <v>11026</v>
      </c>
      <c r="AA108" s="281">
        <v>6</v>
      </c>
      <c r="AB108" s="281" t="s">
        <v>468</v>
      </c>
      <c r="AC108" s="303">
        <v>42141</v>
      </c>
      <c r="AD108" s="281" t="s">
        <v>10957</v>
      </c>
      <c r="AE108" s="281" t="s">
        <v>952</v>
      </c>
      <c r="AF108" s="281" t="s">
        <v>266</v>
      </c>
      <c r="AG108" s="281" t="s">
        <v>999</v>
      </c>
      <c r="AI108" s="281" t="s">
        <v>1000</v>
      </c>
      <c r="AN108" s="303">
        <v>38074</v>
      </c>
      <c r="AP108" s="284">
        <f t="shared" si="16"/>
        <v>101</v>
      </c>
      <c r="AQ108" s="284" t="str">
        <f t="shared" si="17"/>
        <v>荒井みさ江1</v>
      </c>
      <c r="AR108" s="284" t="str">
        <f t="shared" si="18"/>
        <v>あらいみさえ1</v>
      </c>
      <c r="AS108" s="284">
        <f t="shared" si="19"/>
        <v>1036953</v>
      </c>
      <c r="AT108" s="284" t="str">
        <f t="shared" si="12"/>
        <v>荒井みさ江</v>
      </c>
      <c r="AU108" s="284">
        <f>IF(AT108="","",COUNTIF(AT$8:AT108,AT108))</f>
        <v>1</v>
      </c>
      <c r="AV108" s="284" t="str">
        <f t="shared" si="13"/>
        <v>あらいみさえ</v>
      </c>
      <c r="AW108" s="284">
        <f>IF(AV108="","",COUNTIF(AV$8:AV108,AV108))</f>
        <v>1</v>
      </c>
      <c r="AX108" s="284" t="str">
        <f t="shared" si="11"/>
        <v/>
      </c>
      <c r="AY108" s="284" t="str">
        <f t="shared" si="14"/>
        <v/>
      </c>
      <c r="AZ108" s="284" t="str">
        <f t="shared" si="15"/>
        <v/>
      </c>
    </row>
    <row r="109" spans="1:52" ht="18" customHeight="1">
      <c r="A109" s="281">
        <v>1037667</v>
      </c>
      <c r="B109" s="281" t="s">
        <v>1001</v>
      </c>
      <c r="C109" s="281" t="s">
        <v>1002</v>
      </c>
      <c r="D109" s="281" t="s">
        <v>1003</v>
      </c>
      <c r="E109" s="281" t="s">
        <v>1004</v>
      </c>
      <c r="F109" s="281">
        <v>1</v>
      </c>
      <c r="G109" s="281" t="s">
        <v>259</v>
      </c>
      <c r="H109" s="303">
        <v>26235</v>
      </c>
      <c r="I109" s="281">
        <v>24</v>
      </c>
      <c r="J109" s="281" t="s">
        <v>260</v>
      </c>
      <c r="K109" s="281">
        <v>271</v>
      </c>
      <c r="L109" s="281" t="s">
        <v>413</v>
      </c>
      <c r="M109" s="281">
        <v>2061</v>
      </c>
      <c r="N109" s="281" t="s">
        <v>413</v>
      </c>
      <c r="O109" s="281">
        <v>0</v>
      </c>
      <c r="P109" s="281" t="s">
        <v>262</v>
      </c>
      <c r="Q109" s="281">
        <v>1</v>
      </c>
      <c r="R109" s="281" t="s">
        <v>10975</v>
      </c>
      <c r="S109" s="281">
        <v>0</v>
      </c>
      <c r="V109" s="281">
        <v>0</v>
      </c>
      <c r="W109" s="281">
        <v>11</v>
      </c>
      <c r="X109" s="281" t="s">
        <v>721</v>
      </c>
      <c r="Y109" s="303">
        <v>40125</v>
      </c>
      <c r="Z109" s="281" t="s">
        <v>11021</v>
      </c>
      <c r="AA109" s="281">
        <v>6</v>
      </c>
      <c r="AB109" s="281" t="s">
        <v>468</v>
      </c>
      <c r="AC109" s="303">
        <v>40399</v>
      </c>
      <c r="AD109" s="281" t="s">
        <v>11027</v>
      </c>
      <c r="AE109" s="281" t="s">
        <v>1005</v>
      </c>
      <c r="AF109" s="281" t="s">
        <v>266</v>
      </c>
      <c r="AG109" s="281" t="s">
        <v>1006</v>
      </c>
      <c r="AI109" s="281" t="s">
        <v>1007</v>
      </c>
      <c r="AN109" s="303">
        <v>38074</v>
      </c>
      <c r="AP109" s="284">
        <f t="shared" si="16"/>
        <v>102</v>
      </c>
      <c r="AQ109" s="284" t="str">
        <f t="shared" si="17"/>
        <v>増田亮1</v>
      </c>
      <c r="AR109" s="284" t="str">
        <f t="shared" si="18"/>
        <v>ますだまこと1</v>
      </c>
      <c r="AS109" s="284">
        <f t="shared" si="19"/>
        <v>1037667</v>
      </c>
      <c r="AT109" s="284" t="str">
        <f t="shared" si="12"/>
        <v>増田亮</v>
      </c>
      <c r="AU109" s="284">
        <f>IF(AT109="","",COUNTIF(AT$8:AT109,AT109))</f>
        <v>1</v>
      </c>
      <c r="AV109" s="284" t="str">
        <f t="shared" si="13"/>
        <v>ますだまこと</v>
      </c>
      <c r="AW109" s="284">
        <f>IF(AV109="","",COUNTIF(AV$8:AV109,AV109))</f>
        <v>1</v>
      </c>
      <c r="AX109" s="284" t="str">
        <f t="shared" si="11"/>
        <v/>
      </c>
      <c r="AY109" s="284" t="str">
        <f t="shared" si="14"/>
        <v/>
      </c>
      <c r="AZ109" s="284" t="str">
        <f t="shared" si="15"/>
        <v/>
      </c>
    </row>
    <row r="110" spans="1:52" ht="18" customHeight="1">
      <c r="A110" s="281">
        <v>1037405</v>
      </c>
      <c r="B110" s="281" t="s">
        <v>1008</v>
      </c>
      <c r="C110" s="281" t="s">
        <v>1009</v>
      </c>
      <c r="D110" s="281" t="s">
        <v>1010</v>
      </c>
      <c r="E110" s="281" t="s">
        <v>1011</v>
      </c>
      <c r="F110" s="281">
        <v>1</v>
      </c>
      <c r="G110" s="281" t="s">
        <v>259</v>
      </c>
      <c r="H110" s="303">
        <v>17127</v>
      </c>
      <c r="I110" s="281">
        <v>24</v>
      </c>
      <c r="J110" s="281" t="s">
        <v>260</v>
      </c>
      <c r="K110" s="281">
        <v>279</v>
      </c>
      <c r="L110" s="281" t="s">
        <v>308</v>
      </c>
      <c r="M110" s="281">
        <v>2110</v>
      </c>
      <c r="N110" s="281" t="s">
        <v>308</v>
      </c>
      <c r="O110" s="281">
        <v>0</v>
      </c>
      <c r="P110" s="281" t="s">
        <v>262</v>
      </c>
      <c r="Q110" s="281">
        <v>0</v>
      </c>
      <c r="S110" s="281">
        <v>0</v>
      </c>
      <c r="U110" s="281" t="s">
        <v>403</v>
      </c>
      <c r="V110" s="281">
        <v>0</v>
      </c>
      <c r="W110" s="281">
        <v>11</v>
      </c>
      <c r="X110" s="281" t="s">
        <v>721</v>
      </c>
      <c r="Y110" s="303">
        <v>40125</v>
      </c>
      <c r="Z110" s="281" t="s">
        <v>11021</v>
      </c>
      <c r="AA110" s="281">
        <v>6</v>
      </c>
      <c r="AB110" s="281" t="s">
        <v>468</v>
      </c>
      <c r="AC110" s="303">
        <v>40851</v>
      </c>
      <c r="AD110" s="281" t="s">
        <v>10897</v>
      </c>
      <c r="AE110" s="281" t="s">
        <v>1012</v>
      </c>
      <c r="AF110" s="281" t="s">
        <v>266</v>
      </c>
      <c r="AG110" s="281" t="s">
        <v>1013</v>
      </c>
      <c r="AI110" s="281" t="s">
        <v>1014</v>
      </c>
      <c r="AN110" s="303">
        <v>38074</v>
      </c>
      <c r="AP110" s="284">
        <f t="shared" si="16"/>
        <v>103</v>
      </c>
      <c r="AQ110" s="284" t="str">
        <f t="shared" si="17"/>
        <v>柴種徳1</v>
      </c>
      <c r="AR110" s="284" t="str">
        <f t="shared" si="18"/>
        <v>しばかずのり1</v>
      </c>
      <c r="AS110" s="284">
        <f t="shared" si="19"/>
        <v>1037405</v>
      </c>
      <c r="AT110" s="284" t="str">
        <f t="shared" si="12"/>
        <v>柴種徳</v>
      </c>
      <c r="AU110" s="284">
        <f>IF(AT110="","",COUNTIF(AT$8:AT110,AT110))</f>
        <v>1</v>
      </c>
      <c r="AV110" s="284" t="str">
        <f t="shared" si="13"/>
        <v>しばかずのり</v>
      </c>
      <c r="AW110" s="284">
        <f>IF(AV110="","",COUNTIF(AV$8:AV110,AV110))</f>
        <v>1</v>
      </c>
      <c r="AX110" s="284" t="str">
        <f t="shared" si="11"/>
        <v/>
      </c>
      <c r="AY110" s="284" t="str">
        <f t="shared" si="14"/>
        <v/>
      </c>
      <c r="AZ110" s="284" t="str">
        <f t="shared" si="15"/>
        <v/>
      </c>
    </row>
    <row r="111" spans="1:52" ht="18" customHeight="1">
      <c r="A111" s="281">
        <v>1037661</v>
      </c>
      <c r="B111" s="281" t="s">
        <v>1015</v>
      </c>
      <c r="C111" s="281" t="s">
        <v>1016</v>
      </c>
      <c r="D111" s="281" t="s">
        <v>790</v>
      </c>
      <c r="E111" s="281" t="s">
        <v>665</v>
      </c>
      <c r="F111" s="281">
        <v>1</v>
      </c>
      <c r="G111" s="281" t="s">
        <v>259</v>
      </c>
      <c r="H111" s="303">
        <v>26416</v>
      </c>
      <c r="I111" s="281">
        <v>24</v>
      </c>
      <c r="J111" s="281" t="s">
        <v>260</v>
      </c>
      <c r="K111" s="281">
        <v>271</v>
      </c>
      <c r="L111" s="281" t="s">
        <v>413</v>
      </c>
      <c r="M111" s="281">
        <v>2061</v>
      </c>
      <c r="N111" s="281" t="s">
        <v>413</v>
      </c>
      <c r="O111" s="281">
        <v>0</v>
      </c>
      <c r="P111" s="281" t="s">
        <v>262</v>
      </c>
      <c r="Q111" s="281">
        <v>1</v>
      </c>
      <c r="R111" s="281" t="s">
        <v>10975</v>
      </c>
      <c r="S111" s="281">
        <v>0</v>
      </c>
      <c r="V111" s="281">
        <v>0</v>
      </c>
      <c r="W111" s="281">
        <v>11</v>
      </c>
      <c r="X111" s="281" t="s">
        <v>721</v>
      </c>
      <c r="Y111" s="303">
        <v>40167</v>
      </c>
      <c r="Z111" s="281" t="s">
        <v>11022</v>
      </c>
      <c r="AA111" s="281">
        <v>6</v>
      </c>
      <c r="AB111" s="281" t="s">
        <v>468</v>
      </c>
      <c r="AC111" s="303">
        <v>40481</v>
      </c>
      <c r="AD111" s="281" t="s">
        <v>10869</v>
      </c>
      <c r="AE111" s="281" t="s">
        <v>1017</v>
      </c>
      <c r="AF111" s="281" t="s">
        <v>266</v>
      </c>
      <c r="AG111" s="281" t="s">
        <v>1018</v>
      </c>
      <c r="AI111" s="281" t="s">
        <v>1019</v>
      </c>
      <c r="AN111" s="303">
        <v>38074</v>
      </c>
      <c r="AP111" s="284">
        <f t="shared" si="16"/>
        <v>104</v>
      </c>
      <c r="AQ111" s="284" t="str">
        <f t="shared" si="17"/>
        <v>篠澤英次1</v>
      </c>
      <c r="AR111" s="284" t="str">
        <f t="shared" si="18"/>
        <v>ささざわえいじ1</v>
      </c>
      <c r="AS111" s="284">
        <f t="shared" si="19"/>
        <v>1037661</v>
      </c>
      <c r="AT111" s="284" t="str">
        <f t="shared" si="12"/>
        <v>篠澤英次</v>
      </c>
      <c r="AU111" s="284">
        <f>IF(AT111="","",COUNTIF(AT$8:AT111,AT111))</f>
        <v>1</v>
      </c>
      <c r="AV111" s="284" t="str">
        <f t="shared" si="13"/>
        <v>ささざわえいじ</v>
      </c>
      <c r="AW111" s="284">
        <f>IF(AV111="","",COUNTIF(AV$8:AV111,AV111))</f>
        <v>1</v>
      </c>
      <c r="AX111" s="284" t="str">
        <f t="shared" si="11"/>
        <v/>
      </c>
      <c r="AY111" s="284" t="str">
        <f t="shared" si="14"/>
        <v/>
      </c>
      <c r="AZ111" s="284" t="str">
        <f t="shared" si="15"/>
        <v/>
      </c>
    </row>
    <row r="112" spans="1:52" ht="18" customHeight="1">
      <c r="A112" s="281">
        <v>1037531</v>
      </c>
      <c r="B112" s="281" t="s">
        <v>1020</v>
      </c>
      <c r="C112" s="281" t="s">
        <v>1021</v>
      </c>
      <c r="D112" s="281" t="s">
        <v>1022</v>
      </c>
      <c r="E112" s="281" t="s">
        <v>272</v>
      </c>
      <c r="F112" s="281">
        <v>1</v>
      </c>
      <c r="G112" s="281" t="s">
        <v>259</v>
      </c>
      <c r="H112" s="303">
        <v>23092</v>
      </c>
      <c r="I112" s="281">
        <v>24</v>
      </c>
      <c r="J112" s="281" t="s">
        <v>260</v>
      </c>
      <c r="K112" s="281">
        <v>275</v>
      </c>
      <c r="L112" s="281" t="s">
        <v>273</v>
      </c>
      <c r="M112" s="281">
        <v>2082</v>
      </c>
      <c r="N112" s="281" t="s">
        <v>273</v>
      </c>
      <c r="O112" s="281">
        <v>0</v>
      </c>
      <c r="P112" s="281" t="s">
        <v>262</v>
      </c>
      <c r="Q112" s="281">
        <v>0</v>
      </c>
      <c r="S112" s="281">
        <v>0</v>
      </c>
      <c r="V112" s="281">
        <v>0</v>
      </c>
      <c r="W112" s="281">
        <v>11</v>
      </c>
      <c r="X112" s="281" t="s">
        <v>721</v>
      </c>
      <c r="Y112" s="303">
        <v>40167</v>
      </c>
      <c r="Z112" s="281" t="s">
        <v>11022</v>
      </c>
      <c r="AA112" s="281">
        <v>6</v>
      </c>
      <c r="AB112" s="281" t="s">
        <v>468</v>
      </c>
      <c r="AC112" s="303">
        <v>42494</v>
      </c>
      <c r="AD112" s="281" t="s">
        <v>10944</v>
      </c>
      <c r="AE112" s="281" t="s">
        <v>1023</v>
      </c>
      <c r="AF112" s="281" t="s">
        <v>266</v>
      </c>
      <c r="AG112" s="281" t="s">
        <v>1024</v>
      </c>
      <c r="AI112" s="281" t="s">
        <v>1025</v>
      </c>
      <c r="AN112" s="303">
        <v>38074</v>
      </c>
      <c r="AP112" s="284">
        <f t="shared" si="16"/>
        <v>105</v>
      </c>
      <c r="AQ112" s="284" t="str">
        <f t="shared" si="17"/>
        <v>上條寛1</v>
      </c>
      <c r="AR112" s="284" t="str">
        <f t="shared" si="18"/>
        <v>かみじょうひろし1</v>
      </c>
      <c r="AS112" s="284">
        <f t="shared" si="19"/>
        <v>1037531</v>
      </c>
      <c r="AT112" s="284" t="str">
        <f t="shared" si="12"/>
        <v>上條寛</v>
      </c>
      <c r="AU112" s="284">
        <f>IF(AT112="","",COUNTIF(AT$8:AT112,AT112))</f>
        <v>1</v>
      </c>
      <c r="AV112" s="284" t="str">
        <f t="shared" si="13"/>
        <v>かみじょうひろし</v>
      </c>
      <c r="AW112" s="284">
        <f>IF(AV112="","",COUNTIF(AV$8:AV112,AV112))</f>
        <v>1</v>
      </c>
      <c r="AX112" s="284" t="str">
        <f t="shared" si="11"/>
        <v/>
      </c>
      <c r="AY112" s="284" t="str">
        <f t="shared" si="14"/>
        <v/>
      </c>
      <c r="AZ112" s="284" t="str">
        <f t="shared" si="15"/>
        <v/>
      </c>
    </row>
    <row r="113" spans="1:52" ht="18" customHeight="1">
      <c r="A113" s="281">
        <v>1037695</v>
      </c>
      <c r="B113" s="281" t="s">
        <v>1026</v>
      </c>
      <c r="C113" s="281" t="s">
        <v>1027</v>
      </c>
      <c r="D113" s="281" t="s">
        <v>1028</v>
      </c>
      <c r="E113" s="281" t="s">
        <v>1029</v>
      </c>
      <c r="F113" s="281">
        <v>1</v>
      </c>
      <c r="G113" s="281" t="s">
        <v>259</v>
      </c>
      <c r="H113" s="303">
        <v>29107</v>
      </c>
      <c r="I113" s="281">
        <v>24</v>
      </c>
      <c r="J113" s="281" t="s">
        <v>260</v>
      </c>
      <c r="K113" s="281">
        <v>276</v>
      </c>
      <c r="L113" s="281" t="s">
        <v>742</v>
      </c>
      <c r="M113" s="281">
        <v>2087</v>
      </c>
      <c r="N113" s="281" t="s">
        <v>742</v>
      </c>
      <c r="O113" s="281">
        <v>0</v>
      </c>
      <c r="P113" s="281" t="s">
        <v>262</v>
      </c>
      <c r="Q113" s="281">
        <v>0</v>
      </c>
      <c r="S113" s="281">
        <v>0</v>
      </c>
      <c r="W113" s="281">
        <v>11</v>
      </c>
      <c r="X113" s="281" t="s">
        <v>721</v>
      </c>
      <c r="Y113" s="303">
        <v>40167</v>
      </c>
      <c r="Z113" s="281" t="s">
        <v>11022</v>
      </c>
      <c r="AA113" s="281">
        <v>6</v>
      </c>
      <c r="AB113" s="281" t="s">
        <v>468</v>
      </c>
      <c r="AC113" s="303">
        <v>42771</v>
      </c>
      <c r="AD113" s="281" t="s">
        <v>10949</v>
      </c>
      <c r="AE113" s="281" t="s">
        <v>1030</v>
      </c>
      <c r="AF113" s="281" t="s">
        <v>266</v>
      </c>
      <c r="AG113" s="281" t="s">
        <v>1031</v>
      </c>
      <c r="AI113" s="281" t="s">
        <v>1032</v>
      </c>
      <c r="AN113" s="303">
        <v>38074</v>
      </c>
      <c r="AP113" s="284">
        <f t="shared" si="16"/>
        <v>106</v>
      </c>
      <c r="AQ113" s="284" t="str">
        <f t="shared" si="17"/>
        <v>伊藤公二1</v>
      </c>
      <c r="AR113" s="284" t="str">
        <f t="shared" si="18"/>
        <v>いとうこうじ1</v>
      </c>
      <c r="AS113" s="284">
        <f t="shared" si="19"/>
        <v>1037695</v>
      </c>
      <c r="AT113" s="284" t="str">
        <f t="shared" si="12"/>
        <v>伊藤公二</v>
      </c>
      <c r="AU113" s="284">
        <f>IF(AT113="","",COUNTIF(AT$8:AT113,AT113))</f>
        <v>1</v>
      </c>
      <c r="AV113" s="284" t="str">
        <f t="shared" si="13"/>
        <v>いとうこうじ</v>
      </c>
      <c r="AW113" s="284">
        <f>IF(AV113="","",COUNTIF(AV$8:AV113,AV113))</f>
        <v>1</v>
      </c>
      <c r="AX113" s="284" t="str">
        <f t="shared" si="11"/>
        <v/>
      </c>
      <c r="AY113" s="284" t="str">
        <f t="shared" si="14"/>
        <v/>
      </c>
      <c r="AZ113" s="284" t="str">
        <f t="shared" si="15"/>
        <v/>
      </c>
    </row>
    <row r="114" spans="1:52" ht="18" customHeight="1">
      <c r="A114" s="281">
        <v>1036338</v>
      </c>
      <c r="B114" s="281" t="s">
        <v>1033</v>
      </c>
      <c r="C114" s="281" t="s">
        <v>1034</v>
      </c>
      <c r="D114" s="281" t="s">
        <v>1035</v>
      </c>
      <c r="E114" s="281" t="s">
        <v>921</v>
      </c>
      <c r="F114" s="281">
        <v>1</v>
      </c>
      <c r="G114" s="281" t="s">
        <v>259</v>
      </c>
      <c r="H114" s="303">
        <v>18010</v>
      </c>
      <c r="I114" s="281">
        <v>24</v>
      </c>
      <c r="J114" s="281" t="s">
        <v>260</v>
      </c>
      <c r="K114" s="281">
        <v>264</v>
      </c>
      <c r="L114" s="281" t="s">
        <v>301</v>
      </c>
      <c r="M114" s="281">
        <v>2015</v>
      </c>
      <c r="N114" s="281" t="s">
        <v>301</v>
      </c>
      <c r="O114" s="281">
        <v>0</v>
      </c>
      <c r="P114" s="281" t="s">
        <v>262</v>
      </c>
      <c r="Q114" s="281">
        <v>0</v>
      </c>
      <c r="S114" s="281">
        <v>0</v>
      </c>
      <c r="V114" s="281">
        <v>622318</v>
      </c>
      <c r="W114" s="281">
        <v>11</v>
      </c>
      <c r="X114" s="281" t="s">
        <v>721</v>
      </c>
      <c r="Y114" s="303">
        <v>40530</v>
      </c>
      <c r="Z114" s="281" t="s">
        <v>11028</v>
      </c>
      <c r="AA114" s="281">
        <v>6</v>
      </c>
      <c r="AB114" s="281" t="s">
        <v>468</v>
      </c>
      <c r="AC114" s="303">
        <v>40951</v>
      </c>
      <c r="AD114" s="281" t="s">
        <v>11029</v>
      </c>
      <c r="AE114" s="281" t="s">
        <v>1036</v>
      </c>
      <c r="AF114" s="281" t="s">
        <v>266</v>
      </c>
      <c r="AG114" s="281" t="s">
        <v>1037</v>
      </c>
      <c r="AI114" s="281" t="s">
        <v>1038</v>
      </c>
      <c r="AN114" s="303">
        <v>38074</v>
      </c>
      <c r="AP114" s="284">
        <f t="shared" si="16"/>
        <v>107</v>
      </c>
      <c r="AQ114" s="284" t="str">
        <f t="shared" si="17"/>
        <v>小山澄雄1</v>
      </c>
      <c r="AR114" s="284" t="str">
        <f t="shared" si="18"/>
        <v>こやますみお1</v>
      </c>
      <c r="AS114" s="284">
        <f t="shared" si="19"/>
        <v>1036338</v>
      </c>
      <c r="AT114" s="284" t="str">
        <f t="shared" si="12"/>
        <v>小山澄雄</v>
      </c>
      <c r="AU114" s="284">
        <f>IF(AT114="","",COUNTIF(AT$8:AT114,AT114))</f>
        <v>1</v>
      </c>
      <c r="AV114" s="284" t="str">
        <f t="shared" si="13"/>
        <v>こやますみお</v>
      </c>
      <c r="AW114" s="284">
        <f>IF(AV114="","",COUNTIF(AV$8:AV114,AV114))</f>
        <v>1</v>
      </c>
      <c r="AX114" s="284" t="str">
        <f t="shared" si="11"/>
        <v/>
      </c>
      <c r="AY114" s="284" t="str">
        <f t="shared" si="14"/>
        <v/>
      </c>
      <c r="AZ114" s="284" t="str">
        <f t="shared" si="15"/>
        <v/>
      </c>
    </row>
    <row r="115" spans="1:52" ht="18" customHeight="1">
      <c r="A115" s="281">
        <v>1037052</v>
      </c>
      <c r="B115" s="281" t="s">
        <v>1039</v>
      </c>
      <c r="C115" s="281" t="s">
        <v>1040</v>
      </c>
      <c r="D115" s="281" t="s">
        <v>1041</v>
      </c>
      <c r="E115" s="281" t="s">
        <v>834</v>
      </c>
      <c r="F115" s="281">
        <v>1</v>
      </c>
      <c r="G115" s="281" t="s">
        <v>259</v>
      </c>
      <c r="H115" s="303">
        <v>23901</v>
      </c>
      <c r="I115" s="281">
        <v>24</v>
      </c>
      <c r="J115" s="281" t="s">
        <v>260</v>
      </c>
      <c r="K115" s="281">
        <v>275</v>
      </c>
      <c r="L115" s="281" t="s">
        <v>273</v>
      </c>
      <c r="M115" s="281">
        <v>2082</v>
      </c>
      <c r="N115" s="281" t="s">
        <v>273</v>
      </c>
      <c r="O115" s="281">
        <v>0</v>
      </c>
      <c r="P115" s="281" t="s">
        <v>262</v>
      </c>
      <c r="Q115" s="281">
        <v>0</v>
      </c>
      <c r="S115" s="281">
        <v>0</v>
      </c>
      <c r="W115" s="281">
        <v>11</v>
      </c>
      <c r="X115" s="281" t="s">
        <v>721</v>
      </c>
      <c r="Y115" s="303">
        <v>40706</v>
      </c>
      <c r="Z115" s="281" t="s">
        <v>11030</v>
      </c>
      <c r="AA115" s="281">
        <v>6</v>
      </c>
      <c r="AB115" s="281" t="s">
        <v>468</v>
      </c>
      <c r="AC115" s="303">
        <v>42407</v>
      </c>
      <c r="AD115" s="281" t="s">
        <v>10942</v>
      </c>
      <c r="AE115" s="281" t="s">
        <v>1042</v>
      </c>
      <c r="AF115" s="281" t="s">
        <v>266</v>
      </c>
      <c r="AG115" s="281" t="s">
        <v>1043</v>
      </c>
      <c r="AH115" s="281" t="s">
        <v>1044</v>
      </c>
      <c r="AI115" s="281" t="s">
        <v>1045</v>
      </c>
      <c r="AN115" s="303">
        <v>38074</v>
      </c>
      <c r="AP115" s="284">
        <f t="shared" si="16"/>
        <v>108</v>
      </c>
      <c r="AQ115" s="284" t="str">
        <f t="shared" si="17"/>
        <v>樋口浩昭1</v>
      </c>
      <c r="AR115" s="284" t="str">
        <f t="shared" si="18"/>
        <v>ひぐちひろあき1</v>
      </c>
      <c r="AS115" s="284">
        <f t="shared" si="19"/>
        <v>1037052</v>
      </c>
      <c r="AT115" s="284" t="str">
        <f t="shared" si="12"/>
        <v>樋口浩昭</v>
      </c>
      <c r="AU115" s="284">
        <f>IF(AT115="","",COUNTIF(AT$8:AT115,AT115))</f>
        <v>1</v>
      </c>
      <c r="AV115" s="284" t="str">
        <f t="shared" si="13"/>
        <v>ひぐちひろあき</v>
      </c>
      <c r="AW115" s="284">
        <f>IF(AV115="","",COUNTIF(AV$8:AV115,AV115))</f>
        <v>1</v>
      </c>
      <c r="AX115" s="284" t="str">
        <f t="shared" si="11"/>
        <v/>
      </c>
      <c r="AY115" s="284" t="str">
        <f t="shared" si="14"/>
        <v/>
      </c>
      <c r="AZ115" s="284" t="str">
        <f t="shared" si="15"/>
        <v/>
      </c>
    </row>
    <row r="116" spans="1:52" ht="18" customHeight="1">
      <c r="A116" s="281">
        <v>1037744</v>
      </c>
      <c r="B116" s="281" t="s">
        <v>1046</v>
      </c>
      <c r="C116" s="281" t="s">
        <v>1047</v>
      </c>
      <c r="D116" s="281" t="s">
        <v>1048</v>
      </c>
      <c r="E116" s="281" t="s">
        <v>1049</v>
      </c>
      <c r="F116" s="281">
        <v>2</v>
      </c>
      <c r="G116" s="281" t="s">
        <v>282</v>
      </c>
      <c r="H116" s="303">
        <v>26619</v>
      </c>
      <c r="I116" s="281">
        <v>24</v>
      </c>
      <c r="J116" s="281" t="s">
        <v>260</v>
      </c>
      <c r="K116" s="281">
        <v>274</v>
      </c>
      <c r="L116" s="281" t="s">
        <v>317</v>
      </c>
      <c r="M116" s="281">
        <v>2074</v>
      </c>
      <c r="N116" s="281" t="s">
        <v>317</v>
      </c>
      <c r="O116" s="281">
        <v>0</v>
      </c>
      <c r="P116" s="281" t="s">
        <v>262</v>
      </c>
      <c r="Q116" s="281">
        <v>0</v>
      </c>
      <c r="S116" s="281">
        <v>0</v>
      </c>
      <c r="V116" s="281">
        <v>0</v>
      </c>
      <c r="W116" s="281">
        <v>11</v>
      </c>
      <c r="X116" s="281" t="s">
        <v>721</v>
      </c>
      <c r="Y116" s="303">
        <v>40706</v>
      </c>
      <c r="Z116" s="281" t="s">
        <v>11030</v>
      </c>
      <c r="AA116" s="281">
        <v>6</v>
      </c>
      <c r="AB116" s="281" t="s">
        <v>468</v>
      </c>
      <c r="AC116" s="303">
        <v>44359</v>
      </c>
      <c r="AD116" s="281" t="s">
        <v>10899</v>
      </c>
      <c r="AE116" s="281" t="s">
        <v>1050</v>
      </c>
      <c r="AF116" s="281" t="s">
        <v>266</v>
      </c>
      <c r="AG116" s="281" t="s">
        <v>1051</v>
      </c>
      <c r="AI116" s="281" t="s">
        <v>1052</v>
      </c>
      <c r="AN116" s="303">
        <v>38074</v>
      </c>
      <c r="AP116" s="284">
        <f t="shared" si="16"/>
        <v>109</v>
      </c>
      <c r="AQ116" s="284" t="str">
        <f t="shared" si="17"/>
        <v>牛越和枝1</v>
      </c>
      <c r="AR116" s="284" t="str">
        <f t="shared" si="18"/>
        <v>うしこしかずえ1</v>
      </c>
      <c r="AS116" s="284">
        <f t="shared" si="19"/>
        <v>1037744</v>
      </c>
      <c r="AT116" s="284" t="str">
        <f t="shared" si="12"/>
        <v>牛越和枝</v>
      </c>
      <c r="AU116" s="284">
        <f>IF(AT116="","",COUNTIF(AT$8:AT116,AT116))</f>
        <v>1</v>
      </c>
      <c r="AV116" s="284" t="str">
        <f t="shared" si="13"/>
        <v>うしこしかずえ</v>
      </c>
      <c r="AW116" s="284">
        <f>IF(AV116="","",COUNTIF(AV$8:AV116,AV116))</f>
        <v>1</v>
      </c>
      <c r="AX116" s="284" t="str">
        <f t="shared" si="11"/>
        <v/>
      </c>
      <c r="AY116" s="284" t="str">
        <f t="shared" si="14"/>
        <v/>
      </c>
      <c r="AZ116" s="284" t="str">
        <f t="shared" si="15"/>
        <v/>
      </c>
    </row>
    <row r="117" spans="1:52" ht="18" customHeight="1">
      <c r="A117" s="281">
        <v>1037084</v>
      </c>
      <c r="B117" s="281" t="s">
        <v>1053</v>
      </c>
      <c r="C117" s="281" t="s">
        <v>1054</v>
      </c>
      <c r="D117" s="281" t="s">
        <v>1055</v>
      </c>
      <c r="E117" s="281" t="s">
        <v>1056</v>
      </c>
      <c r="F117" s="281">
        <v>1</v>
      </c>
      <c r="G117" s="281" t="s">
        <v>259</v>
      </c>
      <c r="H117" s="303">
        <v>19723</v>
      </c>
      <c r="I117" s="281">
        <v>24</v>
      </c>
      <c r="J117" s="281" t="s">
        <v>260</v>
      </c>
      <c r="K117" s="281">
        <v>278</v>
      </c>
      <c r="L117" s="281" t="s">
        <v>445</v>
      </c>
      <c r="M117" s="281">
        <v>2100</v>
      </c>
      <c r="N117" s="281" t="s">
        <v>445</v>
      </c>
      <c r="O117" s="281">
        <v>0</v>
      </c>
      <c r="P117" s="281" t="s">
        <v>262</v>
      </c>
      <c r="Q117" s="281">
        <v>0</v>
      </c>
      <c r="S117" s="281">
        <v>0</v>
      </c>
      <c r="V117" s="281">
        <v>0</v>
      </c>
      <c r="W117" s="281">
        <v>11</v>
      </c>
      <c r="X117" s="281" t="s">
        <v>721</v>
      </c>
      <c r="Y117" s="303">
        <v>40894</v>
      </c>
      <c r="Z117" s="281" t="s">
        <v>11031</v>
      </c>
      <c r="AA117" s="281">
        <v>6</v>
      </c>
      <c r="AB117" s="281" t="s">
        <v>468</v>
      </c>
      <c r="AC117" s="303">
        <v>41586</v>
      </c>
      <c r="AD117" s="281" t="s">
        <v>10935</v>
      </c>
      <c r="AE117" s="281" t="s">
        <v>1057</v>
      </c>
      <c r="AF117" s="281" t="s">
        <v>266</v>
      </c>
      <c r="AG117" s="281" t="s">
        <v>1058</v>
      </c>
      <c r="AI117" s="281" t="s">
        <v>1059</v>
      </c>
      <c r="AN117" s="303">
        <v>38074</v>
      </c>
      <c r="AP117" s="284">
        <f t="shared" si="16"/>
        <v>110</v>
      </c>
      <c r="AQ117" s="284" t="str">
        <f t="shared" si="17"/>
        <v>足助敦1</v>
      </c>
      <c r="AR117" s="284" t="str">
        <f t="shared" si="18"/>
        <v>あすけあつし1</v>
      </c>
      <c r="AS117" s="284">
        <f t="shared" si="19"/>
        <v>1037084</v>
      </c>
      <c r="AT117" s="284" t="str">
        <f t="shared" si="12"/>
        <v>足助敦</v>
      </c>
      <c r="AU117" s="284">
        <f>IF(AT117="","",COUNTIF(AT$8:AT117,AT117))</f>
        <v>1</v>
      </c>
      <c r="AV117" s="284" t="str">
        <f t="shared" si="13"/>
        <v>あすけあつし</v>
      </c>
      <c r="AW117" s="284">
        <f>IF(AV117="","",COUNTIF(AV$8:AV117,AV117))</f>
        <v>1</v>
      </c>
      <c r="AX117" s="284" t="str">
        <f t="shared" si="11"/>
        <v/>
      </c>
      <c r="AY117" s="284" t="str">
        <f t="shared" si="14"/>
        <v/>
      </c>
      <c r="AZ117" s="284" t="str">
        <f t="shared" si="15"/>
        <v/>
      </c>
    </row>
    <row r="118" spans="1:52" ht="18" customHeight="1">
      <c r="A118" s="281">
        <v>1037633</v>
      </c>
      <c r="B118" s="281" t="s">
        <v>570</v>
      </c>
      <c r="C118" s="281" t="s">
        <v>1060</v>
      </c>
      <c r="D118" s="281" t="s">
        <v>572</v>
      </c>
      <c r="E118" s="281" t="s">
        <v>1060</v>
      </c>
      <c r="F118" s="281">
        <v>2</v>
      </c>
      <c r="G118" s="281" t="s">
        <v>282</v>
      </c>
      <c r="H118" s="303">
        <v>15561</v>
      </c>
      <c r="I118" s="281">
        <v>24</v>
      </c>
      <c r="J118" s="281" t="s">
        <v>260</v>
      </c>
      <c r="K118" s="281">
        <v>270</v>
      </c>
      <c r="L118" s="281" t="s">
        <v>720</v>
      </c>
      <c r="M118" s="281">
        <v>2055</v>
      </c>
      <c r="N118" s="281" t="s">
        <v>720</v>
      </c>
      <c r="O118" s="281">
        <v>0</v>
      </c>
      <c r="P118" s="281" t="s">
        <v>262</v>
      </c>
      <c r="Q118" s="281">
        <v>0</v>
      </c>
      <c r="S118" s="281">
        <v>0</v>
      </c>
      <c r="V118" s="281">
        <v>0</v>
      </c>
      <c r="W118" s="281">
        <v>11</v>
      </c>
      <c r="X118" s="281" t="s">
        <v>721</v>
      </c>
      <c r="Y118" s="303">
        <v>40894</v>
      </c>
      <c r="Z118" s="281" t="s">
        <v>11031</v>
      </c>
      <c r="AA118" s="281">
        <v>6</v>
      </c>
      <c r="AB118" s="281" t="s">
        <v>468</v>
      </c>
      <c r="AC118" s="303">
        <v>41763</v>
      </c>
      <c r="AD118" s="281" t="s">
        <v>11032</v>
      </c>
      <c r="AE118" s="281" t="s">
        <v>1061</v>
      </c>
      <c r="AF118" s="281" t="s">
        <v>266</v>
      </c>
      <c r="AG118" s="281" t="s">
        <v>1062</v>
      </c>
      <c r="AI118" s="281" t="s">
        <v>1063</v>
      </c>
      <c r="AN118" s="303">
        <v>38074</v>
      </c>
      <c r="AP118" s="284">
        <f t="shared" si="16"/>
        <v>111</v>
      </c>
      <c r="AQ118" s="284" t="str">
        <f t="shared" si="17"/>
        <v>土屋きよみ1</v>
      </c>
      <c r="AR118" s="284" t="str">
        <f t="shared" si="18"/>
        <v>つちやきよみ1</v>
      </c>
      <c r="AS118" s="284">
        <f t="shared" si="19"/>
        <v>1037633</v>
      </c>
      <c r="AT118" s="284" t="str">
        <f t="shared" si="12"/>
        <v>土屋きよみ</v>
      </c>
      <c r="AU118" s="284">
        <f>IF(AT118="","",COUNTIF(AT$8:AT118,AT118))</f>
        <v>1</v>
      </c>
      <c r="AV118" s="284" t="str">
        <f t="shared" si="13"/>
        <v>つちやきよみ</v>
      </c>
      <c r="AW118" s="284">
        <f>IF(AV118="","",COUNTIF(AV$8:AV118,AV118))</f>
        <v>1</v>
      </c>
      <c r="AX118" s="284" t="str">
        <f t="shared" si="11"/>
        <v/>
      </c>
      <c r="AY118" s="284" t="str">
        <f t="shared" si="14"/>
        <v/>
      </c>
      <c r="AZ118" s="284" t="str">
        <f t="shared" si="15"/>
        <v/>
      </c>
    </row>
    <row r="119" spans="1:52" ht="18" customHeight="1">
      <c r="A119" s="281">
        <v>1036187</v>
      </c>
      <c r="B119" s="281" t="s">
        <v>255</v>
      </c>
      <c r="C119" s="281" t="s">
        <v>1064</v>
      </c>
      <c r="D119" s="281" t="s">
        <v>257</v>
      </c>
      <c r="E119" s="281" t="s">
        <v>1065</v>
      </c>
      <c r="F119" s="281">
        <v>1</v>
      </c>
      <c r="G119" s="281" t="s">
        <v>259</v>
      </c>
      <c r="H119" s="303">
        <v>31959</v>
      </c>
      <c r="I119" s="281">
        <v>24</v>
      </c>
      <c r="J119" s="281" t="s">
        <v>260</v>
      </c>
      <c r="K119" s="281">
        <v>275</v>
      </c>
      <c r="L119" s="281" t="s">
        <v>273</v>
      </c>
      <c r="M119" s="281">
        <v>2082</v>
      </c>
      <c r="N119" s="281" t="s">
        <v>273</v>
      </c>
      <c r="O119" s="281">
        <v>0</v>
      </c>
      <c r="P119" s="281" t="s">
        <v>262</v>
      </c>
      <c r="Q119" s="281">
        <v>0</v>
      </c>
      <c r="S119" s="281">
        <v>0</v>
      </c>
      <c r="U119" s="281" t="s">
        <v>11033</v>
      </c>
      <c r="V119" s="281">
        <v>0</v>
      </c>
      <c r="W119" s="281">
        <v>11</v>
      </c>
      <c r="X119" s="281" t="s">
        <v>721</v>
      </c>
      <c r="Y119" s="303">
        <v>41167</v>
      </c>
      <c r="Z119" s="281" t="s">
        <v>11034</v>
      </c>
      <c r="AA119" s="281">
        <v>6</v>
      </c>
      <c r="AB119" s="281" t="s">
        <v>468</v>
      </c>
      <c r="AC119" s="303">
        <v>42959</v>
      </c>
      <c r="AD119" s="281" t="s">
        <v>11035</v>
      </c>
      <c r="AE119" s="281" t="s">
        <v>1066</v>
      </c>
      <c r="AF119" s="281" t="s">
        <v>266</v>
      </c>
      <c r="AG119" s="281" t="s">
        <v>1067</v>
      </c>
      <c r="AI119" s="281" t="s">
        <v>1068</v>
      </c>
      <c r="AN119" s="303">
        <v>38074</v>
      </c>
      <c r="AP119" s="284">
        <f t="shared" si="16"/>
        <v>112</v>
      </c>
      <c r="AQ119" s="284" t="str">
        <f t="shared" si="17"/>
        <v>大久保雅揮1</v>
      </c>
      <c r="AR119" s="284" t="str">
        <f t="shared" si="18"/>
        <v>おおくぼまさき1</v>
      </c>
      <c r="AS119" s="284">
        <f t="shared" si="19"/>
        <v>1036187</v>
      </c>
      <c r="AT119" s="284" t="str">
        <f t="shared" si="12"/>
        <v>大久保雅揮</v>
      </c>
      <c r="AU119" s="284">
        <f>IF(AT119="","",COUNTIF(AT$8:AT119,AT119))</f>
        <v>1</v>
      </c>
      <c r="AV119" s="284" t="str">
        <f t="shared" si="13"/>
        <v>おおくぼまさき</v>
      </c>
      <c r="AW119" s="284">
        <f>IF(AV119="","",COUNTIF(AV$8:AV119,AV119))</f>
        <v>1</v>
      </c>
      <c r="AX119" s="284" t="str">
        <f t="shared" si="11"/>
        <v/>
      </c>
      <c r="AY119" s="284" t="str">
        <f t="shared" si="14"/>
        <v/>
      </c>
      <c r="AZ119" s="284" t="str">
        <f t="shared" si="15"/>
        <v/>
      </c>
    </row>
    <row r="120" spans="1:52" ht="18" customHeight="1">
      <c r="A120" s="281">
        <v>1037188</v>
      </c>
      <c r="B120" s="281" t="s">
        <v>374</v>
      </c>
      <c r="C120" s="281" t="s">
        <v>1069</v>
      </c>
      <c r="D120" s="281" t="s">
        <v>376</v>
      </c>
      <c r="E120" s="281" t="s">
        <v>1070</v>
      </c>
      <c r="F120" s="281">
        <v>1</v>
      </c>
      <c r="G120" s="281" t="s">
        <v>259</v>
      </c>
      <c r="H120" s="303">
        <v>25381</v>
      </c>
      <c r="I120" s="281">
        <v>24</v>
      </c>
      <c r="J120" s="281" t="s">
        <v>260</v>
      </c>
      <c r="K120" s="281">
        <v>278</v>
      </c>
      <c r="L120" s="281" t="s">
        <v>445</v>
      </c>
      <c r="M120" s="281">
        <v>2100</v>
      </c>
      <c r="N120" s="281" t="s">
        <v>445</v>
      </c>
      <c r="O120" s="281">
        <v>0</v>
      </c>
      <c r="P120" s="281" t="s">
        <v>262</v>
      </c>
      <c r="Q120" s="281">
        <v>0</v>
      </c>
      <c r="S120" s="281">
        <v>0</v>
      </c>
      <c r="V120" s="281">
        <v>0</v>
      </c>
      <c r="W120" s="281">
        <v>11</v>
      </c>
      <c r="X120" s="281" t="s">
        <v>721</v>
      </c>
      <c r="Y120" s="303">
        <v>41531</v>
      </c>
      <c r="Z120" s="281" t="s">
        <v>11036</v>
      </c>
      <c r="AA120" s="281">
        <v>6</v>
      </c>
      <c r="AB120" s="281" t="s">
        <v>468</v>
      </c>
      <c r="AC120" s="303">
        <v>44443</v>
      </c>
      <c r="AD120" s="281" t="s">
        <v>10899</v>
      </c>
      <c r="AE120" s="281" t="s">
        <v>1071</v>
      </c>
      <c r="AF120" s="281" t="s">
        <v>266</v>
      </c>
      <c r="AG120" s="281" t="s">
        <v>1072</v>
      </c>
      <c r="AI120" s="281" t="s">
        <v>1073</v>
      </c>
      <c r="AJ120" s="281" t="s">
        <v>11037</v>
      </c>
      <c r="AN120" s="303">
        <v>38074</v>
      </c>
      <c r="AP120" s="284">
        <f t="shared" si="16"/>
        <v>113</v>
      </c>
      <c r="AQ120" s="284" t="str">
        <f t="shared" si="17"/>
        <v>清水伸浩1</v>
      </c>
      <c r="AR120" s="284" t="str">
        <f t="shared" si="18"/>
        <v>しみずのぶひろ1</v>
      </c>
      <c r="AS120" s="284">
        <f t="shared" si="19"/>
        <v>1037188</v>
      </c>
      <c r="AT120" s="284" t="str">
        <f t="shared" si="12"/>
        <v>清水伸浩</v>
      </c>
      <c r="AU120" s="284">
        <f>IF(AT120="","",COUNTIF(AT$8:AT120,AT120))</f>
        <v>1</v>
      </c>
      <c r="AV120" s="284" t="str">
        <f t="shared" si="13"/>
        <v>しみずのぶひろ</v>
      </c>
      <c r="AW120" s="284">
        <f>IF(AV120="","",COUNTIF(AV$8:AV120,AV120))</f>
        <v>1</v>
      </c>
      <c r="AX120" s="284" t="str">
        <f t="shared" si="11"/>
        <v/>
      </c>
      <c r="AY120" s="284" t="str">
        <f t="shared" si="14"/>
        <v/>
      </c>
      <c r="AZ120" s="284" t="str">
        <f t="shared" si="15"/>
        <v/>
      </c>
    </row>
    <row r="121" spans="1:52" ht="18" customHeight="1">
      <c r="A121" s="281">
        <v>1218853</v>
      </c>
      <c r="B121" s="281" t="s">
        <v>1074</v>
      </c>
      <c r="C121" s="281" t="s">
        <v>1075</v>
      </c>
      <c r="D121" s="281" t="s">
        <v>1076</v>
      </c>
      <c r="E121" s="281" t="s">
        <v>1077</v>
      </c>
      <c r="F121" s="281">
        <v>1</v>
      </c>
      <c r="G121" s="281" t="s">
        <v>259</v>
      </c>
      <c r="H121" s="303">
        <v>26063</v>
      </c>
      <c r="I121" s="281">
        <v>24</v>
      </c>
      <c r="J121" s="281" t="s">
        <v>260</v>
      </c>
      <c r="K121" s="281">
        <v>279</v>
      </c>
      <c r="L121" s="281" t="s">
        <v>308</v>
      </c>
      <c r="M121" s="281">
        <v>2110</v>
      </c>
      <c r="N121" s="281" t="s">
        <v>308</v>
      </c>
      <c r="O121" s="281">
        <v>0</v>
      </c>
      <c r="P121" s="281" t="s">
        <v>262</v>
      </c>
      <c r="Q121" s="281">
        <v>0</v>
      </c>
      <c r="S121" s="281">
        <v>0</v>
      </c>
      <c r="U121" s="281" t="s">
        <v>403</v>
      </c>
      <c r="W121" s="281">
        <v>11</v>
      </c>
      <c r="X121" s="281" t="s">
        <v>721</v>
      </c>
      <c r="Y121" s="303">
        <v>41595</v>
      </c>
      <c r="Z121" s="281" t="s">
        <v>11038</v>
      </c>
      <c r="AA121" s="281">
        <v>6</v>
      </c>
      <c r="AB121" s="281" t="s">
        <v>468</v>
      </c>
      <c r="AC121" s="303">
        <v>42281</v>
      </c>
      <c r="AD121" s="281" t="s">
        <v>10955</v>
      </c>
      <c r="AE121" s="281" t="s">
        <v>1078</v>
      </c>
      <c r="AF121" s="281" t="s">
        <v>266</v>
      </c>
      <c r="AG121" s="281" t="s">
        <v>1079</v>
      </c>
      <c r="AH121" s="281" t="s">
        <v>1080</v>
      </c>
      <c r="AI121" s="281" t="s">
        <v>1081</v>
      </c>
      <c r="AN121" s="303">
        <v>39105</v>
      </c>
      <c r="AP121" s="284">
        <f t="shared" si="16"/>
        <v>114</v>
      </c>
      <c r="AQ121" s="284" t="str">
        <f t="shared" si="17"/>
        <v>手塚信一郎1</v>
      </c>
      <c r="AR121" s="284" t="str">
        <f t="shared" si="18"/>
        <v>てづかしんいちろう1</v>
      </c>
      <c r="AS121" s="284">
        <f t="shared" si="19"/>
        <v>1218853</v>
      </c>
      <c r="AT121" s="284" t="str">
        <f t="shared" si="12"/>
        <v>手塚信一郎</v>
      </c>
      <c r="AU121" s="284">
        <f>IF(AT121="","",COUNTIF(AT$8:AT121,AT121))</f>
        <v>1</v>
      </c>
      <c r="AV121" s="284" t="str">
        <f t="shared" si="13"/>
        <v>てづかしんいちろう</v>
      </c>
      <c r="AW121" s="284">
        <f>IF(AV121="","",COUNTIF(AV$8:AV121,AV121))</f>
        <v>1</v>
      </c>
      <c r="AX121" s="284" t="str">
        <f t="shared" si="11"/>
        <v/>
      </c>
      <c r="AY121" s="284" t="str">
        <f t="shared" si="14"/>
        <v/>
      </c>
      <c r="AZ121" s="284" t="str">
        <f t="shared" si="15"/>
        <v/>
      </c>
    </row>
    <row r="122" spans="1:52" ht="18" customHeight="1">
      <c r="A122" s="281">
        <v>1037007</v>
      </c>
      <c r="B122" s="281" t="s">
        <v>1082</v>
      </c>
      <c r="C122" s="281" t="s">
        <v>1083</v>
      </c>
      <c r="D122" s="281" t="s">
        <v>1084</v>
      </c>
      <c r="E122" s="281" t="s">
        <v>1085</v>
      </c>
      <c r="F122" s="281">
        <v>1</v>
      </c>
      <c r="G122" s="281" t="s">
        <v>259</v>
      </c>
      <c r="H122" s="303">
        <v>19491</v>
      </c>
      <c r="I122" s="281">
        <v>24</v>
      </c>
      <c r="J122" s="281" t="s">
        <v>260</v>
      </c>
      <c r="K122" s="281">
        <v>273</v>
      </c>
      <c r="L122" s="281" t="s">
        <v>784</v>
      </c>
      <c r="M122" s="281">
        <v>2070</v>
      </c>
      <c r="N122" s="281" t="s">
        <v>784</v>
      </c>
      <c r="O122" s="281">
        <v>0</v>
      </c>
      <c r="P122" s="281" t="s">
        <v>262</v>
      </c>
      <c r="Q122" s="281">
        <v>0</v>
      </c>
      <c r="S122" s="281">
        <v>0</v>
      </c>
      <c r="W122" s="281">
        <v>11</v>
      </c>
      <c r="X122" s="281" t="s">
        <v>721</v>
      </c>
      <c r="Y122" s="303">
        <v>41909</v>
      </c>
      <c r="Z122" s="281" t="s">
        <v>10987</v>
      </c>
      <c r="AA122" s="281">
        <v>6</v>
      </c>
      <c r="AB122" s="281" t="s">
        <v>468</v>
      </c>
      <c r="AC122" s="303">
        <v>42281</v>
      </c>
      <c r="AD122" s="281" t="s">
        <v>10955</v>
      </c>
      <c r="AE122" s="281" t="s">
        <v>1086</v>
      </c>
      <c r="AF122" s="281" t="s">
        <v>266</v>
      </c>
      <c r="AG122" s="281" t="s">
        <v>1087</v>
      </c>
      <c r="AI122" s="281" t="s">
        <v>1088</v>
      </c>
      <c r="AN122" s="303">
        <v>38074</v>
      </c>
      <c r="AP122" s="284">
        <f t="shared" si="16"/>
        <v>115</v>
      </c>
      <c r="AQ122" s="284" t="str">
        <f t="shared" si="17"/>
        <v>守屋道則1</v>
      </c>
      <c r="AR122" s="284" t="str">
        <f t="shared" si="18"/>
        <v>もりやみちのり1</v>
      </c>
      <c r="AS122" s="284">
        <f t="shared" si="19"/>
        <v>1037007</v>
      </c>
      <c r="AT122" s="284" t="str">
        <f t="shared" si="12"/>
        <v>守屋道則</v>
      </c>
      <c r="AU122" s="284">
        <f>IF(AT122="","",COUNTIF(AT$8:AT122,AT122))</f>
        <v>1</v>
      </c>
      <c r="AV122" s="284" t="str">
        <f t="shared" si="13"/>
        <v>もりやみちのり</v>
      </c>
      <c r="AW122" s="284">
        <f>IF(AV122="","",COUNTIF(AV$8:AV122,AV122))</f>
        <v>1</v>
      </c>
      <c r="AX122" s="284" t="str">
        <f t="shared" si="11"/>
        <v/>
      </c>
      <c r="AY122" s="284" t="str">
        <f t="shared" si="14"/>
        <v/>
      </c>
      <c r="AZ122" s="284" t="str">
        <f t="shared" si="15"/>
        <v/>
      </c>
    </row>
    <row r="123" spans="1:52" ht="18" customHeight="1">
      <c r="A123" s="281">
        <v>1037093</v>
      </c>
      <c r="B123" s="281" t="s">
        <v>892</v>
      </c>
      <c r="C123" s="281" t="s">
        <v>1089</v>
      </c>
      <c r="D123" s="281" t="s">
        <v>894</v>
      </c>
      <c r="E123" s="281" t="s">
        <v>1090</v>
      </c>
      <c r="F123" s="281">
        <v>1</v>
      </c>
      <c r="G123" s="281" t="s">
        <v>259</v>
      </c>
      <c r="H123" s="303">
        <v>13168</v>
      </c>
      <c r="I123" s="281">
        <v>24</v>
      </c>
      <c r="J123" s="281" t="s">
        <v>260</v>
      </c>
      <c r="K123" s="281">
        <v>278</v>
      </c>
      <c r="L123" s="281" t="s">
        <v>445</v>
      </c>
      <c r="M123" s="281">
        <v>2100</v>
      </c>
      <c r="N123" s="281" t="s">
        <v>445</v>
      </c>
      <c r="O123" s="281">
        <v>0</v>
      </c>
      <c r="P123" s="281" t="s">
        <v>262</v>
      </c>
      <c r="Q123" s="281">
        <v>0</v>
      </c>
      <c r="S123" s="281">
        <v>0</v>
      </c>
      <c r="V123" s="281">
        <v>0</v>
      </c>
      <c r="W123" s="281">
        <v>11</v>
      </c>
      <c r="X123" s="281" t="s">
        <v>721</v>
      </c>
      <c r="Y123" s="303">
        <v>42054</v>
      </c>
      <c r="Z123" s="281" t="s">
        <v>10939</v>
      </c>
      <c r="AA123" s="281">
        <v>6</v>
      </c>
      <c r="AB123" s="281" t="s">
        <v>468</v>
      </c>
      <c r="AC123" s="303">
        <v>43043</v>
      </c>
      <c r="AD123" s="281" t="s">
        <v>11039</v>
      </c>
      <c r="AE123" s="281" t="s">
        <v>1091</v>
      </c>
      <c r="AF123" s="281" t="s">
        <v>266</v>
      </c>
      <c r="AG123" s="281" t="s">
        <v>1092</v>
      </c>
      <c r="AI123" s="281" t="s">
        <v>1093</v>
      </c>
      <c r="AN123" s="303">
        <v>38074</v>
      </c>
      <c r="AP123" s="284">
        <f t="shared" si="16"/>
        <v>116</v>
      </c>
      <c r="AQ123" s="284" t="str">
        <f t="shared" si="17"/>
        <v>丸山清一1</v>
      </c>
      <c r="AR123" s="284" t="str">
        <f t="shared" si="18"/>
        <v>まるやまきよかず1</v>
      </c>
      <c r="AS123" s="284">
        <f t="shared" si="19"/>
        <v>1037093</v>
      </c>
      <c r="AT123" s="284" t="str">
        <f t="shared" si="12"/>
        <v>丸山清一</v>
      </c>
      <c r="AU123" s="284">
        <f>IF(AT123="","",COUNTIF(AT$8:AT123,AT123))</f>
        <v>1</v>
      </c>
      <c r="AV123" s="284" t="str">
        <f t="shared" si="13"/>
        <v>まるやまきよかず</v>
      </c>
      <c r="AW123" s="284">
        <f>IF(AV123="","",COUNTIF(AV$8:AV123,AV123))</f>
        <v>1</v>
      </c>
      <c r="AX123" s="284" t="str">
        <f t="shared" si="11"/>
        <v/>
      </c>
      <c r="AY123" s="284" t="str">
        <f t="shared" si="14"/>
        <v/>
      </c>
      <c r="AZ123" s="284" t="str">
        <f t="shared" si="15"/>
        <v/>
      </c>
    </row>
    <row r="124" spans="1:52" ht="18" customHeight="1">
      <c r="A124" s="281">
        <v>1218981</v>
      </c>
      <c r="B124" s="281" t="s">
        <v>621</v>
      </c>
      <c r="C124" s="281" t="s">
        <v>1094</v>
      </c>
      <c r="D124" s="281" t="s">
        <v>1095</v>
      </c>
      <c r="E124" s="281" t="s">
        <v>1096</v>
      </c>
      <c r="F124" s="281">
        <v>2</v>
      </c>
      <c r="G124" s="281" t="s">
        <v>282</v>
      </c>
      <c r="H124" s="303">
        <v>24578</v>
      </c>
      <c r="I124" s="281">
        <v>24</v>
      </c>
      <c r="J124" s="281" t="s">
        <v>260</v>
      </c>
      <c r="K124" s="281">
        <v>275</v>
      </c>
      <c r="L124" s="281" t="s">
        <v>273</v>
      </c>
      <c r="M124" s="281">
        <v>2082</v>
      </c>
      <c r="N124" s="281" t="s">
        <v>273</v>
      </c>
      <c r="O124" s="281">
        <v>0</v>
      </c>
      <c r="P124" s="281" t="s">
        <v>262</v>
      </c>
      <c r="Q124" s="281">
        <v>0</v>
      </c>
      <c r="S124" s="281">
        <v>0</v>
      </c>
      <c r="V124" s="281">
        <v>0</v>
      </c>
      <c r="W124" s="281">
        <v>11</v>
      </c>
      <c r="X124" s="281" t="s">
        <v>721</v>
      </c>
      <c r="Y124" s="303">
        <v>42169</v>
      </c>
      <c r="Z124" s="281" t="s">
        <v>11040</v>
      </c>
      <c r="AA124" s="281">
        <v>6</v>
      </c>
      <c r="AB124" s="281" t="s">
        <v>468</v>
      </c>
      <c r="AC124" s="303">
        <v>44359</v>
      </c>
      <c r="AD124" s="281" t="s">
        <v>10899</v>
      </c>
      <c r="AE124" s="281" t="s">
        <v>1097</v>
      </c>
      <c r="AF124" s="281" t="s">
        <v>266</v>
      </c>
      <c r="AG124" s="281" t="s">
        <v>1098</v>
      </c>
      <c r="AI124" s="281" t="s">
        <v>1099</v>
      </c>
      <c r="AN124" s="303">
        <v>39109</v>
      </c>
      <c r="AP124" s="284">
        <f t="shared" si="16"/>
        <v>117</v>
      </c>
      <c r="AQ124" s="284" t="str">
        <f t="shared" si="17"/>
        <v>中田美千1</v>
      </c>
      <c r="AR124" s="284" t="str">
        <f t="shared" si="18"/>
        <v>なかたみち1</v>
      </c>
      <c r="AS124" s="284">
        <f t="shared" si="19"/>
        <v>1218981</v>
      </c>
      <c r="AT124" s="284" t="str">
        <f t="shared" si="12"/>
        <v>中田美千</v>
      </c>
      <c r="AU124" s="284">
        <f>IF(AT124="","",COUNTIF(AT$8:AT124,AT124))</f>
        <v>1</v>
      </c>
      <c r="AV124" s="284" t="str">
        <f t="shared" si="13"/>
        <v>なかたみち</v>
      </c>
      <c r="AW124" s="284">
        <f>IF(AV124="","",COUNTIF(AV$8:AV124,AV124))</f>
        <v>1</v>
      </c>
      <c r="AX124" s="284" t="str">
        <f t="shared" si="11"/>
        <v/>
      </c>
      <c r="AY124" s="284" t="str">
        <f t="shared" si="14"/>
        <v/>
      </c>
      <c r="AZ124" s="284" t="str">
        <f t="shared" si="15"/>
        <v/>
      </c>
    </row>
    <row r="125" spans="1:52" ht="18" customHeight="1">
      <c r="A125" s="281">
        <v>1212197</v>
      </c>
      <c r="B125" s="281" t="s">
        <v>628</v>
      </c>
      <c r="C125" s="281" t="s">
        <v>931</v>
      </c>
      <c r="D125" s="281" t="s">
        <v>630</v>
      </c>
      <c r="E125" s="281" t="s">
        <v>933</v>
      </c>
      <c r="F125" s="281">
        <v>1</v>
      </c>
      <c r="G125" s="281" t="s">
        <v>259</v>
      </c>
      <c r="H125" s="303">
        <v>31479</v>
      </c>
      <c r="I125" s="281">
        <v>24</v>
      </c>
      <c r="J125" s="281" t="s">
        <v>260</v>
      </c>
      <c r="K125" s="281">
        <v>280</v>
      </c>
      <c r="L125" s="281" t="s">
        <v>334</v>
      </c>
      <c r="M125" s="281">
        <v>2121</v>
      </c>
      <c r="N125" s="281" t="s">
        <v>334</v>
      </c>
      <c r="O125" s="281">
        <v>0</v>
      </c>
      <c r="P125" s="281" t="s">
        <v>262</v>
      </c>
      <c r="Q125" s="281">
        <v>0</v>
      </c>
      <c r="S125" s="281">
        <v>0</v>
      </c>
      <c r="U125" s="281" t="s">
        <v>749</v>
      </c>
      <c r="V125" s="281">
        <v>0</v>
      </c>
      <c r="W125" s="281">
        <v>11</v>
      </c>
      <c r="X125" s="281" t="s">
        <v>721</v>
      </c>
      <c r="Y125" s="303">
        <v>42357</v>
      </c>
      <c r="Z125" s="281" t="s">
        <v>11041</v>
      </c>
      <c r="AA125" s="281">
        <v>6</v>
      </c>
      <c r="AB125" s="281" t="s">
        <v>468</v>
      </c>
      <c r="AC125" s="303">
        <v>43225</v>
      </c>
      <c r="AD125" s="281" t="s">
        <v>10896</v>
      </c>
      <c r="AE125" s="281" t="s">
        <v>1100</v>
      </c>
      <c r="AF125" s="281" t="s">
        <v>266</v>
      </c>
      <c r="AG125" s="281" t="s">
        <v>1101</v>
      </c>
      <c r="AI125" s="281" t="s">
        <v>1102</v>
      </c>
      <c r="AN125" s="303">
        <v>38999</v>
      </c>
      <c r="AP125" s="284">
        <f t="shared" si="16"/>
        <v>118</v>
      </c>
      <c r="AQ125" s="284" t="str">
        <f t="shared" si="17"/>
        <v>中村健二1</v>
      </c>
      <c r="AR125" s="284" t="str">
        <f t="shared" si="18"/>
        <v>なかむらけんじ1</v>
      </c>
      <c r="AS125" s="284">
        <f t="shared" si="19"/>
        <v>1212197</v>
      </c>
      <c r="AT125" s="284" t="str">
        <f t="shared" si="12"/>
        <v>中村健二</v>
      </c>
      <c r="AU125" s="284">
        <f>IF(AT125="","",COUNTIF(AT$8:AT125,AT125))</f>
        <v>1</v>
      </c>
      <c r="AV125" s="284" t="str">
        <f t="shared" si="13"/>
        <v>なかむらけんじ</v>
      </c>
      <c r="AW125" s="284">
        <f>IF(AV125="","",COUNTIF(AV$8:AV125,AV125))</f>
        <v>1</v>
      </c>
      <c r="AX125" s="284" t="str">
        <f t="shared" si="11"/>
        <v/>
      </c>
      <c r="AY125" s="284" t="str">
        <f t="shared" si="14"/>
        <v/>
      </c>
      <c r="AZ125" s="284" t="str">
        <f t="shared" si="15"/>
        <v/>
      </c>
    </row>
    <row r="126" spans="1:52" ht="18" customHeight="1">
      <c r="A126" s="281">
        <v>1237765</v>
      </c>
      <c r="B126" s="281" t="s">
        <v>1103</v>
      </c>
      <c r="C126" s="281" t="s">
        <v>1104</v>
      </c>
      <c r="D126" s="281" t="s">
        <v>1105</v>
      </c>
      <c r="E126" s="281" t="s">
        <v>909</v>
      </c>
      <c r="F126" s="281">
        <v>1</v>
      </c>
      <c r="G126" s="281" t="s">
        <v>259</v>
      </c>
      <c r="H126" s="303">
        <v>23767</v>
      </c>
      <c r="I126" s="281">
        <v>24</v>
      </c>
      <c r="J126" s="281" t="s">
        <v>260</v>
      </c>
      <c r="K126" s="281">
        <v>269</v>
      </c>
      <c r="L126" s="281" t="s">
        <v>378</v>
      </c>
      <c r="M126" s="281">
        <v>2051</v>
      </c>
      <c r="N126" s="281" t="s">
        <v>378</v>
      </c>
      <c r="O126" s="281">
        <v>0</v>
      </c>
      <c r="P126" s="281" t="s">
        <v>262</v>
      </c>
      <c r="Q126" s="281">
        <v>0</v>
      </c>
      <c r="S126" s="281">
        <v>0</v>
      </c>
      <c r="U126" s="281" t="s">
        <v>10922</v>
      </c>
      <c r="V126" s="281">
        <v>0</v>
      </c>
      <c r="W126" s="281">
        <v>11</v>
      </c>
      <c r="X126" s="281" t="s">
        <v>721</v>
      </c>
      <c r="Y126" s="303">
        <v>42357</v>
      </c>
      <c r="Z126" s="281" t="s">
        <v>11041</v>
      </c>
      <c r="AA126" s="281">
        <v>6</v>
      </c>
      <c r="AB126" s="281" t="s">
        <v>468</v>
      </c>
      <c r="AC126" s="303">
        <v>43604</v>
      </c>
      <c r="AD126" s="281" t="s">
        <v>11042</v>
      </c>
      <c r="AE126" s="281" t="s">
        <v>1106</v>
      </c>
      <c r="AF126" s="281" t="s">
        <v>266</v>
      </c>
      <c r="AG126" s="281" t="s">
        <v>1107</v>
      </c>
      <c r="AI126" s="281" t="s">
        <v>1108</v>
      </c>
      <c r="AN126" s="303">
        <v>39292</v>
      </c>
      <c r="AP126" s="284">
        <f t="shared" si="16"/>
        <v>119</v>
      </c>
      <c r="AQ126" s="284" t="str">
        <f t="shared" si="17"/>
        <v>髙橋正弘1</v>
      </c>
      <c r="AR126" s="284" t="str">
        <f t="shared" si="18"/>
        <v>たかはしまさひろ1</v>
      </c>
      <c r="AS126" s="284">
        <f t="shared" si="19"/>
        <v>1237765</v>
      </c>
      <c r="AT126" s="284" t="str">
        <f t="shared" si="12"/>
        <v>髙橋正弘</v>
      </c>
      <c r="AU126" s="284">
        <f>IF(AT126="","",COUNTIF(AT$8:AT126,AT126))</f>
        <v>1</v>
      </c>
      <c r="AV126" s="284" t="str">
        <f t="shared" si="13"/>
        <v>たかはしまさひろ</v>
      </c>
      <c r="AW126" s="284">
        <f>IF(AV126="","",COUNTIF(AV$8:AV126,AV126))</f>
        <v>1</v>
      </c>
      <c r="AX126" s="284" t="str">
        <f t="shared" si="11"/>
        <v/>
      </c>
      <c r="AY126" s="284" t="str">
        <f t="shared" si="14"/>
        <v/>
      </c>
      <c r="AZ126" s="284" t="str">
        <f t="shared" si="15"/>
        <v/>
      </c>
    </row>
    <row r="127" spans="1:52" ht="18" customHeight="1">
      <c r="A127" s="281">
        <v>1245467</v>
      </c>
      <c r="B127" s="281" t="s">
        <v>374</v>
      </c>
      <c r="C127" s="281" t="s">
        <v>1109</v>
      </c>
      <c r="D127" s="281" t="s">
        <v>376</v>
      </c>
      <c r="E127" s="281" t="s">
        <v>1110</v>
      </c>
      <c r="F127" s="281">
        <v>1</v>
      </c>
      <c r="G127" s="281" t="s">
        <v>259</v>
      </c>
      <c r="H127" s="303">
        <v>33427</v>
      </c>
      <c r="I127" s="281">
        <v>24</v>
      </c>
      <c r="J127" s="281" t="s">
        <v>260</v>
      </c>
      <c r="K127" s="281">
        <v>266</v>
      </c>
      <c r="L127" s="281" t="s">
        <v>386</v>
      </c>
      <c r="M127" s="281">
        <v>2022</v>
      </c>
      <c r="N127" s="281" t="s">
        <v>386</v>
      </c>
      <c r="O127" s="281">
        <v>0</v>
      </c>
      <c r="P127" s="281" t="s">
        <v>262</v>
      </c>
      <c r="Q127" s="281">
        <v>0</v>
      </c>
      <c r="S127" s="281">
        <v>0</v>
      </c>
      <c r="W127" s="281">
        <v>11</v>
      </c>
      <c r="X127" s="281" t="s">
        <v>721</v>
      </c>
      <c r="Y127" s="303">
        <v>42623</v>
      </c>
      <c r="Z127" s="281" t="s">
        <v>10959</v>
      </c>
      <c r="AA127" s="281">
        <v>6</v>
      </c>
      <c r="AB127" s="281" t="s">
        <v>468</v>
      </c>
      <c r="AC127" s="303">
        <v>44961</v>
      </c>
      <c r="AD127" s="281" t="s">
        <v>10962</v>
      </c>
      <c r="AE127" s="281" t="s">
        <v>1111</v>
      </c>
      <c r="AF127" s="281" t="s">
        <v>266</v>
      </c>
      <c r="AG127" s="281" t="s">
        <v>1112</v>
      </c>
      <c r="AH127" s="281" t="s">
        <v>1113</v>
      </c>
      <c r="AI127" s="281" t="s">
        <v>1114</v>
      </c>
      <c r="AN127" s="303">
        <v>39337</v>
      </c>
      <c r="AP127" s="284">
        <f t="shared" si="16"/>
        <v>120</v>
      </c>
      <c r="AQ127" s="284" t="str">
        <f t="shared" si="17"/>
        <v>清水北登1</v>
      </c>
      <c r="AR127" s="284" t="str">
        <f t="shared" si="18"/>
        <v>しみずほくと1</v>
      </c>
      <c r="AS127" s="284">
        <f t="shared" si="19"/>
        <v>1245467</v>
      </c>
      <c r="AT127" s="284" t="str">
        <f t="shared" si="12"/>
        <v>清水北登</v>
      </c>
      <c r="AU127" s="284">
        <f>IF(AT127="","",COUNTIF(AT$8:AT127,AT127))</f>
        <v>1</v>
      </c>
      <c r="AV127" s="284" t="str">
        <f t="shared" si="13"/>
        <v>しみずほくと</v>
      </c>
      <c r="AW127" s="284">
        <f>IF(AV127="","",COUNTIF(AV$8:AV127,AV127))</f>
        <v>1</v>
      </c>
      <c r="AX127" s="284" t="str">
        <f t="shared" si="11"/>
        <v/>
      </c>
      <c r="AY127" s="284" t="str">
        <f t="shared" si="14"/>
        <v/>
      </c>
      <c r="AZ127" s="284" t="str">
        <f t="shared" si="15"/>
        <v/>
      </c>
    </row>
    <row r="128" spans="1:52" ht="18" customHeight="1">
      <c r="A128" s="281">
        <v>1250691</v>
      </c>
      <c r="B128" s="281" t="s">
        <v>1115</v>
      </c>
      <c r="C128" s="281" t="s">
        <v>1116</v>
      </c>
      <c r="D128" s="281" t="s">
        <v>1117</v>
      </c>
      <c r="E128" s="281" t="s">
        <v>1118</v>
      </c>
      <c r="F128" s="281">
        <v>2</v>
      </c>
      <c r="G128" s="281" t="s">
        <v>282</v>
      </c>
      <c r="H128" s="303">
        <v>23431</v>
      </c>
      <c r="I128" s="281">
        <v>24</v>
      </c>
      <c r="J128" s="281" t="s">
        <v>260</v>
      </c>
      <c r="K128" s="281">
        <v>271</v>
      </c>
      <c r="L128" s="281" t="s">
        <v>413</v>
      </c>
      <c r="M128" s="281">
        <v>2061</v>
      </c>
      <c r="N128" s="281" t="s">
        <v>413</v>
      </c>
      <c r="O128" s="281">
        <v>0</v>
      </c>
      <c r="P128" s="281" t="s">
        <v>262</v>
      </c>
      <c r="Q128" s="281">
        <v>0</v>
      </c>
      <c r="S128" s="281">
        <v>0</v>
      </c>
      <c r="W128" s="281">
        <v>11</v>
      </c>
      <c r="X128" s="281" t="s">
        <v>721</v>
      </c>
      <c r="Y128" s="303">
        <v>42687</v>
      </c>
      <c r="Z128" s="281" t="s">
        <v>11043</v>
      </c>
      <c r="AA128" s="281">
        <v>6</v>
      </c>
      <c r="AB128" s="281" t="s">
        <v>468</v>
      </c>
      <c r="AC128" s="303">
        <v>43023</v>
      </c>
      <c r="AD128" s="281" t="s">
        <v>11044</v>
      </c>
      <c r="AE128" s="281" t="s">
        <v>1119</v>
      </c>
      <c r="AF128" s="281" t="s">
        <v>266</v>
      </c>
      <c r="AG128" s="281" t="s">
        <v>1120</v>
      </c>
      <c r="AI128" s="281" t="s">
        <v>1121</v>
      </c>
      <c r="AN128" s="303">
        <v>39386</v>
      </c>
      <c r="AP128" s="284">
        <f t="shared" si="16"/>
        <v>121</v>
      </c>
      <c r="AQ128" s="284" t="str">
        <f t="shared" si="17"/>
        <v>中沢たみ江1</v>
      </c>
      <c r="AR128" s="284" t="str">
        <f t="shared" si="18"/>
        <v>なかざわたみえ1</v>
      </c>
      <c r="AS128" s="284">
        <f t="shared" si="19"/>
        <v>1250691</v>
      </c>
      <c r="AT128" s="284" t="str">
        <f t="shared" si="12"/>
        <v>中沢たみ江</v>
      </c>
      <c r="AU128" s="284">
        <f>IF(AT128="","",COUNTIF(AT$8:AT128,AT128))</f>
        <v>1</v>
      </c>
      <c r="AV128" s="284" t="str">
        <f t="shared" si="13"/>
        <v>なかざわたみえ</v>
      </c>
      <c r="AW128" s="284">
        <f>IF(AV128="","",COUNTIF(AV$8:AV128,AV128))</f>
        <v>1</v>
      </c>
      <c r="AX128" s="284" t="str">
        <f t="shared" si="11"/>
        <v/>
      </c>
      <c r="AY128" s="284" t="str">
        <f t="shared" si="14"/>
        <v/>
      </c>
      <c r="AZ128" s="284" t="str">
        <f t="shared" si="15"/>
        <v/>
      </c>
    </row>
    <row r="129" spans="1:52" ht="18" customHeight="1">
      <c r="A129" s="281">
        <v>1036979</v>
      </c>
      <c r="B129" s="281" t="s">
        <v>1122</v>
      </c>
      <c r="C129" s="281" t="s">
        <v>1123</v>
      </c>
      <c r="D129" s="281" t="s">
        <v>1124</v>
      </c>
      <c r="E129" s="281" t="s">
        <v>1125</v>
      </c>
      <c r="F129" s="281">
        <v>2</v>
      </c>
      <c r="G129" s="281" t="s">
        <v>282</v>
      </c>
      <c r="H129" s="303">
        <v>20292</v>
      </c>
      <c r="I129" s="281">
        <v>24</v>
      </c>
      <c r="J129" s="281" t="s">
        <v>260</v>
      </c>
      <c r="K129" s="281">
        <v>265</v>
      </c>
      <c r="L129" s="281" t="s">
        <v>574</v>
      </c>
      <c r="M129" s="281">
        <v>2018</v>
      </c>
      <c r="N129" s="281" t="s">
        <v>574</v>
      </c>
      <c r="O129" s="281">
        <v>0</v>
      </c>
      <c r="P129" s="281" t="s">
        <v>262</v>
      </c>
      <c r="Q129" s="281">
        <v>0</v>
      </c>
      <c r="S129" s="281">
        <v>0</v>
      </c>
      <c r="W129" s="281">
        <v>11</v>
      </c>
      <c r="X129" s="281" t="s">
        <v>721</v>
      </c>
      <c r="Y129" s="303">
        <v>42721</v>
      </c>
      <c r="Z129" s="281" t="s">
        <v>10948</v>
      </c>
      <c r="AA129" s="281">
        <v>6</v>
      </c>
      <c r="AB129" s="281" t="s">
        <v>468</v>
      </c>
      <c r="AC129" s="303">
        <v>44710</v>
      </c>
      <c r="AD129" s="281" t="s">
        <v>11045</v>
      </c>
      <c r="AE129" s="281" t="s">
        <v>1126</v>
      </c>
      <c r="AF129" s="281" t="s">
        <v>266</v>
      </c>
      <c r="AG129" s="281" t="s">
        <v>1127</v>
      </c>
      <c r="AI129" s="281" t="s">
        <v>1128</v>
      </c>
      <c r="AN129" s="303">
        <v>29037</v>
      </c>
      <c r="AP129" s="284">
        <f t="shared" si="16"/>
        <v>122</v>
      </c>
      <c r="AQ129" s="284" t="str">
        <f t="shared" si="17"/>
        <v>夏目澄江1</v>
      </c>
      <c r="AR129" s="284" t="str">
        <f t="shared" si="18"/>
        <v>なつめすみえ1</v>
      </c>
      <c r="AS129" s="284">
        <f t="shared" si="19"/>
        <v>1036979</v>
      </c>
      <c r="AT129" s="284" t="str">
        <f t="shared" si="12"/>
        <v>夏目澄江</v>
      </c>
      <c r="AU129" s="284">
        <f>IF(AT129="","",COUNTIF(AT$8:AT129,AT129))</f>
        <v>1</v>
      </c>
      <c r="AV129" s="284" t="str">
        <f t="shared" si="13"/>
        <v>なつめすみえ</v>
      </c>
      <c r="AW129" s="284">
        <f>IF(AV129="","",COUNTIF(AV$8:AV129,AV129))</f>
        <v>1</v>
      </c>
      <c r="AX129" s="284" t="str">
        <f t="shared" si="11"/>
        <v/>
      </c>
      <c r="AY129" s="284" t="str">
        <f t="shared" si="14"/>
        <v/>
      </c>
      <c r="AZ129" s="284" t="str">
        <f t="shared" si="15"/>
        <v/>
      </c>
    </row>
    <row r="130" spans="1:52" ht="18" customHeight="1">
      <c r="A130" s="281">
        <v>1225626</v>
      </c>
      <c r="B130" s="281" t="s">
        <v>1026</v>
      </c>
      <c r="C130" s="281" t="s">
        <v>1129</v>
      </c>
      <c r="D130" s="281" t="s">
        <v>1028</v>
      </c>
      <c r="E130" s="281" t="s">
        <v>1130</v>
      </c>
      <c r="F130" s="281">
        <v>1</v>
      </c>
      <c r="G130" s="281" t="s">
        <v>259</v>
      </c>
      <c r="H130" s="303">
        <v>19803</v>
      </c>
      <c r="I130" s="281">
        <v>24</v>
      </c>
      <c r="J130" s="281" t="s">
        <v>260</v>
      </c>
      <c r="K130" s="281">
        <v>275</v>
      </c>
      <c r="L130" s="281" t="s">
        <v>273</v>
      </c>
      <c r="M130" s="281">
        <v>2082</v>
      </c>
      <c r="N130" s="281" t="s">
        <v>273</v>
      </c>
      <c r="O130" s="281">
        <v>0</v>
      </c>
      <c r="P130" s="281" t="s">
        <v>262</v>
      </c>
      <c r="Q130" s="281">
        <v>0</v>
      </c>
      <c r="S130" s="281">
        <v>0</v>
      </c>
      <c r="V130" s="281">
        <v>0</v>
      </c>
      <c r="W130" s="281">
        <v>11</v>
      </c>
      <c r="X130" s="281" t="s">
        <v>721</v>
      </c>
      <c r="Y130" s="303">
        <v>42994</v>
      </c>
      <c r="Z130" s="281" t="s">
        <v>11046</v>
      </c>
      <c r="AA130" s="281">
        <v>6</v>
      </c>
      <c r="AB130" s="281" t="s">
        <v>468</v>
      </c>
      <c r="AC130" s="303">
        <v>44359</v>
      </c>
      <c r="AD130" s="281" t="s">
        <v>10899</v>
      </c>
      <c r="AE130" s="281" t="s">
        <v>1131</v>
      </c>
      <c r="AF130" s="281" t="s">
        <v>266</v>
      </c>
      <c r="AG130" s="281" t="s">
        <v>1132</v>
      </c>
      <c r="AI130" s="281" t="s">
        <v>1133</v>
      </c>
      <c r="AN130" s="303">
        <v>39229</v>
      </c>
      <c r="AP130" s="284">
        <f t="shared" si="16"/>
        <v>123</v>
      </c>
      <c r="AQ130" s="284" t="str">
        <f t="shared" si="17"/>
        <v>伊藤嘉文1</v>
      </c>
      <c r="AR130" s="284" t="str">
        <f t="shared" si="18"/>
        <v>いとうよしふみ1</v>
      </c>
      <c r="AS130" s="284">
        <f t="shared" si="19"/>
        <v>1225626</v>
      </c>
      <c r="AT130" s="284" t="str">
        <f t="shared" si="12"/>
        <v>伊藤嘉文</v>
      </c>
      <c r="AU130" s="284">
        <f>IF(AT130="","",COUNTIF(AT$8:AT130,AT130))</f>
        <v>1</v>
      </c>
      <c r="AV130" s="284" t="str">
        <f t="shared" si="13"/>
        <v>いとうよしふみ</v>
      </c>
      <c r="AW130" s="284">
        <f>IF(AV130="","",COUNTIF(AV$8:AV130,AV130))</f>
        <v>1</v>
      </c>
      <c r="AX130" s="284" t="str">
        <f t="shared" si="11"/>
        <v/>
      </c>
      <c r="AY130" s="284" t="str">
        <f t="shared" si="14"/>
        <v/>
      </c>
      <c r="AZ130" s="284" t="str">
        <f t="shared" si="15"/>
        <v/>
      </c>
    </row>
    <row r="131" spans="1:52" ht="18" customHeight="1">
      <c r="A131" s="281">
        <v>1037282</v>
      </c>
      <c r="B131" s="281" t="s">
        <v>899</v>
      </c>
      <c r="C131" s="281" t="s">
        <v>1134</v>
      </c>
      <c r="D131" s="281" t="s">
        <v>901</v>
      </c>
      <c r="E131" s="281" t="s">
        <v>1135</v>
      </c>
      <c r="F131" s="281">
        <v>1</v>
      </c>
      <c r="G131" s="281" t="s">
        <v>259</v>
      </c>
      <c r="H131" s="303">
        <v>19773</v>
      </c>
      <c r="I131" s="281">
        <v>24</v>
      </c>
      <c r="J131" s="281" t="s">
        <v>260</v>
      </c>
      <c r="K131" s="281">
        <v>269</v>
      </c>
      <c r="L131" s="281" t="s">
        <v>378</v>
      </c>
      <c r="M131" s="281">
        <v>2051</v>
      </c>
      <c r="N131" s="281" t="s">
        <v>378</v>
      </c>
      <c r="O131" s="281">
        <v>0</v>
      </c>
      <c r="P131" s="281" t="s">
        <v>262</v>
      </c>
      <c r="Q131" s="281">
        <v>0</v>
      </c>
      <c r="S131" s="281">
        <v>0</v>
      </c>
      <c r="U131" s="281" t="s">
        <v>379</v>
      </c>
      <c r="W131" s="281">
        <v>11</v>
      </c>
      <c r="X131" s="281" t="s">
        <v>721</v>
      </c>
      <c r="Y131" s="303">
        <v>43239</v>
      </c>
      <c r="Z131" s="281" t="s">
        <v>11018</v>
      </c>
      <c r="AA131" s="281">
        <v>6</v>
      </c>
      <c r="AB131" s="281" t="s">
        <v>468</v>
      </c>
      <c r="AC131" s="303">
        <v>43352</v>
      </c>
      <c r="AD131" s="281" t="s">
        <v>11047</v>
      </c>
      <c r="AE131" s="281" t="s">
        <v>729</v>
      </c>
      <c r="AF131" s="281" t="s">
        <v>266</v>
      </c>
      <c r="AG131" s="281" t="s">
        <v>1136</v>
      </c>
      <c r="AH131" s="281" t="s">
        <v>1137</v>
      </c>
      <c r="AI131" s="281" t="s">
        <v>1138</v>
      </c>
      <c r="AJ131" s="281" t="s">
        <v>11048</v>
      </c>
      <c r="AN131" s="303">
        <v>38074</v>
      </c>
      <c r="AP131" s="284">
        <f t="shared" si="16"/>
        <v>124</v>
      </c>
      <c r="AQ131" s="284" t="str">
        <f t="shared" si="17"/>
        <v>内山幸三1</v>
      </c>
      <c r="AR131" s="284" t="str">
        <f t="shared" si="18"/>
        <v>うちやまこうぞう1</v>
      </c>
      <c r="AS131" s="284">
        <f t="shared" si="19"/>
        <v>1037282</v>
      </c>
      <c r="AT131" s="284" t="str">
        <f t="shared" si="12"/>
        <v>内山幸三</v>
      </c>
      <c r="AU131" s="284">
        <f>IF(AT131="","",COUNTIF(AT$8:AT131,AT131))</f>
        <v>1</v>
      </c>
      <c r="AV131" s="284" t="str">
        <f t="shared" si="13"/>
        <v>うちやまこうぞう</v>
      </c>
      <c r="AW131" s="284">
        <f>IF(AV131="","",COUNTIF(AV$8:AV131,AV131))</f>
        <v>1</v>
      </c>
      <c r="AX131" s="284" t="str">
        <f t="shared" si="11"/>
        <v/>
      </c>
      <c r="AY131" s="284" t="str">
        <f t="shared" si="14"/>
        <v/>
      </c>
      <c r="AZ131" s="284" t="str">
        <f t="shared" si="15"/>
        <v/>
      </c>
    </row>
    <row r="132" spans="1:52" ht="18" customHeight="1">
      <c r="A132" s="281">
        <v>1505354</v>
      </c>
      <c r="B132" s="281" t="s">
        <v>1139</v>
      </c>
      <c r="C132" s="281" t="s">
        <v>1140</v>
      </c>
      <c r="D132" s="281" t="s">
        <v>1141</v>
      </c>
      <c r="E132" s="281" t="s">
        <v>988</v>
      </c>
      <c r="F132" s="281">
        <v>1</v>
      </c>
      <c r="G132" s="281" t="s">
        <v>259</v>
      </c>
      <c r="H132" s="303">
        <v>30735</v>
      </c>
      <c r="I132" s="281">
        <v>24</v>
      </c>
      <c r="J132" s="281" t="s">
        <v>260</v>
      </c>
      <c r="K132" s="281">
        <v>280</v>
      </c>
      <c r="L132" s="281" t="s">
        <v>334</v>
      </c>
      <c r="M132" s="281">
        <v>2121</v>
      </c>
      <c r="N132" s="281" t="s">
        <v>334</v>
      </c>
      <c r="O132" s="281">
        <v>0</v>
      </c>
      <c r="P132" s="281" t="s">
        <v>262</v>
      </c>
      <c r="Q132" s="281">
        <v>0</v>
      </c>
      <c r="S132" s="281">
        <v>0</v>
      </c>
      <c r="U132" s="281" t="s">
        <v>11049</v>
      </c>
      <c r="W132" s="281">
        <v>11</v>
      </c>
      <c r="X132" s="281" t="s">
        <v>721</v>
      </c>
      <c r="Y132" s="303">
        <v>43456</v>
      </c>
      <c r="Z132" s="281" t="s">
        <v>11050</v>
      </c>
      <c r="AA132" s="281">
        <v>6</v>
      </c>
      <c r="AB132" s="281" t="s">
        <v>468</v>
      </c>
      <c r="AC132" s="303">
        <v>44823</v>
      </c>
      <c r="AD132" s="281" t="s">
        <v>11051</v>
      </c>
      <c r="AE132" s="281" t="s">
        <v>1142</v>
      </c>
      <c r="AF132" s="281" t="s">
        <v>266</v>
      </c>
      <c r="AG132" s="281" t="s">
        <v>1143</v>
      </c>
      <c r="AH132" s="281" t="s">
        <v>1144</v>
      </c>
      <c r="AI132" s="281" t="s">
        <v>1145</v>
      </c>
      <c r="AN132" s="303">
        <v>41803</v>
      </c>
      <c r="AP132" s="284">
        <f t="shared" si="16"/>
        <v>125</v>
      </c>
      <c r="AQ132" s="284" t="str">
        <f t="shared" si="17"/>
        <v>伊熊邦宏1</v>
      </c>
      <c r="AR132" s="284" t="str">
        <f t="shared" si="18"/>
        <v>いくまくにひろ1</v>
      </c>
      <c r="AS132" s="284">
        <f t="shared" si="19"/>
        <v>1505354</v>
      </c>
      <c r="AT132" s="284" t="str">
        <f t="shared" si="12"/>
        <v>伊熊邦宏</v>
      </c>
      <c r="AU132" s="284">
        <f>IF(AT132="","",COUNTIF(AT$8:AT132,AT132))</f>
        <v>1</v>
      </c>
      <c r="AV132" s="284" t="str">
        <f t="shared" si="13"/>
        <v>いくまくにひろ</v>
      </c>
      <c r="AW132" s="284">
        <f>IF(AV132="","",COUNTIF(AV$8:AV132,AV132))</f>
        <v>1</v>
      </c>
      <c r="AX132" s="284" t="str">
        <f t="shared" si="11"/>
        <v/>
      </c>
      <c r="AY132" s="284" t="str">
        <f t="shared" si="14"/>
        <v/>
      </c>
      <c r="AZ132" s="284" t="str">
        <f t="shared" si="15"/>
        <v/>
      </c>
    </row>
    <row r="133" spans="1:52" ht="18" customHeight="1">
      <c r="A133" s="281">
        <v>1722006</v>
      </c>
      <c r="B133" s="281" t="s">
        <v>421</v>
      </c>
      <c r="C133" s="281" t="s">
        <v>1146</v>
      </c>
      <c r="D133" s="281" t="s">
        <v>423</v>
      </c>
      <c r="E133" s="281" t="s">
        <v>1147</v>
      </c>
      <c r="F133" s="281">
        <v>1</v>
      </c>
      <c r="G133" s="281" t="s">
        <v>259</v>
      </c>
      <c r="H133" s="303">
        <v>18242</v>
      </c>
      <c r="I133" s="281">
        <v>24</v>
      </c>
      <c r="J133" s="281" t="s">
        <v>260</v>
      </c>
      <c r="K133" s="281">
        <v>267</v>
      </c>
      <c r="L133" s="281" t="s">
        <v>328</v>
      </c>
      <c r="M133" s="281">
        <v>2041</v>
      </c>
      <c r="N133" s="281" t="s">
        <v>328</v>
      </c>
      <c r="O133" s="281">
        <v>0</v>
      </c>
      <c r="P133" s="281" t="s">
        <v>262</v>
      </c>
      <c r="Q133" s="281">
        <v>0</v>
      </c>
      <c r="S133" s="281">
        <v>0</v>
      </c>
      <c r="W133" s="281">
        <v>11</v>
      </c>
      <c r="X133" s="281" t="s">
        <v>721</v>
      </c>
      <c r="Y133" s="303">
        <v>28615</v>
      </c>
      <c r="Z133" s="281" t="s">
        <v>10903</v>
      </c>
      <c r="AA133" s="281">
        <v>5</v>
      </c>
      <c r="AB133" s="281" t="s">
        <v>1148</v>
      </c>
      <c r="AC133" s="303">
        <v>27686</v>
      </c>
      <c r="AD133" s="281" t="s">
        <v>11052</v>
      </c>
      <c r="AE133" s="281" t="s">
        <v>863</v>
      </c>
      <c r="AF133" s="281" t="s">
        <v>266</v>
      </c>
      <c r="AG133" s="281" t="s">
        <v>1149</v>
      </c>
      <c r="AI133" s="281" t="s">
        <v>1150</v>
      </c>
      <c r="AL133" s="281" t="s">
        <v>11053</v>
      </c>
      <c r="AN133" s="303">
        <v>44295</v>
      </c>
      <c r="AP133" s="284">
        <f t="shared" si="16"/>
        <v>126</v>
      </c>
      <c r="AQ133" s="284" t="str">
        <f t="shared" si="17"/>
        <v>小林茂樹1</v>
      </c>
      <c r="AR133" s="284" t="str">
        <f t="shared" si="18"/>
        <v>こばやししげき1</v>
      </c>
      <c r="AS133" s="284">
        <f t="shared" si="19"/>
        <v>1722006</v>
      </c>
      <c r="AT133" s="284" t="str">
        <f t="shared" si="12"/>
        <v>小林茂樹</v>
      </c>
      <c r="AU133" s="284">
        <f>IF(AT133="","",COUNTIF(AT$8:AT133,AT133))</f>
        <v>1</v>
      </c>
      <c r="AV133" s="284" t="str">
        <f t="shared" si="13"/>
        <v>こばやししげき</v>
      </c>
      <c r="AW133" s="284">
        <f>IF(AV133="","",COUNTIF(AV$8:AV133,AV133))</f>
        <v>1</v>
      </c>
      <c r="AX133" s="284" t="str">
        <f t="shared" si="11"/>
        <v/>
      </c>
      <c r="AY133" s="284" t="str">
        <f t="shared" si="14"/>
        <v/>
      </c>
      <c r="AZ133" s="284" t="str">
        <f t="shared" si="15"/>
        <v/>
      </c>
    </row>
    <row r="134" spans="1:52" ht="18" customHeight="1">
      <c r="A134" s="281">
        <v>1036398</v>
      </c>
      <c r="B134" s="281" t="s">
        <v>1151</v>
      </c>
      <c r="C134" s="281" t="s">
        <v>1152</v>
      </c>
      <c r="D134" s="281" t="s">
        <v>1153</v>
      </c>
      <c r="E134" s="281" t="s">
        <v>529</v>
      </c>
      <c r="F134" s="281">
        <v>1</v>
      </c>
      <c r="G134" s="281" t="s">
        <v>259</v>
      </c>
      <c r="H134" s="303">
        <v>12461</v>
      </c>
      <c r="I134" s="281">
        <v>24</v>
      </c>
      <c r="J134" s="281" t="s">
        <v>260</v>
      </c>
      <c r="K134" s="281">
        <v>280</v>
      </c>
      <c r="L134" s="281" t="s">
        <v>334</v>
      </c>
      <c r="M134" s="281">
        <v>2121</v>
      </c>
      <c r="N134" s="281" t="s">
        <v>334</v>
      </c>
      <c r="O134" s="281">
        <v>0</v>
      </c>
      <c r="P134" s="281" t="s">
        <v>262</v>
      </c>
      <c r="Q134" s="281">
        <v>0</v>
      </c>
      <c r="S134" s="281">
        <v>0</v>
      </c>
      <c r="U134" s="281" t="s">
        <v>11054</v>
      </c>
      <c r="V134" s="281">
        <v>0</v>
      </c>
      <c r="W134" s="281">
        <v>11</v>
      </c>
      <c r="X134" s="281" t="s">
        <v>721</v>
      </c>
      <c r="Y134" s="303">
        <v>29764</v>
      </c>
      <c r="Z134" s="281" t="s">
        <v>11055</v>
      </c>
      <c r="AA134" s="281">
        <v>5</v>
      </c>
      <c r="AB134" s="281" t="s">
        <v>1148</v>
      </c>
      <c r="AC134" s="303">
        <v>28064</v>
      </c>
      <c r="AD134" s="281" t="s">
        <v>11056</v>
      </c>
      <c r="AE134" s="281" t="s">
        <v>1154</v>
      </c>
      <c r="AF134" s="281" t="s">
        <v>266</v>
      </c>
      <c r="AG134" s="281" t="s">
        <v>1155</v>
      </c>
      <c r="AI134" s="281" t="s">
        <v>1156</v>
      </c>
      <c r="AN134" s="303">
        <v>38074</v>
      </c>
      <c r="AP134" s="284">
        <f t="shared" si="16"/>
        <v>127</v>
      </c>
      <c r="AQ134" s="284" t="str">
        <f t="shared" si="17"/>
        <v>中島啓1</v>
      </c>
      <c r="AR134" s="284" t="str">
        <f t="shared" si="18"/>
        <v>なかじまあきら1</v>
      </c>
      <c r="AS134" s="284">
        <f t="shared" si="19"/>
        <v>1036398</v>
      </c>
      <c r="AT134" s="284" t="str">
        <f t="shared" si="12"/>
        <v>中島啓</v>
      </c>
      <c r="AU134" s="284">
        <f>IF(AT134="","",COUNTIF(AT$8:AT134,AT134))</f>
        <v>1</v>
      </c>
      <c r="AV134" s="284" t="str">
        <f t="shared" si="13"/>
        <v>なかじまあきら</v>
      </c>
      <c r="AW134" s="284">
        <f>IF(AV134="","",COUNTIF(AV$8:AV134,AV134))</f>
        <v>1</v>
      </c>
      <c r="AX134" s="284" t="str">
        <f t="shared" si="11"/>
        <v/>
      </c>
      <c r="AY134" s="284" t="str">
        <f t="shared" si="14"/>
        <v/>
      </c>
      <c r="AZ134" s="284" t="str">
        <f t="shared" si="15"/>
        <v/>
      </c>
    </row>
    <row r="135" spans="1:52" ht="18" customHeight="1">
      <c r="A135" s="281">
        <v>1036399</v>
      </c>
      <c r="B135" s="281" t="s">
        <v>1157</v>
      </c>
      <c r="C135" s="281" t="s">
        <v>1158</v>
      </c>
      <c r="D135" s="281" t="s">
        <v>1159</v>
      </c>
      <c r="E135" s="281" t="s">
        <v>1160</v>
      </c>
      <c r="F135" s="281">
        <v>2</v>
      </c>
      <c r="G135" s="281" t="s">
        <v>282</v>
      </c>
      <c r="H135" s="303">
        <v>20191</v>
      </c>
      <c r="I135" s="281">
        <v>24</v>
      </c>
      <c r="J135" s="281" t="s">
        <v>260</v>
      </c>
      <c r="K135" s="281">
        <v>280</v>
      </c>
      <c r="L135" s="281" t="s">
        <v>334</v>
      </c>
      <c r="M135" s="281">
        <v>2121</v>
      </c>
      <c r="N135" s="281" t="s">
        <v>334</v>
      </c>
      <c r="O135" s="281">
        <v>0</v>
      </c>
      <c r="P135" s="281" t="s">
        <v>262</v>
      </c>
      <c r="Q135" s="281">
        <v>0</v>
      </c>
      <c r="S135" s="281">
        <v>0</v>
      </c>
      <c r="U135" s="281" t="s">
        <v>11057</v>
      </c>
      <c r="V135" s="281">
        <v>0</v>
      </c>
      <c r="W135" s="281">
        <v>11</v>
      </c>
      <c r="X135" s="281" t="s">
        <v>721</v>
      </c>
      <c r="Y135" s="303">
        <v>29891</v>
      </c>
      <c r="Z135" s="281" t="s">
        <v>10906</v>
      </c>
      <c r="AA135" s="281">
        <v>5</v>
      </c>
      <c r="AB135" s="281" t="s">
        <v>1148</v>
      </c>
      <c r="AC135" s="303">
        <v>28029</v>
      </c>
      <c r="AD135" s="281" t="s">
        <v>10907</v>
      </c>
      <c r="AE135" s="281" t="s">
        <v>1161</v>
      </c>
      <c r="AF135" s="281" t="s">
        <v>266</v>
      </c>
      <c r="AG135" s="281" t="s">
        <v>1162</v>
      </c>
      <c r="AI135" s="281" t="s">
        <v>1163</v>
      </c>
      <c r="AN135" s="303">
        <v>38074</v>
      </c>
      <c r="AP135" s="284">
        <f t="shared" si="16"/>
        <v>128</v>
      </c>
      <c r="AQ135" s="284" t="str">
        <f t="shared" si="17"/>
        <v>谷原福子1</v>
      </c>
      <c r="AR135" s="284" t="str">
        <f t="shared" si="18"/>
        <v>たにはらふくこ1</v>
      </c>
      <c r="AS135" s="284">
        <f t="shared" si="19"/>
        <v>1036399</v>
      </c>
      <c r="AT135" s="284" t="str">
        <f t="shared" si="12"/>
        <v>谷原福子</v>
      </c>
      <c r="AU135" s="284">
        <f>IF(AT135="","",COUNTIF(AT$8:AT135,AT135))</f>
        <v>1</v>
      </c>
      <c r="AV135" s="284" t="str">
        <f t="shared" si="13"/>
        <v>たにはらふくこ</v>
      </c>
      <c r="AW135" s="284">
        <f>IF(AV135="","",COUNTIF(AV$8:AV135,AV135))</f>
        <v>1</v>
      </c>
      <c r="AX135" s="284" t="str">
        <f t="shared" si="11"/>
        <v/>
      </c>
      <c r="AY135" s="284" t="str">
        <f t="shared" si="14"/>
        <v/>
      </c>
      <c r="AZ135" s="284" t="str">
        <f t="shared" si="15"/>
        <v/>
      </c>
    </row>
    <row r="136" spans="1:52" ht="18" customHeight="1">
      <c r="A136" s="281">
        <v>1036722</v>
      </c>
      <c r="B136" s="281" t="s">
        <v>1151</v>
      </c>
      <c r="C136" s="281" t="s">
        <v>1164</v>
      </c>
      <c r="D136" s="281" t="s">
        <v>1153</v>
      </c>
      <c r="E136" s="281" t="s">
        <v>1165</v>
      </c>
      <c r="F136" s="281">
        <v>1</v>
      </c>
      <c r="G136" s="281" t="s">
        <v>259</v>
      </c>
      <c r="H136" s="303">
        <v>15920</v>
      </c>
      <c r="I136" s="281">
        <v>24</v>
      </c>
      <c r="J136" s="281" t="s">
        <v>260</v>
      </c>
      <c r="K136" s="281">
        <v>267</v>
      </c>
      <c r="L136" s="281" t="s">
        <v>328</v>
      </c>
      <c r="M136" s="281">
        <v>2041</v>
      </c>
      <c r="N136" s="281" t="s">
        <v>328</v>
      </c>
      <c r="O136" s="281">
        <v>0</v>
      </c>
      <c r="P136" s="281" t="s">
        <v>262</v>
      </c>
      <c r="Q136" s="281">
        <v>0</v>
      </c>
      <c r="S136" s="281">
        <v>0</v>
      </c>
      <c r="U136" s="281" t="s">
        <v>10883</v>
      </c>
      <c r="V136" s="281">
        <v>0</v>
      </c>
      <c r="W136" s="281">
        <v>11</v>
      </c>
      <c r="X136" s="281" t="s">
        <v>721</v>
      </c>
      <c r="Y136" s="303">
        <v>30206</v>
      </c>
      <c r="Z136" s="281" t="s">
        <v>11058</v>
      </c>
      <c r="AA136" s="281">
        <v>5</v>
      </c>
      <c r="AB136" s="281" t="s">
        <v>1148</v>
      </c>
      <c r="AC136" s="303">
        <v>28050</v>
      </c>
      <c r="AD136" s="281" t="s">
        <v>11059</v>
      </c>
      <c r="AE136" s="281" t="s">
        <v>1166</v>
      </c>
      <c r="AF136" s="281" t="s">
        <v>266</v>
      </c>
      <c r="AG136" s="281" t="s">
        <v>1167</v>
      </c>
      <c r="AI136" s="281" t="s">
        <v>1168</v>
      </c>
      <c r="AN136" s="303">
        <v>38074</v>
      </c>
      <c r="AP136" s="284">
        <f t="shared" si="16"/>
        <v>129</v>
      </c>
      <c r="AQ136" s="284" t="str">
        <f t="shared" si="17"/>
        <v>中島忠夫1</v>
      </c>
      <c r="AR136" s="284" t="str">
        <f t="shared" si="18"/>
        <v>なかじまただお1</v>
      </c>
      <c r="AS136" s="284">
        <f t="shared" si="19"/>
        <v>1036722</v>
      </c>
      <c r="AT136" s="284" t="str">
        <f t="shared" si="12"/>
        <v>中島忠夫</v>
      </c>
      <c r="AU136" s="284">
        <f>IF(AT136="","",COUNTIF(AT$8:AT136,AT136))</f>
        <v>1</v>
      </c>
      <c r="AV136" s="284" t="str">
        <f t="shared" si="13"/>
        <v>なかじまただお</v>
      </c>
      <c r="AW136" s="284">
        <f>IF(AV136="","",COUNTIF(AV$8:AV136,AV136))</f>
        <v>1</v>
      </c>
      <c r="AX136" s="284" t="str">
        <f t="shared" ref="AX136:AX199" si="20">IFERROR(VLOOKUP(AS136,$BA$11:$BA$38,1,FALSE),"")</f>
        <v/>
      </c>
      <c r="AY136" s="284" t="str">
        <f t="shared" si="14"/>
        <v/>
      </c>
      <c r="AZ136" s="284" t="str">
        <f t="shared" si="15"/>
        <v/>
      </c>
    </row>
    <row r="137" spans="1:52" ht="18" customHeight="1">
      <c r="A137" s="281">
        <v>1036723</v>
      </c>
      <c r="B137" s="281" t="s">
        <v>1169</v>
      </c>
      <c r="C137" s="281" t="s">
        <v>534</v>
      </c>
      <c r="D137" s="281" t="s">
        <v>1170</v>
      </c>
      <c r="E137" s="281" t="s">
        <v>536</v>
      </c>
      <c r="F137" s="281">
        <v>1</v>
      </c>
      <c r="G137" s="281" t="s">
        <v>259</v>
      </c>
      <c r="H137" s="303">
        <v>17509</v>
      </c>
      <c r="I137" s="281">
        <v>24</v>
      </c>
      <c r="J137" s="281" t="s">
        <v>260</v>
      </c>
      <c r="K137" s="281">
        <v>267</v>
      </c>
      <c r="L137" s="281" t="s">
        <v>328</v>
      </c>
      <c r="M137" s="281">
        <v>2041</v>
      </c>
      <c r="N137" s="281" t="s">
        <v>328</v>
      </c>
      <c r="O137" s="281">
        <v>0</v>
      </c>
      <c r="P137" s="281" t="s">
        <v>262</v>
      </c>
      <c r="Q137" s="281">
        <v>0</v>
      </c>
      <c r="S137" s="281">
        <v>0</v>
      </c>
      <c r="U137" s="281" t="s">
        <v>10883</v>
      </c>
      <c r="V137" s="281">
        <v>0</v>
      </c>
      <c r="W137" s="281">
        <v>11</v>
      </c>
      <c r="X137" s="281" t="s">
        <v>721</v>
      </c>
      <c r="Y137" s="303">
        <v>30441</v>
      </c>
      <c r="Z137" s="281" t="s">
        <v>10870</v>
      </c>
      <c r="AA137" s="281">
        <v>5</v>
      </c>
      <c r="AB137" s="281" t="s">
        <v>1148</v>
      </c>
      <c r="AC137" s="303">
        <v>28050</v>
      </c>
      <c r="AD137" s="281" t="s">
        <v>11059</v>
      </c>
      <c r="AE137" s="281" t="s">
        <v>1171</v>
      </c>
      <c r="AF137" s="281" t="s">
        <v>266</v>
      </c>
      <c r="AG137" s="281" t="s">
        <v>1172</v>
      </c>
      <c r="AI137" s="281" t="s">
        <v>1173</v>
      </c>
      <c r="AN137" s="303">
        <v>38074</v>
      </c>
      <c r="AP137" s="284">
        <f t="shared" si="16"/>
        <v>130</v>
      </c>
      <c r="AQ137" s="284" t="str">
        <f t="shared" si="17"/>
        <v>笠井信夫1</v>
      </c>
      <c r="AR137" s="284" t="str">
        <f t="shared" si="18"/>
        <v>かさいのぶお1</v>
      </c>
      <c r="AS137" s="284">
        <f t="shared" si="19"/>
        <v>1036723</v>
      </c>
      <c r="AT137" s="284" t="str">
        <f t="shared" si="12"/>
        <v>笠井信夫</v>
      </c>
      <c r="AU137" s="284">
        <f>IF(AT137="","",COUNTIF(AT$8:AT137,AT137))</f>
        <v>1</v>
      </c>
      <c r="AV137" s="284" t="str">
        <f t="shared" si="13"/>
        <v>かさいのぶお</v>
      </c>
      <c r="AW137" s="284">
        <f>IF(AV137="","",COUNTIF(AV$8:AV137,AV137))</f>
        <v>1</v>
      </c>
      <c r="AX137" s="284" t="str">
        <f t="shared" si="20"/>
        <v/>
      </c>
      <c r="AY137" s="284" t="str">
        <f t="shared" si="14"/>
        <v/>
      </c>
      <c r="AZ137" s="284" t="str">
        <f t="shared" si="15"/>
        <v/>
      </c>
    </row>
    <row r="138" spans="1:52" ht="18" customHeight="1">
      <c r="A138" s="281">
        <v>1037392</v>
      </c>
      <c r="B138" s="281" t="s">
        <v>1174</v>
      </c>
      <c r="C138" s="281" t="s">
        <v>1175</v>
      </c>
      <c r="D138" s="281" t="s">
        <v>1176</v>
      </c>
      <c r="E138" s="281" t="s">
        <v>1175</v>
      </c>
      <c r="F138" s="281">
        <v>2</v>
      </c>
      <c r="G138" s="281" t="s">
        <v>282</v>
      </c>
      <c r="H138" s="303">
        <v>22150</v>
      </c>
      <c r="I138" s="281">
        <v>24</v>
      </c>
      <c r="J138" s="281" t="s">
        <v>260</v>
      </c>
      <c r="K138" s="281">
        <v>279</v>
      </c>
      <c r="L138" s="281" t="s">
        <v>308</v>
      </c>
      <c r="M138" s="281">
        <v>2110</v>
      </c>
      <c r="N138" s="281" t="s">
        <v>308</v>
      </c>
      <c r="O138" s="281">
        <v>0</v>
      </c>
      <c r="P138" s="281" t="s">
        <v>262</v>
      </c>
      <c r="Q138" s="281">
        <v>0</v>
      </c>
      <c r="S138" s="281">
        <v>0</v>
      </c>
      <c r="U138" s="281" t="s">
        <v>10881</v>
      </c>
      <c r="V138" s="281">
        <v>0</v>
      </c>
      <c r="W138" s="281">
        <v>11</v>
      </c>
      <c r="X138" s="281" t="s">
        <v>721</v>
      </c>
      <c r="Y138" s="303">
        <v>30991</v>
      </c>
      <c r="Z138" s="281" t="s">
        <v>10882</v>
      </c>
      <c r="AA138" s="281">
        <v>5</v>
      </c>
      <c r="AB138" s="281" t="s">
        <v>1148</v>
      </c>
      <c r="AC138" s="303">
        <v>29730</v>
      </c>
      <c r="AD138" s="281" t="s">
        <v>11060</v>
      </c>
      <c r="AE138" s="281" t="s">
        <v>1177</v>
      </c>
      <c r="AF138" s="281" t="s">
        <v>266</v>
      </c>
      <c r="AG138" s="281" t="s">
        <v>1178</v>
      </c>
      <c r="AI138" s="281" t="s">
        <v>1179</v>
      </c>
      <c r="AN138" s="303">
        <v>38074</v>
      </c>
      <c r="AP138" s="284">
        <f t="shared" si="16"/>
        <v>131</v>
      </c>
      <c r="AQ138" s="284" t="str">
        <f t="shared" si="17"/>
        <v>吉瀬かおる1</v>
      </c>
      <c r="AR138" s="284" t="str">
        <f t="shared" si="18"/>
        <v>きせかおる1</v>
      </c>
      <c r="AS138" s="284">
        <f t="shared" si="19"/>
        <v>1037392</v>
      </c>
      <c r="AT138" s="284" t="str">
        <f t="shared" ref="AT138:AT201" si="21">B138&amp;C138</f>
        <v>吉瀬かおる</v>
      </c>
      <c r="AU138" s="284">
        <f>IF(AT138="","",COUNTIF(AT$8:AT138,AT138))</f>
        <v>1</v>
      </c>
      <c r="AV138" s="284" t="str">
        <f t="shared" ref="AV138:AV201" si="22">D138&amp;E138</f>
        <v>きせかおる</v>
      </c>
      <c r="AW138" s="284">
        <f>IF(AV138="","",COUNTIF(AV$8:AV138,AV138))</f>
        <v>1</v>
      </c>
      <c r="AX138" s="284" t="str">
        <f t="shared" si="20"/>
        <v/>
      </c>
      <c r="AY138" s="284" t="str">
        <f t="shared" ref="AY138:AY201" si="23">IF(AX138="","",VLOOKUP(AS138,$BA$11:$BC$38,2,FALSE))</f>
        <v/>
      </c>
      <c r="AZ138" s="284" t="str">
        <f t="shared" ref="AZ138:AZ201" si="24">IF(AX138="","",VLOOKUP(AS138,$BA$11:$BC$38,3,FALSE))</f>
        <v/>
      </c>
    </row>
    <row r="139" spans="1:52" ht="18" customHeight="1">
      <c r="A139" s="281">
        <v>1037079</v>
      </c>
      <c r="B139" s="281" t="s">
        <v>1180</v>
      </c>
      <c r="C139" s="281" t="s">
        <v>1181</v>
      </c>
      <c r="D139" s="281" t="s">
        <v>1182</v>
      </c>
      <c r="E139" s="281" t="s">
        <v>1183</v>
      </c>
      <c r="F139" s="281">
        <v>1</v>
      </c>
      <c r="G139" s="281" t="s">
        <v>259</v>
      </c>
      <c r="H139" s="303">
        <v>22710</v>
      </c>
      <c r="I139" s="281">
        <v>24</v>
      </c>
      <c r="J139" s="281" t="s">
        <v>260</v>
      </c>
      <c r="K139" s="281">
        <v>278</v>
      </c>
      <c r="L139" s="281" t="s">
        <v>445</v>
      </c>
      <c r="M139" s="281">
        <v>2100</v>
      </c>
      <c r="N139" s="281" t="s">
        <v>445</v>
      </c>
      <c r="O139" s="281">
        <v>0</v>
      </c>
      <c r="P139" s="281" t="s">
        <v>262</v>
      </c>
      <c r="Q139" s="281">
        <v>0</v>
      </c>
      <c r="S139" s="281">
        <v>0</v>
      </c>
      <c r="W139" s="281">
        <v>11</v>
      </c>
      <c r="X139" s="281" t="s">
        <v>721</v>
      </c>
      <c r="Y139" s="303">
        <v>34279</v>
      </c>
      <c r="Z139" s="281" t="s">
        <v>10928</v>
      </c>
      <c r="AA139" s="281">
        <v>5</v>
      </c>
      <c r="AB139" s="281" t="s">
        <v>1148</v>
      </c>
      <c r="AC139" s="303">
        <v>33776</v>
      </c>
      <c r="AD139" s="281" t="s">
        <v>10928</v>
      </c>
      <c r="AE139" s="281" t="s">
        <v>1184</v>
      </c>
      <c r="AF139" s="281" t="s">
        <v>266</v>
      </c>
      <c r="AG139" s="281" t="s">
        <v>1185</v>
      </c>
      <c r="AN139" s="303">
        <v>38074</v>
      </c>
      <c r="AP139" s="284">
        <f t="shared" ref="AP139:AP202" si="25">AP138+1</f>
        <v>132</v>
      </c>
      <c r="AQ139" s="284" t="str">
        <f t="shared" ref="AQ139:AQ202" si="26">AT139&amp;AU139</f>
        <v>赤羽洋一1</v>
      </c>
      <c r="AR139" s="284" t="str">
        <f t="shared" ref="AR139:AR202" si="27">AV139&amp;AW139</f>
        <v>あかはねよういち1</v>
      </c>
      <c r="AS139" s="284">
        <f t="shared" ref="AS139:AS202" si="28">A139</f>
        <v>1037079</v>
      </c>
      <c r="AT139" s="284" t="str">
        <f t="shared" si="21"/>
        <v>赤羽洋一</v>
      </c>
      <c r="AU139" s="284">
        <f>IF(AT139="","",COUNTIF(AT$8:AT139,AT139))</f>
        <v>1</v>
      </c>
      <c r="AV139" s="284" t="str">
        <f t="shared" si="22"/>
        <v>あかはねよういち</v>
      </c>
      <c r="AW139" s="284">
        <f>IF(AV139="","",COUNTIF(AV$8:AV139,AV139))</f>
        <v>1</v>
      </c>
      <c r="AX139" s="284" t="str">
        <f t="shared" si="20"/>
        <v/>
      </c>
      <c r="AY139" s="284" t="str">
        <f t="shared" si="23"/>
        <v/>
      </c>
      <c r="AZ139" s="284" t="str">
        <f t="shared" si="24"/>
        <v/>
      </c>
    </row>
    <row r="140" spans="1:52" ht="18" customHeight="1">
      <c r="A140" s="281">
        <v>1036275</v>
      </c>
      <c r="B140" s="281" t="s">
        <v>1186</v>
      </c>
      <c r="C140" s="281" t="s">
        <v>1187</v>
      </c>
      <c r="D140" s="281" t="s">
        <v>1188</v>
      </c>
      <c r="E140" s="281" t="s">
        <v>1189</v>
      </c>
      <c r="F140" s="281">
        <v>1</v>
      </c>
      <c r="G140" s="281" t="s">
        <v>259</v>
      </c>
      <c r="H140" s="303">
        <v>18121</v>
      </c>
      <c r="I140" s="281">
        <v>24</v>
      </c>
      <c r="J140" s="281" t="s">
        <v>260</v>
      </c>
      <c r="K140" s="281">
        <v>277</v>
      </c>
      <c r="L140" s="281" t="s">
        <v>293</v>
      </c>
      <c r="M140" s="281">
        <v>2090</v>
      </c>
      <c r="N140" s="281" t="s">
        <v>294</v>
      </c>
      <c r="O140" s="281">
        <v>0</v>
      </c>
      <c r="P140" s="281" t="s">
        <v>262</v>
      </c>
      <c r="Q140" s="281">
        <v>0</v>
      </c>
      <c r="S140" s="281">
        <v>0</v>
      </c>
      <c r="V140" s="281">
        <v>0</v>
      </c>
      <c r="W140" s="281">
        <v>11</v>
      </c>
      <c r="X140" s="281" t="s">
        <v>721</v>
      </c>
      <c r="Y140" s="303">
        <v>35191</v>
      </c>
      <c r="Z140" s="281" t="s">
        <v>10903</v>
      </c>
      <c r="AA140" s="281">
        <v>5</v>
      </c>
      <c r="AB140" s="281" t="s">
        <v>1148</v>
      </c>
      <c r="AC140" s="303">
        <v>32705</v>
      </c>
      <c r="AD140" s="281" t="s">
        <v>379</v>
      </c>
      <c r="AE140" s="281" t="s">
        <v>1190</v>
      </c>
      <c r="AF140" s="281" t="s">
        <v>266</v>
      </c>
      <c r="AG140" s="281" t="s">
        <v>1191</v>
      </c>
      <c r="AI140" s="281" t="s">
        <v>1192</v>
      </c>
      <c r="AN140" s="303">
        <v>38074</v>
      </c>
      <c r="AP140" s="284">
        <f t="shared" si="25"/>
        <v>133</v>
      </c>
      <c r="AQ140" s="284" t="str">
        <f t="shared" si="26"/>
        <v>小椋一二三1</v>
      </c>
      <c r="AR140" s="284" t="str">
        <f t="shared" si="27"/>
        <v>おぐらひふみ1</v>
      </c>
      <c r="AS140" s="284">
        <f t="shared" si="28"/>
        <v>1036275</v>
      </c>
      <c r="AT140" s="284" t="str">
        <f t="shared" si="21"/>
        <v>小椋一二三</v>
      </c>
      <c r="AU140" s="284">
        <f>IF(AT140="","",COUNTIF(AT$8:AT140,AT140))</f>
        <v>1</v>
      </c>
      <c r="AV140" s="284" t="str">
        <f t="shared" si="22"/>
        <v>おぐらひふみ</v>
      </c>
      <c r="AW140" s="284">
        <f>IF(AV140="","",COUNTIF(AV$8:AV140,AV140))</f>
        <v>1</v>
      </c>
      <c r="AX140" s="284" t="str">
        <f t="shared" si="20"/>
        <v/>
      </c>
      <c r="AY140" s="284" t="str">
        <f t="shared" si="23"/>
        <v/>
      </c>
      <c r="AZ140" s="284" t="str">
        <f t="shared" si="24"/>
        <v/>
      </c>
    </row>
    <row r="141" spans="1:52" ht="18" customHeight="1">
      <c r="A141" s="281">
        <v>1037233</v>
      </c>
      <c r="B141" s="281" t="s">
        <v>1193</v>
      </c>
      <c r="C141" s="281" t="s">
        <v>1194</v>
      </c>
      <c r="D141" s="281" t="s">
        <v>1195</v>
      </c>
      <c r="E141" s="281" t="s">
        <v>1029</v>
      </c>
      <c r="F141" s="281">
        <v>1</v>
      </c>
      <c r="G141" s="281" t="s">
        <v>259</v>
      </c>
      <c r="H141" s="303">
        <v>18485</v>
      </c>
      <c r="I141" s="281">
        <v>24</v>
      </c>
      <c r="J141" s="281" t="s">
        <v>260</v>
      </c>
      <c r="K141" s="281">
        <v>269</v>
      </c>
      <c r="L141" s="281" t="s">
        <v>378</v>
      </c>
      <c r="M141" s="281">
        <v>2051</v>
      </c>
      <c r="N141" s="281" t="s">
        <v>378</v>
      </c>
      <c r="O141" s="281">
        <v>0</v>
      </c>
      <c r="P141" s="281" t="s">
        <v>262</v>
      </c>
      <c r="Q141" s="281">
        <v>0</v>
      </c>
      <c r="S141" s="281">
        <v>0</v>
      </c>
      <c r="U141" s="281" t="s">
        <v>379</v>
      </c>
      <c r="V141" s="281">
        <v>0</v>
      </c>
      <c r="W141" s="281">
        <v>11</v>
      </c>
      <c r="X141" s="281" t="s">
        <v>721</v>
      </c>
      <c r="Y141" s="303">
        <v>35217</v>
      </c>
      <c r="Z141" s="281" t="s">
        <v>11061</v>
      </c>
      <c r="AA141" s="281">
        <v>5</v>
      </c>
      <c r="AB141" s="281" t="s">
        <v>1148</v>
      </c>
      <c r="AC141" s="303">
        <v>30500</v>
      </c>
      <c r="AD141" s="281" t="s">
        <v>10933</v>
      </c>
      <c r="AE141" s="281" t="s">
        <v>1196</v>
      </c>
      <c r="AF141" s="281" t="s">
        <v>266</v>
      </c>
      <c r="AG141" s="281" t="s">
        <v>1197</v>
      </c>
      <c r="AI141" s="281" t="s">
        <v>1198</v>
      </c>
      <c r="AN141" s="303">
        <v>38074</v>
      </c>
      <c r="AP141" s="284">
        <f t="shared" si="25"/>
        <v>134</v>
      </c>
      <c r="AQ141" s="284" t="str">
        <f t="shared" si="26"/>
        <v>倉島康示1</v>
      </c>
      <c r="AR141" s="284" t="str">
        <f t="shared" si="27"/>
        <v>くらしまこうじ1</v>
      </c>
      <c r="AS141" s="284">
        <f t="shared" si="28"/>
        <v>1037233</v>
      </c>
      <c r="AT141" s="284" t="str">
        <f t="shared" si="21"/>
        <v>倉島康示</v>
      </c>
      <c r="AU141" s="284">
        <f>IF(AT141="","",COUNTIF(AT$8:AT141,AT141))</f>
        <v>1</v>
      </c>
      <c r="AV141" s="284" t="str">
        <f t="shared" si="22"/>
        <v>くらしまこうじ</v>
      </c>
      <c r="AW141" s="284">
        <f>IF(AV141="","",COUNTIF(AV$8:AV141,AV141))</f>
        <v>1</v>
      </c>
      <c r="AX141" s="284" t="str">
        <f t="shared" si="20"/>
        <v/>
      </c>
      <c r="AY141" s="284" t="str">
        <f t="shared" si="23"/>
        <v/>
      </c>
      <c r="AZ141" s="284" t="str">
        <f t="shared" si="24"/>
        <v/>
      </c>
    </row>
    <row r="142" spans="1:52" ht="18" customHeight="1">
      <c r="A142" s="281">
        <v>1037727</v>
      </c>
      <c r="B142" s="281" t="s">
        <v>1020</v>
      </c>
      <c r="C142" s="281" t="s">
        <v>1199</v>
      </c>
      <c r="D142" s="281" t="s">
        <v>1022</v>
      </c>
      <c r="E142" s="281" t="s">
        <v>1004</v>
      </c>
      <c r="F142" s="281">
        <v>1</v>
      </c>
      <c r="G142" s="281" t="s">
        <v>259</v>
      </c>
      <c r="H142" s="303">
        <v>17573</v>
      </c>
      <c r="I142" s="281">
        <v>24</v>
      </c>
      <c r="J142" s="281" t="s">
        <v>260</v>
      </c>
      <c r="K142" s="281">
        <v>274</v>
      </c>
      <c r="L142" s="281" t="s">
        <v>317</v>
      </c>
      <c r="M142" s="281">
        <v>2074</v>
      </c>
      <c r="N142" s="281" t="s">
        <v>317</v>
      </c>
      <c r="O142" s="281">
        <v>0</v>
      </c>
      <c r="P142" s="281" t="s">
        <v>262</v>
      </c>
      <c r="Q142" s="281">
        <v>0</v>
      </c>
      <c r="S142" s="281">
        <v>0</v>
      </c>
      <c r="V142" s="281">
        <v>0</v>
      </c>
      <c r="W142" s="281">
        <v>11</v>
      </c>
      <c r="X142" s="281" t="s">
        <v>721</v>
      </c>
      <c r="Y142" s="303">
        <v>35259</v>
      </c>
      <c r="Z142" s="281" t="s">
        <v>11062</v>
      </c>
      <c r="AA142" s="281">
        <v>5</v>
      </c>
      <c r="AB142" s="281" t="s">
        <v>1148</v>
      </c>
      <c r="AC142" s="303">
        <v>33916</v>
      </c>
      <c r="AD142" s="281" t="s">
        <v>11063</v>
      </c>
      <c r="AE142" s="281" t="s">
        <v>1200</v>
      </c>
      <c r="AF142" s="281" t="s">
        <v>266</v>
      </c>
      <c r="AG142" s="281" t="s">
        <v>1201</v>
      </c>
      <c r="AI142" s="281" t="s">
        <v>1202</v>
      </c>
      <c r="AN142" s="303">
        <v>38074</v>
      </c>
      <c r="AP142" s="284">
        <f t="shared" si="25"/>
        <v>135</v>
      </c>
      <c r="AQ142" s="284" t="str">
        <f t="shared" si="26"/>
        <v>上條誠1</v>
      </c>
      <c r="AR142" s="284" t="str">
        <f t="shared" si="27"/>
        <v>かみじょうまこと1</v>
      </c>
      <c r="AS142" s="284">
        <f t="shared" si="28"/>
        <v>1037727</v>
      </c>
      <c r="AT142" s="284" t="str">
        <f t="shared" si="21"/>
        <v>上條誠</v>
      </c>
      <c r="AU142" s="284">
        <f>IF(AT142="","",COUNTIF(AT$8:AT142,AT142))</f>
        <v>1</v>
      </c>
      <c r="AV142" s="284" t="str">
        <f t="shared" si="22"/>
        <v>かみじょうまこと</v>
      </c>
      <c r="AW142" s="284">
        <f>IF(AV142="","",COUNTIF(AV$8:AV142,AV142))</f>
        <v>1</v>
      </c>
      <c r="AX142" s="284" t="str">
        <f t="shared" si="20"/>
        <v/>
      </c>
      <c r="AY142" s="284" t="str">
        <f t="shared" si="23"/>
        <v/>
      </c>
      <c r="AZ142" s="284" t="str">
        <f t="shared" si="24"/>
        <v/>
      </c>
    </row>
    <row r="143" spans="1:52" ht="18" customHeight="1">
      <c r="A143" s="281">
        <v>1036730</v>
      </c>
      <c r="B143" s="281" t="s">
        <v>1203</v>
      </c>
      <c r="C143" s="281" t="s">
        <v>1204</v>
      </c>
      <c r="D143" s="281" t="s">
        <v>1205</v>
      </c>
      <c r="E143" s="281" t="s">
        <v>444</v>
      </c>
      <c r="F143" s="281">
        <v>1</v>
      </c>
      <c r="G143" s="281" t="s">
        <v>259</v>
      </c>
      <c r="H143" s="303">
        <v>24521</v>
      </c>
      <c r="I143" s="281">
        <v>24</v>
      </c>
      <c r="J143" s="281" t="s">
        <v>260</v>
      </c>
      <c r="K143" s="281">
        <v>267</v>
      </c>
      <c r="L143" s="281" t="s">
        <v>328</v>
      </c>
      <c r="M143" s="281">
        <v>2041</v>
      </c>
      <c r="N143" s="281" t="s">
        <v>328</v>
      </c>
      <c r="O143" s="281">
        <v>0</v>
      </c>
      <c r="P143" s="281" t="s">
        <v>262</v>
      </c>
      <c r="Q143" s="281">
        <v>0</v>
      </c>
      <c r="S143" s="281">
        <v>0</v>
      </c>
      <c r="U143" s="281" t="s">
        <v>10883</v>
      </c>
      <c r="V143" s="281">
        <v>0</v>
      </c>
      <c r="W143" s="281">
        <v>11</v>
      </c>
      <c r="X143" s="281" t="s">
        <v>721</v>
      </c>
      <c r="Y143" s="303">
        <v>35259</v>
      </c>
      <c r="Z143" s="281" t="s">
        <v>10925</v>
      </c>
      <c r="AA143" s="281">
        <v>5</v>
      </c>
      <c r="AB143" s="281" t="s">
        <v>1148</v>
      </c>
      <c r="AC143" s="303">
        <v>34301</v>
      </c>
      <c r="AD143" s="281" t="s">
        <v>10885</v>
      </c>
      <c r="AE143" s="281" t="s">
        <v>1206</v>
      </c>
      <c r="AF143" s="281" t="s">
        <v>266</v>
      </c>
      <c r="AG143" s="281" t="s">
        <v>1207</v>
      </c>
      <c r="AI143" s="281" t="s">
        <v>1208</v>
      </c>
      <c r="AJ143" s="281">
        <v>100</v>
      </c>
      <c r="AN143" s="303">
        <v>38074</v>
      </c>
      <c r="AP143" s="284">
        <f t="shared" si="25"/>
        <v>136</v>
      </c>
      <c r="AQ143" s="284" t="str">
        <f t="shared" si="26"/>
        <v>工藤弘行1</v>
      </c>
      <c r="AR143" s="284" t="str">
        <f t="shared" si="27"/>
        <v>くどうひろゆき1</v>
      </c>
      <c r="AS143" s="284">
        <f t="shared" si="28"/>
        <v>1036730</v>
      </c>
      <c r="AT143" s="284" t="str">
        <f t="shared" si="21"/>
        <v>工藤弘行</v>
      </c>
      <c r="AU143" s="284">
        <f>IF(AT143="","",COUNTIF(AT$8:AT143,AT143))</f>
        <v>1</v>
      </c>
      <c r="AV143" s="284" t="str">
        <f t="shared" si="22"/>
        <v>くどうひろゆき</v>
      </c>
      <c r="AW143" s="284">
        <f>IF(AV143="","",COUNTIF(AV$8:AV143,AV143))</f>
        <v>1</v>
      </c>
      <c r="AX143" s="284" t="str">
        <f t="shared" si="20"/>
        <v/>
      </c>
      <c r="AY143" s="284" t="str">
        <f t="shared" si="23"/>
        <v/>
      </c>
      <c r="AZ143" s="284" t="str">
        <f t="shared" si="24"/>
        <v/>
      </c>
    </row>
    <row r="144" spans="1:52" ht="18" customHeight="1">
      <c r="A144" s="281">
        <v>1037395</v>
      </c>
      <c r="B144" s="281" t="s">
        <v>1209</v>
      </c>
      <c r="C144" s="281" t="s">
        <v>1210</v>
      </c>
      <c r="D144" s="281" t="s">
        <v>1211</v>
      </c>
      <c r="E144" s="281" t="s">
        <v>762</v>
      </c>
      <c r="F144" s="281">
        <v>1</v>
      </c>
      <c r="G144" s="281" t="s">
        <v>259</v>
      </c>
      <c r="H144" s="303">
        <v>18402</v>
      </c>
      <c r="I144" s="281">
        <v>24</v>
      </c>
      <c r="J144" s="281" t="s">
        <v>260</v>
      </c>
      <c r="K144" s="281">
        <v>279</v>
      </c>
      <c r="L144" s="281" t="s">
        <v>308</v>
      </c>
      <c r="M144" s="281">
        <v>2110</v>
      </c>
      <c r="N144" s="281" t="s">
        <v>308</v>
      </c>
      <c r="O144" s="281">
        <v>0</v>
      </c>
      <c r="P144" s="281" t="s">
        <v>262</v>
      </c>
      <c r="Q144" s="281">
        <v>0</v>
      </c>
      <c r="S144" s="281">
        <v>0</v>
      </c>
      <c r="U144" s="281" t="s">
        <v>403</v>
      </c>
      <c r="V144" s="281">
        <v>0</v>
      </c>
      <c r="W144" s="281">
        <v>11</v>
      </c>
      <c r="X144" s="281" t="s">
        <v>721</v>
      </c>
      <c r="Y144" s="303">
        <v>35778</v>
      </c>
      <c r="Z144" s="281" t="s">
        <v>11064</v>
      </c>
      <c r="AA144" s="281">
        <v>5</v>
      </c>
      <c r="AB144" s="281" t="s">
        <v>1148</v>
      </c>
      <c r="AC144" s="303">
        <v>31298</v>
      </c>
      <c r="AD144" s="281" t="s">
        <v>11060</v>
      </c>
      <c r="AE144" s="281" t="s">
        <v>1212</v>
      </c>
      <c r="AF144" s="281" t="s">
        <v>266</v>
      </c>
      <c r="AG144" s="281" t="s">
        <v>1213</v>
      </c>
      <c r="AI144" s="281" t="s">
        <v>1214</v>
      </c>
      <c r="AJ144" s="281" t="s">
        <v>1214</v>
      </c>
      <c r="AN144" s="303">
        <v>38074</v>
      </c>
      <c r="AP144" s="284">
        <f t="shared" si="25"/>
        <v>137</v>
      </c>
      <c r="AQ144" s="284" t="str">
        <f t="shared" si="26"/>
        <v>萩原秀紀1</v>
      </c>
      <c r="AR144" s="284" t="str">
        <f t="shared" si="27"/>
        <v>はぎはらひでき1</v>
      </c>
      <c r="AS144" s="284">
        <f t="shared" si="28"/>
        <v>1037395</v>
      </c>
      <c r="AT144" s="284" t="str">
        <f t="shared" si="21"/>
        <v>萩原秀紀</v>
      </c>
      <c r="AU144" s="284">
        <f>IF(AT144="","",COUNTIF(AT$8:AT144,AT144))</f>
        <v>1</v>
      </c>
      <c r="AV144" s="284" t="str">
        <f t="shared" si="22"/>
        <v>はぎはらひでき</v>
      </c>
      <c r="AW144" s="284">
        <f>IF(AV144="","",COUNTIF(AV$8:AV144,AV144))</f>
        <v>1</v>
      </c>
      <c r="AX144" s="284" t="str">
        <f t="shared" si="20"/>
        <v/>
      </c>
      <c r="AY144" s="284" t="str">
        <f t="shared" si="23"/>
        <v/>
      </c>
      <c r="AZ144" s="284" t="str">
        <f t="shared" si="24"/>
        <v/>
      </c>
    </row>
    <row r="145" spans="1:52" ht="18" customHeight="1">
      <c r="A145" s="281">
        <v>1037080</v>
      </c>
      <c r="B145" s="281" t="s">
        <v>1215</v>
      </c>
      <c r="C145" s="281" t="s">
        <v>1216</v>
      </c>
      <c r="D145" s="281" t="s">
        <v>1217</v>
      </c>
      <c r="E145" s="281" t="s">
        <v>1218</v>
      </c>
      <c r="F145" s="281">
        <v>1</v>
      </c>
      <c r="G145" s="281" t="s">
        <v>259</v>
      </c>
      <c r="H145" s="303">
        <v>19513</v>
      </c>
      <c r="I145" s="281">
        <v>24</v>
      </c>
      <c r="J145" s="281" t="s">
        <v>260</v>
      </c>
      <c r="K145" s="281">
        <v>278</v>
      </c>
      <c r="L145" s="281" t="s">
        <v>445</v>
      </c>
      <c r="M145" s="281">
        <v>2100</v>
      </c>
      <c r="N145" s="281" t="s">
        <v>445</v>
      </c>
      <c r="O145" s="281">
        <v>0</v>
      </c>
      <c r="P145" s="281" t="s">
        <v>262</v>
      </c>
      <c r="Q145" s="281">
        <v>0</v>
      </c>
      <c r="S145" s="281">
        <v>0</v>
      </c>
      <c r="V145" s="281">
        <v>0</v>
      </c>
      <c r="W145" s="281">
        <v>11</v>
      </c>
      <c r="X145" s="281" t="s">
        <v>721</v>
      </c>
      <c r="Y145" s="303">
        <v>36057</v>
      </c>
      <c r="Z145" s="281" t="s">
        <v>11065</v>
      </c>
      <c r="AA145" s="281">
        <v>5</v>
      </c>
      <c r="AB145" s="281" t="s">
        <v>1148</v>
      </c>
      <c r="AC145" s="303">
        <v>30031</v>
      </c>
      <c r="AD145" s="281" t="s">
        <v>10928</v>
      </c>
      <c r="AE145" s="281" t="s">
        <v>632</v>
      </c>
      <c r="AF145" s="281" t="s">
        <v>266</v>
      </c>
      <c r="AG145" s="281" t="s">
        <v>1219</v>
      </c>
      <c r="AI145" s="281" t="s">
        <v>1220</v>
      </c>
      <c r="AN145" s="303">
        <v>38074</v>
      </c>
      <c r="AP145" s="284">
        <f t="shared" si="25"/>
        <v>138</v>
      </c>
      <c r="AQ145" s="284" t="str">
        <f t="shared" si="26"/>
        <v>杉村吉章1</v>
      </c>
      <c r="AR145" s="284" t="str">
        <f t="shared" si="27"/>
        <v>すぎむらよしあき1</v>
      </c>
      <c r="AS145" s="284">
        <f t="shared" si="28"/>
        <v>1037080</v>
      </c>
      <c r="AT145" s="284" t="str">
        <f t="shared" si="21"/>
        <v>杉村吉章</v>
      </c>
      <c r="AU145" s="284">
        <f>IF(AT145="","",COUNTIF(AT$8:AT145,AT145))</f>
        <v>1</v>
      </c>
      <c r="AV145" s="284" t="str">
        <f t="shared" si="22"/>
        <v>すぎむらよしあき</v>
      </c>
      <c r="AW145" s="284">
        <f>IF(AV145="","",COUNTIF(AV$8:AV145,AV145))</f>
        <v>1</v>
      </c>
      <c r="AX145" s="284" t="str">
        <f t="shared" si="20"/>
        <v/>
      </c>
      <c r="AY145" s="284" t="str">
        <f t="shared" si="23"/>
        <v/>
      </c>
      <c r="AZ145" s="284" t="str">
        <f t="shared" si="24"/>
        <v/>
      </c>
    </row>
    <row r="146" spans="1:52" ht="18" customHeight="1">
      <c r="A146" s="281">
        <v>1036404</v>
      </c>
      <c r="B146" s="281" t="s">
        <v>1221</v>
      </c>
      <c r="C146" s="281" t="s">
        <v>1222</v>
      </c>
      <c r="D146" s="281" t="s">
        <v>1223</v>
      </c>
      <c r="E146" s="281" t="s">
        <v>1224</v>
      </c>
      <c r="F146" s="281">
        <v>1</v>
      </c>
      <c r="G146" s="281" t="s">
        <v>259</v>
      </c>
      <c r="H146" s="303">
        <v>21369</v>
      </c>
      <c r="I146" s="281">
        <v>24</v>
      </c>
      <c r="J146" s="281" t="s">
        <v>260</v>
      </c>
      <c r="K146" s="281">
        <v>280</v>
      </c>
      <c r="L146" s="281" t="s">
        <v>334</v>
      </c>
      <c r="M146" s="281">
        <v>2121</v>
      </c>
      <c r="N146" s="281" t="s">
        <v>334</v>
      </c>
      <c r="O146" s="281">
        <v>0</v>
      </c>
      <c r="P146" s="281" t="s">
        <v>262</v>
      </c>
      <c r="Q146" s="281">
        <v>0</v>
      </c>
      <c r="S146" s="281">
        <v>0</v>
      </c>
      <c r="U146" s="281" t="s">
        <v>10929</v>
      </c>
      <c r="V146" s="281">
        <v>0</v>
      </c>
      <c r="W146" s="281">
        <v>11</v>
      </c>
      <c r="X146" s="281" t="s">
        <v>721</v>
      </c>
      <c r="Y146" s="303">
        <v>36653</v>
      </c>
      <c r="Z146" s="281" t="s">
        <v>10878</v>
      </c>
      <c r="AA146" s="281">
        <v>5</v>
      </c>
      <c r="AB146" s="281" t="s">
        <v>1148</v>
      </c>
      <c r="AC146" s="303">
        <v>35022</v>
      </c>
      <c r="AD146" s="281" t="s">
        <v>11066</v>
      </c>
      <c r="AE146" s="281" t="s">
        <v>1225</v>
      </c>
      <c r="AF146" s="281" t="s">
        <v>266</v>
      </c>
      <c r="AG146" s="281" t="s">
        <v>1226</v>
      </c>
      <c r="AI146" s="281" t="s">
        <v>1227</v>
      </c>
      <c r="AJ146" s="281" t="s">
        <v>1228</v>
      </c>
      <c r="AL146" s="281" t="s">
        <v>11067</v>
      </c>
      <c r="AN146" s="303">
        <v>38074</v>
      </c>
      <c r="AP146" s="284">
        <f t="shared" si="25"/>
        <v>139</v>
      </c>
      <c r="AQ146" s="284" t="str">
        <f t="shared" si="26"/>
        <v>木下克彦1</v>
      </c>
      <c r="AR146" s="284" t="str">
        <f t="shared" si="27"/>
        <v>きのしたかつひこ1</v>
      </c>
      <c r="AS146" s="284">
        <f t="shared" si="28"/>
        <v>1036404</v>
      </c>
      <c r="AT146" s="284" t="str">
        <f t="shared" si="21"/>
        <v>木下克彦</v>
      </c>
      <c r="AU146" s="284">
        <f>IF(AT146="","",COUNTIF(AT$8:AT146,AT146))</f>
        <v>1</v>
      </c>
      <c r="AV146" s="284" t="str">
        <f t="shared" si="22"/>
        <v>きのしたかつひこ</v>
      </c>
      <c r="AW146" s="284">
        <f>IF(AV146="","",COUNTIF(AV$8:AV146,AV146))</f>
        <v>1</v>
      </c>
      <c r="AX146" s="284" t="str">
        <f t="shared" si="20"/>
        <v/>
      </c>
      <c r="AY146" s="284" t="str">
        <f t="shared" si="23"/>
        <v/>
      </c>
      <c r="AZ146" s="284" t="str">
        <f t="shared" si="24"/>
        <v/>
      </c>
    </row>
    <row r="147" spans="1:52" ht="18" customHeight="1">
      <c r="A147" s="281">
        <v>1037081</v>
      </c>
      <c r="B147" s="281" t="s">
        <v>1229</v>
      </c>
      <c r="C147" s="281" t="s">
        <v>1230</v>
      </c>
      <c r="D147" s="281" t="s">
        <v>1231</v>
      </c>
      <c r="E147" s="281" t="s">
        <v>1232</v>
      </c>
      <c r="F147" s="281">
        <v>1</v>
      </c>
      <c r="G147" s="281" t="s">
        <v>259</v>
      </c>
      <c r="H147" s="303">
        <v>16351</v>
      </c>
      <c r="I147" s="281">
        <v>24</v>
      </c>
      <c r="J147" s="281" t="s">
        <v>260</v>
      </c>
      <c r="K147" s="281">
        <v>278</v>
      </c>
      <c r="L147" s="281" t="s">
        <v>445</v>
      </c>
      <c r="M147" s="281">
        <v>2100</v>
      </c>
      <c r="N147" s="281" t="s">
        <v>445</v>
      </c>
      <c r="O147" s="281">
        <v>0</v>
      </c>
      <c r="P147" s="281" t="s">
        <v>262</v>
      </c>
      <c r="Q147" s="281">
        <v>0</v>
      </c>
      <c r="S147" s="281">
        <v>0</v>
      </c>
      <c r="V147" s="281">
        <v>0</v>
      </c>
      <c r="W147" s="281">
        <v>11</v>
      </c>
      <c r="X147" s="281" t="s">
        <v>721</v>
      </c>
      <c r="Y147" s="303">
        <v>37163</v>
      </c>
      <c r="Z147" s="281" t="s">
        <v>10925</v>
      </c>
      <c r="AA147" s="281">
        <v>5</v>
      </c>
      <c r="AB147" s="281" t="s">
        <v>1148</v>
      </c>
      <c r="AC147" s="303">
        <v>34133</v>
      </c>
      <c r="AD147" s="281" t="s">
        <v>10925</v>
      </c>
      <c r="AE147" s="281" t="s">
        <v>1233</v>
      </c>
      <c r="AF147" s="281" t="s">
        <v>266</v>
      </c>
      <c r="AG147" s="281" t="s">
        <v>1234</v>
      </c>
      <c r="AI147" s="281" t="s">
        <v>1235</v>
      </c>
      <c r="AN147" s="303">
        <v>38074</v>
      </c>
      <c r="AP147" s="284">
        <f t="shared" si="25"/>
        <v>140</v>
      </c>
      <c r="AQ147" s="284" t="str">
        <f t="shared" si="26"/>
        <v>土橋二郎1</v>
      </c>
      <c r="AR147" s="284" t="str">
        <f t="shared" si="27"/>
        <v>つちはしじろう1</v>
      </c>
      <c r="AS147" s="284">
        <f t="shared" si="28"/>
        <v>1037081</v>
      </c>
      <c r="AT147" s="284" t="str">
        <f t="shared" si="21"/>
        <v>土橋二郎</v>
      </c>
      <c r="AU147" s="284">
        <f>IF(AT147="","",COUNTIF(AT$8:AT147,AT147))</f>
        <v>1</v>
      </c>
      <c r="AV147" s="284" t="str">
        <f t="shared" si="22"/>
        <v>つちはしじろう</v>
      </c>
      <c r="AW147" s="284">
        <f>IF(AV147="","",COUNTIF(AV$8:AV147,AV147))</f>
        <v>1</v>
      </c>
      <c r="AX147" s="284" t="str">
        <f t="shared" si="20"/>
        <v/>
      </c>
      <c r="AY147" s="284" t="str">
        <f t="shared" si="23"/>
        <v/>
      </c>
      <c r="AZ147" s="284" t="str">
        <f t="shared" si="24"/>
        <v/>
      </c>
    </row>
    <row r="148" spans="1:52" ht="18" customHeight="1">
      <c r="A148" s="281">
        <v>1036332</v>
      </c>
      <c r="B148" s="281" t="s">
        <v>1236</v>
      </c>
      <c r="C148" s="281" t="s">
        <v>1237</v>
      </c>
      <c r="D148" s="281" t="s">
        <v>1238</v>
      </c>
      <c r="E148" s="281" t="s">
        <v>1239</v>
      </c>
      <c r="F148" s="281">
        <v>1</v>
      </c>
      <c r="G148" s="281" t="s">
        <v>259</v>
      </c>
      <c r="H148" s="303">
        <v>16094</v>
      </c>
      <c r="I148" s="281">
        <v>24</v>
      </c>
      <c r="J148" s="281" t="s">
        <v>260</v>
      </c>
      <c r="K148" s="281">
        <v>264</v>
      </c>
      <c r="L148" s="281" t="s">
        <v>301</v>
      </c>
      <c r="M148" s="281">
        <v>2015</v>
      </c>
      <c r="N148" s="281" t="s">
        <v>301</v>
      </c>
      <c r="O148" s="281">
        <v>0</v>
      </c>
      <c r="P148" s="281" t="s">
        <v>262</v>
      </c>
      <c r="Q148" s="281">
        <v>0</v>
      </c>
      <c r="S148" s="281">
        <v>0</v>
      </c>
      <c r="V148" s="281">
        <v>632137</v>
      </c>
      <c r="W148" s="281">
        <v>11</v>
      </c>
      <c r="X148" s="281" t="s">
        <v>721</v>
      </c>
      <c r="Y148" s="303">
        <v>37163</v>
      </c>
      <c r="Z148" s="281" t="s">
        <v>10983</v>
      </c>
      <c r="AA148" s="281">
        <v>5</v>
      </c>
      <c r="AB148" s="281" t="s">
        <v>1148</v>
      </c>
      <c r="AC148" s="303">
        <v>34497</v>
      </c>
      <c r="AD148" s="281" t="s">
        <v>11068</v>
      </c>
      <c r="AE148" s="281" t="s">
        <v>346</v>
      </c>
      <c r="AF148" s="281" t="s">
        <v>266</v>
      </c>
      <c r="AG148" s="281" t="s">
        <v>1240</v>
      </c>
      <c r="AI148" s="281" t="s">
        <v>1241</v>
      </c>
      <c r="AJ148" s="281" t="s">
        <v>1241</v>
      </c>
      <c r="AN148" s="303">
        <v>38074</v>
      </c>
      <c r="AP148" s="284">
        <f t="shared" si="25"/>
        <v>141</v>
      </c>
      <c r="AQ148" s="284" t="str">
        <f t="shared" si="26"/>
        <v>長谷川武1</v>
      </c>
      <c r="AR148" s="284" t="str">
        <f t="shared" si="27"/>
        <v>はせがわたけし1</v>
      </c>
      <c r="AS148" s="284">
        <f t="shared" si="28"/>
        <v>1036332</v>
      </c>
      <c r="AT148" s="284" t="str">
        <f t="shared" si="21"/>
        <v>長谷川武</v>
      </c>
      <c r="AU148" s="284">
        <f>IF(AT148="","",COUNTIF(AT$8:AT148,AT148))</f>
        <v>1</v>
      </c>
      <c r="AV148" s="284" t="str">
        <f t="shared" si="22"/>
        <v>はせがわたけし</v>
      </c>
      <c r="AW148" s="284">
        <f>IF(AV148="","",COUNTIF(AV$8:AV148,AV148))</f>
        <v>1</v>
      </c>
      <c r="AX148" s="284" t="str">
        <f t="shared" si="20"/>
        <v/>
      </c>
      <c r="AY148" s="284" t="str">
        <f t="shared" si="23"/>
        <v/>
      </c>
      <c r="AZ148" s="284" t="str">
        <f t="shared" si="24"/>
        <v/>
      </c>
    </row>
    <row r="149" spans="1:52" ht="18" customHeight="1">
      <c r="A149" s="281">
        <v>1037082</v>
      </c>
      <c r="B149" s="281" t="s">
        <v>1242</v>
      </c>
      <c r="C149" s="281" t="s">
        <v>1243</v>
      </c>
      <c r="D149" s="281" t="s">
        <v>1244</v>
      </c>
      <c r="E149" s="281" t="s">
        <v>444</v>
      </c>
      <c r="F149" s="281">
        <v>1</v>
      </c>
      <c r="G149" s="281" t="s">
        <v>259</v>
      </c>
      <c r="H149" s="303">
        <v>22690</v>
      </c>
      <c r="I149" s="281">
        <v>24</v>
      </c>
      <c r="J149" s="281" t="s">
        <v>260</v>
      </c>
      <c r="K149" s="281">
        <v>278</v>
      </c>
      <c r="L149" s="281" t="s">
        <v>445</v>
      </c>
      <c r="M149" s="281">
        <v>2100</v>
      </c>
      <c r="N149" s="281" t="s">
        <v>445</v>
      </c>
      <c r="O149" s="281">
        <v>0</v>
      </c>
      <c r="P149" s="281" t="s">
        <v>262</v>
      </c>
      <c r="Q149" s="281">
        <v>0</v>
      </c>
      <c r="S149" s="281">
        <v>0</v>
      </c>
      <c r="V149" s="281">
        <v>0</v>
      </c>
      <c r="W149" s="281">
        <v>11</v>
      </c>
      <c r="X149" s="281" t="s">
        <v>721</v>
      </c>
      <c r="Y149" s="303">
        <v>37163</v>
      </c>
      <c r="Z149" s="281" t="s">
        <v>10925</v>
      </c>
      <c r="AA149" s="281">
        <v>5</v>
      </c>
      <c r="AB149" s="281" t="s">
        <v>1148</v>
      </c>
      <c r="AC149" s="303">
        <v>36289</v>
      </c>
      <c r="AD149" s="281" t="s">
        <v>11069</v>
      </c>
      <c r="AE149" s="281" t="s">
        <v>618</v>
      </c>
      <c r="AF149" s="281" t="s">
        <v>266</v>
      </c>
      <c r="AG149" s="281" t="s">
        <v>1245</v>
      </c>
      <c r="AH149" s="281" t="s">
        <v>1246</v>
      </c>
      <c r="AN149" s="303">
        <v>38074</v>
      </c>
      <c r="AP149" s="284">
        <f t="shared" si="25"/>
        <v>142</v>
      </c>
      <c r="AQ149" s="284" t="str">
        <f t="shared" si="26"/>
        <v>八角裕之1</v>
      </c>
      <c r="AR149" s="284" t="str">
        <f t="shared" si="27"/>
        <v>やすみひろゆき1</v>
      </c>
      <c r="AS149" s="284">
        <f t="shared" si="28"/>
        <v>1037082</v>
      </c>
      <c r="AT149" s="284" t="str">
        <f t="shared" si="21"/>
        <v>八角裕之</v>
      </c>
      <c r="AU149" s="284">
        <f>IF(AT149="","",COUNTIF(AT$8:AT149,AT149))</f>
        <v>1</v>
      </c>
      <c r="AV149" s="284" t="str">
        <f t="shared" si="22"/>
        <v>やすみひろゆき</v>
      </c>
      <c r="AW149" s="284">
        <f>IF(AV149="","",COUNTIF(AV$8:AV149,AV149))</f>
        <v>1</v>
      </c>
      <c r="AX149" s="284" t="str">
        <f t="shared" si="20"/>
        <v/>
      </c>
      <c r="AY149" s="284" t="str">
        <f t="shared" si="23"/>
        <v/>
      </c>
      <c r="AZ149" s="284" t="str">
        <f t="shared" si="24"/>
        <v/>
      </c>
    </row>
    <row r="150" spans="1:52" ht="18" customHeight="1">
      <c r="A150" s="281">
        <v>1036333</v>
      </c>
      <c r="B150" s="281" t="s">
        <v>892</v>
      </c>
      <c r="C150" s="281" t="s">
        <v>1247</v>
      </c>
      <c r="D150" s="281" t="s">
        <v>894</v>
      </c>
      <c r="E150" s="281" t="s">
        <v>712</v>
      </c>
      <c r="F150" s="281">
        <v>2</v>
      </c>
      <c r="G150" s="281" t="s">
        <v>282</v>
      </c>
      <c r="H150" s="303">
        <v>24527</v>
      </c>
      <c r="I150" s="281">
        <v>24</v>
      </c>
      <c r="J150" s="281" t="s">
        <v>260</v>
      </c>
      <c r="K150" s="281">
        <v>264</v>
      </c>
      <c r="L150" s="281" t="s">
        <v>301</v>
      </c>
      <c r="M150" s="281">
        <v>2015</v>
      </c>
      <c r="N150" s="281" t="s">
        <v>301</v>
      </c>
      <c r="O150" s="281">
        <v>0</v>
      </c>
      <c r="P150" s="281" t="s">
        <v>262</v>
      </c>
      <c r="Q150" s="281">
        <v>0</v>
      </c>
      <c r="S150" s="281">
        <v>0</v>
      </c>
      <c r="V150" s="281">
        <v>653773</v>
      </c>
      <c r="W150" s="281">
        <v>11</v>
      </c>
      <c r="X150" s="281" t="s">
        <v>721</v>
      </c>
      <c r="Y150" s="303">
        <v>37178</v>
      </c>
      <c r="Z150" s="281" t="s">
        <v>11070</v>
      </c>
      <c r="AA150" s="281">
        <v>5</v>
      </c>
      <c r="AB150" s="281" t="s">
        <v>1148</v>
      </c>
      <c r="AC150" s="303">
        <v>36681</v>
      </c>
      <c r="AD150" s="281" t="s">
        <v>11071</v>
      </c>
      <c r="AE150" s="281" t="s">
        <v>1248</v>
      </c>
      <c r="AF150" s="281" t="s">
        <v>266</v>
      </c>
      <c r="AG150" s="281" t="s">
        <v>1249</v>
      </c>
      <c r="AI150" s="281" t="s">
        <v>1250</v>
      </c>
      <c r="AJ150" s="281" t="s">
        <v>1250</v>
      </c>
      <c r="AN150" s="303">
        <v>38074</v>
      </c>
      <c r="AP150" s="284">
        <f t="shared" si="25"/>
        <v>143</v>
      </c>
      <c r="AQ150" s="284" t="str">
        <f t="shared" si="26"/>
        <v>丸山晴美1</v>
      </c>
      <c r="AR150" s="284" t="str">
        <f t="shared" si="27"/>
        <v>まるやまはるみ1</v>
      </c>
      <c r="AS150" s="284">
        <f t="shared" si="28"/>
        <v>1036333</v>
      </c>
      <c r="AT150" s="284" t="str">
        <f t="shared" si="21"/>
        <v>丸山晴美</v>
      </c>
      <c r="AU150" s="284">
        <f>IF(AT150="","",COUNTIF(AT$8:AT150,AT150))</f>
        <v>1</v>
      </c>
      <c r="AV150" s="284" t="str">
        <f t="shared" si="22"/>
        <v>まるやまはるみ</v>
      </c>
      <c r="AW150" s="284">
        <f>IF(AV150="","",COUNTIF(AV$8:AV150,AV150))</f>
        <v>1</v>
      </c>
      <c r="AX150" s="284" t="str">
        <f t="shared" si="20"/>
        <v/>
      </c>
      <c r="AY150" s="284" t="str">
        <f t="shared" si="23"/>
        <v/>
      </c>
      <c r="AZ150" s="284" t="str">
        <f t="shared" si="24"/>
        <v/>
      </c>
    </row>
    <row r="151" spans="1:52" ht="18" customHeight="1">
      <c r="A151" s="281">
        <v>1037502</v>
      </c>
      <c r="B151" s="281" t="s">
        <v>540</v>
      </c>
      <c r="C151" s="281" t="s">
        <v>1251</v>
      </c>
      <c r="D151" s="281" t="s">
        <v>542</v>
      </c>
      <c r="E151" s="281" t="s">
        <v>1252</v>
      </c>
      <c r="F151" s="281">
        <v>2</v>
      </c>
      <c r="G151" s="281" t="s">
        <v>282</v>
      </c>
      <c r="H151" s="303">
        <v>22273</v>
      </c>
      <c r="I151" s="281">
        <v>24</v>
      </c>
      <c r="J151" s="281" t="s">
        <v>260</v>
      </c>
      <c r="K151" s="281">
        <v>275</v>
      </c>
      <c r="L151" s="281" t="s">
        <v>273</v>
      </c>
      <c r="M151" s="281">
        <v>2082</v>
      </c>
      <c r="N151" s="281" t="s">
        <v>273</v>
      </c>
      <c r="O151" s="281">
        <v>0</v>
      </c>
      <c r="P151" s="281" t="s">
        <v>262</v>
      </c>
      <c r="Q151" s="281">
        <v>0</v>
      </c>
      <c r="S151" s="281">
        <v>0</v>
      </c>
      <c r="W151" s="281">
        <v>11</v>
      </c>
      <c r="X151" s="281" t="s">
        <v>721</v>
      </c>
      <c r="Y151" s="303">
        <v>37248</v>
      </c>
      <c r="Z151" s="281" t="s">
        <v>10892</v>
      </c>
      <c r="AA151" s="281">
        <v>5</v>
      </c>
      <c r="AB151" s="281" t="s">
        <v>1148</v>
      </c>
      <c r="AC151" s="303">
        <v>31963</v>
      </c>
      <c r="AD151" s="281" t="s">
        <v>11072</v>
      </c>
      <c r="AE151" s="281" t="s">
        <v>1253</v>
      </c>
      <c r="AF151" s="281" t="s">
        <v>266</v>
      </c>
      <c r="AG151" s="281" t="s">
        <v>1254</v>
      </c>
      <c r="AI151" s="281" t="s">
        <v>1255</v>
      </c>
      <c r="AN151" s="303">
        <v>38074</v>
      </c>
      <c r="AP151" s="284">
        <f t="shared" si="25"/>
        <v>144</v>
      </c>
      <c r="AQ151" s="284" t="str">
        <f t="shared" si="26"/>
        <v>松澤千歳1</v>
      </c>
      <c r="AR151" s="284" t="str">
        <f t="shared" si="27"/>
        <v>まつざわちとせ1</v>
      </c>
      <c r="AS151" s="284">
        <f t="shared" si="28"/>
        <v>1037502</v>
      </c>
      <c r="AT151" s="284" t="str">
        <f t="shared" si="21"/>
        <v>松澤千歳</v>
      </c>
      <c r="AU151" s="284">
        <f>IF(AT151="","",COUNTIF(AT$8:AT151,AT151))</f>
        <v>1</v>
      </c>
      <c r="AV151" s="284" t="str">
        <f t="shared" si="22"/>
        <v>まつざわちとせ</v>
      </c>
      <c r="AW151" s="284">
        <f>IF(AV151="","",COUNTIF(AV$8:AV151,AV151))</f>
        <v>1</v>
      </c>
      <c r="AX151" s="284" t="str">
        <f t="shared" si="20"/>
        <v/>
      </c>
      <c r="AY151" s="284" t="str">
        <f t="shared" si="23"/>
        <v/>
      </c>
      <c r="AZ151" s="284" t="str">
        <f t="shared" si="24"/>
        <v/>
      </c>
    </row>
    <row r="152" spans="1:52" ht="18" customHeight="1">
      <c r="A152" s="281">
        <v>1037729</v>
      </c>
      <c r="B152" s="281" t="s">
        <v>608</v>
      </c>
      <c r="C152" s="281" t="s">
        <v>1256</v>
      </c>
      <c r="D152" s="281" t="s">
        <v>610</v>
      </c>
      <c r="E152" s="281" t="s">
        <v>1257</v>
      </c>
      <c r="F152" s="281">
        <v>1</v>
      </c>
      <c r="G152" s="281" t="s">
        <v>259</v>
      </c>
      <c r="H152" s="303">
        <v>19787</v>
      </c>
      <c r="I152" s="281">
        <v>24</v>
      </c>
      <c r="J152" s="281" t="s">
        <v>260</v>
      </c>
      <c r="K152" s="281">
        <v>274</v>
      </c>
      <c r="L152" s="281" t="s">
        <v>317</v>
      </c>
      <c r="M152" s="281">
        <v>2074</v>
      </c>
      <c r="N152" s="281" t="s">
        <v>317</v>
      </c>
      <c r="O152" s="281">
        <v>0</v>
      </c>
      <c r="P152" s="281" t="s">
        <v>262</v>
      </c>
      <c r="Q152" s="281">
        <v>0</v>
      </c>
      <c r="S152" s="281">
        <v>0</v>
      </c>
      <c r="V152" s="281">
        <v>0</v>
      </c>
      <c r="W152" s="281">
        <v>11</v>
      </c>
      <c r="X152" s="281" t="s">
        <v>721</v>
      </c>
      <c r="Y152" s="303">
        <v>37415</v>
      </c>
      <c r="Z152" s="281" t="s">
        <v>10933</v>
      </c>
      <c r="AA152" s="281">
        <v>5</v>
      </c>
      <c r="AB152" s="281" t="s">
        <v>1148</v>
      </c>
      <c r="AC152" s="303">
        <v>36331</v>
      </c>
      <c r="AD152" s="281" t="s">
        <v>11073</v>
      </c>
      <c r="AE152" s="281" t="s">
        <v>982</v>
      </c>
      <c r="AF152" s="281" t="s">
        <v>266</v>
      </c>
      <c r="AG152" s="281" t="s">
        <v>1258</v>
      </c>
      <c r="AI152" s="281" t="s">
        <v>1259</v>
      </c>
      <c r="AN152" s="303">
        <v>38074</v>
      </c>
      <c r="AP152" s="284">
        <f t="shared" si="25"/>
        <v>145</v>
      </c>
      <c r="AQ152" s="284" t="str">
        <f t="shared" si="26"/>
        <v>髙木秀明1</v>
      </c>
      <c r="AR152" s="284" t="str">
        <f t="shared" si="27"/>
        <v>たかぎひであき1</v>
      </c>
      <c r="AS152" s="284">
        <f t="shared" si="28"/>
        <v>1037729</v>
      </c>
      <c r="AT152" s="284" t="str">
        <f t="shared" si="21"/>
        <v>髙木秀明</v>
      </c>
      <c r="AU152" s="284">
        <f>IF(AT152="","",COUNTIF(AT$8:AT152,AT152))</f>
        <v>1</v>
      </c>
      <c r="AV152" s="284" t="str">
        <f t="shared" si="22"/>
        <v>たかぎひであき</v>
      </c>
      <c r="AW152" s="284">
        <f>IF(AV152="","",COUNTIF(AV$8:AV152,AV152))</f>
        <v>1</v>
      </c>
      <c r="AX152" s="284" t="str">
        <f t="shared" si="20"/>
        <v/>
      </c>
      <c r="AY152" s="284" t="str">
        <f t="shared" si="23"/>
        <v/>
      </c>
      <c r="AZ152" s="284" t="str">
        <f t="shared" si="24"/>
        <v/>
      </c>
    </row>
    <row r="153" spans="1:52" ht="18" customHeight="1">
      <c r="A153" s="281">
        <v>1036946</v>
      </c>
      <c r="B153" s="281" t="s">
        <v>1260</v>
      </c>
      <c r="C153" s="281" t="s">
        <v>1261</v>
      </c>
      <c r="D153" s="281" t="s">
        <v>1262</v>
      </c>
      <c r="E153" s="281" t="s">
        <v>1263</v>
      </c>
      <c r="F153" s="281">
        <v>1</v>
      </c>
      <c r="G153" s="281" t="s">
        <v>259</v>
      </c>
      <c r="H153" s="303">
        <v>13895</v>
      </c>
      <c r="I153" s="281">
        <v>24</v>
      </c>
      <c r="J153" s="281" t="s">
        <v>260</v>
      </c>
      <c r="K153" s="281">
        <v>265</v>
      </c>
      <c r="L153" s="281" t="s">
        <v>574</v>
      </c>
      <c r="M153" s="281">
        <v>2018</v>
      </c>
      <c r="N153" s="281" t="s">
        <v>574</v>
      </c>
      <c r="O153" s="281">
        <v>0</v>
      </c>
      <c r="P153" s="281" t="s">
        <v>262</v>
      </c>
      <c r="Q153" s="281">
        <v>0</v>
      </c>
      <c r="S153" s="281">
        <v>0</v>
      </c>
      <c r="V153" s="281">
        <v>0</v>
      </c>
      <c r="W153" s="281">
        <v>11</v>
      </c>
      <c r="X153" s="281" t="s">
        <v>721</v>
      </c>
      <c r="Y153" s="303">
        <v>37527</v>
      </c>
      <c r="Z153" s="281" t="s">
        <v>10909</v>
      </c>
      <c r="AA153" s="281">
        <v>5</v>
      </c>
      <c r="AB153" s="281" t="s">
        <v>1148</v>
      </c>
      <c r="AC153" s="303">
        <v>34483</v>
      </c>
      <c r="AD153" s="281" t="s">
        <v>11074</v>
      </c>
      <c r="AE153" s="281" t="s">
        <v>1264</v>
      </c>
      <c r="AF153" s="281" t="s">
        <v>266</v>
      </c>
      <c r="AG153" s="281" t="s">
        <v>1265</v>
      </c>
      <c r="AI153" s="281" t="s">
        <v>1266</v>
      </c>
      <c r="AN153" s="303">
        <v>38074</v>
      </c>
      <c r="AP153" s="284">
        <f t="shared" si="25"/>
        <v>146</v>
      </c>
      <c r="AQ153" s="284" t="str">
        <f t="shared" si="26"/>
        <v>徳竹光春1</v>
      </c>
      <c r="AR153" s="284" t="str">
        <f t="shared" si="27"/>
        <v>とくたけみつはる1</v>
      </c>
      <c r="AS153" s="284">
        <f t="shared" si="28"/>
        <v>1036946</v>
      </c>
      <c r="AT153" s="284" t="str">
        <f t="shared" si="21"/>
        <v>徳竹光春</v>
      </c>
      <c r="AU153" s="284">
        <f>IF(AT153="","",COUNTIF(AT$8:AT153,AT153))</f>
        <v>1</v>
      </c>
      <c r="AV153" s="284" t="str">
        <f t="shared" si="22"/>
        <v>とくたけみつはる</v>
      </c>
      <c r="AW153" s="284">
        <f>IF(AV153="","",COUNTIF(AV$8:AV153,AV153))</f>
        <v>1</v>
      </c>
      <c r="AX153" s="284" t="str">
        <f t="shared" si="20"/>
        <v/>
      </c>
      <c r="AY153" s="284" t="str">
        <f t="shared" si="23"/>
        <v/>
      </c>
      <c r="AZ153" s="284" t="str">
        <f t="shared" si="24"/>
        <v/>
      </c>
    </row>
    <row r="154" spans="1:52" ht="18" customHeight="1">
      <c r="A154" s="281">
        <v>1037655</v>
      </c>
      <c r="B154" s="281" t="s">
        <v>1267</v>
      </c>
      <c r="C154" s="281" t="s">
        <v>1268</v>
      </c>
      <c r="D154" s="281" t="s">
        <v>1269</v>
      </c>
      <c r="E154" s="281" t="s">
        <v>1270</v>
      </c>
      <c r="F154" s="281">
        <v>1</v>
      </c>
      <c r="G154" s="281" t="s">
        <v>259</v>
      </c>
      <c r="H154" s="303">
        <v>19988</v>
      </c>
      <c r="I154" s="281">
        <v>24</v>
      </c>
      <c r="J154" s="281" t="s">
        <v>260</v>
      </c>
      <c r="K154" s="281">
        <v>271</v>
      </c>
      <c r="L154" s="281" t="s">
        <v>413</v>
      </c>
      <c r="M154" s="281">
        <v>2061</v>
      </c>
      <c r="N154" s="281" t="s">
        <v>413</v>
      </c>
      <c r="O154" s="281">
        <v>0</v>
      </c>
      <c r="P154" s="281" t="s">
        <v>262</v>
      </c>
      <c r="Q154" s="281">
        <v>0</v>
      </c>
      <c r="S154" s="281">
        <v>0</v>
      </c>
      <c r="V154" s="281">
        <v>0</v>
      </c>
      <c r="W154" s="281">
        <v>11</v>
      </c>
      <c r="X154" s="281" t="s">
        <v>721</v>
      </c>
      <c r="Y154" s="303">
        <v>37612</v>
      </c>
      <c r="Z154" s="281" t="s">
        <v>10892</v>
      </c>
      <c r="AA154" s="281">
        <v>5</v>
      </c>
      <c r="AB154" s="281" t="s">
        <v>1148</v>
      </c>
      <c r="AC154" s="303">
        <v>35211</v>
      </c>
      <c r="AD154" s="281" t="s">
        <v>11075</v>
      </c>
      <c r="AE154" s="281" t="s">
        <v>1271</v>
      </c>
      <c r="AF154" s="281" t="s">
        <v>266</v>
      </c>
      <c r="AG154" s="281" t="s">
        <v>1272</v>
      </c>
      <c r="AI154" s="281" t="s">
        <v>1273</v>
      </c>
      <c r="AN154" s="303">
        <v>38074</v>
      </c>
      <c r="AP154" s="284">
        <f t="shared" si="25"/>
        <v>147</v>
      </c>
      <c r="AQ154" s="284" t="str">
        <f t="shared" si="26"/>
        <v>掛川渡1</v>
      </c>
      <c r="AR154" s="284" t="str">
        <f t="shared" si="27"/>
        <v>かけがわわたる1</v>
      </c>
      <c r="AS154" s="284">
        <f t="shared" si="28"/>
        <v>1037655</v>
      </c>
      <c r="AT154" s="284" t="str">
        <f t="shared" si="21"/>
        <v>掛川渡</v>
      </c>
      <c r="AU154" s="284">
        <f>IF(AT154="","",COUNTIF(AT$8:AT154,AT154))</f>
        <v>1</v>
      </c>
      <c r="AV154" s="284" t="str">
        <f t="shared" si="22"/>
        <v>かけがわわたる</v>
      </c>
      <c r="AW154" s="284">
        <f>IF(AV154="","",COUNTIF(AV$8:AV154,AV154))</f>
        <v>1</v>
      </c>
      <c r="AX154" s="284" t="str">
        <f t="shared" si="20"/>
        <v/>
      </c>
      <c r="AY154" s="284" t="str">
        <f t="shared" si="23"/>
        <v/>
      </c>
      <c r="AZ154" s="284" t="str">
        <f t="shared" si="24"/>
        <v/>
      </c>
    </row>
    <row r="155" spans="1:52" ht="18" customHeight="1">
      <c r="A155" s="281">
        <v>1036742</v>
      </c>
      <c r="B155" s="281" t="s">
        <v>1274</v>
      </c>
      <c r="C155" s="281" t="s">
        <v>1275</v>
      </c>
      <c r="D155" s="281" t="s">
        <v>1276</v>
      </c>
      <c r="E155" s="281" t="s">
        <v>1277</v>
      </c>
      <c r="F155" s="281">
        <v>2</v>
      </c>
      <c r="G155" s="281" t="s">
        <v>282</v>
      </c>
      <c r="H155" s="303">
        <v>12900</v>
      </c>
      <c r="I155" s="281">
        <v>24</v>
      </c>
      <c r="J155" s="281" t="s">
        <v>260</v>
      </c>
      <c r="K155" s="281">
        <v>267</v>
      </c>
      <c r="L155" s="281" t="s">
        <v>328</v>
      </c>
      <c r="M155" s="281">
        <v>2041</v>
      </c>
      <c r="N155" s="281" t="s">
        <v>328</v>
      </c>
      <c r="O155" s="281">
        <v>0</v>
      </c>
      <c r="P155" s="281" t="s">
        <v>262</v>
      </c>
      <c r="Q155" s="281">
        <v>0</v>
      </c>
      <c r="S155" s="281">
        <v>0</v>
      </c>
      <c r="U155" s="281" t="s">
        <v>10883</v>
      </c>
      <c r="V155" s="281">
        <v>0</v>
      </c>
      <c r="W155" s="281">
        <v>11</v>
      </c>
      <c r="X155" s="281" t="s">
        <v>721</v>
      </c>
      <c r="Y155" s="303">
        <v>37659</v>
      </c>
      <c r="Z155" s="281" t="s">
        <v>10866</v>
      </c>
      <c r="AA155" s="281">
        <v>5</v>
      </c>
      <c r="AB155" s="281" t="s">
        <v>1148</v>
      </c>
      <c r="AC155" s="303">
        <v>33076</v>
      </c>
      <c r="AD155" s="281" t="s">
        <v>11076</v>
      </c>
      <c r="AE155" s="281" t="s">
        <v>1278</v>
      </c>
      <c r="AF155" s="281" t="s">
        <v>266</v>
      </c>
      <c r="AG155" s="281" t="s">
        <v>1279</v>
      </c>
      <c r="AI155" s="281" t="s">
        <v>1280</v>
      </c>
      <c r="AN155" s="303">
        <v>38074</v>
      </c>
      <c r="AP155" s="284">
        <f t="shared" si="25"/>
        <v>148</v>
      </c>
      <c r="AQ155" s="284" t="str">
        <f t="shared" si="26"/>
        <v>金井まさ代1</v>
      </c>
      <c r="AR155" s="284" t="str">
        <f t="shared" si="27"/>
        <v>かないまさよ1</v>
      </c>
      <c r="AS155" s="284">
        <f t="shared" si="28"/>
        <v>1036742</v>
      </c>
      <c r="AT155" s="284" t="str">
        <f t="shared" si="21"/>
        <v>金井まさ代</v>
      </c>
      <c r="AU155" s="284">
        <f>IF(AT155="","",COUNTIF(AT$8:AT155,AT155))</f>
        <v>1</v>
      </c>
      <c r="AV155" s="284" t="str">
        <f t="shared" si="22"/>
        <v>かないまさよ</v>
      </c>
      <c r="AW155" s="284">
        <f>IF(AV155="","",COUNTIF(AV$8:AV155,AV155))</f>
        <v>1</v>
      </c>
      <c r="AX155" s="284" t="str">
        <f t="shared" si="20"/>
        <v/>
      </c>
      <c r="AY155" s="284" t="str">
        <f t="shared" si="23"/>
        <v/>
      </c>
      <c r="AZ155" s="284" t="str">
        <f t="shared" si="24"/>
        <v/>
      </c>
    </row>
    <row r="156" spans="1:52" ht="18" customHeight="1">
      <c r="A156" s="281">
        <v>1037734</v>
      </c>
      <c r="B156" s="281" t="s">
        <v>1281</v>
      </c>
      <c r="C156" s="281" t="s">
        <v>1282</v>
      </c>
      <c r="D156" s="281" t="s">
        <v>1283</v>
      </c>
      <c r="E156" s="281" t="s">
        <v>1284</v>
      </c>
      <c r="F156" s="281">
        <v>1</v>
      </c>
      <c r="G156" s="281" t="s">
        <v>259</v>
      </c>
      <c r="H156" s="303">
        <v>21326</v>
      </c>
      <c r="I156" s="281">
        <v>24</v>
      </c>
      <c r="J156" s="281" t="s">
        <v>260</v>
      </c>
      <c r="K156" s="281">
        <v>274</v>
      </c>
      <c r="L156" s="281" t="s">
        <v>317</v>
      </c>
      <c r="M156" s="281">
        <v>2074</v>
      </c>
      <c r="N156" s="281" t="s">
        <v>317</v>
      </c>
      <c r="O156" s="281">
        <v>0</v>
      </c>
      <c r="P156" s="281" t="s">
        <v>262</v>
      </c>
      <c r="Q156" s="281">
        <v>0</v>
      </c>
      <c r="S156" s="281">
        <v>0</v>
      </c>
      <c r="V156" s="281">
        <v>0</v>
      </c>
      <c r="W156" s="281">
        <v>11</v>
      </c>
      <c r="X156" s="281" t="s">
        <v>721</v>
      </c>
      <c r="Y156" s="303">
        <v>37891</v>
      </c>
      <c r="Z156" s="281" t="s">
        <v>11077</v>
      </c>
      <c r="AA156" s="281">
        <v>5</v>
      </c>
      <c r="AB156" s="281" t="s">
        <v>1148</v>
      </c>
      <c r="AC156" s="303">
        <v>33748</v>
      </c>
      <c r="AD156" s="281" t="s">
        <v>11078</v>
      </c>
      <c r="AE156" s="281" t="s">
        <v>1285</v>
      </c>
      <c r="AF156" s="281" t="s">
        <v>266</v>
      </c>
      <c r="AG156" s="281" t="s">
        <v>1286</v>
      </c>
      <c r="AI156" s="281" t="s">
        <v>1287</v>
      </c>
      <c r="AN156" s="303">
        <v>38074</v>
      </c>
      <c r="AP156" s="284">
        <f t="shared" si="25"/>
        <v>149</v>
      </c>
      <c r="AQ156" s="284" t="str">
        <f t="shared" si="26"/>
        <v>竹岡幸彦1</v>
      </c>
      <c r="AR156" s="284" t="str">
        <f t="shared" si="27"/>
        <v>たけおかゆきひこ1</v>
      </c>
      <c r="AS156" s="284">
        <f t="shared" si="28"/>
        <v>1037734</v>
      </c>
      <c r="AT156" s="284" t="str">
        <f t="shared" si="21"/>
        <v>竹岡幸彦</v>
      </c>
      <c r="AU156" s="284">
        <f>IF(AT156="","",COUNTIF(AT$8:AT156,AT156))</f>
        <v>1</v>
      </c>
      <c r="AV156" s="284" t="str">
        <f t="shared" si="22"/>
        <v>たけおかゆきひこ</v>
      </c>
      <c r="AW156" s="284">
        <f>IF(AV156="","",COUNTIF(AV$8:AV156,AV156))</f>
        <v>1</v>
      </c>
      <c r="AX156" s="284" t="str">
        <f t="shared" si="20"/>
        <v/>
      </c>
      <c r="AY156" s="284" t="str">
        <f t="shared" si="23"/>
        <v/>
      </c>
      <c r="AZ156" s="284" t="str">
        <f t="shared" si="24"/>
        <v/>
      </c>
    </row>
    <row r="157" spans="1:52" ht="18" customHeight="1">
      <c r="A157" s="281">
        <v>1036750</v>
      </c>
      <c r="B157" s="281" t="s">
        <v>383</v>
      </c>
      <c r="C157" s="281" t="s">
        <v>1288</v>
      </c>
      <c r="D157" s="281" t="s">
        <v>1289</v>
      </c>
      <c r="E157" s="281" t="s">
        <v>1290</v>
      </c>
      <c r="F157" s="281">
        <v>2</v>
      </c>
      <c r="G157" s="281" t="s">
        <v>282</v>
      </c>
      <c r="H157" s="303">
        <v>14050</v>
      </c>
      <c r="I157" s="281">
        <v>24</v>
      </c>
      <c r="J157" s="281" t="s">
        <v>260</v>
      </c>
      <c r="K157" s="281">
        <v>267</v>
      </c>
      <c r="L157" s="281" t="s">
        <v>328</v>
      </c>
      <c r="M157" s="281">
        <v>2041</v>
      </c>
      <c r="N157" s="281" t="s">
        <v>328</v>
      </c>
      <c r="O157" s="281">
        <v>0</v>
      </c>
      <c r="P157" s="281" t="s">
        <v>262</v>
      </c>
      <c r="Q157" s="281">
        <v>0</v>
      </c>
      <c r="S157" s="281">
        <v>0</v>
      </c>
      <c r="W157" s="281">
        <v>11</v>
      </c>
      <c r="X157" s="281" t="s">
        <v>721</v>
      </c>
      <c r="Y157" s="303">
        <v>38340</v>
      </c>
      <c r="Z157" s="281" t="s">
        <v>10917</v>
      </c>
      <c r="AA157" s="281">
        <v>5</v>
      </c>
      <c r="AB157" s="281" t="s">
        <v>1148</v>
      </c>
      <c r="AC157" s="303">
        <v>35239</v>
      </c>
      <c r="AD157" s="281" t="s">
        <v>11079</v>
      </c>
      <c r="AE157" s="281" t="s">
        <v>1291</v>
      </c>
      <c r="AF157" s="281" t="s">
        <v>266</v>
      </c>
      <c r="AG157" s="281" t="s">
        <v>1292</v>
      </c>
      <c r="AI157" s="281" t="s">
        <v>1293</v>
      </c>
      <c r="AN157" s="303">
        <v>38074</v>
      </c>
      <c r="AP157" s="284">
        <f t="shared" si="25"/>
        <v>150</v>
      </c>
      <c r="AQ157" s="284" t="str">
        <f t="shared" si="26"/>
        <v>山﨑まち子1</v>
      </c>
      <c r="AR157" s="284" t="str">
        <f t="shared" si="27"/>
        <v>やまざきまちこ1</v>
      </c>
      <c r="AS157" s="284">
        <f t="shared" si="28"/>
        <v>1036750</v>
      </c>
      <c r="AT157" s="284" t="str">
        <f t="shared" si="21"/>
        <v>山﨑まち子</v>
      </c>
      <c r="AU157" s="284">
        <f>IF(AT157="","",COUNTIF(AT$8:AT157,AT157))</f>
        <v>1</v>
      </c>
      <c r="AV157" s="284" t="str">
        <f t="shared" si="22"/>
        <v>やまざきまちこ</v>
      </c>
      <c r="AW157" s="284">
        <f>IF(AV157="","",COUNTIF(AV$8:AV157,AV157))</f>
        <v>1</v>
      </c>
      <c r="AX157" s="284" t="str">
        <f t="shared" si="20"/>
        <v/>
      </c>
      <c r="AY157" s="284" t="str">
        <f t="shared" si="23"/>
        <v/>
      </c>
      <c r="AZ157" s="284" t="str">
        <f t="shared" si="24"/>
        <v/>
      </c>
    </row>
    <row r="158" spans="1:52" ht="18" customHeight="1">
      <c r="A158" s="281">
        <v>1037090</v>
      </c>
      <c r="B158" s="281" t="s">
        <v>1294</v>
      </c>
      <c r="C158" s="281" t="s">
        <v>1295</v>
      </c>
      <c r="D158" s="281" t="s">
        <v>1296</v>
      </c>
      <c r="E158" s="281" t="s">
        <v>1297</v>
      </c>
      <c r="F158" s="281">
        <v>1</v>
      </c>
      <c r="G158" s="281" t="s">
        <v>259</v>
      </c>
      <c r="H158" s="303">
        <v>22356</v>
      </c>
      <c r="I158" s="281">
        <v>24</v>
      </c>
      <c r="J158" s="281" t="s">
        <v>260</v>
      </c>
      <c r="K158" s="281">
        <v>280</v>
      </c>
      <c r="L158" s="281" t="s">
        <v>334</v>
      </c>
      <c r="M158" s="281">
        <v>2121</v>
      </c>
      <c r="N158" s="281" t="s">
        <v>334</v>
      </c>
      <c r="O158" s="281">
        <v>0</v>
      </c>
      <c r="P158" s="281" t="s">
        <v>262</v>
      </c>
      <c r="Q158" s="281">
        <v>0</v>
      </c>
      <c r="S158" s="281">
        <v>0</v>
      </c>
      <c r="U158" s="281" t="s">
        <v>11080</v>
      </c>
      <c r="V158" s="281">
        <v>0</v>
      </c>
      <c r="W158" s="281">
        <v>11</v>
      </c>
      <c r="X158" s="281" t="s">
        <v>721</v>
      </c>
      <c r="Y158" s="303">
        <v>38704</v>
      </c>
      <c r="Z158" s="281" t="s">
        <v>10917</v>
      </c>
      <c r="AA158" s="281">
        <v>5</v>
      </c>
      <c r="AB158" s="281" t="s">
        <v>1148</v>
      </c>
      <c r="AC158" s="303">
        <v>35141</v>
      </c>
      <c r="AD158" s="281" t="s">
        <v>11081</v>
      </c>
      <c r="AE158" s="281" t="s">
        <v>1298</v>
      </c>
      <c r="AF158" s="281" t="s">
        <v>266</v>
      </c>
      <c r="AG158" s="281" t="s">
        <v>1299</v>
      </c>
      <c r="AI158" s="281" t="s">
        <v>1300</v>
      </c>
      <c r="AN158" s="303">
        <v>38704</v>
      </c>
      <c r="AP158" s="284">
        <f t="shared" si="25"/>
        <v>151</v>
      </c>
      <c r="AQ158" s="284" t="str">
        <f t="shared" si="26"/>
        <v>中山光康1</v>
      </c>
      <c r="AR158" s="284" t="str">
        <f t="shared" si="27"/>
        <v>なかやまみつやす1</v>
      </c>
      <c r="AS158" s="284">
        <f t="shared" si="28"/>
        <v>1037090</v>
      </c>
      <c r="AT158" s="284" t="str">
        <f t="shared" si="21"/>
        <v>中山光康</v>
      </c>
      <c r="AU158" s="284">
        <f>IF(AT158="","",COUNTIF(AT$8:AT158,AT158))</f>
        <v>1</v>
      </c>
      <c r="AV158" s="284" t="str">
        <f t="shared" si="22"/>
        <v>なかやまみつやす</v>
      </c>
      <c r="AW158" s="284">
        <f>IF(AV158="","",COUNTIF(AV$8:AV158,AV158))</f>
        <v>1</v>
      </c>
      <c r="AX158" s="284" t="str">
        <f t="shared" si="20"/>
        <v/>
      </c>
      <c r="AY158" s="284" t="str">
        <f t="shared" si="23"/>
        <v/>
      </c>
      <c r="AZ158" s="284" t="str">
        <f t="shared" si="24"/>
        <v/>
      </c>
    </row>
    <row r="159" spans="1:52" ht="18" customHeight="1">
      <c r="A159" s="281">
        <v>1037250</v>
      </c>
      <c r="B159" s="281" t="s">
        <v>594</v>
      </c>
      <c r="C159" s="281" t="s">
        <v>1301</v>
      </c>
      <c r="D159" s="281" t="s">
        <v>596</v>
      </c>
      <c r="E159" s="281" t="s">
        <v>1302</v>
      </c>
      <c r="F159" s="281">
        <v>1</v>
      </c>
      <c r="G159" s="281" t="s">
        <v>259</v>
      </c>
      <c r="H159" s="303">
        <v>16841</v>
      </c>
      <c r="I159" s="281">
        <v>24</v>
      </c>
      <c r="J159" s="281" t="s">
        <v>260</v>
      </c>
      <c r="K159" s="281">
        <v>269</v>
      </c>
      <c r="L159" s="281" t="s">
        <v>378</v>
      </c>
      <c r="M159" s="281">
        <v>2051</v>
      </c>
      <c r="N159" s="281" t="s">
        <v>378</v>
      </c>
      <c r="O159" s="281">
        <v>0</v>
      </c>
      <c r="P159" s="281" t="s">
        <v>262</v>
      </c>
      <c r="Q159" s="281">
        <v>0</v>
      </c>
      <c r="S159" s="281">
        <v>0</v>
      </c>
      <c r="U159" s="281" t="s">
        <v>10931</v>
      </c>
      <c r="V159" s="281">
        <v>0</v>
      </c>
      <c r="W159" s="281">
        <v>11</v>
      </c>
      <c r="X159" s="281" t="s">
        <v>721</v>
      </c>
      <c r="Y159" s="303">
        <v>38765</v>
      </c>
      <c r="Z159" s="281" t="s">
        <v>11082</v>
      </c>
      <c r="AA159" s="281">
        <v>5</v>
      </c>
      <c r="AB159" s="281" t="s">
        <v>1148</v>
      </c>
      <c r="AC159" s="303">
        <v>32705</v>
      </c>
      <c r="AD159" s="281" t="s">
        <v>11083</v>
      </c>
      <c r="AE159" s="281" t="s">
        <v>1303</v>
      </c>
      <c r="AF159" s="281" t="s">
        <v>266</v>
      </c>
      <c r="AG159" s="281" t="s">
        <v>1304</v>
      </c>
      <c r="AI159" s="281" t="s">
        <v>1305</v>
      </c>
      <c r="AN159" s="303">
        <v>38765</v>
      </c>
      <c r="AP159" s="284">
        <f t="shared" si="25"/>
        <v>152</v>
      </c>
      <c r="AQ159" s="284" t="str">
        <f t="shared" si="26"/>
        <v>滝澤利夫1</v>
      </c>
      <c r="AR159" s="284" t="str">
        <f t="shared" si="27"/>
        <v>たきざわとしお1</v>
      </c>
      <c r="AS159" s="284">
        <f t="shared" si="28"/>
        <v>1037250</v>
      </c>
      <c r="AT159" s="284" t="str">
        <f t="shared" si="21"/>
        <v>滝澤利夫</v>
      </c>
      <c r="AU159" s="284">
        <f>IF(AT159="","",COUNTIF(AT$8:AT159,AT159))</f>
        <v>1</v>
      </c>
      <c r="AV159" s="284" t="str">
        <f t="shared" si="22"/>
        <v>たきざわとしお</v>
      </c>
      <c r="AW159" s="284">
        <f>IF(AV159="","",COUNTIF(AV$8:AV159,AV159))</f>
        <v>1</v>
      </c>
      <c r="AX159" s="284" t="str">
        <f t="shared" si="20"/>
        <v/>
      </c>
      <c r="AY159" s="284" t="str">
        <f t="shared" si="23"/>
        <v/>
      </c>
      <c r="AZ159" s="284" t="str">
        <f t="shared" si="24"/>
        <v/>
      </c>
    </row>
    <row r="160" spans="1:52" ht="18" customHeight="1">
      <c r="A160" s="281">
        <v>1037088</v>
      </c>
      <c r="B160" s="281" t="s">
        <v>1221</v>
      </c>
      <c r="C160" s="281" t="s">
        <v>1306</v>
      </c>
      <c r="D160" s="281" t="s">
        <v>1223</v>
      </c>
      <c r="E160" s="281" t="s">
        <v>1218</v>
      </c>
      <c r="F160" s="281">
        <v>1</v>
      </c>
      <c r="G160" s="281" t="s">
        <v>259</v>
      </c>
      <c r="H160" s="303">
        <v>25300</v>
      </c>
      <c r="I160" s="281">
        <v>24</v>
      </c>
      <c r="J160" s="281" t="s">
        <v>260</v>
      </c>
      <c r="K160" s="281">
        <v>275</v>
      </c>
      <c r="L160" s="281" t="s">
        <v>273</v>
      </c>
      <c r="M160" s="281">
        <v>2082</v>
      </c>
      <c r="N160" s="281" t="s">
        <v>273</v>
      </c>
      <c r="O160" s="281">
        <v>0</v>
      </c>
      <c r="P160" s="281" t="s">
        <v>262</v>
      </c>
      <c r="Q160" s="281">
        <v>0</v>
      </c>
      <c r="S160" s="281">
        <v>0</v>
      </c>
      <c r="V160" s="281">
        <v>0</v>
      </c>
      <c r="W160" s="281">
        <v>11</v>
      </c>
      <c r="X160" s="281" t="s">
        <v>721</v>
      </c>
      <c r="Y160" s="303">
        <v>39243</v>
      </c>
      <c r="Z160" s="281" t="s">
        <v>11016</v>
      </c>
      <c r="AA160" s="281">
        <v>5</v>
      </c>
      <c r="AB160" s="281" t="s">
        <v>1148</v>
      </c>
      <c r="AC160" s="303">
        <v>33748</v>
      </c>
      <c r="AD160" s="281" t="s">
        <v>10928</v>
      </c>
      <c r="AE160" s="281" t="s">
        <v>1307</v>
      </c>
      <c r="AF160" s="281" t="s">
        <v>266</v>
      </c>
      <c r="AG160" s="281" t="s">
        <v>1308</v>
      </c>
      <c r="AI160" s="281" t="s">
        <v>1309</v>
      </c>
      <c r="AN160" s="303">
        <v>38074</v>
      </c>
      <c r="AP160" s="284">
        <f t="shared" si="25"/>
        <v>153</v>
      </c>
      <c r="AQ160" s="284" t="str">
        <f t="shared" si="26"/>
        <v>木下禄章1</v>
      </c>
      <c r="AR160" s="284" t="str">
        <f t="shared" si="27"/>
        <v>きのしたよしあき1</v>
      </c>
      <c r="AS160" s="284">
        <f t="shared" si="28"/>
        <v>1037088</v>
      </c>
      <c r="AT160" s="284" t="str">
        <f t="shared" si="21"/>
        <v>木下禄章</v>
      </c>
      <c r="AU160" s="284">
        <f>IF(AT160="","",COUNTIF(AT$8:AT160,AT160))</f>
        <v>1</v>
      </c>
      <c r="AV160" s="284" t="str">
        <f t="shared" si="22"/>
        <v>きのしたよしあき</v>
      </c>
      <c r="AW160" s="284">
        <f>IF(AV160="","",COUNTIF(AV$8:AV160,AV160))</f>
        <v>1</v>
      </c>
      <c r="AX160" s="284" t="str">
        <f t="shared" si="20"/>
        <v/>
      </c>
      <c r="AY160" s="284" t="str">
        <f t="shared" si="23"/>
        <v/>
      </c>
      <c r="AZ160" s="284" t="str">
        <f t="shared" si="24"/>
        <v/>
      </c>
    </row>
    <row r="161" spans="1:52" ht="18" customHeight="1">
      <c r="A161" s="281">
        <v>1036787</v>
      </c>
      <c r="B161" s="281" t="s">
        <v>1310</v>
      </c>
      <c r="C161" s="281" t="s">
        <v>1311</v>
      </c>
      <c r="D161" s="281" t="s">
        <v>1312</v>
      </c>
      <c r="E161" s="281" t="s">
        <v>1056</v>
      </c>
      <c r="F161" s="281">
        <v>1</v>
      </c>
      <c r="G161" s="281" t="s">
        <v>259</v>
      </c>
      <c r="H161" s="303">
        <v>20937</v>
      </c>
      <c r="I161" s="281">
        <v>24</v>
      </c>
      <c r="J161" s="281" t="s">
        <v>260</v>
      </c>
      <c r="K161" s="281">
        <v>267</v>
      </c>
      <c r="L161" s="281" t="s">
        <v>328</v>
      </c>
      <c r="M161" s="281">
        <v>2041</v>
      </c>
      <c r="N161" s="281" t="s">
        <v>328</v>
      </c>
      <c r="O161" s="281">
        <v>0</v>
      </c>
      <c r="P161" s="281" t="s">
        <v>262</v>
      </c>
      <c r="Q161" s="281">
        <v>0</v>
      </c>
      <c r="S161" s="281">
        <v>0</v>
      </c>
      <c r="U161" s="281" t="s">
        <v>10883</v>
      </c>
      <c r="V161" s="281">
        <v>0</v>
      </c>
      <c r="W161" s="281">
        <v>11</v>
      </c>
      <c r="X161" s="281" t="s">
        <v>721</v>
      </c>
      <c r="Y161" s="303">
        <v>39243</v>
      </c>
      <c r="Z161" s="281" t="s">
        <v>11016</v>
      </c>
      <c r="AA161" s="281">
        <v>5</v>
      </c>
      <c r="AB161" s="281" t="s">
        <v>1148</v>
      </c>
      <c r="AC161" s="303">
        <v>38210</v>
      </c>
      <c r="AD161" s="281" t="s">
        <v>266</v>
      </c>
      <c r="AE161" s="281" t="s">
        <v>1313</v>
      </c>
      <c r="AF161" s="281" t="s">
        <v>266</v>
      </c>
      <c r="AG161" s="281" t="s">
        <v>1314</v>
      </c>
      <c r="AI161" s="281" t="s">
        <v>1315</v>
      </c>
      <c r="AN161" s="303">
        <v>38074</v>
      </c>
      <c r="AP161" s="284">
        <f t="shared" si="25"/>
        <v>154</v>
      </c>
      <c r="AQ161" s="284" t="str">
        <f t="shared" si="26"/>
        <v>中野孝志1</v>
      </c>
      <c r="AR161" s="284" t="str">
        <f t="shared" si="27"/>
        <v>なかのあつし1</v>
      </c>
      <c r="AS161" s="284">
        <f t="shared" si="28"/>
        <v>1036787</v>
      </c>
      <c r="AT161" s="284" t="str">
        <f t="shared" si="21"/>
        <v>中野孝志</v>
      </c>
      <c r="AU161" s="284">
        <f>IF(AT161="","",COUNTIF(AT$8:AT161,AT161))</f>
        <v>1</v>
      </c>
      <c r="AV161" s="284" t="str">
        <f t="shared" si="22"/>
        <v>なかのあつし</v>
      </c>
      <c r="AW161" s="284">
        <f>IF(AV161="","",COUNTIF(AV$8:AV161,AV161))</f>
        <v>1</v>
      </c>
      <c r="AX161" s="284" t="str">
        <f t="shared" si="20"/>
        <v/>
      </c>
      <c r="AY161" s="284" t="str">
        <f t="shared" si="23"/>
        <v/>
      </c>
      <c r="AZ161" s="284" t="str">
        <f t="shared" si="24"/>
        <v/>
      </c>
    </row>
    <row r="162" spans="1:52" ht="18" customHeight="1">
      <c r="A162" s="281">
        <v>1037094</v>
      </c>
      <c r="B162" s="281" t="s">
        <v>1316</v>
      </c>
      <c r="C162" s="281" t="s">
        <v>1317</v>
      </c>
      <c r="D162" s="281" t="s">
        <v>1318</v>
      </c>
      <c r="E162" s="281" t="s">
        <v>1319</v>
      </c>
      <c r="F162" s="281">
        <v>2</v>
      </c>
      <c r="G162" s="281" t="s">
        <v>282</v>
      </c>
      <c r="H162" s="303">
        <v>19488</v>
      </c>
      <c r="I162" s="281">
        <v>24</v>
      </c>
      <c r="J162" s="281" t="s">
        <v>260</v>
      </c>
      <c r="K162" s="281">
        <v>278</v>
      </c>
      <c r="L162" s="281" t="s">
        <v>445</v>
      </c>
      <c r="M162" s="281">
        <v>2100</v>
      </c>
      <c r="N162" s="281" t="s">
        <v>445</v>
      </c>
      <c r="O162" s="281">
        <v>0</v>
      </c>
      <c r="P162" s="281" t="s">
        <v>262</v>
      </c>
      <c r="Q162" s="281">
        <v>0</v>
      </c>
      <c r="S162" s="281">
        <v>0</v>
      </c>
      <c r="V162" s="281">
        <v>0</v>
      </c>
      <c r="W162" s="281">
        <v>11</v>
      </c>
      <c r="X162" s="281" t="s">
        <v>721</v>
      </c>
      <c r="Y162" s="303">
        <v>39592</v>
      </c>
      <c r="Z162" s="281" t="s">
        <v>11001</v>
      </c>
      <c r="AA162" s="281">
        <v>5</v>
      </c>
      <c r="AB162" s="281" t="s">
        <v>1148</v>
      </c>
      <c r="AC162" s="303">
        <v>36079</v>
      </c>
      <c r="AD162" s="281" t="s">
        <v>11084</v>
      </c>
      <c r="AE162" s="281" t="s">
        <v>1320</v>
      </c>
      <c r="AF162" s="281" t="s">
        <v>266</v>
      </c>
      <c r="AG162" s="281" t="s">
        <v>1321</v>
      </c>
      <c r="AI162" s="281" t="s">
        <v>1322</v>
      </c>
      <c r="AN162" s="303">
        <v>38074</v>
      </c>
      <c r="AP162" s="284">
        <f t="shared" si="25"/>
        <v>155</v>
      </c>
      <c r="AQ162" s="284" t="str">
        <f t="shared" si="26"/>
        <v>花岡徳子1</v>
      </c>
      <c r="AR162" s="284" t="str">
        <f t="shared" si="27"/>
        <v>はなおかのりこ1</v>
      </c>
      <c r="AS162" s="284">
        <f t="shared" si="28"/>
        <v>1037094</v>
      </c>
      <c r="AT162" s="284" t="str">
        <f t="shared" si="21"/>
        <v>花岡徳子</v>
      </c>
      <c r="AU162" s="284">
        <f>IF(AT162="","",COUNTIF(AT$8:AT162,AT162))</f>
        <v>1</v>
      </c>
      <c r="AV162" s="284" t="str">
        <f t="shared" si="22"/>
        <v>はなおかのりこ</v>
      </c>
      <c r="AW162" s="284">
        <f>IF(AV162="","",COUNTIF(AV$8:AV162,AV162))</f>
        <v>1</v>
      </c>
      <c r="AX162" s="284" t="str">
        <f t="shared" si="20"/>
        <v/>
      </c>
      <c r="AY162" s="284" t="str">
        <f t="shared" si="23"/>
        <v/>
      </c>
      <c r="AZ162" s="284" t="str">
        <f t="shared" si="24"/>
        <v/>
      </c>
    </row>
    <row r="163" spans="1:52" ht="18" customHeight="1">
      <c r="A163" s="281">
        <v>1036280</v>
      </c>
      <c r="B163" s="281" t="s">
        <v>1323</v>
      </c>
      <c r="C163" s="281" t="s">
        <v>1324</v>
      </c>
      <c r="D163" s="281" t="s">
        <v>1325</v>
      </c>
      <c r="E163" s="281" t="s">
        <v>902</v>
      </c>
      <c r="F163" s="281">
        <v>1</v>
      </c>
      <c r="G163" s="281" t="s">
        <v>259</v>
      </c>
      <c r="H163" s="303">
        <v>14228</v>
      </c>
      <c r="I163" s="281">
        <v>24</v>
      </c>
      <c r="J163" s="281" t="s">
        <v>260</v>
      </c>
      <c r="K163" s="281">
        <v>277</v>
      </c>
      <c r="L163" s="281" t="s">
        <v>293</v>
      </c>
      <c r="M163" s="281">
        <v>2090</v>
      </c>
      <c r="N163" s="281" t="s">
        <v>294</v>
      </c>
      <c r="O163" s="281">
        <v>0</v>
      </c>
      <c r="P163" s="281" t="s">
        <v>262</v>
      </c>
      <c r="Q163" s="281">
        <v>0</v>
      </c>
      <c r="S163" s="281">
        <v>0</v>
      </c>
      <c r="V163" s="281">
        <v>0</v>
      </c>
      <c r="W163" s="281">
        <v>11</v>
      </c>
      <c r="X163" s="281" t="s">
        <v>721</v>
      </c>
      <c r="Y163" s="303">
        <v>39859</v>
      </c>
      <c r="Z163" s="281" t="s">
        <v>11082</v>
      </c>
      <c r="AA163" s="281">
        <v>5</v>
      </c>
      <c r="AB163" s="281" t="s">
        <v>1148</v>
      </c>
      <c r="AC163" s="303">
        <v>31298</v>
      </c>
      <c r="AD163" s="281" t="s">
        <v>260</v>
      </c>
      <c r="AE163" s="281" t="s">
        <v>295</v>
      </c>
      <c r="AF163" s="281" t="s">
        <v>266</v>
      </c>
      <c r="AG163" s="281" t="s">
        <v>1326</v>
      </c>
      <c r="AI163" s="281" t="s">
        <v>1327</v>
      </c>
      <c r="AN163" s="303">
        <v>38074</v>
      </c>
      <c r="AP163" s="284">
        <f t="shared" si="25"/>
        <v>156</v>
      </c>
      <c r="AQ163" s="284" t="str">
        <f t="shared" si="26"/>
        <v>広田義照1</v>
      </c>
      <c r="AR163" s="284" t="str">
        <f t="shared" si="27"/>
        <v>ひろたよしてる1</v>
      </c>
      <c r="AS163" s="284">
        <f t="shared" si="28"/>
        <v>1036280</v>
      </c>
      <c r="AT163" s="284" t="str">
        <f t="shared" si="21"/>
        <v>広田義照</v>
      </c>
      <c r="AU163" s="284">
        <f>IF(AT163="","",COUNTIF(AT$8:AT163,AT163))</f>
        <v>1</v>
      </c>
      <c r="AV163" s="284" t="str">
        <f t="shared" si="22"/>
        <v>ひろたよしてる</v>
      </c>
      <c r="AW163" s="284">
        <f>IF(AV163="","",COUNTIF(AV$8:AV163,AV163))</f>
        <v>1</v>
      </c>
      <c r="AX163" s="284" t="str">
        <f t="shared" si="20"/>
        <v/>
      </c>
      <c r="AY163" s="284" t="str">
        <f t="shared" si="23"/>
        <v/>
      </c>
      <c r="AZ163" s="284" t="str">
        <f t="shared" si="24"/>
        <v/>
      </c>
    </row>
    <row r="164" spans="1:52" ht="18" customHeight="1">
      <c r="A164" s="281">
        <v>1037620</v>
      </c>
      <c r="B164" s="281" t="s">
        <v>1328</v>
      </c>
      <c r="C164" s="281" t="s">
        <v>1329</v>
      </c>
      <c r="D164" s="281" t="s">
        <v>1330</v>
      </c>
      <c r="E164" s="281" t="s">
        <v>701</v>
      </c>
      <c r="F164" s="281">
        <v>1</v>
      </c>
      <c r="G164" s="281" t="s">
        <v>259</v>
      </c>
      <c r="H164" s="303">
        <v>11389</v>
      </c>
      <c r="I164" s="281">
        <v>24</v>
      </c>
      <c r="J164" s="281" t="s">
        <v>260</v>
      </c>
      <c r="K164" s="281">
        <v>270</v>
      </c>
      <c r="L164" s="281" t="s">
        <v>720</v>
      </c>
      <c r="M164" s="281">
        <v>2055</v>
      </c>
      <c r="N164" s="281" t="s">
        <v>720</v>
      </c>
      <c r="O164" s="281">
        <v>0</v>
      </c>
      <c r="P164" s="281" t="s">
        <v>262</v>
      </c>
      <c r="Q164" s="281">
        <v>0</v>
      </c>
      <c r="S164" s="281">
        <v>0</v>
      </c>
      <c r="V164" s="281">
        <v>0</v>
      </c>
      <c r="W164" s="281">
        <v>11</v>
      </c>
      <c r="X164" s="281" t="s">
        <v>721</v>
      </c>
      <c r="Y164" s="303">
        <v>39934</v>
      </c>
      <c r="Z164" s="281" t="s">
        <v>10871</v>
      </c>
      <c r="AA164" s="281">
        <v>5</v>
      </c>
      <c r="AB164" s="281" t="s">
        <v>1148</v>
      </c>
      <c r="AC164" s="303">
        <v>28428</v>
      </c>
      <c r="AD164" s="281" t="s">
        <v>11085</v>
      </c>
      <c r="AE164" s="281" t="s">
        <v>1061</v>
      </c>
      <c r="AF164" s="281" t="s">
        <v>266</v>
      </c>
      <c r="AG164" s="281" t="s">
        <v>1331</v>
      </c>
      <c r="AI164" s="281" t="s">
        <v>1332</v>
      </c>
      <c r="AN164" s="303">
        <v>38074</v>
      </c>
      <c r="AP164" s="284">
        <f t="shared" si="25"/>
        <v>157</v>
      </c>
      <c r="AQ164" s="284" t="str">
        <f t="shared" si="26"/>
        <v>笹本常夫1</v>
      </c>
      <c r="AR164" s="284" t="str">
        <f t="shared" si="27"/>
        <v>ささもとつねお1</v>
      </c>
      <c r="AS164" s="284">
        <f t="shared" si="28"/>
        <v>1037620</v>
      </c>
      <c r="AT164" s="284" t="str">
        <f t="shared" si="21"/>
        <v>笹本常夫</v>
      </c>
      <c r="AU164" s="284">
        <f>IF(AT164="","",COUNTIF(AT$8:AT164,AT164))</f>
        <v>1</v>
      </c>
      <c r="AV164" s="284" t="str">
        <f t="shared" si="22"/>
        <v>ささもとつねお</v>
      </c>
      <c r="AW164" s="284">
        <f>IF(AV164="","",COUNTIF(AV$8:AV164,AV164))</f>
        <v>1</v>
      </c>
      <c r="AX164" s="284" t="str">
        <f t="shared" si="20"/>
        <v/>
      </c>
      <c r="AY164" s="284" t="str">
        <f t="shared" si="23"/>
        <v/>
      </c>
      <c r="AZ164" s="284" t="str">
        <f t="shared" si="24"/>
        <v/>
      </c>
    </row>
    <row r="165" spans="1:52" ht="18" customHeight="1">
      <c r="A165" s="281">
        <v>1036342</v>
      </c>
      <c r="B165" s="281" t="s">
        <v>1333</v>
      </c>
      <c r="C165" s="281" t="s">
        <v>1334</v>
      </c>
      <c r="D165" s="281" t="s">
        <v>1335</v>
      </c>
      <c r="E165" s="281" t="s">
        <v>1004</v>
      </c>
      <c r="F165" s="281">
        <v>1</v>
      </c>
      <c r="G165" s="281" t="s">
        <v>259</v>
      </c>
      <c r="H165" s="303">
        <v>26343</v>
      </c>
      <c r="I165" s="281">
        <v>24</v>
      </c>
      <c r="J165" s="281" t="s">
        <v>260</v>
      </c>
      <c r="K165" s="281">
        <v>264</v>
      </c>
      <c r="L165" s="281" t="s">
        <v>301</v>
      </c>
      <c r="M165" s="281">
        <v>2015</v>
      </c>
      <c r="N165" s="281" t="s">
        <v>301</v>
      </c>
      <c r="O165" s="281">
        <v>0</v>
      </c>
      <c r="P165" s="281" t="s">
        <v>262</v>
      </c>
      <c r="Q165" s="281">
        <v>0</v>
      </c>
      <c r="S165" s="281">
        <v>0</v>
      </c>
      <c r="V165" s="281">
        <v>625914</v>
      </c>
      <c r="W165" s="281">
        <v>11</v>
      </c>
      <c r="X165" s="281" t="s">
        <v>721</v>
      </c>
      <c r="Y165" s="303">
        <v>40125</v>
      </c>
      <c r="Z165" s="281" t="s">
        <v>11021</v>
      </c>
      <c r="AA165" s="281">
        <v>5</v>
      </c>
      <c r="AB165" s="281" t="s">
        <v>1148</v>
      </c>
      <c r="AC165" s="303">
        <v>37549</v>
      </c>
      <c r="AD165" s="281" t="s">
        <v>10983</v>
      </c>
      <c r="AE165" s="281" t="s">
        <v>1336</v>
      </c>
      <c r="AF165" s="281" t="s">
        <v>266</v>
      </c>
      <c r="AG165" s="281" t="s">
        <v>1337</v>
      </c>
      <c r="AI165" s="281" t="s">
        <v>1338</v>
      </c>
      <c r="AN165" s="303">
        <v>38074</v>
      </c>
      <c r="AP165" s="284">
        <f t="shared" si="25"/>
        <v>158</v>
      </c>
      <c r="AQ165" s="284" t="str">
        <f t="shared" si="26"/>
        <v>石田真1</v>
      </c>
      <c r="AR165" s="284" t="str">
        <f t="shared" si="27"/>
        <v>いしだまこと1</v>
      </c>
      <c r="AS165" s="284">
        <f t="shared" si="28"/>
        <v>1036342</v>
      </c>
      <c r="AT165" s="284" t="str">
        <f t="shared" si="21"/>
        <v>石田真</v>
      </c>
      <c r="AU165" s="284">
        <f>IF(AT165="","",COUNTIF(AT$8:AT165,AT165))</f>
        <v>1</v>
      </c>
      <c r="AV165" s="284" t="str">
        <f t="shared" si="22"/>
        <v>いしだまこと</v>
      </c>
      <c r="AW165" s="284">
        <f>IF(AV165="","",COUNTIF(AV$8:AV165,AV165))</f>
        <v>1</v>
      </c>
      <c r="AX165" s="284" t="str">
        <f t="shared" si="20"/>
        <v/>
      </c>
      <c r="AY165" s="284" t="str">
        <f t="shared" si="23"/>
        <v/>
      </c>
      <c r="AZ165" s="284" t="str">
        <f t="shared" si="24"/>
        <v/>
      </c>
    </row>
    <row r="166" spans="1:52" ht="18" customHeight="1">
      <c r="A166" s="281">
        <v>1217296</v>
      </c>
      <c r="B166" s="281" t="s">
        <v>1339</v>
      </c>
      <c r="C166" s="281" t="s">
        <v>1340</v>
      </c>
      <c r="D166" s="281" t="s">
        <v>1341</v>
      </c>
      <c r="E166" s="281" t="s">
        <v>1342</v>
      </c>
      <c r="F166" s="281">
        <v>2</v>
      </c>
      <c r="G166" s="281" t="s">
        <v>282</v>
      </c>
      <c r="H166" s="303">
        <v>16109</v>
      </c>
      <c r="I166" s="281">
        <v>24</v>
      </c>
      <c r="J166" s="281" t="s">
        <v>260</v>
      </c>
      <c r="K166" s="281">
        <v>274</v>
      </c>
      <c r="L166" s="281" t="s">
        <v>317</v>
      </c>
      <c r="M166" s="281">
        <v>2074</v>
      </c>
      <c r="N166" s="281" t="s">
        <v>317</v>
      </c>
      <c r="O166" s="281">
        <v>0</v>
      </c>
      <c r="P166" s="281" t="s">
        <v>262</v>
      </c>
      <c r="Q166" s="281">
        <v>0</v>
      </c>
      <c r="S166" s="281">
        <v>0</v>
      </c>
      <c r="V166" s="281">
        <v>0</v>
      </c>
      <c r="W166" s="281">
        <v>11</v>
      </c>
      <c r="X166" s="281" t="s">
        <v>721</v>
      </c>
      <c r="Y166" s="303">
        <v>40146</v>
      </c>
      <c r="Z166" s="281" t="s">
        <v>11038</v>
      </c>
      <c r="AA166" s="281">
        <v>5</v>
      </c>
      <c r="AB166" s="281" t="s">
        <v>1148</v>
      </c>
      <c r="AC166" s="303">
        <v>36954</v>
      </c>
      <c r="AE166" s="281" t="s">
        <v>1200</v>
      </c>
      <c r="AF166" s="281" t="s">
        <v>266</v>
      </c>
      <c r="AG166" s="281" t="s">
        <v>1343</v>
      </c>
      <c r="AI166" s="281" t="s">
        <v>1344</v>
      </c>
      <c r="AN166" s="303">
        <v>39049</v>
      </c>
      <c r="AP166" s="284">
        <f t="shared" si="25"/>
        <v>159</v>
      </c>
      <c r="AQ166" s="284" t="str">
        <f t="shared" si="26"/>
        <v>熊谷佳子1</v>
      </c>
      <c r="AR166" s="284" t="str">
        <f t="shared" si="27"/>
        <v>くまがいよしこ1</v>
      </c>
      <c r="AS166" s="284">
        <f t="shared" si="28"/>
        <v>1217296</v>
      </c>
      <c r="AT166" s="284" t="str">
        <f t="shared" si="21"/>
        <v>熊谷佳子</v>
      </c>
      <c r="AU166" s="284">
        <f>IF(AT166="","",COUNTIF(AT$8:AT166,AT166))</f>
        <v>1</v>
      </c>
      <c r="AV166" s="284" t="str">
        <f t="shared" si="22"/>
        <v>くまがいよしこ</v>
      </c>
      <c r="AW166" s="284">
        <f>IF(AV166="","",COUNTIF(AV$8:AV166,AV166))</f>
        <v>1</v>
      </c>
      <c r="AX166" s="284" t="str">
        <f t="shared" si="20"/>
        <v/>
      </c>
      <c r="AY166" s="284" t="str">
        <f t="shared" si="23"/>
        <v/>
      </c>
      <c r="AZ166" s="284" t="str">
        <f t="shared" si="24"/>
        <v/>
      </c>
    </row>
    <row r="167" spans="1:52" ht="18" customHeight="1">
      <c r="A167" s="281">
        <v>1036438</v>
      </c>
      <c r="B167" s="281" t="s">
        <v>1345</v>
      </c>
      <c r="C167" s="281" t="s">
        <v>1346</v>
      </c>
      <c r="D167" s="281" t="s">
        <v>1347</v>
      </c>
      <c r="E167" s="281" t="s">
        <v>638</v>
      </c>
      <c r="F167" s="281">
        <v>1</v>
      </c>
      <c r="G167" s="281" t="s">
        <v>259</v>
      </c>
      <c r="H167" s="303">
        <v>25280</v>
      </c>
      <c r="I167" s="281">
        <v>24</v>
      </c>
      <c r="J167" s="281" t="s">
        <v>260</v>
      </c>
      <c r="K167" s="281">
        <v>280</v>
      </c>
      <c r="L167" s="281" t="s">
        <v>334</v>
      </c>
      <c r="M167" s="281">
        <v>2121</v>
      </c>
      <c r="N167" s="281" t="s">
        <v>334</v>
      </c>
      <c r="O167" s="281">
        <v>0</v>
      </c>
      <c r="P167" s="281" t="s">
        <v>262</v>
      </c>
      <c r="Q167" s="281">
        <v>0</v>
      </c>
      <c r="S167" s="281">
        <v>0</v>
      </c>
      <c r="U167" s="281" t="s">
        <v>11086</v>
      </c>
      <c r="V167" s="281">
        <v>0</v>
      </c>
      <c r="W167" s="281">
        <v>11</v>
      </c>
      <c r="X167" s="281" t="s">
        <v>721</v>
      </c>
      <c r="Y167" s="303">
        <v>40167</v>
      </c>
      <c r="Z167" s="281" t="s">
        <v>11022</v>
      </c>
      <c r="AA167" s="281">
        <v>5</v>
      </c>
      <c r="AB167" s="281" t="s">
        <v>1148</v>
      </c>
      <c r="AC167" s="303">
        <v>36450</v>
      </c>
      <c r="AD167" s="281" t="s">
        <v>10936</v>
      </c>
      <c r="AE167" s="281" t="s">
        <v>1348</v>
      </c>
      <c r="AF167" s="281" t="s">
        <v>266</v>
      </c>
      <c r="AG167" s="281" t="s">
        <v>1349</v>
      </c>
      <c r="AI167" s="281" t="s">
        <v>1350</v>
      </c>
      <c r="AN167" s="303">
        <v>38074</v>
      </c>
      <c r="AP167" s="284">
        <f t="shared" si="25"/>
        <v>160</v>
      </c>
      <c r="AQ167" s="284" t="str">
        <f t="shared" si="26"/>
        <v>松枝敏広1</v>
      </c>
      <c r="AR167" s="284" t="str">
        <f t="shared" si="27"/>
        <v>まつえだとしひろ1</v>
      </c>
      <c r="AS167" s="284">
        <f t="shared" si="28"/>
        <v>1036438</v>
      </c>
      <c r="AT167" s="284" t="str">
        <f t="shared" si="21"/>
        <v>松枝敏広</v>
      </c>
      <c r="AU167" s="284">
        <f>IF(AT167="","",COUNTIF(AT$8:AT167,AT167))</f>
        <v>1</v>
      </c>
      <c r="AV167" s="284" t="str">
        <f t="shared" si="22"/>
        <v>まつえだとしひろ</v>
      </c>
      <c r="AW167" s="284">
        <f>IF(AV167="","",COUNTIF(AV$8:AV167,AV167))</f>
        <v>1</v>
      </c>
      <c r="AX167" s="284" t="str">
        <f t="shared" si="20"/>
        <v/>
      </c>
      <c r="AY167" s="284" t="str">
        <f t="shared" si="23"/>
        <v/>
      </c>
      <c r="AZ167" s="284" t="str">
        <f t="shared" si="24"/>
        <v/>
      </c>
    </row>
    <row r="168" spans="1:52" ht="18" customHeight="1">
      <c r="A168" s="281">
        <v>1037047</v>
      </c>
      <c r="B168" s="281" t="s">
        <v>716</v>
      </c>
      <c r="C168" s="281" t="s">
        <v>1351</v>
      </c>
      <c r="D168" s="281" t="s">
        <v>718</v>
      </c>
      <c r="E168" s="281" t="s">
        <v>1352</v>
      </c>
      <c r="F168" s="281">
        <v>1</v>
      </c>
      <c r="G168" s="281" t="s">
        <v>259</v>
      </c>
      <c r="H168" s="303">
        <v>21554</v>
      </c>
      <c r="I168" s="281">
        <v>24</v>
      </c>
      <c r="J168" s="281" t="s">
        <v>260</v>
      </c>
      <c r="K168" s="281">
        <v>266</v>
      </c>
      <c r="L168" s="281" t="s">
        <v>386</v>
      </c>
      <c r="M168" s="281">
        <v>2022</v>
      </c>
      <c r="N168" s="281" t="s">
        <v>386</v>
      </c>
      <c r="O168" s="281">
        <v>0</v>
      </c>
      <c r="P168" s="281" t="s">
        <v>262</v>
      </c>
      <c r="Q168" s="281">
        <v>0</v>
      </c>
      <c r="S168" s="281">
        <v>0</v>
      </c>
      <c r="V168" s="281">
        <v>0</v>
      </c>
      <c r="W168" s="281">
        <v>11</v>
      </c>
      <c r="X168" s="281" t="s">
        <v>721</v>
      </c>
      <c r="Y168" s="303">
        <v>40796</v>
      </c>
      <c r="Z168" s="281" t="s">
        <v>10999</v>
      </c>
      <c r="AA168" s="281">
        <v>5</v>
      </c>
      <c r="AB168" s="281" t="s">
        <v>1148</v>
      </c>
      <c r="AC168" s="303">
        <v>38210</v>
      </c>
      <c r="AD168" s="281" t="s">
        <v>11087</v>
      </c>
      <c r="AE168" s="281" t="s">
        <v>1353</v>
      </c>
      <c r="AF168" s="281" t="s">
        <v>266</v>
      </c>
      <c r="AG168" s="281" t="s">
        <v>1354</v>
      </c>
      <c r="AI168" s="281" t="s">
        <v>1355</v>
      </c>
      <c r="AN168" s="303">
        <v>38074</v>
      </c>
      <c r="AP168" s="284">
        <f t="shared" si="25"/>
        <v>161</v>
      </c>
      <c r="AQ168" s="284" t="str">
        <f t="shared" si="26"/>
        <v>神津明男1</v>
      </c>
      <c r="AR168" s="284" t="str">
        <f t="shared" si="27"/>
        <v>こうづあきお1</v>
      </c>
      <c r="AS168" s="284">
        <f t="shared" si="28"/>
        <v>1037047</v>
      </c>
      <c r="AT168" s="284" t="str">
        <f t="shared" si="21"/>
        <v>神津明男</v>
      </c>
      <c r="AU168" s="284">
        <f>IF(AT168="","",COUNTIF(AT$8:AT168,AT168))</f>
        <v>1</v>
      </c>
      <c r="AV168" s="284" t="str">
        <f t="shared" si="22"/>
        <v>こうづあきお</v>
      </c>
      <c r="AW168" s="284">
        <f>IF(AV168="","",COUNTIF(AV$8:AV168,AV168))</f>
        <v>1</v>
      </c>
      <c r="AX168" s="284" t="str">
        <f t="shared" si="20"/>
        <v/>
      </c>
      <c r="AY168" s="284" t="str">
        <f t="shared" si="23"/>
        <v/>
      </c>
      <c r="AZ168" s="284" t="str">
        <f t="shared" si="24"/>
        <v/>
      </c>
    </row>
    <row r="169" spans="1:52" ht="18" customHeight="1">
      <c r="A169" s="281">
        <v>1036757</v>
      </c>
      <c r="B169" s="281" t="s">
        <v>1356</v>
      </c>
      <c r="C169" s="281" t="s">
        <v>1357</v>
      </c>
      <c r="D169" s="281" t="s">
        <v>1358</v>
      </c>
      <c r="E169" s="281" t="s">
        <v>1359</v>
      </c>
      <c r="F169" s="281">
        <v>1</v>
      </c>
      <c r="G169" s="281" t="s">
        <v>259</v>
      </c>
      <c r="H169" s="303">
        <v>24731</v>
      </c>
      <c r="I169" s="281">
        <v>24</v>
      </c>
      <c r="J169" s="281" t="s">
        <v>260</v>
      </c>
      <c r="K169" s="281">
        <v>267</v>
      </c>
      <c r="L169" s="281" t="s">
        <v>328</v>
      </c>
      <c r="M169" s="281">
        <v>2041</v>
      </c>
      <c r="N169" s="281" t="s">
        <v>328</v>
      </c>
      <c r="O169" s="281">
        <v>0</v>
      </c>
      <c r="P169" s="281" t="s">
        <v>262</v>
      </c>
      <c r="Q169" s="281">
        <v>0</v>
      </c>
      <c r="S169" s="281">
        <v>0</v>
      </c>
      <c r="U169" s="281" t="s">
        <v>10883</v>
      </c>
      <c r="V169" s="281">
        <v>0</v>
      </c>
      <c r="W169" s="281">
        <v>11</v>
      </c>
      <c r="X169" s="281" t="s">
        <v>721</v>
      </c>
      <c r="Y169" s="303">
        <v>40894</v>
      </c>
      <c r="Z169" s="281" t="s">
        <v>11031</v>
      </c>
      <c r="AA169" s="281">
        <v>5</v>
      </c>
      <c r="AB169" s="281" t="s">
        <v>1148</v>
      </c>
      <c r="AC169" s="303">
        <v>35603</v>
      </c>
      <c r="AD169" s="281" t="s">
        <v>10933</v>
      </c>
      <c r="AE169" s="281" t="s">
        <v>1360</v>
      </c>
      <c r="AF169" s="281" t="s">
        <v>266</v>
      </c>
      <c r="AG169" s="281" t="s">
        <v>1361</v>
      </c>
      <c r="AI169" s="281" t="s">
        <v>1362</v>
      </c>
      <c r="AJ169" s="281">
        <v>2</v>
      </c>
      <c r="AL169" s="281" t="s">
        <v>11088</v>
      </c>
      <c r="AN169" s="303">
        <v>38074</v>
      </c>
      <c r="AP169" s="284">
        <f t="shared" si="25"/>
        <v>162</v>
      </c>
      <c r="AQ169" s="284" t="str">
        <f t="shared" si="26"/>
        <v>下坂哲也1</v>
      </c>
      <c r="AR169" s="284" t="str">
        <f t="shared" si="27"/>
        <v>しもさかてつや1</v>
      </c>
      <c r="AS169" s="284">
        <f t="shared" si="28"/>
        <v>1036757</v>
      </c>
      <c r="AT169" s="284" t="str">
        <f t="shared" si="21"/>
        <v>下坂哲也</v>
      </c>
      <c r="AU169" s="284">
        <f>IF(AT169="","",COUNTIF(AT$8:AT169,AT169))</f>
        <v>1</v>
      </c>
      <c r="AV169" s="284" t="str">
        <f t="shared" si="22"/>
        <v>しもさかてつや</v>
      </c>
      <c r="AW169" s="284">
        <f>IF(AV169="","",COUNTIF(AV$8:AV169,AV169))</f>
        <v>1</v>
      </c>
      <c r="AX169" s="284" t="str">
        <f t="shared" si="20"/>
        <v/>
      </c>
      <c r="AY169" s="284" t="str">
        <f t="shared" si="23"/>
        <v/>
      </c>
      <c r="AZ169" s="284" t="str">
        <f t="shared" si="24"/>
        <v/>
      </c>
    </row>
    <row r="170" spans="1:52" ht="18" customHeight="1">
      <c r="A170" s="281">
        <v>1037617</v>
      </c>
      <c r="B170" s="281" t="s">
        <v>1363</v>
      </c>
      <c r="C170" s="281" t="s">
        <v>1364</v>
      </c>
      <c r="D170" s="281" t="s">
        <v>1365</v>
      </c>
      <c r="E170" s="281" t="s">
        <v>1366</v>
      </c>
      <c r="F170" s="281">
        <v>1</v>
      </c>
      <c r="G170" s="281" t="s">
        <v>259</v>
      </c>
      <c r="H170" s="303">
        <v>14619</v>
      </c>
      <c r="I170" s="281">
        <v>24</v>
      </c>
      <c r="J170" s="281" t="s">
        <v>260</v>
      </c>
      <c r="K170" s="281">
        <v>270</v>
      </c>
      <c r="L170" s="281" t="s">
        <v>720</v>
      </c>
      <c r="M170" s="281">
        <v>2055</v>
      </c>
      <c r="N170" s="281" t="s">
        <v>720</v>
      </c>
      <c r="O170" s="281">
        <v>0</v>
      </c>
      <c r="P170" s="281" t="s">
        <v>262</v>
      </c>
      <c r="Q170" s="281">
        <v>0</v>
      </c>
      <c r="S170" s="281">
        <v>0</v>
      </c>
      <c r="V170" s="281">
        <v>0</v>
      </c>
      <c r="W170" s="281">
        <v>11</v>
      </c>
      <c r="X170" s="281" t="s">
        <v>721</v>
      </c>
      <c r="Y170" s="303">
        <v>40958</v>
      </c>
      <c r="Z170" s="281" t="s">
        <v>11089</v>
      </c>
      <c r="AA170" s="281">
        <v>5</v>
      </c>
      <c r="AB170" s="281" t="s">
        <v>1148</v>
      </c>
      <c r="AC170" s="303">
        <v>27686</v>
      </c>
      <c r="AD170" s="281" t="s">
        <v>11090</v>
      </c>
      <c r="AE170" s="281" t="s">
        <v>792</v>
      </c>
      <c r="AF170" s="281" t="s">
        <v>266</v>
      </c>
      <c r="AG170" s="281" t="s">
        <v>1367</v>
      </c>
      <c r="AI170" s="281" t="s">
        <v>1368</v>
      </c>
      <c r="AN170" s="303">
        <v>38074</v>
      </c>
      <c r="AP170" s="284">
        <f t="shared" si="25"/>
        <v>163</v>
      </c>
      <c r="AQ170" s="284" t="str">
        <f t="shared" si="26"/>
        <v>小坂末治郎1</v>
      </c>
      <c r="AR170" s="284" t="str">
        <f t="shared" si="27"/>
        <v>こさかすえじろう1</v>
      </c>
      <c r="AS170" s="284">
        <f t="shared" si="28"/>
        <v>1037617</v>
      </c>
      <c r="AT170" s="284" t="str">
        <f t="shared" si="21"/>
        <v>小坂末治郎</v>
      </c>
      <c r="AU170" s="284">
        <f>IF(AT170="","",COUNTIF(AT$8:AT170,AT170))</f>
        <v>1</v>
      </c>
      <c r="AV170" s="284" t="str">
        <f t="shared" si="22"/>
        <v>こさかすえじろう</v>
      </c>
      <c r="AW170" s="284">
        <f>IF(AV170="","",COUNTIF(AV$8:AV170,AV170))</f>
        <v>1</v>
      </c>
      <c r="AX170" s="284" t="str">
        <f t="shared" si="20"/>
        <v/>
      </c>
      <c r="AY170" s="284" t="str">
        <f t="shared" si="23"/>
        <v/>
      </c>
      <c r="AZ170" s="284" t="str">
        <f t="shared" si="24"/>
        <v/>
      </c>
    </row>
    <row r="171" spans="1:52" ht="18" customHeight="1">
      <c r="A171" s="281">
        <v>1037732</v>
      </c>
      <c r="B171" s="281" t="s">
        <v>930</v>
      </c>
      <c r="C171" s="281" t="s">
        <v>1369</v>
      </c>
      <c r="D171" s="281" t="s">
        <v>932</v>
      </c>
      <c r="E171" s="281" t="s">
        <v>1370</v>
      </c>
      <c r="F171" s="281">
        <v>1</v>
      </c>
      <c r="G171" s="281" t="s">
        <v>259</v>
      </c>
      <c r="H171" s="303">
        <v>13084</v>
      </c>
      <c r="I171" s="281">
        <v>24</v>
      </c>
      <c r="J171" s="281" t="s">
        <v>260</v>
      </c>
      <c r="K171" s="281">
        <v>274</v>
      </c>
      <c r="L171" s="281" t="s">
        <v>317</v>
      </c>
      <c r="M171" s="281">
        <v>2074</v>
      </c>
      <c r="N171" s="281" t="s">
        <v>317</v>
      </c>
      <c r="O171" s="281">
        <v>0</v>
      </c>
      <c r="P171" s="281" t="s">
        <v>262</v>
      </c>
      <c r="Q171" s="281">
        <v>0</v>
      </c>
      <c r="S171" s="281">
        <v>0</v>
      </c>
      <c r="V171" s="281">
        <v>0</v>
      </c>
      <c r="W171" s="281">
        <v>11</v>
      </c>
      <c r="X171" s="281" t="s">
        <v>721</v>
      </c>
      <c r="Y171" s="303">
        <v>40958</v>
      </c>
      <c r="Z171" s="281" t="s">
        <v>11089</v>
      </c>
      <c r="AA171" s="281">
        <v>5</v>
      </c>
      <c r="AB171" s="281" t="s">
        <v>1148</v>
      </c>
      <c r="AC171" s="303">
        <v>33384</v>
      </c>
      <c r="AD171" s="281" t="s">
        <v>11078</v>
      </c>
      <c r="AE171" s="281" t="s">
        <v>1371</v>
      </c>
      <c r="AF171" s="281" t="s">
        <v>266</v>
      </c>
      <c r="AG171" s="281" t="s">
        <v>1372</v>
      </c>
      <c r="AI171" s="281" t="s">
        <v>1373</v>
      </c>
      <c r="AN171" s="303">
        <v>38074</v>
      </c>
      <c r="AP171" s="284">
        <f t="shared" si="25"/>
        <v>164</v>
      </c>
      <c r="AQ171" s="284" t="str">
        <f t="shared" si="26"/>
        <v>深澤累榮1</v>
      </c>
      <c r="AR171" s="284" t="str">
        <f t="shared" si="27"/>
        <v>ふかざわたかよし1</v>
      </c>
      <c r="AS171" s="284">
        <f t="shared" si="28"/>
        <v>1037732</v>
      </c>
      <c r="AT171" s="284" t="str">
        <f t="shared" si="21"/>
        <v>深澤累榮</v>
      </c>
      <c r="AU171" s="284">
        <f>IF(AT171="","",COUNTIF(AT$8:AT171,AT171))</f>
        <v>1</v>
      </c>
      <c r="AV171" s="284" t="str">
        <f t="shared" si="22"/>
        <v>ふかざわたかよし</v>
      </c>
      <c r="AW171" s="284">
        <f>IF(AV171="","",COUNTIF(AV$8:AV171,AV171))</f>
        <v>1</v>
      </c>
      <c r="AX171" s="284" t="str">
        <f t="shared" si="20"/>
        <v/>
      </c>
      <c r="AY171" s="284" t="str">
        <f t="shared" si="23"/>
        <v/>
      </c>
      <c r="AZ171" s="284" t="str">
        <f t="shared" si="24"/>
        <v/>
      </c>
    </row>
    <row r="172" spans="1:52" ht="18" customHeight="1">
      <c r="A172" s="281">
        <v>1037546</v>
      </c>
      <c r="B172" s="281" t="s">
        <v>1374</v>
      </c>
      <c r="C172" s="281" t="s">
        <v>1375</v>
      </c>
      <c r="D172" s="281" t="s">
        <v>1376</v>
      </c>
      <c r="E172" s="281" t="s">
        <v>444</v>
      </c>
      <c r="F172" s="281">
        <v>1</v>
      </c>
      <c r="G172" s="281" t="s">
        <v>259</v>
      </c>
      <c r="H172" s="303">
        <v>27388</v>
      </c>
      <c r="I172" s="281">
        <v>24</v>
      </c>
      <c r="J172" s="281" t="s">
        <v>260</v>
      </c>
      <c r="K172" s="281">
        <v>275</v>
      </c>
      <c r="L172" s="281" t="s">
        <v>273</v>
      </c>
      <c r="M172" s="281">
        <v>2082</v>
      </c>
      <c r="N172" s="281" t="s">
        <v>273</v>
      </c>
      <c r="O172" s="281">
        <v>0</v>
      </c>
      <c r="P172" s="281" t="s">
        <v>262</v>
      </c>
      <c r="Q172" s="281">
        <v>0</v>
      </c>
      <c r="S172" s="281">
        <v>0</v>
      </c>
      <c r="V172" s="281">
        <v>0</v>
      </c>
      <c r="W172" s="281">
        <v>11</v>
      </c>
      <c r="X172" s="281" t="s">
        <v>721</v>
      </c>
      <c r="Y172" s="303">
        <v>41055</v>
      </c>
      <c r="Z172" s="281" t="s">
        <v>10947</v>
      </c>
      <c r="AA172" s="281">
        <v>5</v>
      </c>
      <c r="AB172" s="281" t="s">
        <v>1148</v>
      </c>
      <c r="AC172" s="303">
        <v>39376</v>
      </c>
      <c r="AD172" s="281" t="s">
        <v>11083</v>
      </c>
      <c r="AE172" s="281" t="s">
        <v>618</v>
      </c>
      <c r="AF172" s="281" t="s">
        <v>266</v>
      </c>
      <c r="AG172" s="281" t="s">
        <v>1377</v>
      </c>
      <c r="AI172" s="281" t="s">
        <v>1378</v>
      </c>
      <c r="AN172" s="303">
        <v>38074</v>
      </c>
      <c r="AP172" s="284">
        <f t="shared" si="25"/>
        <v>165</v>
      </c>
      <c r="AQ172" s="284" t="str">
        <f t="shared" si="26"/>
        <v>吉田博行1</v>
      </c>
      <c r="AR172" s="284" t="str">
        <f t="shared" si="27"/>
        <v>よしだひろゆき1</v>
      </c>
      <c r="AS172" s="284">
        <f t="shared" si="28"/>
        <v>1037546</v>
      </c>
      <c r="AT172" s="284" t="str">
        <f t="shared" si="21"/>
        <v>吉田博行</v>
      </c>
      <c r="AU172" s="284">
        <f>IF(AT172="","",COUNTIF(AT$8:AT172,AT172))</f>
        <v>1</v>
      </c>
      <c r="AV172" s="284" t="str">
        <f t="shared" si="22"/>
        <v>よしだひろゆき</v>
      </c>
      <c r="AW172" s="284">
        <f>IF(AV172="","",COUNTIF(AV$8:AV172,AV172))</f>
        <v>1</v>
      </c>
      <c r="AX172" s="284" t="str">
        <f t="shared" si="20"/>
        <v/>
      </c>
      <c r="AY172" s="284" t="str">
        <f t="shared" si="23"/>
        <v/>
      </c>
      <c r="AZ172" s="284" t="str">
        <f t="shared" si="24"/>
        <v/>
      </c>
    </row>
    <row r="173" spans="1:52" ht="18" customHeight="1">
      <c r="A173" s="281">
        <v>1036422</v>
      </c>
      <c r="B173" s="281" t="s">
        <v>1379</v>
      </c>
      <c r="C173" s="281" t="s">
        <v>1380</v>
      </c>
      <c r="D173" s="281" t="s">
        <v>1381</v>
      </c>
      <c r="E173" s="281" t="s">
        <v>728</v>
      </c>
      <c r="F173" s="281">
        <v>1</v>
      </c>
      <c r="G173" s="281" t="s">
        <v>259</v>
      </c>
      <c r="H173" s="303">
        <v>14648</v>
      </c>
      <c r="I173" s="281">
        <v>24</v>
      </c>
      <c r="J173" s="281" t="s">
        <v>260</v>
      </c>
      <c r="K173" s="281">
        <v>280</v>
      </c>
      <c r="L173" s="281" t="s">
        <v>334</v>
      </c>
      <c r="M173" s="281">
        <v>2121</v>
      </c>
      <c r="N173" s="281" t="s">
        <v>334</v>
      </c>
      <c r="O173" s="281">
        <v>0</v>
      </c>
      <c r="P173" s="281" t="s">
        <v>262</v>
      </c>
      <c r="Q173" s="281">
        <v>0</v>
      </c>
      <c r="S173" s="281">
        <v>0</v>
      </c>
      <c r="U173" s="281" t="s">
        <v>749</v>
      </c>
      <c r="V173" s="281">
        <v>0</v>
      </c>
      <c r="W173" s="281">
        <v>11</v>
      </c>
      <c r="X173" s="281" t="s">
        <v>721</v>
      </c>
      <c r="Y173" s="303">
        <v>41460</v>
      </c>
      <c r="Z173" s="281" t="s">
        <v>11091</v>
      </c>
      <c r="AA173" s="281">
        <v>5</v>
      </c>
      <c r="AB173" s="281" t="s">
        <v>1148</v>
      </c>
      <c r="AC173" s="303">
        <v>33685</v>
      </c>
      <c r="AD173" s="281" t="s">
        <v>11092</v>
      </c>
      <c r="AE173" s="281" t="s">
        <v>1100</v>
      </c>
      <c r="AF173" s="281" t="s">
        <v>266</v>
      </c>
      <c r="AG173" s="281" t="s">
        <v>1382</v>
      </c>
      <c r="AI173" s="281" t="s">
        <v>1383</v>
      </c>
      <c r="AN173" s="303">
        <v>38074</v>
      </c>
      <c r="AP173" s="284">
        <f t="shared" si="25"/>
        <v>166</v>
      </c>
      <c r="AQ173" s="284" t="str">
        <f t="shared" si="26"/>
        <v>田畑隆夫1</v>
      </c>
      <c r="AR173" s="284" t="str">
        <f t="shared" si="27"/>
        <v>たばたたかお1</v>
      </c>
      <c r="AS173" s="284">
        <f t="shared" si="28"/>
        <v>1036422</v>
      </c>
      <c r="AT173" s="284" t="str">
        <f t="shared" si="21"/>
        <v>田畑隆夫</v>
      </c>
      <c r="AU173" s="284">
        <f>IF(AT173="","",COUNTIF(AT$8:AT173,AT173))</f>
        <v>1</v>
      </c>
      <c r="AV173" s="284" t="str">
        <f t="shared" si="22"/>
        <v>たばたたかお</v>
      </c>
      <c r="AW173" s="284">
        <f>IF(AV173="","",COUNTIF(AV$8:AV173,AV173))</f>
        <v>1</v>
      </c>
      <c r="AX173" s="284" t="str">
        <f t="shared" si="20"/>
        <v/>
      </c>
      <c r="AY173" s="284" t="str">
        <f t="shared" si="23"/>
        <v/>
      </c>
      <c r="AZ173" s="284" t="str">
        <f t="shared" si="24"/>
        <v/>
      </c>
    </row>
    <row r="174" spans="1:52" ht="18" customHeight="1">
      <c r="A174" s="281">
        <v>1037129</v>
      </c>
      <c r="B174" s="281" t="s">
        <v>1384</v>
      </c>
      <c r="C174" s="281" t="s">
        <v>1385</v>
      </c>
      <c r="D174" s="281" t="s">
        <v>1386</v>
      </c>
      <c r="E174" s="281" t="s">
        <v>1387</v>
      </c>
      <c r="F174" s="281">
        <v>2</v>
      </c>
      <c r="G174" s="281" t="s">
        <v>282</v>
      </c>
      <c r="H174" s="303">
        <v>22654</v>
      </c>
      <c r="I174" s="281">
        <v>24</v>
      </c>
      <c r="J174" s="281" t="s">
        <v>260</v>
      </c>
      <c r="K174" s="281">
        <v>278</v>
      </c>
      <c r="L174" s="281" t="s">
        <v>445</v>
      </c>
      <c r="M174" s="281">
        <v>2100</v>
      </c>
      <c r="N174" s="281" t="s">
        <v>445</v>
      </c>
      <c r="O174" s="281">
        <v>0</v>
      </c>
      <c r="P174" s="281" t="s">
        <v>262</v>
      </c>
      <c r="Q174" s="281">
        <v>0</v>
      </c>
      <c r="S174" s="281">
        <v>0</v>
      </c>
      <c r="V174" s="281">
        <v>0</v>
      </c>
      <c r="W174" s="281">
        <v>11</v>
      </c>
      <c r="X174" s="281" t="s">
        <v>721</v>
      </c>
      <c r="Y174" s="303">
        <v>41469</v>
      </c>
      <c r="Z174" s="281" t="s">
        <v>11093</v>
      </c>
      <c r="AA174" s="281">
        <v>5</v>
      </c>
      <c r="AB174" s="281" t="s">
        <v>1148</v>
      </c>
      <c r="AC174" s="303">
        <v>38312</v>
      </c>
      <c r="AD174" s="281" t="s">
        <v>266</v>
      </c>
      <c r="AE174" s="281" t="s">
        <v>1388</v>
      </c>
      <c r="AF174" s="281" t="s">
        <v>266</v>
      </c>
      <c r="AG174" s="281" t="s">
        <v>1389</v>
      </c>
      <c r="AI174" s="281" t="s">
        <v>1390</v>
      </c>
      <c r="AN174" s="303">
        <v>38074</v>
      </c>
      <c r="AP174" s="284">
        <f t="shared" si="25"/>
        <v>167</v>
      </c>
      <c r="AQ174" s="284" t="str">
        <f t="shared" si="26"/>
        <v>森浩子1</v>
      </c>
      <c r="AR174" s="284" t="str">
        <f t="shared" si="27"/>
        <v>もりひろこ1</v>
      </c>
      <c r="AS174" s="284">
        <f t="shared" si="28"/>
        <v>1037129</v>
      </c>
      <c r="AT174" s="284" t="str">
        <f t="shared" si="21"/>
        <v>森浩子</v>
      </c>
      <c r="AU174" s="284">
        <f>IF(AT174="","",COUNTIF(AT$8:AT174,AT174))</f>
        <v>1</v>
      </c>
      <c r="AV174" s="284" t="str">
        <f t="shared" si="22"/>
        <v>もりひろこ</v>
      </c>
      <c r="AW174" s="284">
        <f>IF(AV174="","",COUNTIF(AV$8:AV174,AV174))</f>
        <v>1</v>
      </c>
      <c r="AX174" s="284" t="str">
        <f t="shared" si="20"/>
        <v/>
      </c>
      <c r="AY174" s="284" t="str">
        <f t="shared" si="23"/>
        <v/>
      </c>
      <c r="AZ174" s="284" t="str">
        <f t="shared" si="24"/>
        <v/>
      </c>
    </row>
    <row r="175" spans="1:52" ht="18" customHeight="1">
      <c r="A175" s="281">
        <v>1205502</v>
      </c>
      <c r="B175" s="281" t="s">
        <v>1391</v>
      </c>
      <c r="C175" s="281" t="s">
        <v>972</v>
      </c>
      <c r="D175" s="281" t="s">
        <v>1392</v>
      </c>
      <c r="E175" s="281" t="s">
        <v>974</v>
      </c>
      <c r="F175" s="281">
        <v>1</v>
      </c>
      <c r="G175" s="281" t="s">
        <v>259</v>
      </c>
      <c r="H175" s="303">
        <v>21252</v>
      </c>
      <c r="I175" s="281">
        <v>24</v>
      </c>
      <c r="J175" s="281" t="s">
        <v>260</v>
      </c>
      <c r="K175" s="281">
        <v>267</v>
      </c>
      <c r="L175" s="281" t="s">
        <v>328</v>
      </c>
      <c r="M175" s="281">
        <v>2041</v>
      </c>
      <c r="N175" s="281" t="s">
        <v>328</v>
      </c>
      <c r="O175" s="281">
        <v>0</v>
      </c>
      <c r="P175" s="281" t="s">
        <v>262</v>
      </c>
      <c r="Q175" s="281">
        <v>0</v>
      </c>
      <c r="S175" s="281">
        <v>0</v>
      </c>
      <c r="U175" s="281" t="s">
        <v>10883</v>
      </c>
      <c r="W175" s="281">
        <v>11</v>
      </c>
      <c r="X175" s="281" t="s">
        <v>721</v>
      </c>
      <c r="Y175" s="303">
        <v>41524</v>
      </c>
      <c r="Z175" s="281" t="s">
        <v>11094</v>
      </c>
      <c r="AA175" s="281">
        <v>5</v>
      </c>
      <c r="AB175" s="281" t="s">
        <v>1148</v>
      </c>
      <c r="AC175" s="303">
        <v>38277</v>
      </c>
      <c r="AE175" s="281" t="s">
        <v>1393</v>
      </c>
      <c r="AF175" s="281" t="s">
        <v>266</v>
      </c>
      <c r="AG175" s="281" t="s">
        <v>1394</v>
      </c>
      <c r="AI175" s="281" t="s">
        <v>1395</v>
      </c>
      <c r="AJ175" s="281">
        <v>1</v>
      </c>
      <c r="AL175" s="281" t="s">
        <v>11095</v>
      </c>
      <c r="AN175" s="303">
        <v>38920</v>
      </c>
      <c r="AP175" s="284">
        <f t="shared" si="25"/>
        <v>168</v>
      </c>
      <c r="AQ175" s="284" t="str">
        <f t="shared" si="26"/>
        <v>佐藤正之1</v>
      </c>
      <c r="AR175" s="284" t="str">
        <f t="shared" si="27"/>
        <v>さとうまさゆき1</v>
      </c>
      <c r="AS175" s="284">
        <f t="shared" si="28"/>
        <v>1205502</v>
      </c>
      <c r="AT175" s="284" t="str">
        <f t="shared" si="21"/>
        <v>佐藤正之</v>
      </c>
      <c r="AU175" s="284">
        <f>IF(AT175="","",COUNTIF(AT$8:AT175,AT175))</f>
        <v>1</v>
      </c>
      <c r="AV175" s="284" t="str">
        <f t="shared" si="22"/>
        <v>さとうまさゆき</v>
      </c>
      <c r="AW175" s="284">
        <f>IF(AV175="","",COUNTIF(AV$8:AV175,AV175))</f>
        <v>1</v>
      </c>
      <c r="AX175" s="284" t="str">
        <f t="shared" si="20"/>
        <v/>
      </c>
      <c r="AY175" s="284" t="str">
        <f t="shared" si="23"/>
        <v/>
      </c>
      <c r="AZ175" s="284" t="str">
        <f t="shared" si="24"/>
        <v/>
      </c>
    </row>
    <row r="176" spans="1:52" ht="18" customHeight="1">
      <c r="A176" s="281">
        <v>1036882</v>
      </c>
      <c r="B176" s="281" t="s">
        <v>278</v>
      </c>
      <c r="C176" s="281" t="s">
        <v>270</v>
      </c>
      <c r="D176" s="281" t="s">
        <v>280</v>
      </c>
      <c r="E176" s="281" t="s">
        <v>272</v>
      </c>
      <c r="F176" s="281">
        <v>1</v>
      </c>
      <c r="G176" s="281" t="s">
        <v>259</v>
      </c>
      <c r="H176" s="303">
        <v>15726</v>
      </c>
      <c r="I176" s="281">
        <v>24</v>
      </c>
      <c r="J176" s="281" t="s">
        <v>260</v>
      </c>
      <c r="K176" s="281">
        <v>267</v>
      </c>
      <c r="L176" s="281" t="s">
        <v>328</v>
      </c>
      <c r="M176" s="281">
        <v>2041</v>
      </c>
      <c r="N176" s="281" t="s">
        <v>328</v>
      </c>
      <c r="O176" s="281">
        <v>0</v>
      </c>
      <c r="P176" s="281" t="s">
        <v>262</v>
      </c>
      <c r="Q176" s="281">
        <v>0</v>
      </c>
      <c r="S176" s="281">
        <v>0</v>
      </c>
      <c r="U176" s="281" t="s">
        <v>10883</v>
      </c>
      <c r="W176" s="281">
        <v>11</v>
      </c>
      <c r="X176" s="281" t="s">
        <v>721</v>
      </c>
      <c r="Y176" s="303">
        <v>41629</v>
      </c>
      <c r="Z176" s="281" t="s">
        <v>11096</v>
      </c>
      <c r="AA176" s="281">
        <v>5</v>
      </c>
      <c r="AB176" s="281" t="s">
        <v>1148</v>
      </c>
      <c r="AC176" s="303">
        <v>39236</v>
      </c>
      <c r="AD176" s="281" t="s">
        <v>11083</v>
      </c>
      <c r="AE176" s="281" t="s">
        <v>1396</v>
      </c>
      <c r="AF176" s="281" t="s">
        <v>266</v>
      </c>
      <c r="AG176" s="281" t="s">
        <v>1397</v>
      </c>
      <c r="AI176" s="281" t="s">
        <v>1398</v>
      </c>
      <c r="AN176" s="303">
        <v>38074</v>
      </c>
      <c r="AP176" s="284">
        <f t="shared" si="25"/>
        <v>169</v>
      </c>
      <c r="AQ176" s="284" t="str">
        <f t="shared" si="26"/>
        <v>竹内博1</v>
      </c>
      <c r="AR176" s="284" t="str">
        <f t="shared" si="27"/>
        <v>たけうちひろし1</v>
      </c>
      <c r="AS176" s="284">
        <f t="shared" si="28"/>
        <v>1036882</v>
      </c>
      <c r="AT176" s="284" t="str">
        <f t="shared" si="21"/>
        <v>竹内博</v>
      </c>
      <c r="AU176" s="284">
        <f>IF(AT176="","",COUNTIF(AT$8:AT176,AT176))</f>
        <v>1</v>
      </c>
      <c r="AV176" s="284" t="str">
        <f t="shared" si="22"/>
        <v>たけうちひろし</v>
      </c>
      <c r="AW176" s="284">
        <f>IF(AV176="","",COUNTIF(AV$8:AV176,AV176))</f>
        <v>1</v>
      </c>
      <c r="AX176" s="284" t="str">
        <f t="shared" si="20"/>
        <v/>
      </c>
      <c r="AY176" s="284" t="str">
        <f t="shared" si="23"/>
        <v/>
      </c>
      <c r="AZ176" s="284" t="str">
        <f t="shared" si="24"/>
        <v/>
      </c>
    </row>
    <row r="177" spans="1:52" ht="18" customHeight="1">
      <c r="A177" s="281">
        <v>1037672</v>
      </c>
      <c r="B177" s="281" t="s">
        <v>1399</v>
      </c>
      <c r="C177" s="281" t="s">
        <v>1400</v>
      </c>
      <c r="D177" s="281" t="s">
        <v>1401</v>
      </c>
      <c r="E177" s="281" t="s">
        <v>549</v>
      </c>
      <c r="F177" s="281">
        <v>1</v>
      </c>
      <c r="G177" s="281" t="s">
        <v>259</v>
      </c>
      <c r="H177" s="303">
        <v>20040</v>
      </c>
      <c r="I177" s="281">
        <v>24</v>
      </c>
      <c r="J177" s="281" t="s">
        <v>260</v>
      </c>
      <c r="K177" s="281">
        <v>271</v>
      </c>
      <c r="L177" s="281" t="s">
        <v>413</v>
      </c>
      <c r="M177" s="281">
        <v>2061</v>
      </c>
      <c r="N177" s="281" t="s">
        <v>413</v>
      </c>
      <c r="O177" s="281">
        <v>0</v>
      </c>
      <c r="P177" s="281" t="s">
        <v>262</v>
      </c>
      <c r="Q177" s="281">
        <v>0</v>
      </c>
      <c r="S177" s="281">
        <v>0</v>
      </c>
      <c r="V177" s="281">
        <v>0</v>
      </c>
      <c r="W177" s="281">
        <v>11</v>
      </c>
      <c r="X177" s="281" t="s">
        <v>721</v>
      </c>
      <c r="Y177" s="303">
        <v>41895</v>
      </c>
      <c r="Z177" s="281" t="s">
        <v>11097</v>
      </c>
      <c r="AA177" s="281">
        <v>5</v>
      </c>
      <c r="AB177" s="281" t="s">
        <v>1148</v>
      </c>
      <c r="AC177" s="303">
        <v>40328</v>
      </c>
      <c r="AD177" s="281" t="s">
        <v>11098</v>
      </c>
      <c r="AE177" s="281" t="s">
        <v>1017</v>
      </c>
      <c r="AF177" s="281" t="s">
        <v>266</v>
      </c>
      <c r="AG177" s="281" t="s">
        <v>1402</v>
      </c>
      <c r="AI177" s="281" t="s">
        <v>1403</v>
      </c>
      <c r="AN177" s="303">
        <v>38074</v>
      </c>
      <c r="AP177" s="284">
        <f t="shared" si="25"/>
        <v>170</v>
      </c>
      <c r="AQ177" s="284" t="str">
        <f t="shared" si="26"/>
        <v>金原正1</v>
      </c>
      <c r="AR177" s="284" t="str">
        <f t="shared" si="27"/>
        <v>きんばらただし1</v>
      </c>
      <c r="AS177" s="284">
        <f t="shared" si="28"/>
        <v>1037672</v>
      </c>
      <c r="AT177" s="284" t="str">
        <f t="shared" si="21"/>
        <v>金原正</v>
      </c>
      <c r="AU177" s="284">
        <f>IF(AT177="","",COUNTIF(AT$8:AT177,AT177))</f>
        <v>1</v>
      </c>
      <c r="AV177" s="284" t="str">
        <f t="shared" si="22"/>
        <v>きんばらただし</v>
      </c>
      <c r="AW177" s="284">
        <f>IF(AV177="","",COUNTIF(AV$8:AV177,AV177))</f>
        <v>1</v>
      </c>
      <c r="AX177" s="284" t="str">
        <f t="shared" si="20"/>
        <v/>
      </c>
      <c r="AY177" s="284" t="str">
        <f t="shared" si="23"/>
        <v/>
      </c>
      <c r="AZ177" s="284" t="str">
        <f t="shared" si="24"/>
        <v/>
      </c>
    </row>
    <row r="178" spans="1:52" ht="18" customHeight="1">
      <c r="A178" s="281">
        <v>1037668</v>
      </c>
      <c r="B178" s="281" t="s">
        <v>407</v>
      </c>
      <c r="C178" s="281" t="s">
        <v>1404</v>
      </c>
      <c r="D178" s="281" t="s">
        <v>1405</v>
      </c>
      <c r="E178" s="281" t="s">
        <v>1406</v>
      </c>
      <c r="F178" s="281">
        <v>1</v>
      </c>
      <c r="G178" s="281" t="s">
        <v>259</v>
      </c>
      <c r="H178" s="303">
        <v>23932</v>
      </c>
      <c r="I178" s="281">
        <v>24</v>
      </c>
      <c r="J178" s="281" t="s">
        <v>260</v>
      </c>
      <c r="K178" s="281">
        <v>267</v>
      </c>
      <c r="L178" s="281" t="s">
        <v>328</v>
      </c>
      <c r="M178" s="281">
        <v>2041</v>
      </c>
      <c r="N178" s="281" t="s">
        <v>328</v>
      </c>
      <c r="O178" s="281">
        <v>0</v>
      </c>
      <c r="P178" s="281" t="s">
        <v>262</v>
      </c>
      <c r="Q178" s="281">
        <v>0</v>
      </c>
      <c r="S178" s="281">
        <v>0</v>
      </c>
      <c r="U178" s="281" t="s">
        <v>10883</v>
      </c>
      <c r="V178" s="281">
        <v>0</v>
      </c>
      <c r="W178" s="281">
        <v>11</v>
      </c>
      <c r="X178" s="281" t="s">
        <v>721</v>
      </c>
      <c r="Y178" s="303">
        <v>41952</v>
      </c>
      <c r="Z178" s="281" t="s">
        <v>11099</v>
      </c>
      <c r="AA178" s="281">
        <v>5</v>
      </c>
      <c r="AB178" s="281" t="s">
        <v>1148</v>
      </c>
      <c r="AC178" s="303">
        <v>37682</v>
      </c>
      <c r="AD178" s="281" t="s">
        <v>266</v>
      </c>
      <c r="AE178" s="281" t="s">
        <v>1407</v>
      </c>
      <c r="AF178" s="281" t="s">
        <v>266</v>
      </c>
      <c r="AG178" s="281" t="s">
        <v>1408</v>
      </c>
      <c r="AI178" s="281" t="s">
        <v>1409</v>
      </c>
      <c r="AN178" s="303">
        <v>38074</v>
      </c>
      <c r="AP178" s="284">
        <f t="shared" si="25"/>
        <v>171</v>
      </c>
      <c r="AQ178" s="284" t="str">
        <f t="shared" si="26"/>
        <v>田中和彦1</v>
      </c>
      <c r="AR178" s="284" t="str">
        <f t="shared" si="27"/>
        <v>たなかかずひこ1</v>
      </c>
      <c r="AS178" s="284">
        <f t="shared" si="28"/>
        <v>1037668</v>
      </c>
      <c r="AT178" s="284" t="str">
        <f t="shared" si="21"/>
        <v>田中和彦</v>
      </c>
      <c r="AU178" s="284">
        <f>IF(AT178="","",COUNTIF(AT$8:AT178,AT178))</f>
        <v>1</v>
      </c>
      <c r="AV178" s="284" t="str">
        <f t="shared" si="22"/>
        <v>たなかかずひこ</v>
      </c>
      <c r="AW178" s="284">
        <f>IF(AV178="","",COUNTIF(AV$8:AV178,AV178))</f>
        <v>1</v>
      </c>
      <c r="AX178" s="284" t="str">
        <f t="shared" si="20"/>
        <v/>
      </c>
      <c r="AY178" s="284" t="str">
        <f t="shared" si="23"/>
        <v/>
      </c>
      <c r="AZ178" s="284" t="str">
        <f t="shared" si="24"/>
        <v/>
      </c>
    </row>
    <row r="179" spans="1:52" ht="18" customHeight="1">
      <c r="A179" s="281">
        <v>1415958</v>
      </c>
      <c r="B179" s="281" t="s">
        <v>1410</v>
      </c>
      <c r="C179" s="281" t="s">
        <v>256</v>
      </c>
      <c r="D179" s="281" t="s">
        <v>1411</v>
      </c>
      <c r="E179" s="281" t="s">
        <v>258</v>
      </c>
      <c r="F179" s="281">
        <v>1</v>
      </c>
      <c r="G179" s="281" t="s">
        <v>259</v>
      </c>
      <c r="H179" s="303">
        <v>19351</v>
      </c>
      <c r="I179" s="281">
        <v>24</v>
      </c>
      <c r="J179" s="281" t="s">
        <v>260</v>
      </c>
      <c r="K179" s="281">
        <v>279</v>
      </c>
      <c r="L179" s="281" t="s">
        <v>308</v>
      </c>
      <c r="M179" s="281">
        <v>2110</v>
      </c>
      <c r="N179" s="281" t="s">
        <v>308</v>
      </c>
      <c r="O179" s="281">
        <v>0</v>
      </c>
      <c r="P179" s="281" t="s">
        <v>262</v>
      </c>
      <c r="Q179" s="281">
        <v>0</v>
      </c>
      <c r="S179" s="281">
        <v>0</v>
      </c>
      <c r="U179" s="281" t="s">
        <v>403</v>
      </c>
      <c r="W179" s="281">
        <v>11</v>
      </c>
      <c r="X179" s="281" t="s">
        <v>721</v>
      </c>
      <c r="Y179" s="303">
        <v>42130</v>
      </c>
      <c r="Z179" s="281" t="s">
        <v>11100</v>
      </c>
      <c r="AA179" s="281">
        <v>5</v>
      </c>
      <c r="AB179" s="281" t="s">
        <v>1148</v>
      </c>
      <c r="AC179" s="303">
        <v>41427</v>
      </c>
      <c r="AD179" s="281" t="s">
        <v>11101</v>
      </c>
      <c r="AE179" s="281" t="s">
        <v>1412</v>
      </c>
      <c r="AF179" s="281" t="s">
        <v>266</v>
      </c>
      <c r="AG179" s="281" t="s">
        <v>1413</v>
      </c>
      <c r="AI179" s="281" t="s">
        <v>1414</v>
      </c>
      <c r="AN179" s="303">
        <v>40800</v>
      </c>
      <c r="AP179" s="284">
        <f t="shared" si="25"/>
        <v>172</v>
      </c>
      <c r="AQ179" s="284" t="str">
        <f t="shared" si="26"/>
        <v>湯澤秀雄1</v>
      </c>
      <c r="AR179" s="284" t="str">
        <f t="shared" si="27"/>
        <v>ゆざわひでお1</v>
      </c>
      <c r="AS179" s="284">
        <f t="shared" si="28"/>
        <v>1415958</v>
      </c>
      <c r="AT179" s="284" t="str">
        <f t="shared" si="21"/>
        <v>湯澤秀雄</v>
      </c>
      <c r="AU179" s="284">
        <f>IF(AT179="","",COUNTIF(AT$8:AT179,AT179))</f>
        <v>1</v>
      </c>
      <c r="AV179" s="284" t="str">
        <f t="shared" si="22"/>
        <v>ゆざわひでお</v>
      </c>
      <c r="AW179" s="284">
        <f>IF(AV179="","",COUNTIF(AV$8:AV179,AV179))</f>
        <v>1</v>
      </c>
      <c r="AX179" s="284" t="str">
        <f t="shared" si="20"/>
        <v/>
      </c>
      <c r="AY179" s="284" t="str">
        <f t="shared" si="23"/>
        <v/>
      </c>
      <c r="AZ179" s="284" t="str">
        <f t="shared" si="24"/>
        <v/>
      </c>
    </row>
    <row r="180" spans="1:52" ht="18" customHeight="1">
      <c r="A180" s="281">
        <v>1249378</v>
      </c>
      <c r="B180" s="281" t="s">
        <v>570</v>
      </c>
      <c r="C180" s="281" t="s">
        <v>1415</v>
      </c>
      <c r="D180" s="281" t="s">
        <v>572</v>
      </c>
      <c r="E180" s="281" t="s">
        <v>567</v>
      </c>
      <c r="F180" s="281">
        <v>2</v>
      </c>
      <c r="G180" s="281" t="s">
        <v>282</v>
      </c>
      <c r="H180" s="303">
        <v>16286</v>
      </c>
      <c r="I180" s="281">
        <v>24</v>
      </c>
      <c r="J180" s="281" t="s">
        <v>260</v>
      </c>
      <c r="K180" s="281">
        <v>269</v>
      </c>
      <c r="L180" s="281" t="s">
        <v>378</v>
      </c>
      <c r="M180" s="281">
        <v>2051</v>
      </c>
      <c r="N180" s="281" t="s">
        <v>378</v>
      </c>
      <c r="O180" s="281">
        <v>0</v>
      </c>
      <c r="P180" s="281" t="s">
        <v>262</v>
      </c>
      <c r="Q180" s="281">
        <v>0</v>
      </c>
      <c r="S180" s="281">
        <v>0</v>
      </c>
      <c r="U180" s="281" t="s">
        <v>379</v>
      </c>
      <c r="V180" s="281">
        <v>0</v>
      </c>
      <c r="W180" s="281">
        <v>11</v>
      </c>
      <c r="X180" s="281" t="s">
        <v>721</v>
      </c>
      <c r="Y180" s="303">
        <v>42169</v>
      </c>
      <c r="Z180" s="281" t="s">
        <v>11040</v>
      </c>
      <c r="AA180" s="281">
        <v>5</v>
      </c>
      <c r="AB180" s="281" t="s">
        <v>1148</v>
      </c>
      <c r="AC180" s="303">
        <v>41056</v>
      </c>
      <c r="AD180" s="281" t="s">
        <v>11102</v>
      </c>
      <c r="AE180" s="281" t="s">
        <v>1416</v>
      </c>
      <c r="AF180" s="281" t="s">
        <v>266</v>
      </c>
      <c r="AG180" s="281" t="s">
        <v>1417</v>
      </c>
      <c r="AI180" s="281" t="s">
        <v>1418</v>
      </c>
      <c r="AN180" s="303">
        <v>39369</v>
      </c>
      <c r="AP180" s="284">
        <f t="shared" si="25"/>
        <v>173</v>
      </c>
      <c r="AQ180" s="284" t="str">
        <f t="shared" si="26"/>
        <v>土屋滿亀子1</v>
      </c>
      <c r="AR180" s="284" t="str">
        <f t="shared" si="27"/>
        <v>つちやまきこ1</v>
      </c>
      <c r="AS180" s="284">
        <f t="shared" si="28"/>
        <v>1249378</v>
      </c>
      <c r="AT180" s="284" t="str">
        <f t="shared" si="21"/>
        <v>土屋滿亀子</v>
      </c>
      <c r="AU180" s="284">
        <f>IF(AT180="","",COUNTIF(AT$8:AT180,AT180))</f>
        <v>1</v>
      </c>
      <c r="AV180" s="284" t="str">
        <f t="shared" si="22"/>
        <v>つちやまきこ</v>
      </c>
      <c r="AW180" s="284">
        <f>IF(AV180="","",COUNTIF(AV$8:AV180,AV180))</f>
        <v>1</v>
      </c>
      <c r="AX180" s="284" t="str">
        <f t="shared" si="20"/>
        <v/>
      </c>
      <c r="AY180" s="284" t="str">
        <f t="shared" si="23"/>
        <v/>
      </c>
      <c r="AZ180" s="284" t="str">
        <f t="shared" si="24"/>
        <v/>
      </c>
    </row>
    <row r="181" spans="1:52" ht="18" customHeight="1">
      <c r="A181" s="281">
        <v>1254628</v>
      </c>
      <c r="B181" s="281" t="s">
        <v>1419</v>
      </c>
      <c r="C181" s="281" t="s">
        <v>1420</v>
      </c>
      <c r="D181" s="281" t="s">
        <v>1421</v>
      </c>
      <c r="E181" s="281" t="s">
        <v>756</v>
      </c>
      <c r="F181" s="281">
        <v>2</v>
      </c>
      <c r="G181" s="281" t="s">
        <v>282</v>
      </c>
      <c r="H181" s="303">
        <v>19305</v>
      </c>
      <c r="I181" s="281">
        <v>24</v>
      </c>
      <c r="J181" s="281" t="s">
        <v>260</v>
      </c>
      <c r="K181" s="281">
        <v>267</v>
      </c>
      <c r="L181" s="281" t="s">
        <v>328</v>
      </c>
      <c r="M181" s="281">
        <v>2041</v>
      </c>
      <c r="N181" s="281" t="s">
        <v>328</v>
      </c>
      <c r="O181" s="281">
        <v>0</v>
      </c>
      <c r="P181" s="281" t="s">
        <v>262</v>
      </c>
      <c r="Q181" s="281">
        <v>0</v>
      </c>
      <c r="S181" s="281">
        <v>0</v>
      </c>
      <c r="U181" s="281" t="s">
        <v>10883</v>
      </c>
      <c r="V181" s="281">
        <v>0</v>
      </c>
      <c r="W181" s="281">
        <v>11</v>
      </c>
      <c r="X181" s="281" t="s">
        <v>721</v>
      </c>
      <c r="Y181" s="303">
        <v>42259</v>
      </c>
      <c r="Z181" s="281" t="s">
        <v>11103</v>
      </c>
      <c r="AA181" s="281">
        <v>5</v>
      </c>
      <c r="AB181" s="281" t="s">
        <v>1148</v>
      </c>
      <c r="AC181" s="303">
        <v>27686</v>
      </c>
      <c r="AE181" s="281" t="s">
        <v>1422</v>
      </c>
      <c r="AF181" s="281" t="s">
        <v>266</v>
      </c>
      <c r="AG181" s="281" t="s">
        <v>1423</v>
      </c>
      <c r="AI181" s="281" t="s">
        <v>1424</v>
      </c>
      <c r="AN181" s="303">
        <v>39490</v>
      </c>
      <c r="AP181" s="284">
        <f t="shared" si="25"/>
        <v>174</v>
      </c>
      <c r="AQ181" s="284" t="str">
        <f t="shared" si="26"/>
        <v>村越良美1</v>
      </c>
      <c r="AR181" s="284" t="str">
        <f t="shared" si="27"/>
        <v>むらこしよしみ1</v>
      </c>
      <c r="AS181" s="284">
        <f t="shared" si="28"/>
        <v>1254628</v>
      </c>
      <c r="AT181" s="284" t="str">
        <f t="shared" si="21"/>
        <v>村越良美</v>
      </c>
      <c r="AU181" s="284">
        <f>IF(AT181="","",COUNTIF(AT$8:AT181,AT181))</f>
        <v>1</v>
      </c>
      <c r="AV181" s="284" t="str">
        <f t="shared" si="22"/>
        <v>むらこしよしみ</v>
      </c>
      <c r="AW181" s="284">
        <f>IF(AV181="","",COUNTIF(AV$8:AV181,AV181))</f>
        <v>1</v>
      </c>
      <c r="AX181" s="284" t="str">
        <f t="shared" si="20"/>
        <v/>
      </c>
      <c r="AY181" s="284" t="str">
        <f t="shared" si="23"/>
        <v/>
      </c>
      <c r="AZ181" s="284" t="str">
        <f t="shared" si="24"/>
        <v/>
      </c>
    </row>
    <row r="182" spans="1:52" ht="18" customHeight="1">
      <c r="A182" s="281">
        <v>1218172</v>
      </c>
      <c r="B182" s="281" t="s">
        <v>995</v>
      </c>
      <c r="C182" s="281" t="s">
        <v>1425</v>
      </c>
      <c r="D182" s="281" t="s">
        <v>997</v>
      </c>
      <c r="E182" s="281" t="s">
        <v>1370</v>
      </c>
      <c r="F182" s="281">
        <v>1</v>
      </c>
      <c r="G182" s="281" t="s">
        <v>259</v>
      </c>
      <c r="H182" s="303">
        <v>26943</v>
      </c>
      <c r="I182" s="281">
        <v>24</v>
      </c>
      <c r="J182" s="281" t="s">
        <v>260</v>
      </c>
      <c r="K182" s="281">
        <v>267</v>
      </c>
      <c r="L182" s="281" t="s">
        <v>328</v>
      </c>
      <c r="M182" s="281">
        <v>2041</v>
      </c>
      <c r="N182" s="281" t="s">
        <v>328</v>
      </c>
      <c r="O182" s="281">
        <v>0</v>
      </c>
      <c r="P182" s="281" t="s">
        <v>262</v>
      </c>
      <c r="Q182" s="281">
        <v>0</v>
      </c>
      <c r="S182" s="281">
        <v>0</v>
      </c>
      <c r="U182" s="281" t="s">
        <v>10883</v>
      </c>
      <c r="V182" s="281">
        <v>0</v>
      </c>
      <c r="W182" s="281">
        <v>11</v>
      </c>
      <c r="X182" s="281" t="s">
        <v>721</v>
      </c>
      <c r="Y182" s="303">
        <v>42259</v>
      </c>
      <c r="Z182" s="281" t="s">
        <v>11103</v>
      </c>
      <c r="AA182" s="281">
        <v>5</v>
      </c>
      <c r="AB182" s="281" t="s">
        <v>1148</v>
      </c>
      <c r="AC182" s="303">
        <v>40363</v>
      </c>
      <c r="AD182" s="281" t="s">
        <v>11104</v>
      </c>
      <c r="AE182" s="281" t="s">
        <v>1426</v>
      </c>
      <c r="AF182" s="281" t="s">
        <v>266</v>
      </c>
      <c r="AG182" s="281" t="s">
        <v>1427</v>
      </c>
      <c r="AI182" s="281" t="s">
        <v>1428</v>
      </c>
      <c r="AK182" s="281" t="s">
        <v>11105</v>
      </c>
      <c r="AN182" s="303">
        <v>39088</v>
      </c>
      <c r="AP182" s="284">
        <f t="shared" si="25"/>
        <v>175</v>
      </c>
      <c r="AQ182" s="284" t="str">
        <f t="shared" si="26"/>
        <v>荒井孝芳1</v>
      </c>
      <c r="AR182" s="284" t="str">
        <f t="shared" si="27"/>
        <v>あらいたかよし1</v>
      </c>
      <c r="AS182" s="284">
        <f t="shared" si="28"/>
        <v>1218172</v>
      </c>
      <c r="AT182" s="284" t="str">
        <f t="shared" si="21"/>
        <v>荒井孝芳</v>
      </c>
      <c r="AU182" s="284">
        <f>IF(AT182="","",COUNTIF(AT$8:AT182,AT182))</f>
        <v>1</v>
      </c>
      <c r="AV182" s="284" t="str">
        <f t="shared" si="22"/>
        <v>あらいたかよし</v>
      </c>
      <c r="AW182" s="284">
        <f>IF(AV182="","",COUNTIF(AV$8:AV182,AV182))</f>
        <v>1</v>
      </c>
      <c r="AX182" s="284" t="str">
        <f t="shared" si="20"/>
        <v/>
      </c>
      <c r="AY182" s="284" t="str">
        <f t="shared" si="23"/>
        <v/>
      </c>
      <c r="AZ182" s="284" t="str">
        <f t="shared" si="24"/>
        <v/>
      </c>
    </row>
    <row r="183" spans="1:52" ht="18" customHeight="1">
      <c r="A183" s="281">
        <v>1217733</v>
      </c>
      <c r="B183" s="281" t="s">
        <v>1429</v>
      </c>
      <c r="C183" s="281" t="s">
        <v>1430</v>
      </c>
      <c r="D183" s="281" t="s">
        <v>1431</v>
      </c>
      <c r="E183" s="281" t="s">
        <v>1432</v>
      </c>
      <c r="F183" s="281">
        <v>1</v>
      </c>
      <c r="G183" s="281" t="s">
        <v>259</v>
      </c>
      <c r="H183" s="303">
        <v>31041</v>
      </c>
      <c r="I183" s="281">
        <v>24</v>
      </c>
      <c r="J183" s="281" t="s">
        <v>260</v>
      </c>
      <c r="K183" s="281">
        <v>278</v>
      </c>
      <c r="L183" s="281" t="s">
        <v>445</v>
      </c>
      <c r="M183" s="281">
        <v>2100</v>
      </c>
      <c r="N183" s="281" t="s">
        <v>445</v>
      </c>
      <c r="O183" s="281">
        <v>0</v>
      </c>
      <c r="P183" s="281" t="s">
        <v>262</v>
      </c>
      <c r="Q183" s="281">
        <v>0</v>
      </c>
      <c r="S183" s="281">
        <v>0</v>
      </c>
      <c r="V183" s="281">
        <v>0</v>
      </c>
      <c r="W183" s="281">
        <v>11</v>
      </c>
      <c r="X183" s="281" t="s">
        <v>721</v>
      </c>
      <c r="Y183" s="303">
        <v>42357</v>
      </c>
      <c r="Z183" s="281" t="s">
        <v>11041</v>
      </c>
      <c r="AA183" s="281">
        <v>5</v>
      </c>
      <c r="AB183" s="281" t="s">
        <v>1148</v>
      </c>
      <c r="AC183" s="303">
        <v>39376</v>
      </c>
      <c r="AD183" s="281" t="s">
        <v>11083</v>
      </c>
      <c r="AE183" s="281" t="s">
        <v>1433</v>
      </c>
      <c r="AF183" s="281" t="s">
        <v>266</v>
      </c>
      <c r="AG183" s="281" t="s">
        <v>1434</v>
      </c>
      <c r="AI183" s="281" t="s">
        <v>1435</v>
      </c>
      <c r="AN183" s="303">
        <v>39061</v>
      </c>
      <c r="AP183" s="284">
        <f t="shared" si="25"/>
        <v>176</v>
      </c>
      <c r="AQ183" s="284" t="str">
        <f t="shared" si="26"/>
        <v>市川隆光1</v>
      </c>
      <c r="AR183" s="284" t="str">
        <f t="shared" si="27"/>
        <v>いちかわたかみつ1</v>
      </c>
      <c r="AS183" s="284">
        <f t="shared" si="28"/>
        <v>1217733</v>
      </c>
      <c r="AT183" s="284" t="str">
        <f t="shared" si="21"/>
        <v>市川隆光</v>
      </c>
      <c r="AU183" s="284">
        <f>IF(AT183="","",COUNTIF(AT$8:AT183,AT183))</f>
        <v>1</v>
      </c>
      <c r="AV183" s="284" t="str">
        <f t="shared" si="22"/>
        <v>いちかわたかみつ</v>
      </c>
      <c r="AW183" s="284">
        <f>IF(AV183="","",COUNTIF(AV$8:AV183,AV183))</f>
        <v>1</v>
      </c>
      <c r="AX183" s="284" t="str">
        <f t="shared" si="20"/>
        <v/>
      </c>
      <c r="AY183" s="284" t="str">
        <f t="shared" si="23"/>
        <v/>
      </c>
      <c r="AZ183" s="284" t="str">
        <f t="shared" si="24"/>
        <v/>
      </c>
    </row>
    <row r="184" spans="1:52" ht="18" customHeight="1">
      <c r="A184" s="281">
        <v>1134597</v>
      </c>
      <c r="B184" s="281" t="s">
        <v>1436</v>
      </c>
      <c r="C184" s="281" t="s">
        <v>1437</v>
      </c>
      <c r="D184" s="281" t="s">
        <v>1438</v>
      </c>
      <c r="E184" s="281" t="s">
        <v>1439</v>
      </c>
      <c r="F184" s="281">
        <v>1</v>
      </c>
      <c r="G184" s="281" t="s">
        <v>259</v>
      </c>
      <c r="H184" s="303">
        <v>19814</v>
      </c>
      <c r="I184" s="281">
        <v>24</v>
      </c>
      <c r="J184" s="281" t="s">
        <v>260</v>
      </c>
      <c r="K184" s="281">
        <v>280</v>
      </c>
      <c r="L184" s="281" t="s">
        <v>334</v>
      </c>
      <c r="M184" s="281">
        <v>2121</v>
      </c>
      <c r="N184" s="281" t="s">
        <v>334</v>
      </c>
      <c r="O184" s="281">
        <v>0</v>
      </c>
      <c r="P184" s="281" t="s">
        <v>262</v>
      </c>
      <c r="Q184" s="281">
        <v>0</v>
      </c>
      <c r="S184" s="281">
        <v>0</v>
      </c>
      <c r="U184" s="281" t="s">
        <v>749</v>
      </c>
      <c r="V184" s="281">
        <v>223035</v>
      </c>
      <c r="W184" s="281">
        <v>11</v>
      </c>
      <c r="X184" s="281" t="s">
        <v>721</v>
      </c>
      <c r="Y184" s="303">
        <v>42357</v>
      </c>
      <c r="Z184" s="281" t="s">
        <v>11041</v>
      </c>
      <c r="AA184" s="281">
        <v>5</v>
      </c>
      <c r="AB184" s="281" t="s">
        <v>1148</v>
      </c>
      <c r="AC184" s="303">
        <v>39964</v>
      </c>
      <c r="AD184" s="281" t="s">
        <v>11083</v>
      </c>
      <c r="AE184" s="281" t="s">
        <v>1440</v>
      </c>
      <c r="AF184" s="281" t="s">
        <v>266</v>
      </c>
      <c r="AG184" s="281" t="s">
        <v>1441</v>
      </c>
      <c r="AI184" s="281" t="s">
        <v>1442</v>
      </c>
      <c r="AN184" s="303">
        <v>38265</v>
      </c>
      <c r="AP184" s="284">
        <f t="shared" si="25"/>
        <v>177</v>
      </c>
      <c r="AQ184" s="284" t="str">
        <f t="shared" si="26"/>
        <v>常盤三男1</v>
      </c>
      <c r="AR184" s="284" t="str">
        <f t="shared" si="27"/>
        <v>ときわみつお1</v>
      </c>
      <c r="AS184" s="284">
        <f t="shared" si="28"/>
        <v>1134597</v>
      </c>
      <c r="AT184" s="284" t="str">
        <f t="shared" si="21"/>
        <v>常盤三男</v>
      </c>
      <c r="AU184" s="284">
        <f>IF(AT184="","",COUNTIF(AT$8:AT184,AT184))</f>
        <v>1</v>
      </c>
      <c r="AV184" s="284" t="str">
        <f t="shared" si="22"/>
        <v>ときわみつお</v>
      </c>
      <c r="AW184" s="284">
        <f>IF(AV184="","",COUNTIF(AV$8:AV184,AV184))</f>
        <v>1</v>
      </c>
      <c r="AX184" s="284" t="str">
        <f t="shared" si="20"/>
        <v/>
      </c>
      <c r="AY184" s="284" t="str">
        <f t="shared" si="23"/>
        <v/>
      </c>
      <c r="AZ184" s="284" t="str">
        <f t="shared" si="24"/>
        <v/>
      </c>
    </row>
    <row r="185" spans="1:52" ht="18" customHeight="1">
      <c r="A185" s="281">
        <v>1036826</v>
      </c>
      <c r="B185" s="281" t="s">
        <v>1443</v>
      </c>
      <c r="C185" s="281" t="s">
        <v>1444</v>
      </c>
      <c r="D185" s="281" t="s">
        <v>1445</v>
      </c>
      <c r="E185" s="281" t="s">
        <v>1446</v>
      </c>
      <c r="F185" s="281">
        <v>2</v>
      </c>
      <c r="G185" s="281" t="s">
        <v>282</v>
      </c>
      <c r="H185" s="303">
        <v>17741</v>
      </c>
      <c r="I185" s="281">
        <v>24</v>
      </c>
      <c r="J185" s="281" t="s">
        <v>260</v>
      </c>
      <c r="K185" s="281">
        <v>267</v>
      </c>
      <c r="L185" s="281" t="s">
        <v>328</v>
      </c>
      <c r="M185" s="281">
        <v>2041</v>
      </c>
      <c r="N185" s="281" t="s">
        <v>328</v>
      </c>
      <c r="O185" s="281">
        <v>0</v>
      </c>
      <c r="P185" s="281" t="s">
        <v>262</v>
      </c>
      <c r="Q185" s="281">
        <v>0</v>
      </c>
      <c r="S185" s="281">
        <v>0</v>
      </c>
      <c r="U185" s="281" t="s">
        <v>10883</v>
      </c>
      <c r="V185" s="281">
        <v>0</v>
      </c>
      <c r="W185" s="281">
        <v>11</v>
      </c>
      <c r="X185" s="281" t="s">
        <v>721</v>
      </c>
      <c r="Y185" s="303">
        <v>42357</v>
      </c>
      <c r="Z185" s="281" t="s">
        <v>11041</v>
      </c>
      <c r="AA185" s="281">
        <v>5</v>
      </c>
      <c r="AB185" s="281" t="s">
        <v>1148</v>
      </c>
      <c r="AC185" s="303">
        <v>40468</v>
      </c>
      <c r="AD185" s="281" t="s">
        <v>11083</v>
      </c>
      <c r="AE185" s="281" t="s">
        <v>1447</v>
      </c>
      <c r="AF185" s="281" t="s">
        <v>266</v>
      </c>
      <c r="AG185" s="281" t="s">
        <v>1448</v>
      </c>
      <c r="AI185" s="281" t="s">
        <v>1449</v>
      </c>
      <c r="AN185" s="303">
        <v>38074</v>
      </c>
      <c r="AP185" s="284">
        <f t="shared" si="25"/>
        <v>178</v>
      </c>
      <c r="AQ185" s="284" t="str">
        <f t="shared" si="26"/>
        <v>谷京子1</v>
      </c>
      <c r="AR185" s="284" t="str">
        <f t="shared" si="27"/>
        <v>たにきょうこ1</v>
      </c>
      <c r="AS185" s="284">
        <f t="shared" si="28"/>
        <v>1036826</v>
      </c>
      <c r="AT185" s="284" t="str">
        <f t="shared" si="21"/>
        <v>谷京子</v>
      </c>
      <c r="AU185" s="284">
        <f>IF(AT185="","",COUNTIF(AT$8:AT185,AT185))</f>
        <v>1</v>
      </c>
      <c r="AV185" s="284" t="str">
        <f t="shared" si="22"/>
        <v>たにきょうこ</v>
      </c>
      <c r="AW185" s="284">
        <f>IF(AV185="","",COUNTIF(AV$8:AV185,AV185))</f>
        <v>1</v>
      </c>
      <c r="AX185" s="284" t="str">
        <f t="shared" si="20"/>
        <v/>
      </c>
      <c r="AY185" s="284" t="str">
        <f t="shared" si="23"/>
        <v/>
      </c>
      <c r="AZ185" s="284" t="str">
        <f t="shared" si="24"/>
        <v/>
      </c>
    </row>
    <row r="186" spans="1:52" ht="18" customHeight="1">
      <c r="A186" s="281">
        <v>1036959</v>
      </c>
      <c r="B186" s="281" t="s">
        <v>1450</v>
      </c>
      <c r="C186" s="281" t="s">
        <v>1451</v>
      </c>
      <c r="D186" s="281" t="s">
        <v>1452</v>
      </c>
      <c r="E186" s="281" t="s">
        <v>367</v>
      </c>
      <c r="F186" s="281">
        <v>2</v>
      </c>
      <c r="G186" s="281" t="s">
        <v>282</v>
      </c>
      <c r="H186" s="303">
        <v>22973</v>
      </c>
      <c r="I186" s="281">
        <v>24</v>
      </c>
      <c r="J186" s="281" t="s">
        <v>260</v>
      </c>
      <c r="K186" s="281">
        <v>265</v>
      </c>
      <c r="L186" s="281" t="s">
        <v>574</v>
      </c>
      <c r="M186" s="281">
        <v>2018</v>
      </c>
      <c r="N186" s="281" t="s">
        <v>574</v>
      </c>
      <c r="O186" s="281">
        <v>0</v>
      </c>
      <c r="P186" s="281" t="s">
        <v>262</v>
      </c>
      <c r="Q186" s="281">
        <v>0</v>
      </c>
      <c r="S186" s="281">
        <v>0</v>
      </c>
      <c r="V186" s="281">
        <v>0</v>
      </c>
      <c r="W186" s="281">
        <v>11</v>
      </c>
      <c r="X186" s="281" t="s">
        <v>721</v>
      </c>
      <c r="Y186" s="303">
        <v>42511</v>
      </c>
      <c r="Z186" s="281" t="s">
        <v>11106</v>
      </c>
      <c r="AA186" s="281">
        <v>5</v>
      </c>
      <c r="AB186" s="281" t="s">
        <v>1148</v>
      </c>
      <c r="AC186" s="303">
        <v>38137</v>
      </c>
      <c r="AD186" s="281" t="s">
        <v>266</v>
      </c>
      <c r="AE186" s="281" t="s">
        <v>1264</v>
      </c>
      <c r="AF186" s="281" t="s">
        <v>266</v>
      </c>
      <c r="AG186" s="281" t="s">
        <v>1453</v>
      </c>
      <c r="AI186" s="281" t="s">
        <v>1454</v>
      </c>
      <c r="AN186" s="303">
        <v>38074</v>
      </c>
      <c r="AP186" s="284">
        <f t="shared" si="25"/>
        <v>179</v>
      </c>
      <c r="AQ186" s="284" t="str">
        <f t="shared" si="26"/>
        <v>大塚利恵子1</v>
      </c>
      <c r="AR186" s="284" t="str">
        <f t="shared" si="27"/>
        <v>おおつかりえこ1</v>
      </c>
      <c r="AS186" s="284">
        <f t="shared" si="28"/>
        <v>1036959</v>
      </c>
      <c r="AT186" s="284" t="str">
        <f t="shared" si="21"/>
        <v>大塚利恵子</v>
      </c>
      <c r="AU186" s="284">
        <f>IF(AT186="","",COUNTIF(AT$8:AT186,AT186))</f>
        <v>1</v>
      </c>
      <c r="AV186" s="284" t="str">
        <f t="shared" si="22"/>
        <v>おおつかりえこ</v>
      </c>
      <c r="AW186" s="284">
        <f>IF(AV186="","",COUNTIF(AV$8:AV186,AV186))</f>
        <v>1</v>
      </c>
      <c r="AX186" s="284" t="str">
        <f t="shared" si="20"/>
        <v/>
      </c>
      <c r="AY186" s="284" t="str">
        <f t="shared" si="23"/>
        <v/>
      </c>
      <c r="AZ186" s="284" t="str">
        <f t="shared" si="24"/>
        <v/>
      </c>
    </row>
    <row r="187" spans="1:52" ht="18" customHeight="1">
      <c r="A187" s="281">
        <v>1134692</v>
      </c>
      <c r="B187" s="281" t="s">
        <v>1455</v>
      </c>
      <c r="C187" s="281" t="s">
        <v>1456</v>
      </c>
      <c r="D187" s="281" t="s">
        <v>1457</v>
      </c>
      <c r="E187" s="281" t="s">
        <v>1458</v>
      </c>
      <c r="F187" s="281">
        <v>2</v>
      </c>
      <c r="G187" s="281" t="s">
        <v>282</v>
      </c>
      <c r="H187" s="303">
        <v>19437</v>
      </c>
      <c r="I187" s="281">
        <v>24</v>
      </c>
      <c r="J187" s="281" t="s">
        <v>260</v>
      </c>
      <c r="K187" s="281">
        <v>280</v>
      </c>
      <c r="L187" s="281" t="s">
        <v>334</v>
      </c>
      <c r="M187" s="281">
        <v>2121</v>
      </c>
      <c r="N187" s="281" t="s">
        <v>334</v>
      </c>
      <c r="O187" s="281">
        <v>0</v>
      </c>
      <c r="P187" s="281" t="s">
        <v>262</v>
      </c>
      <c r="Q187" s="281">
        <v>0</v>
      </c>
      <c r="S187" s="281">
        <v>0</v>
      </c>
      <c r="U187" s="281" t="s">
        <v>10934</v>
      </c>
      <c r="V187" s="281">
        <v>520941</v>
      </c>
      <c r="W187" s="281">
        <v>11</v>
      </c>
      <c r="X187" s="281" t="s">
        <v>721</v>
      </c>
      <c r="Y187" s="303">
        <v>42721</v>
      </c>
      <c r="Z187" s="281" t="s">
        <v>10948</v>
      </c>
      <c r="AA187" s="281">
        <v>5</v>
      </c>
      <c r="AB187" s="281" t="s">
        <v>1148</v>
      </c>
      <c r="AC187" s="303">
        <v>40692</v>
      </c>
      <c r="AD187" s="281" t="s">
        <v>11107</v>
      </c>
      <c r="AE187" s="281" t="s">
        <v>1459</v>
      </c>
      <c r="AF187" s="281" t="s">
        <v>266</v>
      </c>
      <c r="AG187" s="281" t="s">
        <v>1460</v>
      </c>
      <c r="AI187" s="281" t="s">
        <v>1461</v>
      </c>
      <c r="AN187" s="303">
        <v>38266</v>
      </c>
      <c r="AP187" s="284">
        <f t="shared" si="25"/>
        <v>180</v>
      </c>
      <c r="AQ187" s="284" t="str">
        <f t="shared" si="26"/>
        <v>亀谷静江1</v>
      </c>
      <c r="AR187" s="284" t="str">
        <f t="shared" si="27"/>
        <v>かめたにしずえ1</v>
      </c>
      <c r="AS187" s="284">
        <f t="shared" si="28"/>
        <v>1134692</v>
      </c>
      <c r="AT187" s="284" t="str">
        <f t="shared" si="21"/>
        <v>亀谷静江</v>
      </c>
      <c r="AU187" s="284">
        <f>IF(AT187="","",COUNTIF(AT$8:AT187,AT187))</f>
        <v>1</v>
      </c>
      <c r="AV187" s="284" t="str">
        <f t="shared" si="22"/>
        <v>かめたにしずえ</v>
      </c>
      <c r="AW187" s="284">
        <f>IF(AV187="","",COUNTIF(AV$8:AV187,AV187))</f>
        <v>1</v>
      </c>
      <c r="AX187" s="284" t="str">
        <f t="shared" si="20"/>
        <v/>
      </c>
      <c r="AY187" s="284" t="str">
        <f t="shared" si="23"/>
        <v/>
      </c>
      <c r="AZ187" s="284" t="str">
        <f t="shared" si="24"/>
        <v/>
      </c>
    </row>
    <row r="188" spans="1:52" ht="18" customHeight="1">
      <c r="A188" s="281">
        <v>1036792</v>
      </c>
      <c r="B188" s="281" t="s">
        <v>852</v>
      </c>
      <c r="C188" s="281" t="s">
        <v>1462</v>
      </c>
      <c r="D188" s="281" t="s">
        <v>854</v>
      </c>
      <c r="E188" s="281" t="s">
        <v>1463</v>
      </c>
      <c r="F188" s="281">
        <v>2</v>
      </c>
      <c r="G188" s="281" t="s">
        <v>282</v>
      </c>
      <c r="H188" s="303">
        <v>18347</v>
      </c>
      <c r="I188" s="281">
        <v>24</v>
      </c>
      <c r="J188" s="281" t="s">
        <v>260</v>
      </c>
      <c r="K188" s="281">
        <v>267</v>
      </c>
      <c r="L188" s="281" t="s">
        <v>328</v>
      </c>
      <c r="M188" s="281">
        <v>2041</v>
      </c>
      <c r="N188" s="281" t="s">
        <v>328</v>
      </c>
      <c r="O188" s="281">
        <v>0</v>
      </c>
      <c r="P188" s="281" t="s">
        <v>262</v>
      </c>
      <c r="Q188" s="281">
        <v>0</v>
      </c>
      <c r="S188" s="281">
        <v>0</v>
      </c>
      <c r="U188" s="281" t="s">
        <v>10883</v>
      </c>
      <c r="V188" s="281">
        <v>0</v>
      </c>
      <c r="W188" s="281">
        <v>11</v>
      </c>
      <c r="X188" s="281" t="s">
        <v>721</v>
      </c>
      <c r="Y188" s="303">
        <v>43050</v>
      </c>
      <c r="Z188" s="281" t="s">
        <v>11108</v>
      </c>
      <c r="AA188" s="281">
        <v>5</v>
      </c>
      <c r="AB188" s="281" t="s">
        <v>1148</v>
      </c>
      <c r="AC188" s="303">
        <v>38144</v>
      </c>
      <c r="AD188" s="281" t="s">
        <v>266</v>
      </c>
      <c r="AE188" s="281" t="s">
        <v>1464</v>
      </c>
      <c r="AF188" s="281" t="s">
        <v>266</v>
      </c>
      <c r="AG188" s="281" t="s">
        <v>1465</v>
      </c>
      <c r="AI188" s="281" t="s">
        <v>1466</v>
      </c>
      <c r="AN188" s="303">
        <v>38074</v>
      </c>
      <c r="AP188" s="284">
        <f t="shared" si="25"/>
        <v>181</v>
      </c>
      <c r="AQ188" s="284" t="str">
        <f t="shared" si="26"/>
        <v>堀内節子1</v>
      </c>
      <c r="AR188" s="284" t="str">
        <f t="shared" si="27"/>
        <v>ほりうちせつこ1</v>
      </c>
      <c r="AS188" s="284">
        <f t="shared" si="28"/>
        <v>1036792</v>
      </c>
      <c r="AT188" s="284" t="str">
        <f t="shared" si="21"/>
        <v>堀内節子</v>
      </c>
      <c r="AU188" s="284">
        <f>IF(AT188="","",COUNTIF(AT$8:AT188,AT188))</f>
        <v>1</v>
      </c>
      <c r="AV188" s="284" t="str">
        <f t="shared" si="22"/>
        <v>ほりうちせつこ</v>
      </c>
      <c r="AW188" s="284">
        <f>IF(AV188="","",COUNTIF(AV$8:AV188,AV188))</f>
        <v>1</v>
      </c>
      <c r="AX188" s="284" t="str">
        <f t="shared" si="20"/>
        <v/>
      </c>
      <c r="AY188" s="284" t="str">
        <f t="shared" si="23"/>
        <v/>
      </c>
      <c r="AZ188" s="284" t="str">
        <f t="shared" si="24"/>
        <v/>
      </c>
    </row>
    <row r="189" spans="1:52" ht="18" customHeight="1">
      <c r="A189" s="281">
        <v>1036952</v>
      </c>
      <c r="B189" s="281" t="s">
        <v>1467</v>
      </c>
      <c r="C189" s="281" t="s">
        <v>1468</v>
      </c>
      <c r="D189" s="281" t="s">
        <v>1262</v>
      </c>
      <c r="E189" s="281" t="s">
        <v>1469</v>
      </c>
      <c r="F189" s="281">
        <v>2</v>
      </c>
      <c r="G189" s="281" t="s">
        <v>282</v>
      </c>
      <c r="H189" s="303">
        <v>15106</v>
      </c>
      <c r="I189" s="281">
        <v>24</v>
      </c>
      <c r="J189" s="281" t="s">
        <v>260</v>
      </c>
      <c r="K189" s="281">
        <v>265</v>
      </c>
      <c r="L189" s="281" t="s">
        <v>574</v>
      </c>
      <c r="M189" s="281">
        <v>2018</v>
      </c>
      <c r="N189" s="281" t="s">
        <v>574</v>
      </c>
      <c r="O189" s="281">
        <v>0</v>
      </c>
      <c r="P189" s="281" t="s">
        <v>262</v>
      </c>
      <c r="Q189" s="281">
        <v>0</v>
      </c>
      <c r="S189" s="281">
        <v>0</v>
      </c>
      <c r="V189" s="281">
        <v>0</v>
      </c>
      <c r="W189" s="281">
        <v>11</v>
      </c>
      <c r="X189" s="281" t="s">
        <v>721</v>
      </c>
      <c r="Y189" s="303">
        <v>43148</v>
      </c>
      <c r="Z189" s="281" t="s">
        <v>11109</v>
      </c>
      <c r="AA189" s="281">
        <v>5</v>
      </c>
      <c r="AB189" s="281" t="s">
        <v>1148</v>
      </c>
      <c r="AC189" s="303">
        <v>36331</v>
      </c>
      <c r="AD189" s="281" t="s">
        <v>11110</v>
      </c>
      <c r="AE189" s="281" t="s">
        <v>1470</v>
      </c>
      <c r="AF189" s="281" t="s">
        <v>266</v>
      </c>
      <c r="AG189" s="281" t="s">
        <v>1471</v>
      </c>
      <c r="AI189" s="281" t="s">
        <v>1472</v>
      </c>
      <c r="AN189" s="303">
        <v>38074</v>
      </c>
      <c r="AP189" s="284">
        <f t="shared" si="25"/>
        <v>182</v>
      </c>
      <c r="AQ189" s="284" t="str">
        <f t="shared" si="26"/>
        <v>徳武久子1</v>
      </c>
      <c r="AR189" s="284" t="str">
        <f t="shared" si="27"/>
        <v>とくたけひさこ1</v>
      </c>
      <c r="AS189" s="284">
        <f t="shared" si="28"/>
        <v>1036952</v>
      </c>
      <c r="AT189" s="284" t="str">
        <f t="shared" si="21"/>
        <v>徳武久子</v>
      </c>
      <c r="AU189" s="284">
        <f>IF(AT189="","",COUNTIF(AT$8:AT189,AT189))</f>
        <v>1</v>
      </c>
      <c r="AV189" s="284" t="str">
        <f t="shared" si="22"/>
        <v>とくたけひさこ</v>
      </c>
      <c r="AW189" s="284">
        <f>IF(AV189="","",COUNTIF(AV$8:AV189,AV189))</f>
        <v>1</v>
      </c>
      <c r="AX189" s="284" t="str">
        <f t="shared" si="20"/>
        <v/>
      </c>
      <c r="AY189" s="284" t="str">
        <f t="shared" si="23"/>
        <v/>
      </c>
      <c r="AZ189" s="284" t="str">
        <f t="shared" si="24"/>
        <v/>
      </c>
    </row>
    <row r="190" spans="1:52" ht="18" customHeight="1">
      <c r="A190" s="281">
        <v>1036760</v>
      </c>
      <c r="B190" s="281" t="s">
        <v>1473</v>
      </c>
      <c r="C190" s="281" t="s">
        <v>1474</v>
      </c>
      <c r="D190" s="281" t="s">
        <v>1475</v>
      </c>
      <c r="E190" s="281" t="s">
        <v>1476</v>
      </c>
      <c r="F190" s="281">
        <v>1</v>
      </c>
      <c r="G190" s="281" t="s">
        <v>259</v>
      </c>
      <c r="H190" s="303">
        <v>12793</v>
      </c>
      <c r="I190" s="281">
        <v>24</v>
      </c>
      <c r="J190" s="281" t="s">
        <v>260</v>
      </c>
      <c r="K190" s="281">
        <v>267</v>
      </c>
      <c r="L190" s="281" t="s">
        <v>328</v>
      </c>
      <c r="M190" s="281">
        <v>2041</v>
      </c>
      <c r="N190" s="281" t="s">
        <v>328</v>
      </c>
      <c r="O190" s="281">
        <v>0</v>
      </c>
      <c r="P190" s="281" t="s">
        <v>262</v>
      </c>
      <c r="Q190" s="281">
        <v>0</v>
      </c>
      <c r="S190" s="281">
        <v>0</v>
      </c>
      <c r="U190" s="281" t="s">
        <v>10883</v>
      </c>
      <c r="V190" s="281">
        <v>0</v>
      </c>
      <c r="W190" s="281">
        <v>11</v>
      </c>
      <c r="X190" s="281" t="s">
        <v>721</v>
      </c>
      <c r="Y190" s="303">
        <v>43148</v>
      </c>
      <c r="Z190" s="281" t="s">
        <v>11109</v>
      </c>
      <c r="AA190" s="281">
        <v>5</v>
      </c>
      <c r="AB190" s="281" t="s">
        <v>1148</v>
      </c>
      <c r="AC190" s="303">
        <v>36450</v>
      </c>
      <c r="AD190" s="281" t="s">
        <v>10925</v>
      </c>
      <c r="AE190" s="281" t="s">
        <v>1477</v>
      </c>
      <c r="AF190" s="281" t="s">
        <v>266</v>
      </c>
      <c r="AG190" s="281" t="s">
        <v>1478</v>
      </c>
      <c r="AI190" s="281" t="s">
        <v>1479</v>
      </c>
      <c r="AN190" s="303">
        <v>38074</v>
      </c>
      <c r="AP190" s="284">
        <f t="shared" si="25"/>
        <v>183</v>
      </c>
      <c r="AQ190" s="284" t="str">
        <f t="shared" si="26"/>
        <v>甘利岩男1</v>
      </c>
      <c r="AR190" s="284" t="str">
        <f t="shared" si="27"/>
        <v>あまりいわお1</v>
      </c>
      <c r="AS190" s="284">
        <f t="shared" si="28"/>
        <v>1036760</v>
      </c>
      <c r="AT190" s="284" t="str">
        <f t="shared" si="21"/>
        <v>甘利岩男</v>
      </c>
      <c r="AU190" s="284">
        <f>IF(AT190="","",COUNTIF(AT$8:AT190,AT190))</f>
        <v>1</v>
      </c>
      <c r="AV190" s="284" t="str">
        <f t="shared" si="22"/>
        <v>あまりいわお</v>
      </c>
      <c r="AW190" s="284">
        <f>IF(AV190="","",COUNTIF(AV$8:AV190,AV190))</f>
        <v>1</v>
      </c>
      <c r="AX190" s="284" t="str">
        <f t="shared" si="20"/>
        <v/>
      </c>
      <c r="AY190" s="284" t="str">
        <f t="shared" si="23"/>
        <v/>
      </c>
      <c r="AZ190" s="284" t="str">
        <f t="shared" si="24"/>
        <v/>
      </c>
    </row>
    <row r="191" spans="1:52" ht="18" customHeight="1">
      <c r="A191" s="281">
        <v>1484335</v>
      </c>
      <c r="B191" s="281" t="s">
        <v>1480</v>
      </c>
      <c r="C191" s="281" t="s">
        <v>1481</v>
      </c>
      <c r="D191" s="281" t="s">
        <v>1482</v>
      </c>
      <c r="E191" s="281" t="s">
        <v>1483</v>
      </c>
      <c r="F191" s="281">
        <v>1</v>
      </c>
      <c r="G191" s="281" t="s">
        <v>259</v>
      </c>
      <c r="H191" s="303">
        <v>16013</v>
      </c>
      <c r="I191" s="281">
        <v>24</v>
      </c>
      <c r="J191" s="281" t="s">
        <v>260</v>
      </c>
      <c r="K191" s="281">
        <v>271</v>
      </c>
      <c r="L191" s="281" t="s">
        <v>413</v>
      </c>
      <c r="M191" s="281">
        <v>2061</v>
      </c>
      <c r="N191" s="281" t="s">
        <v>413</v>
      </c>
      <c r="O191" s="281">
        <v>0</v>
      </c>
      <c r="P191" s="281" t="s">
        <v>262</v>
      </c>
      <c r="Q191" s="281">
        <v>0</v>
      </c>
      <c r="S191" s="281">
        <v>0</v>
      </c>
      <c r="W191" s="281">
        <v>11</v>
      </c>
      <c r="X191" s="281" t="s">
        <v>721</v>
      </c>
      <c r="Y191" s="303">
        <v>43239</v>
      </c>
      <c r="Z191" s="281" t="s">
        <v>11018</v>
      </c>
      <c r="AA191" s="281">
        <v>5</v>
      </c>
      <c r="AB191" s="281" t="s">
        <v>1148</v>
      </c>
      <c r="AC191" s="303">
        <v>42498</v>
      </c>
      <c r="AD191" s="281" t="s">
        <v>11111</v>
      </c>
      <c r="AE191" s="281" t="s">
        <v>1484</v>
      </c>
      <c r="AF191" s="281" t="s">
        <v>266</v>
      </c>
      <c r="AG191" s="281" t="s">
        <v>1485</v>
      </c>
      <c r="AI191" s="281" t="s">
        <v>1486</v>
      </c>
      <c r="AN191" s="303">
        <v>41530</v>
      </c>
      <c r="AP191" s="284">
        <f t="shared" si="25"/>
        <v>184</v>
      </c>
      <c r="AQ191" s="284" t="str">
        <f t="shared" si="26"/>
        <v>持田武二1</v>
      </c>
      <c r="AR191" s="284" t="str">
        <f t="shared" si="27"/>
        <v>もちだたけじ1</v>
      </c>
      <c r="AS191" s="284">
        <f t="shared" si="28"/>
        <v>1484335</v>
      </c>
      <c r="AT191" s="284" t="str">
        <f t="shared" si="21"/>
        <v>持田武二</v>
      </c>
      <c r="AU191" s="284">
        <f>IF(AT191="","",COUNTIF(AT$8:AT191,AT191))</f>
        <v>1</v>
      </c>
      <c r="AV191" s="284" t="str">
        <f t="shared" si="22"/>
        <v>もちだたけじ</v>
      </c>
      <c r="AW191" s="284">
        <f>IF(AV191="","",COUNTIF(AV$8:AV191,AV191))</f>
        <v>1</v>
      </c>
      <c r="AX191" s="284" t="str">
        <f t="shared" si="20"/>
        <v/>
      </c>
      <c r="AY191" s="284" t="str">
        <f t="shared" si="23"/>
        <v/>
      </c>
      <c r="AZ191" s="284" t="str">
        <f t="shared" si="24"/>
        <v/>
      </c>
    </row>
    <row r="192" spans="1:52" ht="18" customHeight="1">
      <c r="A192" s="281">
        <v>1218193</v>
      </c>
      <c r="B192" s="281" t="s">
        <v>1487</v>
      </c>
      <c r="C192" s="281" t="s">
        <v>1488</v>
      </c>
      <c r="D192" s="281" t="s">
        <v>1489</v>
      </c>
      <c r="E192" s="281" t="s">
        <v>1490</v>
      </c>
      <c r="F192" s="281">
        <v>2</v>
      </c>
      <c r="G192" s="281" t="s">
        <v>282</v>
      </c>
      <c r="H192" s="303">
        <v>26392</v>
      </c>
      <c r="I192" s="281">
        <v>24</v>
      </c>
      <c r="J192" s="281" t="s">
        <v>260</v>
      </c>
      <c r="K192" s="281">
        <v>267</v>
      </c>
      <c r="L192" s="281" t="s">
        <v>328</v>
      </c>
      <c r="M192" s="281">
        <v>2041</v>
      </c>
      <c r="N192" s="281" t="s">
        <v>328</v>
      </c>
      <c r="O192" s="281">
        <v>0</v>
      </c>
      <c r="P192" s="281" t="s">
        <v>262</v>
      </c>
      <c r="Q192" s="281">
        <v>0</v>
      </c>
      <c r="S192" s="281">
        <v>0</v>
      </c>
      <c r="U192" s="281" t="s">
        <v>10883</v>
      </c>
      <c r="V192" s="281">
        <v>0</v>
      </c>
      <c r="W192" s="281">
        <v>11</v>
      </c>
      <c r="X192" s="281" t="s">
        <v>721</v>
      </c>
      <c r="Y192" s="303">
        <v>43261</v>
      </c>
      <c r="Z192" s="281" t="s">
        <v>11112</v>
      </c>
      <c r="AA192" s="281">
        <v>5</v>
      </c>
      <c r="AB192" s="281" t="s">
        <v>1148</v>
      </c>
      <c r="AC192" s="303">
        <v>41791</v>
      </c>
      <c r="AD192" s="281" t="s">
        <v>11102</v>
      </c>
      <c r="AE192" s="281" t="s">
        <v>1491</v>
      </c>
      <c r="AF192" s="281" t="s">
        <v>266</v>
      </c>
      <c r="AG192" s="281" t="s">
        <v>1492</v>
      </c>
      <c r="AI192" s="281" t="s">
        <v>1493</v>
      </c>
      <c r="AN192" s="303">
        <v>39088</v>
      </c>
      <c r="AP192" s="284">
        <f t="shared" si="25"/>
        <v>185</v>
      </c>
      <c r="AQ192" s="284" t="str">
        <f t="shared" si="26"/>
        <v>川俣亜矢1</v>
      </c>
      <c r="AR192" s="284" t="str">
        <f t="shared" si="27"/>
        <v>かわまたあや1</v>
      </c>
      <c r="AS192" s="284">
        <f t="shared" si="28"/>
        <v>1218193</v>
      </c>
      <c r="AT192" s="284" t="str">
        <f t="shared" si="21"/>
        <v>川俣亜矢</v>
      </c>
      <c r="AU192" s="284">
        <f>IF(AT192="","",COUNTIF(AT$8:AT192,AT192))</f>
        <v>1</v>
      </c>
      <c r="AV192" s="284" t="str">
        <f t="shared" si="22"/>
        <v>かわまたあや</v>
      </c>
      <c r="AW192" s="284">
        <f>IF(AV192="","",COUNTIF(AV$8:AV192,AV192))</f>
        <v>1</v>
      </c>
      <c r="AX192" s="284" t="str">
        <f t="shared" si="20"/>
        <v/>
      </c>
      <c r="AY192" s="284" t="str">
        <f t="shared" si="23"/>
        <v/>
      </c>
      <c r="AZ192" s="284" t="str">
        <f t="shared" si="24"/>
        <v/>
      </c>
    </row>
    <row r="193" spans="1:52" ht="18" customHeight="1">
      <c r="A193" s="281">
        <v>1526147</v>
      </c>
      <c r="B193" s="281" t="s">
        <v>1494</v>
      </c>
      <c r="C193" s="281" t="s">
        <v>1351</v>
      </c>
      <c r="D193" s="281" t="s">
        <v>1495</v>
      </c>
      <c r="E193" s="281" t="s">
        <v>1352</v>
      </c>
      <c r="F193" s="281">
        <v>1</v>
      </c>
      <c r="G193" s="281" t="s">
        <v>259</v>
      </c>
      <c r="H193" s="303">
        <v>22201</v>
      </c>
      <c r="I193" s="281">
        <v>24</v>
      </c>
      <c r="J193" s="281" t="s">
        <v>260</v>
      </c>
      <c r="K193" s="281">
        <v>279</v>
      </c>
      <c r="L193" s="281" t="s">
        <v>308</v>
      </c>
      <c r="M193" s="281">
        <v>2110</v>
      </c>
      <c r="N193" s="281" t="s">
        <v>308</v>
      </c>
      <c r="O193" s="281">
        <v>0</v>
      </c>
      <c r="P193" s="281" t="s">
        <v>262</v>
      </c>
      <c r="Q193" s="281">
        <v>0</v>
      </c>
      <c r="S193" s="281">
        <v>0</v>
      </c>
      <c r="U193" s="281" t="s">
        <v>10881</v>
      </c>
      <c r="W193" s="281">
        <v>11</v>
      </c>
      <c r="X193" s="281" t="s">
        <v>721</v>
      </c>
      <c r="Y193" s="303">
        <v>43591</v>
      </c>
      <c r="Z193" s="281" t="s">
        <v>11113</v>
      </c>
      <c r="AA193" s="281">
        <v>5</v>
      </c>
      <c r="AB193" s="281" t="s">
        <v>1148</v>
      </c>
      <c r="AC193" s="303">
        <v>42155</v>
      </c>
      <c r="AD193" s="281" t="s">
        <v>11114</v>
      </c>
      <c r="AE193" s="281" t="s">
        <v>357</v>
      </c>
      <c r="AF193" s="281" t="s">
        <v>266</v>
      </c>
      <c r="AG193" s="281" t="s">
        <v>1496</v>
      </c>
      <c r="AI193" s="281" t="s">
        <v>1497</v>
      </c>
      <c r="AN193" s="303">
        <v>42023</v>
      </c>
      <c r="AP193" s="284">
        <f t="shared" si="25"/>
        <v>186</v>
      </c>
      <c r="AQ193" s="284" t="str">
        <f t="shared" si="26"/>
        <v>森川明男1</v>
      </c>
      <c r="AR193" s="284" t="str">
        <f t="shared" si="27"/>
        <v>もりかわあきお1</v>
      </c>
      <c r="AS193" s="284">
        <f t="shared" si="28"/>
        <v>1526147</v>
      </c>
      <c r="AT193" s="284" t="str">
        <f t="shared" si="21"/>
        <v>森川明男</v>
      </c>
      <c r="AU193" s="284">
        <f>IF(AT193="","",COUNTIF(AT$8:AT193,AT193))</f>
        <v>1</v>
      </c>
      <c r="AV193" s="284" t="str">
        <f t="shared" si="22"/>
        <v>もりかわあきお</v>
      </c>
      <c r="AW193" s="284">
        <f>IF(AV193="","",COUNTIF(AV$8:AV193,AV193))</f>
        <v>1</v>
      </c>
      <c r="AX193" s="284" t="str">
        <f t="shared" si="20"/>
        <v/>
      </c>
      <c r="AY193" s="284" t="str">
        <f t="shared" si="23"/>
        <v/>
      </c>
      <c r="AZ193" s="284" t="str">
        <f t="shared" si="24"/>
        <v/>
      </c>
    </row>
    <row r="194" spans="1:52" ht="18" customHeight="1">
      <c r="A194" s="281">
        <v>1375173</v>
      </c>
      <c r="B194" s="281" t="s">
        <v>1498</v>
      </c>
      <c r="C194" s="281" t="s">
        <v>1499</v>
      </c>
      <c r="D194" s="281" t="s">
        <v>1500</v>
      </c>
      <c r="E194" s="281" t="s">
        <v>1501</v>
      </c>
      <c r="F194" s="281">
        <v>1</v>
      </c>
      <c r="G194" s="281" t="s">
        <v>259</v>
      </c>
      <c r="H194" s="303">
        <v>34687</v>
      </c>
      <c r="I194" s="281">
        <v>24</v>
      </c>
      <c r="J194" s="281" t="s">
        <v>260</v>
      </c>
      <c r="K194" s="281">
        <v>267</v>
      </c>
      <c r="L194" s="281" t="s">
        <v>328</v>
      </c>
      <c r="M194" s="281">
        <v>2041</v>
      </c>
      <c r="N194" s="281" t="s">
        <v>328</v>
      </c>
      <c r="O194" s="281">
        <v>0</v>
      </c>
      <c r="P194" s="281" t="s">
        <v>262</v>
      </c>
      <c r="Q194" s="281">
        <v>0</v>
      </c>
      <c r="S194" s="281">
        <v>0</v>
      </c>
      <c r="U194" s="281" t="s">
        <v>10883</v>
      </c>
      <c r="W194" s="281">
        <v>11</v>
      </c>
      <c r="X194" s="281" t="s">
        <v>721</v>
      </c>
      <c r="Y194" s="303">
        <v>43603</v>
      </c>
      <c r="Z194" s="281" t="s">
        <v>11042</v>
      </c>
      <c r="AA194" s="281">
        <v>5</v>
      </c>
      <c r="AB194" s="281" t="s">
        <v>1148</v>
      </c>
      <c r="AC194" s="303">
        <v>42890</v>
      </c>
      <c r="AD194" s="281" t="s">
        <v>11115</v>
      </c>
      <c r="AE194" s="281" t="s">
        <v>1502</v>
      </c>
      <c r="AF194" s="281" t="s">
        <v>266</v>
      </c>
      <c r="AG194" s="281" t="s">
        <v>1503</v>
      </c>
      <c r="AI194" s="281" t="s">
        <v>1504</v>
      </c>
      <c r="AL194" s="281" t="s">
        <v>11116</v>
      </c>
      <c r="AN194" s="303">
        <v>40388</v>
      </c>
      <c r="AP194" s="284">
        <f t="shared" si="25"/>
        <v>187</v>
      </c>
      <c r="AQ194" s="284" t="str">
        <f t="shared" si="26"/>
        <v>保木野克海1</v>
      </c>
      <c r="AR194" s="284" t="str">
        <f t="shared" si="27"/>
        <v>ほきのかつみ1</v>
      </c>
      <c r="AS194" s="284">
        <f t="shared" si="28"/>
        <v>1375173</v>
      </c>
      <c r="AT194" s="284" t="str">
        <f t="shared" si="21"/>
        <v>保木野克海</v>
      </c>
      <c r="AU194" s="284">
        <f>IF(AT194="","",COUNTIF(AT$8:AT194,AT194))</f>
        <v>1</v>
      </c>
      <c r="AV194" s="284" t="str">
        <f t="shared" si="22"/>
        <v>ほきのかつみ</v>
      </c>
      <c r="AW194" s="284">
        <f>IF(AV194="","",COUNTIF(AV$8:AV194,AV194))</f>
        <v>1</v>
      </c>
      <c r="AX194" s="284" t="str">
        <f t="shared" si="20"/>
        <v/>
      </c>
      <c r="AY194" s="284" t="str">
        <f t="shared" si="23"/>
        <v/>
      </c>
      <c r="AZ194" s="284" t="str">
        <f t="shared" si="24"/>
        <v/>
      </c>
    </row>
    <row r="195" spans="1:52" ht="18" customHeight="1">
      <c r="A195" s="281">
        <v>1226086</v>
      </c>
      <c r="B195" s="281" t="s">
        <v>773</v>
      </c>
      <c r="C195" s="281" t="s">
        <v>1505</v>
      </c>
      <c r="D195" s="281" t="s">
        <v>775</v>
      </c>
      <c r="E195" s="281" t="s">
        <v>1506</v>
      </c>
      <c r="F195" s="281">
        <v>1</v>
      </c>
      <c r="G195" s="281" t="s">
        <v>259</v>
      </c>
      <c r="H195" s="303">
        <v>19752</v>
      </c>
      <c r="I195" s="281">
        <v>24</v>
      </c>
      <c r="J195" s="281" t="s">
        <v>260</v>
      </c>
      <c r="K195" s="281">
        <v>265</v>
      </c>
      <c r="L195" s="281" t="s">
        <v>574</v>
      </c>
      <c r="M195" s="281">
        <v>2018</v>
      </c>
      <c r="N195" s="281" t="s">
        <v>574</v>
      </c>
      <c r="O195" s="281">
        <v>0</v>
      </c>
      <c r="P195" s="281" t="s">
        <v>262</v>
      </c>
      <c r="Q195" s="281">
        <v>0</v>
      </c>
      <c r="S195" s="281">
        <v>0</v>
      </c>
      <c r="V195" s="281">
        <v>0</v>
      </c>
      <c r="W195" s="281">
        <v>11</v>
      </c>
      <c r="X195" s="281" t="s">
        <v>721</v>
      </c>
      <c r="Y195" s="303">
        <v>43625</v>
      </c>
      <c r="Z195" s="281" t="s">
        <v>11030</v>
      </c>
      <c r="AA195" s="281">
        <v>5</v>
      </c>
      <c r="AB195" s="281" t="s">
        <v>1148</v>
      </c>
      <c r="AC195" s="303">
        <v>39600</v>
      </c>
      <c r="AD195" s="281" t="s">
        <v>11083</v>
      </c>
      <c r="AE195" s="281" t="s">
        <v>1507</v>
      </c>
      <c r="AF195" s="281" t="s">
        <v>266</v>
      </c>
      <c r="AG195" s="281" t="s">
        <v>1508</v>
      </c>
      <c r="AI195" s="281" t="s">
        <v>1509</v>
      </c>
      <c r="AN195" s="303">
        <v>39232</v>
      </c>
      <c r="AP195" s="284">
        <f t="shared" si="25"/>
        <v>188</v>
      </c>
      <c r="AQ195" s="284" t="str">
        <f t="shared" si="26"/>
        <v>林英彦1</v>
      </c>
      <c r="AR195" s="284" t="str">
        <f t="shared" si="27"/>
        <v>はやしひでひこ1</v>
      </c>
      <c r="AS195" s="284">
        <f t="shared" si="28"/>
        <v>1226086</v>
      </c>
      <c r="AT195" s="284" t="str">
        <f t="shared" si="21"/>
        <v>林英彦</v>
      </c>
      <c r="AU195" s="284">
        <f>IF(AT195="","",COUNTIF(AT$8:AT195,AT195))</f>
        <v>1</v>
      </c>
      <c r="AV195" s="284" t="str">
        <f t="shared" si="22"/>
        <v>はやしひでひこ</v>
      </c>
      <c r="AW195" s="284">
        <f>IF(AV195="","",COUNTIF(AV$8:AV195,AV195))</f>
        <v>1</v>
      </c>
      <c r="AX195" s="284" t="str">
        <f t="shared" si="20"/>
        <v/>
      </c>
      <c r="AY195" s="284" t="str">
        <f t="shared" si="23"/>
        <v/>
      </c>
      <c r="AZ195" s="284" t="str">
        <f t="shared" si="24"/>
        <v/>
      </c>
    </row>
    <row r="196" spans="1:52" ht="18" customHeight="1">
      <c r="A196" s="281">
        <v>1037550</v>
      </c>
      <c r="B196" s="281" t="s">
        <v>780</v>
      </c>
      <c r="C196" s="281" t="s">
        <v>1510</v>
      </c>
      <c r="D196" s="281" t="s">
        <v>782</v>
      </c>
      <c r="E196" s="281" t="s">
        <v>1511</v>
      </c>
      <c r="F196" s="281">
        <v>2</v>
      </c>
      <c r="G196" s="281" t="s">
        <v>282</v>
      </c>
      <c r="H196" s="303">
        <v>15269</v>
      </c>
      <c r="I196" s="281">
        <v>24</v>
      </c>
      <c r="J196" s="281" t="s">
        <v>260</v>
      </c>
      <c r="K196" s="281">
        <v>273</v>
      </c>
      <c r="L196" s="281" t="s">
        <v>784</v>
      </c>
      <c r="M196" s="281">
        <v>2070</v>
      </c>
      <c r="N196" s="281" t="s">
        <v>784</v>
      </c>
      <c r="O196" s="281">
        <v>0</v>
      </c>
      <c r="P196" s="281" t="s">
        <v>262</v>
      </c>
      <c r="Q196" s="281">
        <v>0</v>
      </c>
      <c r="S196" s="281">
        <v>0</v>
      </c>
      <c r="V196" s="281">
        <v>0</v>
      </c>
      <c r="W196" s="281">
        <v>11</v>
      </c>
      <c r="X196" s="281" t="s">
        <v>721</v>
      </c>
      <c r="Y196" s="303">
        <v>43715</v>
      </c>
      <c r="Z196" s="281" t="s">
        <v>11117</v>
      </c>
      <c r="AA196" s="281">
        <v>5</v>
      </c>
      <c r="AB196" s="281" t="s">
        <v>1148</v>
      </c>
      <c r="AC196" s="303">
        <v>39236</v>
      </c>
      <c r="AD196" s="281" t="s">
        <v>11083</v>
      </c>
      <c r="AE196" s="281" t="s">
        <v>785</v>
      </c>
      <c r="AF196" s="281" t="s">
        <v>266</v>
      </c>
      <c r="AG196" s="281" t="s">
        <v>1512</v>
      </c>
      <c r="AI196" s="281" t="s">
        <v>1513</v>
      </c>
      <c r="AN196" s="303">
        <v>38074</v>
      </c>
      <c r="AP196" s="284">
        <f t="shared" si="25"/>
        <v>189</v>
      </c>
      <c r="AQ196" s="284" t="str">
        <f t="shared" si="26"/>
        <v>山田マサヱ1</v>
      </c>
      <c r="AR196" s="284" t="str">
        <f t="shared" si="27"/>
        <v>やまだまさえ1</v>
      </c>
      <c r="AS196" s="284">
        <f t="shared" si="28"/>
        <v>1037550</v>
      </c>
      <c r="AT196" s="284" t="str">
        <f t="shared" si="21"/>
        <v>山田マサヱ</v>
      </c>
      <c r="AU196" s="284">
        <f>IF(AT196="","",COUNTIF(AT$8:AT196,AT196))</f>
        <v>1</v>
      </c>
      <c r="AV196" s="284" t="str">
        <f t="shared" si="22"/>
        <v>やまだまさえ</v>
      </c>
      <c r="AW196" s="284">
        <f>IF(AV196="","",COUNTIF(AV$8:AV196,AV196))</f>
        <v>1</v>
      </c>
      <c r="AX196" s="284" t="str">
        <f t="shared" si="20"/>
        <v/>
      </c>
      <c r="AY196" s="284" t="str">
        <f t="shared" si="23"/>
        <v/>
      </c>
      <c r="AZ196" s="284" t="str">
        <f t="shared" si="24"/>
        <v/>
      </c>
    </row>
    <row r="197" spans="1:52" ht="18" customHeight="1">
      <c r="A197" s="281">
        <v>1306814</v>
      </c>
      <c r="B197" s="281" t="s">
        <v>1514</v>
      </c>
      <c r="C197" s="281" t="s">
        <v>1515</v>
      </c>
      <c r="D197" s="281" t="s">
        <v>1516</v>
      </c>
      <c r="E197" s="281" t="s">
        <v>1517</v>
      </c>
      <c r="F197" s="281">
        <v>2</v>
      </c>
      <c r="G197" s="281" t="s">
        <v>282</v>
      </c>
      <c r="H197" s="303">
        <v>24510</v>
      </c>
      <c r="I197" s="281">
        <v>24</v>
      </c>
      <c r="J197" s="281" t="s">
        <v>260</v>
      </c>
      <c r="K197" s="281">
        <v>275</v>
      </c>
      <c r="L197" s="281" t="s">
        <v>273</v>
      </c>
      <c r="M197" s="281">
        <v>2082</v>
      </c>
      <c r="N197" s="281" t="s">
        <v>273</v>
      </c>
      <c r="O197" s="281">
        <v>0</v>
      </c>
      <c r="P197" s="281" t="s">
        <v>262</v>
      </c>
      <c r="Q197" s="281">
        <v>0</v>
      </c>
      <c r="S197" s="281">
        <v>0</v>
      </c>
      <c r="V197" s="281">
        <v>0</v>
      </c>
      <c r="W197" s="281">
        <v>11</v>
      </c>
      <c r="X197" s="281" t="s">
        <v>721</v>
      </c>
      <c r="Y197" s="303">
        <v>43721</v>
      </c>
      <c r="Z197" s="281" t="s">
        <v>11118</v>
      </c>
      <c r="AA197" s="281">
        <v>5</v>
      </c>
      <c r="AB197" s="281" t="s">
        <v>1148</v>
      </c>
      <c r="AC197" s="303">
        <v>41706</v>
      </c>
      <c r="AD197" s="281" t="s">
        <v>11119</v>
      </c>
      <c r="AE197" s="281" t="s">
        <v>1518</v>
      </c>
      <c r="AF197" s="281" t="s">
        <v>266</v>
      </c>
      <c r="AG197" s="281" t="s">
        <v>1519</v>
      </c>
      <c r="AI197" s="281" t="s">
        <v>1520</v>
      </c>
      <c r="AN197" s="303">
        <v>39994</v>
      </c>
      <c r="AP197" s="284">
        <f t="shared" si="25"/>
        <v>190</v>
      </c>
      <c r="AQ197" s="284" t="str">
        <f t="shared" si="26"/>
        <v>吉江美佳1</v>
      </c>
      <c r="AR197" s="284" t="str">
        <f t="shared" si="27"/>
        <v>よしえみか1</v>
      </c>
      <c r="AS197" s="284">
        <f t="shared" si="28"/>
        <v>1306814</v>
      </c>
      <c r="AT197" s="284" t="str">
        <f t="shared" si="21"/>
        <v>吉江美佳</v>
      </c>
      <c r="AU197" s="284">
        <f>IF(AT197="","",COUNTIF(AT$8:AT197,AT197))</f>
        <v>1</v>
      </c>
      <c r="AV197" s="284" t="str">
        <f t="shared" si="22"/>
        <v>よしえみか</v>
      </c>
      <c r="AW197" s="284">
        <f>IF(AV197="","",COUNTIF(AV$8:AV197,AV197))</f>
        <v>1</v>
      </c>
      <c r="AX197" s="284" t="str">
        <f t="shared" si="20"/>
        <v/>
      </c>
      <c r="AY197" s="284" t="str">
        <f t="shared" si="23"/>
        <v/>
      </c>
      <c r="AZ197" s="284" t="str">
        <f t="shared" si="24"/>
        <v/>
      </c>
    </row>
    <row r="198" spans="1:52" ht="18" customHeight="1">
      <c r="A198" s="281">
        <v>1257045</v>
      </c>
      <c r="B198" s="281" t="s">
        <v>1521</v>
      </c>
      <c r="C198" s="281" t="s">
        <v>1522</v>
      </c>
      <c r="D198" s="281" t="s">
        <v>1523</v>
      </c>
      <c r="E198" s="281" t="s">
        <v>1524</v>
      </c>
      <c r="F198" s="281">
        <v>1</v>
      </c>
      <c r="G198" s="281" t="s">
        <v>259</v>
      </c>
      <c r="H198" s="303">
        <v>32435</v>
      </c>
      <c r="I198" s="281">
        <v>24</v>
      </c>
      <c r="J198" s="281" t="s">
        <v>260</v>
      </c>
      <c r="K198" s="281">
        <v>266</v>
      </c>
      <c r="L198" s="281" t="s">
        <v>386</v>
      </c>
      <c r="M198" s="281">
        <v>2022</v>
      </c>
      <c r="N198" s="281" t="s">
        <v>386</v>
      </c>
      <c r="O198" s="281">
        <v>0</v>
      </c>
      <c r="P198" s="281" t="s">
        <v>262</v>
      </c>
      <c r="Q198" s="281">
        <v>0</v>
      </c>
      <c r="S198" s="281">
        <v>0</v>
      </c>
      <c r="W198" s="281">
        <v>11</v>
      </c>
      <c r="X198" s="281" t="s">
        <v>721</v>
      </c>
      <c r="Y198" s="303">
        <v>43785</v>
      </c>
      <c r="Z198" s="281" t="s">
        <v>11120</v>
      </c>
      <c r="AA198" s="281">
        <v>5</v>
      </c>
      <c r="AB198" s="281" t="s">
        <v>1148</v>
      </c>
      <c r="AC198" s="303">
        <v>41868</v>
      </c>
      <c r="AD198" s="281" t="s">
        <v>11121</v>
      </c>
      <c r="AE198" s="281" t="s">
        <v>530</v>
      </c>
      <c r="AF198" s="281" t="s">
        <v>266</v>
      </c>
      <c r="AG198" s="281" t="s">
        <v>1525</v>
      </c>
      <c r="AH198" s="281" t="s">
        <v>1526</v>
      </c>
      <c r="AI198" s="281" t="s">
        <v>1527</v>
      </c>
      <c r="AN198" s="303">
        <v>39551</v>
      </c>
      <c r="AP198" s="284">
        <f t="shared" si="25"/>
        <v>191</v>
      </c>
      <c r="AQ198" s="284" t="str">
        <f t="shared" si="26"/>
        <v>小田切祐典1</v>
      </c>
      <c r="AR198" s="284" t="str">
        <f t="shared" si="27"/>
        <v>おだぎりゆうすけ1</v>
      </c>
      <c r="AS198" s="284">
        <f t="shared" si="28"/>
        <v>1257045</v>
      </c>
      <c r="AT198" s="284" t="str">
        <f t="shared" si="21"/>
        <v>小田切祐典</v>
      </c>
      <c r="AU198" s="284">
        <f>IF(AT198="","",COUNTIF(AT$8:AT198,AT198))</f>
        <v>1</v>
      </c>
      <c r="AV198" s="284" t="str">
        <f t="shared" si="22"/>
        <v>おだぎりゆうすけ</v>
      </c>
      <c r="AW198" s="284">
        <f>IF(AV198="","",COUNTIF(AV$8:AV198,AV198))</f>
        <v>1</v>
      </c>
      <c r="AX198" s="284" t="str">
        <f t="shared" si="20"/>
        <v/>
      </c>
      <c r="AY198" s="284" t="str">
        <f t="shared" si="23"/>
        <v/>
      </c>
      <c r="AZ198" s="284" t="str">
        <f t="shared" si="24"/>
        <v/>
      </c>
    </row>
    <row r="199" spans="1:52" ht="18" customHeight="1">
      <c r="A199" s="281">
        <v>1218170</v>
      </c>
      <c r="B199" s="281" t="s">
        <v>1020</v>
      </c>
      <c r="C199" s="281" t="s">
        <v>1528</v>
      </c>
      <c r="D199" s="281" t="s">
        <v>1022</v>
      </c>
      <c r="E199" s="281" t="s">
        <v>1529</v>
      </c>
      <c r="F199" s="281">
        <v>2</v>
      </c>
      <c r="G199" s="281" t="s">
        <v>282</v>
      </c>
      <c r="H199" s="303">
        <v>22992</v>
      </c>
      <c r="I199" s="281">
        <v>24</v>
      </c>
      <c r="J199" s="281" t="s">
        <v>260</v>
      </c>
      <c r="K199" s="281">
        <v>267</v>
      </c>
      <c r="L199" s="281" t="s">
        <v>328</v>
      </c>
      <c r="M199" s="281">
        <v>2041</v>
      </c>
      <c r="N199" s="281" t="s">
        <v>328</v>
      </c>
      <c r="O199" s="281">
        <v>0</v>
      </c>
      <c r="P199" s="281" t="s">
        <v>262</v>
      </c>
      <c r="Q199" s="281">
        <v>0</v>
      </c>
      <c r="S199" s="281">
        <v>0</v>
      </c>
      <c r="U199" s="281" t="s">
        <v>10883</v>
      </c>
      <c r="W199" s="281">
        <v>11</v>
      </c>
      <c r="X199" s="281" t="s">
        <v>721</v>
      </c>
      <c r="Y199" s="303">
        <v>44360</v>
      </c>
      <c r="Z199" s="281" t="s">
        <v>10899</v>
      </c>
      <c r="AA199" s="281">
        <v>5</v>
      </c>
      <c r="AB199" s="281" t="s">
        <v>1148</v>
      </c>
      <c r="AC199" s="303">
        <v>40468</v>
      </c>
      <c r="AD199" s="281" t="s">
        <v>11083</v>
      </c>
      <c r="AE199" s="281" t="s">
        <v>1530</v>
      </c>
      <c r="AF199" s="281" t="s">
        <v>266</v>
      </c>
      <c r="AG199" s="281" t="s">
        <v>1531</v>
      </c>
      <c r="AH199" s="281" t="s">
        <v>1532</v>
      </c>
      <c r="AI199" s="281" t="s">
        <v>1533</v>
      </c>
      <c r="AN199" s="303">
        <v>39088</v>
      </c>
      <c r="AP199" s="284">
        <f t="shared" si="25"/>
        <v>192</v>
      </c>
      <c r="AQ199" s="284" t="str">
        <f t="shared" si="26"/>
        <v>上條朱美1</v>
      </c>
      <c r="AR199" s="284" t="str">
        <f t="shared" si="27"/>
        <v>かみじょうあけみ1</v>
      </c>
      <c r="AS199" s="284">
        <f t="shared" si="28"/>
        <v>1218170</v>
      </c>
      <c r="AT199" s="284" t="str">
        <f t="shared" si="21"/>
        <v>上條朱美</v>
      </c>
      <c r="AU199" s="284">
        <f>IF(AT199="","",COUNTIF(AT$8:AT199,AT199))</f>
        <v>1</v>
      </c>
      <c r="AV199" s="284" t="str">
        <f t="shared" si="22"/>
        <v>かみじょうあけみ</v>
      </c>
      <c r="AW199" s="284">
        <f>IF(AV199="","",COUNTIF(AV$8:AV199,AV199))</f>
        <v>1</v>
      </c>
      <c r="AX199" s="284" t="str">
        <f t="shared" si="20"/>
        <v/>
      </c>
      <c r="AY199" s="284" t="str">
        <f t="shared" si="23"/>
        <v/>
      </c>
      <c r="AZ199" s="284" t="str">
        <f t="shared" si="24"/>
        <v/>
      </c>
    </row>
    <row r="200" spans="1:52" ht="18" customHeight="1">
      <c r="A200" s="281">
        <v>1294210</v>
      </c>
      <c r="B200" s="281" t="s">
        <v>1534</v>
      </c>
      <c r="C200" s="281" t="s">
        <v>1535</v>
      </c>
      <c r="D200" s="281" t="s">
        <v>1536</v>
      </c>
      <c r="E200" s="281" t="s">
        <v>1537</v>
      </c>
      <c r="F200" s="281">
        <v>1</v>
      </c>
      <c r="G200" s="281" t="s">
        <v>259</v>
      </c>
      <c r="H200" s="303">
        <v>28072</v>
      </c>
      <c r="I200" s="281">
        <v>24</v>
      </c>
      <c r="J200" s="281" t="s">
        <v>260</v>
      </c>
      <c r="K200" s="281">
        <v>279</v>
      </c>
      <c r="L200" s="281" t="s">
        <v>308</v>
      </c>
      <c r="M200" s="281">
        <v>2110</v>
      </c>
      <c r="N200" s="281" t="s">
        <v>308</v>
      </c>
      <c r="O200" s="281">
        <v>0</v>
      </c>
      <c r="P200" s="281" t="s">
        <v>262</v>
      </c>
      <c r="Q200" s="281">
        <v>0</v>
      </c>
      <c r="S200" s="281">
        <v>0</v>
      </c>
      <c r="U200" s="281" t="s">
        <v>403</v>
      </c>
      <c r="V200" s="281">
        <v>0</v>
      </c>
      <c r="W200" s="281">
        <v>11</v>
      </c>
      <c r="X200" s="281" t="s">
        <v>721</v>
      </c>
      <c r="Y200" s="303">
        <v>44360</v>
      </c>
      <c r="Z200" s="281" t="s">
        <v>10899</v>
      </c>
      <c r="AA200" s="281">
        <v>5</v>
      </c>
      <c r="AB200" s="281" t="s">
        <v>1148</v>
      </c>
      <c r="AC200" s="303">
        <v>41917</v>
      </c>
      <c r="AD200" s="281" t="s">
        <v>11122</v>
      </c>
      <c r="AE200" s="281" t="s">
        <v>1012</v>
      </c>
      <c r="AF200" s="281" t="s">
        <v>266</v>
      </c>
      <c r="AG200" s="281" t="s">
        <v>1538</v>
      </c>
      <c r="AI200" s="281" t="s">
        <v>1539</v>
      </c>
      <c r="AN200" s="303">
        <v>39843</v>
      </c>
      <c r="AP200" s="284">
        <f t="shared" si="25"/>
        <v>193</v>
      </c>
      <c r="AQ200" s="284" t="str">
        <f t="shared" si="26"/>
        <v>矢部誠一1</v>
      </c>
      <c r="AR200" s="284" t="str">
        <f t="shared" si="27"/>
        <v>やべせいいち1</v>
      </c>
      <c r="AS200" s="284">
        <f t="shared" si="28"/>
        <v>1294210</v>
      </c>
      <c r="AT200" s="284" t="str">
        <f t="shared" si="21"/>
        <v>矢部誠一</v>
      </c>
      <c r="AU200" s="284">
        <f>IF(AT200="","",COUNTIF(AT$8:AT200,AT200))</f>
        <v>1</v>
      </c>
      <c r="AV200" s="284" t="str">
        <f t="shared" si="22"/>
        <v>やべせいいち</v>
      </c>
      <c r="AW200" s="284">
        <f>IF(AV200="","",COUNTIF(AV$8:AV200,AV200))</f>
        <v>1</v>
      </c>
      <c r="AX200" s="284" t="str">
        <f t="shared" ref="AX200:AX263" si="29">IFERROR(VLOOKUP(AS200,$BA$11:$BA$38,1,FALSE),"")</f>
        <v/>
      </c>
      <c r="AY200" s="284" t="str">
        <f t="shared" si="23"/>
        <v/>
      </c>
      <c r="AZ200" s="284" t="str">
        <f t="shared" si="24"/>
        <v/>
      </c>
    </row>
    <row r="201" spans="1:52" ht="18" customHeight="1">
      <c r="A201" s="281">
        <v>1323552</v>
      </c>
      <c r="B201" s="281" t="s">
        <v>1540</v>
      </c>
      <c r="C201" s="281" t="s">
        <v>1541</v>
      </c>
      <c r="D201" s="281" t="s">
        <v>1542</v>
      </c>
      <c r="E201" s="281" t="s">
        <v>1543</v>
      </c>
      <c r="F201" s="281">
        <v>2</v>
      </c>
      <c r="G201" s="281" t="s">
        <v>282</v>
      </c>
      <c r="H201" s="303">
        <v>24805</v>
      </c>
      <c r="I201" s="281">
        <v>24</v>
      </c>
      <c r="J201" s="281" t="s">
        <v>260</v>
      </c>
      <c r="K201" s="281">
        <v>267</v>
      </c>
      <c r="L201" s="281" t="s">
        <v>328</v>
      </c>
      <c r="M201" s="281">
        <v>2041</v>
      </c>
      <c r="N201" s="281" t="s">
        <v>328</v>
      </c>
      <c r="O201" s="281">
        <v>0</v>
      </c>
      <c r="P201" s="281" t="s">
        <v>262</v>
      </c>
      <c r="Q201" s="281">
        <v>0</v>
      </c>
      <c r="S201" s="281">
        <v>0</v>
      </c>
      <c r="U201" s="281" t="s">
        <v>10883</v>
      </c>
      <c r="V201" s="281">
        <v>0</v>
      </c>
      <c r="W201" s="281">
        <v>11</v>
      </c>
      <c r="X201" s="281" t="s">
        <v>721</v>
      </c>
      <c r="Y201" s="303">
        <v>44360</v>
      </c>
      <c r="Z201" s="281" t="s">
        <v>10899</v>
      </c>
      <c r="AA201" s="281">
        <v>5</v>
      </c>
      <c r="AB201" s="281" t="s">
        <v>1148</v>
      </c>
      <c r="AC201" s="303">
        <v>43254</v>
      </c>
      <c r="AD201" s="281" t="s">
        <v>11123</v>
      </c>
      <c r="AE201" s="281" t="s">
        <v>1544</v>
      </c>
      <c r="AF201" s="281" t="s">
        <v>266</v>
      </c>
      <c r="AG201" s="281" t="s">
        <v>1545</v>
      </c>
      <c r="AI201" s="281" t="s">
        <v>1546</v>
      </c>
      <c r="AN201" s="303">
        <v>40191</v>
      </c>
      <c r="AP201" s="284">
        <f t="shared" si="25"/>
        <v>194</v>
      </c>
      <c r="AQ201" s="284" t="str">
        <f t="shared" si="26"/>
        <v>江守香1</v>
      </c>
      <c r="AR201" s="284" t="str">
        <f t="shared" si="27"/>
        <v>えもりかおり1</v>
      </c>
      <c r="AS201" s="284">
        <f t="shared" si="28"/>
        <v>1323552</v>
      </c>
      <c r="AT201" s="284" t="str">
        <f t="shared" si="21"/>
        <v>江守香</v>
      </c>
      <c r="AU201" s="284">
        <f>IF(AT201="","",COUNTIF(AT$8:AT201,AT201))</f>
        <v>1</v>
      </c>
      <c r="AV201" s="284" t="str">
        <f t="shared" si="22"/>
        <v>えもりかおり</v>
      </c>
      <c r="AW201" s="284">
        <f>IF(AV201="","",COUNTIF(AV$8:AV201,AV201))</f>
        <v>1</v>
      </c>
      <c r="AX201" s="284" t="str">
        <f t="shared" si="29"/>
        <v/>
      </c>
      <c r="AY201" s="284" t="str">
        <f t="shared" si="23"/>
        <v/>
      </c>
      <c r="AZ201" s="284" t="str">
        <f t="shared" si="24"/>
        <v/>
      </c>
    </row>
    <row r="202" spans="1:52" ht="18" customHeight="1">
      <c r="A202" s="281">
        <v>1307089</v>
      </c>
      <c r="B202" s="281" t="s">
        <v>1547</v>
      </c>
      <c r="C202" s="281" t="s">
        <v>1548</v>
      </c>
      <c r="D202" s="281" t="s">
        <v>487</v>
      </c>
      <c r="E202" s="281" t="s">
        <v>1549</v>
      </c>
      <c r="F202" s="281">
        <v>2</v>
      </c>
      <c r="G202" s="281" t="s">
        <v>282</v>
      </c>
      <c r="H202" s="303">
        <v>20887</v>
      </c>
      <c r="I202" s="281">
        <v>24</v>
      </c>
      <c r="J202" s="281" t="s">
        <v>260</v>
      </c>
      <c r="K202" s="281">
        <v>275</v>
      </c>
      <c r="L202" s="281" t="s">
        <v>273</v>
      </c>
      <c r="M202" s="281">
        <v>2082</v>
      </c>
      <c r="N202" s="281" t="s">
        <v>273</v>
      </c>
      <c r="O202" s="281">
        <v>0</v>
      </c>
      <c r="P202" s="281" t="s">
        <v>262</v>
      </c>
      <c r="Q202" s="281">
        <v>0</v>
      </c>
      <c r="S202" s="281">
        <v>0</v>
      </c>
      <c r="V202" s="281">
        <v>0</v>
      </c>
      <c r="W202" s="281">
        <v>11</v>
      </c>
      <c r="X202" s="281" t="s">
        <v>721</v>
      </c>
      <c r="Y202" s="303">
        <v>44723</v>
      </c>
      <c r="Z202" s="281" t="s">
        <v>11124</v>
      </c>
      <c r="AA202" s="281">
        <v>5</v>
      </c>
      <c r="AB202" s="281" t="s">
        <v>1148</v>
      </c>
      <c r="AC202" s="303">
        <v>42498</v>
      </c>
      <c r="AD202" s="281" t="s">
        <v>11111</v>
      </c>
      <c r="AE202" s="281" t="s">
        <v>1550</v>
      </c>
      <c r="AF202" s="281" t="s">
        <v>266</v>
      </c>
      <c r="AG202" s="281" t="s">
        <v>1551</v>
      </c>
      <c r="AI202" s="281" t="s">
        <v>1552</v>
      </c>
      <c r="AN202" s="303">
        <v>39995</v>
      </c>
      <c r="AP202" s="284">
        <f t="shared" si="25"/>
        <v>195</v>
      </c>
      <c r="AQ202" s="284" t="str">
        <f t="shared" si="26"/>
        <v>松嶋孝子1</v>
      </c>
      <c r="AR202" s="284" t="str">
        <f t="shared" si="27"/>
        <v>まつしまたかこ1</v>
      </c>
      <c r="AS202" s="284">
        <f t="shared" si="28"/>
        <v>1307089</v>
      </c>
      <c r="AT202" s="284" t="str">
        <f t="shared" ref="AT202:AT265" si="30">B202&amp;C202</f>
        <v>松嶋孝子</v>
      </c>
      <c r="AU202" s="284">
        <f>IF(AT202="","",COUNTIF(AT$8:AT202,AT202))</f>
        <v>1</v>
      </c>
      <c r="AV202" s="284" t="str">
        <f t="shared" ref="AV202:AV265" si="31">D202&amp;E202</f>
        <v>まつしまたかこ</v>
      </c>
      <c r="AW202" s="284">
        <f>IF(AV202="","",COUNTIF(AV$8:AV202,AV202))</f>
        <v>1</v>
      </c>
      <c r="AX202" s="284" t="str">
        <f t="shared" si="29"/>
        <v/>
      </c>
      <c r="AY202" s="284" t="str">
        <f t="shared" ref="AY202:AY265" si="32">IF(AX202="","",VLOOKUP(AS202,$BA$11:$BC$38,2,FALSE))</f>
        <v/>
      </c>
      <c r="AZ202" s="284" t="str">
        <f t="shared" ref="AZ202:AZ265" si="33">IF(AX202="","",VLOOKUP(AS202,$BA$11:$BC$38,3,FALSE))</f>
        <v/>
      </c>
    </row>
    <row r="203" spans="1:52" ht="18" customHeight="1">
      <c r="A203" s="281">
        <v>1209705</v>
      </c>
      <c r="B203" s="281" t="s">
        <v>388</v>
      </c>
      <c r="C203" s="281" t="s">
        <v>1553</v>
      </c>
      <c r="D203" s="281" t="s">
        <v>390</v>
      </c>
      <c r="E203" s="281" t="s">
        <v>1554</v>
      </c>
      <c r="F203" s="281">
        <v>1</v>
      </c>
      <c r="G203" s="281" t="s">
        <v>259</v>
      </c>
      <c r="H203" s="303">
        <v>21952</v>
      </c>
      <c r="I203" s="281">
        <v>24</v>
      </c>
      <c r="J203" s="281" t="s">
        <v>260</v>
      </c>
      <c r="K203" s="281">
        <v>267</v>
      </c>
      <c r="L203" s="281" t="s">
        <v>328</v>
      </c>
      <c r="M203" s="281">
        <v>2041</v>
      </c>
      <c r="N203" s="281" t="s">
        <v>328</v>
      </c>
      <c r="O203" s="281">
        <v>0</v>
      </c>
      <c r="P203" s="281" t="s">
        <v>262</v>
      </c>
      <c r="Q203" s="281">
        <v>0</v>
      </c>
      <c r="S203" s="281">
        <v>0</v>
      </c>
      <c r="U203" s="281" t="s">
        <v>10883</v>
      </c>
      <c r="V203" s="281">
        <v>0</v>
      </c>
      <c r="W203" s="281">
        <v>11</v>
      </c>
      <c r="X203" s="281" t="s">
        <v>721</v>
      </c>
      <c r="Y203" s="303">
        <v>44724</v>
      </c>
      <c r="Z203" s="281" t="s">
        <v>11124</v>
      </c>
      <c r="AA203" s="281">
        <v>5</v>
      </c>
      <c r="AB203" s="281" t="s">
        <v>1148</v>
      </c>
      <c r="AC203" s="303">
        <v>41427</v>
      </c>
      <c r="AD203" s="281" t="s">
        <v>11101</v>
      </c>
      <c r="AE203" s="281" t="s">
        <v>1555</v>
      </c>
      <c r="AF203" s="281" t="s">
        <v>266</v>
      </c>
      <c r="AG203" s="281" t="s">
        <v>1556</v>
      </c>
      <c r="AI203" s="281" t="s">
        <v>1557</v>
      </c>
      <c r="AN203" s="303">
        <v>38969</v>
      </c>
      <c r="AP203" s="284">
        <f t="shared" ref="AP203:AP266" si="34">AP202+1</f>
        <v>196</v>
      </c>
      <c r="AQ203" s="284" t="str">
        <f t="shared" ref="AQ203:AQ266" si="35">AT203&amp;AU203</f>
        <v>久保田透1</v>
      </c>
      <c r="AR203" s="284" t="str">
        <f t="shared" ref="AR203:AR266" si="36">AV203&amp;AW203</f>
        <v>くぼたとおる1</v>
      </c>
      <c r="AS203" s="284">
        <f t="shared" ref="AS203:AS266" si="37">A203</f>
        <v>1209705</v>
      </c>
      <c r="AT203" s="284" t="str">
        <f t="shared" si="30"/>
        <v>久保田透</v>
      </c>
      <c r="AU203" s="284">
        <f>IF(AT203="","",COUNTIF(AT$8:AT203,AT203))</f>
        <v>1</v>
      </c>
      <c r="AV203" s="284" t="str">
        <f t="shared" si="31"/>
        <v>くぼたとおる</v>
      </c>
      <c r="AW203" s="284">
        <f>IF(AV203="","",COUNTIF(AV$8:AV203,AV203))</f>
        <v>1</v>
      </c>
      <c r="AX203" s="284" t="str">
        <f t="shared" si="29"/>
        <v/>
      </c>
      <c r="AY203" s="284" t="str">
        <f t="shared" si="32"/>
        <v/>
      </c>
      <c r="AZ203" s="284" t="str">
        <f t="shared" si="33"/>
        <v/>
      </c>
    </row>
    <row r="204" spans="1:52" ht="18" customHeight="1">
      <c r="A204" s="281">
        <v>1036738</v>
      </c>
      <c r="B204" s="281" t="s">
        <v>1558</v>
      </c>
      <c r="C204" s="281" t="s">
        <v>1559</v>
      </c>
      <c r="D204" s="281" t="s">
        <v>1560</v>
      </c>
      <c r="E204" s="281" t="s">
        <v>1561</v>
      </c>
      <c r="F204" s="281">
        <v>1</v>
      </c>
      <c r="G204" s="281" t="s">
        <v>259</v>
      </c>
      <c r="H204" s="303">
        <v>16304</v>
      </c>
      <c r="I204" s="281">
        <v>24</v>
      </c>
      <c r="J204" s="281" t="s">
        <v>260</v>
      </c>
      <c r="K204" s="281">
        <v>267</v>
      </c>
      <c r="L204" s="281" t="s">
        <v>328</v>
      </c>
      <c r="M204" s="281">
        <v>2041</v>
      </c>
      <c r="N204" s="281" t="s">
        <v>328</v>
      </c>
      <c r="O204" s="281">
        <v>0</v>
      </c>
      <c r="P204" s="281" t="s">
        <v>262</v>
      </c>
      <c r="Q204" s="281">
        <v>0</v>
      </c>
      <c r="S204" s="281">
        <v>0</v>
      </c>
      <c r="U204" s="281" t="s">
        <v>10883</v>
      </c>
      <c r="V204" s="281">
        <v>0</v>
      </c>
      <c r="W204" s="281">
        <v>11</v>
      </c>
      <c r="X204" s="281" t="s">
        <v>721</v>
      </c>
      <c r="Y204" s="303">
        <v>44824</v>
      </c>
      <c r="Z204" s="281" t="s">
        <v>11125</v>
      </c>
      <c r="AA204" s="281">
        <v>5</v>
      </c>
      <c r="AB204" s="281" t="s">
        <v>1148</v>
      </c>
      <c r="AC204" s="303">
        <v>29122</v>
      </c>
      <c r="AD204" s="281" t="s">
        <v>11126</v>
      </c>
      <c r="AE204" s="281" t="s">
        <v>1206</v>
      </c>
      <c r="AF204" s="281" t="s">
        <v>266</v>
      </c>
      <c r="AG204" s="281" t="s">
        <v>1562</v>
      </c>
      <c r="AI204" s="281" t="s">
        <v>1563</v>
      </c>
      <c r="AJ204" s="281">
        <v>100</v>
      </c>
      <c r="AN204" s="303">
        <v>38074</v>
      </c>
      <c r="AP204" s="284">
        <f t="shared" si="34"/>
        <v>197</v>
      </c>
      <c r="AQ204" s="284" t="str">
        <f t="shared" si="35"/>
        <v>久保正治1</v>
      </c>
      <c r="AR204" s="284" t="str">
        <f t="shared" si="36"/>
        <v>くぼしょうじ1</v>
      </c>
      <c r="AS204" s="284">
        <f t="shared" si="37"/>
        <v>1036738</v>
      </c>
      <c r="AT204" s="284" t="str">
        <f t="shared" si="30"/>
        <v>久保正治</v>
      </c>
      <c r="AU204" s="284">
        <f>IF(AT204="","",COUNTIF(AT$8:AT204,AT204))</f>
        <v>1</v>
      </c>
      <c r="AV204" s="284" t="str">
        <f t="shared" si="31"/>
        <v>くぼしょうじ</v>
      </c>
      <c r="AW204" s="284">
        <f>IF(AV204="","",COUNTIF(AV$8:AV204,AV204))</f>
        <v>1</v>
      </c>
      <c r="AX204" s="284" t="str">
        <f t="shared" si="29"/>
        <v/>
      </c>
      <c r="AY204" s="284" t="str">
        <f t="shared" si="32"/>
        <v/>
      </c>
      <c r="AZ204" s="284" t="str">
        <f t="shared" si="33"/>
        <v/>
      </c>
    </row>
    <row r="205" spans="1:52" ht="18" customHeight="1">
      <c r="A205" s="281">
        <v>1306884</v>
      </c>
      <c r="B205" s="281" t="s">
        <v>1564</v>
      </c>
      <c r="C205" s="281" t="s">
        <v>1565</v>
      </c>
      <c r="D205" s="281" t="s">
        <v>1566</v>
      </c>
      <c r="E205" s="281" t="s">
        <v>1567</v>
      </c>
      <c r="F205" s="281">
        <v>1</v>
      </c>
      <c r="G205" s="281" t="s">
        <v>259</v>
      </c>
      <c r="H205" s="303">
        <v>26321</v>
      </c>
      <c r="I205" s="281">
        <v>24</v>
      </c>
      <c r="J205" s="281" t="s">
        <v>260</v>
      </c>
      <c r="K205" s="281">
        <v>275</v>
      </c>
      <c r="L205" s="281" t="s">
        <v>273</v>
      </c>
      <c r="M205" s="281">
        <v>2082</v>
      </c>
      <c r="N205" s="281" t="s">
        <v>273</v>
      </c>
      <c r="O205" s="281">
        <v>0</v>
      </c>
      <c r="P205" s="281" t="s">
        <v>262</v>
      </c>
      <c r="Q205" s="281">
        <v>0</v>
      </c>
      <c r="S205" s="281">
        <v>0</v>
      </c>
      <c r="V205" s="281">
        <v>0</v>
      </c>
      <c r="W205" s="281">
        <v>11</v>
      </c>
      <c r="X205" s="281" t="s">
        <v>721</v>
      </c>
      <c r="Y205" s="303">
        <v>44843</v>
      </c>
      <c r="Z205" s="281" t="s">
        <v>11127</v>
      </c>
      <c r="AA205" s="281">
        <v>5</v>
      </c>
      <c r="AB205" s="281" t="s">
        <v>1148</v>
      </c>
      <c r="AC205" s="303">
        <v>42890</v>
      </c>
      <c r="AD205" s="281" t="s">
        <v>11115</v>
      </c>
      <c r="AE205" s="281" t="s">
        <v>1568</v>
      </c>
      <c r="AF205" s="281" t="s">
        <v>266</v>
      </c>
      <c r="AG205" s="281" t="s">
        <v>1569</v>
      </c>
      <c r="AI205" s="281" t="s">
        <v>1570</v>
      </c>
      <c r="AN205" s="303">
        <v>39994</v>
      </c>
      <c r="AP205" s="284">
        <f t="shared" si="34"/>
        <v>198</v>
      </c>
      <c r="AQ205" s="284" t="str">
        <f t="shared" si="35"/>
        <v>高際和美1</v>
      </c>
      <c r="AR205" s="284" t="str">
        <f t="shared" si="36"/>
        <v>たかぎわかずみ1</v>
      </c>
      <c r="AS205" s="284">
        <f t="shared" si="37"/>
        <v>1306884</v>
      </c>
      <c r="AT205" s="284" t="str">
        <f t="shared" si="30"/>
        <v>高際和美</v>
      </c>
      <c r="AU205" s="284">
        <f>IF(AT205="","",COUNTIF(AT$8:AT205,AT205))</f>
        <v>1</v>
      </c>
      <c r="AV205" s="284" t="str">
        <f t="shared" si="31"/>
        <v>たかぎわかずみ</v>
      </c>
      <c r="AW205" s="284">
        <f>IF(AV205="","",COUNTIF(AV$8:AV205,AV205))</f>
        <v>1</v>
      </c>
      <c r="AX205" s="284" t="str">
        <f t="shared" si="29"/>
        <v/>
      </c>
      <c r="AY205" s="284" t="str">
        <f t="shared" si="32"/>
        <v/>
      </c>
      <c r="AZ205" s="284" t="str">
        <f t="shared" si="33"/>
        <v/>
      </c>
    </row>
    <row r="206" spans="1:52" ht="18" customHeight="1">
      <c r="A206" s="281">
        <v>1422598</v>
      </c>
      <c r="B206" s="281" t="s">
        <v>1571</v>
      </c>
      <c r="C206" s="281" t="s">
        <v>1572</v>
      </c>
      <c r="D206" s="281" t="s">
        <v>508</v>
      </c>
      <c r="E206" s="281" t="s">
        <v>1573</v>
      </c>
      <c r="F206" s="281">
        <v>1</v>
      </c>
      <c r="G206" s="281" t="s">
        <v>259</v>
      </c>
      <c r="H206" s="303">
        <v>11815</v>
      </c>
      <c r="I206" s="281">
        <v>24</v>
      </c>
      <c r="J206" s="281" t="s">
        <v>260</v>
      </c>
      <c r="K206" s="281">
        <v>280</v>
      </c>
      <c r="L206" s="281" t="s">
        <v>334</v>
      </c>
      <c r="M206" s="281">
        <v>2121</v>
      </c>
      <c r="N206" s="281" t="s">
        <v>334</v>
      </c>
      <c r="O206" s="281">
        <v>0</v>
      </c>
      <c r="P206" s="281" t="s">
        <v>262</v>
      </c>
      <c r="Q206" s="281">
        <v>0</v>
      </c>
      <c r="S206" s="281">
        <v>0</v>
      </c>
      <c r="U206" s="281" t="s">
        <v>848</v>
      </c>
      <c r="W206" s="281">
        <v>-20</v>
      </c>
      <c r="X206" s="281" t="s">
        <v>1574</v>
      </c>
      <c r="AA206" s="281">
        <v>5</v>
      </c>
      <c r="AB206" s="281" t="s">
        <v>1148</v>
      </c>
      <c r="AC206" s="303">
        <v>29492</v>
      </c>
      <c r="AE206" s="281" t="s">
        <v>1575</v>
      </c>
      <c r="AF206" s="281" t="s">
        <v>266</v>
      </c>
      <c r="AG206" s="281" t="s">
        <v>1576</v>
      </c>
      <c r="AI206" s="281" t="s">
        <v>1577</v>
      </c>
      <c r="AN206" s="303">
        <v>40928</v>
      </c>
      <c r="AP206" s="284">
        <f t="shared" si="34"/>
        <v>199</v>
      </c>
      <c r="AQ206" s="284" t="str">
        <f t="shared" si="35"/>
        <v>大藏壽春1</v>
      </c>
      <c r="AR206" s="284" t="str">
        <f t="shared" si="36"/>
        <v>おおくらとしはる1</v>
      </c>
      <c r="AS206" s="284">
        <f t="shared" si="37"/>
        <v>1422598</v>
      </c>
      <c r="AT206" s="284" t="str">
        <f t="shared" si="30"/>
        <v>大藏壽春</v>
      </c>
      <c r="AU206" s="284">
        <f>IF(AT206="","",COUNTIF(AT$8:AT206,AT206))</f>
        <v>1</v>
      </c>
      <c r="AV206" s="284" t="str">
        <f t="shared" si="31"/>
        <v>おおくらとしはる</v>
      </c>
      <c r="AW206" s="284">
        <f>IF(AV206="","",COUNTIF(AV$8:AV206,AV206))</f>
        <v>1</v>
      </c>
      <c r="AX206" s="284" t="str">
        <f t="shared" si="29"/>
        <v/>
      </c>
      <c r="AY206" s="284" t="str">
        <f t="shared" si="32"/>
        <v/>
      </c>
      <c r="AZ206" s="284" t="str">
        <f t="shared" si="33"/>
        <v/>
      </c>
    </row>
    <row r="207" spans="1:52" ht="18" customHeight="1">
      <c r="A207" s="281">
        <v>1237315</v>
      </c>
      <c r="B207" s="281" t="s">
        <v>441</v>
      </c>
      <c r="C207" s="281" t="s">
        <v>513</v>
      </c>
      <c r="D207" s="281" t="s">
        <v>443</v>
      </c>
      <c r="E207" s="281" t="s">
        <v>515</v>
      </c>
      <c r="F207" s="281">
        <v>1</v>
      </c>
      <c r="G207" s="281" t="s">
        <v>259</v>
      </c>
      <c r="H207" s="303">
        <v>15726</v>
      </c>
      <c r="I207" s="281">
        <v>24</v>
      </c>
      <c r="J207" s="281" t="s">
        <v>260</v>
      </c>
      <c r="K207" s="281">
        <v>278</v>
      </c>
      <c r="L207" s="281" t="s">
        <v>445</v>
      </c>
      <c r="M207" s="281">
        <v>2100</v>
      </c>
      <c r="N207" s="281" t="s">
        <v>445</v>
      </c>
      <c r="O207" s="281">
        <v>0</v>
      </c>
      <c r="P207" s="281" t="s">
        <v>262</v>
      </c>
      <c r="Q207" s="281">
        <v>0</v>
      </c>
      <c r="S207" s="281">
        <v>0</v>
      </c>
      <c r="V207" s="281">
        <v>0</v>
      </c>
      <c r="W207" s="281">
        <v>-20</v>
      </c>
      <c r="X207" s="281" t="s">
        <v>1574</v>
      </c>
      <c r="AA207" s="281">
        <v>5</v>
      </c>
      <c r="AB207" s="281" t="s">
        <v>1148</v>
      </c>
      <c r="AC207" s="303">
        <v>29730</v>
      </c>
      <c r="AE207" s="281" t="s">
        <v>1578</v>
      </c>
      <c r="AF207" s="281" t="s">
        <v>266</v>
      </c>
      <c r="AG207" s="281" t="s">
        <v>1579</v>
      </c>
      <c r="AI207" s="281" t="s">
        <v>1580</v>
      </c>
      <c r="AN207" s="303">
        <v>39290</v>
      </c>
      <c r="AP207" s="284">
        <f t="shared" si="34"/>
        <v>200</v>
      </c>
      <c r="AQ207" s="284" t="str">
        <f t="shared" si="35"/>
        <v>宮坂誠治1</v>
      </c>
      <c r="AR207" s="284" t="str">
        <f t="shared" si="36"/>
        <v>みやさかせいじ1</v>
      </c>
      <c r="AS207" s="284">
        <f t="shared" si="37"/>
        <v>1237315</v>
      </c>
      <c r="AT207" s="284" t="str">
        <f t="shared" si="30"/>
        <v>宮坂誠治</v>
      </c>
      <c r="AU207" s="284">
        <f>IF(AT207="","",COUNTIF(AT$8:AT207,AT207))</f>
        <v>1</v>
      </c>
      <c r="AV207" s="284" t="str">
        <f t="shared" si="31"/>
        <v>みやさかせいじ</v>
      </c>
      <c r="AW207" s="284">
        <f>IF(AV207="","",COUNTIF(AV$8:AV207,AV207))</f>
        <v>1</v>
      </c>
      <c r="AX207" s="284" t="str">
        <f t="shared" si="29"/>
        <v/>
      </c>
      <c r="AY207" s="284" t="str">
        <f t="shared" si="32"/>
        <v/>
      </c>
      <c r="AZ207" s="284" t="str">
        <f t="shared" si="33"/>
        <v/>
      </c>
    </row>
    <row r="208" spans="1:52" ht="18" customHeight="1">
      <c r="A208" s="281">
        <v>1475956</v>
      </c>
      <c r="B208" s="281" t="s">
        <v>570</v>
      </c>
      <c r="C208" s="281" t="s">
        <v>578</v>
      </c>
      <c r="D208" s="281" t="s">
        <v>572</v>
      </c>
      <c r="E208" s="281" t="s">
        <v>579</v>
      </c>
      <c r="F208" s="281">
        <v>1</v>
      </c>
      <c r="G208" s="281" t="s">
        <v>259</v>
      </c>
      <c r="H208" s="303">
        <v>19140</v>
      </c>
      <c r="I208" s="281">
        <v>24</v>
      </c>
      <c r="J208" s="281" t="s">
        <v>260</v>
      </c>
      <c r="K208" s="281">
        <v>271</v>
      </c>
      <c r="L208" s="281" t="s">
        <v>413</v>
      </c>
      <c r="M208" s="281">
        <v>2061</v>
      </c>
      <c r="N208" s="281" t="s">
        <v>413</v>
      </c>
      <c r="O208" s="281">
        <v>0</v>
      </c>
      <c r="P208" s="281" t="s">
        <v>262</v>
      </c>
      <c r="Q208" s="281">
        <v>0</v>
      </c>
      <c r="S208" s="281">
        <v>0</v>
      </c>
      <c r="W208" s="281">
        <v>-20</v>
      </c>
      <c r="X208" s="281" t="s">
        <v>1574</v>
      </c>
      <c r="AA208" s="281">
        <v>5</v>
      </c>
      <c r="AB208" s="281" t="s">
        <v>1148</v>
      </c>
      <c r="AC208" s="303">
        <v>30024</v>
      </c>
      <c r="AD208" s="281" t="s">
        <v>11128</v>
      </c>
      <c r="AE208" s="281" t="s">
        <v>1581</v>
      </c>
      <c r="AF208" s="281" t="s">
        <v>266</v>
      </c>
      <c r="AG208" s="281" t="s">
        <v>1582</v>
      </c>
      <c r="AI208" s="281" t="s">
        <v>1583</v>
      </c>
      <c r="AK208" s="281" t="s">
        <v>11129</v>
      </c>
      <c r="AN208" s="303">
        <v>41467</v>
      </c>
      <c r="AP208" s="284">
        <f t="shared" si="34"/>
        <v>201</v>
      </c>
      <c r="AQ208" s="284" t="str">
        <f t="shared" si="35"/>
        <v>土屋正夫1</v>
      </c>
      <c r="AR208" s="284" t="str">
        <f t="shared" si="36"/>
        <v>つちやまさお1</v>
      </c>
      <c r="AS208" s="284">
        <f t="shared" si="37"/>
        <v>1475956</v>
      </c>
      <c r="AT208" s="284" t="str">
        <f t="shared" si="30"/>
        <v>土屋正夫</v>
      </c>
      <c r="AU208" s="284">
        <f>IF(AT208="","",COUNTIF(AT$8:AT208,AT208))</f>
        <v>1</v>
      </c>
      <c r="AV208" s="284" t="str">
        <f t="shared" si="31"/>
        <v>つちやまさお</v>
      </c>
      <c r="AW208" s="284">
        <f>IF(AV208="","",COUNTIF(AV$8:AV208,AV208))</f>
        <v>1</v>
      </c>
      <c r="AX208" s="284" t="str">
        <f t="shared" si="29"/>
        <v/>
      </c>
      <c r="AY208" s="284" t="str">
        <f t="shared" si="32"/>
        <v/>
      </c>
      <c r="AZ208" s="284" t="str">
        <f t="shared" si="33"/>
        <v/>
      </c>
    </row>
    <row r="209" spans="1:52" ht="18" customHeight="1">
      <c r="A209" s="281">
        <v>1036413</v>
      </c>
      <c r="B209" s="281" t="s">
        <v>1584</v>
      </c>
      <c r="C209" s="281" t="s">
        <v>1585</v>
      </c>
      <c r="D209" s="281" t="s">
        <v>1586</v>
      </c>
      <c r="E209" s="281" t="s">
        <v>1587</v>
      </c>
      <c r="F209" s="281">
        <v>1</v>
      </c>
      <c r="G209" s="281" t="s">
        <v>259</v>
      </c>
      <c r="H209" s="303">
        <v>14067</v>
      </c>
      <c r="I209" s="281">
        <v>24</v>
      </c>
      <c r="J209" s="281" t="s">
        <v>260</v>
      </c>
      <c r="K209" s="281">
        <v>280</v>
      </c>
      <c r="L209" s="281" t="s">
        <v>334</v>
      </c>
      <c r="M209" s="281">
        <v>2121</v>
      </c>
      <c r="N209" s="281" t="s">
        <v>334</v>
      </c>
      <c r="O209" s="281">
        <v>0</v>
      </c>
      <c r="P209" s="281" t="s">
        <v>262</v>
      </c>
      <c r="Q209" s="281">
        <v>0</v>
      </c>
      <c r="S209" s="281">
        <v>0</v>
      </c>
      <c r="U209" s="281" t="s">
        <v>10898</v>
      </c>
      <c r="V209" s="281">
        <v>0</v>
      </c>
      <c r="W209" s="281">
        <v>-20</v>
      </c>
      <c r="X209" s="281" t="s">
        <v>1574</v>
      </c>
      <c r="AA209" s="281">
        <v>5</v>
      </c>
      <c r="AB209" s="281" t="s">
        <v>1148</v>
      </c>
      <c r="AC209" s="303">
        <v>31669</v>
      </c>
      <c r="AD209" s="281" t="s">
        <v>11130</v>
      </c>
      <c r="AE209" s="281" t="s">
        <v>1588</v>
      </c>
      <c r="AF209" s="281" t="s">
        <v>266</v>
      </c>
      <c r="AG209" s="281" t="s">
        <v>1589</v>
      </c>
      <c r="AI209" s="281" t="s">
        <v>1590</v>
      </c>
      <c r="AN209" s="303">
        <v>38074</v>
      </c>
      <c r="AP209" s="284">
        <f t="shared" si="34"/>
        <v>202</v>
      </c>
      <c r="AQ209" s="284" t="str">
        <f t="shared" si="35"/>
        <v>島崎茂実1</v>
      </c>
      <c r="AR209" s="284" t="str">
        <f t="shared" si="36"/>
        <v>しまざきしげみ1</v>
      </c>
      <c r="AS209" s="284">
        <f t="shared" si="37"/>
        <v>1036413</v>
      </c>
      <c r="AT209" s="284" t="str">
        <f t="shared" si="30"/>
        <v>島崎茂実</v>
      </c>
      <c r="AU209" s="284">
        <f>IF(AT209="","",COUNTIF(AT$8:AT209,AT209))</f>
        <v>1</v>
      </c>
      <c r="AV209" s="284" t="str">
        <f t="shared" si="31"/>
        <v>しまざきしげみ</v>
      </c>
      <c r="AW209" s="284">
        <f>IF(AV209="","",COUNTIF(AV$8:AV209,AV209))</f>
        <v>1</v>
      </c>
      <c r="AX209" s="284" t="str">
        <f t="shared" si="29"/>
        <v/>
      </c>
      <c r="AY209" s="284" t="str">
        <f t="shared" si="32"/>
        <v/>
      </c>
      <c r="AZ209" s="284" t="str">
        <f t="shared" si="33"/>
        <v/>
      </c>
    </row>
    <row r="210" spans="1:52" ht="18" customHeight="1">
      <c r="A210" s="281">
        <v>1037001</v>
      </c>
      <c r="B210" s="281" t="s">
        <v>1591</v>
      </c>
      <c r="C210" s="281" t="s">
        <v>1592</v>
      </c>
      <c r="D210" s="281" t="s">
        <v>1593</v>
      </c>
      <c r="E210" s="281" t="s">
        <v>1594</v>
      </c>
      <c r="F210" s="281">
        <v>1</v>
      </c>
      <c r="G210" s="281" t="s">
        <v>259</v>
      </c>
      <c r="H210" s="303">
        <v>19419</v>
      </c>
      <c r="I210" s="281">
        <v>24</v>
      </c>
      <c r="J210" s="281" t="s">
        <v>260</v>
      </c>
      <c r="K210" s="281">
        <v>273</v>
      </c>
      <c r="L210" s="281" t="s">
        <v>784</v>
      </c>
      <c r="M210" s="281">
        <v>2070</v>
      </c>
      <c r="N210" s="281" t="s">
        <v>784</v>
      </c>
      <c r="O210" s="281">
        <v>0</v>
      </c>
      <c r="P210" s="281" t="s">
        <v>262</v>
      </c>
      <c r="Q210" s="281">
        <v>0</v>
      </c>
      <c r="S210" s="281">
        <v>0</v>
      </c>
      <c r="V210" s="281">
        <v>0</v>
      </c>
      <c r="W210" s="281">
        <v>-20</v>
      </c>
      <c r="X210" s="281" t="s">
        <v>1574</v>
      </c>
      <c r="AA210" s="281">
        <v>5</v>
      </c>
      <c r="AB210" s="281" t="s">
        <v>1148</v>
      </c>
      <c r="AC210" s="303">
        <v>31669</v>
      </c>
      <c r="AD210" s="281" t="s">
        <v>11131</v>
      </c>
      <c r="AE210" s="281" t="s">
        <v>1595</v>
      </c>
      <c r="AF210" s="281" t="s">
        <v>266</v>
      </c>
      <c r="AG210" s="281" t="s">
        <v>1596</v>
      </c>
      <c r="AI210" s="281" t="s">
        <v>1597</v>
      </c>
      <c r="AJ210" s="281" t="s">
        <v>11132</v>
      </c>
      <c r="AN210" s="303">
        <v>38074</v>
      </c>
      <c r="AP210" s="284">
        <f t="shared" si="34"/>
        <v>203</v>
      </c>
      <c r="AQ210" s="284" t="str">
        <f t="shared" si="35"/>
        <v>遠山昌信1</v>
      </c>
      <c r="AR210" s="284" t="str">
        <f t="shared" si="36"/>
        <v>とおやままさのぶ1</v>
      </c>
      <c r="AS210" s="284">
        <f t="shared" si="37"/>
        <v>1037001</v>
      </c>
      <c r="AT210" s="284" t="str">
        <f t="shared" si="30"/>
        <v>遠山昌信</v>
      </c>
      <c r="AU210" s="284">
        <f>IF(AT210="","",COUNTIF(AT$8:AT210,AT210))</f>
        <v>1</v>
      </c>
      <c r="AV210" s="284" t="str">
        <f t="shared" si="31"/>
        <v>とおやままさのぶ</v>
      </c>
      <c r="AW210" s="284">
        <f>IF(AV210="","",COUNTIF(AV$8:AV210,AV210))</f>
        <v>1</v>
      </c>
      <c r="AX210" s="284" t="str">
        <f t="shared" si="29"/>
        <v/>
      </c>
      <c r="AY210" s="284" t="str">
        <f t="shared" si="32"/>
        <v/>
      </c>
      <c r="AZ210" s="284" t="str">
        <f t="shared" si="33"/>
        <v/>
      </c>
    </row>
    <row r="211" spans="1:52" ht="18" customHeight="1">
      <c r="A211" s="281">
        <v>1036281</v>
      </c>
      <c r="B211" s="281" t="s">
        <v>1598</v>
      </c>
      <c r="C211" s="281" t="s">
        <v>1599</v>
      </c>
      <c r="D211" s="281" t="s">
        <v>1600</v>
      </c>
      <c r="E211" s="281" t="s">
        <v>1601</v>
      </c>
      <c r="F211" s="281">
        <v>1</v>
      </c>
      <c r="G211" s="281" t="s">
        <v>259</v>
      </c>
      <c r="H211" s="303">
        <v>12578</v>
      </c>
      <c r="I211" s="281">
        <v>24</v>
      </c>
      <c r="J211" s="281" t="s">
        <v>260</v>
      </c>
      <c r="K211" s="281">
        <v>277</v>
      </c>
      <c r="L211" s="281" t="s">
        <v>293</v>
      </c>
      <c r="M211" s="281">
        <v>2090</v>
      </c>
      <c r="N211" s="281" t="s">
        <v>294</v>
      </c>
      <c r="O211" s="281">
        <v>0</v>
      </c>
      <c r="P211" s="281" t="s">
        <v>262</v>
      </c>
      <c r="Q211" s="281">
        <v>0</v>
      </c>
      <c r="S211" s="281">
        <v>0</v>
      </c>
      <c r="V211" s="281">
        <v>0</v>
      </c>
      <c r="W211" s="281">
        <v>-20</v>
      </c>
      <c r="X211" s="281" t="s">
        <v>1574</v>
      </c>
      <c r="AA211" s="281">
        <v>5</v>
      </c>
      <c r="AB211" s="281" t="s">
        <v>1148</v>
      </c>
      <c r="AC211" s="303">
        <v>32026</v>
      </c>
      <c r="AD211" s="281" t="s">
        <v>260</v>
      </c>
      <c r="AE211" s="281" t="s">
        <v>295</v>
      </c>
      <c r="AF211" s="281" t="s">
        <v>266</v>
      </c>
      <c r="AG211" s="281" t="s">
        <v>1602</v>
      </c>
      <c r="AI211" s="281" t="s">
        <v>1603</v>
      </c>
      <c r="AN211" s="303">
        <v>38074</v>
      </c>
      <c r="AP211" s="284">
        <f t="shared" si="34"/>
        <v>204</v>
      </c>
      <c r="AQ211" s="284" t="str">
        <f t="shared" si="35"/>
        <v>堀田健一1</v>
      </c>
      <c r="AR211" s="284" t="str">
        <f t="shared" si="36"/>
        <v>ほったけんいち1</v>
      </c>
      <c r="AS211" s="284">
        <f t="shared" si="37"/>
        <v>1036281</v>
      </c>
      <c r="AT211" s="284" t="str">
        <f t="shared" si="30"/>
        <v>堀田健一</v>
      </c>
      <c r="AU211" s="284">
        <f>IF(AT211="","",COUNTIF(AT$8:AT211,AT211))</f>
        <v>1</v>
      </c>
      <c r="AV211" s="284" t="str">
        <f t="shared" si="31"/>
        <v>ほったけんいち</v>
      </c>
      <c r="AW211" s="284">
        <f>IF(AV211="","",COUNTIF(AV$8:AV211,AV211))</f>
        <v>1</v>
      </c>
      <c r="AX211" s="284" t="str">
        <f t="shared" si="29"/>
        <v/>
      </c>
      <c r="AY211" s="284" t="str">
        <f t="shared" si="32"/>
        <v/>
      </c>
      <c r="AZ211" s="284" t="str">
        <f t="shared" si="33"/>
        <v/>
      </c>
    </row>
    <row r="212" spans="1:52" ht="18" customHeight="1">
      <c r="A212" s="281">
        <v>1036334</v>
      </c>
      <c r="B212" s="281" t="s">
        <v>364</v>
      </c>
      <c r="C212" s="281" t="s">
        <v>1599</v>
      </c>
      <c r="D212" s="281" t="s">
        <v>366</v>
      </c>
      <c r="E212" s="281" t="s">
        <v>1601</v>
      </c>
      <c r="F212" s="281">
        <v>1</v>
      </c>
      <c r="G212" s="281" t="s">
        <v>259</v>
      </c>
      <c r="H212" s="303">
        <v>21925</v>
      </c>
      <c r="I212" s="281">
        <v>24</v>
      </c>
      <c r="J212" s="281" t="s">
        <v>260</v>
      </c>
      <c r="K212" s="281">
        <v>264</v>
      </c>
      <c r="L212" s="281" t="s">
        <v>301</v>
      </c>
      <c r="M212" s="281">
        <v>2015</v>
      </c>
      <c r="N212" s="281" t="s">
        <v>301</v>
      </c>
      <c r="O212" s="281">
        <v>0</v>
      </c>
      <c r="P212" s="281" t="s">
        <v>262</v>
      </c>
      <c r="Q212" s="281">
        <v>0</v>
      </c>
      <c r="S212" s="281">
        <v>0</v>
      </c>
      <c r="V212" s="281">
        <v>822066</v>
      </c>
      <c r="W212" s="281">
        <v>-20</v>
      </c>
      <c r="X212" s="281" t="s">
        <v>1574</v>
      </c>
      <c r="AA212" s="281">
        <v>5</v>
      </c>
      <c r="AB212" s="281" t="s">
        <v>1148</v>
      </c>
      <c r="AC212" s="303">
        <v>32026</v>
      </c>
      <c r="AD212" s="281" t="s">
        <v>11133</v>
      </c>
      <c r="AE212" s="281" t="s">
        <v>1604</v>
      </c>
      <c r="AF212" s="281" t="s">
        <v>266</v>
      </c>
      <c r="AG212" s="281" t="s">
        <v>1605</v>
      </c>
      <c r="AI212" s="281" t="s">
        <v>1606</v>
      </c>
      <c r="AN212" s="303">
        <v>38074</v>
      </c>
      <c r="AP212" s="284">
        <f t="shared" si="34"/>
        <v>205</v>
      </c>
      <c r="AQ212" s="284" t="str">
        <f t="shared" si="35"/>
        <v>小池健一1</v>
      </c>
      <c r="AR212" s="284" t="str">
        <f t="shared" si="36"/>
        <v>こいけけんいち1</v>
      </c>
      <c r="AS212" s="284">
        <f t="shared" si="37"/>
        <v>1036334</v>
      </c>
      <c r="AT212" s="284" t="str">
        <f t="shared" si="30"/>
        <v>小池健一</v>
      </c>
      <c r="AU212" s="284">
        <f>IF(AT212="","",COUNTIF(AT$8:AT212,AT212))</f>
        <v>1</v>
      </c>
      <c r="AV212" s="284" t="str">
        <f t="shared" si="31"/>
        <v>こいけけんいち</v>
      </c>
      <c r="AW212" s="284">
        <f>IF(AV212="","",COUNTIF(AV$8:AV212,AV212))</f>
        <v>1</v>
      </c>
      <c r="AX212" s="284" t="str">
        <f t="shared" si="29"/>
        <v/>
      </c>
      <c r="AY212" s="284" t="str">
        <f t="shared" si="32"/>
        <v/>
      </c>
      <c r="AZ212" s="284" t="str">
        <f t="shared" si="33"/>
        <v/>
      </c>
    </row>
    <row r="213" spans="1:52" ht="18" customHeight="1">
      <c r="A213" s="281">
        <v>1036741</v>
      </c>
      <c r="B213" s="281" t="s">
        <v>1607</v>
      </c>
      <c r="C213" s="281" t="s">
        <v>1608</v>
      </c>
      <c r="D213" s="281" t="s">
        <v>1609</v>
      </c>
      <c r="E213" s="281" t="s">
        <v>783</v>
      </c>
      <c r="F213" s="281">
        <v>1</v>
      </c>
      <c r="G213" s="281" t="s">
        <v>259</v>
      </c>
      <c r="H213" s="303">
        <v>18290</v>
      </c>
      <c r="I213" s="281">
        <v>24</v>
      </c>
      <c r="J213" s="281" t="s">
        <v>260</v>
      </c>
      <c r="K213" s="281">
        <v>266</v>
      </c>
      <c r="L213" s="281" t="s">
        <v>386</v>
      </c>
      <c r="M213" s="281">
        <v>2022</v>
      </c>
      <c r="N213" s="281" t="s">
        <v>386</v>
      </c>
      <c r="O213" s="281">
        <v>0</v>
      </c>
      <c r="P213" s="281" t="s">
        <v>262</v>
      </c>
      <c r="Q213" s="281">
        <v>0</v>
      </c>
      <c r="S213" s="281">
        <v>0</v>
      </c>
      <c r="V213" s="281">
        <v>0</v>
      </c>
      <c r="W213" s="281">
        <v>-20</v>
      </c>
      <c r="X213" s="281" t="s">
        <v>1574</v>
      </c>
      <c r="AA213" s="281">
        <v>5</v>
      </c>
      <c r="AB213" s="281" t="s">
        <v>1148</v>
      </c>
      <c r="AC213" s="303">
        <v>32705</v>
      </c>
      <c r="AD213" s="281" t="s">
        <v>10986</v>
      </c>
      <c r="AE213" s="281" t="s">
        <v>1610</v>
      </c>
      <c r="AF213" s="281" t="s">
        <v>266</v>
      </c>
      <c r="AG213" s="281" t="s">
        <v>1611</v>
      </c>
      <c r="AI213" s="281" t="s">
        <v>1612</v>
      </c>
      <c r="AN213" s="303">
        <v>38074</v>
      </c>
      <c r="AP213" s="284">
        <f t="shared" si="34"/>
        <v>206</v>
      </c>
      <c r="AQ213" s="284" t="str">
        <f t="shared" si="35"/>
        <v>上平正明1</v>
      </c>
      <c r="AR213" s="284" t="str">
        <f t="shared" si="36"/>
        <v>かみひらまさあき1</v>
      </c>
      <c r="AS213" s="284">
        <f t="shared" si="37"/>
        <v>1036741</v>
      </c>
      <c r="AT213" s="284" t="str">
        <f t="shared" si="30"/>
        <v>上平正明</v>
      </c>
      <c r="AU213" s="284">
        <f>IF(AT213="","",COUNTIF(AT$8:AT213,AT213))</f>
        <v>1</v>
      </c>
      <c r="AV213" s="284" t="str">
        <f t="shared" si="31"/>
        <v>かみひらまさあき</v>
      </c>
      <c r="AW213" s="284">
        <f>IF(AV213="","",COUNTIF(AV$8:AV213,AV213))</f>
        <v>1</v>
      </c>
      <c r="AX213" s="284" t="str">
        <f t="shared" si="29"/>
        <v/>
      </c>
      <c r="AY213" s="284" t="str">
        <f t="shared" si="32"/>
        <v/>
      </c>
      <c r="AZ213" s="284" t="str">
        <f t="shared" si="33"/>
        <v/>
      </c>
    </row>
    <row r="214" spans="1:52" ht="18" customHeight="1">
      <c r="A214" s="281">
        <v>1528160</v>
      </c>
      <c r="B214" s="281" t="s">
        <v>533</v>
      </c>
      <c r="C214" s="281" t="s">
        <v>1400</v>
      </c>
      <c r="D214" s="281" t="s">
        <v>535</v>
      </c>
      <c r="E214" s="281" t="s">
        <v>549</v>
      </c>
      <c r="F214" s="281">
        <v>1</v>
      </c>
      <c r="G214" s="281" t="s">
        <v>259</v>
      </c>
      <c r="H214" s="303">
        <v>16251</v>
      </c>
      <c r="I214" s="281">
        <v>24</v>
      </c>
      <c r="J214" s="281" t="s">
        <v>260</v>
      </c>
      <c r="K214" s="281">
        <v>266</v>
      </c>
      <c r="L214" s="281" t="s">
        <v>386</v>
      </c>
      <c r="M214" s="281">
        <v>2022</v>
      </c>
      <c r="N214" s="281" t="s">
        <v>386</v>
      </c>
      <c r="O214" s="281">
        <v>0</v>
      </c>
      <c r="P214" s="281" t="s">
        <v>262</v>
      </c>
      <c r="Q214" s="281">
        <v>0</v>
      </c>
      <c r="S214" s="281">
        <v>0</v>
      </c>
      <c r="W214" s="281">
        <v>-20</v>
      </c>
      <c r="X214" s="281" t="s">
        <v>1574</v>
      </c>
      <c r="AA214" s="281">
        <v>5</v>
      </c>
      <c r="AB214" s="281" t="s">
        <v>1148</v>
      </c>
      <c r="AC214" s="303">
        <v>33020</v>
      </c>
      <c r="AE214" s="281" t="s">
        <v>1111</v>
      </c>
      <c r="AF214" s="281" t="s">
        <v>266</v>
      </c>
      <c r="AG214" s="281" t="s">
        <v>1613</v>
      </c>
      <c r="AI214" s="281" t="s">
        <v>1614</v>
      </c>
      <c r="AN214" s="303">
        <v>42074</v>
      </c>
      <c r="AP214" s="284">
        <f t="shared" si="34"/>
        <v>207</v>
      </c>
      <c r="AQ214" s="284" t="str">
        <f t="shared" si="35"/>
        <v>寺島正1</v>
      </c>
      <c r="AR214" s="284" t="str">
        <f t="shared" si="36"/>
        <v>てらしまただし1</v>
      </c>
      <c r="AS214" s="284">
        <f t="shared" si="37"/>
        <v>1528160</v>
      </c>
      <c r="AT214" s="284" t="str">
        <f t="shared" si="30"/>
        <v>寺島正</v>
      </c>
      <c r="AU214" s="284">
        <f>IF(AT214="","",COUNTIF(AT$8:AT214,AT214))</f>
        <v>1</v>
      </c>
      <c r="AV214" s="284" t="str">
        <f t="shared" si="31"/>
        <v>てらしまただし</v>
      </c>
      <c r="AW214" s="284">
        <f>IF(AV214="","",COUNTIF(AV$8:AV214,AV214))</f>
        <v>1</v>
      </c>
      <c r="AX214" s="284" t="str">
        <f t="shared" si="29"/>
        <v/>
      </c>
      <c r="AY214" s="284" t="str">
        <f t="shared" si="32"/>
        <v/>
      </c>
      <c r="AZ214" s="284" t="str">
        <f t="shared" si="33"/>
        <v/>
      </c>
    </row>
    <row r="215" spans="1:52" ht="18" customHeight="1">
      <c r="A215" s="281">
        <v>1036418</v>
      </c>
      <c r="B215" s="281" t="s">
        <v>374</v>
      </c>
      <c r="C215" s="281" t="s">
        <v>1615</v>
      </c>
      <c r="D215" s="281" t="s">
        <v>376</v>
      </c>
      <c r="E215" s="281" t="s">
        <v>1616</v>
      </c>
      <c r="F215" s="281">
        <v>1</v>
      </c>
      <c r="G215" s="281" t="s">
        <v>259</v>
      </c>
      <c r="H215" s="303">
        <v>20342</v>
      </c>
      <c r="I215" s="281">
        <v>24</v>
      </c>
      <c r="J215" s="281" t="s">
        <v>260</v>
      </c>
      <c r="K215" s="281">
        <v>280</v>
      </c>
      <c r="L215" s="281" t="s">
        <v>334</v>
      </c>
      <c r="M215" s="281">
        <v>2121</v>
      </c>
      <c r="N215" s="281" t="s">
        <v>334</v>
      </c>
      <c r="O215" s="281">
        <v>0</v>
      </c>
      <c r="P215" s="281" t="s">
        <v>262</v>
      </c>
      <c r="Q215" s="281">
        <v>0</v>
      </c>
      <c r="S215" s="281">
        <v>0</v>
      </c>
      <c r="U215" s="281" t="s">
        <v>10945</v>
      </c>
      <c r="V215" s="281">
        <v>0</v>
      </c>
      <c r="W215" s="281">
        <v>-20</v>
      </c>
      <c r="X215" s="281" t="s">
        <v>1574</v>
      </c>
      <c r="AA215" s="281">
        <v>5</v>
      </c>
      <c r="AB215" s="281" t="s">
        <v>1148</v>
      </c>
      <c r="AC215" s="303">
        <v>33076</v>
      </c>
      <c r="AD215" s="281" t="s">
        <v>11134</v>
      </c>
      <c r="AE215" s="281" t="s">
        <v>1617</v>
      </c>
      <c r="AF215" s="281" t="s">
        <v>266</v>
      </c>
      <c r="AG215" s="281" t="s">
        <v>1618</v>
      </c>
      <c r="AI215" s="281" t="s">
        <v>1619</v>
      </c>
      <c r="AN215" s="303">
        <v>38074</v>
      </c>
      <c r="AP215" s="284">
        <f t="shared" si="34"/>
        <v>208</v>
      </c>
      <c r="AQ215" s="284" t="str">
        <f t="shared" si="35"/>
        <v>清水要1</v>
      </c>
      <c r="AR215" s="284" t="str">
        <f t="shared" si="36"/>
        <v>しみずかなめ1</v>
      </c>
      <c r="AS215" s="284">
        <f t="shared" si="37"/>
        <v>1036418</v>
      </c>
      <c r="AT215" s="284" t="str">
        <f t="shared" si="30"/>
        <v>清水要</v>
      </c>
      <c r="AU215" s="284">
        <f>IF(AT215="","",COUNTIF(AT$8:AT215,AT215))</f>
        <v>1</v>
      </c>
      <c r="AV215" s="284" t="str">
        <f t="shared" si="31"/>
        <v>しみずかなめ</v>
      </c>
      <c r="AW215" s="284">
        <f>IF(AV215="","",COUNTIF(AV$8:AV215,AV215))</f>
        <v>1</v>
      </c>
      <c r="AX215" s="284" t="str">
        <f t="shared" si="29"/>
        <v/>
      </c>
      <c r="AY215" s="284" t="str">
        <f t="shared" si="32"/>
        <v/>
      </c>
      <c r="AZ215" s="284" t="str">
        <f t="shared" si="33"/>
        <v/>
      </c>
    </row>
    <row r="216" spans="1:52" ht="18" customHeight="1">
      <c r="A216" s="281">
        <v>1036419</v>
      </c>
      <c r="B216" s="281" t="s">
        <v>1620</v>
      </c>
      <c r="C216" s="281" t="s">
        <v>1468</v>
      </c>
      <c r="D216" s="281" t="s">
        <v>1621</v>
      </c>
      <c r="E216" s="281" t="s">
        <v>1469</v>
      </c>
      <c r="F216" s="281">
        <v>2</v>
      </c>
      <c r="G216" s="281" t="s">
        <v>282</v>
      </c>
      <c r="H216" s="303">
        <v>23503</v>
      </c>
      <c r="I216" s="281">
        <v>24</v>
      </c>
      <c r="J216" s="281" t="s">
        <v>260</v>
      </c>
      <c r="K216" s="281">
        <v>280</v>
      </c>
      <c r="L216" s="281" t="s">
        <v>334</v>
      </c>
      <c r="M216" s="281">
        <v>2121</v>
      </c>
      <c r="N216" s="281" t="s">
        <v>334</v>
      </c>
      <c r="O216" s="281">
        <v>0</v>
      </c>
      <c r="P216" s="281" t="s">
        <v>262</v>
      </c>
      <c r="Q216" s="281">
        <v>0</v>
      </c>
      <c r="S216" s="281">
        <v>0</v>
      </c>
      <c r="U216" s="281" t="s">
        <v>11135</v>
      </c>
      <c r="V216" s="281">
        <v>0</v>
      </c>
      <c r="W216" s="281">
        <v>-20</v>
      </c>
      <c r="X216" s="281" t="s">
        <v>1574</v>
      </c>
      <c r="AA216" s="281">
        <v>5</v>
      </c>
      <c r="AB216" s="281" t="s">
        <v>1148</v>
      </c>
      <c r="AC216" s="303">
        <v>33076</v>
      </c>
      <c r="AD216" s="281" t="s">
        <v>11134</v>
      </c>
      <c r="AE216" s="281" t="s">
        <v>1622</v>
      </c>
      <c r="AF216" s="281" t="s">
        <v>266</v>
      </c>
      <c r="AG216" s="281" t="s">
        <v>1623</v>
      </c>
      <c r="AI216" s="281" t="s">
        <v>1624</v>
      </c>
      <c r="AN216" s="303">
        <v>38074</v>
      </c>
      <c r="AP216" s="284">
        <f t="shared" si="34"/>
        <v>209</v>
      </c>
      <c r="AQ216" s="284" t="str">
        <f t="shared" si="35"/>
        <v>三石久子1</v>
      </c>
      <c r="AR216" s="284" t="str">
        <f t="shared" si="36"/>
        <v>みついしひさこ1</v>
      </c>
      <c r="AS216" s="284">
        <f t="shared" si="37"/>
        <v>1036419</v>
      </c>
      <c r="AT216" s="284" t="str">
        <f t="shared" si="30"/>
        <v>三石久子</v>
      </c>
      <c r="AU216" s="284">
        <f>IF(AT216="","",COUNTIF(AT$8:AT216,AT216))</f>
        <v>1</v>
      </c>
      <c r="AV216" s="284" t="str">
        <f t="shared" si="31"/>
        <v>みついしひさこ</v>
      </c>
      <c r="AW216" s="284">
        <f>IF(AV216="","",COUNTIF(AV$8:AV216,AV216))</f>
        <v>1</v>
      </c>
      <c r="AX216" s="284" t="str">
        <f t="shared" si="29"/>
        <v/>
      </c>
      <c r="AY216" s="284" t="str">
        <f t="shared" si="32"/>
        <v/>
      </c>
      <c r="AZ216" s="284" t="str">
        <f t="shared" si="33"/>
        <v/>
      </c>
    </row>
    <row r="217" spans="1:52" ht="18" customHeight="1">
      <c r="A217" s="281">
        <v>1036420</v>
      </c>
      <c r="B217" s="281" t="s">
        <v>1625</v>
      </c>
      <c r="C217" s="281" t="s">
        <v>1626</v>
      </c>
      <c r="D217" s="281" t="s">
        <v>1627</v>
      </c>
      <c r="E217" s="281" t="s">
        <v>1628</v>
      </c>
      <c r="F217" s="281">
        <v>1</v>
      </c>
      <c r="G217" s="281" t="s">
        <v>259</v>
      </c>
      <c r="H217" s="303">
        <v>23882</v>
      </c>
      <c r="I217" s="281">
        <v>24</v>
      </c>
      <c r="J217" s="281" t="s">
        <v>260</v>
      </c>
      <c r="K217" s="281">
        <v>280</v>
      </c>
      <c r="L217" s="281" t="s">
        <v>334</v>
      </c>
      <c r="M217" s="281">
        <v>2121</v>
      </c>
      <c r="N217" s="281" t="s">
        <v>334</v>
      </c>
      <c r="O217" s="281">
        <v>0</v>
      </c>
      <c r="P217" s="281" t="s">
        <v>262</v>
      </c>
      <c r="Q217" s="281">
        <v>0</v>
      </c>
      <c r="S217" s="281">
        <v>0</v>
      </c>
      <c r="U217" s="281" t="s">
        <v>11086</v>
      </c>
      <c r="V217" s="281">
        <v>0</v>
      </c>
      <c r="W217" s="281">
        <v>-20</v>
      </c>
      <c r="X217" s="281" t="s">
        <v>1574</v>
      </c>
      <c r="AA217" s="281">
        <v>5</v>
      </c>
      <c r="AB217" s="281" t="s">
        <v>1148</v>
      </c>
      <c r="AC217" s="303">
        <v>33076</v>
      </c>
      <c r="AD217" s="281" t="s">
        <v>11134</v>
      </c>
      <c r="AE217" s="281" t="s">
        <v>1629</v>
      </c>
      <c r="AF217" s="281" t="s">
        <v>266</v>
      </c>
      <c r="AG217" s="281" t="s">
        <v>1630</v>
      </c>
      <c r="AI217" s="281" t="s">
        <v>1631</v>
      </c>
      <c r="AN217" s="303">
        <v>38074</v>
      </c>
      <c r="AP217" s="284">
        <f t="shared" si="34"/>
        <v>210</v>
      </c>
      <c r="AQ217" s="284" t="str">
        <f t="shared" si="35"/>
        <v>牧内和宏1</v>
      </c>
      <c r="AR217" s="284" t="str">
        <f t="shared" si="36"/>
        <v>まきうちわこう1</v>
      </c>
      <c r="AS217" s="284">
        <f t="shared" si="37"/>
        <v>1036420</v>
      </c>
      <c r="AT217" s="284" t="str">
        <f t="shared" si="30"/>
        <v>牧内和宏</v>
      </c>
      <c r="AU217" s="284">
        <f>IF(AT217="","",COUNTIF(AT$8:AT217,AT217))</f>
        <v>1</v>
      </c>
      <c r="AV217" s="284" t="str">
        <f t="shared" si="31"/>
        <v>まきうちわこう</v>
      </c>
      <c r="AW217" s="284">
        <f>IF(AV217="","",COUNTIF(AV$8:AV217,AV217))</f>
        <v>1</v>
      </c>
      <c r="AX217" s="284" t="str">
        <f t="shared" si="29"/>
        <v/>
      </c>
      <c r="AY217" s="284" t="str">
        <f t="shared" si="32"/>
        <v/>
      </c>
      <c r="AZ217" s="284" t="str">
        <f t="shared" si="33"/>
        <v/>
      </c>
    </row>
    <row r="218" spans="1:52" ht="18" customHeight="1">
      <c r="A218" s="281">
        <v>1221817</v>
      </c>
      <c r="B218" s="281" t="s">
        <v>1632</v>
      </c>
      <c r="C218" s="281" t="s">
        <v>874</v>
      </c>
      <c r="D218" s="281" t="s">
        <v>1633</v>
      </c>
      <c r="E218" s="281" t="s">
        <v>876</v>
      </c>
      <c r="F218" s="281">
        <v>2</v>
      </c>
      <c r="G218" s="281" t="s">
        <v>282</v>
      </c>
      <c r="H218" s="303">
        <v>23263</v>
      </c>
      <c r="I218" s="281">
        <v>24</v>
      </c>
      <c r="J218" s="281" t="s">
        <v>260</v>
      </c>
      <c r="K218" s="281">
        <v>267</v>
      </c>
      <c r="L218" s="281" t="s">
        <v>328</v>
      </c>
      <c r="M218" s="281">
        <v>2041</v>
      </c>
      <c r="N218" s="281" t="s">
        <v>328</v>
      </c>
      <c r="O218" s="281">
        <v>0</v>
      </c>
      <c r="P218" s="281" t="s">
        <v>262</v>
      </c>
      <c r="Q218" s="281">
        <v>0</v>
      </c>
      <c r="S218" s="281">
        <v>0</v>
      </c>
      <c r="U218" s="281" t="s">
        <v>10883</v>
      </c>
      <c r="V218" s="281">
        <v>0</v>
      </c>
      <c r="W218" s="281">
        <v>-20</v>
      </c>
      <c r="X218" s="281" t="s">
        <v>1574</v>
      </c>
      <c r="AA218" s="281">
        <v>5</v>
      </c>
      <c r="AB218" s="281" t="s">
        <v>1148</v>
      </c>
      <c r="AC218" s="303">
        <v>33321</v>
      </c>
      <c r="AD218" s="281" t="s">
        <v>11056</v>
      </c>
      <c r="AE218" s="281" t="s">
        <v>1634</v>
      </c>
      <c r="AF218" s="281" t="s">
        <v>266</v>
      </c>
      <c r="AG218" s="281" t="s">
        <v>1635</v>
      </c>
      <c r="AI218" s="281" t="s">
        <v>1636</v>
      </c>
      <c r="AN218" s="303">
        <v>39185</v>
      </c>
      <c r="AP218" s="284">
        <f t="shared" si="34"/>
        <v>211</v>
      </c>
      <c r="AQ218" s="284" t="str">
        <f t="shared" si="35"/>
        <v>田島由美子1</v>
      </c>
      <c r="AR218" s="284" t="str">
        <f t="shared" si="36"/>
        <v>たじまゆみこ1</v>
      </c>
      <c r="AS218" s="284">
        <f t="shared" si="37"/>
        <v>1221817</v>
      </c>
      <c r="AT218" s="284" t="str">
        <f t="shared" si="30"/>
        <v>田島由美子</v>
      </c>
      <c r="AU218" s="284">
        <f>IF(AT218="","",COUNTIF(AT$8:AT218,AT218))</f>
        <v>1</v>
      </c>
      <c r="AV218" s="284" t="str">
        <f t="shared" si="31"/>
        <v>たじまゆみこ</v>
      </c>
      <c r="AW218" s="284">
        <f>IF(AV218="","",COUNTIF(AV$8:AV218,AV218))</f>
        <v>1</v>
      </c>
      <c r="AX218" s="284" t="str">
        <f t="shared" si="29"/>
        <v/>
      </c>
      <c r="AY218" s="284" t="str">
        <f t="shared" si="32"/>
        <v/>
      </c>
      <c r="AZ218" s="284" t="str">
        <f t="shared" si="33"/>
        <v/>
      </c>
    </row>
    <row r="219" spans="1:52" ht="18" customHeight="1">
      <c r="A219" s="281">
        <v>1036421</v>
      </c>
      <c r="B219" s="281" t="s">
        <v>1620</v>
      </c>
      <c r="C219" s="281" t="s">
        <v>1637</v>
      </c>
      <c r="D219" s="281" t="s">
        <v>1621</v>
      </c>
      <c r="E219" s="281" t="s">
        <v>909</v>
      </c>
      <c r="F219" s="281">
        <v>1</v>
      </c>
      <c r="G219" s="281" t="s">
        <v>259</v>
      </c>
      <c r="H219" s="303">
        <v>20754</v>
      </c>
      <c r="I219" s="281">
        <v>24</v>
      </c>
      <c r="J219" s="281" t="s">
        <v>260</v>
      </c>
      <c r="K219" s="281">
        <v>280</v>
      </c>
      <c r="L219" s="281" t="s">
        <v>334</v>
      </c>
      <c r="M219" s="281">
        <v>2121</v>
      </c>
      <c r="N219" s="281" t="s">
        <v>334</v>
      </c>
      <c r="O219" s="281">
        <v>0</v>
      </c>
      <c r="P219" s="281" t="s">
        <v>262</v>
      </c>
      <c r="Q219" s="281">
        <v>0</v>
      </c>
      <c r="S219" s="281">
        <v>0</v>
      </c>
      <c r="U219" s="281" t="s">
        <v>11135</v>
      </c>
      <c r="V219" s="281">
        <v>0</v>
      </c>
      <c r="W219" s="281">
        <v>-20</v>
      </c>
      <c r="X219" s="281" t="s">
        <v>1574</v>
      </c>
      <c r="AA219" s="281">
        <v>5</v>
      </c>
      <c r="AB219" s="281" t="s">
        <v>1148</v>
      </c>
      <c r="AC219" s="303">
        <v>33405</v>
      </c>
      <c r="AD219" s="281" t="s">
        <v>11136</v>
      </c>
      <c r="AE219" s="281" t="s">
        <v>1622</v>
      </c>
      <c r="AF219" s="281" t="s">
        <v>266</v>
      </c>
      <c r="AG219" s="281" t="s">
        <v>1623</v>
      </c>
      <c r="AI219" s="281" t="s">
        <v>1624</v>
      </c>
      <c r="AN219" s="303">
        <v>38074</v>
      </c>
      <c r="AP219" s="284">
        <f t="shared" si="34"/>
        <v>212</v>
      </c>
      <c r="AQ219" s="284" t="str">
        <f t="shared" si="35"/>
        <v>三石正博1</v>
      </c>
      <c r="AR219" s="284" t="str">
        <f t="shared" si="36"/>
        <v>みついしまさひろ1</v>
      </c>
      <c r="AS219" s="284">
        <f t="shared" si="37"/>
        <v>1036421</v>
      </c>
      <c r="AT219" s="284" t="str">
        <f t="shared" si="30"/>
        <v>三石正博</v>
      </c>
      <c r="AU219" s="284">
        <f>IF(AT219="","",COUNTIF(AT$8:AT219,AT219))</f>
        <v>1</v>
      </c>
      <c r="AV219" s="284" t="str">
        <f t="shared" si="31"/>
        <v>みついしまさひろ</v>
      </c>
      <c r="AW219" s="284">
        <f>IF(AV219="","",COUNTIF(AV$8:AV219,AV219))</f>
        <v>1</v>
      </c>
      <c r="AX219" s="284" t="str">
        <f t="shared" si="29"/>
        <v/>
      </c>
      <c r="AY219" s="284" t="str">
        <f t="shared" si="32"/>
        <v/>
      </c>
      <c r="AZ219" s="284" t="str">
        <f t="shared" si="33"/>
        <v/>
      </c>
    </row>
    <row r="220" spans="1:52" ht="18" customHeight="1">
      <c r="A220" s="281">
        <v>1036424</v>
      </c>
      <c r="B220" s="281" t="s">
        <v>621</v>
      </c>
      <c r="C220" s="281" t="s">
        <v>1638</v>
      </c>
      <c r="D220" s="281" t="s">
        <v>1095</v>
      </c>
      <c r="E220" s="281" t="s">
        <v>1639</v>
      </c>
      <c r="F220" s="281">
        <v>1</v>
      </c>
      <c r="G220" s="281" t="s">
        <v>259</v>
      </c>
      <c r="H220" s="303">
        <v>22555</v>
      </c>
      <c r="I220" s="281">
        <v>24</v>
      </c>
      <c r="J220" s="281" t="s">
        <v>260</v>
      </c>
      <c r="K220" s="281">
        <v>280</v>
      </c>
      <c r="L220" s="281" t="s">
        <v>334</v>
      </c>
      <c r="M220" s="281">
        <v>2121</v>
      </c>
      <c r="N220" s="281" t="s">
        <v>334</v>
      </c>
      <c r="O220" s="281">
        <v>0</v>
      </c>
      <c r="P220" s="281" t="s">
        <v>262</v>
      </c>
      <c r="Q220" s="281">
        <v>0</v>
      </c>
      <c r="S220" s="281">
        <v>0</v>
      </c>
      <c r="U220" s="281" t="s">
        <v>10877</v>
      </c>
      <c r="V220" s="281">
        <v>0</v>
      </c>
      <c r="W220" s="281">
        <v>-20</v>
      </c>
      <c r="X220" s="281" t="s">
        <v>1574</v>
      </c>
      <c r="AA220" s="281">
        <v>5</v>
      </c>
      <c r="AB220" s="281" t="s">
        <v>1148</v>
      </c>
      <c r="AC220" s="303">
        <v>33776</v>
      </c>
      <c r="AD220" s="281" t="s">
        <v>10906</v>
      </c>
      <c r="AE220" s="281" t="s">
        <v>1640</v>
      </c>
      <c r="AF220" s="281" t="s">
        <v>266</v>
      </c>
      <c r="AG220" s="281" t="s">
        <v>1641</v>
      </c>
      <c r="AI220" s="281" t="s">
        <v>1642</v>
      </c>
      <c r="AN220" s="303">
        <v>38074</v>
      </c>
      <c r="AP220" s="284">
        <f t="shared" si="34"/>
        <v>213</v>
      </c>
      <c r="AQ220" s="284" t="str">
        <f t="shared" si="35"/>
        <v>中田勇一1</v>
      </c>
      <c r="AR220" s="284" t="str">
        <f t="shared" si="36"/>
        <v>なかたゆういち1</v>
      </c>
      <c r="AS220" s="284">
        <f t="shared" si="37"/>
        <v>1036424</v>
      </c>
      <c r="AT220" s="284" t="str">
        <f t="shared" si="30"/>
        <v>中田勇一</v>
      </c>
      <c r="AU220" s="284">
        <f>IF(AT220="","",COUNTIF(AT$8:AT220,AT220))</f>
        <v>1</v>
      </c>
      <c r="AV220" s="284" t="str">
        <f t="shared" si="31"/>
        <v>なかたゆういち</v>
      </c>
      <c r="AW220" s="284">
        <f>IF(AV220="","",COUNTIF(AV$8:AV220,AV220))</f>
        <v>1</v>
      </c>
      <c r="AX220" s="284" t="str">
        <f t="shared" si="29"/>
        <v/>
      </c>
      <c r="AY220" s="284" t="str">
        <f t="shared" si="32"/>
        <v/>
      </c>
      <c r="AZ220" s="284" t="str">
        <f t="shared" si="33"/>
        <v/>
      </c>
    </row>
    <row r="221" spans="1:52" ht="18" customHeight="1">
      <c r="A221" s="281">
        <v>1459049</v>
      </c>
      <c r="B221" s="281" t="s">
        <v>1643</v>
      </c>
      <c r="C221" s="281" t="s">
        <v>1644</v>
      </c>
      <c r="D221" s="281" t="s">
        <v>596</v>
      </c>
      <c r="E221" s="281" t="s">
        <v>573</v>
      </c>
      <c r="F221" s="281">
        <v>1</v>
      </c>
      <c r="G221" s="281" t="s">
        <v>259</v>
      </c>
      <c r="H221" s="303">
        <v>23756</v>
      </c>
      <c r="I221" s="281">
        <v>24</v>
      </c>
      <c r="J221" s="281" t="s">
        <v>260</v>
      </c>
      <c r="K221" s="281">
        <v>267</v>
      </c>
      <c r="L221" s="281" t="s">
        <v>328</v>
      </c>
      <c r="M221" s="281">
        <v>2041</v>
      </c>
      <c r="N221" s="281" t="s">
        <v>328</v>
      </c>
      <c r="O221" s="281">
        <v>0</v>
      </c>
      <c r="P221" s="281" t="s">
        <v>262</v>
      </c>
      <c r="Q221" s="281">
        <v>0</v>
      </c>
      <c r="S221" s="281">
        <v>0</v>
      </c>
      <c r="U221" s="281" t="s">
        <v>10883</v>
      </c>
      <c r="W221" s="281">
        <v>-20</v>
      </c>
      <c r="X221" s="281" t="s">
        <v>1574</v>
      </c>
      <c r="AA221" s="281">
        <v>5</v>
      </c>
      <c r="AB221" s="281" t="s">
        <v>1148</v>
      </c>
      <c r="AC221" s="303">
        <v>33825</v>
      </c>
      <c r="AE221" s="281" t="s">
        <v>1645</v>
      </c>
      <c r="AF221" s="281" t="s">
        <v>266</v>
      </c>
      <c r="AG221" s="281" t="s">
        <v>1646</v>
      </c>
      <c r="AH221" s="281" t="s">
        <v>1647</v>
      </c>
      <c r="AI221" s="281" t="s">
        <v>1648</v>
      </c>
      <c r="AN221" s="303">
        <v>41360</v>
      </c>
      <c r="AP221" s="284">
        <f t="shared" si="34"/>
        <v>214</v>
      </c>
      <c r="AQ221" s="284" t="str">
        <f t="shared" si="35"/>
        <v>瀧沢佳生1</v>
      </c>
      <c r="AR221" s="284" t="str">
        <f t="shared" si="36"/>
        <v>たきざわよしお1</v>
      </c>
      <c r="AS221" s="284">
        <f t="shared" si="37"/>
        <v>1459049</v>
      </c>
      <c r="AT221" s="284" t="str">
        <f t="shared" si="30"/>
        <v>瀧沢佳生</v>
      </c>
      <c r="AU221" s="284">
        <f>IF(AT221="","",COUNTIF(AT$8:AT221,AT221))</f>
        <v>1</v>
      </c>
      <c r="AV221" s="284" t="str">
        <f t="shared" si="31"/>
        <v>たきざわよしお</v>
      </c>
      <c r="AW221" s="284">
        <f>IF(AV221="","",COUNTIF(AV$8:AV221,AV221))</f>
        <v>1</v>
      </c>
      <c r="AX221" s="284" t="str">
        <f t="shared" si="29"/>
        <v/>
      </c>
      <c r="AY221" s="284" t="str">
        <f t="shared" si="32"/>
        <v/>
      </c>
      <c r="AZ221" s="284" t="str">
        <f t="shared" si="33"/>
        <v/>
      </c>
    </row>
    <row r="222" spans="1:52" ht="18" customHeight="1">
      <c r="A222" s="281">
        <v>1036426</v>
      </c>
      <c r="B222" s="281" t="s">
        <v>1649</v>
      </c>
      <c r="C222" s="281" t="s">
        <v>1650</v>
      </c>
      <c r="D222" s="281" t="s">
        <v>1651</v>
      </c>
      <c r="E222" s="281" t="s">
        <v>1652</v>
      </c>
      <c r="F222" s="281">
        <v>1</v>
      </c>
      <c r="G222" s="281" t="s">
        <v>259</v>
      </c>
      <c r="H222" s="303">
        <v>19343</v>
      </c>
      <c r="I222" s="281">
        <v>24</v>
      </c>
      <c r="J222" s="281" t="s">
        <v>260</v>
      </c>
      <c r="K222" s="281">
        <v>280</v>
      </c>
      <c r="L222" s="281" t="s">
        <v>334</v>
      </c>
      <c r="M222" s="281">
        <v>2121</v>
      </c>
      <c r="N222" s="281" t="s">
        <v>334</v>
      </c>
      <c r="O222" s="281">
        <v>0</v>
      </c>
      <c r="P222" s="281" t="s">
        <v>262</v>
      </c>
      <c r="Q222" s="281">
        <v>0</v>
      </c>
      <c r="S222" s="281">
        <v>0</v>
      </c>
      <c r="U222" s="281" t="s">
        <v>10877</v>
      </c>
      <c r="V222" s="281">
        <v>0</v>
      </c>
      <c r="W222" s="281">
        <v>-20</v>
      </c>
      <c r="X222" s="281" t="s">
        <v>1574</v>
      </c>
      <c r="AA222" s="281">
        <v>5</v>
      </c>
      <c r="AB222" s="281" t="s">
        <v>1148</v>
      </c>
      <c r="AC222" s="303">
        <v>34200</v>
      </c>
      <c r="AD222" s="281" t="s">
        <v>11137</v>
      </c>
      <c r="AE222" s="281" t="s">
        <v>335</v>
      </c>
      <c r="AF222" s="281" t="s">
        <v>266</v>
      </c>
      <c r="AG222" s="281" t="s">
        <v>1653</v>
      </c>
      <c r="AH222" s="281" t="s">
        <v>1654</v>
      </c>
      <c r="AI222" s="281" t="s">
        <v>1655</v>
      </c>
      <c r="AN222" s="303">
        <v>38074</v>
      </c>
      <c r="AP222" s="284">
        <f t="shared" si="34"/>
        <v>215</v>
      </c>
      <c r="AQ222" s="284" t="str">
        <f t="shared" si="35"/>
        <v>佐々木良三1</v>
      </c>
      <c r="AR222" s="284" t="str">
        <f t="shared" si="36"/>
        <v>ささきりょうぞう1</v>
      </c>
      <c r="AS222" s="284">
        <f t="shared" si="37"/>
        <v>1036426</v>
      </c>
      <c r="AT222" s="284" t="str">
        <f t="shared" si="30"/>
        <v>佐々木良三</v>
      </c>
      <c r="AU222" s="284">
        <f>IF(AT222="","",COUNTIF(AT$8:AT222,AT222))</f>
        <v>1</v>
      </c>
      <c r="AV222" s="284" t="str">
        <f t="shared" si="31"/>
        <v>ささきりょうぞう</v>
      </c>
      <c r="AW222" s="284">
        <f>IF(AV222="","",COUNTIF(AV$8:AV222,AV222))</f>
        <v>1</v>
      </c>
      <c r="AX222" s="284" t="str">
        <f t="shared" si="29"/>
        <v/>
      </c>
      <c r="AY222" s="284" t="str">
        <f t="shared" si="32"/>
        <v/>
      </c>
      <c r="AZ222" s="284" t="str">
        <f t="shared" si="33"/>
        <v/>
      </c>
    </row>
    <row r="223" spans="1:52" ht="18" customHeight="1">
      <c r="A223" s="281">
        <v>1036746</v>
      </c>
      <c r="B223" s="281" t="s">
        <v>1033</v>
      </c>
      <c r="C223" s="281" t="s">
        <v>1656</v>
      </c>
      <c r="D223" s="281" t="s">
        <v>1035</v>
      </c>
      <c r="E223" s="281" t="s">
        <v>1657</v>
      </c>
      <c r="F223" s="281">
        <v>2</v>
      </c>
      <c r="G223" s="281" t="s">
        <v>282</v>
      </c>
      <c r="H223" s="303">
        <v>12986</v>
      </c>
      <c r="I223" s="281">
        <v>24</v>
      </c>
      <c r="J223" s="281" t="s">
        <v>260</v>
      </c>
      <c r="K223" s="281">
        <v>267</v>
      </c>
      <c r="L223" s="281" t="s">
        <v>328</v>
      </c>
      <c r="M223" s="281">
        <v>2041</v>
      </c>
      <c r="N223" s="281" t="s">
        <v>328</v>
      </c>
      <c r="O223" s="281">
        <v>0</v>
      </c>
      <c r="P223" s="281" t="s">
        <v>262</v>
      </c>
      <c r="Q223" s="281">
        <v>0</v>
      </c>
      <c r="S223" s="281">
        <v>0</v>
      </c>
      <c r="U223" s="281" t="s">
        <v>10883</v>
      </c>
      <c r="V223" s="281">
        <v>0</v>
      </c>
      <c r="W223" s="281">
        <v>-20</v>
      </c>
      <c r="X223" s="281" t="s">
        <v>1574</v>
      </c>
      <c r="AA223" s="281">
        <v>5</v>
      </c>
      <c r="AB223" s="281" t="s">
        <v>1148</v>
      </c>
      <c r="AC223" s="303">
        <v>34406</v>
      </c>
      <c r="AD223" s="281" t="s">
        <v>11138</v>
      </c>
      <c r="AE223" s="281" t="s">
        <v>1278</v>
      </c>
      <c r="AF223" s="281" t="s">
        <v>266</v>
      </c>
      <c r="AG223" s="281" t="s">
        <v>1658</v>
      </c>
      <c r="AI223" s="281" t="s">
        <v>1659</v>
      </c>
      <c r="AN223" s="303">
        <v>38074</v>
      </c>
      <c r="AP223" s="284">
        <f t="shared" si="34"/>
        <v>216</v>
      </c>
      <c r="AQ223" s="284" t="str">
        <f t="shared" si="35"/>
        <v>小山なつ子1</v>
      </c>
      <c r="AR223" s="284" t="str">
        <f t="shared" si="36"/>
        <v>こやまなつこ1</v>
      </c>
      <c r="AS223" s="284">
        <f t="shared" si="37"/>
        <v>1036746</v>
      </c>
      <c r="AT223" s="284" t="str">
        <f t="shared" si="30"/>
        <v>小山なつ子</v>
      </c>
      <c r="AU223" s="284">
        <f>IF(AT223="","",COUNTIF(AT$8:AT223,AT223))</f>
        <v>1</v>
      </c>
      <c r="AV223" s="284" t="str">
        <f t="shared" si="31"/>
        <v>こやまなつこ</v>
      </c>
      <c r="AW223" s="284">
        <f>IF(AV223="","",COUNTIF(AV$8:AV223,AV223))</f>
        <v>1</v>
      </c>
      <c r="AX223" s="284" t="str">
        <f t="shared" si="29"/>
        <v/>
      </c>
      <c r="AY223" s="284" t="str">
        <f t="shared" si="32"/>
        <v/>
      </c>
      <c r="AZ223" s="284" t="str">
        <f t="shared" si="33"/>
        <v/>
      </c>
    </row>
    <row r="224" spans="1:52" ht="18" customHeight="1">
      <c r="A224" s="281">
        <v>1037255</v>
      </c>
      <c r="B224" s="281" t="s">
        <v>1660</v>
      </c>
      <c r="C224" s="281" t="s">
        <v>1661</v>
      </c>
      <c r="D224" s="281" t="s">
        <v>1662</v>
      </c>
      <c r="E224" s="281" t="s">
        <v>1663</v>
      </c>
      <c r="F224" s="281">
        <v>2</v>
      </c>
      <c r="G224" s="281" t="s">
        <v>282</v>
      </c>
      <c r="H224" s="303">
        <v>26255</v>
      </c>
      <c r="I224" s="281">
        <v>24</v>
      </c>
      <c r="J224" s="281" t="s">
        <v>260</v>
      </c>
      <c r="K224" s="281">
        <v>269</v>
      </c>
      <c r="L224" s="281" t="s">
        <v>378</v>
      </c>
      <c r="M224" s="281">
        <v>2051</v>
      </c>
      <c r="N224" s="281" t="s">
        <v>378</v>
      </c>
      <c r="O224" s="281">
        <v>0</v>
      </c>
      <c r="P224" s="281" t="s">
        <v>262</v>
      </c>
      <c r="Q224" s="281">
        <v>0</v>
      </c>
      <c r="S224" s="281">
        <v>0</v>
      </c>
      <c r="U224" s="281" t="s">
        <v>10931</v>
      </c>
      <c r="V224" s="281">
        <v>0</v>
      </c>
      <c r="W224" s="281">
        <v>-20</v>
      </c>
      <c r="X224" s="281" t="s">
        <v>1574</v>
      </c>
      <c r="AA224" s="281">
        <v>5</v>
      </c>
      <c r="AB224" s="281" t="s">
        <v>1148</v>
      </c>
      <c r="AC224" s="303">
        <v>34483</v>
      </c>
      <c r="AD224" s="281" t="s">
        <v>11139</v>
      </c>
      <c r="AE224" s="281" t="s">
        <v>1664</v>
      </c>
      <c r="AF224" s="281" t="s">
        <v>266</v>
      </c>
      <c r="AG224" s="281" t="s">
        <v>1665</v>
      </c>
      <c r="AI224" s="281" t="s">
        <v>1666</v>
      </c>
      <c r="AN224" s="303">
        <v>38074</v>
      </c>
      <c r="AP224" s="284">
        <f t="shared" si="34"/>
        <v>217</v>
      </c>
      <c r="AQ224" s="284" t="str">
        <f t="shared" si="35"/>
        <v>宮澤美喜江1</v>
      </c>
      <c r="AR224" s="284" t="str">
        <f t="shared" si="36"/>
        <v>みやざわみきえ1</v>
      </c>
      <c r="AS224" s="284">
        <f t="shared" si="37"/>
        <v>1037255</v>
      </c>
      <c r="AT224" s="284" t="str">
        <f t="shared" si="30"/>
        <v>宮澤美喜江</v>
      </c>
      <c r="AU224" s="284">
        <f>IF(AT224="","",COUNTIF(AT$8:AT224,AT224))</f>
        <v>1</v>
      </c>
      <c r="AV224" s="284" t="str">
        <f t="shared" si="31"/>
        <v>みやざわみきえ</v>
      </c>
      <c r="AW224" s="284">
        <f>IF(AV224="","",COUNTIF(AV$8:AV224,AV224))</f>
        <v>1</v>
      </c>
      <c r="AX224" s="284" t="str">
        <f t="shared" si="29"/>
        <v/>
      </c>
      <c r="AY224" s="284" t="str">
        <f t="shared" si="32"/>
        <v/>
      </c>
      <c r="AZ224" s="284" t="str">
        <f t="shared" si="33"/>
        <v/>
      </c>
    </row>
    <row r="225" spans="1:52" ht="18" customHeight="1">
      <c r="A225" s="281">
        <v>1037256</v>
      </c>
      <c r="B225" s="281" t="s">
        <v>1667</v>
      </c>
      <c r="C225" s="281" t="s">
        <v>1668</v>
      </c>
      <c r="D225" s="281" t="s">
        <v>1669</v>
      </c>
      <c r="E225" s="281" t="s">
        <v>933</v>
      </c>
      <c r="F225" s="281">
        <v>1</v>
      </c>
      <c r="G225" s="281" t="s">
        <v>259</v>
      </c>
      <c r="H225" s="303">
        <v>19327</v>
      </c>
      <c r="I225" s="281">
        <v>24</v>
      </c>
      <c r="J225" s="281" t="s">
        <v>260</v>
      </c>
      <c r="K225" s="281">
        <v>269</v>
      </c>
      <c r="L225" s="281" t="s">
        <v>378</v>
      </c>
      <c r="M225" s="281">
        <v>2051</v>
      </c>
      <c r="N225" s="281" t="s">
        <v>378</v>
      </c>
      <c r="O225" s="281">
        <v>0</v>
      </c>
      <c r="P225" s="281" t="s">
        <v>262</v>
      </c>
      <c r="Q225" s="281">
        <v>0</v>
      </c>
      <c r="S225" s="281">
        <v>0</v>
      </c>
      <c r="U225" s="281" t="s">
        <v>10931</v>
      </c>
      <c r="V225" s="281">
        <v>0</v>
      </c>
      <c r="W225" s="281">
        <v>-20</v>
      </c>
      <c r="X225" s="281" t="s">
        <v>1574</v>
      </c>
      <c r="AA225" s="281">
        <v>5</v>
      </c>
      <c r="AB225" s="281" t="s">
        <v>1148</v>
      </c>
      <c r="AC225" s="303">
        <v>34651</v>
      </c>
      <c r="AD225" s="281" t="s">
        <v>11140</v>
      </c>
      <c r="AE225" s="281" t="s">
        <v>598</v>
      </c>
      <c r="AF225" s="281" t="s">
        <v>266</v>
      </c>
      <c r="AG225" s="281" t="s">
        <v>1670</v>
      </c>
      <c r="AI225" s="281" t="s">
        <v>1671</v>
      </c>
      <c r="AN225" s="303">
        <v>38074</v>
      </c>
      <c r="AP225" s="284">
        <f t="shared" si="34"/>
        <v>218</v>
      </c>
      <c r="AQ225" s="284" t="str">
        <f t="shared" si="35"/>
        <v>吉池賢治1</v>
      </c>
      <c r="AR225" s="284" t="str">
        <f t="shared" si="36"/>
        <v>よしいけけんじ1</v>
      </c>
      <c r="AS225" s="284">
        <f t="shared" si="37"/>
        <v>1037256</v>
      </c>
      <c r="AT225" s="284" t="str">
        <f t="shared" si="30"/>
        <v>吉池賢治</v>
      </c>
      <c r="AU225" s="284">
        <f>IF(AT225="","",COUNTIF(AT$8:AT225,AT225))</f>
        <v>1</v>
      </c>
      <c r="AV225" s="284" t="str">
        <f t="shared" si="31"/>
        <v>よしいけけんじ</v>
      </c>
      <c r="AW225" s="284">
        <f>IF(AV225="","",COUNTIF(AV$8:AV225,AV225))</f>
        <v>1</v>
      </c>
      <c r="AX225" s="284" t="str">
        <f t="shared" si="29"/>
        <v/>
      </c>
      <c r="AY225" s="284" t="str">
        <f t="shared" si="32"/>
        <v/>
      </c>
      <c r="AZ225" s="284" t="str">
        <f t="shared" si="33"/>
        <v/>
      </c>
    </row>
    <row r="226" spans="1:52" ht="18" customHeight="1">
      <c r="A226" s="281">
        <v>1036428</v>
      </c>
      <c r="B226" s="281" t="s">
        <v>1672</v>
      </c>
      <c r="C226" s="281" t="s">
        <v>1673</v>
      </c>
      <c r="D226" s="281" t="s">
        <v>1674</v>
      </c>
      <c r="E226" s="281" t="s">
        <v>1675</v>
      </c>
      <c r="F226" s="281">
        <v>1</v>
      </c>
      <c r="G226" s="281" t="s">
        <v>259</v>
      </c>
      <c r="H226" s="303">
        <v>21810</v>
      </c>
      <c r="I226" s="281">
        <v>24</v>
      </c>
      <c r="J226" s="281" t="s">
        <v>260</v>
      </c>
      <c r="K226" s="281">
        <v>280</v>
      </c>
      <c r="L226" s="281" t="s">
        <v>334</v>
      </c>
      <c r="M226" s="281">
        <v>2121</v>
      </c>
      <c r="N226" s="281" t="s">
        <v>334</v>
      </c>
      <c r="O226" s="281">
        <v>0</v>
      </c>
      <c r="P226" s="281" t="s">
        <v>262</v>
      </c>
      <c r="Q226" s="281">
        <v>0</v>
      </c>
      <c r="S226" s="281">
        <v>0</v>
      </c>
      <c r="U226" s="281" t="s">
        <v>11141</v>
      </c>
      <c r="V226" s="281">
        <v>0</v>
      </c>
      <c r="W226" s="281">
        <v>-20</v>
      </c>
      <c r="X226" s="281" t="s">
        <v>1574</v>
      </c>
      <c r="AA226" s="281">
        <v>5</v>
      </c>
      <c r="AB226" s="281" t="s">
        <v>1148</v>
      </c>
      <c r="AC226" s="303">
        <v>34922</v>
      </c>
      <c r="AD226" s="281" t="s">
        <v>11142</v>
      </c>
      <c r="AE226" s="281" t="s">
        <v>1676</v>
      </c>
      <c r="AF226" s="281" t="s">
        <v>266</v>
      </c>
      <c r="AG226" s="281" t="s">
        <v>1677</v>
      </c>
      <c r="AI226" s="281" t="s">
        <v>1678</v>
      </c>
      <c r="AN226" s="303">
        <v>38074</v>
      </c>
      <c r="AP226" s="284">
        <f t="shared" si="34"/>
        <v>219</v>
      </c>
      <c r="AQ226" s="284" t="str">
        <f t="shared" si="35"/>
        <v>塩澤忍1</v>
      </c>
      <c r="AR226" s="284" t="str">
        <f t="shared" si="36"/>
        <v>しおざわしのぶ1</v>
      </c>
      <c r="AS226" s="284">
        <f t="shared" si="37"/>
        <v>1036428</v>
      </c>
      <c r="AT226" s="284" t="str">
        <f t="shared" si="30"/>
        <v>塩澤忍</v>
      </c>
      <c r="AU226" s="284">
        <f>IF(AT226="","",COUNTIF(AT$8:AT226,AT226))</f>
        <v>1</v>
      </c>
      <c r="AV226" s="284" t="str">
        <f t="shared" si="31"/>
        <v>しおざわしのぶ</v>
      </c>
      <c r="AW226" s="284">
        <f>IF(AV226="","",COUNTIF(AV$8:AV226,AV226))</f>
        <v>1</v>
      </c>
      <c r="AX226" s="284" t="str">
        <f t="shared" si="29"/>
        <v/>
      </c>
      <c r="AY226" s="284" t="str">
        <f t="shared" si="32"/>
        <v/>
      </c>
      <c r="AZ226" s="284" t="str">
        <f t="shared" si="33"/>
        <v/>
      </c>
    </row>
    <row r="227" spans="1:52" ht="18" customHeight="1">
      <c r="A227" s="281">
        <v>1036748</v>
      </c>
      <c r="B227" s="281" t="s">
        <v>1679</v>
      </c>
      <c r="C227" s="281" t="s">
        <v>1680</v>
      </c>
      <c r="D227" s="281" t="s">
        <v>1681</v>
      </c>
      <c r="E227" s="281" t="s">
        <v>1011</v>
      </c>
      <c r="F227" s="281">
        <v>1</v>
      </c>
      <c r="G227" s="281" t="s">
        <v>259</v>
      </c>
      <c r="H227" s="303">
        <v>19743</v>
      </c>
      <c r="I227" s="281">
        <v>24</v>
      </c>
      <c r="J227" s="281" t="s">
        <v>260</v>
      </c>
      <c r="K227" s="281">
        <v>267</v>
      </c>
      <c r="L227" s="281" t="s">
        <v>328</v>
      </c>
      <c r="M227" s="281">
        <v>2041</v>
      </c>
      <c r="N227" s="281" t="s">
        <v>328</v>
      </c>
      <c r="O227" s="281">
        <v>0</v>
      </c>
      <c r="P227" s="281" t="s">
        <v>262</v>
      </c>
      <c r="Q227" s="281">
        <v>0</v>
      </c>
      <c r="S227" s="281">
        <v>0</v>
      </c>
      <c r="U227" s="281" t="s">
        <v>10883</v>
      </c>
      <c r="V227" s="281">
        <v>0</v>
      </c>
      <c r="W227" s="281">
        <v>-20</v>
      </c>
      <c r="X227" s="281" t="s">
        <v>1574</v>
      </c>
      <c r="AA227" s="281">
        <v>5</v>
      </c>
      <c r="AB227" s="281" t="s">
        <v>1148</v>
      </c>
      <c r="AC227" s="303">
        <v>35022</v>
      </c>
      <c r="AD227" s="281" t="s">
        <v>11143</v>
      </c>
      <c r="AE227" s="281" t="s">
        <v>1682</v>
      </c>
      <c r="AF227" s="281" t="s">
        <v>266</v>
      </c>
      <c r="AG227" s="281" t="s">
        <v>1683</v>
      </c>
      <c r="AI227" s="281" t="s">
        <v>1684</v>
      </c>
      <c r="AN227" s="303">
        <v>38074</v>
      </c>
      <c r="AP227" s="284">
        <f t="shared" si="34"/>
        <v>220</v>
      </c>
      <c r="AQ227" s="284" t="str">
        <f t="shared" si="35"/>
        <v>茶鍋和統1</v>
      </c>
      <c r="AR227" s="284" t="str">
        <f t="shared" si="36"/>
        <v>ちゃなべかずのり1</v>
      </c>
      <c r="AS227" s="284">
        <f t="shared" si="37"/>
        <v>1036748</v>
      </c>
      <c r="AT227" s="284" t="str">
        <f t="shared" si="30"/>
        <v>茶鍋和統</v>
      </c>
      <c r="AU227" s="284">
        <f>IF(AT227="","",COUNTIF(AT$8:AT227,AT227))</f>
        <v>1</v>
      </c>
      <c r="AV227" s="284" t="str">
        <f t="shared" si="31"/>
        <v>ちゃなべかずのり</v>
      </c>
      <c r="AW227" s="284">
        <f>IF(AV227="","",COUNTIF(AV$8:AV227,AV227))</f>
        <v>1</v>
      </c>
      <c r="AX227" s="284" t="str">
        <f t="shared" si="29"/>
        <v/>
      </c>
      <c r="AY227" s="284" t="str">
        <f t="shared" si="32"/>
        <v/>
      </c>
      <c r="AZ227" s="284" t="str">
        <f t="shared" si="33"/>
        <v/>
      </c>
    </row>
    <row r="228" spans="1:52" ht="18" customHeight="1">
      <c r="A228" s="281">
        <v>1036285</v>
      </c>
      <c r="B228" s="281" t="s">
        <v>628</v>
      </c>
      <c r="C228" s="281" t="s">
        <v>1685</v>
      </c>
      <c r="D228" s="281" t="s">
        <v>630</v>
      </c>
      <c r="E228" s="281" t="s">
        <v>1686</v>
      </c>
      <c r="F228" s="281">
        <v>2</v>
      </c>
      <c r="G228" s="281" t="s">
        <v>282</v>
      </c>
      <c r="H228" s="303">
        <v>17744</v>
      </c>
      <c r="I228" s="281">
        <v>24</v>
      </c>
      <c r="J228" s="281" t="s">
        <v>260</v>
      </c>
      <c r="K228" s="281">
        <v>277</v>
      </c>
      <c r="L228" s="281" t="s">
        <v>293</v>
      </c>
      <c r="M228" s="281">
        <v>2090</v>
      </c>
      <c r="N228" s="281" t="s">
        <v>294</v>
      </c>
      <c r="O228" s="281">
        <v>0</v>
      </c>
      <c r="P228" s="281" t="s">
        <v>262</v>
      </c>
      <c r="Q228" s="281">
        <v>0</v>
      </c>
      <c r="S228" s="281">
        <v>0</v>
      </c>
      <c r="V228" s="281">
        <v>0</v>
      </c>
      <c r="W228" s="281">
        <v>-20</v>
      </c>
      <c r="X228" s="281" t="s">
        <v>1574</v>
      </c>
      <c r="AA228" s="281">
        <v>5</v>
      </c>
      <c r="AB228" s="281" t="s">
        <v>1148</v>
      </c>
      <c r="AC228" s="303">
        <v>35603</v>
      </c>
      <c r="AD228" s="281" t="s">
        <v>11144</v>
      </c>
      <c r="AE228" s="281" t="s">
        <v>295</v>
      </c>
      <c r="AF228" s="281" t="s">
        <v>266</v>
      </c>
      <c r="AG228" s="281" t="s">
        <v>1687</v>
      </c>
      <c r="AI228" s="281" t="s">
        <v>1688</v>
      </c>
      <c r="AN228" s="303">
        <v>38074</v>
      </c>
      <c r="AP228" s="284">
        <f t="shared" si="34"/>
        <v>221</v>
      </c>
      <c r="AQ228" s="284" t="str">
        <f t="shared" si="35"/>
        <v>中村永子1</v>
      </c>
      <c r="AR228" s="284" t="str">
        <f t="shared" si="36"/>
        <v>なかむらながこ1</v>
      </c>
      <c r="AS228" s="284">
        <f t="shared" si="37"/>
        <v>1036285</v>
      </c>
      <c r="AT228" s="284" t="str">
        <f t="shared" si="30"/>
        <v>中村永子</v>
      </c>
      <c r="AU228" s="284">
        <f>IF(AT228="","",COUNTIF(AT$8:AT228,AT228))</f>
        <v>1</v>
      </c>
      <c r="AV228" s="284" t="str">
        <f t="shared" si="31"/>
        <v>なかむらながこ</v>
      </c>
      <c r="AW228" s="284">
        <f>IF(AV228="","",COUNTIF(AV$8:AV228,AV228))</f>
        <v>1</v>
      </c>
      <c r="AX228" s="284" t="str">
        <f t="shared" si="29"/>
        <v/>
      </c>
      <c r="AY228" s="284" t="str">
        <f t="shared" si="32"/>
        <v/>
      </c>
      <c r="AZ228" s="284" t="str">
        <f t="shared" si="33"/>
        <v/>
      </c>
    </row>
    <row r="229" spans="1:52" ht="18" customHeight="1">
      <c r="A229" s="281">
        <v>1036286</v>
      </c>
      <c r="B229" s="281" t="s">
        <v>1689</v>
      </c>
      <c r="C229" s="281" t="s">
        <v>1690</v>
      </c>
      <c r="D229" s="281" t="s">
        <v>1691</v>
      </c>
      <c r="E229" s="281" t="s">
        <v>1692</v>
      </c>
      <c r="F229" s="281">
        <v>2</v>
      </c>
      <c r="G229" s="281" t="s">
        <v>282</v>
      </c>
      <c r="H229" s="303">
        <v>20424</v>
      </c>
      <c r="I229" s="281">
        <v>24</v>
      </c>
      <c r="J229" s="281" t="s">
        <v>260</v>
      </c>
      <c r="K229" s="281">
        <v>277</v>
      </c>
      <c r="L229" s="281" t="s">
        <v>293</v>
      </c>
      <c r="M229" s="281">
        <v>2090</v>
      </c>
      <c r="N229" s="281" t="s">
        <v>294</v>
      </c>
      <c r="O229" s="281">
        <v>0</v>
      </c>
      <c r="P229" s="281" t="s">
        <v>262</v>
      </c>
      <c r="Q229" s="281">
        <v>0</v>
      </c>
      <c r="S229" s="281">
        <v>0</v>
      </c>
      <c r="V229" s="281">
        <v>0</v>
      </c>
      <c r="W229" s="281">
        <v>-20</v>
      </c>
      <c r="X229" s="281" t="s">
        <v>1574</v>
      </c>
      <c r="AA229" s="281">
        <v>5</v>
      </c>
      <c r="AB229" s="281" t="s">
        <v>1148</v>
      </c>
      <c r="AC229" s="303">
        <v>35603</v>
      </c>
      <c r="AD229" s="281" t="s">
        <v>11144</v>
      </c>
      <c r="AE229" s="281" t="s">
        <v>295</v>
      </c>
      <c r="AF229" s="281" t="s">
        <v>266</v>
      </c>
      <c r="AG229" s="281" t="s">
        <v>1693</v>
      </c>
      <c r="AI229" s="281" t="s">
        <v>1694</v>
      </c>
      <c r="AN229" s="303">
        <v>38074</v>
      </c>
      <c r="AP229" s="284">
        <f t="shared" si="34"/>
        <v>222</v>
      </c>
      <c r="AQ229" s="284" t="str">
        <f t="shared" si="35"/>
        <v>折橋光江1</v>
      </c>
      <c r="AR229" s="284" t="str">
        <f t="shared" si="36"/>
        <v>おりはしみつえ1</v>
      </c>
      <c r="AS229" s="284">
        <f t="shared" si="37"/>
        <v>1036286</v>
      </c>
      <c r="AT229" s="284" t="str">
        <f t="shared" si="30"/>
        <v>折橋光江</v>
      </c>
      <c r="AU229" s="284">
        <f>IF(AT229="","",COUNTIF(AT$8:AT229,AT229))</f>
        <v>1</v>
      </c>
      <c r="AV229" s="284" t="str">
        <f t="shared" si="31"/>
        <v>おりはしみつえ</v>
      </c>
      <c r="AW229" s="284">
        <f>IF(AV229="","",COUNTIF(AV$8:AV229,AV229))</f>
        <v>1</v>
      </c>
      <c r="AX229" s="284" t="str">
        <f t="shared" si="29"/>
        <v/>
      </c>
      <c r="AY229" s="284" t="str">
        <f t="shared" si="32"/>
        <v/>
      </c>
      <c r="AZ229" s="284" t="str">
        <f t="shared" si="33"/>
        <v/>
      </c>
    </row>
    <row r="230" spans="1:52" ht="18" customHeight="1">
      <c r="A230" s="281">
        <v>1036756</v>
      </c>
      <c r="B230" s="281" t="s">
        <v>1695</v>
      </c>
      <c r="C230" s="281" t="s">
        <v>1696</v>
      </c>
      <c r="D230" s="281" t="s">
        <v>1697</v>
      </c>
      <c r="E230" s="281" t="s">
        <v>1698</v>
      </c>
      <c r="F230" s="281">
        <v>1</v>
      </c>
      <c r="G230" s="281" t="s">
        <v>259</v>
      </c>
      <c r="H230" s="303">
        <v>21782</v>
      </c>
      <c r="I230" s="281">
        <v>24</v>
      </c>
      <c r="J230" s="281" t="s">
        <v>260</v>
      </c>
      <c r="K230" s="281">
        <v>267</v>
      </c>
      <c r="L230" s="281" t="s">
        <v>328</v>
      </c>
      <c r="M230" s="281">
        <v>2041</v>
      </c>
      <c r="N230" s="281" t="s">
        <v>328</v>
      </c>
      <c r="O230" s="281">
        <v>0</v>
      </c>
      <c r="P230" s="281" t="s">
        <v>262</v>
      </c>
      <c r="Q230" s="281">
        <v>0</v>
      </c>
      <c r="S230" s="281">
        <v>0</v>
      </c>
      <c r="U230" s="281" t="s">
        <v>10883</v>
      </c>
      <c r="V230" s="281">
        <v>0</v>
      </c>
      <c r="W230" s="281">
        <v>-20</v>
      </c>
      <c r="X230" s="281" t="s">
        <v>1574</v>
      </c>
      <c r="AA230" s="281">
        <v>5</v>
      </c>
      <c r="AB230" s="281" t="s">
        <v>1148</v>
      </c>
      <c r="AC230" s="303">
        <v>35603</v>
      </c>
      <c r="AD230" s="281" t="s">
        <v>10933</v>
      </c>
      <c r="AE230" s="281" t="s">
        <v>1699</v>
      </c>
      <c r="AF230" s="281" t="s">
        <v>266</v>
      </c>
      <c r="AG230" s="281" t="s">
        <v>1700</v>
      </c>
      <c r="AI230" s="281" t="s">
        <v>1701</v>
      </c>
      <c r="AL230" s="281" t="s">
        <v>11145</v>
      </c>
      <c r="AN230" s="303">
        <v>38074</v>
      </c>
      <c r="AP230" s="284">
        <f t="shared" si="34"/>
        <v>223</v>
      </c>
      <c r="AQ230" s="284" t="str">
        <f t="shared" si="35"/>
        <v>北澤克敏1</v>
      </c>
      <c r="AR230" s="284" t="str">
        <f t="shared" si="36"/>
        <v>きたざわかつとし1</v>
      </c>
      <c r="AS230" s="284">
        <f t="shared" si="37"/>
        <v>1036756</v>
      </c>
      <c r="AT230" s="284" t="str">
        <f t="shared" si="30"/>
        <v>北澤克敏</v>
      </c>
      <c r="AU230" s="284">
        <f>IF(AT230="","",COUNTIF(AT$8:AT230,AT230))</f>
        <v>1</v>
      </c>
      <c r="AV230" s="284" t="str">
        <f t="shared" si="31"/>
        <v>きたざわかつとし</v>
      </c>
      <c r="AW230" s="284">
        <f>IF(AV230="","",COUNTIF(AV$8:AV230,AV230))</f>
        <v>1</v>
      </c>
      <c r="AX230" s="284" t="str">
        <f t="shared" si="29"/>
        <v/>
      </c>
      <c r="AY230" s="284" t="str">
        <f t="shared" si="32"/>
        <v/>
      </c>
      <c r="AZ230" s="284" t="str">
        <f t="shared" si="33"/>
        <v/>
      </c>
    </row>
    <row r="231" spans="1:52" ht="18" customHeight="1">
      <c r="A231" s="281">
        <v>1037092</v>
      </c>
      <c r="B231" s="281" t="s">
        <v>780</v>
      </c>
      <c r="C231" s="281" t="s">
        <v>1702</v>
      </c>
      <c r="D231" s="281" t="s">
        <v>782</v>
      </c>
      <c r="E231" s="281" t="s">
        <v>1703</v>
      </c>
      <c r="F231" s="281">
        <v>1</v>
      </c>
      <c r="G231" s="281" t="s">
        <v>259</v>
      </c>
      <c r="H231" s="303">
        <v>26376</v>
      </c>
      <c r="I231" s="281">
        <v>24</v>
      </c>
      <c r="J231" s="281" t="s">
        <v>260</v>
      </c>
      <c r="K231" s="281">
        <v>278</v>
      </c>
      <c r="L231" s="281" t="s">
        <v>445</v>
      </c>
      <c r="M231" s="281">
        <v>2100</v>
      </c>
      <c r="N231" s="281" t="s">
        <v>445</v>
      </c>
      <c r="O231" s="281">
        <v>0</v>
      </c>
      <c r="P231" s="281" t="s">
        <v>262</v>
      </c>
      <c r="Q231" s="281">
        <v>0</v>
      </c>
      <c r="S231" s="281">
        <v>0</v>
      </c>
      <c r="V231" s="281">
        <v>0</v>
      </c>
      <c r="W231" s="281">
        <v>-20</v>
      </c>
      <c r="X231" s="281" t="s">
        <v>1574</v>
      </c>
      <c r="AA231" s="281">
        <v>5</v>
      </c>
      <c r="AB231" s="281" t="s">
        <v>1148</v>
      </c>
      <c r="AC231" s="303">
        <v>35925</v>
      </c>
      <c r="AD231" s="281" t="s">
        <v>11146</v>
      </c>
      <c r="AE231" s="281" t="s">
        <v>1704</v>
      </c>
      <c r="AF231" s="281" t="s">
        <v>266</v>
      </c>
      <c r="AG231" s="281" t="s">
        <v>1705</v>
      </c>
      <c r="AI231" s="281" t="s">
        <v>1706</v>
      </c>
      <c r="AN231" s="303">
        <v>38074</v>
      </c>
      <c r="AP231" s="284">
        <f t="shared" si="34"/>
        <v>224</v>
      </c>
      <c r="AQ231" s="284" t="str">
        <f t="shared" si="35"/>
        <v>山田光輝1</v>
      </c>
      <c r="AR231" s="284" t="str">
        <f t="shared" si="36"/>
        <v>やまだみつてる1</v>
      </c>
      <c r="AS231" s="284">
        <f t="shared" si="37"/>
        <v>1037092</v>
      </c>
      <c r="AT231" s="284" t="str">
        <f t="shared" si="30"/>
        <v>山田光輝</v>
      </c>
      <c r="AU231" s="284">
        <f>IF(AT231="","",COUNTIF(AT$8:AT231,AT231))</f>
        <v>1</v>
      </c>
      <c r="AV231" s="284" t="str">
        <f t="shared" si="31"/>
        <v>やまだみつてる</v>
      </c>
      <c r="AW231" s="284">
        <f>IF(AV231="","",COUNTIF(AV$8:AV231,AV231))</f>
        <v>1</v>
      </c>
      <c r="AX231" s="284" t="str">
        <f t="shared" si="29"/>
        <v/>
      </c>
      <c r="AY231" s="284" t="str">
        <f t="shared" si="32"/>
        <v/>
      </c>
      <c r="AZ231" s="284" t="str">
        <f t="shared" si="33"/>
        <v/>
      </c>
    </row>
    <row r="232" spans="1:52" ht="18" customHeight="1">
      <c r="A232" s="281">
        <v>1037258</v>
      </c>
      <c r="B232" s="281" t="s">
        <v>1707</v>
      </c>
      <c r="C232" s="281" t="s">
        <v>1708</v>
      </c>
      <c r="D232" s="281" t="s">
        <v>1289</v>
      </c>
      <c r="E232" s="281" t="s">
        <v>444</v>
      </c>
      <c r="F232" s="281">
        <v>1</v>
      </c>
      <c r="G232" s="281" t="s">
        <v>259</v>
      </c>
      <c r="H232" s="303">
        <v>18188</v>
      </c>
      <c r="I232" s="281">
        <v>24</v>
      </c>
      <c r="J232" s="281" t="s">
        <v>260</v>
      </c>
      <c r="K232" s="281">
        <v>269</v>
      </c>
      <c r="L232" s="281" t="s">
        <v>378</v>
      </c>
      <c r="M232" s="281">
        <v>2051</v>
      </c>
      <c r="N232" s="281" t="s">
        <v>378</v>
      </c>
      <c r="O232" s="281">
        <v>0</v>
      </c>
      <c r="P232" s="281" t="s">
        <v>262</v>
      </c>
      <c r="Q232" s="281">
        <v>0</v>
      </c>
      <c r="S232" s="281">
        <v>0</v>
      </c>
      <c r="U232" s="281" t="s">
        <v>10931</v>
      </c>
      <c r="V232" s="281">
        <v>0</v>
      </c>
      <c r="W232" s="281">
        <v>-20</v>
      </c>
      <c r="X232" s="281" t="s">
        <v>1574</v>
      </c>
      <c r="AA232" s="281">
        <v>5</v>
      </c>
      <c r="AB232" s="281" t="s">
        <v>1148</v>
      </c>
      <c r="AC232" s="303">
        <v>36058</v>
      </c>
      <c r="AD232" s="281" t="s">
        <v>11147</v>
      </c>
      <c r="AE232" s="281" t="s">
        <v>1709</v>
      </c>
      <c r="AF232" s="281" t="s">
        <v>266</v>
      </c>
      <c r="AG232" s="281" t="s">
        <v>1710</v>
      </c>
      <c r="AI232" s="281" t="s">
        <v>1711</v>
      </c>
      <c r="AN232" s="303">
        <v>38074</v>
      </c>
      <c r="AP232" s="284">
        <f t="shared" si="34"/>
        <v>225</v>
      </c>
      <c r="AQ232" s="284" t="str">
        <f t="shared" si="35"/>
        <v>山崎広行1</v>
      </c>
      <c r="AR232" s="284" t="str">
        <f t="shared" si="36"/>
        <v>やまざきひろゆき1</v>
      </c>
      <c r="AS232" s="284">
        <f t="shared" si="37"/>
        <v>1037258</v>
      </c>
      <c r="AT232" s="284" t="str">
        <f t="shared" si="30"/>
        <v>山崎広行</v>
      </c>
      <c r="AU232" s="284">
        <f>IF(AT232="","",COUNTIF(AT$8:AT232,AT232))</f>
        <v>1</v>
      </c>
      <c r="AV232" s="284" t="str">
        <f t="shared" si="31"/>
        <v>やまざきひろゆき</v>
      </c>
      <c r="AW232" s="284">
        <f>IF(AV232="","",COUNTIF(AV$8:AV232,AV232))</f>
        <v>1</v>
      </c>
      <c r="AX232" s="284" t="str">
        <f t="shared" si="29"/>
        <v/>
      </c>
      <c r="AY232" s="284" t="str">
        <f t="shared" si="32"/>
        <v/>
      </c>
      <c r="AZ232" s="284" t="str">
        <f t="shared" si="33"/>
        <v/>
      </c>
    </row>
    <row r="233" spans="1:52" ht="18" customHeight="1">
      <c r="A233" s="281">
        <v>1037260</v>
      </c>
      <c r="B233" s="281" t="s">
        <v>780</v>
      </c>
      <c r="C233" s="281" t="s">
        <v>1712</v>
      </c>
      <c r="D233" s="281" t="s">
        <v>782</v>
      </c>
      <c r="E233" s="281" t="s">
        <v>1713</v>
      </c>
      <c r="F233" s="281">
        <v>1</v>
      </c>
      <c r="G233" s="281" t="s">
        <v>259</v>
      </c>
      <c r="H233" s="303">
        <v>21234</v>
      </c>
      <c r="I233" s="281">
        <v>24</v>
      </c>
      <c r="J233" s="281" t="s">
        <v>260</v>
      </c>
      <c r="K233" s="281">
        <v>269</v>
      </c>
      <c r="L233" s="281" t="s">
        <v>378</v>
      </c>
      <c r="M233" s="281">
        <v>2051</v>
      </c>
      <c r="N233" s="281" t="s">
        <v>378</v>
      </c>
      <c r="O233" s="281">
        <v>0</v>
      </c>
      <c r="P233" s="281" t="s">
        <v>262</v>
      </c>
      <c r="Q233" s="281">
        <v>0</v>
      </c>
      <c r="S233" s="281">
        <v>0</v>
      </c>
      <c r="U233" s="281" t="s">
        <v>10922</v>
      </c>
      <c r="V233" s="281">
        <v>0</v>
      </c>
      <c r="W233" s="281">
        <v>-20</v>
      </c>
      <c r="X233" s="281" t="s">
        <v>1574</v>
      </c>
      <c r="AA233" s="281">
        <v>5</v>
      </c>
      <c r="AB233" s="281" t="s">
        <v>1148</v>
      </c>
      <c r="AC233" s="303">
        <v>36331</v>
      </c>
      <c r="AD233" s="281" t="s">
        <v>11073</v>
      </c>
      <c r="AE233" s="281" t="s">
        <v>1714</v>
      </c>
      <c r="AF233" s="281" t="s">
        <v>266</v>
      </c>
      <c r="AG233" s="281" t="s">
        <v>1715</v>
      </c>
      <c r="AI233" s="281" t="s">
        <v>1716</v>
      </c>
      <c r="AN233" s="303">
        <v>38074</v>
      </c>
      <c r="AP233" s="284">
        <f t="shared" si="34"/>
        <v>226</v>
      </c>
      <c r="AQ233" s="284" t="str">
        <f t="shared" si="35"/>
        <v>山田喜久雄1</v>
      </c>
      <c r="AR233" s="284" t="str">
        <f t="shared" si="36"/>
        <v>やまだきくお1</v>
      </c>
      <c r="AS233" s="284">
        <f t="shared" si="37"/>
        <v>1037260</v>
      </c>
      <c r="AT233" s="284" t="str">
        <f t="shared" si="30"/>
        <v>山田喜久雄</v>
      </c>
      <c r="AU233" s="284">
        <f>IF(AT233="","",COUNTIF(AT$8:AT233,AT233))</f>
        <v>1</v>
      </c>
      <c r="AV233" s="284" t="str">
        <f t="shared" si="31"/>
        <v>やまだきくお</v>
      </c>
      <c r="AW233" s="284">
        <f>IF(AV233="","",COUNTIF(AV$8:AV233,AV233))</f>
        <v>1</v>
      </c>
      <c r="AX233" s="284" t="str">
        <f t="shared" si="29"/>
        <v/>
      </c>
      <c r="AY233" s="284" t="str">
        <f t="shared" si="32"/>
        <v/>
      </c>
      <c r="AZ233" s="284" t="str">
        <f t="shared" si="33"/>
        <v/>
      </c>
    </row>
    <row r="234" spans="1:52" ht="18" customHeight="1">
      <c r="A234" s="281">
        <v>1036436</v>
      </c>
      <c r="B234" s="281" t="s">
        <v>1717</v>
      </c>
      <c r="C234" s="281" t="s">
        <v>1718</v>
      </c>
      <c r="D234" s="281" t="s">
        <v>1719</v>
      </c>
      <c r="E234" s="281" t="s">
        <v>1720</v>
      </c>
      <c r="F234" s="281">
        <v>1</v>
      </c>
      <c r="G234" s="281" t="s">
        <v>259</v>
      </c>
      <c r="H234" s="303">
        <v>12138</v>
      </c>
      <c r="I234" s="281">
        <v>24</v>
      </c>
      <c r="J234" s="281" t="s">
        <v>260</v>
      </c>
      <c r="K234" s="281">
        <v>280</v>
      </c>
      <c r="L234" s="281" t="s">
        <v>334</v>
      </c>
      <c r="M234" s="281">
        <v>2121</v>
      </c>
      <c r="N234" s="281" t="s">
        <v>334</v>
      </c>
      <c r="O234" s="281">
        <v>0</v>
      </c>
      <c r="P234" s="281" t="s">
        <v>262</v>
      </c>
      <c r="Q234" s="281">
        <v>0</v>
      </c>
      <c r="S234" s="281">
        <v>0</v>
      </c>
      <c r="U234" s="281" t="s">
        <v>11148</v>
      </c>
      <c r="V234" s="281">
        <v>0</v>
      </c>
      <c r="W234" s="281">
        <v>-20</v>
      </c>
      <c r="X234" s="281" t="s">
        <v>1574</v>
      </c>
      <c r="AA234" s="281">
        <v>5</v>
      </c>
      <c r="AB234" s="281" t="s">
        <v>1148</v>
      </c>
      <c r="AC234" s="303">
        <v>36450</v>
      </c>
      <c r="AD234" s="281" t="s">
        <v>10936</v>
      </c>
      <c r="AE234" s="281" t="s">
        <v>1721</v>
      </c>
      <c r="AF234" s="281" t="s">
        <v>266</v>
      </c>
      <c r="AG234" s="281" t="s">
        <v>1722</v>
      </c>
      <c r="AI234" s="281" t="s">
        <v>1723</v>
      </c>
      <c r="AN234" s="303">
        <v>38074</v>
      </c>
      <c r="AP234" s="284">
        <f t="shared" si="34"/>
        <v>227</v>
      </c>
      <c r="AQ234" s="284" t="str">
        <f t="shared" si="35"/>
        <v>唐沢徳1</v>
      </c>
      <c r="AR234" s="284" t="str">
        <f t="shared" si="36"/>
        <v>からさわのぼる1</v>
      </c>
      <c r="AS234" s="284">
        <f t="shared" si="37"/>
        <v>1036436</v>
      </c>
      <c r="AT234" s="284" t="str">
        <f t="shared" si="30"/>
        <v>唐沢徳</v>
      </c>
      <c r="AU234" s="284">
        <f>IF(AT234="","",COUNTIF(AT$8:AT234,AT234))</f>
        <v>1</v>
      </c>
      <c r="AV234" s="284" t="str">
        <f t="shared" si="31"/>
        <v>からさわのぼる</v>
      </c>
      <c r="AW234" s="284">
        <f>IF(AV234="","",COUNTIF(AV$8:AV234,AV234))</f>
        <v>1</v>
      </c>
      <c r="AX234" s="284" t="str">
        <f t="shared" si="29"/>
        <v/>
      </c>
      <c r="AY234" s="284" t="str">
        <f t="shared" si="32"/>
        <v/>
      </c>
      <c r="AZ234" s="284" t="str">
        <f t="shared" si="33"/>
        <v/>
      </c>
    </row>
    <row r="235" spans="1:52" ht="18" customHeight="1">
      <c r="A235" s="281">
        <v>1037004</v>
      </c>
      <c r="B235" s="281" t="s">
        <v>1724</v>
      </c>
      <c r="C235" s="281" t="s">
        <v>1725</v>
      </c>
      <c r="D235" s="281" t="s">
        <v>1726</v>
      </c>
      <c r="E235" s="281" t="s">
        <v>1727</v>
      </c>
      <c r="F235" s="281">
        <v>2</v>
      </c>
      <c r="G235" s="281" t="s">
        <v>282</v>
      </c>
      <c r="H235" s="303">
        <v>15973</v>
      </c>
      <c r="I235" s="281">
        <v>24</v>
      </c>
      <c r="J235" s="281" t="s">
        <v>260</v>
      </c>
      <c r="K235" s="281">
        <v>273</v>
      </c>
      <c r="L235" s="281" t="s">
        <v>784</v>
      </c>
      <c r="M235" s="281">
        <v>2070</v>
      </c>
      <c r="N235" s="281" t="s">
        <v>784</v>
      </c>
      <c r="O235" s="281">
        <v>0</v>
      </c>
      <c r="P235" s="281" t="s">
        <v>262</v>
      </c>
      <c r="Q235" s="281">
        <v>0</v>
      </c>
      <c r="S235" s="281">
        <v>0</v>
      </c>
      <c r="V235" s="281">
        <v>0</v>
      </c>
      <c r="W235" s="281">
        <v>-20</v>
      </c>
      <c r="X235" s="281" t="s">
        <v>1574</v>
      </c>
      <c r="AA235" s="281">
        <v>5</v>
      </c>
      <c r="AB235" s="281" t="s">
        <v>1148</v>
      </c>
      <c r="AC235" s="303">
        <v>36450</v>
      </c>
      <c r="AD235" s="281" t="s">
        <v>10925</v>
      </c>
      <c r="AE235" s="281" t="s">
        <v>1728</v>
      </c>
      <c r="AF235" s="281" t="s">
        <v>266</v>
      </c>
      <c r="AG235" s="281" t="s">
        <v>1729</v>
      </c>
      <c r="AI235" s="281" t="s">
        <v>1730</v>
      </c>
      <c r="AN235" s="303">
        <v>38074</v>
      </c>
      <c r="AP235" s="284">
        <f t="shared" si="34"/>
        <v>228</v>
      </c>
      <c r="AQ235" s="284" t="str">
        <f t="shared" si="35"/>
        <v>井戸恵美1</v>
      </c>
      <c r="AR235" s="284" t="str">
        <f t="shared" si="36"/>
        <v>いどえみ1</v>
      </c>
      <c r="AS235" s="284">
        <f t="shared" si="37"/>
        <v>1037004</v>
      </c>
      <c r="AT235" s="284" t="str">
        <f t="shared" si="30"/>
        <v>井戸恵美</v>
      </c>
      <c r="AU235" s="284">
        <f>IF(AT235="","",COUNTIF(AT$8:AT235,AT235))</f>
        <v>1</v>
      </c>
      <c r="AV235" s="284" t="str">
        <f t="shared" si="31"/>
        <v>いどえみ</v>
      </c>
      <c r="AW235" s="284">
        <f>IF(AV235="","",COUNTIF(AV$8:AV235,AV235))</f>
        <v>1</v>
      </c>
      <c r="AX235" s="284" t="str">
        <f t="shared" si="29"/>
        <v/>
      </c>
      <c r="AY235" s="284" t="str">
        <f t="shared" si="32"/>
        <v/>
      </c>
      <c r="AZ235" s="284" t="str">
        <f t="shared" si="33"/>
        <v/>
      </c>
    </row>
    <row r="236" spans="1:52" ht="18" customHeight="1">
      <c r="A236" s="281">
        <v>1036761</v>
      </c>
      <c r="B236" s="281" t="s">
        <v>1731</v>
      </c>
      <c r="C236" s="281" t="s">
        <v>1732</v>
      </c>
      <c r="D236" s="281" t="s">
        <v>1733</v>
      </c>
      <c r="E236" s="281" t="s">
        <v>1734</v>
      </c>
      <c r="F236" s="281">
        <v>1</v>
      </c>
      <c r="G236" s="281" t="s">
        <v>259</v>
      </c>
      <c r="H236" s="303">
        <v>19285</v>
      </c>
      <c r="I236" s="281">
        <v>24</v>
      </c>
      <c r="J236" s="281" t="s">
        <v>260</v>
      </c>
      <c r="K236" s="281">
        <v>267</v>
      </c>
      <c r="L236" s="281" t="s">
        <v>328</v>
      </c>
      <c r="M236" s="281">
        <v>2041</v>
      </c>
      <c r="N236" s="281" t="s">
        <v>328</v>
      </c>
      <c r="O236" s="281">
        <v>0</v>
      </c>
      <c r="P236" s="281" t="s">
        <v>262</v>
      </c>
      <c r="Q236" s="281">
        <v>0</v>
      </c>
      <c r="S236" s="281">
        <v>0</v>
      </c>
      <c r="U236" s="281" t="s">
        <v>10883</v>
      </c>
      <c r="V236" s="281">
        <v>0</v>
      </c>
      <c r="W236" s="281">
        <v>-20</v>
      </c>
      <c r="X236" s="281" t="s">
        <v>1574</v>
      </c>
      <c r="AA236" s="281">
        <v>5</v>
      </c>
      <c r="AB236" s="281" t="s">
        <v>1148</v>
      </c>
      <c r="AC236" s="303">
        <v>36450</v>
      </c>
      <c r="AD236" s="281" t="s">
        <v>10925</v>
      </c>
      <c r="AE236" s="281" t="s">
        <v>708</v>
      </c>
      <c r="AF236" s="281" t="s">
        <v>266</v>
      </c>
      <c r="AG236" s="281" t="s">
        <v>1735</v>
      </c>
      <c r="AI236" s="281" t="s">
        <v>1736</v>
      </c>
      <c r="AN236" s="303">
        <v>38074</v>
      </c>
      <c r="AP236" s="284">
        <f t="shared" si="34"/>
        <v>229</v>
      </c>
      <c r="AQ236" s="284" t="str">
        <f t="shared" si="35"/>
        <v>六川武彦1</v>
      </c>
      <c r="AR236" s="284" t="str">
        <f t="shared" si="36"/>
        <v>ろくがわたけひこ1</v>
      </c>
      <c r="AS236" s="284">
        <f t="shared" si="37"/>
        <v>1036761</v>
      </c>
      <c r="AT236" s="284" t="str">
        <f t="shared" si="30"/>
        <v>六川武彦</v>
      </c>
      <c r="AU236" s="284">
        <f>IF(AT236="","",COUNTIF(AT$8:AT236,AT236))</f>
        <v>1</v>
      </c>
      <c r="AV236" s="284" t="str">
        <f t="shared" si="31"/>
        <v>ろくがわたけひこ</v>
      </c>
      <c r="AW236" s="284">
        <f>IF(AV236="","",COUNTIF(AV$8:AV236,AV236))</f>
        <v>1</v>
      </c>
      <c r="AX236" s="284" t="str">
        <f t="shared" si="29"/>
        <v/>
      </c>
      <c r="AY236" s="284" t="str">
        <f t="shared" si="32"/>
        <v/>
      </c>
      <c r="AZ236" s="284" t="str">
        <f t="shared" si="33"/>
        <v/>
      </c>
    </row>
    <row r="237" spans="1:52" ht="18" customHeight="1">
      <c r="A237" s="281">
        <v>1037096</v>
      </c>
      <c r="B237" s="281" t="s">
        <v>1737</v>
      </c>
      <c r="C237" s="281" t="s">
        <v>1738</v>
      </c>
      <c r="D237" s="281" t="s">
        <v>1739</v>
      </c>
      <c r="E237" s="281" t="s">
        <v>909</v>
      </c>
      <c r="F237" s="281">
        <v>1</v>
      </c>
      <c r="G237" s="281" t="s">
        <v>259</v>
      </c>
      <c r="H237" s="303">
        <v>20947</v>
      </c>
      <c r="I237" s="281">
        <v>24</v>
      </c>
      <c r="J237" s="281" t="s">
        <v>260</v>
      </c>
      <c r="K237" s="281">
        <v>278</v>
      </c>
      <c r="L237" s="281" t="s">
        <v>445</v>
      </c>
      <c r="M237" s="281">
        <v>2100</v>
      </c>
      <c r="N237" s="281" t="s">
        <v>445</v>
      </c>
      <c r="O237" s="281">
        <v>0</v>
      </c>
      <c r="P237" s="281" t="s">
        <v>262</v>
      </c>
      <c r="Q237" s="281">
        <v>0</v>
      </c>
      <c r="S237" s="281">
        <v>0</v>
      </c>
      <c r="V237" s="281">
        <v>0</v>
      </c>
      <c r="W237" s="281">
        <v>-20</v>
      </c>
      <c r="X237" s="281" t="s">
        <v>1574</v>
      </c>
      <c r="AA237" s="281">
        <v>5</v>
      </c>
      <c r="AB237" s="281" t="s">
        <v>1148</v>
      </c>
      <c r="AC237" s="303">
        <v>36450</v>
      </c>
      <c r="AD237" s="281" t="s">
        <v>10925</v>
      </c>
      <c r="AE237" s="281" t="s">
        <v>1740</v>
      </c>
      <c r="AF237" s="281" t="s">
        <v>266</v>
      </c>
      <c r="AG237" s="281" t="s">
        <v>1741</v>
      </c>
      <c r="AI237" s="281" t="s">
        <v>1742</v>
      </c>
      <c r="AN237" s="303">
        <v>38074</v>
      </c>
      <c r="AP237" s="284">
        <f t="shared" si="34"/>
        <v>230</v>
      </c>
      <c r="AQ237" s="284" t="str">
        <f t="shared" si="35"/>
        <v>長幅政博1</v>
      </c>
      <c r="AR237" s="284" t="str">
        <f t="shared" si="36"/>
        <v>ながはばまさひろ1</v>
      </c>
      <c r="AS237" s="284">
        <f t="shared" si="37"/>
        <v>1037096</v>
      </c>
      <c r="AT237" s="284" t="str">
        <f t="shared" si="30"/>
        <v>長幅政博</v>
      </c>
      <c r="AU237" s="284">
        <f>IF(AT237="","",COUNTIF(AT$8:AT237,AT237))</f>
        <v>1</v>
      </c>
      <c r="AV237" s="284" t="str">
        <f t="shared" si="31"/>
        <v>ながはばまさひろ</v>
      </c>
      <c r="AW237" s="284">
        <f>IF(AV237="","",COUNTIF(AV$8:AV237,AV237))</f>
        <v>1</v>
      </c>
      <c r="AX237" s="284" t="str">
        <f t="shared" si="29"/>
        <v/>
      </c>
      <c r="AY237" s="284" t="str">
        <f t="shared" si="32"/>
        <v/>
      </c>
      <c r="AZ237" s="284" t="str">
        <f t="shared" si="33"/>
        <v/>
      </c>
    </row>
    <row r="238" spans="1:52" ht="18" customHeight="1">
      <c r="A238" s="281">
        <v>1037624</v>
      </c>
      <c r="B238" s="281" t="s">
        <v>1743</v>
      </c>
      <c r="C238" s="281" t="s">
        <v>1744</v>
      </c>
      <c r="D238" s="281" t="s">
        <v>1745</v>
      </c>
      <c r="E238" s="281" t="s">
        <v>1746</v>
      </c>
      <c r="F238" s="281">
        <v>2</v>
      </c>
      <c r="G238" s="281" t="s">
        <v>282</v>
      </c>
      <c r="H238" s="303">
        <v>22169</v>
      </c>
      <c r="I238" s="281">
        <v>24</v>
      </c>
      <c r="J238" s="281" t="s">
        <v>260</v>
      </c>
      <c r="K238" s="281">
        <v>270</v>
      </c>
      <c r="L238" s="281" t="s">
        <v>720</v>
      </c>
      <c r="M238" s="281">
        <v>2055</v>
      </c>
      <c r="N238" s="281" t="s">
        <v>720</v>
      </c>
      <c r="O238" s="281">
        <v>0</v>
      </c>
      <c r="P238" s="281" t="s">
        <v>262</v>
      </c>
      <c r="Q238" s="281">
        <v>0</v>
      </c>
      <c r="S238" s="281">
        <v>0</v>
      </c>
      <c r="W238" s="281">
        <v>-20</v>
      </c>
      <c r="X238" s="281" t="s">
        <v>1574</v>
      </c>
      <c r="AA238" s="281">
        <v>5</v>
      </c>
      <c r="AB238" s="281" t="s">
        <v>1148</v>
      </c>
      <c r="AC238" s="303">
        <v>36450</v>
      </c>
      <c r="AD238" s="281" t="s">
        <v>11149</v>
      </c>
      <c r="AE238" s="281" t="s">
        <v>1747</v>
      </c>
      <c r="AF238" s="281" t="s">
        <v>266</v>
      </c>
      <c r="AG238" s="281" t="s">
        <v>1748</v>
      </c>
      <c r="AI238" s="281" t="s">
        <v>1749</v>
      </c>
      <c r="AN238" s="303">
        <v>38074</v>
      </c>
      <c r="AP238" s="284">
        <f t="shared" si="34"/>
        <v>231</v>
      </c>
      <c r="AQ238" s="284" t="str">
        <f t="shared" si="35"/>
        <v>水澤千菊1</v>
      </c>
      <c r="AR238" s="284" t="str">
        <f t="shared" si="36"/>
        <v>みずさわちぎく1</v>
      </c>
      <c r="AS238" s="284">
        <f t="shared" si="37"/>
        <v>1037624</v>
      </c>
      <c r="AT238" s="284" t="str">
        <f t="shared" si="30"/>
        <v>水澤千菊</v>
      </c>
      <c r="AU238" s="284">
        <f>IF(AT238="","",COUNTIF(AT$8:AT238,AT238))</f>
        <v>1</v>
      </c>
      <c r="AV238" s="284" t="str">
        <f t="shared" si="31"/>
        <v>みずさわちぎく</v>
      </c>
      <c r="AW238" s="284">
        <f>IF(AV238="","",COUNTIF(AV$8:AV238,AV238))</f>
        <v>1</v>
      </c>
      <c r="AX238" s="284" t="str">
        <f t="shared" si="29"/>
        <v/>
      </c>
      <c r="AY238" s="284" t="str">
        <f t="shared" si="32"/>
        <v/>
      </c>
      <c r="AZ238" s="284" t="str">
        <f t="shared" si="33"/>
        <v/>
      </c>
    </row>
    <row r="239" spans="1:52" ht="18" customHeight="1">
      <c r="A239" s="281">
        <v>1036437</v>
      </c>
      <c r="B239" s="281" t="s">
        <v>1221</v>
      </c>
      <c r="C239" s="281" t="s">
        <v>1750</v>
      </c>
      <c r="D239" s="281" t="s">
        <v>1223</v>
      </c>
      <c r="E239" s="281" t="s">
        <v>1751</v>
      </c>
      <c r="F239" s="281">
        <v>2</v>
      </c>
      <c r="G239" s="281" t="s">
        <v>282</v>
      </c>
      <c r="H239" s="303">
        <v>23434</v>
      </c>
      <c r="I239" s="281">
        <v>24</v>
      </c>
      <c r="J239" s="281" t="s">
        <v>260</v>
      </c>
      <c r="K239" s="281">
        <v>280</v>
      </c>
      <c r="L239" s="281" t="s">
        <v>334</v>
      </c>
      <c r="M239" s="281">
        <v>2121</v>
      </c>
      <c r="N239" s="281" t="s">
        <v>334</v>
      </c>
      <c r="O239" s="281">
        <v>0</v>
      </c>
      <c r="P239" s="281" t="s">
        <v>262</v>
      </c>
      <c r="Q239" s="281">
        <v>0</v>
      </c>
      <c r="S239" s="281">
        <v>0</v>
      </c>
      <c r="U239" s="281" t="s">
        <v>10929</v>
      </c>
      <c r="V239" s="281">
        <v>0</v>
      </c>
      <c r="W239" s="281">
        <v>-20</v>
      </c>
      <c r="X239" s="281" t="s">
        <v>1574</v>
      </c>
      <c r="AA239" s="281">
        <v>5</v>
      </c>
      <c r="AB239" s="281" t="s">
        <v>1148</v>
      </c>
      <c r="AC239" s="303">
        <v>36450</v>
      </c>
      <c r="AD239" s="281" t="s">
        <v>10936</v>
      </c>
      <c r="AE239" s="281" t="s">
        <v>1225</v>
      </c>
      <c r="AF239" s="281" t="s">
        <v>266</v>
      </c>
      <c r="AG239" s="281" t="s">
        <v>1226</v>
      </c>
      <c r="AI239" s="281" t="s">
        <v>1228</v>
      </c>
      <c r="AN239" s="303">
        <v>38074</v>
      </c>
      <c r="AP239" s="284">
        <f t="shared" si="34"/>
        <v>232</v>
      </c>
      <c r="AQ239" s="284" t="str">
        <f t="shared" si="35"/>
        <v>木下美乃里1</v>
      </c>
      <c r="AR239" s="284" t="str">
        <f t="shared" si="36"/>
        <v>きのしたみのり1</v>
      </c>
      <c r="AS239" s="284">
        <f t="shared" si="37"/>
        <v>1036437</v>
      </c>
      <c r="AT239" s="284" t="str">
        <f t="shared" si="30"/>
        <v>木下美乃里</v>
      </c>
      <c r="AU239" s="284">
        <f>IF(AT239="","",COUNTIF(AT$8:AT239,AT239))</f>
        <v>1</v>
      </c>
      <c r="AV239" s="284" t="str">
        <f t="shared" si="31"/>
        <v>きのしたみのり</v>
      </c>
      <c r="AW239" s="284">
        <f>IF(AV239="","",COUNTIF(AV$8:AV239,AV239))</f>
        <v>1</v>
      </c>
      <c r="AX239" s="284" t="str">
        <f t="shared" si="29"/>
        <v/>
      </c>
      <c r="AY239" s="284" t="str">
        <f t="shared" si="32"/>
        <v/>
      </c>
      <c r="AZ239" s="284" t="str">
        <f t="shared" si="33"/>
        <v/>
      </c>
    </row>
    <row r="240" spans="1:52" ht="18" customHeight="1">
      <c r="A240" s="281">
        <v>1490677</v>
      </c>
      <c r="B240" s="281" t="s">
        <v>1752</v>
      </c>
      <c r="C240" s="281" t="s">
        <v>1753</v>
      </c>
      <c r="D240" s="281" t="s">
        <v>1754</v>
      </c>
      <c r="E240" s="281" t="s">
        <v>1755</v>
      </c>
      <c r="F240" s="281">
        <v>2</v>
      </c>
      <c r="G240" s="281" t="s">
        <v>282</v>
      </c>
      <c r="H240" s="303">
        <v>26183</v>
      </c>
      <c r="I240" s="281">
        <v>24</v>
      </c>
      <c r="J240" s="281" t="s">
        <v>260</v>
      </c>
      <c r="K240" s="281">
        <v>265</v>
      </c>
      <c r="L240" s="281" t="s">
        <v>574</v>
      </c>
      <c r="M240" s="281">
        <v>2018</v>
      </c>
      <c r="N240" s="281" t="s">
        <v>574</v>
      </c>
      <c r="O240" s="281">
        <v>0</v>
      </c>
      <c r="P240" s="281" t="s">
        <v>262</v>
      </c>
      <c r="Q240" s="281">
        <v>0</v>
      </c>
      <c r="S240" s="281">
        <v>0</v>
      </c>
      <c r="W240" s="281">
        <v>-20</v>
      </c>
      <c r="X240" s="281" t="s">
        <v>1574</v>
      </c>
      <c r="AA240" s="281">
        <v>5</v>
      </c>
      <c r="AB240" s="281" t="s">
        <v>1148</v>
      </c>
      <c r="AC240" s="303">
        <v>36450</v>
      </c>
      <c r="AE240" s="281" t="s">
        <v>1756</v>
      </c>
      <c r="AF240" s="281" t="s">
        <v>266</v>
      </c>
      <c r="AG240" s="281" t="s">
        <v>1757</v>
      </c>
      <c r="AI240" s="281" t="s">
        <v>1758</v>
      </c>
      <c r="AN240" s="303">
        <v>41660</v>
      </c>
      <c r="AP240" s="284">
        <f t="shared" si="34"/>
        <v>233</v>
      </c>
      <c r="AQ240" s="284" t="str">
        <f t="shared" si="35"/>
        <v>塩野入裕美1</v>
      </c>
      <c r="AR240" s="284" t="str">
        <f t="shared" si="36"/>
        <v>しおのいりひろみ1</v>
      </c>
      <c r="AS240" s="284">
        <f t="shared" si="37"/>
        <v>1490677</v>
      </c>
      <c r="AT240" s="284" t="str">
        <f t="shared" si="30"/>
        <v>塩野入裕美</v>
      </c>
      <c r="AU240" s="284">
        <f>IF(AT240="","",COUNTIF(AT$8:AT240,AT240))</f>
        <v>1</v>
      </c>
      <c r="AV240" s="284" t="str">
        <f t="shared" si="31"/>
        <v>しおのいりひろみ</v>
      </c>
      <c r="AW240" s="284">
        <f>IF(AV240="","",COUNTIF(AV$8:AV240,AV240))</f>
        <v>1</v>
      </c>
      <c r="AX240" s="284" t="str">
        <f t="shared" si="29"/>
        <v/>
      </c>
      <c r="AY240" s="284" t="str">
        <f t="shared" si="32"/>
        <v/>
      </c>
      <c r="AZ240" s="284" t="str">
        <f t="shared" si="33"/>
        <v/>
      </c>
    </row>
    <row r="241" spans="1:52" ht="18" customHeight="1">
      <c r="A241" s="281">
        <v>1037099</v>
      </c>
      <c r="B241" s="281" t="s">
        <v>1759</v>
      </c>
      <c r="C241" s="281" t="s">
        <v>1222</v>
      </c>
      <c r="D241" s="281" t="s">
        <v>1760</v>
      </c>
      <c r="E241" s="281" t="s">
        <v>1224</v>
      </c>
      <c r="F241" s="281">
        <v>1</v>
      </c>
      <c r="G241" s="281" t="s">
        <v>259</v>
      </c>
      <c r="H241" s="303">
        <v>26837</v>
      </c>
      <c r="I241" s="281">
        <v>24</v>
      </c>
      <c r="J241" s="281" t="s">
        <v>260</v>
      </c>
      <c r="K241" s="281">
        <v>278</v>
      </c>
      <c r="L241" s="281" t="s">
        <v>445</v>
      </c>
      <c r="M241" s="281">
        <v>2100</v>
      </c>
      <c r="N241" s="281" t="s">
        <v>445</v>
      </c>
      <c r="O241" s="281">
        <v>0</v>
      </c>
      <c r="P241" s="281" t="s">
        <v>262</v>
      </c>
      <c r="Q241" s="281">
        <v>0</v>
      </c>
      <c r="S241" s="281">
        <v>0</v>
      </c>
      <c r="V241" s="281">
        <v>0</v>
      </c>
      <c r="W241" s="281">
        <v>-20</v>
      </c>
      <c r="X241" s="281" t="s">
        <v>1574</v>
      </c>
      <c r="AA241" s="281">
        <v>5</v>
      </c>
      <c r="AB241" s="281" t="s">
        <v>1148</v>
      </c>
      <c r="AC241" s="303">
        <v>36450</v>
      </c>
      <c r="AD241" s="281" t="s">
        <v>10925</v>
      </c>
      <c r="AE241" s="281" t="s">
        <v>1761</v>
      </c>
      <c r="AF241" s="281" t="s">
        <v>266</v>
      </c>
      <c r="AG241" s="281" t="s">
        <v>1762</v>
      </c>
      <c r="AI241" s="281" t="s">
        <v>1763</v>
      </c>
      <c r="AN241" s="303">
        <v>38074</v>
      </c>
      <c r="AP241" s="284">
        <f t="shared" si="34"/>
        <v>234</v>
      </c>
      <c r="AQ241" s="284" t="str">
        <f t="shared" si="35"/>
        <v>長沢克彦1</v>
      </c>
      <c r="AR241" s="284" t="str">
        <f t="shared" si="36"/>
        <v>ながさわかつひこ1</v>
      </c>
      <c r="AS241" s="284">
        <f t="shared" si="37"/>
        <v>1037099</v>
      </c>
      <c r="AT241" s="284" t="str">
        <f t="shared" si="30"/>
        <v>長沢克彦</v>
      </c>
      <c r="AU241" s="284">
        <f>IF(AT241="","",COUNTIF(AT$8:AT241,AT241))</f>
        <v>1</v>
      </c>
      <c r="AV241" s="284" t="str">
        <f t="shared" si="31"/>
        <v>ながさわかつひこ</v>
      </c>
      <c r="AW241" s="284">
        <f>IF(AV241="","",COUNTIF(AV$8:AV241,AV241))</f>
        <v>1</v>
      </c>
      <c r="AX241" s="284" t="str">
        <f t="shared" si="29"/>
        <v/>
      </c>
      <c r="AY241" s="284" t="str">
        <f t="shared" si="32"/>
        <v/>
      </c>
      <c r="AZ241" s="284" t="str">
        <f t="shared" si="33"/>
        <v/>
      </c>
    </row>
    <row r="242" spans="1:52" ht="18" customHeight="1">
      <c r="A242" s="281">
        <v>1036439</v>
      </c>
      <c r="B242" s="281" t="s">
        <v>1764</v>
      </c>
      <c r="C242" s="281" t="s">
        <v>1765</v>
      </c>
      <c r="D242" s="281" t="s">
        <v>1766</v>
      </c>
      <c r="E242" s="281" t="s">
        <v>1767</v>
      </c>
      <c r="F242" s="281">
        <v>1</v>
      </c>
      <c r="G242" s="281" t="s">
        <v>259</v>
      </c>
      <c r="H242" s="303">
        <v>27247</v>
      </c>
      <c r="I242" s="281">
        <v>24</v>
      </c>
      <c r="J242" s="281" t="s">
        <v>260</v>
      </c>
      <c r="K242" s="281">
        <v>280</v>
      </c>
      <c r="L242" s="281" t="s">
        <v>334</v>
      </c>
      <c r="M242" s="281">
        <v>2121</v>
      </c>
      <c r="N242" s="281" t="s">
        <v>334</v>
      </c>
      <c r="O242" s="281">
        <v>0</v>
      </c>
      <c r="P242" s="281" t="s">
        <v>262</v>
      </c>
      <c r="Q242" s="281">
        <v>0</v>
      </c>
      <c r="S242" s="281">
        <v>0</v>
      </c>
      <c r="U242" s="281" t="s">
        <v>749</v>
      </c>
      <c r="V242" s="281">
        <v>0</v>
      </c>
      <c r="W242" s="281">
        <v>-20</v>
      </c>
      <c r="X242" s="281" t="s">
        <v>1574</v>
      </c>
      <c r="AA242" s="281">
        <v>5</v>
      </c>
      <c r="AB242" s="281" t="s">
        <v>1148</v>
      </c>
      <c r="AC242" s="303">
        <v>36450</v>
      </c>
      <c r="AD242" s="281" t="s">
        <v>10936</v>
      </c>
      <c r="AE242" s="281" t="s">
        <v>750</v>
      </c>
      <c r="AF242" s="281" t="s">
        <v>266</v>
      </c>
      <c r="AG242" s="281" t="s">
        <v>1768</v>
      </c>
      <c r="AI242" s="281" t="s">
        <v>1769</v>
      </c>
      <c r="AN242" s="303">
        <v>38074</v>
      </c>
      <c r="AP242" s="284">
        <f t="shared" si="34"/>
        <v>235</v>
      </c>
      <c r="AQ242" s="284" t="str">
        <f t="shared" si="35"/>
        <v>大島浩一1</v>
      </c>
      <c r="AR242" s="284" t="str">
        <f t="shared" si="36"/>
        <v>おおしまこういち1</v>
      </c>
      <c r="AS242" s="284">
        <f t="shared" si="37"/>
        <v>1036439</v>
      </c>
      <c r="AT242" s="284" t="str">
        <f t="shared" si="30"/>
        <v>大島浩一</v>
      </c>
      <c r="AU242" s="284">
        <f>IF(AT242="","",COUNTIF(AT$8:AT242,AT242))</f>
        <v>1</v>
      </c>
      <c r="AV242" s="284" t="str">
        <f t="shared" si="31"/>
        <v>おおしまこういち</v>
      </c>
      <c r="AW242" s="284">
        <f>IF(AV242="","",COUNTIF(AV$8:AV242,AV242))</f>
        <v>1</v>
      </c>
      <c r="AX242" s="284" t="str">
        <f t="shared" si="29"/>
        <v/>
      </c>
      <c r="AY242" s="284" t="str">
        <f t="shared" si="32"/>
        <v/>
      </c>
      <c r="AZ242" s="284" t="str">
        <f t="shared" si="33"/>
        <v/>
      </c>
    </row>
    <row r="243" spans="1:52" ht="18" customHeight="1">
      <c r="A243" s="281">
        <v>1037414</v>
      </c>
      <c r="B243" s="281" t="s">
        <v>1770</v>
      </c>
      <c r="C243" s="281" t="s">
        <v>1771</v>
      </c>
      <c r="D243" s="281" t="s">
        <v>1772</v>
      </c>
      <c r="E243" s="281" t="s">
        <v>1773</v>
      </c>
      <c r="F243" s="281">
        <v>1</v>
      </c>
      <c r="G243" s="281" t="s">
        <v>259</v>
      </c>
      <c r="H243" s="303">
        <v>14662</v>
      </c>
      <c r="I243" s="281">
        <v>24</v>
      </c>
      <c r="J243" s="281" t="s">
        <v>260</v>
      </c>
      <c r="K243" s="281">
        <v>279</v>
      </c>
      <c r="L243" s="281" t="s">
        <v>308</v>
      </c>
      <c r="M243" s="281">
        <v>2110</v>
      </c>
      <c r="N243" s="281" t="s">
        <v>308</v>
      </c>
      <c r="O243" s="281">
        <v>0</v>
      </c>
      <c r="P243" s="281" t="s">
        <v>262</v>
      </c>
      <c r="Q243" s="281">
        <v>0</v>
      </c>
      <c r="S243" s="281">
        <v>0</v>
      </c>
      <c r="U243" s="281" t="s">
        <v>10881</v>
      </c>
      <c r="V243" s="281">
        <v>0</v>
      </c>
      <c r="W243" s="281">
        <v>-20</v>
      </c>
      <c r="X243" s="281" t="s">
        <v>1574</v>
      </c>
      <c r="AA243" s="281">
        <v>5</v>
      </c>
      <c r="AB243" s="281" t="s">
        <v>1148</v>
      </c>
      <c r="AC243" s="303">
        <v>36660</v>
      </c>
      <c r="AD243" s="281" t="s">
        <v>11150</v>
      </c>
      <c r="AE243" s="281" t="s">
        <v>357</v>
      </c>
      <c r="AF243" s="281" t="s">
        <v>266</v>
      </c>
      <c r="AG243" s="281" t="s">
        <v>1774</v>
      </c>
      <c r="AI243" s="281" t="s">
        <v>1775</v>
      </c>
      <c r="AN243" s="303">
        <v>38074</v>
      </c>
      <c r="AP243" s="284">
        <f t="shared" si="34"/>
        <v>236</v>
      </c>
      <c r="AQ243" s="284" t="str">
        <f t="shared" si="35"/>
        <v>鈴木清重1</v>
      </c>
      <c r="AR243" s="284" t="str">
        <f t="shared" si="36"/>
        <v>すずききよしげ1</v>
      </c>
      <c r="AS243" s="284">
        <f t="shared" si="37"/>
        <v>1037414</v>
      </c>
      <c r="AT243" s="284" t="str">
        <f t="shared" si="30"/>
        <v>鈴木清重</v>
      </c>
      <c r="AU243" s="284">
        <f>IF(AT243="","",COUNTIF(AT$8:AT243,AT243))</f>
        <v>1</v>
      </c>
      <c r="AV243" s="284" t="str">
        <f t="shared" si="31"/>
        <v>すずききよしげ</v>
      </c>
      <c r="AW243" s="284">
        <f>IF(AV243="","",COUNTIF(AV$8:AV243,AV243))</f>
        <v>1</v>
      </c>
      <c r="AX243" s="284" t="str">
        <f t="shared" si="29"/>
        <v/>
      </c>
      <c r="AY243" s="284" t="str">
        <f t="shared" si="32"/>
        <v/>
      </c>
      <c r="AZ243" s="284" t="str">
        <f t="shared" si="33"/>
        <v/>
      </c>
    </row>
    <row r="244" spans="1:52" ht="18" customHeight="1">
      <c r="A244" s="281">
        <v>1036443</v>
      </c>
      <c r="B244" s="281" t="s">
        <v>1649</v>
      </c>
      <c r="C244" s="281" t="s">
        <v>1776</v>
      </c>
      <c r="D244" s="281" t="s">
        <v>1651</v>
      </c>
      <c r="E244" s="281" t="s">
        <v>1777</v>
      </c>
      <c r="F244" s="281">
        <v>1</v>
      </c>
      <c r="G244" s="281" t="s">
        <v>259</v>
      </c>
      <c r="H244" s="303">
        <v>14663</v>
      </c>
      <c r="I244" s="281">
        <v>24</v>
      </c>
      <c r="J244" s="281" t="s">
        <v>260</v>
      </c>
      <c r="K244" s="281">
        <v>280</v>
      </c>
      <c r="L244" s="281" t="s">
        <v>334</v>
      </c>
      <c r="M244" s="281">
        <v>2121</v>
      </c>
      <c r="N244" s="281" t="s">
        <v>334</v>
      </c>
      <c r="O244" s="281">
        <v>0</v>
      </c>
      <c r="P244" s="281" t="s">
        <v>262</v>
      </c>
      <c r="Q244" s="281">
        <v>0</v>
      </c>
      <c r="S244" s="281">
        <v>0</v>
      </c>
      <c r="U244" s="281" t="s">
        <v>11080</v>
      </c>
      <c r="V244" s="281">
        <v>0</v>
      </c>
      <c r="W244" s="281">
        <v>-20</v>
      </c>
      <c r="X244" s="281" t="s">
        <v>1574</v>
      </c>
      <c r="AA244" s="281">
        <v>5</v>
      </c>
      <c r="AB244" s="281" t="s">
        <v>1148</v>
      </c>
      <c r="AC244" s="303">
        <v>36821</v>
      </c>
      <c r="AD244" s="281" t="s">
        <v>10936</v>
      </c>
      <c r="AE244" s="281" t="s">
        <v>1298</v>
      </c>
      <c r="AF244" s="281" t="s">
        <v>266</v>
      </c>
      <c r="AG244" s="281" t="s">
        <v>1778</v>
      </c>
      <c r="AI244" s="281" t="s">
        <v>1779</v>
      </c>
      <c r="AN244" s="303">
        <v>38074</v>
      </c>
      <c r="AP244" s="284">
        <f t="shared" si="34"/>
        <v>237</v>
      </c>
      <c r="AQ244" s="284" t="str">
        <f t="shared" si="35"/>
        <v>佐々木修二1</v>
      </c>
      <c r="AR244" s="284" t="str">
        <f t="shared" si="36"/>
        <v>ささきしゅうじ1</v>
      </c>
      <c r="AS244" s="284">
        <f t="shared" si="37"/>
        <v>1036443</v>
      </c>
      <c r="AT244" s="284" t="str">
        <f t="shared" si="30"/>
        <v>佐々木修二</v>
      </c>
      <c r="AU244" s="284">
        <f>IF(AT244="","",COUNTIF(AT$8:AT244,AT244))</f>
        <v>1</v>
      </c>
      <c r="AV244" s="284" t="str">
        <f t="shared" si="31"/>
        <v>ささきしゅうじ</v>
      </c>
      <c r="AW244" s="284">
        <f>IF(AV244="","",COUNTIF(AV$8:AV244,AV244))</f>
        <v>1</v>
      </c>
      <c r="AX244" s="284" t="str">
        <f t="shared" si="29"/>
        <v/>
      </c>
      <c r="AY244" s="284" t="str">
        <f t="shared" si="32"/>
        <v/>
      </c>
      <c r="AZ244" s="284" t="str">
        <f t="shared" si="33"/>
        <v/>
      </c>
    </row>
    <row r="245" spans="1:52" ht="18" customHeight="1">
      <c r="A245" s="281">
        <v>1037101</v>
      </c>
      <c r="B245" s="281" t="s">
        <v>304</v>
      </c>
      <c r="C245" s="281" t="s">
        <v>1780</v>
      </c>
      <c r="D245" s="281" t="s">
        <v>306</v>
      </c>
      <c r="E245" s="281" t="s">
        <v>1781</v>
      </c>
      <c r="F245" s="281">
        <v>1</v>
      </c>
      <c r="G245" s="281" t="s">
        <v>259</v>
      </c>
      <c r="H245" s="303">
        <v>26700</v>
      </c>
      <c r="I245" s="281">
        <v>24</v>
      </c>
      <c r="J245" s="281" t="s">
        <v>260</v>
      </c>
      <c r="K245" s="281">
        <v>278</v>
      </c>
      <c r="L245" s="281" t="s">
        <v>445</v>
      </c>
      <c r="M245" s="281">
        <v>2100</v>
      </c>
      <c r="N245" s="281" t="s">
        <v>445</v>
      </c>
      <c r="O245" s="281">
        <v>0</v>
      </c>
      <c r="P245" s="281" t="s">
        <v>262</v>
      </c>
      <c r="Q245" s="281">
        <v>0</v>
      </c>
      <c r="S245" s="281">
        <v>0</v>
      </c>
      <c r="V245" s="281">
        <v>0</v>
      </c>
      <c r="W245" s="281">
        <v>-20</v>
      </c>
      <c r="X245" s="281" t="s">
        <v>1574</v>
      </c>
      <c r="AA245" s="281">
        <v>5</v>
      </c>
      <c r="AB245" s="281" t="s">
        <v>1148</v>
      </c>
      <c r="AC245" s="303">
        <v>36821</v>
      </c>
      <c r="AD245" s="281" t="s">
        <v>10925</v>
      </c>
      <c r="AE245" s="281" t="s">
        <v>1782</v>
      </c>
      <c r="AF245" s="281" t="s">
        <v>266</v>
      </c>
      <c r="AG245" s="281" t="s">
        <v>1783</v>
      </c>
      <c r="AI245" s="281" t="s">
        <v>1784</v>
      </c>
      <c r="AN245" s="303">
        <v>38074</v>
      </c>
      <c r="AP245" s="284">
        <f t="shared" si="34"/>
        <v>238</v>
      </c>
      <c r="AQ245" s="284" t="str">
        <f t="shared" si="35"/>
        <v>今井文明1</v>
      </c>
      <c r="AR245" s="284" t="str">
        <f t="shared" si="36"/>
        <v>いまいふみあき1</v>
      </c>
      <c r="AS245" s="284">
        <f t="shared" si="37"/>
        <v>1037101</v>
      </c>
      <c r="AT245" s="284" t="str">
        <f t="shared" si="30"/>
        <v>今井文明</v>
      </c>
      <c r="AU245" s="284">
        <f>IF(AT245="","",COUNTIF(AT$8:AT245,AT245))</f>
        <v>1</v>
      </c>
      <c r="AV245" s="284" t="str">
        <f t="shared" si="31"/>
        <v>いまいふみあき</v>
      </c>
      <c r="AW245" s="284">
        <f>IF(AV245="","",COUNTIF(AV$8:AV245,AV245))</f>
        <v>1</v>
      </c>
      <c r="AX245" s="284" t="str">
        <f t="shared" si="29"/>
        <v/>
      </c>
      <c r="AY245" s="284" t="str">
        <f t="shared" si="32"/>
        <v/>
      </c>
      <c r="AZ245" s="284" t="str">
        <f t="shared" si="33"/>
        <v/>
      </c>
    </row>
    <row r="246" spans="1:52" ht="18" customHeight="1">
      <c r="A246" s="281">
        <v>1037625</v>
      </c>
      <c r="B246" s="281" t="s">
        <v>1785</v>
      </c>
      <c r="C246" s="281" t="s">
        <v>1786</v>
      </c>
      <c r="D246" s="281" t="s">
        <v>1787</v>
      </c>
      <c r="E246" s="281" t="s">
        <v>1788</v>
      </c>
      <c r="F246" s="281">
        <v>1</v>
      </c>
      <c r="G246" s="281" t="s">
        <v>259</v>
      </c>
      <c r="H246" s="303">
        <v>21512</v>
      </c>
      <c r="I246" s="281">
        <v>24</v>
      </c>
      <c r="J246" s="281" t="s">
        <v>260</v>
      </c>
      <c r="K246" s="281">
        <v>270</v>
      </c>
      <c r="L246" s="281" t="s">
        <v>720</v>
      </c>
      <c r="M246" s="281">
        <v>2055</v>
      </c>
      <c r="N246" s="281" t="s">
        <v>720</v>
      </c>
      <c r="O246" s="281">
        <v>0</v>
      </c>
      <c r="P246" s="281" t="s">
        <v>262</v>
      </c>
      <c r="Q246" s="281">
        <v>0</v>
      </c>
      <c r="S246" s="281">
        <v>0</v>
      </c>
      <c r="V246" s="281">
        <v>0</v>
      </c>
      <c r="W246" s="281">
        <v>-20</v>
      </c>
      <c r="X246" s="281" t="s">
        <v>1574</v>
      </c>
      <c r="AA246" s="281">
        <v>5</v>
      </c>
      <c r="AB246" s="281" t="s">
        <v>1148</v>
      </c>
      <c r="AC246" s="303">
        <v>37031</v>
      </c>
      <c r="AD246" s="281" t="s">
        <v>11151</v>
      </c>
      <c r="AE246" s="281" t="s">
        <v>1789</v>
      </c>
      <c r="AF246" s="281" t="s">
        <v>266</v>
      </c>
      <c r="AG246" s="281" t="s">
        <v>1790</v>
      </c>
      <c r="AI246" s="281" t="s">
        <v>1791</v>
      </c>
      <c r="AN246" s="303">
        <v>38074</v>
      </c>
      <c r="AP246" s="284">
        <f t="shared" si="34"/>
        <v>239</v>
      </c>
      <c r="AQ246" s="284" t="str">
        <f t="shared" si="35"/>
        <v>後藤丈夫1</v>
      </c>
      <c r="AR246" s="284" t="str">
        <f t="shared" si="36"/>
        <v>ごとうたけお1</v>
      </c>
      <c r="AS246" s="284">
        <f t="shared" si="37"/>
        <v>1037625</v>
      </c>
      <c r="AT246" s="284" t="str">
        <f t="shared" si="30"/>
        <v>後藤丈夫</v>
      </c>
      <c r="AU246" s="284">
        <f>IF(AT246="","",COUNTIF(AT$8:AT246,AT246))</f>
        <v>1</v>
      </c>
      <c r="AV246" s="284" t="str">
        <f t="shared" si="31"/>
        <v>ごとうたけお</v>
      </c>
      <c r="AW246" s="284">
        <f>IF(AV246="","",COUNTIF(AV$8:AV246,AV246))</f>
        <v>1</v>
      </c>
      <c r="AX246" s="284" t="str">
        <f t="shared" si="29"/>
        <v/>
      </c>
      <c r="AY246" s="284" t="str">
        <f t="shared" si="32"/>
        <v/>
      </c>
      <c r="AZ246" s="284" t="str">
        <f t="shared" si="33"/>
        <v/>
      </c>
    </row>
    <row r="247" spans="1:52" ht="18" customHeight="1">
      <c r="A247" s="281">
        <v>1036339</v>
      </c>
      <c r="B247" s="281" t="s">
        <v>1521</v>
      </c>
      <c r="C247" s="281" t="s">
        <v>1792</v>
      </c>
      <c r="D247" s="281" t="s">
        <v>1793</v>
      </c>
      <c r="E247" s="281" t="s">
        <v>1794</v>
      </c>
      <c r="F247" s="281">
        <v>1</v>
      </c>
      <c r="G247" s="281" t="s">
        <v>259</v>
      </c>
      <c r="H247" s="303">
        <v>14896</v>
      </c>
      <c r="I247" s="281">
        <v>24</v>
      </c>
      <c r="J247" s="281" t="s">
        <v>260</v>
      </c>
      <c r="K247" s="281">
        <v>264</v>
      </c>
      <c r="L247" s="281" t="s">
        <v>301</v>
      </c>
      <c r="M247" s="281">
        <v>2015</v>
      </c>
      <c r="N247" s="281" t="s">
        <v>301</v>
      </c>
      <c r="O247" s="281">
        <v>0</v>
      </c>
      <c r="P247" s="281" t="s">
        <v>262</v>
      </c>
      <c r="Q247" s="281">
        <v>0</v>
      </c>
      <c r="S247" s="281">
        <v>0</v>
      </c>
      <c r="V247" s="281">
        <v>623694</v>
      </c>
      <c r="W247" s="281">
        <v>-20</v>
      </c>
      <c r="X247" s="281" t="s">
        <v>1574</v>
      </c>
      <c r="AA247" s="281">
        <v>5</v>
      </c>
      <c r="AB247" s="281" t="s">
        <v>1148</v>
      </c>
      <c r="AC247" s="303">
        <v>37072</v>
      </c>
      <c r="AD247" s="281" t="s">
        <v>11060</v>
      </c>
      <c r="AE247" s="281" t="s">
        <v>346</v>
      </c>
      <c r="AF247" s="281" t="s">
        <v>266</v>
      </c>
      <c r="AG247" s="281" t="s">
        <v>1795</v>
      </c>
      <c r="AI247" s="281" t="s">
        <v>1796</v>
      </c>
      <c r="AN247" s="303">
        <v>38074</v>
      </c>
      <c r="AP247" s="284">
        <f t="shared" si="34"/>
        <v>240</v>
      </c>
      <c r="AQ247" s="284" t="str">
        <f t="shared" si="35"/>
        <v>小田切雄一郎1</v>
      </c>
      <c r="AR247" s="284" t="str">
        <f t="shared" si="36"/>
        <v>おたぎりゆういちろう1</v>
      </c>
      <c r="AS247" s="284">
        <f t="shared" si="37"/>
        <v>1036339</v>
      </c>
      <c r="AT247" s="284" t="str">
        <f t="shared" si="30"/>
        <v>小田切雄一郎</v>
      </c>
      <c r="AU247" s="284">
        <f>IF(AT247="","",COUNTIF(AT$8:AT247,AT247))</f>
        <v>1</v>
      </c>
      <c r="AV247" s="284" t="str">
        <f t="shared" si="31"/>
        <v>おたぎりゆういちろう</v>
      </c>
      <c r="AW247" s="284">
        <f>IF(AV247="","",COUNTIF(AV$8:AV247,AV247))</f>
        <v>1</v>
      </c>
      <c r="AX247" s="284" t="str">
        <f t="shared" si="29"/>
        <v/>
      </c>
      <c r="AY247" s="284" t="str">
        <f t="shared" si="32"/>
        <v/>
      </c>
      <c r="AZ247" s="284" t="str">
        <f t="shared" si="33"/>
        <v/>
      </c>
    </row>
    <row r="248" spans="1:52" ht="18" customHeight="1">
      <c r="A248" s="281">
        <v>1036765</v>
      </c>
      <c r="B248" s="281" t="s">
        <v>955</v>
      </c>
      <c r="C248" s="281" t="s">
        <v>1797</v>
      </c>
      <c r="D248" s="281" t="s">
        <v>957</v>
      </c>
      <c r="E248" s="281" t="s">
        <v>1798</v>
      </c>
      <c r="F248" s="281">
        <v>1</v>
      </c>
      <c r="G248" s="281" t="s">
        <v>259</v>
      </c>
      <c r="H248" s="303">
        <v>26341</v>
      </c>
      <c r="I248" s="281">
        <v>24</v>
      </c>
      <c r="J248" s="281" t="s">
        <v>260</v>
      </c>
      <c r="K248" s="281">
        <v>266</v>
      </c>
      <c r="L248" s="281" t="s">
        <v>386</v>
      </c>
      <c r="M248" s="281">
        <v>2022</v>
      </c>
      <c r="N248" s="281" t="s">
        <v>386</v>
      </c>
      <c r="O248" s="281">
        <v>0</v>
      </c>
      <c r="P248" s="281" t="s">
        <v>262</v>
      </c>
      <c r="Q248" s="281">
        <v>0</v>
      </c>
      <c r="S248" s="281">
        <v>0</v>
      </c>
      <c r="V248" s="281">
        <v>0</v>
      </c>
      <c r="W248" s="281">
        <v>-20</v>
      </c>
      <c r="X248" s="281" t="s">
        <v>1574</v>
      </c>
      <c r="AA248" s="281">
        <v>5</v>
      </c>
      <c r="AB248" s="281" t="s">
        <v>1148</v>
      </c>
      <c r="AC248" s="303">
        <v>37117</v>
      </c>
      <c r="AD248" s="281" t="s">
        <v>11152</v>
      </c>
      <c r="AE248" s="281" t="s">
        <v>1799</v>
      </c>
      <c r="AF248" s="281" t="s">
        <v>266</v>
      </c>
      <c r="AG248" s="281" t="s">
        <v>1800</v>
      </c>
      <c r="AI248" s="281" t="s">
        <v>1801</v>
      </c>
      <c r="AN248" s="303">
        <v>38074</v>
      </c>
      <c r="AP248" s="284">
        <f t="shared" si="34"/>
        <v>241</v>
      </c>
      <c r="AQ248" s="284" t="str">
        <f t="shared" si="35"/>
        <v>原周一郎1</v>
      </c>
      <c r="AR248" s="284" t="str">
        <f t="shared" si="36"/>
        <v>はらしゅういちろう1</v>
      </c>
      <c r="AS248" s="284">
        <f t="shared" si="37"/>
        <v>1036765</v>
      </c>
      <c r="AT248" s="284" t="str">
        <f t="shared" si="30"/>
        <v>原周一郎</v>
      </c>
      <c r="AU248" s="284">
        <f>IF(AT248="","",COUNTIF(AT$8:AT248,AT248))</f>
        <v>1</v>
      </c>
      <c r="AV248" s="284" t="str">
        <f t="shared" si="31"/>
        <v>はらしゅういちろう</v>
      </c>
      <c r="AW248" s="284">
        <f>IF(AV248="","",COUNTIF(AV$8:AV248,AV248))</f>
        <v>1</v>
      </c>
      <c r="AX248" s="284" t="str">
        <f t="shared" si="29"/>
        <v/>
      </c>
      <c r="AY248" s="284" t="str">
        <f t="shared" si="32"/>
        <v/>
      </c>
      <c r="AZ248" s="284" t="str">
        <f t="shared" si="33"/>
        <v/>
      </c>
    </row>
    <row r="249" spans="1:52" ht="18" customHeight="1">
      <c r="A249" s="281">
        <v>1037102</v>
      </c>
      <c r="B249" s="281" t="s">
        <v>1802</v>
      </c>
      <c r="C249" s="281" t="s">
        <v>1803</v>
      </c>
      <c r="D249" s="281" t="s">
        <v>1804</v>
      </c>
      <c r="E249" s="281" t="s">
        <v>1805</v>
      </c>
      <c r="F249" s="281">
        <v>1</v>
      </c>
      <c r="G249" s="281" t="s">
        <v>259</v>
      </c>
      <c r="H249" s="303">
        <v>18195</v>
      </c>
      <c r="I249" s="281">
        <v>24</v>
      </c>
      <c r="J249" s="281" t="s">
        <v>260</v>
      </c>
      <c r="K249" s="281">
        <v>278</v>
      </c>
      <c r="L249" s="281" t="s">
        <v>445</v>
      </c>
      <c r="M249" s="281">
        <v>2100</v>
      </c>
      <c r="N249" s="281" t="s">
        <v>445</v>
      </c>
      <c r="O249" s="281">
        <v>0</v>
      </c>
      <c r="P249" s="281" t="s">
        <v>262</v>
      </c>
      <c r="Q249" s="281">
        <v>0</v>
      </c>
      <c r="S249" s="281">
        <v>0</v>
      </c>
      <c r="V249" s="281">
        <v>0</v>
      </c>
      <c r="W249" s="281">
        <v>-20</v>
      </c>
      <c r="X249" s="281" t="s">
        <v>1574</v>
      </c>
      <c r="AA249" s="281">
        <v>5</v>
      </c>
      <c r="AB249" s="281" t="s">
        <v>1148</v>
      </c>
      <c r="AC249" s="303">
        <v>37549</v>
      </c>
      <c r="AD249" s="281" t="s">
        <v>10925</v>
      </c>
      <c r="AE249" s="281" t="s">
        <v>1806</v>
      </c>
      <c r="AF249" s="281" t="s">
        <v>266</v>
      </c>
      <c r="AG249" s="281" t="s">
        <v>1807</v>
      </c>
      <c r="AI249" s="281" t="s">
        <v>1808</v>
      </c>
      <c r="AN249" s="303">
        <v>38074</v>
      </c>
      <c r="AP249" s="284">
        <f t="shared" si="34"/>
        <v>242</v>
      </c>
      <c r="AQ249" s="284" t="str">
        <f t="shared" si="35"/>
        <v>名取吉幸1</v>
      </c>
      <c r="AR249" s="284" t="str">
        <f t="shared" si="36"/>
        <v>なとりよしゆき1</v>
      </c>
      <c r="AS249" s="284">
        <f t="shared" si="37"/>
        <v>1037102</v>
      </c>
      <c r="AT249" s="284" t="str">
        <f t="shared" si="30"/>
        <v>名取吉幸</v>
      </c>
      <c r="AU249" s="284">
        <f>IF(AT249="","",COUNTIF(AT$8:AT249,AT249))</f>
        <v>1</v>
      </c>
      <c r="AV249" s="284" t="str">
        <f t="shared" si="31"/>
        <v>なとりよしゆき</v>
      </c>
      <c r="AW249" s="284">
        <f>IF(AV249="","",COUNTIF(AV$8:AV249,AV249))</f>
        <v>1</v>
      </c>
      <c r="AX249" s="284" t="str">
        <f t="shared" si="29"/>
        <v/>
      </c>
      <c r="AY249" s="284" t="str">
        <f t="shared" si="32"/>
        <v/>
      </c>
      <c r="AZ249" s="284" t="str">
        <f t="shared" si="33"/>
        <v/>
      </c>
    </row>
    <row r="250" spans="1:52" ht="18" customHeight="1">
      <c r="A250" s="281">
        <v>1036772</v>
      </c>
      <c r="B250" s="281" t="s">
        <v>1809</v>
      </c>
      <c r="C250" s="281" t="s">
        <v>1638</v>
      </c>
      <c r="D250" s="281" t="s">
        <v>1810</v>
      </c>
      <c r="E250" s="281" t="s">
        <v>1639</v>
      </c>
      <c r="F250" s="281">
        <v>1</v>
      </c>
      <c r="G250" s="281" t="s">
        <v>259</v>
      </c>
      <c r="H250" s="303">
        <v>20818</v>
      </c>
      <c r="I250" s="281">
        <v>24</v>
      </c>
      <c r="J250" s="281" t="s">
        <v>260</v>
      </c>
      <c r="K250" s="281">
        <v>267</v>
      </c>
      <c r="L250" s="281" t="s">
        <v>328</v>
      </c>
      <c r="M250" s="281">
        <v>2041</v>
      </c>
      <c r="N250" s="281" t="s">
        <v>328</v>
      </c>
      <c r="O250" s="281">
        <v>0</v>
      </c>
      <c r="P250" s="281" t="s">
        <v>262</v>
      </c>
      <c r="Q250" s="281">
        <v>0</v>
      </c>
      <c r="S250" s="281">
        <v>0</v>
      </c>
      <c r="U250" s="281" t="s">
        <v>10883</v>
      </c>
      <c r="V250" s="281">
        <v>0</v>
      </c>
      <c r="W250" s="281">
        <v>-20</v>
      </c>
      <c r="X250" s="281" t="s">
        <v>1574</v>
      </c>
      <c r="AA250" s="281">
        <v>5</v>
      </c>
      <c r="AB250" s="281" t="s">
        <v>1148</v>
      </c>
      <c r="AC250" s="303">
        <v>37844</v>
      </c>
      <c r="AD250" s="281" t="s">
        <v>266</v>
      </c>
      <c r="AE250" s="281" t="s">
        <v>975</v>
      </c>
      <c r="AF250" s="281" t="s">
        <v>266</v>
      </c>
      <c r="AG250" s="281" t="s">
        <v>1811</v>
      </c>
      <c r="AI250" s="281" t="s">
        <v>1812</v>
      </c>
      <c r="AN250" s="303">
        <v>38074</v>
      </c>
      <c r="AP250" s="284">
        <f t="shared" si="34"/>
        <v>243</v>
      </c>
      <c r="AQ250" s="284" t="str">
        <f t="shared" si="35"/>
        <v>外山勇一1</v>
      </c>
      <c r="AR250" s="284" t="str">
        <f t="shared" si="36"/>
        <v>とやまゆういち1</v>
      </c>
      <c r="AS250" s="284">
        <f t="shared" si="37"/>
        <v>1036772</v>
      </c>
      <c r="AT250" s="284" t="str">
        <f t="shared" si="30"/>
        <v>外山勇一</v>
      </c>
      <c r="AU250" s="284">
        <f>IF(AT250="","",COUNTIF(AT$8:AT250,AT250))</f>
        <v>1</v>
      </c>
      <c r="AV250" s="284" t="str">
        <f t="shared" si="31"/>
        <v>とやまゆういち</v>
      </c>
      <c r="AW250" s="284">
        <f>IF(AV250="","",COUNTIF(AV$8:AV250,AV250))</f>
        <v>1</v>
      </c>
      <c r="AX250" s="284" t="str">
        <f t="shared" si="29"/>
        <v/>
      </c>
      <c r="AY250" s="284" t="str">
        <f t="shared" si="32"/>
        <v/>
      </c>
      <c r="AZ250" s="284" t="str">
        <f t="shared" si="33"/>
        <v/>
      </c>
    </row>
    <row r="251" spans="1:52" ht="18" customHeight="1">
      <c r="A251" s="281">
        <v>1037431</v>
      </c>
      <c r="B251" s="281" t="s">
        <v>1813</v>
      </c>
      <c r="C251" s="281" t="s">
        <v>1814</v>
      </c>
      <c r="D251" s="281" t="s">
        <v>1815</v>
      </c>
      <c r="E251" s="281" t="s">
        <v>556</v>
      </c>
      <c r="F251" s="281">
        <v>1</v>
      </c>
      <c r="G251" s="281" t="s">
        <v>259</v>
      </c>
      <c r="H251" s="303">
        <v>22722</v>
      </c>
      <c r="I251" s="281">
        <v>24</v>
      </c>
      <c r="J251" s="281" t="s">
        <v>260</v>
      </c>
      <c r="K251" s="281">
        <v>279</v>
      </c>
      <c r="L251" s="281" t="s">
        <v>308</v>
      </c>
      <c r="M251" s="281">
        <v>2110</v>
      </c>
      <c r="N251" s="281" t="s">
        <v>308</v>
      </c>
      <c r="O251" s="281">
        <v>0</v>
      </c>
      <c r="P251" s="281" t="s">
        <v>262</v>
      </c>
      <c r="Q251" s="281">
        <v>0</v>
      </c>
      <c r="S251" s="281">
        <v>0</v>
      </c>
      <c r="U251" s="281" t="s">
        <v>10881</v>
      </c>
      <c r="V251" s="281">
        <v>0</v>
      </c>
      <c r="W251" s="281">
        <v>-20</v>
      </c>
      <c r="X251" s="281" t="s">
        <v>1574</v>
      </c>
      <c r="AA251" s="281">
        <v>5</v>
      </c>
      <c r="AB251" s="281" t="s">
        <v>1148</v>
      </c>
      <c r="AC251" s="303">
        <v>37913</v>
      </c>
      <c r="AD251" s="281" t="s">
        <v>266</v>
      </c>
      <c r="AE251" s="281" t="s">
        <v>1816</v>
      </c>
      <c r="AF251" s="281" t="s">
        <v>266</v>
      </c>
      <c r="AG251" s="281" t="s">
        <v>1817</v>
      </c>
      <c r="AI251" s="281" t="s">
        <v>1818</v>
      </c>
      <c r="AN251" s="303">
        <v>38074</v>
      </c>
      <c r="AP251" s="284">
        <f t="shared" si="34"/>
        <v>244</v>
      </c>
      <c r="AQ251" s="284" t="str">
        <f t="shared" si="35"/>
        <v>春日貴1</v>
      </c>
      <c r="AR251" s="284" t="str">
        <f t="shared" si="36"/>
        <v>かすがたかし1</v>
      </c>
      <c r="AS251" s="284">
        <f t="shared" si="37"/>
        <v>1037431</v>
      </c>
      <c r="AT251" s="284" t="str">
        <f t="shared" si="30"/>
        <v>春日貴</v>
      </c>
      <c r="AU251" s="284">
        <f>IF(AT251="","",COUNTIF(AT$8:AT251,AT251))</f>
        <v>1</v>
      </c>
      <c r="AV251" s="284" t="str">
        <f t="shared" si="31"/>
        <v>かすがたかし</v>
      </c>
      <c r="AW251" s="284">
        <f>IF(AV251="","",COUNTIF(AV$8:AV251,AV251))</f>
        <v>1</v>
      </c>
      <c r="AX251" s="284" t="str">
        <f t="shared" si="29"/>
        <v/>
      </c>
      <c r="AY251" s="284" t="str">
        <f t="shared" si="32"/>
        <v/>
      </c>
      <c r="AZ251" s="284" t="str">
        <f t="shared" si="33"/>
        <v/>
      </c>
    </row>
    <row r="252" spans="1:52" ht="18" customHeight="1">
      <c r="A252" s="281">
        <v>1036499</v>
      </c>
      <c r="B252" s="281" t="s">
        <v>1819</v>
      </c>
      <c r="C252" s="281" t="s">
        <v>1820</v>
      </c>
      <c r="D252" s="281" t="s">
        <v>1821</v>
      </c>
      <c r="E252" s="281" t="s">
        <v>1822</v>
      </c>
      <c r="F252" s="281">
        <v>2</v>
      </c>
      <c r="G252" s="281" t="s">
        <v>282</v>
      </c>
      <c r="H252" s="303">
        <v>25319</v>
      </c>
      <c r="I252" s="281">
        <v>24</v>
      </c>
      <c r="J252" s="281" t="s">
        <v>260</v>
      </c>
      <c r="K252" s="281">
        <v>280</v>
      </c>
      <c r="L252" s="281" t="s">
        <v>334</v>
      </c>
      <c r="M252" s="281">
        <v>2121</v>
      </c>
      <c r="N252" s="281" t="s">
        <v>334</v>
      </c>
      <c r="O252" s="281">
        <v>0</v>
      </c>
      <c r="P252" s="281" t="s">
        <v>262</v>
      </c>
      <c r="Q252" s="281">
        <v>0</v>
      </c>
      <c r="S252" s="281">
        <v>0</v>
      </c>
      <c r="U252" s="281" t="s">
        <v>10934</v>
      </c>
      <c r="V252" s="281">
        <v>0</v>
      </c>
      <c r="W252" s="281">
        <v>-20</v>
      </c>
      <c r="X252" s="281" t="s">
        <v>1574</v>
      </c>
      <c r="AA252" s="281">
        <v>5</v>
      </c>
      <c r="AB252" s="281" t="s">
        <v>1148</v>
      </c>
      <c r="AC252" s="303">
        <v>37913</v>
      </c>
      <c r="AD252" s="281" t="s">
        <v>266</v>
      </c>
      <c r="AE252" s="281" t="s">
        <v>959</v>
      </c>
      <c r="AF252" s="281" t="s">
        <v>266</v>
      </c>
      <c r="AG252" s="281" t="s">
        <v>1823</v>
      </c>
      <c r="AI252" s="281" t="s">
        <v>1824</v>
      </c>
      <c r="AN252" s="303">
        <v>38074</v>
      </c>
      <c r="AP252" s="284">
        <f t="shared" si="34"/>
        <v>245</v>
      </c>
      <c r="AQ252" s="284" t="str">
        <f t="shared" si="35"/>
        <v>木村由紀子1</v>
      </c>
      <c r="AR252" s="284" t="str">
        <f t="shared" si="36"/>
        <v>きむらゆきこ1</v>
      </c>
      <c r="AS252" s="284">
        <f t="shared" si="37"/>
        <v>1036499</v>
      </c>
      <c r="AT252" s="284" t="str">
        <f t="shared" si="30"/>
        <v>木村由紀子</v>
      </c>
      <c r="AU252" s="284">
        <f>IF(AT252="","",COUNTIF(AT$8:AT252,AT252))</f>
        <v>1</v>
      </c>
      <c r="AV252" s="284" t="str">
        <f t="shared" si="31"/>
        <v>きむらゆきこ</v>
      </c>
      <c r="AW252" s="284">
        <f>IF(AV252="","",COUNTIF(AV$8:AV252,AV252))</f>
        <v>1</v>
      </c>
      <c r="AX252" s="284" t="str">
        <f t="shared" si="29"/>
        <v/>
      </c>
      <c r="AY252" s="284" t="str">
        <f t="shared" si="32"/>
        <v/>
      </c>
      <c r="AZ252" s="284" t="str">
        <f t="shared" si="33"/>
        <v/>
      </c>
    </row>
    <row r="253" spans="1:52" ht="18" customHeight="1">
      <c r="A253" s="281">
        <v>1037541</v>
      </c>
      <c r="B253" s="281" t="s">
        <v>892</v>
      </c>
      <c r="C253" s="281" t="s">
        <v>1825</v>
      </c>
      <c r="D253" s="281" t="s">
        <v>894</v>
      </c>
      <c r="E253" s="281" t="s">
        <v>1439</v>
      </c>
      <c r="F253" s="281">
        <v>1</v>
      </c>
      <c r="G253" s="281" t="s">
        <v>259</v>
      </c>
      <c r="H253" s="303">
        <v>13628</v>
      </c>
      <c r="I253" s="281">
        <v>24</v>
      </c>
      <c r="J253" s="281" t="s">
        <v>260</v>
      </c>
      <c r="K253" s="281">
        <v>275</v>
      </c>
      <c r="L253" s="281" t="s">
        <v>273</v>
      </c>
      <c r="M253" s="281">
        <v>2082</v>
      </c>
      <c r="N253" s="281" t="s">
        <v>273</v>
      </c>
      <c r="O253" s="281">
        <v>0</v>
      </c>
      <c r="P253" s="281" t="s">
        <v>262</v>
      </c>
      <c r="Q253" s="281">
        <v>0</v>
      </c>
      <c r="S253" s="281">
        <v>0</v>
      </c>
      <c r="V253" s="281">
        <v>0</v>
      </c>
      <c r="W253" s="281">
        <v>-20</v>
      </c>
      <c r="X253" s="281" t="s">
        <v>1574</v>
      </c>
      <c r="AA253" s="281">
        <v>5</v>
      </c>
      <c r="AB253" s="281" t="s">
        <v>1148</v>
      </c>
      <c r="AC253" s="303">
        <v>38144</v>
      </c>
      <c r="AD253" s="281" t="s">
        <v>266</v>
      </c>
      <c r="AE253" s="281" t="s">
        <v>1826</v>
      </c>
      <c r="AF253" s="281" t="s">
        <v>266</v>
      </c>
      <c r="AG253" s="281" t="s">
        <v>1827</v>
      </c>
      <c r="AI253" s="281" t="s">
        <v>1828</v>
      </c>
      <c r="AN253" s="303">
        <v>38074</v>
      </c>
      <c r="AP253" s="284">
        <f t="shared" si="34"/>
        <v>246</v>
      </c>
      <c r="AQ253" s="284" t="str">
        <f t="shared" si="35"/>
        <v>丸山三夫1</v>
      </c>
      <c r="AR253" s="284" t="str">
        <f t="shared" si="36"/>
        <v>まるやまみつお1</v>
      </c>
      <c r="AS253" s="284">
        <f t="shared" si="37"/>
        <v>1037541</v>
      </c>
      <c r="AT253" s="284" t="str">
        <f t="shared" si="30"/>
        <v>丸山三夫</v>
      </c>
      <c r="AU253" s="284">
        <f>IF(AT253="","",COUNTIF(AT$8:AT253,AT253))</f>
        <v>1</v>
      </c>
      <c r="AV253" s="284" t="str">
        <f t="shared" si="31"/>
        <v>まるやまみつお</v>
      </c>
      <c r="AW253" s="284">
        <f>IF(AV253="","",COUNTIF(AV$8:AV253,AV253))</f>
        <v>1</v>
      </c>
      <c r="AX253" s="284" t="str">
        <f t="shared" si="29"/>
        <v/>
      </c>
      <c r="AY253" s="284" t="str">
        <f t="shared" si="32"/>
        <v/>
      </c>
      <c r="AZ253" s="284" t="str">
        <f t="shared" si="33"/>
        <v/>
      </c>
    </row>
    <row r="254" spans="1:52" ht="18" customHeight="1">
      <c r="A254" s="281">
        <v>1036295</v>
      </c>
      <c r="B254" s="281" t="s">
        <v>1829</v>
      </c>
      <c r="C254" s="281" t="s">
        <v>1830</v>
      </c>
      <c r="D254" s="281" t="s">
        <v>1831</v>
      </c>
      <c r="E254" s="281" t="s">
        <v>1832</v>
      </c>
      <c r="F254" s="281">
        <v>1</v>
      </c>
      <c r="G254" s="281" t="s">
        <v>259</v>
      </c>
      <c r="H254" s="303">
        <v>20177</v>
      </c>
      <c r="I254" s="281">
        <v>24</v>
      </c>
      <c r="J254" s="281" t="s">
        <v>260</v>
      </c>
      <c r="K254" s="281">
        <v>277</v>
      </c>
      <c r="L254" s="281" t="s">
        <v>293</v>
      </c>
      <c r="M254" s="281">
        <v>2090</v>
      </c>
      <c r="N254" s="281" t="s">
        <v>294</v>
      </c>
      <c r="O254" s="281">
        <v>0</v>
      </c>
      <c r="P254" s="281" t="s">
        <v>262</v>
      </c>
      <c r="Q254" s="281">
        <v>0</v>
      </c>
      <c r="S254" s="281">
        <v>0</v>
      </c>
      <c r="V254" s="281">
        <v>0</v>
      </c>
      <c r="W254" s="281">
        <v>-20</v>
      </c>
      <c r="X254" s="281" t="s">
        <v>1574</v>
      </c>
      <c r="AA254" s="281">
        <v>5</v>
      </c>
      <c r="AB254" s="281" t="s">
        <v>1148</v>
      </c>
      <c r="AC254" s="303">
        <v>38210</v>
      </c>
      <c r="AD254" s="281" t="s">
        <v>11087</v>
      </c>
      <c r="AE254" s="281" t="s">
        <v>1833</v>
      </c>
      <c r="AF254" s="281" t="s">
        <v>266</v>
      </c>
      <c r="AG254" s="281" t="s">
        <v>1834</v>
      </c>
      <c r="AI254" s="281" t="s">
        <v>1835</v>
      </c>
      <c r="AN254" s="303">
        <v>38074</v>
      </c>
      <c r="AP254" s="284">
        <f t="shared" si="34"/>
        <v>247</v>
      </c>
      <c r="AQ254" s="284" t="str">
        <f t="shared" si="35"/>
        <v>正澤好成1</v>
      </c>
      <c r="AR254" s="284" t="str">
        <f t="shared" si="36"/>
        <v>しょうざわよしなり1</v>
      </c>
      <c r="AS254" s="284">
        <f t="shared" si="37"/>
        <v>1036295</v>
      </c>
      <c r="AT254" s="284" t="str">
        <f t="shared" si="30"/>
        <v>正澤好成</v>
      </c>
      <c r="AU254" s="284">
        <f>IF(AT254="","",COUNTIF(AT$8:AT254,AT254))</f>
        <v>1</v>
      </c>
      <c r="AV254" s="284" t="str">
        <f t="shared" si="31"/>
        <v>しょうざわよしなり</v>
      </c>
      <c r="AW254" s="284">
        <f>IF(AV254="","",COUNTIF(AV$8:AV254,AV254))</f>
        <v>1</v>
      </c>
      <c r="AX254" s="284" t="str">
        <f t="shared" si="29"/>
        <v/>
      </c>
      <c r="AY254" s="284" t="str">
        <f t="shared" si="32"/>
        <v/>
      </c>
      <c r="AZ254" s="284" t="str">
        <f t="shared" si="33"/>
        <v/>
      </c>
    </row>
    <row r="255" spans="1:52" ht="18" customHeight="1">
      <c r="A255" s="281">
        <v>1036778</v>
      </c>
      <c r="B255" s="281" t="s">
        <v>1836</v>
      </c>
      <c r="C255" s="281" t="s">
        <v>1837</v>
      </c>
      <c r="D255" s="281" t="s">
        <v>1838</v>
      </c>
      <c r="E255" s="281" t="s">
        <v>1839</v>
      </c>
      <c r="F255" s="281">
        <v>1</v>
      </c>
      <c r="G255" s="281" t="s">
        <v>259</v>
      </c>
      <c r="H255" s="303">
        <v>22503</v>
      </c>
      <c r="I255" s="281">
        <v>24</v>
      </c>
      <c r="J255" s="281" t="s">
        <v>260</v>
      </c>
      <c r="K255" s="281">
        <v>267</v>
      </c>
      <c r="L255" s="281" t="s">
        <v>328</v>
      </c>
      <c r="M255" s="281">
        <v>2041</v>
      </c>
      <c r="N255" s="281" t="s">
        <v>328</v>
      </c>
      <c r="O255" s="281">
        <v>0</v>
      </c>
      <c r="P255" s="281" t="s">
        <v>262</v>
      </c>
      <c r="Q255" s="281">
        <v>0</v>
      </c>
      <c r="S255" s="281">
        <v>0</v>
      </c>
      <c r="U255" s="281" t="s">
        <v>10883</v>
      </c>
      <c r="V255" s="281">
        <v>0</v>
      </c>
      <c r="W255" s="281">
        <v>-20</v>
      </c>
      <c r="X255" s="281" t="s">
        <v>1574</v>
      </c>
      <c r="AA255" s="281">
        <v>5</v>
      </c>
      <c r="AB255" s="281" t="s">
        <v>1148</v>
      </c>
      <c r="AC255" s="303">
        <v>38210</v>
      </c>
      <c r="AD255" s="281" t="s">
        <v>11087</v>
      </c>
      <c r="AE255" s="281" t="s">
        <v>1426</v>
      </c>
      <c r="AF255" s="281" t="s">
        <v>266</v>
      </c>
      <c r="AG255" s="281" t="s">
        <v>1840</v>
      </c>
      <c r="AI255" s="281" t="s">
        <v>1841</v>
      </c>
      <c r="AL255" s="281" t="s">
        <v>11153</v>
      </c>
      <c r="AN255" s="303">
        <v>38074</v>
      </c>
      <c r="AP255" s="284">
        <f t="shared" si="34"/>
        <v>248</v>
      </c>
      <c r="AQ255" s="284" t="str">
        <f t="shared" si="35"/>
        <v>北村栄吉1</v>
      </c>
      <c r="AR255" s="284" t="str">
        <f t="shared" si="36"/>
        <v>きたむらえいきち1</v>
      </c>
      <c r="AS255" s="284">
        <f t="shared" si="37"/>
        <v>1036778</v>
      </c>
      <c r="AT255" s="284" t="str">
        <f t="shared" si="30"/>
        <v>北村栄吉</v>
      </c>
      <c r="AU255" s="284">
        <f>IF(AT255="","",COUNTIF(AT$8:AT255,AT255))</f>
        <v>1</v>
      </c>
      <c r="AV255" s="284" t="str">
        <f t="shared" si="31"/>
        <v>きたむらえいきち</v>
      </c>
      <c r="AW255" s="284">
        <f>IF(AV255="","",COUNTIF(AV$8:AV255,AV255))</f>
        <v>1</v>
      </c>
      <c r="AX255" s="284" t="str">
        <f t="shared" si="29"/>
        <v/>
      </c>
      <c r="AY255" s="284" t="str">
        <f t="shared" si="32"/>
        <v/>
      </c>
      <c r="AZ255" s="284" t="str">
        <f t="shared" si="33"/>
        <v/>
      </c>
    </row>
    <row r="256" spans="1:52" ht="18" customHeight="1">
      <c r="A256" s="281">
        <v>1037757</v>
      </c>
      <c r="B256" s="281" t="s">
        <v>1842</v>
      </c>
      <c r="C256" s="281" t="s">
        <v>1282</v>
      </c>
      <c r="D256" s="281" t="s">
        <v>1843</v>
      </c>
      <c r="E256" s="281" t="s">
        <v>1284</v>
      </c>
      <c r="F256" s="281">
        <v>1</v>
      </c>
      <c r="G256" s="281" t="s">
        <v>259</v>
      </c>
      <c r="H256" s="303">
        <v>25999</v>
      </c>
      <c r="I256" s="281">
        <v>24</v>
      </c>
      <c r="J256" s="281" t="s">
        <v>260</v>
      </c>
      <c r="K256" s="281">
        <v>274</v>
      </c>
      <c r="L256" s="281" t="s">
        <v>317</v>
      </c>
      <c r="M256" s="281">
        <v>2074</v>
      </c>
      <c r="N256" s="281" t="s">
        <v>317</v>
      </c>
      <c r="O256" s="281">
        <v>0</v>
      </c>
      <c r="P256" s="281" t="s">
        <v>262</v>
      </c>
      <c r="Q256" s="281">
        <v>0</v>
      </c>
      <c r="S256" s="281">
        <v>0</v>
      </c>
      <c r="W256" s="281">
        <v>-20</v>
      </c>
      <c r="X256" s="281" t="s">
        <v>1574</v>
      </c>
      <c r="AA256" s="281">
        <v>5</v>
      </c>
      <c r="AB256" s="281" t="s">
        <v>1148</v>
      </c>
      <c r="AC256" s="303">
        <v>38508</v>
      </c>
      <c r="AD256" s="281" t="s">
        <v>11154</v>
      </c>
      <c r="AE256" s="281" t="s">
        <v>1728</v>
      </c>
      <c r="AF256" s="281" t="s">
        <v>266</v>
      </c>
      <c r="AG256" s="281" t="s">
        <v>1844</v>
      </c>
      <c r="AI256" s="281" t="s">
        <v>1845</v>
      </c>
      <c r="AN256" s="303">
        <v>38074</v>
      </c>
      <c r="AP256" s="284">
        <f t="shared" si="34"/>
        <v>249</v>
      </c>
      <c r="AQ256" s="284" t="str">
        <f t="shared" si="35"/>
        <v>松井幸彦1</v>
      </c>
      <c r="AR256" s="284" t="str">
        <f t="shared" si="36"/>
        <v>まついゆきひこ1</v>
      </c>
      <c r="AS256" s="284">
        <f t="shared" si="37"/>
        <v>1037757</v>
      </c>
      <c r="AT256" s="284" t="str">
        <f t="shared" si="30"/>
        <v>松井幸彦</v>
      </c>
      <c r="AU256" s="284">
        <f>IF(AT256="","",COUNTIF(AT$8:AT256,AT256))</f>
        <v>1</v>
      </c>
      <c r="AV256" s="284" t="str">
        <f t="shared" si="31"/>
        <v>まついゆきひこ</v>
      </c>
      <c r="AW256" s="284">
        <f>IF(AV256="","",COUNTIF(AV$8:AV256,AV256))</f>
        <v>1</v>
      </c>
      <c r="AX256" s="284" t="str">
        <f t="shared" si="29"/>
        <v/>
      </c>
      <c r="AY256" s="284" t="str">
        <f t="shared" si="32"/>
        <v/>
      </c>
      <c r="AZ256" s="284" t="str">
        <f t="shared" si="33"/>
        <v/>
      </c>
    </row>
    <row r="257" spans="1:52" ht="18" customHeight="1">
      <c r="A257" s="281">
        <v>1037691</v>
      </c>
      <c r="B257" s="281" t="s">
        <v>1846</v>
      </c>
      <c r="C257" s="281" t="s">
        <v>1847</v>
      </c>
      <c r="D257" s="281" t="s">
        <v>1848</v>
      </c>
      <c r="E257" s="281" t="s">
        <v>1849</v>
      </c>
      <c r="F257" s="281">
        <v>1</v>
      </c>
      <c r="G257" s="281" t="s">
        <v>259</v>
      </c>
      <c r="H257" s="303">
        <v>28989</v>
      </c>
      <c r="I257" s="281">
        <v>24</v>
      </c>
      <c r="J257" s="281" t="s">
        <v>260</v>
      </c>
      <c r="K257" s="281">
        <v>276</v>
      </c>
      <c r="L257" s="281" t="s">
        <v>742</v>
      </c>
      <c r="M257" s="281">
        <v>2087</v>
      </c>
      <c r="N257" s="281" t="s">
        <v>742</v>
      </c>
      <c r="O257" s="281">
        <v>0</v>
      </c>
      <c r="P257" s="281" t="s">
        <v>262</v>
      </c>
      <c r="Q257" s="281">
        <v>0</v>
      </c>
      <c r="S257" s="281">
        <v>0</v>
      </c>
      <c r="V257" s="281">
        <v>0</v>
      </c>
      <c r="W257" s="281">
        <v>-20</v>
      </c>
      <c r="X257" s="281" t="s">
        <v>1574</v>
      </c>
      <c r="AA257" s="281">
        <v>5</v>
      </c>
      <c r="AB257" s="281" t="s">
        <v>1148</v>
      </c>
      <c r="AC257" s="303">
        <v>38508</v>
      </c>
      <c r="AD257" s="281" t="s">
        <v>11154</v>
      </c>
      <c r="AE257" s="281" t="s">
        <v>1850</v>
      </c>
      <c r="AF257" s="281" t="s">
        <v>266</v>
      </c>
      <c r="AG257" s="281" t="s">
        <v>1851</v>
      </c>
      <c r="AI257" s="281" t="s">
        <v>1852</v>
      </c>
      <c r="AN257" s="303">
        <v>38074</v>
      </c>
      <c r="AP257" s="284">
        <f t="shared" si="34"/>
        <v>250</v>
      </c>
      <c r="AQ257" s="284" t="str">
        <f t="shared" si="35"/>
        <v>中原大輔1</v>
      </c>
      <c r="AR257" s="284" t="str">
        <f t="shared" si="36"/>
        <v>なかはらだいすけ1</v>
      </c>
      <c r="AS257" s="284">
        <f t="shared" si="37"/>
        <v>1037691</v>
      </c>
      <c r="AT257" s="284" t="str">
        <f t="shared" si="30"/>
        <v>中原大輔</v>
      </c>
      <c r="AU257" s="284">
        <f>IF(AT257="","",COUNTIF(AT$8:AT257,AT257))</f>
        <v>1</v>
      </c>
      <c r="AV257" s="284" t="str">
        <f t="shared" si="31"/>
        <v>なかはらだいすけ</v>
      </c>
      <c r="AW257" s="284">
        <f>IF(AV257="","",COUNTIF(AV$8:AV257,AV257))</f>
        <v>1</v>
      </c>
      <c r="AX257" s="284" t="str">
        <f t="shared" si="29"/>
        <v/>
      </c>
      <c r="AY257" s="284" t="str">
        <f t="shared" si="32"/>
        <v/>
      </c>
      <c r="AZ257" s="284" t="str">
        <f t="shared" si="33"/>
        <v/>
      </c>
    </row>
    <row r="258" spans="1:52" ht="18" customHeight="1">
      <c r="A258" s="281">
        <v>1036501</v>
      </c>
      <c r="B258" s="281" t="s">
        <v>1026</v>
      </c>
      <c r="C258" s="281" t="s">
        <v>1853</v>
      </c>
      <c r="D258" s="281" t="s">
        <v>1028</v>
      </c>
      <c r="E258" s="281" t="s">
        <v>1854</v>
      </c>
      <c r="F258" s="281">
        <v>1</v>
      </c>
      <c r="G258" s="281" t="s">
        <v>259</v>
      </c>
      <c r="H258" s="303">
        <v>11392</v>
      </c>
      <c r="I258" s="281">
        <v>24</v>
      </c>
      <c r="J258" s="281" t="s">
        <v>260</v>
      </c>
      <c r="K258" s="281">
        <v>280</v>
      </c>
      <c r="L258" s="281" t="s">
        <v>334</v>
      </c>
      <c r="M258" s="281">
        <v>2121</v>
      </c>
      <c r="N258" s="281" t="s">
        <v>334</v>
      </c>
      <c r="O258" s="281">
        <v>0</v>
      </c>
      <c r="P258" s="281" t="s">
        <v>262</v>
      </c>
      <c r="Q258" s="281">
        <v>0</v>
      </c>
      <c r="S258" s="281">
        <v>0</v>
      </c>
      <c r="U258" s="281" t="s">
        <v>749</v>
      </c>
      <c r="V258" s="281">
        <v>0</v>
      </c>
      <c r="W258" s="281">
        <v>-20</v>
      </c>
      <c r="X258" s="281" t="s">
        <v>1574</v>
      </c>
      <c r="AA258" s="281">
        <v>5</v>
      </c>
      <c r="AB258" s="281" t="s">
        <v>1148</v>
      </c>
      <c r="AC258" s="303">
        <v>38641</v>
      </c>
      <c r="AD258" s="281" t="s">
        <v>11155</v>
      </c>
      <c r="AE258" s="281" t="s">
        <v>1855</v>
      </c>
      <c r="AF258" s="281" t="s">
        <v>266</v>
      </c>
      <c r="AG258" s="281" t="s">
        <v>1856</v>
      </c>
      <c r="AI258" s="281" t="s">
        <v>1857</v>
      </c>
      <c r="AN258" s="303">
        <v>38074</v>
      </c>
      <c r="AP258" s="284">
        <f t="shared" si="34"/>
        <v>251</v>
      </c>
      <c r="AQ258" s="284" t="str">
        <f t="shared" si="35"/>
        <v>伊藤勲1</v>
      </c>
      <c r="AR258" s="284" t="str">
        <f t="shared" si="36"/>
        <v>いとういさお1</v>
      </c>
      <c r="AS258" s="284">
        <f t="shared" si="37"/>
        <v>1036501</v>
      </c>
      <c r="AT258" s="284" t="str">
        <f t="shared" si="30"/>
        <v>伊藤勲</v>
      </c>
      <c r="AU258" s="284">
        <f>IF(AT258="","",COUNTIF(AT$8:AT258,AT258))</f>
        <v>1</v>
      </c>
      <c r="AV258" s="284" t="str">
        <f t="shared" si="31"/>
        <v>いとういさお</v>
      </c>
      <c r="AW258" s="284">
        <f>IF(AV258="","",COUNTIF(AV$8:AV258,AV258))</f>
        <v>1</v>
      </c>
      <c r="AX258" s="284" t="str">
        <f t="shared" si="29"/>
        <v/>
      </c>
      <c r="AY258" s="284" t="str">
        <f t="shared" si="32"/>
        <v/>
      </c>
      <c r="AZ258" s="284" t="str">
        <f t="shared" si="33"/>
        <v/>
      </c>
    </row>
    <row r="259" spans="1:52" ht="18" customHeight="1">
      <c r="A259" s="281">
        <v>1036476</v>
      </c>
      <c r="B259" s="281" t="s">
        <v>1819</v>
      </c>
      <c r="C259" s="281" t="s">
        <v>1858</v>
      </c>
      <c r="D259" s="281" t="s">
        <v>1821</v>
      </c>
      <c r="E259" s="281" t="s">
        <v>1859</v>
      </c>
      <c r="F259" s="281">
        <v>1</v>
      </c>
      <c r="G259" s="281" t="s">
        <v>259</v>
      </c>
      <c r="H259" s="303">
        <v>16680</v>
      </c>
      <c r="I259" s="281">
        <v>24</v>
      </c>
      <c r="J259" s="281" t="s">
        <v>260</v>
      </c>
      <c r="K259" s="281">
        <v>280</v>
      </c>
      <c r="L259" s="281" t="s">
        <v>334</v>
      </c>
      <c r="M259" s="281">
        <v>2121</v>
      </c>
      <c r="N259" s="281" t="s">
        <v>334</v>
      </c>
      <c r="O259" s="281">
        <v>0</v>
      </c>
      <c r="P259" s="281" t="s">
        <v>262</v>
      </c>
      <c r="Q259" s="281">
        <v>0</v>
      </c>
      <c r="S259" s="281">
        <v>0</v>
      </c>
      <c r="U259" s="281" t="s">
        <v>11080</v>
      </c>
      <c r="V259" s="281">
        <v>0</v>
      </c>
      <c r="W259" s="281">
        <v>-20</v>
      </c>
      <c r="X259" s="281" t="s">
        <v>1574</v>
      </c>
      <c r="AA259" s="281">
        <v>5</v>
      </c>
      <c r="AB259" s="281" t="s">
        <v>1148</v>
      </c>
      <c r="AC259" s="303">
        <v>38641</v>
      </c>
      <c r="AD259" s="281" t="s">
        <v>11155</v>
      </c>
      <c r="AE259" s="281" t="s">
        <v>1298</v>
      </c>
      <c r="AF259" s="281" t="s">
        <v>266</v>
      </c>
      <c r="AG259" s="281" t="s">
        <v>1860</v>
      </c>
      <c r="AI259" s="281" t="s">
        <v>1861</v>
      </c>
      <c r="AN259" s="303">
        <v>38074</v>
      </c>
      <c r="AP259" s="284">
        <f t="shared" si="34"/>
        <v>252</v>
      </c>
      <c r="AQ259" s="284" t="str">
        <f t="shared" si="35"/>
        <v>木村匡房1</v>
      </c>
      <c r="AR259" s="284" t="str">
        <f t="shared" si="36"/>
        <v>きむらまさふさ1</v>
      </c>
      <c r="AS259" s="284">
        <f t="shared" si="37"/>
        <v>1036476</v>
      </c>
      <c r="AT259" s="284" t="str">
        <f t="shared" si="30"/>
        <v>木村匡房</v>
      </c>
      <c r="AU259" s="284">
        <f>IF(AT259="","",COUNTIF(AT$8:AT259,AT259))</f>
        <v>1</v>
      </c>
      <c r="AV259" s="284" t="str">
        <f t="shared" si="31"/>
        <v>きむらまさふさ</v>
      </c>
      <c r="AW259" s="284">
        <f>IF(AV259="","",COUNTIF(AV$8:AV259,AV259))</f>
        <v>1</v>
      </c>
      <c r="AX259" s="284" t="str">
        <f t="shared" si="29"/>
        <v/>
      </c>
      <c r="AY259" s="284" t="str">
        <f t="shared" si="32"/>
        <v/>
      </c>
      <c r="AZ259" s="284" t="str">
        <f t="shared" si="33"/>
        <v/>
      </c>
    </row>
    <row r="260" spans="1:52" ht="18" customHeight="1">
      <c r="A260" s="281">
        <v>1037119</v>
      </c>
      <c r="B260" s="281" t="s">
        <v>1026</v>
      </c>
      <c r="C260" s="281" t="s">
        <v>1444</v>
      </c>
      <c r="D260" s="281" t="s">
        <v>1028</v>
      </c>
      <c r="E260" s="281" t="s">
        <v>1446</v>
      </c>
      <c r="F260" s="281">
        <v>2</v>
      </c>
      <c r="G260" s="281" t="s">
        <v>282</v>
      </c>
      <c r="H260" s="303">
        <v>22700</v>
      </c>
      <c r="I260" s="281">
        <v>24</v>
      </c>
      <c r="J260" s="281" t="s">
        <v>260</v>
      </c>
      <c r="K260" s="281">
        <v>278</v>
      </c>
      <c r="L260" s="281" t="s">
        <v>445</v>
      </c>
      <c r="M260" s="281">
        <v>2100</v>
      </c>
      <c r="N260" s="281" t="s">
        <v>445</v>
      </c>
      <c r="O260" s="281">
        <v>0</v>
      </c>
      <c r="P260" s="281" t="s">
        <v>262</v>
      </c>
      <c r="Q260" s="281">
        <v>0</v>
      </c>
      <c r="S260" s="281">
        <v>0</v>
      </c>
      <c r="V260" s="281">
        <v>0</v>
      </c>
      <c r="W260" s="281">
        <v>-20</v>
      </c>
      <c r="X260" s="281" t="s">
        <v>1574</v>
      </c>
      <c r="AA260" s="281">
        <v>5</v>
      </c>
      <c r="AB260" s="281" t="s">
        <v>1148</v>
      </c>
      <c r="AC260" s="303">
        <v>38641</v>
      </c>
      <c r="AD260" s="281" t="s">
        <v>11155</v>
      </c>
      <c r="AE260" s="281" t="s">
        <v>1862</v>
      </c>
      <c r="AF260" s="281" t="s">
        <v>266</v>
      </c>
      <c r="AG260" s="281" t="s">
        <v>1863</v>
      </c>
      <c r="AI260" s="281" t="s">
        <v>1864</v>
      </c>
      <c r="AN260" s="303">
        <v>38074</v>
      </c>
      <c r="AP260" s="284">
        <f t="shared" si="34"/>
        <v>253</v>
      </c>
      <c r="AQ260" s="284" t="str">
        <f t="shared" si="35"/>
        <v>伊藤京子1</v>
      </c>
      <c r="AR260" s="284" t="str">
        <f t="shared" si="36"/>
        <v>いとうきょうこ1</v>
      </c>
      <c r="AS260" s="284">
        <f t="shared" si="37"/>
        <v>1037119</v>
      </c>
      <c r="AT260" s="284" t="str">
        <f t="shared" si="30"/>
        <v>伊藤京子</v>
      </c>
      <c r="AU260" s="284">
        <f>IF(AT260="","",COUNTIF(AT$8:AT260,AT260))</f>
        <v>1</v>
      </c>
      <c r="AV260" s="284" t="str">
        <f t="shared" si="31"/>
        <v>いとうきょうこ</v>
      </c>
      <c r="AW260" s="284">
        <f>IF(AV260="","",COUNTIF(AV$8:AV260,AV260))</f>
        <v>1</v>
      </c>
      <c r="AX260" s="284" t="str">
        <f t="shared" si="29"/>
        <v/>
      </c>
      <c r="AY260" s="284" t="str">
        <f t="shared" si="32"/>
        <v/>
      </c>
      <c r="AZ260" s="284" t="str">
        <f t="shared" si="33"/>
        <v/>
      </c>
    </row>
    <row r="261" spans="1:52" ht="18" customHeight="1">
      <c r="A261" s="281">
        <v>1037121</v>
      </c>
      <c r="B261" s="281" t="s">
        <v>1865</v>
      </c>
      <c r="C261" s="281" t="s">
        <v>1866</v>
      </c>
      <c r="D261" s="281" t="s">
        <v>1867</v>
      </c>
      <c r="E261" s="281" t="s">
        <v>1868</v>
      </c>
      <c r="F261" s="281">
        <v>1</v>
      </c>
      <c r="G261" s="281" t="s">
        <v>259</v>
      </c>
      <c r="H261" s="303">
        <v>18172</v>
      </c>
      <c r="I261" s="281">
        <v>24</v>
      </c>
      <c r="J261" s="281" t="s">
        <v>260</v>
      </c>
      <c r="K261" s="281">
        <v>278</v>
      </c>
      <c r="L261" s="281" t="s">
        <v>445</v>
      </c>
      <c r="M261" s="281">
        <v>2100</v>
      </c>
      <c r="N261" s="281" t="s">
        <v>445</v>
      </c>
      <c r="O261" s="281">
        <v>0</v>
      </c>
      <c r="P261" s="281" t="s">
        <v>262</v>
      </c>
      <c r="Q261" s="281">
        <v>0</v>
      </c>
      <c r="S261" s="281">
        <v>0</v>
      </c>
      <c r="V261" s="281">
        <v>0</v>
      </c>
      <c r="W261" s="281">
        <v>-20</v>
      </c>
      <c r="X261" s="281" t="s">
        <v>1574</v>
      </c>
      <c r="AA261" s="281">
        <v>5</v>
      </c>
      <c r="AB261" s="281" t="s">
        <v>1148</v>
      </c>
      <c r="AC261" s="303">
        <v>38781</v>
      </c>
      <c r="AD261" s="281" t="s">
        <v>11156</v>
      </c>
      <c r="AE261" s="281" t="s">
        <v>1869</v>
      </c>
      <c r="AF261" s="281" t="s">
        <v>266</v>
      </c>
      <c r="AG261" s="281" t="s">
        <v>1870</v>
      </c>
      <c r="AI261" s="281" t="s">
        <v>1871</v>
      </c>
      <c r="AN261" s="303">
        <v>38074</v>
      </c>
      <c r="AP261" s="284">
        <f t="shared" si="34"/>
        <v>254</v>
      </c>
      <c r="AQ261" s="284" t="str">
        <f t="shared" si="35"/>
        <v>岡村操1</v>
      </c>
      <c r="AR261" s="284" t="str">
        <f t="shared" si="36"/>
        <v>おかむらみさお1</v>
      </c>
      <c r="AS261" s="284">
        <f t="shared" si="37"/>
        <v>1037121</v>
      </c>
      <c r="AT261" s="284" t="str">
        <f t="shared" si="30"/>
        <v>岡村操</v>
      </c>
      <c r="AU261" s="284">
        <f>IF(AT261="","",COUNTIF(AT$8:AT261,AT261))</f>
        <v>1</v>
      </c>
      <c r="AV261" s="284" t="str">
        <f t="shared" si="31"/>
        <v>おかむらみさお</v>
      </c>
      <c r="AW261" s="284">
        <f>IF(AV261="","",COUNTIF(AV$8:AV261,AV261))</f>
        <v>1</v>
      </c>
      <c r="AX261" s="284" t="str">
        <f t="shared" si="29"/>
        <v/>
      </c>
      <c r="AY261" s="284" t="str">
        <f t="shared" si="32"/>
        <v/>
      </c>
      <c r="AZ261" s="284" t="str">
        <f t="shared" si="33"/>
        <v/>
      </c>
    </row>
    <row r="262" spans="1:52" ht="18" customHeight="1">
      <c r="A262" s="281">
        <v>1136668</v>
      </c>
      <c r="B262" s="281" t="s">
        <v>1872</v>
      </c>
      <c r="C262" s="281" t="s">
        <v>1873</v>
      </c>
      <c r="D262" s="281" t="s">
        <v>1874</v>
      </c>
      <c r="E262" s="281" t="s">
        <v>1875</v>
      </c>
      <c r="F262" s="281">
        <v>1</v>
      </c>
      <c r="G262" s="281" t="s">
        <v>259</v>
      </c>
      <c r="H262" s="303">
        <v>30643</v>
      </c>
      <c r="I262" s="281">
        <v>24</v>
      </c>
      <c r="J262" s="281" t="s">
        <v>260</v>
      </c>
      <c r="K262" s="281">
        <v>271</v>
      </c>
      <c r="L262" s="281" t="s">
        <v>413</v>
      </c>
      <c r="M262" s="281">
        <v>2061</v>
      </c>
      <c r="N262" s="281" t="s">
        <v>413</v>
      </c>
      <c r="O262" s="281">
        <v>0</v>
      </c>
      <c r="P262" s="281" t="s">
        <v>262</v>
      </c>
      <c r="Q262" s="281">
        <v>0</v>
      </c>
      <c r="S262" s="281">
        <v>0</v>
      </c>
      <c r="W262" s="281">
        <v>-20</v>
      </c>
      <c r="X262" s="281" t="s">
        <v>1574</v>
      </c>
      <c r="AA262" s="281">
        <v>5</v>
      </c>
      <c r="AB262" s="281" t="s">
        <v>1148</v>
      </c>
      <c r="AC262" s="303">
        <v>38872</v>
      </c>
      <c r="AD262" s="281" t="s">
        <v>11083</v>
      </c>
      <c r="AE262" s="281" t="s">
        <v>1876</v>
      </c>
      <c r="AF262" s="281" t="s">
        <v>266</v>
      </c>
      <c r="AG262" s="281" t="s">
        <v>1877</v>
      </c>
      <c r="AI262" s="281" t="s">
        <v>1878</v>
      </c>
      <c r="AN262" s="303">
        <v>38279</v>
      </c>
      <c r="AP262" s="284">
        <f t="shared" si="34"/>
        <v>255</v>
      </c>
      <c r="AQ262" s="284" t="str">
        <f t="shared" si="35"/>
        <v>平岩真吾1</v>
      </c>
      <c r="AR262" s="284" t="str">
        <f t="shared" si="36"/>
        <v>ひらいわしんご1</v>
      </c>
      <c r="AS262" s="284">
        <f t="shared" si="37"/>
        <v>1136668</v>
      </c>
      <c r="AT262" s="284" t="str">
        <f t="shared" si="30"/>
        <v>平岩真吾</v>
      </c>
      <c r="AU262" s="284">
        <f>IF(AT262="","",COUNTIF(AT$8:AT262,AT262))</f>
        <v>1</v>
      </c>
      <c r="AV262" s="284" t="str">
        <f t="shared" si="31"/>
        <v>ひらいわしんご</v>
      </c>
      <c r="AW262" s="284">
        <f>IF(AV262="","",COUNTIF(AV$8:AV262,AV262))</f>
        <v>1</v>
      </c>
      <c r="AX262" s="284" t="str">
        <f t="shared" si="29"/>
        <v/>
      </c>
      <c r="AY262" s="284" t="str">
        <f t="shared" si="32"/>
        <v/>
      </c>
      <c r="AZ262" s="284" t="str">
        <f t="shared" si="33"/>
        <v/>
      </c>
    </row>
    <row r="263" spans="1:52" ht="18" customHeight="1">
      <c r="A263" s="281">
        <v>1036500</v>
      </c>
      <c r="B263" s="281" t="s">
        <v>379</v>
      </c>
      <c r="C263" s="281" t="s">
        <v>1879</v>
      </c>
      <c r="D263" s="281" t="s">
        <v>1880</v>
      </c>
      <c r="E263" s="281" t="s">
        <v>1881</v>
      </c>
      <c r="F263" s="281">
        <v>2</v>
      </c>
      <c r="G263" s="281" t="s">
        <v>282</v>
      </c>
      <c r="H263" s="303">
        <v>27568</v>
      </c>
      <c r="I263" s="281">
        <v>24</v>
      </c>
      <c r="J263" s="281" t="s">
        <v>260</v>
      </c>
      <c r="K263" s="281">
        <v>280</v>
      </c>
      <c r="L263" s="281" t="s">
        <v>334</v>
      </c>
      <c r="M263" s="281">
        <v>2121</v>
      </c>
      <c r="N263" s="281" t="s">
        <v>334</v>
      </c>
      <c r="O263" s="281">
        <v>0</v>
      </c>
      <c r="P263" s="281" t="s">
        <v>262</v>
      </c>
      <c r="Q263" s="281">
        <v>0</v>
      </c>
      <c r="S263" s="281">
        <v>0</v>
      </c>
      <c r="U263" s="281" t="s">
        <v>749</v>
      </c>
      <c r="V263" s="281">
        <v>0</v>
      </c>
      <c r="W263" s="281">
        <v>-20</v>
      </c>
      <c r="X263" s="281" t="s">
        <v>1574</v>
      </c>
      <c r="AA263" s="281">
        <v>5</v>
      </c>
      <c r="AB263" s="281" t="s">
        <v>1148</v>
      </c>
      <c r="AC263" s="303">
        <v>39012</v>
      </c>
      <c r="AD263" s="281" t="s">
        <v>266</v>
      </c>
      <c r="AE263" s="281" t="s">
        <v>1855</v>
      </c>
      <c r="AF263" s="281" t="s">
        <v>266</v>
      </c>
      <c r="AG263" s="281" t="s">
        <v>1882</v>
      </c>
      <c r="AI263" s="281" t="s">
        <v>1883</v>
      </c>
      <c r="AN263" s="303">
        <v>38074</v>
      </c>
      <c r="AP263" s="284">
        <f t="shared" si="34"/>
        <v>256</v>
      </c>
      <c r="AQ263" s="284" t="str">
        <f t="shared" si="35"/>
        <v>上田美奈子1</v>
      </c>
      <c r="AR263" s="284" t="str">
        <f t="shared" si="36"/>
        <v>うえだみなこ1</v>
      </c>
      <c r="AS263" s="284">
        <f t="shared" si="37"/>
        <v>1036500</v>
      </c>
      <c r="AT263" s="284" t="str">
        <f t="shared" si="30"/>
        <v>上田美奈子</v>
      </c>
      <c r="AU263" s="284">
        <f>IF(AT263="","",COUNTIF(AT$8:AT263,AT263))</f>
        <v>1</v>
      </c>
      <c r="AV263" s="284" t="str">
        <f t="shared" si="31"/>
        <v>うえだみなこ</v>
      </c>
      <c r="AW263" s="284">
        <f>IF(AV263="","",COUNTIF(AV$8:AV263,AV263))</f>
        <v>1</v>
      </c>
      <c r="AX263" s="284" t="str">
        <f t="shared" si="29"/>
        <v/>
      </c>
      <c r="AY263" s="284" t="str">
        <f t="shared" si="32"/>
        <v/>
      </c>
      <c r="AZ263" s="284" t="str">
        <f t="shared" si="33"/>
        <v/>
      </c>
    </row>
    <row r="264" spans="1:52" ht="18" customHeight="1">
      <c r="A264" s="281">
        <v>1036797</v>
      </c>
      <c r="B264" s="281" t="s">
        <v>374</v>
      </c>
      <c r="C264" s="281" t="s">
        <v>1884</v>
      </c>
      <c r="D264" s="281" t="s">
        <v>376</v>
      </c>
      <c r="E264" s="281" t="s">
        <v>1885</v>
      </c>
      <c r="F264" s="281">
        <v>1</v>
      </c>
      <c r="G264" s="281" t="s">
        <v>259</v>
      </c>
      <c r="H264" s="303">
        <v>25366</v>
      </c>
      <c r="I264" s="281">
        <v>24</v>
      </c>
      <c r="J264" s="281" t="s">
        <v>260</v>
      </c>
      <c r="K264" s="281">
        <v>267</v>
      </c>
      <c r="L264" s="281" t="s">
        <v>328</v>
      </c>
      <c r="M264" s="281">
        <v>2041</v>
      </c>
      <c r="N264" s="281" t="s">
        <v>328</v>
      </c>
      <c r="O264" s="281">
        <v>0</v>
      </c>
      <c r="P264" s="281" t="s">
        <v>262</v>
      </c>
      <c r="Q264" s="281">
        <v>0</v>
      </c>
      <c r="S264" s="281">
        <v>0</v>
      </c>
      <c r="U264" s="281" t="s">
        <v>10883</v>
      </c>
      <c r="W264" s="281">
        <v>-20</v>
      </c>
      <c r="X264" s="281" t="s">
        <v>1574</v>
      </c>
      <c r="AA264" s="281">
        <v>5</v>
      </c>
      <c r="AB264" s="281" t="s">
        <v>1148</v>
      </c>
      <c r="AC264" s="303">
        <v>39215</v>
      </c>
      <c r="AD264" s="281" t="s">
        <v>266</v>
      </c>
      <c r="AE264" s="281" t="s">
        <v>503</v>
      </c>
      <c r="AF264" s="281" t="s">
        <v>266</v>
      </c>
      <c r="AG264" s="281" t="s">
        <v>1886</v>
      </c>
      <c r="AI264" s="281" t="s">
        <v>1887</v>
      </c>
      <c r="AL264" s="281" t="s">
        <v>11157</v>
      </c>
      <c r="AN264" s="303">
        <v>38074</v>
      </c>
      <c r="AP264" s="284">
        <f t="shared" si="34"/>
        <v>257</v>
      </c>
      <c r="AQ264" s="284" t="str">
        <f t="shared" si="35"/>
        <v>清水筧1</v>
      </c>
      <c r="AR264" s="284" t="str">
        <f t="shared" si="36"/>
        <v>しみずかけひ1</v>
      </c>
      <c r="AS264" s="284">
        <f t="shared" si="37"/>
        <v>1036797</v>
      </c>
      <c r="AT264" s="284" t="str">
        <f t="shared" si="30"/>
        <v>清水筧</v>
      </c>
      <c r="AU264" s="284">
        <f>IF(AT264="","",COUNTIF(AT$8:AT264,AT264))</f>
        <v>1</v>
      </c>
      <c r="AV264" s="284" t="str">
        <f t="shared" si="31"/>
        <v>しみずかけひ</v>
      </c>
      <c r="AW264" s="284">
        <f>IF(AV264="","",COUNTIF(AV$8:AV264,AV264))</f>
        <v>1</v>
      </c>
      <c r="AX264" s="284" t="str">
        <f t="shared" ref="AX264:AX327" si="38">IFERROR(VLOOKUP(AS264,$BA$11:$BA$38,1,FALSE),"")</f>
        <v/>
      </c>
      <c r="AY264" s="284" t="str">
        <f t="shared" si="32"/>
        <v/>
      </c>
      <c r="AZ264" s="284" t="str">
        <f t="shared" si="33"/>
        <v/>
      </c>
    </row>
    <row r="265" spans="1:52" ht="18" customHeight="1">
      <c r="A265" s="281">
        <v>1037008</v>
      </c>
      <c r="B265" s="281" t="s">
        <v>1888</v>
      </c>
      <c r="C265" s="281" t="s">
        <v>1889</v>
      </c>
      <c r="D265" s="281" t="s">
        <v>390</v>
      </c>
      <c r="E265" s="281" t="s">
        <v>1049</v>
      </c>
      <c r="F265" s="281">
        <v>2</v>
      </c>
      <c r="G265" s="281" t="s">
        <v>282</v>
      </c>
      <c r="H265" s="303">
        <v>24558</v>
      </c>
      <c r="I265" s="281">
        <v>24</v>
      </c>
      <c r="J265" s="281" t="s">
        <v>260</v>
      </c>
      <c r="K265" s="281">
        <v>273</v>
      </c>
      <c r="L265" s="281" t="s">
        <v>784</v>
      </c>
      <c r="M265" s="281">
        <v>2070</v>
      </c>
      <c r="N265" s="281" t="s">
        <v>784</v>
      </c>
      <c r="O265" s="281">
        <v>0</v>
      </c>
      <c r="P265" s="281" t="s">
        <v>262</v>
      </c>
      <c r="Q265" s="281">
        <v>0</v>
      </c>
      <c r="S265" s="281">
        <v>0</v>
      </c>
      <c r="V265" s="281">
        <v>0</v>
      </c>
      <c r="W265" s="281">
        <v>-20</v>
      </c>
      <c r="X265" s="281" t="s">
        <v>1574</v>
      </c>
      <c r="AA265" s="281">
        <v>5</v>
      </c>
      <c r="AB265" s="281" t="s">
        <v>1148</v>
      </c>
      <c r="AC265" s="303">
        <v>39305</v>
      </c>
      <c r="AD265" s="281" t="s">
        <v>11023</v>
      </c>
      <c r="AE265" s="281" t="s">
        <v>1890</v>
      </c>
      <c r="AF265" s="281" t="s">
        <v>266</v>
      </c>
      <c r="AG265" s="281" t="s">
        <v>1891</v>
      </c>
      <c r="AI265" s="281" t="s">
        <v>1892</v>
      </c>
      <c r="AN265" s="303">
        <v>38074</v>
      </c>
      <c r="AP265" s="284">
        <f t="shared" si="34"/>
        <v>258</v>
      </c>
      <c r="AQ265" s="284" t="str">
        <f t="shared" si="35"/>
        <v>窪田和恵1</v>
      </c>
      <c r="AR265" s="284" t="str">
        <f t="shared" si="36"/>
        <v>くぼたかずえ1</v>
      </c>
      <c r="AS265" s="284">
        <f t="shared" si="37"/>
        <v>1037008</v>
      </c>
      <c r="AT265" s="284" t="str">
        <f t="shared" si="30"/>
        <v>窪田和恵</v>
      </c>
      <c r="AU265" s="284">
        <f>IF(AT265="","",COUNTIF(AT$8:AT265,AT265))</f>
        <v>1</v>
      </c>
      <c r="AV265" s="284" t="str">
        <f t="shared" si="31"/>
        <v>くぼたかずえ</v>
      </c>
      <c r="AW265" s="284">
        <f>IF(AV265="","",COUNTIF(AV$8:AV265,AV265))</f>
        <v>1</v>
      </c>
      <c r="AX265" s="284" t="str">
        <f t="shared" si="38"/>
        <v/>
      </c>
      <c r="AY265" s="284" t="str">
        <f t="shared" si="32"/>
        <v/>
      </c>
      <c r="AZ265" s="284" t="str">
        <f t="shared" si="33"/>
        <v/>
      </c>
    </row>
    <row r="266" spans="1:52" ht="18" customHeight="1">
      <c r="A266" s="281">
        <v>1212200</v>
      </c>
      <c r="B266" s="281" t="s">
        <v>1893</v>
      </c>
      <c r="C266" s="281" t="s">
        <v>1894</v>
      </c>
      <c r="D266" s="281" t="s">
        <v>1895</v>
      </c>
      <c r="E266" s="281" t="s">
        <v>1896</v>
      </c>
      <c r="F266" s="281">
        <v>2</v>
      </c>
      <c r="G266" s="281" t="s">
        <v>282</v>
      </c>
      <c r="H266" s="303">
        <v>25541</v>
      </c>
      <c r="I266" s="281">
        <v>24</v>
      </c>
      <c r="J266" s="281" t="s">
        <v>260</v>
      </c>
      <c r="K266" s="281">
        <v>266</v>
      </c>
      <c r="L266" s="281" t="s">
        <v>386</v>
      </c>
      <c r="M266" s="281">
        <v>2022</v>
      </c>
      <c r="N266" s="281" t="s">
        <v>386</v>
      </c>
      <c r="O266" s="281">
        <v>0</v>
      </c>
      <c r="P266" s="281" t="s">
        <v>262</v>
      </c>
      <c r="Q266" s="281">
        <v>0</v>
      </c>
      <c r="S266" s="281">
        <v>0</v>
      </c>
      <c r="V266" s="281">
        <v>0</v>
      </c>
      <c r="W266" s="281">
        <v>-20</v>
      </c>
      <c r="X266" s="281" t="s">
        <v>1574</v>
      </c>
      <c r="AA266" s="281">
        <v>5</v>
      </c>
      <c r="AB266" s="281" t="s">
        <v>1148</v>
      </c>
      <c r="AC266" s="303">
        <v>39305</v>
      </c>
      <c r="AD266" s="281" t="s">
        <v>11023</v>
      </c>
      <c r="AE266" s="281" t="s">
        <v>1897</v>
      </c>
      <c r="AF266" s="281" t="s">
        <v>266</v>
      </c>
      <c r="AG266" s="281" t="s">
        <v>1898</v>
      </c>
      <c r="AH266" s="281" t="s">
        <v>1899</v>
      </c>
      <c r="AI266" s="281" t="s">
        <v>1900</v>
      </c>
      <c r="AN266" s="303">
        <v>38999</v>
      </c>
      <c r="AP266" s="284">
        <f t="shared" si="34"/>
        <v>259</v>
      </c>
      <c r="AQ266" s="284" t="str">
        <f t="shared" si="35"/>
        <v>盛田奈緒子1</v>
      </c>
      <c r="AR266" s="284" t="str">
        <f t="shared" si="36"/>
        <v>もりたなおこ1</v>
      </c>
      <c r="AS266" s="284">
        <f t="shared" si="37"/>
        <v>1212200</v>
      </c>
      <c r="AT266" s="284" t="str">
        <f t="shared" ref="AT266:AT329" si="39">B266&amp;C266</f>
        <v>盛田奈緒子</v>
      </c>
      <c r="AU266" s="284">
        <f>IF(AT266="","",COUNTIF(AT$8:AT266,AT266))</f>
        <v>1</v>
      </c>
      <c r="AV266" s="284" t="str">
        <f t="shared" ref="AV266:AV329" si="40">D266&amp;E266</f>
        <v>もりたなおこ</v>
      </c>
      <c r="AW266" s="284">
        <f>IF(AV266="","",COUNTIF(AV$8:AV266,AV266))</f>
        <v>1</v>
      </c>
      <c r="AX266" s="284" t="str">
        <f t="shared" si="38"/>
        <v/>
      </c>
      <c r="AY266" s="284" t="str">
        <f t="shared" ref="AY266:AY329" si="41">IF(AX266="","",VLOOKUP(AS266,$BA$11:$BC$38,2,FALSE))</f>
        <v/>
      </c>
      <c r="AZ266" s="284" t="str">
        <f t="shared" ref="AZ266:AZ329" si="42">IF(AX266="","",VLOOKUP(AS266,$BA$11:$BC$38,3,FALSE))</f>
        <v/>
      </c>
    </row>
    <row r="267" spans="1:52" ht="18" customHeight="1">
      <c r="A267" s="281">
        <v>1037366</v>
      </c>
      <c r="B267" s="281" t="s">
        <v>1901</v>
      </c>
      <c r="C267" s="281" t="s">
        <v>1902</v>
      </c>
      <c r="D267" s="281" t="s">
        <v>1903</v>
      </c>
      <c r="E267" s="281" t="s">
        <v>1175</v>
      </c>
      <c r="F267" s="281">
        <v>2</v>
      </c>
      <c r="G267" s="281" t="s">
        <v>282</v>
      </c>
      <c r="H267" s="303">
        <v>15726</v>
      </c>
      <c r="I267" s="281">
        <v>24</v>
      </c>
      <c r="J267" s="281" t="s">
        <v>260</v>
      </c>
      <c r="K267" s="281">
        <v>269</v>
      </c>
      <c r="L267" s="281" t="s">
        <v>378</v>
      </c>
      <c r="M267" s="281">
        <v>2051</v>
      </c>
      <c r="N267" s="281" t="s">
        <v>378</v>
      </c>
      <c r="O267" s="281">
        <v>0</v>
      </c>
      <c r="P267" s="281" t="s">
        <v>262</v>
      </c>
      <c r="Q267" s="281">
        <v>0</v>
      </c>
      <c r="S267" s="281">
        <v>0</v>
      </c>
      <c r="U267" s="281" t="s">
        <v>379</v>
      </c>
      <c r="V267" s="281">
        <v>0</v>
      </c>
      <c r="W267" s="281">
        <v>-20</v>
      </c>
      <c r="X267" s="281" t="s">
        <v>1574</v>
      </c>
      <c r="AA267" s="281">
        <v>5</v>
      </c>
      <c r="AB267" s="281" t="s">
        <v>1148</v>
      </c>
      <c r="AC267" s="303">
        <v>39600</v>
      </c>
      <c r="AD267" s="281" t="s">
        <v>11083</v>
      </c>
      <c r="AE267" s="281" t="s">
        <v>1904</v>
      </c>
      <c r="AF267" s="281" t="s">
        <v>266</v>
      </c>
      <c r="AG267" s="281" t="s">
        <v>1905</v>
      </c>
      <c r="AI267" s="281" t="s">
        <v>1906</v>
      </c>
      <c r="AN267" s="303">
        <v>38074</v>
      </c>
      <c r="AP267" s="284">
        <f t="shared" ref="AP267:AP330" si="43">AP266+1</f>
        <v>260</v>
      </c>
      <c r="AQ267" s="284" t="str">
        <f t="shared" ref="AQ267:AQ330" si="44">AT267&amp;AU267</f>
        <v>多田かほる1</v>
      </c>
      <c r="AR267" s="284" t="str">
        <f t="shared" ref="AR267:AR330" si="45">AV267&amp;AW267</f>
        <v>ただかおる1</v>
      </c>
      <c r="AS267" s="284">
        <f t="shared" ref="AS267:AS330" si="46">A267</f>
        <v>1037366</v>
      </c>
      <c r="AT267" s="284" t="str">
        <f t="shared" si="39"/>
        <v>多田かほる</v>
      </c>
      <c r="AU267" s="284">
        <f>IF(AT267="","",COUNTIF(AT$8:AT267,AT267))</f>
        <v>1</v>
      </c>
      <c r="AV267" s="284" t="str">
        <f t="shared" si="40"/>
        <v>ただかおる</v>
      </c>
      <c r="AW267" s="284">
        <f>IF(AV267="","",COUNTIF(AV$8:AV267,AV267))</f>
        <v>1</v>
      </c>
      <c r="AX267" s="284" t="str">
        <f t="shared" si="38"/>
        <v/>
      </c>
      <c r="AY267" s="284" t="str">
        <f t="shared" si="41"/>
        <v/>
      </c>
      <c r="AZ267" s="284" t="str">
        <f t="shared" si="42"/>
        <v/>
      </c>
    </row>
    <row r="268" spans="1:52" ht="18" customHeight="1">
      <c r="A268" s="281">
        <v>1254650</v>
      </c>
      <c r="B268" s="281" t="s">
        <v>1907</v>
      </c>
      <c r="C268" s="281" t="s">
        <v>1385</v>
      </c>
      <c r="D268" s="281" t="s">
        <v>1908</v>
      </c>
      <c r="E268" s="281" t="s">
        <v>1387</v>
      </c>
      <c r="F268" s="281">
        <v>2</v>
      </c>
      <c r="G268" s="281" t="s">
        <v>282</v>
      </c>
      <c r="H268" s="303">
        <v>22587</v>
      </c>
      <c r="I268" s="281">
        <v>24</v>
      </c>
      <c r="J268" s="281" t="s">
        <v>260</v>
      </c>
      <c r="K268" s="281">
        <v>264</v>
      </c>
      <c r="L268" s="281" t="s">
        <v>301</v>
      </c>
      <c r="M268" s="281">
        <v>2015</v>
      </c>
      <c r="N268" s="281" t="s">
        <v>301</v>
      </c>
      <c r="O268" s="281">
        <v>0</v>
      </c>
      <c r="P268" s="281" t="s">
        <v>262</v>
      </c>
      <c r="Q268" s="281">
        <v>0</v>
      </c>
      <c r="S268" s="281">
        <v>0</v>
      </c>
      <c r="V268" s="281">
        <v>0</v>
      </c>
      <c r="W268" s="281">
        <v>-20</v>
      </c>
      <c r="X268" s="281" t="s">
        <v>1574</v>
      </c>
      <c r="AA268" s="281">
        <v>5</v>
      </c>
      <c r="AB268" s="281" t="s">
        <v>1148</v>
      </c>
      <c r="AC268" s="303">
        <v>39964</v>
      </c>
      <c r="AD268" s="281" t="s">
        <v>11083</v>
      </c>
      <c r="AE268" s="281" t="s">
        <v>1909</v>
      </c>
      <c r="AF268" s="281" t="s">
        <v>266</v>
      </c>
      <c r="AG268" s="281" t="s">
        <v>1910</v>
      </c>
      <c r="AI268" s="281" t="s">
        <v>1911</v>
      </c>
      <c r="AN268" s="303">
        <v>39490</v>
      </c>
      <c r="AP268" s="284">
        <f t="shared" si="43"/>
        <v>261</v>
      </c>
      <c r="AQ268" s="284" t="str">
        <f t="shared" si="44"/>
        <v>富井浩子1</v>
      </c>
      <c r="AR268" s="284" t="str">
        <f t="shared" si="45"/>
        <v>とみいひろこ1</v>
      </c>
      <c r="AS268" s="284">
        <f t="shared" si="46"/>
        <v>1254650</v>
      </c>
      <c r="AT268" s="284" t="str">
        <f t="shared" si="39"/>
        <v>富井浩子</v>
      </c>
      <c r="AU268" s="284">
        <f>IF(AT268="","",COUNTIF(AT$8:AT268,AT268))</f>
        <v>1</v>
      </c>
      <c r="AV268" s="284" t="str">
        <f t="shared" si="40"/>
        <v>とみいひろこ</v>
      </c>
      <c r="AW268" s="284">
        <f>IF(AV268="","",COUNTIF(AV$8:AV268,AV268))</f>
        <v>1</v>
      </c>
      <c r="AX268" s="284" t="str">
        <f t="shared" si="38"/>
        <v/>
      </c>
      <c r="AY268" s="284" t="str">
        <f t="shared" si="41"/>
        <v/>
      </c>
      <c r="AZ268" s="284" t="str">
        <f t="shared" si="42"/>
        <v/>
      </c>
    </row>
    <row r="269" spans="1:52" ht="18" customHeight="1">
      <c r="A269" s="281">
        <v>1037745</v>
      </c>
      <c r="B269" s="281" t="s">
        <v>1695</v>
      </c>
      <c r="C269" s="281" t="s">
        <v>1912</v>
      </c>
      <c r="D269" s="281" t="s">
        <v>1697</v>
      </c>
      <c r="E269" s="281" t="s">
        <v>1755</v>
      </c>
      <c r="F269" s="281">
        <v>2</v>
      </c>
      <c r="G269" s="281" t="s">
        <v>282</v>
      </c>
      <c r="H269" s="303">
        <v>22752</v>
      </c>
      <c r="I269" s="281">
        <v>24</v>
      </c>
      <c r="J269" s="281" t="s">
        <v>260</v>
      </c>
      <c r="K269" s="281">
        <v>274</v>
      </c>
      <c r="L269" s="281" t="s">
        <v>317</v>
      </c>
      <c r="M269" s="281">
        <v>2074</v>
      </c>
      <c r="N269" s="281" t="s">
        <v>317</v>
      </c>
      <c r="O269" s="281">
        <v>0</v>
      </c>
      <c r="P269" s="281" t="s">
        <v>262</v>
      </c>
      <c r="Q269" s="281">
        <v>0</v>
      </c>
      <c r="S269" s="281">
        <v>0</v>
      </c>
      <c r="V269" s="281">
        <v>0</v>
      </c>
      <c r="W269" s="281">
        <v>-20</v>
      </c>
      <c r="X269" s="281" t="s">
        <v>1574</v>
      </c>
      <c r="AA269" s="281">
        <v>5</v>
      </c>
      <c r="AB269" s="281" t="s">
        <v>1148</v>
      </c>
      <c r="AC269" s="303">
        <v>39964</v>
      </c>
      <c r="AD269" s="281" t="s">
        <v>11083</v>
      </c>
      <c r="AE269" s="281" t="s">
        <v>1913</v>
      </c>
      <c r="AF269" s="281" t="s">
        <v>266</v>
      </c>
      <c r="AG269" s="281" t="s">
        <v>1914</v>
      </c>
      <c r="AI269" s="281" t="s">
        <v>1915</v>
      </c>
      <c r="AN269" s="303">
        <v>38074</v>
      </c>
      <c r="AP269" s="284">
        <f t="shared" si="43"/>
        <v>262</v>
      </c>
      <c r="AQ269" s="284" t="str">
        <f t="shared" si="44"/>
        <v>北澤弘美1</v>
      </c>
      <c r="AR269" s="284" t="str">
        <f t="shared" si="45"/>
        <v>きたざわひろみ1</v>
      </c>
      <c r="AS269" s="284">
        <f t="shared" si="46"/>
        <v>1037745</v>
      </c>
      <c r="AT269" s="284" t="str">
        <f t="shared" si="39"/>
        <v>北澤弘美</v>
      </c>
      <c r="AU269" s="284">
        <f>IF(AT269="","",COUNTIF(AT$8:AT269,AT269))</f>
        <v>1</v>
      </c>
      <c r="AV269" s="284" t="str">
        <f t="shared" si="40"/>
        <v>きたざわひろみ</v>
      </c>
      <c r="AW269" s="284">
        <f>IF(AV269="","",COUNTIF(AV$8:AV269,AV269))</f>
        <v>1</v>
      </c>
      <c r="AX269" s="284" t="str">
        <f t="shared" si="38"/>
        <v/>
      </c>
      <c r="AY269" s="284" t="str">
        <f t="shared" si="41"/>
        <v/>
      </c>
      <c r="AZ269" s="284" t="str">
        <f t="shared" si="42"/>
        <v/>
      </c>
    </row>
    <row r="270" spans="1:52" ht="18" customHeight="1">
      <c r="A270" s="281">
        <v>1134867</v>
      </c>
      <c r="B270" s="281" t="s">
        <v>1026</v>
      </c>
      <c r="C270" s="281" t="s">
        <v>1916</v>
      </c>
      <c r="D270" s="281" t="s">
        <v>1028</v>
      </c>
      <c r="E270" s="281" t="s">
        <v>1056</v>
      </c>
      <c r="F270" s="281">
        <v>1</v>
      </c>
      <c r="G270" s="281" t="s">
        <v>259</v>
      </c>
      <c r="H270" s="303">
        <v>25528</v>
      </c>
      <c r="I270" s="281">
        <v>24</v>
      </c>
      <c r="J270" s="281" t="s">
        <v>260</v>
      </c>
      <c r="K270" s="281">
        <v>279</v>
      </c>
      <c r="L270" s="281" t="s">
        <v>308</v>
      </c>
      <c r="M270" s="281">
        <v>2110</v>
      </c>
      <c r="N270" s="281" t="s">
        <v>308</v>
      </c>
      <c r="O270" s="281">
        <v>0</v>
      </c>
      <c r="P270" s="281" t="s">
        <v>262</v>
      </c>
      <c r="Q270" s="281">
        <v>0</v>
      </c>
      <c r="S270" s="281">
        <v>0</v>
      </c>
      <c r="U270" s="281" t="s">
        <v>403</v>
      </c>
      <c r="V270" s="281">
        <v>0</v>
      </c>
      <c r="W270" s="281">
        <v>-20</v>
      </c>
      <c r="X270" s="281" t="s">
        <v>1574</v>
      </c>
      <c r="AA270" s="281">
        <v>5</v>
      </c>
      <c r="AB270" s="281" t="s">
        <v>1148</v>
      </c>
      <c r="AC270" s="303">
        <v>39964</v>
      </c>
      <c r="AD270" s="281" t="s">
        <v>11083</v>
      </c>
      <c r="AE270" s="281" t="s">
        <v>1917</v>
      </c>
      <c r="AF270" s="281" t="s">
        <v>266</v>
      </c>
      <c r="AG270" s="281" t="s">
        <v>1918</v>
      </c>
      <c r="AI270" s="281" t="s">
        <v>1919</v>
      </c>
      <c r="AN270" s="303">
        <v>38267</v>
      </c>
      <c r="AP270" s="284">
        <f t="shared" si="43"/>
        <v>263</v>
      </c>
      <c r="AQ270" s="284" t="str">
        <f t="shared" si="44"/>
        <v>伊藤淳1</v>
      </c>
      <c r="AR270" s="284" t="str">
        <f t="shared" si="45"/>
        <v>いとうあつし1</v>
      </c>
      <c r="AS270" s="284">
        <f t="shared" si="46"/>
        <v>1134867</v>
      </c>
      <c r="AT270" s="284" t="str">
        <f t="shared" si="39"/>
        <v>伊藤淳</v>
      </c>
      <c r="AU270" s="284">
        <f>IF(AT270="","",COUNTIF(AT$8:AT270,AT270))</f>
        <v>1</v>
      </c>
      <c r="AV270" s="284" t="str">
        <f t="shared" si="40"/>
        <v>いとうあつし</v>
      </c>
      <c r="AW270" s="284">
        <f>IF(AV270="","",COUNTIF(AV$8:AV270,AV270))</f>
        <v>1</v>
      </c>
      <c r="AX270" s="284" t="str">
        <f t="shared" si="38"/>
        <v/>
      </c>
      <c r="AY270" s="284" t="str">
        <f t="shared" si="41"/>
        <v/>
      </c>
      <c r="AZ270" s="284" t="str">
        <f t="shared" si="42"/>
        <v/>
      </c>
    </row>
    <row r="271" spans="1:52" ht="18" customHeight="1">
      <c r="A271" s="281">
        <v>1036825</v>
      </c>
      <c r="B271" s="281" t="s">
        <v>1920</v>
      </c>
      <c r="C271" s="281" t="s">
        <v>1921</v>
      </c>
      <c r="D271" s="281" t="s">
        <v>1922</v>
      </c>
      <c r="E271" s="281" t="s">
        <v>1923</v>
      </c>
      <c r="F271" s="281">
        <v>2</v>
      </c>
      <c r="G271" s="281" t="s">
        <v>282</v>
      </c>
      <c r="H271" s="303">
        <v>26341</v>
      </c>
      <c r="I271" s="281">
        <v>24</v>
      </c>
      <c r="J271" s="281" t="s">
        <v>260</v>
      </c>
      <c r="K271" s="281">
        <v>267</v>
      </c>
      <c r="L271" s="281" t="s">
        <v>328</v>
      </c>
      <c r="M271" s="281">
        <v>2041</v>
      </c>
      <c r="N271" s="281" t="s">
        <v>328</v>
      </c>
      <c r="O271" s="281">
        <v>0</v>
      </c>
      <c r="P271" s="281" t="s">
        <v>262</v>
      </c>
      <c r="Q271" s="281">
        <v>0</v>
      </c>
      <c r="S271" s="281">
        <v>0</v>
      </c>
      <c r="U271" s="281" t="s">
        <v>10883</v>
      </c>
      <c r="V271" s="281">
        <v>0</v>
      </c>
      <c r="W271" s="281">
        <v>-20</v>
      </c>
      <c r="X271" s="281" t="s">
        <v>1574</v>
      </c>
      <c r="AA271" s="281">
        <v>5</v>
      </c>
      <c r="AB271" s="281" t="s">
        <v>1148</v>
      </c>
      <c r="AC271" s="303">
        <v>39964</v>
      </c>
      <c r="AD271" s="281" t="s">
        <v>11083</v>
      </c>
      <c r="AE271" s="281" t="s">
        <v>1682</v>
      </c>
      <c r="AF271" s="281" t="s">
        <v>266</v>
      </c>
      <c r="AG271" s="281" t="s">
        <v>1924</v>
      </c>
      <c r="AI271" s="281" t="s">
        <v>1925</v>
      </c>
      <c r="AN271" s="303">
        <v>38074</v>
      </c>
      <c r="AP271" s="284">
        <f t="shared" si="43"/>
        <v>264</v>
      </c>
      <c r="AQ271" s="284" t="str">
        <f t="shared" si="44"/>
        <v>本藤幸惠1</v>
      </c>
      <c r="AR271" s="284" t="str">
        <f t="shared" si="45"/>
        <v>ほんどうさちえ1</v>
      </c>
      <c r="AS271" s="284">
        <f t="shared" si="46"/>
        <v>1036825</v>
      </c>
      <c r="AT271" s="284" t="str">
        <f t="shared" si="39"/>
        <v>本藤幸惠</v>
      </c>
      <c r="AU271" s="284">
        <f>IF(AT271="","",COUNTIF(AT$8:AT271,AT271))</f>
        <v>1</v>
      </c>
      <c r="AV271" s="284" t="str">
        <f t="shared" si="40"/>
        <v>ほんどうさちえ</v>
      </c>
      <c r="AW271" s="284">
        <f>IF(AV271="","",COUNTIF(AV$8:AV271,AV271))</f>
        <v>1</v>
      </c>
      <c r="AX271" s="284" t="str">
        <f t="shared" si="38"/>
        <v/>
      </c>
      <c r="AY271" s="284" t="str">
        <f t="shared" si="41"/>
        <v/>
      </c>
      <c r="AZ271" s="284" t="str">
        <f t="shared" si="42"/>
        <v/>
      </c>
    </row>
    <row r="272" spans="1:52" ht="18" customHeight="1">
      <c r="A272" s="281">
        <v>1218993</v>
      </c>
      <c r="B272" s="281" t="s">
        <v>1926</v>
      </c>
      <c r="C272" s="281" t="s">
        <v>1927</v>
      </c>
      <c r="D272" s="281" t="s">
        <v>1928</v>
      </c>
      <c r="E272" s="281" t="s">
        <v>1929</v>
      </c>
      <c r="F272" s="281">
        <v>1</v>
      </c>
      <c r="G272" s="281" t="s">
        <v>259</v>
      </c>
      <c r="H272" s="303">
        <v>27904</v>
      </c>
      <c r="I272" s="281">
        <v>24</v>
      </c>
      <c r="J272" s="281" t="s">
        <v>260</v>
      </c>
      <c r="K272" s="281">
        <v>273</v>
      </c>
      <c r="L272" s="281" t="s">
        <v>784</v>
      </c>
      <c r="M272" s="281">
        <v>2070</v>
      </c>
      <c r="N272" s="281" t="s">
        <v>784</v>
      </c>
      <c r="O272" s="281">
        <v>0</v>
      </c>
      <c r="P272" s="281" t="s">
        <v>262</v>
      </c>
      <c r="Q272" s="281">
        <v>0</v>
      </c>
      <c r="S272" s="281">
        <v>0</v>
      </c>
      <c r="V272" s="281">
        <v>0</v>
      </c>
      <c r="W272" s="281">
        <v>-20</v>
      </c>
      <c r="X272" s="281" t="s">
        <v>1574</v>
      </c>
      <c r="AA272" s="281">
        <v>5</v>
      </c>
      <c r="AB272" s="281" t="s">
        <v>1148</v>
      </c>
      <c r="AC272" s="303">
        <v>39964</v>
      </c>
      <c r="AD272" s="281" t="s">
        <v>11083</v>
      </c>
      <c r="AE272" s="281" t="s">
        <v>1930</v>
      </c>
      <c r="AF272" s="281" t="s">
        <v>266</v>
      </c>
      <c r="AG272" s="281" t="s">
        <v>1931</v>
      </c>
      <c r="AH272" s="281" t="s">
        <v>1932</v>
      </c>
      <c r="AI272" s="281" t="s">
        <v>1933</v>
      </c>
      <c r="AN272" s="303">
        <v>39109</v>
      </c>
      <c r="AP272" s="284">
        <f t="shared" si="43"/>
        <v>265</v>
      </c>
      <c r="AQ272" s="284" t="str">
        <f t="shared" si="44"/>
        <v>卯之原智也1</v>
      </c>
      <c r="AR272" s="284" t="str">
        <f t="shared" si="45"/>
        <v>うのはらともや1</v>
      </c>
      <c r="AS272" s="284">
        <f t="shared" si="46"/>
        <v>1218993</v>
      </c>
      <c r="AT272" s="284" t="str">
        <f t="shared" si="39"/>
        <v>卯之原智也</v>
      </c>
      <c r="AU272" s="284">
        <f>IF(AT272="","",COUNTIF(AT$8:AT272,AT272))</f>
        <v>1</v>
      </c>
      <c r="AV272" s="284" t="str">
        <f t="shared" si="40"/>
        <v>うのはらともや</v>
      </c>
      <c r="AW272" s="284">
        <f>IF(AV272="","",COUNTIF(AV$8:AV272,AV272))</f>
        <v>1</v>
      </c>
      <c r="AX272" s="284" t="str">
        <f t="shared" si="38"/>
        <v/>
      </c>
      <c r="AY272" s="284" t="str">
        <f t="shared" si="41"/>
        <v/>
      </c>
      <c r="AZ272" s="284" t="str">
        <f t="shared" si="42"/>
        <v/>
      </c>
    </row>
    <row r="273" spans="1:52" ht="18" customHeight="1">
      <c r="A273" s="281">
        <v>1254674</v>
      </c>
      <c r="B273" s="281" t="s">
        <v>1934</v>
      </c>
      <c r="C273" s="281" t="s">
        <v>1935</v>
      </c>
      <c r="D273" s="281" t="s">
        <v>1936</v>
      </c>
      <c r="E273" s="281" t="s">
        <v>1937</v>
      </c>
      <c r="F273" s="281">
        <v>1</v>
      </c>
      <c r="G273" s="281" t="s">
        <v>259</v>
      </c>
      <c r="H273" s="303">
        <v>29800</v>
      </c>
      <c r="I273" s="281">
        <v>24</v>
      </c>
      <c r="J273" s="281" t="s">
        <v>260</v>
      </c>
      <c r="K273" s="281">
        <v>269</v>
      </c>
      <c r="L273" s="281" t="s">
        <v>378</v>
      </c>
      <c r="M273" s="281">
        <v>2051</v>
      </c>
      <c r="N273" s="281" t="s">
        <v>378</v>
      </c>
      <c r="O273" s="281">
        <v>0</v>
      </c>
      <c r="P273" s="281" t="s">
        <v>262</v>
      </c>
      <c r="Q273" s="281">
        <v>0</v>
      </c>
      <c r="S273" s="281">
        <v>0</v>
      </c>
      <c r="U273" s="281" t="s">
        <v>10931</v>
      </c>
      <c r="V273" s="281">
        <v>0</v>
      </c>
      <c r="W273" s="281">
        <v>-20</v>
      </c>
      <c r="X273" s="281" t="s">
        <v>1574</v>
      </c>
      <c r="AA273" s="281">
        <v>5</v>
      </c>
      <c r="AB273" s="281" t="s">
        <v>1148</v>
      </c>
      <c r="AC273" s="303">
        <v>39964</v>
      </c>
      <c r="AD273" s="281" t="s">
        <v>11083</v>
      </c>
      <c r="AE273" s="281" t="s">
        <v>1938</v>
      </c>
      <c r="AF273" s="281" t="s">
        <v>266</v>
      </c>
      <c r="AG273" s="281" t="s">
        <v>1939</v>
      </c>
      <c r="AI273" s="281" t="s">
        <v>1940</v>
      </c>
      <c r="AN273" s="303">
        <v>39491</v>
      </c>
      <c r="AP273" s="284">
        <f t="shared" si="43"/>
        <v>266</v>
      </c>
      <c r="AQ273" s="284" t="str">
        <f t="shared" si="44"/>
        <v>長岡昌1</v>
      </c>
      <c r="AR273" s="284" t="str">
        <f t="shared" si="45"/>
        <v>ながおかまさし1</v>
      </c>
      <c r="AS273" s="284">
        <f t="shared" si="46"/>
        <v>1254674</v>
      </c>
      <c r="AT273" s="284" t="str">
        <f t="shared" si="39"/>
        <v>長岡昌</v>
      </c>
      <c r="AU273" s="284">
        <f>IF(AT273="","",COUNTIF(AT$8:AT273,AT273))</f>
        <v>1</v>
      </c>
      <c r="AV273" s="284" t="str">
        <f t="shared" si="40"/>
        <v>ながおかまさし</v>
      </c>
      <c r="AW273" s="284">
        <f>IF(AV273="","",COUNTIF(AV$8:AV273,AV273))</f>
        <v>1</v>
      </c>
      <c r="AX273" s="284" t="str">
        <f t="shared" si="38"/>
        <v/>
      </c>
      <c r="AY273" s="284" t="str">
        <f t="shared" si="41"/>
        <v/>
      </c>
      <c r="AZ273" s="284" t="str">
        <f t="shared" si="42"/>
        <v/>
      </c>
    </row>
    <row r="274" spans="1:52" ht="18" customHeight="1">
      <c r="A274" s="281">
        <v>1037432</v>
      </c>
      <c r="B274" s="281" t="s">
        <v>1941</v>
      </c>
      <c r="C274" s="281" t="s">
        <v>1268</v>
      </c>
      <c r="D274" s="281" t="s">
        <v>1942</v>
      </c>
      <c r="E274" s="281" t="s">
        <v>1270</v>
      </c>
      <c r="F274" s="281">
        <v>1</v>
      </c>
      <c r="G274" s="281" t="s">
        <v>259</v>
      </c>
      <c r="H274" s="303">
        <v>15342</v>
      </c>
      <c r="I274" s="281">
        <v>24</v>
      </c>
      <c r="J274" s="281" t="s">
        <v>260</v>
      </c>
      <c r="K274" s="281">
        <v>279</v>
      </c>
      <c r="L274" s="281" t="s">
        <v>308</v>
      </c>
      <c r="M274" s="281">
        <v>2110</v>
      </c>
      <c r="N274" s="281" t="s">
        <v>308</v>
      </c>
      <c r="O274" s="281">
        <v>0</v>
      </c>
      <c r="P274" s="281" t="s">
        <v>262</v>
      </c>
      <c r="Q274" s="281">
        <v>0</v>
      </c>
      <c r="S274" s="281">
        <v>0</v>
      </c>
      <c r="U274" s="281" t="s">
        <v>309</v>
      </c>
      <c r="V274" s="281">
        <v>0</v>
      </c>
      <c r="W274" s="281">
        <v>-20</v>
      </c>
      <c r="X274" s="281" t="s">
        <v>1574</v>
      </c>
      <c r="AA274" s="281">
        <v>5</v>
      </c>
      <c r="AB274" s="281" t="s">
        <v>1148</v>
      </c>
      <c r="AC274" s="303">
        <v>40097</v>
      </c>
      <c r="AD274" s="281" t="s">
        <v>11083</v>
      </c>
      <c r="AE274" s="281" t="s">
        <v>311</v>
      </c>
      <c r="AF274" s="281" t="s">
        <v>266</v>
      </c>
      <c r="AG274" s="281" t="s">
        <v>1943</v>
      </c>
      <c r="AI274" s="281" t="s">
        <v>1944</v>
      </c>
      <c r="AN274" s="303">
        <v>38074</v>
      </c>
      <c r="AP274" s="284">
        <f t="shared" si="43"/>
        <v>267</v>
      </c>
      <c r="AQ274" s="284" t="str">
        <f t="shared" si="44"/>
        <v>有賀渡1</v>
      </c>
      <c r="AR274" s="284" t="str">
        <f t="shared" si="45"/>
        <v>あるがわたる1</v>
      </c>
      <c r="AS274" s="284">
        <f t="shared" si="46"/>
        <v>1037432</v>
      </c>
      <c r="AT274" s="284" t="str">
        <f t="shared" si="39"/>
        <v>有賀渡</v>
      </c>
      <c r="AU274" s="284">
        <f>IF(AT274="","",COUNTIF(AT$8:AT274,AT274))</f>
        <v>1</v>
      </c>
      <c r="AV274" s="284" t="str">
        <f t="shared" si="40"/>
        <v>あるがわたる</v>
      </c>
      <c r="AW274" s="284">
        <f>IF(AV274="","",COUNTIF(AV$8:AV274,AV274))</f>
        <v>1</v>
      </c>
      <c r="AX274" s="284" t="str">
        <f t="shared" si="38"/>
        <v/>
      </c>
      <c r="AY274" s="284" t="str">
        <f t="shared" si="41"/>
        <v/>
      </c>
      <c r="AZ274" s="284" t="str">
        <f t="shared" si="42"/>
        <v/>
      </c>
    </row>
    <row r="275" spans="1:52" ht="18" customHeight="1">
      <c r="A275" s="281">
        <v>1036662</v>
      </c>
      <c r="B275" s="281" t="s">
        <v>1026</v>
      </c>
      <c r="C275" s="281" t="s">
        <v>1945</v>
      </c>
      <c r="D275" s="281" t="s">
        <v>1028</v>
      </c>
      <c r="E275" s="281" t="s">
        <v>1946</v>
      </c>
      <c r="F275" s="281">
        <v>2</v>
      </c>
      <c r="G275" s="281" t="s">
        <v>282</v>
      </c>
      <c r="H275" s="303">
        <v>21369</v>
      </c>
      <c r="I275" s="281">
        <v>24</v>
      </c>
      <c r="J275" s="281" t="s">
        <v>260</v>
      </c>
      <c r="K275" s="281">
        <v>280</v>
      </c>
      <c r="L275" s="281" t="s">
        <v>334</v>
      </c>
      <c r="M275" s="281">
        <v>2121</v>
      </c>
      <c r="N275" s="281" t="s">
        <v>334</v>
      </c>
      <c r="O275" s="281">
        <v>0</v>
      </c>
      <c r="P275" s="281" t="s">
        <v>262</v>
      </c>
      <c r="Q275" s="281">
        <v>0</v>
      </c>
      <c r="S275" s="281">
        <v>0</v>
      </c>
      <c r="U275" s="281" t="s">
        <v>10916</v>
      </c>
      <c r="V275" s="281">
        <v>0</v>
      </c>
      <c r="W275" s="281">
        <v>-20</v>
      </c>
      <c r="X275" s="281" t="s">
        <v>1574</v>
      </c>
      <c r="AA275" s="281">
        <v>5</v>
      </c>
      <c r="AB275" s="281" t="s">
        <v>1148</v>
      </c>
      <c r="AC275" s="303">
        <v>40097</v>
      </c>
      <c r="AD275" s="281" t="s">
        <v>11083</v>
      </c>
      <c r="AE275" s="281" t="s">
        <v>1947</v>
      </c>
      <c r="AF275" s="281" t="s">
        <v>266</v>
      </c>
      <c r="AG275" s="281" t="s">
        <v>1948</v>
      </c>
      <c r="AI275" s="281" t="s">
        <v>1949</v>
      </c>
      <c r="AN275" s="303">
        <v>38074</v>
      </c>
      <c r="AP275" s="284">
        <f t="shared" si="43"/>
        <v>268</v>
      </c>
      <c r="AQ275" s="284" t="str">
        <f t="shared" si="44"/>
        <v>伊藤和子1</v>
      </c>
      <c r="AR275" s="284" t="str">
        <f t="shared" si="45"/>
        <v>いとうかずこ1</v>
      </c>
      <c r="AS275" s="284">
        <f t="shared" si="46"/>
        <v>1036662</v>
      </c>
      <c r="AT275" s="284" t="str">
        <f t="shared" si="39"/>
        <v>伊藤和子</v>
      </c>
      <c r="AU275" s="284">
        <f>IF(AT275="","",COUNTIF(AT$8:AT275,AT275))</f>
        <v>1</v>
      </c>
      <c r="AV275" s="284" t="str">
        <f t="shared" si="40"/>
        <v>いとうかずこ</v>
      </c>
      <c r="AW275" s="284">
        <f>IF(AV275="","",COUNTIF(AV$8:AV275,AV275))</f>
        <v>1</v>
      </c>
      <c r="AX275" s="284" t="str">
        <f t="shared" si="38"/>
        <v/>
      </c>
      <c r="AY275" s="284" t="str">
        <f t="shared" si="41"/>
        <v/>
      </c>
      <c r="AZ275" s="284" t="str">
        <f t="shared" si="42"/>
        <v/>
      </c>
    </row>
    <row r="276" spans="1:52" ht="18" customHeight="1">
      <c r="A276" s="281">
        <v>1037532</v>
      </c>
      <c r="B276" s="281" t="s">
        <v>1950</v>
      </c>
      <c r="C276" s="281" t="s">
        <v>1951</v>
      </c>
      <c r="D276" s="281" t="s">
        <v>1952</v>
      </c>
      <c r="E276" s="281" t="s">
        <v>1953</v>
      </c>
      <c r="F276" s="281">
        <v>1</v>
      </c>
      <c r="G276" s="281" t="s">
        <v>259</v>
      </c>
      <c r="H276" s="303">
        <v>27864</v>
      </c>
      <c r="I276" s="281">
        <v>24</v>
      </c>
      <c r="J276" s="281" t="s">
        <v>260</v>
      </c>
      <c r="K276" s="281">
        <v>275</v>
      </c>
      <c r="L276" s="281" t="s">
        <v>273</v>
      </c>
      <c r="M276" s="281">
        <v>2082</v>
      </c>
      <c r="N276" s="281" t="s">
        <v>273</v>
      </c>
      <c r="O276" s="281">
        <v>0</v>
      </c>
      <c r="P276" s="281" t="s">
        <v>262</v>
      </c>
      <c r="Q276" s="281">
        <v>0</v>
      </c>
      <c r="S276" s="281">
        <v>0</v>
      </c>
      <c r="W276" s="281">
        <v>-20</v>
      </c>
      <c r="X276" s="281" t="s">
        <v>1574</v>
      </c>
      <c r="AA276" s="281">
        <v>5</v>
      </c>
      <c r="AB276" s="281" t="s">
        <v>1148</v>
      </c>
      <c r="AC276" s="303">
        <v>40097</v>
      </c>
      <c r="AD276" s="281" t="s">
        <v>11083</v>
      </c>
      <c r="AE276" s="281" t="s">
        <v>883</v>
      </c>
      <c r="AF276" s="281" t="s">
        <v>266</v>
      </c>
      <c r="AG276" s="281" t="s">
        <v>1954</v>
      </c>
      <c r="AH276" s="281" t="s">
        <v>1955</v>
      </c>
      <c r="AI276" s="281" t="s">
        <v>1956</v>
      </c>
      <c r="AN276" s="303">
        <v>38074</v>
      </c>
      <c r="AP276" s="284">
        <f t="shared" si="43"/>
        <v>269</v>
      </c>
      <c r="AQ276" s="284" t="str">
        <f t="shared" si="44"/>
        <v>若林淳一1</v>
      </c>
      <c r="AR276" s="284" t="str">
        <f t="shared" si="45"/>
        <v>わかばやしじゅんいち1</v>
      </c>
      <c r="AS276" s="284">
        <f t="shared" si="46"/>
        <v>1037532</v>
      </c>
      <c r="AT276" s="284" t="str">
        <f t="shared" si="39"/>
        <v>若林淳一</v>
      </c>
      <c r="AU276" s="284">
        <f>IF(AT276="","",COUNTIF(AT$8:AT276,AT276))</f>
        <v>1</v>
      </c>
      <c r="AV276" s="284" t="str">
        <f t="shared" si="40"/>
        <v>わかばやしじゅんいち</v>
      </c>
      <c r="AW276" s="284">
        <f>IF(AV276="","",COUNTIF(AV$8:AV276,AV276))</f>
        <v>1</v>
      </c>
      <c r="AX276" s="284" t="str">
        <f t="shared" si="38"/>
        <v/>
      </c>
      <c r="AY276" s="284" t="str">
        <f t="shared" si="41"/>
        <v/>
      </c>
      <c r="AZ276" s="284" t="str">
        <f t="shared" si="42"/>
        <v/>
      </c>
    </row>
    <row r="277" spans="1:52" ht="18" customHeight="1">
      <c r="A277" s="281">
        <v>1037635</v>
      </c>
      <c r="B277" s="281" t="s">
        <v>364</v>
      </c>
      <c r="C277" s="281" t="s">
        <v>1957</v>
      </c>
      <c r="D277" s="281" t="s">
        <v>366</v>
      </c>
      <c r="E277" s="281" t="s">
        <v>1958</v>
      </c>
      <c r="F277" s="281">
        <v>2</v>
      </c>
      <c r="G277" s="281" t="s">
        <v>282</v>
      </c>
      <c r="H277" s="303">
        <v>17158</v>
      </c>
      <c r="I277" s="281">
        <v>24</v>
      </c>
      <c r="J277" s="281" t="s">
        <v>260</v>
      </c>
      <c r="K277" s="281">
        <v>270</v>
      </c>
      <c r="L277" s="281" t="s">
        <v>720</v>
      </c>
      <c r="M277" s="281">
        <v>2055</v>
      </c>
      <c r="N277" s="281" t="s">
        <v>720</v>
      </c>
      <c r="O277" s="281">
        <v>0</v>
      </c>
      <c r="P277" s="281" t="s">
        <v>262</v>
      </c>
      <c r="Q277" s="281">
        <v>0</v>
      </c>
      <c r="S277" s="281">
        <v>0</v>
      </c>
      <c r="V277" s="281">
        <v>0</v>
      </c>
      <c r="W277" s="281">
        <v>-20</v>
      </c>
      <c r="X277" s="281" t="s">
        <v>1574</v>
      </c>
      <c r="AA277" s="281">
        <v>5</v>
      </c>
      <c r="AB277" s="281" t="s">
        <v>1148</v>
      </c>
      <c r="AC277" s="303">
        <v>40140</v>
      </c>
      <c r="AD277" s="281" t="s">
        <v>11158</v>
      </c>
      <c r="AE277" s="281" t="s">
        <v>1959</v>
      </c>
      <c r="AF277" s="281" t="s">
        <v>266</v>
      </c>
      <c r="AG277" s="281" t="s">
        <v>1960</v>
      </c>
      <c r="AI277" s="281" t="s">
        <v>1961</v>
      </c>
      <c r="AN277" s="303">
        <v>38074</v>
      </c>
      <c r="AP277" s="284">
        <f t="shared" si="43"/>
        <v>270</v>
      </c>
      <c r="AQ277" s="284" t="str">
        <f t="shared" si="44"/>
        <v>小池瑞穂1</v>
      </c>
      <c r="AR277" s="284" t="str">
        <f t="shared" si="45"/>
        <v>こいけみづほ1</v>
      </c>
      <c r="AS277" s="284">
        <f t="shared" si="46"/>
        <v>1037635</v>
      </c>
      <c r="AT277" s="284" t="str">
        <f t="shared" si="39"/>
        <v>小池瑞穂</v>
      </c>
      <c r="AU277" s="284">
        <f>IF(AT277="","",COUNTIF(AT$8:AT277,AT277))</f>
        <v>1</v>
      </c>
      <c r="AV277" s="284" t="str">
        <f t="shared" si="40"/>
        <v>こいけみづほ</v>
      </c>
      <c r="AW277" s="284">
        <f>IF(AV277="","",COUNTIF(AV$8:AV277,AV277))</f>
        <v>1</v>
      </c>
      <c r="AX277" s="284" t="str">
        <f t="shared" si="38"/>
        <v/>
      </c>
      <c r="AY277" s="284" t="str">
        <f t="shared" si="41"/>
        <v/>
      </c>
      <c r="AZ277" s="284" t="str">
        <f t="shared" si="42"/>
        <v/>
      </c>
    </row>
    <row r="278" spans="1:52" ht="18" customHeight="1">
      <c r="A278" s="281">
        <v>1037061</v>
      </c>
      <c r="B278" s="281" t="s">
        <v>1033</v>
      </c>
      <c r="C278" s="281" t="s">
        <v>1962</v>
      </c>
      <c r="D278" s="281" t="s">
        <v>1035</v>
      </c>
      <c r="E278" s="281" t="s">
        <v>1963</v>
      </c>
      <c r="F278" s="281">
        <v>1</v>
      </c>
      <c r="G278" s="281" t="s">
        <v>259</v>
      </c>
      <c r="H278" s="303">
        <v>26603</v>
      </c>
      <c r="I278" s="281">
        <v>24</v>
      </c>
      <c r="J278" s="281" t="s">
        <v>260</v>
      </c>
      <c r="K278" s="281">
        <v>266</v>
      </c>
      <c r="L278" s="281" t="s">
        <v>386</v>
      </c>
      <c r="M278" s="281">
        <v>2022</v>
      </c>
      <c r="N278" s="281" t="s">
        <v>386</v>
      </c>
      <c r="O278" s="281">
        <v>0</v>
      </c>
      <c r="P278" s="281" t="s">
        <v>262</v>
      </c>
      <c r="Q278" s="281">
        <v>0</v>
      </c>
      <c r="S278" s="281">
        <v>0</v>
      </c>
      <c r="V278" s="281">
        <v>0</v>
      </c>
      <c r="W278" s="281">
        <v>-20</v>
      </c>
      <c r="X278" s="281" t="s">
        <v>1574</v>
      </c>
      <c r="AA278" s="281">
        <v>5</v>
      </c>
      <c r="AB278" s="281" t="s">
        <v>1148</v>
      </c>
      <c r="AC278" s="303">
        <v>40258</v>
      </c>
      <c r="AD278" s="281" t="s">
        <v>11159</v>
      </c>
      <c r="AE278" s="281" t="s">
        <v>509</v>
      </c>
      <c r="AF278" s="281" t="s">
        <v>266</v>
      </c>
      <c r="AG278" s="281" t="s">
        <v>1964</v>
      </c>
      <c r="AI278" s="281" t="s">
        <v>1965</v>
      </c>
      <c r="AN278" s="303">
        <v>38074</v>
      </c>
      <c r="AP278" s="284">
        <f t="shared" si="43"/>
        <v>271</v>
      </c>
      <c r="AQ278" s="284" t="str">
        <f t="shared" si="44"/>
        <v>小山謙太郎1</v>
      </c>
      <c r="AR278" s="284" t="str">
        <f t="shared" si="45"/>
        <v>こやまけんたろう1</v>
      </c>
      <c r="AS278" s="284">
        <f t="shared" si="46"/>
        <v>1037061</v>
      </c>
      <c r="AT278" s="284" t="str">
        <f t="shared" si="39"/>
        <v>小山謙太郎</v>
      </c>
      <c r="AU278" s="284">
        <f>IF(AT278="","",COUNTIF(AT$8:AT278,AT278))</f>
        <v>1</v>
      </c>
      <c r="AV278" s="284" t="str">
        <f t="shared" si="40"/>
        <v>こやまけんたろう</v>
      </c>
      <c r="AW278" s="284">
        <f>IF(AV278="","",COUNTIF(AV$8:AV278,AV278))</f>
        <v>1</v>
      </c>
      <c r="AX278" s="284" t="str">
        <f t="shared" si="38"/>
        <v/>
      </c>
      <c r="AY278" s="284" t="str">
        <f t="shared" si="41"/>
        <v/>
      </c>
      <c r="AZ278" s="284" t="str">
        <f t="shared" si="42"/>
        <v/>
      </c>
    </row>
    <row r="279" spans="1:52" ht="18" customHeight="1">
      <c r="A279" s="281">
        <v>1036853</v>
      </c>
      <c r="B279" s="281" t="s">
        <v>1966</v>
      </c>
      <c r="C279" s="281" t="s">
        <v>1967</v>
      </c>
      <c r="D279" s="281" t="s">
        <v>1968</v>
      </c>
      <c r="E279" s="281" t="s">
        <v>367</v>
      </c>
      <c r="F279" s="281">
        <v>2</v>
      </c>
      <c r="G279" s="281" t="s">
        <v>282</v>
      </c>
      <c r="H279" s="303">
        <v>22598</v>
      </c>
      <c r="I279" s="281">
        <v>24</v>
      </c>
      <c r="J279" s="281" t="s">
        <v>260</v>
      </c>
      <c r="K279" s="281">
        <v>267</v>
      </c>
      <c r="L279" s="281" t="s">
        <v>328</v>
      </c>
      <c r="M279" s="281">
        <v>2041</v>
      </c>
      <c r="N279" s="281" t="s">
        <v>328</v>
      </c>
      <c r="O279" s="281">
        <v>0</v>
      </c>
      <c r="P279" s="281" t="s">
        <v>262</v>
      </c>
      <c r="Q279" s="281">
        <v>0</v>
      </c>
      <c r="S279" s="281">
        <v>0</v>
      </c>
      <c r="U279" s="281" t="s">
        <v>10883</v>
      </c>
      <c r="V279" s="281">
        <v>0</v>
      </c>
      <c r="W279" s="281">
        <v>-20</v>
      </c>
      <c r="X279" s="281" t="s">
        <v>1574</v>
      </c>
      <c r="AA279" s="281">
        <v>5</v>
      </c>
      <c r="AB279" s="281" t="s">
        <v>1148</v>
      </c>
      <c r="AC279" s="303">
        <v>40328</v>
      </c>
      <c r="AD279" s="281" t="s">
        <v>11098</v>
      </c>
      <c r="AE279" s="281" t="s">
        <v>516</v>
      </c>
      <c r="AF279" s="281" t="s">
        <v>266</v>
      </c>
      <c r="AG279" s="281" t="s">
        <v>1969</v>
      </c>
      <c r="AI279" s="281" t="s">
        <v>1970</v>
      </c>
      <c r="AN279" s="303">
        <v>38074</v>
      </c>
      <c r="AP279" s="284">
        <f t="shared" si="43"/>
        <v>272</v>
      </c>
      <c r="AQ279" s="284" t="str">
        <f t="shared" si="44"/>
        <v>服部理恵子1</v>
      </c>
      <c r="AR279" s="284" t="str">
        <f t="shared" si="45"/>
        <v>はっとりりえこ1</v>
      </c>
      <c r="AS279" s="284">
        <f t="shared" si="46"/>
        <v>1036853</v>
      </c>
      <c r="AT279" s="284" t="str">
        <f t="shared" si="39"/>
        <v>服部理恵子</v>
      </c>
      <c r="AU279" s="284">
        <f>IF(AT279="","",COUNTIF(AT$8:AT279,AT279))</f>
        <v>1</v>
      </c>
      <c r="AV279" s="284" t="str">
        <f t="shared" si="40"/>
        <v>はっとりりえこ</v>
      </c>
      <c r="AW279" s="284">
        <f>IF(AV279="","",COUNTIF(AV$8:AV279,AV279))</f>
        <v>1</v>
      </c>
      <c r="AX279" s="284" t="str">
        <f t="shared" si="38"/>
        <v/>
      </c>
      <c r="AY279" s="284" t="str">
        <f t="shared" si="41"/>
        <v/>
      </c>
      <c r="AZ279" s="284" t="str">
        <f t="shared" si="42"/>
        <v/>
      </c>
    </row>
    <row r="280" spans="1:52" ht="18" customHeight="1">
      <c r="A280" s="281">
        <v>1210695</v>
      </c>
      <c r="B280" s="281" t="s">
        <v>892</v>
      </c>
      <c r="C280" s="281" t="s">
        <v>1971</v>
      </c>
      <c r="D280" s="281" t="s">
        <v>894</v>
      </c>
      <c r="E280" s="281" t="s">
        <v>1972</v>
      </c>
      <c r="F280" s="281">
        <v>1</v>
      </c>
      <c r="G280" s="281" t="s">
        <v>259</v>
      </c>
      <c r="H280" s="303">
        <v>21270</v>
      </c>
      <c r="I280" s="281">
        <v>24</v>
      </c>
      <c r="J280" s="281" t="s">
        <v>260</v>
      </c>
      <c r="K280" s="281">
        <v>274</v>
      </c>
      <c r="L280" s="281" t="s">
        <v>317</v>
      </c>
      <c r="M280" s="281">
        <v>2074</v>
      </c>
      <c r="N280" s="281" t="s">
        <v>317</v>
      </c>
      <c r="O280" s="281">
        <v>0</v>
      </c>
      <c r="P280" s="281" t="s">
        <v>262</v>
      </c>
      <c r="Q280" s="281">
        <v>0</v>
      </c>
      <c r="S280" s="281">
        <v>0</v>
      </c>
      <c r="V280" s="281">
        <v>0</v>
      </c>
      <c r="W280" s="281">
        <v>-20</v>
      </c>
      <c r="X280" s="281" t="s">
        <v>1574</v>
      </c>
      <c r="AA280" s="281">
        <v>5</v>
      </c>
      <c r="AB280" s="281" t="s">
        <v>1148</v>
      </c>
      <c r="AC280" s="303">
        <v>40468</v>
      </c>
      <c r="AD280" s="281" t="s">
        <v>11083</v>
      </c>
      <c r="AE280" s="281" t="s">
        <v>1371</v>
      </c>
      <c r="AF280" s="281" t="s">
        <v>266</v>
      </c>
      <c r="AG280" s="281" t="s">
        <v>1973</v>
      </c>
      <c r="AI280" s="281" t="s">
        <v>1974</v>
      </c>
      <c r="AN280" s="303">
        <v>38983</v>
      </c>
      <c r="AP280" s="284">
        <f t="shared" si="43"/>
        <v>273</v>
      </c>
      <c r="AQ280" s="284" t="str">
        <f t="shared" si="44"/>
        <v>丸山恒治1</v>
      </c>
      <c r="AR280" s="284" t="str">
        <f t="shared" si="45"/>
        <v>まるやまつねじ1</v>
      </c>
      <c r="AS280" s="284">
        <f t="shared" si="46"/>
        <v>1210695</v>
      </c>
      <c r="AT280" s="284" t="str">
        <f t="shared" si="39"/>
        <v>丸山恒治</v>
      </c>
      <c r="AU280" s="284">
        <f>IF(AT280="","",COUNTIF(AT$8:AT280,AT280))</f>
        <v>1</v>
      </c>
      <c r="AV280" s="284" t="str">
        <f t="shared" si="40"/>
        <v>まるやまつねじ</v>
      </c>
      <c r="AW280" s="284">
        <f>IF(AV280="","",COUNTIF(AV$8:AV280,AV280))</f>
        <v>1</v>
      </c>
      <c r="AX280" s="284" t="str">
        <f t="shared" si="38"/>
        <v/>
      </c>
      <c r="AY280" s="284" t="str">
        <f t="shared" si="41"/>
        <v/>
      </c>
      <c r="AZ280" s="284" t="str">
        <f t="shared" si="42"/>
        <v/>
      </c>
    </row>
    <row r="281" spans="1:52" ht="18" customHeight="1">
      <c r="A281" s="281">
        <v>1248191</v>
      </c>
      <c r="B281" s="281" t="s">
        <v>1975</v>
      </c>
      <c r="C281" s="281" t="s">
        <v>1976</v>
      </c>
      <c r="D281" s="281" t="s">
        <v>1977</v>
      </c>
      <c r="E281" s="281" t="s">
        <v>1978</v>
      </c>
      <c r="F281" s="281">
        <v>2</v>
      </c>
      <c r="G281" s="281" t="s">
        <v>282</v>
      </c>
      <c r="H281" s="303">
        <v>29470</v>
      </c>
      <c r="I281" s="281">
        <v>24</v>
      </c>
      <c r="J281" s="281" t="s">
        <v>260</v>
      </c>
      <c r="K281" s="281">
        <v>280</v>
      </c>
      <c r="L281" s="281" t="s">
        <v>334</v>
      </c>
      <c r="M281" s="281">
        <v>2121</v>
      </c>
      <c r="N281" s="281" t="s">
        <v>334</v>
      </c>
      <c r="O281" s="281">
        <v>0</v>
      </c>
      <c r="P281" s="281" t="s">
        <v>262</v>
      </c>
      <c r="Q281" s="281">
        <v>0</v>
      </c>
      <c r="S281" s="281">
        <v>0</v>
      </c>
      <c r="U281" s="281" t="s">
        <v>11148</v>
      </c>
      <c r="V281" s="281">
        <v>0</v>
      </c>
      <c r="W281" s="281">
        <v>-20</v>
      </c>
      <c r="X281" s="281" t="s">
        <v>1574</v>
      </c>
      <c r="AA281" s="281">
        <v>5</v>
      </c>
      <c r="AB281" s="281" t="s">
        <v>1148</v>
      </c>
      <c r="AC281" s="303">
        <v>40468</v>
      </c>
      <c r="AD281" s="281" t="s">
        <v>11083</v>
      </c>
      <c r="AE281" s="281" t="s">
        <v>1721</v>
      </c>
      <c r="AF281" s="281" t="s">
        <v>266</v>
      </c>
      <c r="AG281" s="281" t="s">
        <v>1979</v>
      </c>
      <c r="AI281" s="281" t="s">
        <v>1980</v>
      </c>
      <c r="AN281" s="303">
        <v>39355</v>
      </c>
      <c r="AP281" s="284">
        <f t="shared" si="43"/>
        <v>274</v>
      </c>
      <c r="AQ281" s="284" t="str">
        <f t="shared" si="44"/>
        <v>井原寿恵1</v>
      </c>
      <c r="AR281" s="284" t="str">
        <f t="shared" si="45"/>
        <v>いはらとしえ1</v>
      </c>
      <c r="AS281" s="284">
        <f t="shared" si="46"/>
        <v>1248191</v>
      </c>
      <c r="AT281" s="284" t="str">
        <f t="shared" si="39"/>
        <v>井原寿恵</v>
      </c>
      <c r="AU281" s="284">
        <f>IF(AT281="","",COUNTIF(AT$8:AT281,AT281))</f>
        <v>1</v>
      </c>
      <c r="AV281" s="284" t="str">
        <f t="shared" si="40"/>
        <v>いはらとしえ</v>
      </c>
      <c r="AW281" s="284">
        <f>IF(AV281="","",COUNTIF(AV$8:AV281,AV281))</f>
        <v>1</v>
      </c>
      <c r="AX281" s="284" t="str">
        <f t="shared" si="38"/>
        <v/>
      </c>
      <c r="AY281" s="284" t="str">
        <f t="shared" si="41"/>
        <v/>
      </c>
      <c r="AZ281" s="284" t="str">
        <f t="shared" si="42"/>
        <v/>
      </c>
    </row>
    <row r="282" spans="1:52" ht="18" customHeight="1">
      <c r="A282" s="281">
        <v>1237625</v>
      </c>
      <c r="B282" s="281" t="s">
        <v>485</v>
      </c>
      <c r="C282" s="281" t="s">
        <v>1981</v>
      </c>
      <c r="D282" s="281" t="s">
        <v>487</v>
      </c>
      <c r="E282" s="281" t="s">
        <v>1981</v>
      </c>
      <c r="F282" s="281">
        <v>2</v>
      </c>
      <c r="G282" s="281" t="s">
        <v>282</v>
      </c>
      <c r="H282" s="303">
        <v>21063</v>
      </c>
      <c r="I282" s="281">
        <v>24</v>
      </c>
      <c r="J282" s="281" t="s">
        <v>260</v>
      </c>
      <c r="K282" s="281">
        <v>280</v>
      </c>
      <c r="L282" s="281" t="s">
        <v>334</v>
      </c>
      <c r="M282" s="281">
        <v>2121</v>
      </c>
      <c r="N282" s="281" t="s">
        <v>334</v>
      </c>
      <c r="O282" s="281">
        <v>0</v>
      </c>
      <c r="P282" s="281" t="s">
        <v>262</v>
      </c>
      <c r="Q282" s="281">
        <v>0</v>
      </c>
      <c r="S282" s="281">
        <v>0</v>
      </c>
      <c r="U282" s="281" t="s">
        <v>749</v>
      </c>
      <c r="V282" s="281">
        <v>0</v>
      </c>
      <c r="W282" s="281">
        <v>-20</v>
      </c>
      <c r="X282" s="281" t="s">
        <v>1574</v>
      </c>
      <c r="AA282" s="281">
        <v>5</v>
      </c>
      <c r="AB282" s="281" t="s">
        <v>1148</v>
      </c>
      <c r="AC282" s="303">
        <v>40614</v>
      </c>
      <c r="AD282" s="281" t="s">
        <v>11160</v>
      </c>
      <c r="AE282" s="281" t="s">
        <v>992</v>
      </c>
      <c r="AF282" s="281" t="s">
        <v>266</v>
      </c>
      <c r="AG282" s="281" t="s">
        <v>993</v>
      </c>
      <c r="AI282" s="281" t="s">
        <v>994</v>
      </c>
      <c r="AN282" s="303">
        <v>39291</v>
      </c>
      <c r="AP282" s="284">
        <f t="shared" si="43"/>
        <v>275</v>
      </c>
      <c r="AQ282" s="284" t="str">
        <f t="shared" si="44"/>
        <v>松島まゆみ1</v>
      </c>
      <c r="AR282" s="284" t="str">
        <f t="shared" si="45"/>
        <v>まつしままゆみ1</v>
      </c>
      <c r="AS282" s="284">
        <f t="shared" si="46"/>
        <v>1237625</v>
      </c>
      <c r="AT282" s="284" t="str">
        <f t="shared" si="39"/>
        <v>松島まゆみ</v>
      </c>
      <c r="AU282" s="284">
        <f>IF(AT282="","",COUNTIF(AT$8:AT282,AT282))</f>
        <v>1</v>
      </c>
      <c r="AV282" s="284" t="str">
        <f t="shared" si="40"/>
        <v>まつしままゆみ</v>
      </c>
      <c r="AW282" s="284">
        <f>IF(AV282="","",COUNTIF(AV$8:AV282,AV282))</f>
        <v>1</v>
      </c>
      <c r="AX282" s="284" t="str">
        <f t="shared" si="38"/>
        <v/>
      </c>
      <c r="AY282" s="284" t="str">
        <f t="shared" si="41"/>
        <v/>
      </c>
      <c r="AZ282" s="284" t="str">
        <f t="shared" si="42"/>
        <v/>
      </c>
    </row>
    <row r="283" spans="1:52" ht="18" customHeight="1">
      <c r="A283" s="281">
        <v>1037529</v>
      </c>
      <c r="B283" s="281" t="s">
        <v>1982</v>
      </c>
      <c r="C283" s="281" t="s">
        <v>1983</v>
      </c>
      <c r="D283" s="281" t="s">
        <v>1984</v>
      </c>
      <c r="E283" s="281" t="s">
        <v>1985</v>
      </c>
      <c r="F283" s="281">
        <v>2</v>
      </c>
      <c r="G283" s="281" t="s">
        <v>282</v>
      </c>
      <c r="H283" s="303">
        <v>22331</v>
      </c>
      <c r="I283" s="281">
        <v>24</v>
      </c>
      <c r="J283" s="281" t="s">
        <v>260</v>
      </c>
      <c r="K283" s="281">
        <v>279</v>
      </c>
      <c r="L283" s="281" t="s">
        <v>308</v>
      </c>
      <c r="M283" s="281">
        <v>2110</v>
      </c>
      <c r="N283" s="281" t="s">
        <v>308</v>
      </c>
      <c r="O283" s="281">
        <v>0</v>
      </c>
      <c r="P283" s="281" t="s">
        <v>262</v>
      </c>
      <c r="Q283" s="281">
        <v>0</v>
      </c>
      <c r="S283" s="281">
        <v>0</v>
      </c>
      <c r="U283" s="281" t="s">
        <v>10881</v>
      </c>
      <c r="V283" s="281">
        <v>0</v>
      </c>
      <c r="W283" s="281">
        <v>-20</v>
      </c>
      <c r="X283" s="281" t="s">
        <v>1574</v>
      </c>
      <c r="AA283" s="281">
        <v>5</v>
      </c>
      <c r="AB283" s="281" t="s">
        <v>1148</v>
      </c>
      <c r="AC283" s="303">
        <v>40692</v>
      </c>
      <c r="AD283" s="281" t="s">
        <v>11107</v>
      </c>
      <c r="AE283" s="281" t="s">
        <v>1986</v>
      </c>
      <c r="AF283" s="281" t="s">
        <v>266</v>
      </c>
      <c r="AG283" s="281" t="s">
        <v>1987</v>
      </c>
      <c r="AI283" s="281" t="s">
        <v>1988</v>
      </c>
      <c r="AN283" s="303">
        <v>38074</v>
      </c>
      <c r="AP283" s="284">
        <f t="shared" si="43"/>
        <v>276</v>
      </c>
      <c r="AQ283" s="284" t="str">
        <f t="shared" si="44"/>
        <v>埴原加代1</v>
      </c>
      <c r="AR283" s="284" t="str">
        <f t="shared" si="45"/>
        <v>はにはらかよ1</v>
      </c>
      <c r="AS283" s="284">
        <f t="shared" si="46"/>
        <v>1037529</v>
      </c>
      <c r="AT283" s="284" t="str">
        <f t="shared" si="39"/>
        <v>埴原加代</v>
      </c>
      <c r="AU283" s="284">
        <f>IF(AT283="","",COUNTIF(AT$8:AT283,AT283))</f>
        <v>1</v>
      </c>
      <c r="AV283" s="284" t="str">
        <f t="shared" si="40"/>
        <v>はにはらかよ</v>
      </c>
      <c r="AW283" s="284">
        <f>IF(AV283="","",COUNTIF(AV$8:AV283,AV283))</f>
        <v>1</v>
      </c>
      <c r="AX283" s="284" t="str">
        <f t="shared" si="38"/>
        <v/>
      </c>
      <c r="AY283" s="284" t="str">
        <f t="shared" si="41"/>
        <v/>
      </c>
      <c r="AZ283" s="284" t="str">
        <f t="shared" si="42"/>
        <v/>
      </c>
    </row>
    <row r="284" spans="1:52" ht="18" customHeight="1">
      <c r="A284" s="281">
        <v>1212194</v>
      </c>
      <c r="B284" s="281" t="s">
        <v>1989</v>
      </c>
      <c r="C284" s="281" t="s">
        <v>1104</v>
      </c>
      <c r="D284" s="281" t="s">
        <v>1990</v>
      </c>
      <c r="E284" s="281" t="s">
        <v>909</v>
      </c>
      <c r="F284" s="281">
        <v>1</v>
      </c>
      <c r="G284" s="281" t="s">
        <v>259</v>
      </c>
      <c r="H284" s="303">
        <v>23095</v>
      </c>
      <c r="I284" s="281">
        <v>24</v>
      </c>
      <c r="J284" s="281" t="s">
        <v>260</v>
      </c>
      <c r="K284" s="281">
        <v>279</v>
      </c>
      <c r="L284" s="281" t="s">
        <v>308</v>
      </c>
      <c r="M284" s="281">
        <v>2110</v>
      </c>
      <c r="N284" s="281" t="s">
        <v>308</v>
      </c>
      <c r="O284" s="281">
        <v>0</v>
      </c>
      <c r="P284" s="281" t="s">
        <v>262</v>
      </c>
      <c r="Q284" s="281">
        <v>0</v>
      </c>
      <c r="S284" s="281">
        <v>0</v>
      </c>
      <c r="U284" s="281" t="s">
        <v>10881</v>
      </c>
      <c r="V284" s="281">
        <v>0</v>
      </c>
      <c r="W284" s="281">
        <v>-20</v>
      </c>
      <c r="X284" s="281" t="s">
        <v>1574</v>
      </c>
      <c r="AA284" s="281">
        <v>5</v>
      </c>
      <c r="AB284" s="281" t="s">
        <v>1148</v>
      </c>
      <c r="AC284" s="303">
        <v>40692</v>
      </c>
      <c r="AD284" s="281" t="s">
        <v>11107</v>
      </c>
      <c r="AE284" s="281" t="s">
        <v>1991</v>
      </c>
      <c r="AF284" s="281" t="s">
        <v>266</v>
      </c>
      <c r="AG284" s="281" t="s">
        <v>1992</v>
      </c>
      <c r="AI284" s="281" t="s">
        <v>1993</v>
      </c>
      <c r="AN284" s="303">
        <v>38999</v>
      </c>
      <c r="AP284" s="284">
        <f t="shared" si="43"/>
        <v>277</v>
      </c>
      <c r="AQ284" s="284" t="str">
        <f t="shared" si="44"/>
        <v>井口正弘1</v>
      </c>
      <c r="AR284" s="284" t="str">
        <f t="shared" si="45"/>
        <v>いぐちまさひろ1</v>
      </c>
      <c r="AS284" s="284">
        <f t="shared" si="46"/>
        <v>1212194</v>
      </c>
      <c r="AT284" s="284" t="str">
        <f t="shared" si="39"/>
        <v>井口正弘</v>
      </c>
      <c r="AU284" s="284">
        <f>IF(AT284="","",COUNTIF(AT$8:AT284,AT284))</f>
        <v>1</v>
      </c>
      <c r="AV284" s="284" t="str">
        <f t="shared" si="40"/>
        <v>いぐちまさひろ</v>
      </c>
      <c r="AW284" s="284">
        <f>IF(AV284="","",COUNTIF(AV$8:AV284,AV284))</f>
        <v>1</v>
      </c>
      <c r="AX284" s="284" t="str">
        <f t="shared" si="38"/>
        <v/>
      </c>
      <c r="AY284" s="284" t="str">
        <f t="shared" si="41"/>
        <v/>
      </c>
      <c r="AZ284" s="284" t="str">
        <f t="shared" si="42"/>
        <v/>
      </c>
    </row>
    <row r="285" spans="1:52" ht="18" customHeight="1">
      <c r="A285" s="281">
        <v>1037370</v>
      </c>
      <c r="B285" s="281" t="s">
        <v>1994</v>
      </c>
      <c r="C285" s="281" t="s">
        <v>1995</v>
      </c>
      <c r="D285" s="281" t="s">
        <v>1996</v>
      </c>
      <c r="E285" s="281" t="s">
        <v>1997</v>
      </c>
      <c r="F285" s="281">
        <v>2</v>
      </c>
      <c r="G285" s="281" t="s">
        <v>282</v>
      </c>
      <c r="H285" s="303">
        <v>31308</v>
      </c>
      <c r="I285" s="281">
        <v>24</v>
      </c>
      <c r="J285" s="281" t="s">
        <v>260</v>
      </c>
      <c r="K285" s="281">
        <v>269</v>
      </c>
      <c r="L285" s="281" t="s">
        <v>378</v>
      </c>
      <c r="M285" s="281">
        <v>2051</v>
      </c>
      <c r="N285" s="281" t="s">
        <v>378</v>
      </c>
      <c r="O285" s="281">
        <v>0</v>
      </c>
      <c r="P285" s="281" t="s">
        <v>262</v>
      </c>
      <c r="Q285" s="281">
        <v>0</v>
      </c>
      <c r="S285" s="281">
        <v>0</v>
      </c>
      <c r="U285" s="281" t="s">
        <v>10922</v>
      </c>
      <c r="V285" s="281">
        <v>0</v>
      </c>
      <c r="W285" s="281">
        <v>-20</v>
      </c>
      <c r="X285" s="281" t="s">
        <v>1574</v>
      </c>
      <c r="AA285" s="281">
        <v>5</v>
      </c>
      <c r="AB285" s="281" t="s">
        <v>1148</v>
      </c>
      <c r="AC285" s="303">
        <v>40692</v>
      </c>
      <c r="AD285" s="281" t="s">
        <v>11107</v>
      </c>
      <c r="AE285" s="281" t="s">
        <v>563</v>
      </c>
      <c r="AF285" s="281" t="s">
        <v>266</v>
      </c>
      <c r="AG285" s="281" t="s">
        <v>1998</v>
      </c>
      <c r="AI285" s="281" t="s">
        <v>1999</v>
      </c>
      <c r="AN285" s="303">
        <v>38074</v>
      </c>
      <c r="AP285" s="284">
        <f t="shared" si="43"/>
        <v>278</v>
      </c>
      <c r="AQ285" s="284" t="str">
        <f t="shared" si="44"/>
        <v>戸田裕子1</v>
      </c>
      <c r="AR285" s="284" t="str">
        <f t="shared" si="45"/>
        <v>とだゆうこ1</v>
      </c>
      <c r="AS285" s="284">
        <f t="shared" si="46"/>
        <v>1037370</v>
      </c>
      <c r="AT285" s="284" t="str">
        <f t="shared" si="39"/>
        <v>戸田裕子</v>
      </c>
      <c r="AU285" s="284">
        <f>IF(AT285="","",COUNTIF(AT$8:AT285,AT285))</f>
        <v>1</v>
      </c>
      <c r="AV285" s="284" t="str">
        <f t="shared" si="40"/>
        <v>とだゆうこ</v>
      </c>
      <c r="AW285" s="284">
        <f>IF(AV285="","",COUNTIF(AV$8:AV285,AV285))</f>
        <v>1</v>
      </c>
      <c r="AX285" s="284" t="str">
        <f t="shared" si="38"/>
        <v/>
      </c>
      <c r="AY285" s="284" t="str">
        <f t="shared" si="41"/>
        <v/>
      </c>
      <c r="AZ285" s="284" t="str">
        <f t="shared" si="42"/>
        <v/>
      </c>
    </row>
    <row r="286" spans="1:52" ht="18" customHeight="1">
      <c r="A286" s="281">
        <v>1250635</v>
      </c>
      <c r="B286" s="281" t="s">
        <v>2000</v>
      </c>
      <c r="C286" s="281" t="s">
        <v>2001</v>
      </c>
      <c r="D286" s="281" t="s">
        <v>2002</v>
      </c>
      <c r="E286" s="281" t="s">
        <v>2003</v>
      </c>
      <c r="F286" s="281">
        <v>1</v>
      </c>
      <c r="G286" s="281" t="s">
        <v>259</v>
      </c>
      <c r="H286" s="303">
        <v>27516</v>
      </c>
      <c r="I286" s="281">
        <v>24</v>
      </c>
      <c r="J286" s="281" t="s">
        <v>260</v>
      </c>
      <c r="K286" s="281">
        <v>267</v>
      </c>
      <c r="L286" s="281" t="s">
        <v>328</v>
      </c>
      <c r="M286" s="281">
        <v>2041</v>
      </c>
      <c r="N286" s="281" t="s">
        <v>328</v>
      </c>
      <c r="O286" s="281">
        <v>0</v>
      </c>
      <c r="P286" s="281" t="s">
        <v>262</v>
      </c>
      <c r="Q286" s="281">
        <v>0</v>
      </c>
      <c r="S286" s="281">
        <v>0</v>
      </c>
      <c r="U286" s="281" t="s">
        <v>10883</v>
      </c>
      <c r="W286" s="281">
        <v>-20</v>
      </c>
      <c r="X286" s="281" t="s">
        <v>1574</v>
      </c>
      <c r="AA286" s="281">
        <v>5</v>
      </c>
      <c r="AB286" s="281" t="s">
        <v>1148</v>
      </c>
      <c r="AC286" s="303">
        <v>40706</v>
      </c>
      <c r="AD286" s="281" t="s">
        <v>11161</v>
      </c>
      <c r="AE286" s="281" t="s">
        <v>1166</v>
      </c>
      <c r="AF286" s="281" t="s">
        <v>266</v>
      </c>
      <c r="AG286" s="281" t="s">
        <v>2004</v>
      </c>
      <c r="AH286" s="281" t="s">
        <v>2005</v>
      </c>
      <c r="AI286" s="281" t="s">
        <v>2006</v>
      </c>
      <c r="AL286" s="281" t="s">
        <v>11162</v>
      </c>
      <c r="AN286" s="303">
        <v>39385</v>
      </c>
      <c r="AP286" s="284">
        <f t="shared" si="43"/>
        <v>279</v>
      </c>
      <c r="AQ286" s="284" t="str">
        <f t="shared" si="44"/>
        <v>木元正平1</v>
      </c>
      <c r="AR286" s="284" t="str">
        <f t="shared" si="45"/>
        <v>きもとしょうへい1</v>
      </c>
      <c r="AS286" s="284">
        <f t="shared" si="46"/>
        <v>1250635</v>
      </c>
      <c r="AT286" s="284" t="str">
        <f t="shared" si="39"/>
        <v>木元正平</v>
      </c>
      <c r="AU286" s="284">
        <f>IF(AT286="","",COUNTIF(AT$8:AT286,AT286))</f>
        <v>1</v>
      </c>
      <c r="AV286" s="284" t="str">
        <f t="shared" si="40"/>
        <v>きもとしょうへい</v>
      </c>
      <c r="AW286" s="284">
        <f>IF(AV286="","",COUNTIF(AV$8:AV286,AV286))</f>
        <v>1</v>
      </c>
      <c r="AX286" s="284" t="str">
        <f t="shared" si="38"/>
        <v/>
      </c>
      <c r="AY286" s="284" t="str">
        <f t="shared" si="41"/>
        <v/>
      </c>
      <c r="AZ286" s="284" t="str">
        <f t="shared" si="42"/>
        <v/>
      </c>
    </row>
    <row r="287" spans="1:52" ht="18" customHeight="1">
      <c r="A287" s="281">
        <v>1219640</v>
      </c>
      <c r="B287" s="281" t="s">
        <v>2007</v>
      </c>
      <c r="C287" s="281" t="s">
        <v>2008</v>
      </c>
      <c r="D287" s="281" t="s">
        <v>2009</v>
      </c>
      <c r="E287" s="281" t="s">
        <v>2010</v>
      </c>
      <c r="F287" s="281">
        <v>2</v>
      </c>
      <c r="G287" s="281" t="s">
        <v>282</v>
      </c>
      <c r="H287" s="303">
        <v>20849</v>
      </c>
      <c r="I287" s="281">
        <v>24</v>
      </c>
      <c r="J287" s="281" t="s">
        <v>260</v>
      </c>
      <c r="K287" s="281">
        <v>277</v>
      </c>
      <c r="L287" s="281" t="s">
        <v>293</v>
      </c>
      <c r="M287" s="281">
        <v>2090</v>
      </c>
      <c r="N287" s="281" t="s">
        <v>294</v>
      </c>
      <c r="O287" s="281">
        <v>0</v>
      </c>
      <c r="P287" s="281" t="s">
        <v>262</v>
      </c>
      <c r="Q287" s="281">
        <v>0</v>
      </c>
      <c r="S287" s="281">
        <v>0</v>
      </c>
      <c r="V287" s="281">
        <v>0</v>
      </c>
      <c r="W287" s="281">
        <v>-20</v>
      </c>
      <c r="X287" s="281" t="s">
        <v>1574</v>
      </c>
      <c r="AA287" s="281">
        <v>5</v>
      </c>
      <c r="AB287" s="281" t="s">
        <v>1148</v>
      </c>
      <c r="AC287" s="303">
        <v>40832</v>
      </c>
      <c r="AD287" s="281" t="s">
        <v>11102</v>
      </c>
      <c r="AE287" s="281" t="s">
        <v>1833</v>
      </c>
      <c r="AF287" s="281" t="s">
        <v>266</v>
      </c>
      <c r="AG287" s="281" t="s">
        <v>2011</v>
      </c>
      <c r="AI287" s="281" t="s">
        <v>2012</v>
      </c>
      <c r="AN287" s="303">
        <v>39133</v>
      </c>
      <c r="AP287" s="284">
        <f t="shared" si="43"/>
        <v>280</v>
      </c>
      <c r="AQ287" s="284" t="str">
        <f t="shared" si="44"/>
        <v>野田陽子1</v>
      </c>
      <c r="AR287" s="284" t="str">
        <f t="shared" si="45"/>
        <v>のだようこ1</v>
      </c>
      <c r="AS287" s="284">
        <f t="shared" si="46"/>
        <v>1219640</v>
      </c>
      <c r="AT287" s="284" t="str">
        <f t="shared" si="39"/>
        <v>野田陽子</v>
      </c>
      <c r="AU287" s="284">
        <f>IF(AT287="","",COUNTIF(AT$8:AT287,AT287))</f>
        <v>1</v>
      </c>
      <c r="AV287" s="284" t="str">
        <f t="shared" si="40"/>
        <v>のだようこ</v>
      </c>
      <c r="AW287" s="284">
        <f>IF(AV287="","",COUNTIF(AV$8:AV287,AV287))</f>
        <v>1</v>
      </c>
      <c r="AX287" s="284" t="str">
        <f t="shared" si="38"/>
        <v/>
      </c>
      <c r="AY287" s="284" t="str">
        <f t="shared" si="41"/>
        <v/>
      </c>
      <c r="AZ287" s="284" t="str">
        <f t="shared" si="42"/>
        <v/>
      </c>
    </row>
    <row r="288" spans="1:52" ht="18" customHeight="1">
      <c r="A288" s="281">
        <v>1243141</v>
      </c>
      <c r="B288" s="281" t="s">
        <v>892</v>
      </c>
      <c r="C288" s="281" t="s">
        <v>2013</v>
      </c>
      <c r="D288" s="281" t="s">
        <v>894</v>
      </c>
      <c r="E288" s="281" t="s">
        <v>1981</v>
      </c>
      <c r="F288" s="281">
        <v>2</v>
      </c>
      <c r="G288" s="281" t="s">
        <v>282</v>
      </c>
      <c r="H288" s="303">
        <v>26441</v>
      </c>
      <c r="I288" s="281">
        <v>24</v>
      </c>
      <c r="J288" s="281" t="s">
        <v>260</v>
      </c>
      <c r="K288" s="281">
        <v>274</v>
      </c>
      <c r="L288" s="281" t="s">
        <v>317</v>
      </c>
      <c r="M288" s="281">
        <v>2074</v>
      </c>
      <c r="N288" s="281" t="s">
        <v>317</v>
      </c>
      <c r="O288" s="281">
        <v>0</v>
      </c>
      <c r="P288" s="281" t="s">
        <v>262</v>
      </c>
      <c r="Q288" s="281">
        <v>0</v>
      </c>
      <c r="S288" s="281">
        <v>0</v>
      </c>
      <c r="V288" s="281">
        <v>0</v>
      </c>
      <c r="W288" s="281">
        <v>-20</v>
      </c>
      <c r="X288" s="281" t="s">
        <v>1574</v>
      </c>
      <c r="AA288" s="281">
        <v>5</v>
      </c>
      <c r="AB288" s="281" t="s">
        <v>1148</v>
      </c>
      <c r="AC288" s="303">
        <v>40832</v>
      </c>
      <c r="AD288" s="281" t="s">
        <v>11102</v>
      </c>
      <c r="AE288" s="281" t="s">
        <v>2014</v>
      </c>
      <c r="AF288" s="281" t="s">
        <v>266</v>
      </c>
      <c r="AG288" s="281" t="s">
        <v>2015</v>
      </c>
      <c r="AI288" s="281" t="s">
        <v>2016</v>
      </c>
      <c r="AN288" s="303">
        <v>39326</v>
      </c>
      <c r="AP288" s="284">
        <f t="shared" si="43"/>
        <v>281</v>
      </c>
      <c r="AQ288" s="284" t="str">
        <f t="shared" si="44"/>
        <v>丸山真弓1</v>
      </c>
      <c r="AR288" s="284" t="str">
        <f t="shared" si="45"/>
        <v>まるやままゆみ1</v>
      </c>
      <c r="AS288" s="284">
        <f t="shared" si="46"/>
        <v>1243141</v>
      </c>
      <c r="AT288" s="284" t="str">
        <f t="shared" si="39"/>
        <v>丸山真弓</v>
      </c>
      <c r="AU288" s="284">
        <f>IF(AT288="","",COUNTIF(AT$8:AT288,AT288))</f>
        <v>1</v>
      </c>
      <c r="AV288" s="284" t="str">
        <f t="shared" si="40"/>
        <v>まるやままゆみ</v>
      </c>
      <c r="AW288" s="284">
        <f>IF(AV288="","",COUNTIF(AV$8:AV288,AV288))</f>
        <v>1</v>
      </c>
      <c r="AX288" s="284" t="str">
        <f t="shared" si="38"/>
        <v/>
      </c>
      <c r="AY288" s="284" t="str">
        <f t="shared" si="41"/>
        <v/>
      </c>
      <c r="AZ288" s="284" t="str">
        <f t="shared" si="42"/>
        <v/>
      </c>
    </row>
    <row r="289" spans="1:52" ht="18" customHeight="1">
      <c r="A289" s="281">
        <v>1220553</v>
      </c>
      <c r="B289" s="281" t="s">
        <v>2017</v>
      </c>
      <c r="C289" s="281" t="s">
        <v>2018</v>
      </c>
      <c r="D289" s="281" t="s">
        <v>320</v>
      </c>
      <c r="E289" s="281" t="s">
        <v>673</v>
      </c>
      <c r="F289" s="281">
        <v>1</v>
      </c>
      <c r="G289" s="281" t="s">
        <v>259</v>
      </c>
      <c r="H289" s="303">
        <v>29959</v>
      </c>
      <c r="I289" s="281">
        <v>24</v>
      </c>
      <c r="J289" s="281" t="s">
        <v>260</v>
      </c>
      <c r="K289" s="281">
        <v>279</v>
      </c>
      <c r="L289" s="281" t="s">
        <v>308</v>
      </c>
      <c r="M289" s="281">
        <v>2110</v>
      </c>
      <c r="N289" s="281" t="s">
        <v>308</v>
      </c>
      <c r="O289" s="281">
        <v>0</v>
      </c>
      <c r="P289" s="281" t="s">
        <v>262</v>
      </c>
      <c r="Q289" s="281">
        <v>0</v>
      </c>
      <c r="S289" s="281">
        <v>0</v>
      </c>
      <c r="U289" s="281" t="s">
        <v>10881</v>
      </c>
      <c r="V289" s="281">
        <v>0</v>
      </c>
      <c r="W289" s="281">
        <v>-20</v>
      </c>
      <c r="X289" s="281" t="s">
        <v>1574</v>
      </c>
      <c r="AA289" s="281">
        <v>5</v>
      </c>
      <c r="AB289" s="281" t="s">
        <v>1148</v>
      </c>
      <c r="AC289" s="303">
        <v>40832</v>
      </c>
      <c r="AD289" s="281" t="s">
        <v>11102</v>
      </c>
      <c r="AE289" s="281" t="s">
        <v>1816</v>
      </c>
      <c r="AF289" s="281" t="s">
        <v>266</v>
      </c>
      <c r="AG289" s="281" t="s">
        <v>2019</v>
      </c>
      <c r="AI289" s="281" t="s">
        <v>2020</v>
      </c>
      <c r="AN289" s="303">
        <v>39157</v>
      </c>
      <c r="AP289" s="284">
        <f t="shared" si="43"/>
        <v>282</v>
      </c>
      <c r="AQ289" s="284" t="str">
        <f t="shared" si="44"/>
        <v>小澤剛志1</v>
      </c>
      <c r="AR289" s="284" t="str">
        <f t="shared" si="45"/>
        <v>おざわつよし1</v>
      </c>
      <c r="AS289" s="284">
        <f t="shared" si="46"/>
        <v>1220553</v>
      </c>
      <c r="AT289" s="284" t="str">
        <f t="shared" si="39"/>
        <v>小澤剛志</v>
      </c>
      <c r="AU289" s="284">
        <f>IF(AT289="","",COUNTIF(AT$8:AT289,AT289))</f>
        <v>1</v>
      </c>
      <c r="AV289" s="284" t="str">
        <f t="shared" si="40"/>
        <v>おざわつよし</v>
      </c>
      <c r="AW289" s="284">
        <f>IF(AV289="","",COUNTIF(AV$8:AV289,AV289))</f>
        <v>1</v>
      </c>
      <c r="AX289" s="284" t="str">
        <f t="shared" si="38"/>
        <v/>
      </c>
      <c r="AY289" s="284" t="str">
        <f t="shared" si="41"/>
        <v/>
      </c>
      <c r="AZ289" s="284" t="str">
        <f t="shared" si="42"/>
        <v/>
      </c>
    </row>
    <row r="290" spans="1:52" ht="18" customHeight="1">
      <c r="A290" s="281">
        <v>1389249</v>
      </c>
      <c r="B290" s="281" t="s">
        <v>2021</v>
      </c>
      <c r="C290" s="281" t="s">
        <v>1462</v>
      </c>
      <c r="D290" s="281" t="s">
        <v>2022</v>
      </c>
      <c r="E290" s="281" t="s">
        <v>1463</v>
      </c>
      <c r="F290" s="281">
        <v>2</v>
      </c>
      <c r="G290" s="281" t="s">
        <v>282</v>
      </c>
      <c r="H290" s="303">
        <v>22315</v>
      </c>
      <c r="I290" s="281">
        <v>24</v>
      </c>
      <c r="J290" s="281" t="s">
        <v>260</v>
      </c>
      <c r="K290" s="281">
        <v>280</v>
      </c>
      <c r="L290" s="281" t="s">
        <v>334</v>
      </c>
      <c r="M290" s="281">
        <v>2121</v>
      </c>
      <c r="N290" s="281" t="s">
        <v>334</v>
      </c>
      <c r="O290" s="281">
        <v>0</v>
      </c>
      <c r="P290" s="281" t="s">
        <v>262</v>
      </c>
      <c r="Q290" s="281">
        <v>0</v>
      </c>
      <c r="S290" s="281">
        <v>0</v>
      </c>
      <c r="U290" s="281" t="s">
        <v>10945</v>
      </c>
      <c r="W290" s="281">
        <v>-20</v>
      </c>
      <c r="X290" s="281" t="s">
        <v>1574</v>
      </c>
      <c r="AA290" s="281">
        <v>5</v>
      </c>
      <c r="AB290" s="281" t="s">
        <v>1148</v>
      </c>
      <c r="AC290" s="303">
        <v>41042</v>
      </c>
      <c r="AD290" s="281" t="s">
        <v>11111</v>
      </c>
      <c r="AE290" s="281" t="s">
        <v>2023</v>
      </c>
      <c r="AF290" s="281" t="s">
        <v>266</v>
      </c>
      <c r="AG290" s="281" t="s">
        <v>2024</v>
      </c>
      <c r="AI290" s="281" t="s">
        <v>2025</v>
      </c>
      <c r="AN290" s="303">
        <v>40561</v>
      </c>
      <c r="AP290" s="284">
        <f t="shared" si="43"/>
        <v>283</v>
      </c>
      <c r="AQ290" s="284" t="str">
        <f t="shared" si="44"/>
        <v>栗山節子1</v>
      </c>
      <c r="AR290" s="284" t="str">
        <f t="shared" si="45"/>
        <v>くりやませつこ1</v>
      </c>
      <c r="AS290" s="284">
        <f t="shared" si="46"/>
        <v>1389249</v>
      </c>
      <c r="AT290" s="284" t="str">
        <f t="shared" si="39"/>
        <v>栗山節子</v>
      </c>
      <c r="AU290" s="284">
        <f>IF(AT290="","",COUNTIF(AT$8:AT290,AT290))</f>
        <v>1</v>
      </c>
      <c r="AV290" s="284" t="str">
        <f t="shared" si="40"/>
        <v>くりやませつこ</v>
      </c>
      <c r="AW290" s="284">
        <f>IF(AV290="","",COUNTIF(AV$8:AV290,AV290))</f>
        <v>1</v>
      </c>
      <c r="AX290" s="284" t="str">
        <f t="shared" si="38"/>
        <v/>
      </c>
      <c r="AY290" s="284" t="str">
        <f t="shared" si="41"/>
        <v/>
      </c>
      <c r="AZ290" s="284" t="str">
        <f t="shared" si="42"/>
        <v/>
      </c>
    </row>
    <row r="291" spans="1:52" ht="18" customHeight="1">
      <c r="A291" s="281">
        <v>1037304</v>
      </c>
      <c r="B291" s="281" t="s">
        <v>519</v>
      </c>
      <c r="C291" s="281" t="s">
        <v>2026</v>
      </c>
      <c r="D291" s="281" t="s">
        <v>521</v>
      </c>
      <c r="E291" s="281" t="s">
        <v>2027</v>
      </c>
      <c r="F291" s="281">
        <v>1</v>
      </c>
      <c r="G291" s="281" t="s">
        <v>259</v>
      </c>
      <c r="H291" s="303">
        <v>14117</v>
      </c>
      <c r="I291" s="281">
        <v>24</v>
      </c>
      <c r="J291" s="281" t="s">
        <v>260</v>
      </c>
      <c r="K291" s="281">
        <v>269</v>
      </c>
      <c r="L291" s="281" t="s">
        <v>378</v>
      </c>
      <c r="M291" s="281">
        <v>2051</v>
      </c>
      <c r="N291" s="281" t="s">
        <v>378</v>
      </c>
      <c r="O291" s="281">
        <v>0</v>
      </c>
      <c r="P291" s="281" t="s">
        <v>262</v>
      </c>
      <c r="Q291" s="281">
        <v>0</v>
      </c>
      <c r="S291" s="281">
        <v>0</v>
      </c>
      <c r="U291" s="281" t="s">
        <v>10931</v>
      </c>
      <c r="V291" s="281">
        <v>0</v>
      </c>
      <c r="W291" s="281">
        <v>-20</v>
      </c>
      <c r="X291" s="281" t="s">
        <v>1574</v>
      </c>
      <c r="AA291" s="281">
        <v>5</v>
      </c>
      <c r="AB291" s="281" t="s">
        <v>1148</v>
      </c>
      <c r="AC291" s="303">
        <v>41196</v>
      </c>
      <c r="AD291" s="281" t="s">
        <v>11163</v>
      </c>
      <c r="AE291" s="281" t="s">
        <v>2028</v>
      </c>
      <c r="AF291" s="281" t="s">
        <v>266</v>
      </c>
      <c r="AG291" s="281" t="s">
        <v>2029</v>
      </c>
      <c r="AI291" s="281" t="s">
        <v>2030</v>
      </c>
      <c r="AN291" s="303">
        <v>38074</v>
      </c>
      <c r="AP291" s="284">
        <f t="shared" si="43"/>
        <v>284</v>
      </c>
      <c r="AQ291" s="284" t="str">
        <f t="shared" si="44"/>
        <v>宮下倬實1</v>
      </c>
      <c r="AR291" s="284" t="str">
        <f t="shared" si="45"/>
        <v>みやしたたくみ1</v>
      </c>
      <c r="AS291" s="284">
        <f t="shared" si="46"/>
        <v>1037304</v>
      </c>
      <c r="AT291" s="284" t="str">
        <f t="shared" si="39"/>
        <v>宮下倬實</v>
      </c>
      <c r="AU291" s="284">
        <f>IF(AT291="","",COUNTIF(AT$8:AT291,AT291))</f>
        <v>1</v>
      </c>
      <c r="AV291" s="284" t="str">
        <f t="shared" si="40"/>
        <v>みやしたたくみ</v>
      </c>
      <c r="AW291" s="284">
        <f>IF(AV291="","",COUNTIF(AV$8:AV291,AV291))</f>
        <v>1</v>
      </c>
      <c r="AX291" s="284" t="str">
        <f t="shared" si="38"/>
        <v/>
      </c>
      <c r="AY291" s="284" t="str">
        <f t="shared" si="41"/>
        <v/>
      </c>
      <c r="AZ291" s="284" t="str">
        <f t="shared" si="42"/>
        <v/>
      </c>
    </row>
    <row r="292" spans="1:52" ht="18" customHeight="1">
      <c r="A292" s="281">
        <v>1255243</v>
      </c>
      <c r="B292" s="281" t="s">
        <v>2031</v>
      </c>
      <c r="C292" s="281" t="s">
        <v>2032</v>
      </c>
      <c r="D292" s="281" t="s">
        <v>2033</v>
      </c>
      <c r="E292" s="281" t="s">
        <v>2034</v>
      </c>
      <c r="F292" s="281">
        <v>1</v>
      </c>
      <c r="G292" s="281" t="s">
        <v>259</v>
      </c>
      <c r="H292" s="303">
        <v>16129</v>
      </c>
      <c r="I292" s="281">
        <v>24</v>
      </c>
      <c r="J292" s="281" t="s">
        <v>260</v>
      </c>
      <c r="K292" s="281">
        <v>267</v>
      </c>
      <c r="L292" s="281" t="s">
        <v>328</v>
      </c>
      <c r="M292" s="281">
        <v>2041</v>
      </c>
      <c r="N292" s="281" t="s">
        <v>328</v>
      </c>
      <c r="O292" s="281">
        <v>0</v>
      </c>
      <c r="P292" s="281" t="s">
        <v>262</v>
      </c>
      <c r="Q292" s="281">
        <v>0</v>
      </c>
      <c r="S292" s="281">
        <v>0</v>
      </c>
      <c r="U292" s="281" t="s">
        <v>10883</v>
      </c>
      <c r="V292" s="281">
        <v>0</v>
      </c>
      <c r="W292" s="281">
        <v>-20</v>
      </c>
      <c r="X292" s="281" t="s">
        <v>1574</v>
      </c>
      <c r="AA292" s="281">
        <v>5</v>
      </c>
      <c r="AB292" s="281" t="s">
        <v>1148</v>
      </c>
      <c r="AC292" s="303">
        <v>41427</v>
      </c>
      <c r="AD292" s="281" t="s">
        <v>11101</v>
      </c>
      <c r="AE292" s="281" t="s">
        <v>2035</v>
      </c>
      <c r="AF292" s="281" t="s">
        <v>266</v>
      </c>
      <c r="AG292" s="281" t="s">
        <v>2036</v>
      </c>
      <c r="AI292" s="281" t="s">
        <v>2037</v>
      </c>
      <c r="AN292" s="303">
        <v>39518</v>
      </c>
      <c r="AP292" s="284">
        <f t="shared" si="43"/>
        <v>285</v>
      </c>
      <c r="AQ292" s="284" t="str">
        <f t="shared" si="44"/>
        <v>峰村喜元1</v>
      </c>
      <c r="AR292" s="284" t="str">
        <f t="shared" si="45"/>
        <v>みねむらよしもと1</v>
      </c>
      <c r="AS292" s="284">
        <f t="shared" si="46"/>
        <v>1255243</v>
      </c>
      <c r="AT292" s="284" t="str">
        <f t="shared" si="39"/>
        <v>峰村喜元</v>
      </c>
      <c r="AU292" s="284">
        <f>IF(AT292="","",COUNTIF(AT$8:AT292,AT292))</f>
        <v>1</v>
      </c>
      <c r="AV292" s="284" t="str">
        <f t="shared" si="40"/>
        <v>みねむらよしもと</v>
      </c>
      <c r="AW292" s="284">
        <f>IF(AV292="","",COUNTIF(AV$8:AV292,AV292))</f>
        <v>1</v>
      </c>
      <c r="AX292" s="284" t="str">
        <f t="shared" si="38"/>
        <v/>
      </c>
      <c r="AY292" s="284" t="str">
        <f t="shared" si="41"/>
        <v/>
      </c>
      <c r="AZ292" s="284" t="str">
        <f t="shared" si="42"/>
        <v/>
      </c>
    </row>
    <row r="293" spans="1:52" ht="18" customHeight="1">
      <c r="A293" s="281">
        <v>1285565</v>
      </c>
      <c r="B293" s="281" t="s">
        <v>766</v>
      </c>
      <c r="C293" s="281" t="s">
        <v>2013</v>
      </c>
      <c r="D293" s="281" t="s">
        <v>768</v>
      </c>
      <c r="E293" s="281" t="s">
        <v>1981</v>
      </c>
      <c r="F293" s="281">
        <v>2</v>
      </c>
      <c r="G293" s="281" t="s">
        <v>282</v>
      </c>
      <c r="H293" s="303">
        <v>20389</v>
      </c>
      <c r="I293" s="281">
        <v>24</v>
      </c>
      <c r="J293" s="281" t="s">
        <v>260</v>
      </c>
      <c r="K293" s="281">
        <v>275</v>
      </c>
      <c r="L293" s="281" t="s">
        <v>273</v>
      </c>
      <c r="M293" s="281">
        <v>2082</v>
      </c>
      <c r="N293" s="281" t="s">
        <v>273</v>
      </c>
      <c r="O293" s="281">
        <v>0</v>
      </c>
      <c r="P293" s="281" t="s">
        <v>262</v>
      </c>
      <c r="Q293" s="281">
        <v>0</v>
      </c>
      <c r="S293" s="281">
        <v>0</v>
      </c>
      <c r="V293" s="281">
        <v>0</v>
      </c>
      <c r="W293" s="281">
        <v>-20</v>
      </c>
      <c r="X293" s="281" t="s">
        <v>1574</v>
      </c>
      <c r="AA293" s="281">
        <v>5</v>
      </c>
      <c r="AB293" s="281" t="s">
        <v>1148</v>
      </c>
      <c r="AC293" s="303">
        <v>41427</v>
      </c>
      <c r="AD293" s="281" t="s">
        <v>11101</v>
      </c>
      <c r="AE293" s="281" t="s">
        <v>1930</v>
      </c>
      <c r="AF293" s="281" t="s">
        <v>266</v>
      </c>
      <c r="AG293" s="281" t="s">
        <v>1931</v>
      </c>
      <c r="AI293" s="281" t="s">
        <v>2038</v>
      </c>
      <c r="AN293" s="303">
        <v>39689</v>
      </c>
      <c r="AP293" s="284">
        <f t="shared" si="43"/>
        <v>286</v>
      </c>
      <c r="AQ293" s="284" t="str">
        <f t="shared" si="44"/>
        <v>山口真弓1</v>
      </c>
      <c r="AR293" s="284" t="str">
        <f t="shared" si="45"/>
        <v>やまぐちまゆみ1</v>
      </c>
      <c r="AS293" s="284">
        <f t="shared" si="46"/>
        <v>1285565</v>
      </c>
      <c r="AT293" s="284" t="str">
        <f t="shared" si="39"/>
        <v>山口真弓</v>
      </c>
      <c r="AU293" s="284">
        <f>IF(AT293="","",COUNTIF(AT$8:AT293,AT293))</f>
        <v>1</v>
      </c>
      <c r="AV293" s="284" t="str">
        <f t="shared" si="40"/>
        <v>やまぐちまゆみ</v>
      </c>
      <c r="AW293" s="284">
        <f>IF(AV293="","",COUNTIF(AV$8:AV293,AV293))</f>
        <v>1</v>
      </c>
      <c r="AX293" s="284" t="str">
        <f t="shared" si="38"/>
        <v/>
      </c>
      <c r="AY293" s="284" t="str">
        <f t="shared" si="41"/>
        <v/>
      </c>
      <c r="AZ293" s="284" t="str">
        <f t="shared" si="42"/>
        <v/>
      </c>
    </row>
    <row r="294" spans="1:52" ht="18" customHeight="1">
      <c r="A294" s="281">
        <v>1036498</v>
      </c>
      <c r="B294" s="281" t="s">
        <v>2039</v>
      </c>
      <c r="C294" s="281" t="s">
        <v>2040</v>
      </c>
      <c r="D294" s="281" t="s">
        <v>2041</v>
      </c>
      <c r="E294" s="281" t="s">
        <v>2042</v>
      </c>
      <c r="F294" s="281">
        <v>1</v>
      </c>
      <c r="G294" s="281" t="s">
        <v>259</v>
      </c>
      <c r="H294" s="303">
        <v>20896</v>
      </c>
      <c r="I294" s="281">
        <v>24</v>
      </c>
      <c r="J294" s="281" t="s">
        <v>260</v>
      </c>
      <c r="K294" s="281">
        <v>280</v>
      </c>
      <c r="L294" s="281" t="s">
        <v>334</v>
      </c>
      <c r="M294" s="281">
        <v>2121</v>
      </c>
      <c r="N294" s="281" t="s">
        <v>334</v>
      </c>
      <c r="O294" s="281">
        <v>0</v>
      </c>
      <c r="P294" s="281" t="s">
        <v>262</v>
      </c>
      <c r="Q294" s="281">
        <v>0</v>
      </c>
      <c r="S294" s="281">
        <v>0</v>
      </c>
      <c r="U294" s="281" t="s">
        <v>848</v>
      </c>
      <c r="V294" s="281">
        <v>0</v>
      </c>
      <c r="W294" s="281">
        <v>-20</v>
      </c>
      <c r="X294" s="281" t="s">
        <v>1574</v>
      </c>
      <c r="AA294" s="281">
        <v>5</v>
      </c>
      <c r="AB294" s="281" t="s">
        <v>1148</v>
      </c>
      <c r="AC294" s="303">
        <v>41560</v>
      </c>
      <c r="AD294" s="281" t="s">
        <v>11164</v>
      </c>
      <c r="AE294" s="281" t="s">
        <v>1575</v>
      </c>
      <c r="AF294" s="281" t="s">
        <v>266</v>
      </c>
      <c r="AG294" s="281" t="s">
        <v>2043</v>
      </c>
      <c r="AI294" s="281" t="s">
        <v>2044</v>
      </c>
      <c r="AN294" s="303">
        <v>38074</v>
      </c>
      <c r="AP294" s="284">
        <f t="shared" si="43"/>
        <v>287</v>
      </c>
      <c r="AQ294" s="284" t="str">
        <f t="shared" si="44"/>
        <v>野牧初彦1</v>
      </c>
      <c r="AR294" s="284" t="str">
        <f t="shared" si="45"/>
        <v>のまきはつひこ1</v>
      </c>
      <c r="AS294" s="284">
        <f t="shared" si="46"/>
        <v>1036498</v>
      </c>
      <c r="AT294" s="284" t="str">
        <f t="shared" si="39"/>
        <v>野牧初彦</v>
      </c>
      <c r="AU294" s="284">
        <f>IF(AT294="","",COUNTIF(AT$8:AT294,AT294))</f>
        <v>1</v>
      </c>
      <c r="AV294" s="284" t="str">
        <f t="shared" si="40"/>
        <v>のまきはつひこ</v>
      </c>
      <c r="AW294" s="284">
        <f>IF(AV294="","",COUNTIF(AV$8:AV294,AV294))</f>
        <v>1</v>
      </c>
      <c r="AX294" s="284" t="str">
        <f t="shared" si="38"/>
        <v/>
      </c>
      <c r="AY294" s="284" t="str">
        <f t="shared" si="41"/>
        <v/>
      </c>
      <c r="AZ294" s="284" t="str">
        <f t="shared" si="42"/>
        <v/>
      </c>
    </row>
    <row r="295" spans="1:52" ht="18" customHeight="1">
      <c r="A295" s="281">
        <v>1212199</v>
      </c>
      <c r="B295" s="281" t="s">
        <v>2045</v>
      </c>
      <c r="C295" s="281" t="s">
        <v>2046</v>
      </c>
      <c r="D295" s="281" t="s">
        <v>2047</v>
      </c>
      <c r="E295" s="281" t="s">
        <v>2048</v>
      </c>
      <c r="F295" s="281">
        <v>1</v>
      </c>
      <c r="G295" s="281" t="s">
        <v>259</v>
      </c>
      <c r="H295" s="303">
        <v>20933</v>
      </c>
      <c r="I295" s="281">
        <v>24</v>
      </c>
      <c r="J295" s="281" t="s">
        <v>260</v>
      </c>
      <c r="K295" s="281">
        <v>278</v>
      </c>
      <c r="L295" s="281" t="s">
        <v>445</v>
      </c>
      <c r="M295" s="281">
        <v>2100</v>
      </c>
      <c r="N295" s="281" t="s">
        <v>445</v>
      </c>
      <c r="O295" s="281">
        <v>0</v>
      </c>
      <c r="P295" s="281" t="s">
        <v>262</v>
      </c>
      <c r="Q295" s="281">
        <v>0</v>
      </c>
      <c r="S295" s="281">
        <v>0</v>
      </c>
      <c r="V295" s="281">
        <v>0</v>
      </c>
      <c r="W295" s="281">
        <v>-20</v>
      </c>
      <c r="X295" s="281" t="s">
        <v>1574</v>
      </c>
      <c r="AA295" s="281">
        <v>5</v>
      </c>
      <c r="AB295" s="281" t="s">
        <v>1148</v>
      </c>
      <c r="AC295" s="303">
        <v>41560</v>
      </c>
      <c r="AD295" s="281" t="s">
        <v>11164</v>
      </c>
      <c r="AE295" s="281" t="s">
        <v>2049</v>
      </c>
      <c r="AF295" s="281" t="s">
        <v>266</v>
      </c>
      <c r="AG295" s="281" t="s">
        <v>2050</v>
      </c>
      <c r="AI295" s="281" t="s">
        <v>2051</v>
      </c>
      <c r="AN295" s="303">
        <v>38999</v>
      </c>
      <c r="AP295" s="284">
        <f t="shared" si="43"/>
        <v>288</v>
      </c>
      <c r="AQ295" s="284" t="str">
        <f t="shared" si="44"/>
        <v>杉山清1</v>
      </c>
      <c r="AR295" s="284" t="str">
        <f t="shared" si="45"/>
        <v>すぎやまきよし1</v>
      </c>
      <c r="AS295" s="284">
        <f t="shared" si="46"/>
        <v>1212199</v>
      </c>
      <c r="AT295" s="284" t="str">
        <f t="shared" si="39"/>
        <v>杉山清</v>
      </c>
      <c r="AU295" s="284">
        <f>IF(AT295="","",COUNTIF(AT$8:AT295,AT295))</f>
        <v>1</v>
      </c>
      <c r="AV295" s="284" t="str">
        <f t="shared" si="40"/>
        <v>すぎやまきよし</v>
      </c>
      <c r="AW295" s="284">
        <f>IF(AV295="","",COUNTIF(AV$8:AV295,AV295))</f>
        <v>1</v>
      </c>
      <c r="AX295" s="284" t="str">
        <f t="shared" si="38"/>
        <v/>
      </c>
      <c r="AY295" s="284" t="str">
        <f t="shared" si="41"/>
        <v/>
      </c>
      <c r="AZ295" s="284" t="str">
        <f t="shared" si="42"/>
        <v/>
      </c>
    </row>
    <row r="296" spans="1:52" ht="18" customHeight="1">
      <c r="A296" s="281">
        <v>1237434</v>
      </c>
      <c r="B296" s="281" t="s">
        <v>955</v>
      </c>
      <c r="C296" s="281" t="s">
        <v>2052</v>
      </c>
      <c r="D296" s="281" t="s">
        <v>957</v>
      </c>
      <c r="E296" s="281" t="s">
        <v>2053</v>
      </c>
      <c r="F296" s="281">
        <v>2</v>
      </c>
      <c r="G296" s="281" t="s">
        <v>282</v>
      </c>
      <c r="H296" s="303">
        <v>24792</v>
      </c>
      <c r="I296" s="281">
        <v>24</v>
      </c>
      <c r="J296" s="281" t="s">
        <v>260</v>
      </c>
      <c r="K296" s="281">
        <v>278</v>
      </c>
      <c r="L296" s="281" t="s">
        <v>445</v>
      </c>
      <c r="M296" s="281">
        <v>2100</v>
      </c>
      <c r="N296" s="281" t="s">
        <v>445</v>
      </c>
      <c r="O296" s="281">
        <v>0</v>
      </c>
      <c r="P296" s="281" t="s">
        <v>262</v>
      </c>
      <c r="Q296" s="281">
        <v>0</v>
      </c>
      <c r="S296" s="281">
        <v>0</v>
      </c>
      <c r="V296" s="281">
        <v>0</v>
      </c>
      <c r="W296" s="281">
        <v>-20</v>
      </c>
      <c r="X296" s="281" t="s">
        <v>1574</v>
      </c>
      <c r="AA296" s="281">
        <v>5</v>
      </c>
      <c r="AB296" s="281" t="s">
        <v>1148</v>
      </c>
      <c r="AC296" s="303">
        <v>41560</v>
      </c>
      <c r="AD296" s="281" t="s">
        <v>11164</v>
      </c>
      <c r="AE296" s="281" t="s">
        <v>1806</v>
      </c>
      <c r="AF296" s="281" t="s">
        <v>266</v>
      </c>
      <c r="AG296" s="281" t="s">
        <v>2054</v>
      </c>
      <c r="AI296" s="281" t="s">
        <v>2055</v>
      </c>
      <c r="AN296" s="303">
        <v>39290</v>
      </c>
      <c r="AP296" s="284">
        <f t="shared" si="43"/>
        <v>289</v>
      </c>
      <c r="AQ296" s="284" t="str">
        <f t="shared" si="44"/>
        <v>原深雪1</v>
      </c>
      <c r="AR296" s="284" t="str">
        <f t="shared" si="45"/>
        <v>はらみゆき1</v>
      </c>
      <c r="AS296" s="284">
        <f t="shared" si="46"/>
        <v>1237434</v>
      </c>
      <c r="AT296" s="284" t="str">
        <f t="shared" si="39"/>
        <v>原深雪</v>
      </c>
      <c r="AU296" s="284">
        <f>IF(AT296="","",COUNTIF(AT$8:AT296,AT296))</f>
        <v>1</v>
      </c>
      <c r="AV296" s="284" t="str">
        <f t="shared" si="40"/>
        <v>はらみゆき</v>
      </c>
      <c r="AW296" s="284">
        <f>IF(AV296="","",COUNTIF(AV$8:AV296,AV296))</f>
        <v>1</v>
      </c>
      <c r="AX296" s="284" t="str">
        <f t="shared" si="38"/>
        <v/>
      </c>
      <c r="AY296" s="284" t="str">
        <f t="shared" si="41"/>
        <v/>
      </c>
      <c r="AZ296" s="284" t="str">
        <f t="shared" si="42"/>
        <v/>
      </c>
    </row>
    <row r="297" spans="1:52" ht="18" customHeight="1">
      <c r="A297" s="281">
        <v>1218187</v>
      </c>
      <c r="B297" s="281" t="s">
        <v>2056</v>
      </c>
      <c r="C297" s="281" t="s">
        <v>2057</v>
      </c>
      <c r="D297" s="281" t="s">
        <v>2058</v>
      </c>
      <c r="E297" s="281" t="s">
        <v>2059</v>
      </c>
      <c r="F297" s="281">
        <v>2</v>
      </c>
      <c r="G297" s="281" t="s">
        <v>282</v>
      </c>
      <c r="H297" s="303">
        <v>23974</v>
      </c>
      <c r="I297" s="281">
        <v>24</v>
      </c>
      <c r="J297" s="281" t="s">
        <v>260</v>
      </c>
      <c r="K297" s="281">
        <v>267</v>
      </c>
      <c r="L297" s="281" t="s">
        <v>328</v>
      </c>
      <c r="M297" s="281">
        <v>2041</v>
      </c>
      <c r="N297" s="281" t="s">
        <v>328</v>
      </c>
      <c r="O297" s="281">
        <v>0</v>
      </c>
      <c r="P297" s="281" t="s">
        <v>262</v>
      </c>
      <c r="Q297" s="281">
        <v>0</v>
      </c>
      <c r="S297" s="281">
        <v>0</v>
      </c>
      <c r="U297" s="281" t="s">
        <v>10883</v>
      </c>
      <c r="V297" s="281">
        <v>0</v>
      </c>
      <c r="W297" s="281">
        <v>-20</v>
      </c>
      <c r="X297" s="281" t="s">
        <v>1574</v>
      </c>
      <c r="AA297" s="281">
        <v>5</v>
      </c>
      <c r="AB297" s="281" t="s">
        <v>1148</v>
      </c>
      <c r="AC297" s="303">
        <v>41791</v>
      </c>
      <c r="AD297" s="281" t="s">
        <v>11102</v>
      </c>
      <c r="AE297" s="281" t="s">
        <v>735</v>
      </c>
      <c r="AF297" s="281" t="s">
        <v>266</v>
      </c>
      <c r="AG297" s="281" t="s">
        <v>2060</v>
      </c>
      <c r="AH297" s="281" t="s">
        <v>2061</v>
      </c>
      <c r="AI297" s="281" t="s">
        <v>2062</v>
      </c>
      <c r="AN297" s="303">
        <v>39088</v>
      </c>
      <c r="AP297" s="284">
        <f t="shared" si="43"/>
        <v>290</v>
      </c>
      <c r="AQ297" s="284" t="str">
        <f t="shared" si="44"/>
        <v>塚本なお美1</v>
      </c>
      <c r="AR297" s="284" t="str">
        <f t="shared" si="45"/>
        <v>つかもとなおみ1</v>
      </c>
      <c r="AS297" s="284">
        <f t="shared" si="46"/>
        <v>1218187</v>
      </c>
      <c r="AT297" s="284" t="str">
        <f t="shared" si="39"/>
        <v>塚本なお美</v>
      </c>
      <c r="AU297" s="284">
        <f>IF(AT297="","",COUNTIF(AT$8:AT297,AT297))</f>
        <v>1</v>
      </c>
      <c r="AV297" s="284" t="str">
        <f t="shared" si="40"/>
        <v>つかもとなおみ</v>
      </c>
      <c r="AW297" s="284">
        <f>IF(AV297="","",COUNTIF(AV$8:AV297,AV297))</f>
        <v>1</v>
      </c>
      <c r="AX297" s="284" t="str">
        <f t="shared" si="38"/>
        <v/>
      </c>
      <c r="AY297" s="284" t="str">
        <f t="shared" si="41"/>
        <v/>
      </c>
      <c r="AZ297" s="284" t="str">
        <f t="shared" si="42"/>
        <v/>
      </c>
    </row>
    <row r="298" spans="1:52" ht="18" customHeight="1">
      <c r="A298" s="281">
        <v>1147393</v>
      </c>
      <c r="B298" s="281" t="s">
        <v>766</v>
      </c>
      <c r="C298" s="281" t="s">
        <v>2063</v>
      </c>
      <c r="D298" s="281" t="s">
        <v>768</v>
      </c>
      <c r="E298" s="281" t="s">
        <v>2064</v>
      </c>
      <c r="F298" s="281">
        <v>1</v>
      </c>
      <c r="G298" s="281" t="s">
        <v>259</v>
      </c>
      <c r="H298" s="303">
        <v>30589</v>
      </c>
      <c r="I298" s="281">
        <v>24</v>
      </c>
      <c r="J298" s="281" t="s">
        <v>260</v>
      </c>
      <c r="K298" s="281">
        <v>269</v>
      </c>
      <c r="L298" s="281" t="s">
        <v>378</v>
      </c>
      <c r="M298" s="281">
        <v>2051</v>
      </c>
      <c r="N298" s="281" t="s">
        <v>378</v>
      </c>
      <c r="O298" s="281">
        <v>0</v>
      </c>
      <c r="P298" s="281" t="s">
        <v>262</v>
      </c>
      <c r="Q298" s="281">
        <v>0</v>
      </c>
      <c r="S298" s="281">
        <v>0</v>
      </c>
      <c r="U298" s="281" t="s">
        <v>379</v>
      </c>
      <c r="W298" s="281">
        <v>-20</v>
      </c>
      <c r="X298" s="281" t="s">
        <v>1574</v>
      </c>
      <c r="AA298" s="281">
        <v>5</v>
      </c>
      <c r="AB298" s="281" t="s">
        <v>1148</v>
      </c>
      <c r="AC298" s="303">
        <v>41791</v>
      </c>
      <c r="AD298" s="281" t="s">
        <v>11102</v>
      </c>
      <c r="AE298" s="281" t="s">
        <v>2065</v>
      </c>
      <c r="AF298" s="281" t="s">
        <v>266</v>
      </c>
      <c r="AG298" s="281" t="s">
        <v>2066</v>
      </c>
      <c r="AI298" s="281" t="s">
        <v>2067</v>
      </c>
      <c r="AN298" s="303">
        <v>38360</v>
      </c>
      <c r="AP298" s="284">
        <f t="shared" si="43"/>
        <v>291</v>
      </c>
      <c r="AQ298" s="284" t="str">
        <f t="shared" si="44"/>
        <v>山口泰1</v>
      </c>
      <c r="AR298" s="284" t="str">
        <f t="shared" si="45"/>
        <v>やまぐちたい1</v>
      </c>
      <c r="AS298" s="284">
        <f t="shared" si="46"/>
        <v>1147393</v>
      </c>
      <c r="AT298" s="284" t="str">
        <f t="shared" si="39"/>
        <v>山口泰</v>
      </c>
      <c r="AU298" s="284">
        <f>IF(AT298="","",COUNTIF(AT$8:AT298,AT298))</f>
        <v>1</v>
      </c>
      <c r="AV298" s="284" t="str">
        <f t="shared" si="40"/>
        <v>やまぐちたい</v>
      </c>
      <c r="AW298" s="284">
        <f>IF(AV298="","",COUNTIF(AV$8:AV298,AV298))</f>
        <v>1</v>
      </c>
      <c r="AX298" s="284" t="str">
        <f t="shared" si="38"/>
        <v/>
      </c>
      <c r="AY298" s="284" t="str">
        <f t="shared" si="41"/>
        <v/>
      </c>
      <c r="AZ298" s="284" t="str">
        <f t="shared" si="42"/>
        <v/>
      </c>
    </row>
    <row r="299" spans="1:52" ht="18" customHeight="1">
      <c r="A299" s="281">
        <v>1037627</v>
      </c>
      <c r="B299" s="281" t="s">
        <v>2068</v>
      </c>
      <c r="C299" s="281" t="s">
        <v>2069</v>
      </c>
      <c r="D299" s="281" t="s">
        <v>2070</v>
      </c>
      <c r="E299" s="281" t="s">
        <v>2071</v>
      </c>
      <c r="F299" s="281">
        <v>1</v>
      </c>
      <c r="G299" s="281" t="s">
        <v>259</v>
      </c>
      <c r="H299" s="303">
        <v>20905</v>
      </c>
      <c r="I299" s="281">
        <v>24</v>
      </c>
      <c r="J299" s="281" t="s">
        <v>260</v>
      </c>
      <c r="K299" s="281">
        <v>270</v>
      </c>
      <c r="L299" s="281" t="s">
        <v>720</v>
      </c>
      <c r="M299" s="281">
        <v>2055</v>
      </c>
      <c r="N299" s="281" t="s">
        <v>720</v>
      </c>
      <c r="O299" s="281">
        <v>0</v>
      </c>
      <c r="P299" s="281" t="s">
        <v>262</v>
      </c>
      <c r="Q299" s="281">
        <v>0</v>
      </c>
      <c r="S299" s="281">
        <v>0</v>
      </c>
      <c r="V299" s="281">
        <v>0</v>
      </c>
      <c r="W299" s="281">
        <v>-20</v>
      </c>
      <c r="X299" s="281" t="s">
        <v>1574</v>
      </c>
      <c r="AA299" s="281">
        <v>5</v>
      </c>
      <c r="AB299" s="281" t="s">
        <v>1148</v>
      </c>
      <c r="AC299" s="303">
        <v>41868</v>
      </c>
      <c r="AD299" s="281" t="s">
        <v>11121</v>
      </c>
      <c r="AE299" s="281" t="s">
        <v>2072</v>
      </c>
      <c r="AF299" s="281" t="s">
        <v>266</v>
      </c>
      <c r="AG299" s="281" t="s">
        <v>2073</v>
      </c>
      <c r="AI299" s="281" t="s">
        <v>2074</v>
      </c>
      <c r="AN299" s="303">
        <v>38074</v>
      </c>
      <c r="AP299" s="284">
        <f t="shared" si="43"/>
        <v>292</v>
      </c>
      <c r="AQ299" s="284" t="str">
        <f t="shared" si="44"/>
        <v>柳澤慎一1</v>
      </c>
      <c r="AR299" s="284" t="str">
        <f t="shared" si="45"/>
        <v>やなぎさわしんいち1</v>
      </c>
      <c r="AS299" s="284">
        <f t="shared" si="46"/>
        <v>1037627</v>
      </c>
      <c r="AT299" s="284" t="str">
        <f t="shared" si="39"/>
        <v>柳澤慎一</v>
      </c>
      <c r="AU299" s="284">
        <f>IF(AT299="","",COUNTIF(AT$8:AT299,AT299))</f>
        <v>1</v>
      </c>
      <c r="AV299" s="284" t="str">
        <f t="shared" si="40"/>
        <v>やなぎさわしんいち</v>
      </c>
      <c r="AW299" s="284">
        <f>IF(AV299="","",COUNTIF(AV$8:AV299,AV299))</f>
        <v>1</v>
      </c>
      <c r="AX299" s="284" t="str">
        <f t="shared" si="38"/>
        <v/>
      </c>
      <c r="AY299" s="284" t="str">
        <f t="shared" si="41"/>
        <v/>
      </c>
      <c r="AZ299" s="284" t="str">
        <f t="shared" si="42"/>
        <v/>
      </c>
    </row>
    <row r="300" spans="1:52" ht="18" customHeight="1">
      <c r="A300" s="281">
        <v>1256566</v>
      </c>
      <c r="B300" s="281" t="s">
        <v>2075</v>
      </c>
      <c r="C300" s="281" t="s">
        <v>2076</v>
      </c>
      <c r="D300" s="281" t="s">
        <v>2077</v>
      </c>
      <c r="E300" s="281" t="s">
        <v>2078</v>
      </c>
      <c r="F300" s="281">
        <v>1</v>
      </c>
      <c r="G300" s="281" t="s">
        <v>259</v>
      </c>
      <c r="H300" s="303">
        <v>32290</v>
      </c>
      <c r="I300" s="281">
        <v>24</v>
      </c>
      <c r="J300" s="281" t="s">
        <v>260</v>
      </c>
      <c r="K300" s="281">
        <v>266</v>
      </c>
      <c r="L300" s="281" t="s">
        <v>386</v>
      </c>
      <c r="M300" s="281">
        <v>2022</v>
      </c>
      <c r="N300" s="281" t="s">
        <v>386</v>
      </c>
      <c r="O300" s="281">
        <v>0</v>
      </c>
      <c r="P300" s="281" t="s">
        <v>262</v>
      </c>
      <c r="Q300" s="281">
        <v>0</v>
      </c>
      <c r="S300" s="281">
        <v>0</v>
      </c>
      <c r="W300" s="281">
        <v>-20</v>
      </c>
      <c r="X300" s="281" t="s">
        <v>1574</v>
      </c>
      <c r="AA300" s="281">
        <v>5</v>
      </c>
      <c r="AB300" s="281" t="s">
        <v>1148</v>
      </c>
      <c r="AC300" s="303">
        <v>41897</v>
      </c>
      <c r="AD300" s="281" t="s">
        <v>11165</v>
      </c>
      <c r="AE300" s="281" t="s">
        <v>2079</v>
      </c>
      <c r="AF300" s="281" t="s">
        <v>266</v>
      </c>
      <c r="AG300" s="281" t="s">
        <v>2080</v>
      </c>
      <c r="AH300" s="281" t="s">
        <v>2081</v>
      </c>
      <c r="AI300" s="281" t="s">
        <v>2082</v>
      </c>
      <c r="AN300" s="303">
        <v>39539</v>
      </c>
      <c r="AP300" s="284">
        <f t="shared" si="43"/>
        <v>293</v>
      </c>
      <c r="AQ300" s="284" t="str">
        <f t="shared" si="44"/>
        <v>今野雅隆1</v>
      </c>
      <c r="AR300" s="284" t="str">
        <f t="shared" si="45"/>
        <v>こんのまさたか1</v>
      </c>
      <c r="AS300" s="284">
        <f t="shared" si="46"/>
        <v>1256566</v>
      </c>
      <c r="AT300" s="284" t="str">
        <f t="shared" si="39"/>
        <v>今野雅隆</v>
      </c>
      <c r="AU300" s="284">
        <f>IF(AT300="","",COUNTIF(AT$8:AT300,AT300))</f>
        <v>1</v>
      </c>
      <c r="AV300" s="284" t="str">
        <f t="shared" si="40"/>
        <v>こんのまさたか</v>
      </c>
      <c r="AW300" s="284">
        <f>IF(AV300="","",COUNTIF(AV$8:AV300,AV300))</f>
        <v>1</v>
      </c>
      <c r="AX300" s="284" t="str">
        <f t="shared" si="38"/>
        <v/>
      </c>
      <c r="AY300" s="284" t="str">
        <f t="shared" si="41"/>
        <v/>
      </c>
      <c r="AZ300" s="284" t="str">
        <f t="shared" si="42"/>
        <v/>
      </c>
    </row>
    <row r="301" spans="1:52" ht="18" customHeight="1">
      <c r="A301" s="281">
        <v>1037418</v>
      </c>
      <c r="B301" s="281" t="s">
        <v>766</v>
      </c>
      <c r="C301" s="281" t="s">
        <v>2083</v>
      </c>
      <c r="D301" s="281" t="s">
        <v>768</v>
      </c>
      <c r="E301" s="281" t="s">
        <v>921</v>
      </c>
      <c r="F301" s="281">
        <v>1</v>
      </c>
      <c r="G301" s="281" t="s">
        <v>259</v>
      </c>
      <c r="H301" s="303">
        <v>14302</v>
      </c>
      <c r="I301" s="281">
        <v>24</v>
      </c>
      <c r="J301" s="281" t="s">
        <v>260</v>
      </c>
      <c r="K301" s="281">
        <v>279</v>
      </c>
      <c r="L301" s="281" t="s">
        <v>308</v>
      </c>
      <c r="M301" s="281">
        <v>2110</v>
      </c>
      <c r="N301" s="281" t="s">
        <v>308</v>
      </c>
      <c r="O301" s="281">
        <v>0</v>
      </c>
      <c r="P301" s="281" t="s">
        <v>262</v>
      </c>
      <c r="Q301" s="281">
        <v>0</v>
      </c>
      <c r="S301" s="281">
        <v>0</v>
      </c>
      <c r="U301" s="281" t="s">
        <v>10881</v>
      </c>
      <c r="V301" s="281">
        <v>0</v>
      </c>
      <c r="W301" s="281">
        <v>-20</v>
      </c>
      <c r="X301" s="281" t="s">
        <v>1574</v>
      </c>
      <c r="AA301" s="281">
        <v>5</v>
      </c>
      <c r="AB301" s="281" t="s">
        <v>1148</v>
      </c>
      <c r="AC301" s="303">
        <v>41917</v>
      </c>
      <c r="AD301" s="281" t="s">
        <v>11122</v>
      </c>
      <c r="AE301" s="281" t="s">
        <v>357</v>
      </c>
      <c r="AF301" s="281" t="s">
        <v>266</v>
      </c>
      <c r="AG301" s="281" t="s">
        <v>2084</v>
      </c>
      <c r="AI301" s="281" t="s">
        <v>2085</v>
      </c>
      <c r="AJ301" s="281" t="s">
        <v>2085</v>
      </c>
      <c r="AN301" s="303">
        <v>38074</v>
      </c>
      <c r="AP301" s="284">
        <f t="shared" si="43"/>
        <v>294</v>
      </c>
      <c r="AQ301" s="284" t="str">
        <f t="shared" si="44"/>
        <v>山口澄男1</v>
      </c>
      <c r="AR301" s="284" t="str">
        <f t="shared" si="45"/>
        <v>やまぐちすみお1</v>
      </c>
      <c r="AS301" s="284">
        <f t="shared" si="46"/>
        <v>1037418</v>
      </c>
      <c r="AT301" s="284" t="str">
        <f t="shared" si="39"/>
        <v>山口澄男</v>
      </c>
      <c r="AU301" s="284">
        <f>IF(AT301="","",COUNTIF(AT$8:AT301,AT301))</f>
        <v>1</v>
      </c>
      <c r="AV301" s="284" t="str">
        <f t="shared" si="40"/>
        <v>やまぐちすみお</v>
      </c>
      <c r="AW301" s="284">
        <f>IF(AV301="","",COUNTIF(AV$8:AV301,AV301))</f>
        <v>1</v>
      </c>
      <c r="AX301" s="284" t="str">
        <f t="shared" si="38"/>
        <v/>
      </c>
      <c r="AY301" s="284" t="str">
        <f t="shared" si="41"/>
        <v/>
      </c>
      <c r="AZ301" s="284" t="str">
        <f t="shared" si="42"/>
        <v/>
      </c>
    </row>
    <row r="302" spans="1:52" ht="18" customHeight="1">
      <c r="A302" s="281">
        <v>1036546</v>
      </c>
      <c r="B302" s="281" t="s">
        <v>2086</v>
      </c>
      <c r="C302" s="281" t="s">
        <v>2087</v>
      </c>
      <c r="D302" s="281" t="s">
        <v>2088</v>
      </c>
      <c r="E302" s="281" t="s">
        <v>2089</v>
      </c>
      <c r="F302" s="281">
        <v>1</v>
      </c>
      <c r="G302" s="281" t="s">
        <v>259</v>
      </c>
      <c r="H302" s="303">
        <v>19867</v>
      </c>
      <c r="I302" s="281">
        <v>24</v>
      </c>
      <c r="J302" s="281" t="s">
        <v>260</v>
      </c>
      <c r="K302" s="281">
        <v>280</v>
      </c>
      <c r="L302" s="281" t="s">
        <v>334</v>
      </c>
      <c r="M302" s="281">
        <v>2121</v>
      </c>
      <c r="N302" s="281" t="s">
        <v>334</v>
      </c>
      <c r="O302" s="281">
        <v>0</v>
      </c>
      <c r="P302" s="281" t="s">
        <v>262</v>
      </c>
      <c r="Q302" s="281">
        <v>0</v>
      </c>
      <c r="S302" s="281">
        <v>0</v>
      </c>
      <c r="U302" s="281" t="s">
        <v>10929</v>
      </c>
      <c r="V302" s="281">
        <v>0</v>
      </c>
      <c r="W302" s="281">
        <v>-20</v>
      </c>
      <c r="X302" s="281" t="s">
        <v>1574</v>
      </c>
      <c r="AA302" s="281">
        <v>5</v>
      </c>
      <c r="AB302" s="281" t="s">
        <v>1148</v>
      </c>
      <c r="AC302" s="303">
        <v>41917</v>
      </c>
      <c r="AD302" s="281" t="s">
        <v>11122</v>
      </c>
      <c r="AE302" s="281" t="s">
        <v>2090</v>
      </c>
      <c r="AF302" s="281" t="s">
        <v>266</v>
      </c>
      <c r="AG302" s="281" t="s">
        <v>2091</v>
      </c>
      <c r="AI302" s="281" t="s">
        <v>2092</v>
      </c>
      <c r="AN302" s="303">
        <v>38074</v>
      </c>
      <c r="AP302" s="284">
        <f t="shared" si="43"/>
        <v>295</v>
      </c>
      <c r="AQ302" s="284" t="str">
        <f t="shared" si="44"/>
        <v>加藤修平1</v>
      </c>
      <c r="AR302" s="284" t="str">
        <f t="shared" si="45"/>
        <v>かとうしゅうへい1</v>
      </c>
      <c r="AS302" s="284">
        <f t="shared" si="46"/>
        <v>1036546</v>
      </c>
      <c r="AT302" s="284" t="str">
        <f t="shared" si="39"/>
        <v>加藤修平</v>
      </c>
      <c r="AU302" s="284">
        <f>IF(AT302="","",COUNTIF(AT$8:AT302,AT302))</f>
        <v>1</v>
      </c>
      <c r="AV302" s="284" t="str">
        <f t="shared" si="40"/>
        <v>かとうしゅうへい</v>
      </c>
      <c r="AW302" s="284">
        <f>IF(AV302="","",COUNTIF(AV$8:AV302,AV302))</f>
        <v>1</v>
      </c>
      <c r="AX302" s="284" t="str">
        <f t="shared" si="38"/>
        <v/>
      </c>
      <c r="AY302" s="284" t="str">
        <f t="shared" si="41"/>
        <v/>
      </c>
      <c r="AZ302" s="284" t="str">
        <f t="shared" si="42"/>
        <v/>
      </c>
    </row>
    <row r="303" spans="1:52" ht="18" customHeight="1">
      <c r="A303" s="281">
        <v>1285567</v>
      </c>
      <c r="B303" s="281" t="s">
        <v>892</v>
      </c>
      <c r="C303" s="281" t="s">
        <v>2093</v>
      </c>
      <c r="D303" s="281" t="s">
        <v>894</v>
      </c>
      <c r="E303" s="281" t="s">
        <v>841</v>
      </c>
      <c r="F303" s="281">
        <v>2</v>
      </c>
      <c r="G303" s="281" t="s">
        <v>282</v>
      </c>
      <c r="H303" s="303">
        <v>24099</v>
      </c>
      <c r="I303" s="281">
        <v>24</v>
      </c>
      <c r="J303" s="281" t="s">
        <v>260</v>
      </c>
      <c r="K303" s="281">
        <v>275</v>
      </c>
      <c r="L303" s="281" t="s">
        <v>273</v>
      </c>
      <c r="M303" s="281">
        <v>2082</v>
      </c>
      <c r="N303" s="281" t="s">
        <v>273</v>
      </c>
      <c r="O303" s="281">
        <v>0</v>
      </c>
      <c r="P303" s="281" t="s">
        <v>262</v>
      </c>
      <c r="Q303" s="281">
        <v>0</v>
      </c>
      <c r="S303" s="281">
        <v>0</v>
      </c>
      <c r="V303" s="281">
        <v>0</v>
      </c>
      <c r="W303" s="281">
        <v>-20</v>
      </c>
      <c r="X303" s="281" t="s">
        <v>1574</v>
      </c>
      <c r="AA303" s="281">
        <v>5</v>
      </c>
      <c r="AB303" s="281" t="s">
        <v>1148</v>
      </c>
      <c r="AC303" s="303">
        <v>41917</v>
      </c>
      <c r="AD303" s="281" t="s">
        <v>11122</v>
      </c>
      <c r="AE303" s="281" t="s">
        <v>896</v>
      </c>
      <c r="AF303" s="281" t="s">
        <v>266</v>
      </c>
      <c r="AG303" s="281" t="s">
        <v>2094</v>
      </c>
      <c r="AI303" s="281" t="s">
        <v>2095</v>
      </c>
      <c r="AN303" s="303">
        <v>39689</v>
      </c>
      <c r="AP303" s="284">
        <f t="shared" si="43"/>
        <v>296</v>
      </c>
      <c r="AQ303" s="284" t="str">
        <f t="shared" si="44"/>
        <v>丸山淳子1</v>
      </c>
      <c r="AR303" s="284" t="str">
        <f t="shared" si="45"/>
        <v>まるやまじゅんこ1</v>
      </c>
      <c r="AS303" s="284">
        <f t="shared" si="46"/>
        <v>1285567</v>
      </c>
      <c r="AT303" s="284" t="str">
        <f t="shared" si="39"/>
        <v>丸山淳子</v>
      </c>
      <c r="AU303" s="284">
        <f>IF(AT303="","",COUNTIF(AT$8:AT303,AT303))</f>
        <v>1</v>
      </c>
      <c r="AV303" s="284" t="str">
        <f t="shared" si="40"/>
        <v>まるやまじゅんこ</v>
      </c>
      <c r="AW303" s="284">
        <f>IF(AV303="","",COUNTIF(AV$8:AV303,AV303))</f>
        <v>1</v>
      </c>
      <c r="AX303" s="284" t="str">
        <f t="shared" si="38"/>
        <v/>
      </c>
      <c r="AY303" s="284" t="str">
        <f t="shared" si="41"/>
        <v/>
      </c>
      <c r="AZ303" s="284" t="str">
        <f t="shared" si="42"/>
        <v/>
      </c>
    </row>
    <row r="304" spans="1:52" ht="18" customHeight="1">
      <c r="A304" s="281">
        <v>1212193</v>
      </c>
      <c r="B304" s="281" t="s">
        <v>278</v>
      </c>
      <c r="C304" s="281" t="s">
        <v>2096</v>
      </c>
      <c r="D304" s="281" t="s">
        <v>280</v>
      </c>
      <c r="E304" s="281" t="s">
        <v>2096</v>
      </c>
      <c r="F304" s="281">
        <v>2</v>
      </c>
      <c r="G304" s="281" t="s">
        <v>282</v>
      </c>
      <c r="H304" s="303">
        <v>24713</v>
      </c>
      <c r="I304" s="281">
        <v>24</v>
      </c>
      <c r="J304" s="281" t="s">
        <v>260</v>
      </c>
      <c r="K304" s="281">
        <v>278</v>
      </c>
      <c r="L304" s="281" t="s">
        <v>445</v>
      </c>
      <c r="M304" s="281">
        <v>2100</v>
      </c>
      <c r="N304" s="281" t="s">
        <v>445</v>
      </c>
      <c r="O304" s="281">
        <v>0</v>
      </c>
      <c r="P304" s="281" t="s">
        <v>262</v>
      </c>
      <c r="Q304" s="281">
        <v>0</v>
      </c>
      <c r="S304" s="281">
        <v>0</v>
      </c>
      <c r="V304" s="281">
        <v>0</v>
      </c>
      <c r="W304" s="281">
        <v>-20</v>
      </c>
      <c r="X304" s="281" t="s">
        <v>1574</v>
      </c>
      <c r="AA304" s="281">
        <v>5</v>
      </c>
      <c r="AB304" s="281" t="s">
        <v>1148</v>
      </c>
      <c r="AC304" s="303">
        <v>41917</v>
      </c>
      <c r="AD304" s="281" t="s">
        <v>11122</v>
      </c>
      <c r="AE304" s="281" t="s">
        <v>2097</v>
      </c>
      <c r="AF304" s="281" t="s">
        <v>266</v>
      </c>
      <c r="AG304" s="281" t="s">
        <v>2098</v>
      </c>
      <c r="AI304" s="281" t="s">
        <v>2099</v>
      </c>
      <c r="AN304" s="303">
        <v>38999</v>
      </c>
      <c r="AP304" s="284">
        <f t="shared" si="43"/>
        <v>297</v>
      </c>
      <c r="AQ304" s="284" t="str">
        <f t="shared" si="44"/>
        <v>竹内ひかり1</v>
      </c>
      <c r="AR304" s="284" t="str">
        <f t="shared" si="45"/>
        <v>たけうちひかり1</v>
      </c>
      <c r="AS304" s="284">
        <f t="shared" si="46"/>
        <v>1212193</v>
      </c>
      <c r="AT304" s="284" t="str">
        <f t="shared" si="39"/>
        <v>竹内ひかり</v>
      </c>
      <c r="AU304" s="284">
        <f>IF(AT304="","",COUNTIF(AT$8:AT304,AT304))</f>
        <v>1</v>
      </c>
      <c r="AV304" s="284" t="str">
        <f t="shared" si="40"/>
        <v>たけうちひかり</v>
      </c>
      <c r="AW304" s="284">
        <f>IF(AV304="","",COUNTIF(AV$8:AV304,AV304))</f>
        <v>1</v>
      </c>
      <c r="AX304" s="284" t="str">
        <f t="shared" si="38"/>
        <v/>
      </c>
      <c r="AY304" s="284" t="str">
        <f t="shared" si="41"/>
        <v/>
      </c>
      <c r="AZ304" s="284" t="str">
        <f t="shared" si="42"/>
        <v/>
      </c>
    </row>
    <row r="305" spans="1:52" ht="18" customHeight="1">
      <c r="A305" s="281">
        <v>1422505</v>
      </c>
      <c r="B305" s="281" t="s">
        <v>2086</v>
      </c>
      <c r="C305" s="281" t="s">
        <v>2100</v>
      </c>
      <c r="D305" s="281" t="s">
        <v>2088</v>
      </c>
      <c r="E305" s="281" t="s">
        <v>2101</v>
      </c>
      <c r="F305" s="281">
        <v>1</v>
      </c>
      <c r="G305" s="281" t="s">
        <v>259</v>
      </c>
      <c r="H305" s="303">
        <v>24866</v>
      </c>
      <c r="I305" s="281">
        <v>24</v>
      </c>
      <c r="J305" s="281" t="s">
        <v>260</v>
      </c>
      <c r="K305" s="281">
        <v>279</v>
      </c>
      <c r="L305" s="281" t="s">
        <v>308</v>
      </c>
      <c r="M305" s="281">
        <v>2110</v>
      </c>
      <c r="N305" s="281" t="s">
        <v>308</v>
      </c>
      <c r="O305" s="281">
        <v>0</v>
      </c>
      <c r="P305" s="281" t="s">
        <v>262</v>
      </c>
      <c r="Q305" s="281">
        <v>0</v>
      </c>
      <c r="S305" s="281">
        <v>0</v>
      </c>
      <c r="U305" s="281" t="s">
        <v>403</v>
      </c>
      <c r="W305" s="281">
        <v>-20</v>
      </c>
      <c r="X305" s="281" t="s">
        <v>1574</v>
      </c>
      <c r="AA305" s="281">
        <v>5</v>
      </c>
      <c r="AB305" s="281" t="s">
        <v>1148</v>
      </c>
      <c r="AC305" s="303">
        <v>41917</v>
      </c>
      <c r="AD305" s="281" t="s">
        <v>11122</v>
      </c>
      <c r="AE305" s="281" t="s">
        <v>476</v>
      </c>
      <c r="AF305" s="281" t="s">
        <v>266</v>
      </c>
      <c r="AG305" s="281" t="s">
        <v>2102</v>
      </c>
      <c r="AI305" s="281" t="s">
        <v>2103</v>
      </c>
      <c r="AN305" s="303">
        <v>40925</v>
      </c>
      <c r="AP305" s="284">
        <f t="shared" si="43"/>
        <v>298</v>
      </c>
      <c r="AQ305" s="284" t="str">
        <f t="shared" si="44"/>
        <v>加藤泰久1</v>
      </c>
      <c r="AR305" s="284" t="str">
        <f t="shared" si="45"/>
        <v>かとうやすひさ1</v>
      </c>
      <c r="AS305" s="284">
        <f t="shared" si="46"/>
        <v>1422505</v>
      </c>
      <c r="AT305" s="284" t="str">
        <f t="shared" si="39"/>
        <v>加藤泰久</v>
      </c>
      <c r="AU305" s="284">
        <f>IF(AT305="","",COUNTIF(AT$8:AT305,AT305))</f>
        <v>1</v>
      </c>
      <c r="AV305" s="284" t="str">
        <f t="shared" si="40"/>
        <v>かとうやすひさ</v>
      </c>
      <c r="AW305" s="284">
        <f>IF(AV305="","",COUNTIF(AV$8:AV305,AV305))</f>
        <v>1</v>
      </c>
      <c r="AX305" s="284" t="str">
        <f t="shared" si="38"/>
        <v/>
      </c>
      <c r="AY305" s="284" t="str">
        <f t="shared" si="41"/>
        <v/>
      </c>
      <c r="AZ305" s="284" t="str">
        <f t="shared" si="42"/>
        <v/>
      </c>
    </row>
    <row r="306" spans="1:52" ht="18" customHeight="1">
      <c r="A306" s="281">
        <v>1035944</v>
      </c>
      <c r="B306" s="281" t="s">
        <v>642</v>
      </c>
      <c r="C306" s="281" t="s">
        <v>2104</v>
      </c>
      <c r="D306" s="281" t="s">
        <v>644</v>
      </c>
      <c r="E306" s="281" t="s">
        <v>2105</v>
      </c>
      <c r="F306" s="281">
        <v>1</v>
      </c>
      <c r="G306" s="281" t="s">
        <v>259</v>
      </c>
      <c r="H306" s="303">
        <v>31342</v>
      </c>
      <c r="I306" s="281">
        <v>24</v>
      </c>
      <c r="J306" s="281" t="s">
        <v>260</v>
      </c>
      <c r="K306" s="281">
        <v>276</v>
      </c>
      <c r="L306" s="281" t="s">
        <v>742</v>
      </c>
      <c r="M306" s="281">
        <v>2087</v>
      </c>
      <c r="N306" s="281" t="s">
        <v>742</v>
      </c>
      <c r="O306" s="281">
        <v>0</v>
      </c>
      <c r="P306" s="281" t="s">
        <v>262</v>
      </c>
      <c r="Q306" s="281">
        <v>0</v>
      </c>
      <c r="S306" s="281">
        <v>0</v>
      </c>
      <c r="W306" s="281">
        <v>-20</v>
      </c>
      <c r="X306" s="281" t="s">
        <v>1574</v>
      </c>
      <c r="AA306" s="281">
        <v>5</v>
      </c>
      <c r="AB306" s="281" t="s">
        <v>1148</v>
      </c>
      <c r="AC306" s="303">
        <v>41917</v>
      </c>
      <c r="AD306" s="281" t="s">
        <v>11122</v>
      </c>
      <c r="AE306" s="281" t="s">
        <v>1086</v>
      </c>
      <c r="AF306" s="281" t="s">
        <v>266</v>
      </c>
      <c r="AG306" s="281" t="s">
        <v>2106</v>
      </c>
      <c r="AI306" s="281" t="s">
        <v>2107</v>
      </c>
      <c r="AN306" s="303">
        <v>38074</v>
      </c>
      <c r="AP306" s="284">
        <f t="shared" si="43"/>
        <v>299</v>
      </c>
      <c r="AQ306" s="284" t="str">
        <f t="shared" si="44"/>
        <v>征矢理啓1</v>
      </c>
      <c r="AR306" s="284" t="str">
        <f t="shared" si="45"/>
        <v>そやみちひろ1</v>
      </c>
      <c r="AS306" s="284">
        <f t="shared" si="46"/>
        <v>1035944</v>
      </c>
      <c r="AT306" s="284" t="str">
        <f t="shared" si="39"/>
        <v>征矢理啓</v>
      </c>
      <c r="AU306" s="284">
        <f>IF(AT306="","",COUNTIF(AT$8:AT306,AT306))</f>
        <v>1</v>
      </c>
      <c r="AV306" s="284" t="str">
        <f t="shared" si="40"/>
        <v>そやみちひろ</v>
      </c>
      <c r="AW306" s="284">
        <f>IF(AV306="","",COUNTIF(AV$8:AV306,AV306))</f>
        <v>1</v>
      </c>
      <c r="AX306" s="284" t="str">
        <f t="shared" si="38"/>
        <v/>
      </c>
      <c r="AY306" s="284" t="str">
        <f t="shared" si="41"/>
        <v/>
      </c>
      <c r="AZ306" s="284" t="str">
        <f t="shared" si="42"/>
        <v/>
      </c>
    </row>
    <row r="307" spans="1:52" ht="18" customHeight="1">
      <c r="A307" s="281">
        <v>1317567</v>
      </c>
      <c r="B307" s="281" t="s">
        <v>2108</v>
      </c>
      <c r="C307" s="281" t="s">
        <v>2109</v>
      </c>
      <c r="D307" s="281" t="s">
        <v>2110</v>
      </c>
      <c r="E307" s="281" t="s">
        <v>2071</v>
      </c>
      <c r="F307" s="281">
        <v>1</v>
      </c>
      <c r="G307" s="281" t="s">
        <v>259</v>
      </c>
      <c r="H307" s="303">
        <v>27043</v>
      </c>
      <c r="I307" s="281">
        <v>24</v>
      </c>
      <c r="J307" s="281" t="s">
        <v>260</v>
      </c>
      <c r="K307" s="281">
        <v>279</v>
      </c>
      <c r="L307" s="281" t="s">
        <v>308</v>
      </c>
      <c r="M307" s="281">
        <v>2110</v>
      </c>
      <c r="N307" s="281" t="s">
        <v>308</v>
      </c>
      <c r="O307" s="281">
        <v>0</v>
      </c>
      <c r="P307" s="281" t="s">
        <v>262</v>
      </c>
      <c r="Q307" s="281">
        <v>0</v>
      </c>
      <c r="S307" s="281">
        <v>0</v>
      </c>
      <c r="U307" s="281" t="s">
        <v>403</v>
      </c>
      <c r="V307" s="281">
        <v>0</v>
      </c>
      <c r="W307" s="281">
        <v>-20</v>
      </c>
      <c r="X307" s="281" t="s">
        <v>1574</v>
      </c>
      <c r="AA307" s="281">
        <v>5</v>
      </c>
      <c r="AB307" s="281" t="s">
        <v>1148</v>
      </c>
      <c r="AC307" s="303">
        <v>42085</v>
      </c>
      <c r="AD307" s="281" t="s">
        <v>11166</v>
      </c>
      <c r="AE307" s="281" t="s">
        <v>1057</v>
      </c>
      <c r="AF307" s="281" t="s">
        <v>266</v>
      </c>
      <c r="AG307" s="281" t="s">
        <v>2111</v>
      </c>
      <c r="AI307" s="281" t="s">
        <v>2112</v>
      </c>
      <c r="AN307" s="303">
        <v>40093</v>
      </c>
      <c r="AP307" s="284">
        <f t="shared" si="43"/>
        <v>300</v>
      </c>
      <c r="AQ307" s="284" t="str">
        <f t="shared" si="44"/>
        <v>酒井紳一1</v>
      </c>
      <c r="AR307" s="284" t="str">
        <f t="shared" si="45"/>
        <v>さかいしんいち1</v>
      </c>
      <c r="AS307" s="284">
        <f t="shared" si="46"/>
        <v>1317567</v>
      </c>
      <c r="AT307" s="284" t="str">
        <f t="shared" si="39"/>
        <v>酒井紳一</v>
      </c>
      <c r="AU307" s="284">
        <f>IF(AT307="","",COUNTIF(AT$8:AT307,AT307))</f>
        <v>1</v>
      </c>
      <c r="AV307" s="284" t="str">
        <f t="shared" si="40"/>
        <v>さかいしんいち</v>
      </c>
      <c r="AW307" s="284">
        <f>IF(AV307="","",COUNTIF(AV$8:AV307,AV307))</f>
        <v>1</v>
      </c>
      <c r="AX307" s="284" t="str">
        <f t="shared" si="38"/>
        <v/>
      </c>
      <c r="AY307" s="284" t="str">
        <f t="shared" si="41"/>
        <v/>
      </c>
      <c r="AZ307" s="284" t="str">
        <f t="shared" si="42"/>
        <v/>
      </c>
    </row>
    <row r="308" spans="1:52" ht="18" customHeight="1">
      <c r="A308" s="281">
        <v>1389031</v>
      </c>
      <c r="B308" s="281" t="s">
        <v>2113</v>
      </c>
      <c r="C308" s="281" t="s">
        <v>2114</v>
      </c>
      <c r="D308" s="281" t="s">
        <v>2115</v>
      </c>
      <c r="E308" s="281" t="s">
        <v>272</v>
      </c>
      <c r="F308" s="281">
        <v>1</v>
      </c>
      <c r="G308" s="281" t="s">
        <v>259</v>
      </c>
      <c r="H308" s="303">
        <v>15416</v>
      </c>
      <c r="I308" s="281">
        <v>24</v>
      </c>
      <c r="J308" s="281" t="s">
        <v>260</v>
      </c>
      <c r="K308" s="281">
        <v>267</v>
      </c>
      <c r="L308" s="281" t="s">
        <v>328</v>
      </c>
      <c r="M308" s="281">
        <v>2041</v>
      </c>
      <c r="N308" s="281" t="s">
        <v>328</v>
      </c>
      <c r="O308" s="281">
        <v>0</v>
      </c>
      <c r="P308" s="281" t="s">
        <v>262</v>
      </c>
      <c r="Q308" s="281">
        <v>0</v>
      </c>
      <c r="S308" s="281">
        <v>0</v>
      </c>
      <c r="U308" s="281" t="s">
        <v>10883</v>
      </c>
      <c r="W308" s="281">
        <v>-20</v>
      </c>
      <c r="X308" s="281" t="s">
        <v>1574</v>
      </c>
      <c r="AA308" s="281">
        <v>5</v>
      </c>
      <c r="AB308" s="281" t="s">
        <v>1148</v>
      </c>
      <c r="AC308" s="303">
        <v>42155</v>
      </c>
      <c r="AD308" s="281" t="s">
        <v>11114</v>
      </c>
      <c r="AE308" s="281" t="s">
        <v>2116</v>
      </c>
      <c r="AF308" s="281" t="s">
        <v>266</v>
      </c>
      <c r="AG308" s="281" t="s">
        <v>2117</v>
      </c>
      <c r="AI308" s="281" t="s">
        <v>2118</v>
      </c>
      <c r="AN308" s="303">
        <v>40556</v>
      </c>
      <c r="AP308" s="284">
        <f t="shared" si="43"/>
        <v>301</v>
      </c>
      <c r="AQ308" s="284" t="str">
        <f t="shared" si="44"/>
        <v>松本弘1</v>
      </c>
      <c r="AR308" s="284" t="str">
        <f t="shared" si="45"/>
        <v>まつもとひろし1</v>
      </c>
      <c r="AS308" s="284">
        <f t="shared" si="46"/>
        <v>1389031</v>
      </c>
      <c r="AT308" s="284" t="str">
        <f t="shared" si="39"/>
        <v>松本弘</v>
      </c>
      <c r="AU308" s="284">
        <f>IF(AT308="","",COUNTIF(AT$8:AT308,AT308))</f>
        <v>1</v>
      </c>
      <c r="AV308" s="284" t="str">
        <f t="shared" si="40"/>
        <v>まつもとひろし</v>
      </c>
      <c r="AW308" s="284">
        <f>IF(AV308="","",COUNTIF(AV$8:AV308,AV308))</f>
        <v>1</v>
      </c>
      <c r="AX308" s="284" t="str">
        <f t="shared" si="38"/>
        <v/>
      </c>
      <c r="AY308" s="284" t="str">
        <f t="shared" si="41"/>
        <v/>
      </c>
      <c r="AZ308" s="284" t="str">
        <f t="shared" si="42"/>
        <v/>
      </c>
    </row>
    <row r="309" spans="1:52" ht="18" customHeight="1">
      <c r="A309" s="281">
        <v>1036353</v>
      </c>
      <c r="B309" s="281" t="s">
        <v>2119</v>
      </c>
      <c r="C309" s="281" t="s">
        <v>2120</v>
      </c>
      <c r="D309" s="281" t="s">
        <v>2121</v>
      </c>
      <c r="E309" s="281" t="s">
        <v>827</v>
      </c>
      <c r="F309" s="281">
        <v>2</v>
      </c>
      <c r="G309" s="281" t="s">
        <v>282</v>
      </c>
      <c r="H309" s="303">
        <v>18638</v>
      </c>
      <c r="I309" s="281">
        <v>24</v>
      </c>
      <c r="J309" s="281" t="s">
        <v>260</v>
      </c>
      <c r="K309" s="281">
        <v>264</v>
      </c>
      <c r="L309" s="281" t="s">
        <v>301</v>
      </c>
      <c r="M309" s="281">
        <v>2015</v>
      </c>
      <c r="N309" s="281" t="s">
        <v>301</v>
      </c>
      <c r="O309" s="281">
        <v>0</v>
      </c>
      <c r="P309" s="281" t="s">
        <v>262</v>
      </c>
      <c r="Q309" s="281">
        <v>0</v>
      </c>
      <c r="S309" s="281">
        <v>0</v>
      </c>
      <c r="V309" s="281">
        <v>823786</v>
      </c>
      <c r="W309" s="281">
        <v>-20</v>
      </c>
      <c r="X309" s="281" t="s">
        <v>1574</v>
      </c>
      <c r="AA309" s="281">
        <v>5</v>
      </c>
      <c r="AB309" s="281" t="s">
        <v>1148</v>
      </c>
      <c r="AC309" s="303">
        <v>42155</v>
      </c>
      <c r="AD309" s="281" t="s">
        <v>11114</v>
      </c>
      <c r="AE309" s="281" t="s">
        <v>2122</v>
      </c>
      <c r="AF309" s="281" t="s">
        <v>266</v>
      </c>
      <c r="AG309" s="281" t="s">
        <v>2123</v>
      </c>
      <c r="AI309" s="281" t="s">
        <v>2124</v>
      </c>
      <c r="AN309" s="303">
        <v>38074</v>
      </c>
      <c r="AP309" s="284">
        <f t="shared" si="43"/>
        <v>302</v>
      </c>
      <c r="AQ309" s="284" t="str">
        <f t="shared" si="44"/>
        <v>小玉正子1</v>
      </c>
      <c r="AR309" s="284" t="str">
        <f t="shared" si="45"/>
        <v>こだままさこ1</v>
      </c>
      <c r="AS309" s="284">
        <f t="shared" si="46"/>
        <v>1036353</v>
      </c>
      <c r="AT309" s="284" t="str">
        <f t="shared" si="39"/>
        <v>小玉正子</v>
      </c>
      <c r="AU309" s="284">
        <f>IF(AT309="","",COUNTIF(AT$8:AT309,AT309))</f>
        <v>1</v>
      </c>
      <c r="AV309" s="284" t="str">
        <f t="shared" si="40"/>
        <v>こだままさこ</v>
      </c>
      <c r="AW309" s="284">
        <f>IF(AV309="","",COUNTIF(AV$8:AV309,AV309))</f>
        <v>1</v>
      </c>
      <c r="AX309" s="284" t="str">
        <f t="shared" si="38"/>
        <v/>
      </c>
      <c r="AY309" s="284" t="str">
        <f t="shared" si="41"/>
        <v/>
      </c>
      <c r="AZ309" s="284" t="str">
        <f t="shared" si="42"/>
        <v/>
      </c>
    </row>
    <row r="310" spans="1:52" ht="18" customHeight="1">
      <c r="A310" s="281">
        <v>1036308</v>
      </c>
      <c r="B310" s="281" t="s">
        <v>2125</v>
      </c>
      <c r="C310" s="281" t="s">
        <v>2126</v>
      </c>
      <c r="D310" s="281" t="s">
        <v>2127</v>
      </c>
      <c r="E310" s="281" t="s">
        <v>2128</v>
      </c>
      <c r="F310" s="281">
        <v>1</v>
      </c>
      <c r="G310" s="281" t="s">
        <v>259</v>
      </c>
      <c r="H310" s="303">
        <v>24978</v>
      </c>
      <c r="I310" s="281">
        <v>24</v>
      </c>
      <c r="J310" s="281" t="s">
        <v>260</v>
      </c>
      <c r="K310" s="281">
        <v>276</v>
      </c>
      <c r="L310" s="281" t="s">
        <v>742</v>
      </c>
      <c r="M310" s="281">
        <v>2087</v>
      </c>
      <c r="N310" s="281" t="s">
        <v>742</v>
      </c>
      <c r="O310" s="281">
        <v>0</v>
      </c>
      <c r="P310" s="281" t="s">
        <v>262</v>
      </c>
      <c r="Q310" s="281">
        <v>0</v>
      </c>
      <c r="S310" s="281">
        <v>0</v>
      </c>
      <c r="W310" s="281">
        <v>-20</v>
      </c>
      <c r="X310" s="281" t="s">
        <v>1574</v>
      </c>
      <c r="AA310" s="281">
        <v>5</v>
      </c>
      <c r="AB310" s="281" t="s">
        <v>1148</v>
      </c>
      <c r="AC310" s="303">
        <v>42155</v>
      </c>
      <c r="AD310" s="281" t="s">
        <v>11114</v>
      </c>
      <c r="AE310" s="281" t="s">
        <v>2129</v>
      </c>
      <c r="AF310" s="281" t="s">
        <v>266</v>
      </c>
      <c r="AG310" s="281" t="s">
        <v>2130</v>
      </c>
      <c r="AI310" s="281" t="s">
        <v>2131</v>
      </c>
      <c r="AN310" s="303">
        <v>38074</v>
      </c>
      <c r="AP310" s="284">
        <f t="shared" si="43"/>
        <v>303</v>
      </c>
      <c r="AQ310" s="284" t="str">
        <f t="shared" si="44"/>
        <v>宮原勝広1</v>
      </c>
      <c r="AR310" s="284" t="str">
        <f t="shared" si="45"/>
        <v>みやはらかつひろ1</v>
      </c>
      <c r="AS310" s="284">
        <f t="shared" si="46"/>
        <v>1036308</v>
      </c>
      <c r="AT310" s="284" t="str">
        <f t="shared" si="39"/>
        <v>宮原勝広</v>
      </c>
      <c r="AU310" s="284">
        <f>IF(AT310="","",COUNTIF(AT$8:AT310,AT310))</f>
        <v>1</v>
      </c>
      <c r="AV310" s="284" t="str">
        <f t="shared" si="40"/>
        <v>みやはらかつひろ</v>
      </c>
      <c r="AW310" s="284">
        <f>IF(AV310="","",COUNTIF(AV$8:AV310,AV310))</f>
        <v>1</v>
      </c>
      <c r="AX310" s="284" t="str">
        <f t="shared" si="38"/>
        <v/>
      </c>
      <c r="AY310" s="284" t="str">
        <f t="shared" si="41"/>
        <v/>
      </c>
      <c r="AZ310" s="284" t="str">
        <f t="shared" si="42"/>
        <v/>
      </c>
    </row>
    <row r="311" spans="1:52" ht="18" customHeight="1">
      <c r="A311" s="281">
        <v>1284817</v>
      </c>
      <c r="B311" s="281" t="s">
        <v>2132</v>
      </c>
      <c r="C311" s="281" t="s">
        <v>2133</v>
      </c>
      <c r="D311" s="281" t="s">
        <v>2134</v>
      </c>
      <c r="E311" s="281" t="s">
        <v>2135</v>
      </c>
      <c r="F311" s="281">
        <v>1</v>
      </c>
      <c r="G311" s="281" t="s">
        <v>259</v>
      </c>
      <c r="H311" s="303">
        <v>33836</v>
      </c>
      <c r="I311" s="281">
        <v>24</v>
      </c>
      <c r="J311" s="281" t="s">
        <v>260</v>
      </c>
      <c r="K311" s="281">
        <v>269</v>
      </c>
      <c r="L311" s="281" t="s">
        <v>378</v>
      </c>
      <c r="M311" s="281">
        <v>2051</v>
      </c>
      <c r="N311" s="281" t="s">
        <v>378</v>
      </c>
      <c r="O311" s="281">
        <v>0</v>
      </c>
      <c r="P311" s="281" t="s">
        <v>262</v>
      </c>
      <c r="Q311" s="281">
        <v>0</v>
      </c>
      <c r="S311" s="281">
        <v>0</v>
      </c>
      <c r="U311" s="281" t="s">
        <v>10931</v>
      </c>
      <c r="V311" s="281">
        <v>0</v>
      </c>
      <c r="W311" s="281">
        <v>-20</v>
      </c>
      <c r="X311" s="281" t="s">
        <v>1574</v>
      </c>
      <c r="AA311" s="281">
        <v>5</v>
      </c>
      <c r="AB311" s="281" t="s">
        <v>1148</v>
      </c>
      <c r="AC311" s="303">
        <v>42155</v>
      </c>
      <c r="AD311" s="281" t="s">
        <v>11114</v>
      </c>
      <c r="AE311" s="281" t="s">
        <v>598</v>
      </c>
      <c r="AF311" s="281" t="s">
        <v>266</v>
      </c>
      <c r="AG311" s="281" t="s">
        <v>2136</v>
      </c>
      <c r="AH311" s="281" t="s">
        <v>2137</v>
      </c>
      <c r="AI311" s="281" t="s">
        <v>2138</v>
      </c>
      <c r="AN311" s="303">
        <v>39684</v>
      </c>
      <c r="AP311" s="284">
        <f t="shared" si="43"/>
        <v>304</v>
      </c>
      <c r="AQ311" s="284" t="str">
        <f t="shared" si="44"/>
        <v>藤森千友貴1</v>
      </c>
      <c r="AR311" s="284" t="str">
        <f t="shared" si="45"/>
        <v>ふじもりちゆき1</v>
      </c>
      <c r="AS311" s="284">
        <f t="shared" si="46"/>
        <v>1284817</v>
      </c>
      <c r="AT311" s="284" t="str">
        <f t="shared" si="39"/>
        <v>藤森千友貴</v>
      </c>
      <c r="AU311" s="284">
        <f>IF(AT311="","",COUNTIF(AT$8:AT311,AT311))</f>
        <v>1</v>
      </c>
      <c r="AV311" s="284" t="str">
        <f t="shared" si="40"/>
        <v>ふじもりちゆき</v>
      </c>
      <c r="AW311" s="284">
        <f>IF(AV311="","",COUNTIF(AV$8:AV311,AV311))</f>
        <v>1</v>
      </c>
      <c r="AX311" s="284" t="str">
        <f t="shared" si="38"/>
        <v/>
      </c>
      <c r="AY311" s="284" t="str">
        <f t="shared" si="41"/>
        <v/>
      </c>
      <c r="AZ311" s="284" t="str">
        <f t="shared" si="42"/>
        <v/>
      </c>
    </row>
    <row r="312" spans="1:52" ht="18" customHeight="1">
      <c r="A312" s="281">
        <v>1037118</v>
      </c>
      <c r="B312" s="281" t="s">
        <v>899</v>
      </c>
      <c r="C312" s="281" t="s">
        <v>2139</v>
      </c>
      <c r="D312" s="281" t="s">
        <v>901</v>
      </c>
      <c r="E312" s="281" t="s">
        <v>2140</v>
      </c>
      <c r="F312" s="281">
        <v>2</v>
      </c>
      <c r="G312" s="281" t="s">
        <v>282</v>
      </c>
      <c r="H312" s="303">
        <v>25376</v>
      </c>
      <c r="I312" s="281">
        <v>24</v>
      </c>
      <c r="J312" s="281" t="s">
        <v>260</v>
      </c>
      <c r="K312" s="281">
        <v>278</v>
      </c>
      <c r="L312" s="281" t="s">
        <v>445</v>
      </c>
      <c r="M312" s="281">
        <v>2100</v>
      </c>
      <c r="N312" s="281" t="s">
        <v>445</v>
      </c>
      <c r="O312" s="281">
        <v>0</v>
      </c>
      <c r="P312" s="281" t="s">
        <v>262</v>
      </c>
      <c r="Q312" s="281">
        <v>0</v>
      </c>
      <c r="S312" s="281">
        <v>0</v>
      </c>
      <c r="V312" s="281">
        <v>0</v>
      </c>
      <c r="W312" s="281">
        <v>-20</v>
      </c>
      <c r="X312" s="281" t="s">
        <v>1574</v>
      </c>
      <c r="AA312" s="281">
        <v>5</v>
      </c>
      <c r="AB312" s="281" t="s">
        <v>1148</v>
      </c>
      <c r="AC312" s="303">
        <v>42281</v>
      </c>
      <c r="AD312" s="281" t="s">
        <v>11167</v>
      </c>
      <c r="AE312" s="281" t="s">
        <v>903</v>
      </c>
      <c r="AF312" s="281" t="s">
        <v>266</v>
      </c>
      <c r="AG312" s="281" t="s">
        <v>904</v>
      </c>
      <c r="AI312" s="281" t="s">
        <v>905</v>
      </c>
      <c r="AN312" s="303">
        <v>38074</v>
      </c>
      <c r="AP312" s="284">
        <f t="shared" si="43"/>
        <v>305</v>
      </c>
      <c r="AQ312" s="284" t="str">
        <f t="shared" si="44"/>
        <v>内山寿美1</v>
      </c>
      <c r="AR312" s="284" t="str">
        <f t="shared" si="45"/>
        <v>うちやますみ1</v>
      </c>
      <c r="AS312" s="284">
        <f t="shared" si="46"/>
        <v>1037118</v>
      </c>
      <c r="AT312" s="284" t="str">
        <f t="shared" si="39"/>
        <v>内山寿美</v>
      </c>
      <c r="AU312" s="284">
        <f>IF(AT312="","",COUNTIF(AT$8:AT312,AT312))</f>
        <v>1</v>
      </c>
      <c r="AV312" s="284" t="str">
        <f t="shared" si="40"/>
        <v>うちやますみ</v>
      </c>
      <c r="AW312" s="284">
        <f>IF(AV312="","",COUNTIF(AV$8:AV312,AV312))</f>
        <v>1</v>
      </c>
      <c r="AX312" s="284" t="str">
        <f t="shared" si="38"/>
        <v/>
      </c>
      <c r="AY312" s="284" t="str">
        <f t="shared" si="41"/>
        <v/>
      </c>
      <c r="AZ312" s="284" t="str">
        <f t="shared" si="42"/>
        <v/>
      </c>
    </row>
    <row r="313" spans="1:52" ht="18" customHeight="1">
      <c r="A313" s="281">
        <v>1415932</v>
      </c>
      <c r="B313" s="281" t="s">
        <v>2141</v>
      </c>
      <c r="C313" s="281" t="s">
        <v>2142</v>
      </c>
      <c r="D313" s="281" t="s">
        <v>2143</v>
      </c>
      <c r="E313" s="281" t="s">
        <v>2144</v>
      </c>
      <c r="F313" s="281">
        <v>1</v>
      </c>
      <c r="G313" s="281" t="s">
        <v>259</v>
      </c>
      <c r="H313" s="303">
        <v>25361</v>
      </c>
      <c r="I313" s="281">
        <v>24</v>
      </c>
      <c r="J313" s="281" t="s">
        <v>260</v>
      </c>
      <c r="K313" s="281">
        <v>267</v>
      </c>
      <c r="L313" s="281" t="s">
        <v>328</v>
      </c>
      <c r="M313" s="281">
        <v>2041</v>
      </c>
      <c r="N313" s="281" t="s">
        <v>328</v>
      </c>
      <c r="O313" s="281">
        <v>0</v>
      </c>
      <c r="P313" s="281" t="s">
        <v>262</v>
      </c>
      <c r="Q313" s="281">
        <v>0</v>
      </c>
      <c r="S313" s="281">
        <v>0</v>
      </c>
      <c r="U313" s="281" t="s">
        <v>10883</v>
      </c>
      <c r="W313" s="281">
        <v>-20</v>
      </c>
      <c r="X313" s="281" t="s">
        <v>1574</v>
      </c>
      <c r="AA313" s="281">
        <v>5</v>
      </c>
      <c r="AB313" s="281" t="s">
        <v>1148</v>
      </c>
      <c r="AC313" s="303">
        <v>42421</v>
      </c>
      <c r="AD313" s="281" t="s">
        <v>11168</v>
      </c>
      <c r="AE313" s="281" t="s">
        <v>2145</v>
      </c>
      <c r="AF313" s="281" t="s">
        <v>266</v>
      </c>
      <c r="AG313" s="281" t="s">
        <v>2146</v>
      </c>
      <c r="AI313" s="281" t="s">
        <v>2147</v>
      </c>
      <c r="AN313" s="303">
        <v>40799</v>
      </c>
      <c r="AP313" s="284">
        <f t="shared" si="43"/>
        <v>306</v>
      </c>
      <c r="AQ313" s="284" t="str">
        <f t="shared" si="44"/>
        <v>倉澤傑1</v>
      </c>
      <c r="AR313" s="284" t="str">
        <f t="shared" si="45"/>
        <v>くらさわすぐる1</v>
      </c>
      <c r="AS313" s="284">
        <f t="shared" si="46"/>
        <v>1415932</v>
      </c>
      <c r="AT313" s="284" t="str">
        <f t="shared" si="39"/>
        <v>倉澤傑</v>
      </c>
      <c r="AU313" s="284">
        <f>IF(AT313="","",COUNTIF(AT$8:AT313,AT313))</f>
        <v>1</v>
      </c>
      <c r="AV313" s="284" t="str">
        <f t="shared" si="40"/>
        <v>くらさわすぐる</v>
      </c>
      <c r="AW313" s="284">
        <f>IF(AV313="","",COUNTIF(AV$8:AV313,AV313))</f>
        <v>1</v>
      </c>
      <c r="AX313" s="284" t="str">
        <f t="shared" si="38"/>
        <v/>
      </c>
      <c r="AY313" s="284" t="str">
        <f t="shared" si="41"/>
        <v/>
      </c>
      <c r="AZ313" s="284" t="str">
        <f t="shared" si="42"/>
        <v/>
      </c>
    </row>
    <row r="314" spans="1:52" ht="18" customHeight="1">
      <c r="A314" s="281">
        <v>1258648</v>
      </c>
      <c r="B314" s="281" t="s">
        <v>2148</v>
      </c>
      <c r="C314" s="281" t="s">
        <v>589</v>
      </c>
      <c r="D314" s="281" t="s">
        <v>2149</v>
      </c>
      <c r="E314" s="281" t="s">
        <v>590</v>
      </c>
      <c r="F314" s="281">
        <v>1</v>
      </c>
      <c r="G314" s="281" t="s">
        <v>259</v>
      </c>
      <c r="H314" s="303">
        <v>23991</v>
      </c>
      <c r="I314" s="281">
        <v>24</v>
      </c>
      <c r="J314" s="281" t="s">
        <v>260</v>
      </c>
      <c r="K314" s="281">
        <v>275</v>
      </c>
      <c r="L314" s="281" t="s">
        <v>273</v>
      </c>
      <c r="M314" s="281">
        <v>2082</v>
      </c>
      <c r="N314" s="281" t="s">
        <v>273</v>
      </c>
      <c r="O314" s="281">
        <v>0</v>
      </c>
      <c r="P314" s="281" t="s">
        <v>262</v>
      </c>
      <c r="Q314" s="281">
        <v>0</v>
      </c>
      <c r="S314" s="281">
        <v>0</v>
      </c>
      <c r="W314" s="281">
        <v>-20</v>
      </c>
      <c r="X314" s="281" t="s">
        <v>1574</v>
      </c>
      <c r="AA314" s="281">
        <v>5</v>
      </c>
      <c r="AB314" s="281" t="s">
        <v>1148</v>
      </c>
      <c r="AC314" s="303">
        <v>42456</v>
      </c>
      <c r="AD314" s="281" t="s">
        <v>11169</v>
      </c>
      <c r="AE314" s="281" t="s">
        <v>835</v>
      </c>
      <c r="AF314" s="281" t="s">
        <v>266</v>
      </c>
      <c r="AG314" s="281" t="s">
        <v>2150</v>
      </c>
      <c r="AH314" s="281" t="s">
        <v>2151</v>
      </c>
      <c r="AI314" s="281" t="s">
        <v>2152</v>
      </c>
      <c r="AN314" s="303">
        <v>39582</v>
      </c>
      <c r="AP314" s="284">
        <f t="shared" si="43"/>
        <v>307</v>
      </c>
      <c r="AQ314" s="284" t="str">
        <f t="shared" si="44"/>
        <v>小堀義一1</v>
      </c>
      <c r="AR314" s="284" t="str">
        <f t="shared" si="45"/>
        <v>こぼりよしかず1</v>
      </c>
      <c r="AS314" s="284">
        <f t="shared" si="46"/>
        <v>1258648</v>
      </c>
      <c r="AT314" s="284" t="str">
        <f t="shared" si="39"/>
        <v>小堀義一</v>
      </c>
      <c r="AU314" s="284">
        <f>IF(AT314="","",COUNTIF(AT$8:AT314,AT314))</f>
        <v>1</v>
      </c>
      <c r="AV314" s="284" t="str">
        <f t="shared" si="40"/>
        <v>こぼりよしかず</v>
      </c>
      <c r="AW314" s="284">
        <f>IF(AV314="","",COUNTIF(AV$8:AV314,AV314))</f>
        <v>1</v>
      </c>
      <c r="AX314" s="284" t="str">
        <f t="shared" si="38"/>
        <v/>
      </c>
      <c r="AY314" s="284" t="str">
        <f t="shared" si="41"/>
        <v/>
      </c>
      <c r="AZ314" s="284" t="str">
        <f t="shared" si="42"/>
        <v/>
      </c>
    </row>
    <row r="315" spans="1:52" ht="18" customHeight="1">
      <c r="A315" s="281">
        <v>1238142</v>
      </c>
      <c r="B315" s="281" t="s">
        <v>780</v>
      </c>
      <c r="C315" s="281" t="s">
        <v>2153</v>
      </c>
      <c r="D315" s="281" t="s">
        <v>782</v>
      </c>
      <c r="E315" s="281" t="s">
        <v>2154</v>
      </c>
      <c r="F315" s="281">
        <v>1</v>
      </c>
      <c r="G315" s="281" t="s">
        <v>259</v>
      </c>
      <c r="H315" s="303">
        <v>14877</v>
      </c>
      <c r="I315" s="281">
        <v>24</v>
      </c>
      <c r="J315" s="281" t="s">
        <v>260</v>
      </c>
      <c r="K315" s="281">
        <v>273</v>
      </c>
      <c r="L315" s="281" t="s">
        <v>784</v>
      </c>
      <c r="M315" s="281">
        <v>2070</v>
      </c>
      <c r="N315" s="281" t="s">
        <v>784</v>
      </c>
      <c r="O315" s="281">
        <v>0</v>
      </c>
      <c r="P315" s="281" t="s">
        <v>262</v>
      </c>
      <c r="Q315" s="281">
        <v>0</v>
      </c>
      <c r="S315" s="281">
        <v>0</v>
      </c>
      <c r="V315" s="281">
        <v>0</v>
      </c>
      <c r="W315" s="281">
        <v>-20</v>
      </c>
      <c r="X315" s="281" t="s">
        <v>1574</v>
      </c>
      <c r="AA315" s="281">
        <v>5</v>
      </c>
      <c r="AB315" s="281" t="s">
        <v>1148</v>
      </c>
      <c r="AC315" s="303">
        <v>42498</v>
      </c>
      <c r="AD315" s="281" t="s">
        <v>11111</v>
      </c>
      <c r="AE315" s="281" t="s">
        <v>785</v>
      </c>
      <c r="AF315" s="281" t="s">
        <v>266</v>
      </c>
      <c r="AG315" s="281" t="s">
        <v>1512</v>
      </c>
      <c r="AI315" s="281" t="s">
        <v>1513</v>
      </c>
      <c r="AN315" s="303">
        <v>39295</v>
      </c>
      <c r="AP315" s="284">
        <f t="shared" si="43"/>
        <v>308</v>
      </c>
      <c r="AQ315" s="284" t="str">
        <f t="shared" si="44"/>
        <v>山田銹二1</v>
      </c>
      <c r="AR315" s="284" t="str">
        <f t="shared" si="45"/>
        <v>やまだひでじ1</v>
      </c>
      <c r="AS315" s="284">
        <f t="shared" si="46"/>
        <v>1238142</v>
      </c>
      <c r="AT315" s="284" t="str">
        <f t="shared" si="39"/>
        <v>山田銹二</v>
      </c>
      <c r="AU315" s="284">
        <f>IF(AT315="","",COUNTIF(AT$8:AT315,AT315))</f>
        <v>1</v>
      </c>
      <c r="AV315" s="284" t="str">
        <f t="shared" si="40"/>
        <v>やまだひでじ</v>
      </c>
      <c r="AW315" s="284">
        <f>IF(AV315="","",COUNTIF(AV$8:AV315,AV315))</f>
        <v>1</v>
      </c>
      <c r="AX315" s="284" t="str">
        <f t="shared" si="38"/>
        <v/>
      </c>
      <c r="AY315" s="284" t="str">
        <f t="shared" si="41"/>
        <v/>
      </c>
      <c r="AZ315" s="284" t="str">
        <f t="shared" si="42"/>
        <v/>
      </c>
    </row>
    <row r="316" spans="1:52" ht="18" customHeight="1">
      <c r="A316" s="281">
        <v>1145003</v>
      </c>
      <c r="B316" s="281" t="s">
        <v>2155</v>
      </c>
      <c r="C316" s="281" t="s">
        <v>2156</v>
      </c>
      <c r="D316" s="281" t="s">
        <v>2157</v>
      </c>
      <c r="E316" s="281" t="s">
        <v>444</v>
      </c>
      <c r="F316" s="281">
        <v>1</v>
      </c>
      <c r="G316" s="281" t="s">
        <v>259</v>
      </c>
      <c r="H316" s="303">
        <v>31228</v>
      </c>
      <c r="I316" s="281">
        <v>24</v>
      </c>
      <c r="J316" s="281" t="s">
        <v>260</v>
      </c>
      <c r="K316" s="281">
        <v>275</v>
      </c>
      <c r="L316" s="281" t="s">
        <v>273</v>
      </c>
      <c r="M316" s="281">
        <v>2082</v>
      </c>
      <c r="N316" s="281" t="s">
        <v>273</v>
      </c>
      <c r="O316" s="281">
        <v>0</v>
      </c>
      <c r="P316" s="281" t="s">
        <v>262</v>
      </c>
      <c r="Q316" s="281">
        <v>0</v>
      </c>
      <c r="S316" s="281">
        <v>0</v>
      </c>
      <c r="V316" s="281">
        <v>240000</v>
      </c>
      <c r="W316" s="281">
        <v>-20</v>
      </c>
      <c r="X316" s="281" t="s">
        <v>1574</v>
      </c>
      <c r="AA316" s="281">
        <v>5</v>
      </c>
      <c r="AB316" s="281" t="s">
        <v>1148</v>
      </c>
      <c r="AC316" s="303">
        <v>42498</v>
      </c>
      <c r="AD316" s="281" t="s">
        <v>11111</v>
      </c>
      <c r="AE316" s="281" t="s">
        <v>2158</v>
      </c>
      <c r="AF316" s="281" t="s">
        <v>266</v>
      </c>
      <c r="AG316" s="281" t="s">
        <v>2159</v>
      </c>
      <c r="AI316" s="281" t="s">
        <v>2160</v>
      </c>
      <c r="AN316" s="303">
        <v>38324</v>
      </c>
      <c r="AP316" s="284">
        <f t="shared" si="43"/>
        <v>309</v>
      </c>
      <c r="AQ316" s="284" t="str">
        <f t="shared" si="44"/>
        <v>味谷祐幸1</v>
      </c>
      <c r="AR316" s="284" t="str">
        <f t="shared" si="45"/>
        <v>みたにひろゆき1</v>
      </c>
      <c r="AS316" s="284">
        <f t="shared" si="46"/>
        <v>1145003</v>
      </c>
      <c r="AT316" s="284" t="str">
        <f t="shared" si="39"/>
        <v>味谷祐幸</v>
      </c>
      <c r="AU316" s="284">
        <f>IF(AT316="","",COUNTIF(AT$8:AT316,AT316))</f>
        <v>1</v>
      </c>
      <c r="AV316" s="284" t="str">
        <f t="shared" si="40"/>
        <v>みたにひろゆき</v>
      </c>
      <c r="AW316" s="284">
        <f>IF(AV316="","",COUNTIF(AV$8:AV316,AV316))</f>
        <v>1</v>
      </c>
      <c r="AX316" s="284" t="str">
        <f t="shared" si="38"/>
        <v/>
      </c>
      <c r="AY316" s="284" t="str">
        <f t="shared" si="41"/>
        <v/>
      </c>
      <c r="AZ316" s="284" t="str">
        <f t="shared" si="42"/>
        <v/>
      </c>
    </row>
    <row r="317" spans="1:52" ht="18" customHeight="1">
      <c r="A317" s="281">
        <v>1254280</v>
      </c>
      <c r="B317" s="281" t="s">
        <v>1443</v>
      </c>
      <c r="C317" s="281" t="s">
        <v>453</v>
      </c>
      <c r="D317" s="281" t="s">
        <v>1445</v>
      </c>
      <c r="E317" s="281" t="s">
        <v>455</v>
      </c>
      <c r="F317" s="281">
        <v>2</v>
      </c>
      <c r="G317" s="281" t="s">
        <v>282</v>
      </c>
      <c r="H317" s="303">
        <v>16478</v>
      </c>
      <c r="I317" s="281">
        <v>24</v>
      </c>
      <c r="J317" s="281" t="s">
        <v>260</v>
      </c>
      <c r="K317" s="281">
        <v>273</v>
      </c>
      <c r="L317" s="281" t="s">
        <v>784</v>
      </c>
      <c r="M317" s="281">
        <v>2070</v>
      </c>
      <c r="N317" s="281" t="s">
        <v>784</v>
      </c>
      <c r="O317" s="281">
        <v>0</v>
      </c>
      <c r="P317" s="281" t="s">
        <v>262</v>
      </c>
      <c r="Q317" s="281">
        <v>0</v>
      </c>
      <c r="S317" s="281">
        <v>0</v>
      </c>
      <c r="V317" s="281">
        <v>0</v>
      </c>
      <c r="W317" s="281">
        <v>-20</v>
      </c>
      <c r="X317" s="281" t="s">
        <v>1574</v>
      </c>
      <c r="AA317" s="281">
        <v>5</v>
      </c>
      <c r="AB317" s="281" t="s">
        <v>1148</v>
      </c>
      <c r="AC317" s="303">
        <v>42519</v>
      </c>
      <c r="AD317" s="281" t="s">
        <v>11123</v>
      </c>
      <c r="AE317" s="281" t="s">
        <v>2161</v>
      </c>
      <c r="AF317" s="281" t="s">
        <v>266</v>
      </c>
      <c r="AG317" s="281" t="s">
        <v>2162</v>
      </c>
      <c r="AI317" s="281" t="s">
        <v>2163</v>
      </c>
      <c r="AN317" s="303">
        <v>39473</v>
      </c>
      <c r="AP317" s="284">
        <f t="shared" si="43"/>
        <v>310</v>
      </c>
      <c r="AQ317" s="284" t="str">
        <f t="shared" si="44"/>
        <v>谷敏子1</v>
      </c>
      <c r="AR317" s="284" t="str">
        <f t="shared" si="45"/>
        <v>たにとしこ1</v>
      </c>
      <c r="AS317" s="284">
        <f t="shared" si="46"/>
        <v>1254280</v>
      </c>
      <c r="AT317" s="284" t="str">
        <f t="shared" si="39"/>
        <v>谷敏子</v>
      </c>
      <c r="AU317" s="284">
        <f>IF(AT317="","",COUNTIF(AT$8:AT317,AT317))</f>
        <v>1</v>
      </c>
      <c r="AV317" s="284" t="str">
        <f t="shared" si="40"/>
        <v>たにとしこ</v>
      </c>
      <c r="AW317" s="284">
        <f>IF(AV317="","",COUNTIF(AV$8:AV317,AV317))</f>
        <v>1</v>
      </c>
      <c r="AX317" s="284" t="str">
        <f t="shared" si="38"/>
        <v/>
      </c>
      <c r="AY317" s="284" t="str">
        <f t="shared" si="41"/>
        <v/>
      </c>
      <c r="AZ317" s="284" t="str">
        <f t="shared" si="42"/>
        <v/>
      </c>
    </row>
    <row r="318" spans="1:52" ht="18" customHeight="1">
      <c r="A318" s="281">
        <v>1380184</v>
      </c>
      <c r="B318" s="281" t="s">
        <v>2164</v>
      </c>
      <c r="C318" s="281" t="s">
        <v>2165</v>
      </c>
      <c r="D318" s="281" t="s">
        <v>2166</v>
      </c>
      <c r="E318" s="281" t="s">
        <v>1549</v>
      </c>
      <c r="F318" s="281">
        <v>2</v>
      </c>
      <c r="G318" s="281" t="s">
        <v>282</v>
      </c>
      <c r="H318" s="303">
        <v>17964</v>
      </c>
      <c r="I318" s="281">
        <v>24</v>
      </c>
      <c r="J318" s="281" t="s">
        <v>260</v>
      </c>
      <c r="K318" s="281">
        <v>269</v>
      </c>
      <c r="L318" s="281" t="s">
        <v>378</v>
      </c>
      <c r="M318" s="281">
        <v>2051</v>
      </c>
      <c r="N318" s="281" t="s">
        <v>378</v>
      </c>
      <c r="O318" s="281">
        <v>0</v>
      </c>
      <c r="P318" s="281" t="s">
        <v>262</v>
      </c>
      <c r="Q318" s="281">
        <v>0</v>
      </c>
      <c r="S318" s="281">
        <v>0</v>
      </c>
      <c r="U318" s="281" t="s">
        <v>10931</v>
      </c>
      <c r="W318" s="281">
        <v>-20</v>
      </c>
      <c r="X318" s="281" t="s">
        <v>1574</v>
      </c>
      <c r="AA318" s="281">
        <v>5</v>
      </c>
      <c r="AB318" s="281" t="s">
        <v>1148</v>
      </c>
      <c r="AC318" s="303">
        <v>42519</v>
      </c>
      <c r="AD318" s="281" t="s">
        <v>11123</v>
      </c>
      <c r="AE318" s="281" t="s">
        <v>2167</v>
      </c>
      <c r="AF318" s="281" t="s">
        <v>266</v>
      </c>
      <c r="AG318" s="281" t="s">
        <v>2168</v>
      </c>
      <c r="AI318" s="281" t="s">
        <v>2169</v>
      </c>
      <c r="AN318" s="303">
        <v>40420</v>
      </c>
      <c r="AP318" s="284">
        <f t="shared" si="43"/>
        <v>311</v>
      </c>
      <c r="AQ318" s="284" t="str">
        <f t="shared" si="44"/>
        <v>石井隆子1</v>
      </c>
      <c r="AR318" s="284" t="str">
        <f t="shared" si="45"/>
        <v>いしいたかこ1</v>
      </c>
      <c r="AS318" s="284">
        <f t="shared" si="46"/>
        <v>1380184</v>
      </c>
      <c r="AT318" s="284" t="str">
        <f t="shared" si="39"/>
        <v>石井隆子</v>
      </c>
      <c r="AU318" s="284">
        <f>IF(AT318="","",COUNTIF(AT$8:AT318,AT318))</f>
        <v>1</v>
      </c>
      <c r="AV318" s="284" t="str">
        <f t="shared" si="40"/>
        <v>いしいたかこ</v>
      </c>
      <c r="AW318" s="284">
        <f>IF(AV318="","",COUNTIF(AV$8:AV318,AV318))</f>
        <v>1</v>
      </c>
      <c r="AX318" s="284" t="str">
        <f t="shared" si="38"/>
        <v/>
      </c>
      <c r="AY318" s="284" t="str">
        <f t="shared" si="41"/>
        <v/>
      </c>
      <c r="AZ318" s="284" t="str">
        <f t="shared" si="42"/>
        <v/>
      </c>
    </row>
    <row r="319" spans="1:52" ht="18" customHeight="1">
      <c r="A319" s="281">
        <v>1037291</v>
      </c>
      <c r="B319" s="281" t="s">
        <v>2170</v>
      </c>
      <c r="C319" s="281" t="s">
        <v>1404</v>
      </c>
      <c r="D319" s="281" t="s">
        <v>2171</v>
      </c>
      <c r="E319" s="281" t="s">
        <v>1406</v>
      </c>
      <c r="F319" s="281">
        <v>1</v>
      </c>
      <c r="G319" s="281" t="s">
        <v>259</v>
      </c>
      <c r="H319" s="303">
        <v>22525</v>
      </c>
      <c r="I319" s="281">
        <v>24</v>
      </c>
      <c r="J319" s="281" t="s">
        <v>260</v>
      </c>
      <c r="K319" s="281">
        <v>269</v>
      </c>
      <c r="L319" s="281" t="s">
        <v>378</v>
      </c>
      <c r="M319" s="281">
        <v>2051</v>
      </c>
      <c r="N319" s="281" t="s">
        <v>378</v>
      </c>
      <c r="O319" s="281">
        <v>0</v>
      </c>
      <c r="P319" s="281" t="s">
        <v>262</v>
      </c>
      <c r="Q319" s="281">
        <v>0</v>
      </c>
      <c r="S319" s="281">
        <v>0</v>
      </c>
      <c r="U319" s="281" t="s">
        <v>379</v>
      </c>
      <c r="V319" s="281">
        <v>0</v>
      </c>
      <c r="W319" s="281">
        <v>-20</v>
      </c>
      <c r="X319" s="281" t="s">
        <v>1574</v>
      </c>
      <c r="AA319" s="281">
        <v>5</v>
      </c>
      <c r="AB319" s="281" t="s">
        <v>1148</v>
      </c>
      <c r="AC319" s="303">
        <v>42519</v>
      </c>
      <c r="AD319" s="281" t="s">
        <v>11123</v>
      </c>
      <c r="AE319" s="281" t="s">
        <v>2172</v>
      </c>
      <c r="AF319" s="281" t="s">
        <v>266</v>
      </c>
      <c r="AG319" s="281" t="s">
        <v>2173</v>
      </c>
      <c r="AI319" s="281" t="s">
        <v>2174</v>
      </c>
      <c r="AN319" s="303">
        <v>38074</v>
      </c>
      <c r="AP319" s="284">
        <f t="shared" si="43"/>
        <v>312</v>
      </c>
      <c r="AQ319" s="284" t="str">
        <f t="shared" si="44"/>
        <v>村松和彦1</v>
      </c>
      <c r="AR319" s="284" t="str">
        <f t="shared" si="45"/>
        <v>むらまつかずひこ1</v>
      </c>
      <c r="AS319" s="284">
        <f t="shared" si="46"/>
        <v>1037291</v>
      </c>
      <c r="AT319" s="284" t="str">
        <f t="shared" si="39"/>
        <v>村松和彦</v>
      </c>
      <c r="AU319" s="284">
        <f>IF(AT319="","",COUNTIF(AT$8:AT319,AT319))</f>
        <v>1</v>
      </c>
      <c r="AV319" s="284" t="str">
        <f t="shared" si="40"/>
        <v>むらまつかずひこ</v>
      </c>
      <c r="AW319" s="284">
        <f>IF(AV319="","",COUNTIF(AV$8:AV319,AV319))</f>
        <v>1</v>
      </c>
      <c r="AX319" s="284" t="str">
        <f t="shared" si="38"/>
        <v/>
      </c>
      <c r="AY319" s="284" t="str">
        <f t="shared" si="41"/>
        <v/>
      </c>
      <c r="AZ319" s="284" t="str">
        <f t="shared" si="42"/>
        <v/>
      </c>
    </row>
    <row r="320" spans="1:52" ht="18" customHeight="1">
      <c r="A320" s="281">
        <v>1378667</v>
      </c>
      <c r="B320" s="281" t="s">
        <v>995</v>
      </c>
      <c r="C320" s="281" t="s">
        <v>2175</v>
      </c>
      <c r="D320" s="281" t="s">
        <v>997</v>
      </c>
      <c r="E320" s="281" t="s">
        <v>1822</v>
      </c>
      <c r="F320" s="281">
        <v>2</v>
      </c>
      <c r="G320" s="281" t="s">
        <v>282</v>
      </c>
      <c r="H320" s="303">
        <v>19796</v>
      </c>
      <c r="I320" s="281">
        <v>24</v>
      </c>
      <c r="J320" s="281" t="s">
        <v>260</v>
      </c>
      <c r="K320" s="281">
        <v>274</v>
      </c>
      <c r="L320" s="281" t="s">
        <v>317</v>
      </c>
      <c r="M320" s="281">
        <v>2074</v>
      </c>
      <c r="N320" s="281" t="s">
        <v>317</v>
      </c>
      <c r="O320" s="281">
        <v>0</v>
      </c>
      <c r="P320" s="281" t="s">
        <v>262</v>
      </c>
      <c r="Q320" s="281">
        <v>0</v>
      </c>
      <c r="S320" s="281">
        <v>0</v>
      </c>
      <c r="W320" s="281">
        <v>-20</v>
      </c>
      <c r="X320" s="281" t="s">
        <v>1574</v>
      </c>
      <c r="AA320" s="281">
        <v>5</v>
      </c>
      <c r="AB320" s="281" t="s">
        <v>1148</v>
      </c>
      <c r="AC320" s="303">
        <v>42554</v>
      </c>
      <c r="AD320" s="281" t="s">
        <v>11170</v>
      </c>
      <c r="AE320" s="281" t="s">
        <v>1371</v>
      </c>
      <c r="AF320" s="281" t="s">
        <v>266</v>
      </c>
      <c r="AG320" s="281" t="s">
        <v>2176</v>
      </c>
      <c r="AI320" s="281" t="s">
        <v>2177</v>
      </c>
      <c r="AN320" s="303">
        <v>40409</v>
      </c>
      <c r="AP320" s="284">
        <f t="shared" si="43"/>
        <v>313</v>
      </c>
      <c r="AQ320" s="284" t="str">
        <f t="shared" si="44"/>
        <v>荒井ゆき子1</v>
      </c>
      <c r="AR320" s="284" t="str">
        <f t="shared" si="45"/>
        <v>あらいゆきこ1</v>
      </c>
      <c r="AS320" s="284">
        <f t="shared" si="46"/>
        <v>1378667</v>
      </c>
      <c r="AT320" s="284" t="str">
        <f t="shared" si="39"/>
        <v>荒井ゆき子</v>
      </c>
      <c r="AU320" s="284">
        <f>IF(AT320="","",COUNTIF(AT$8:AT320,AT320))</f>
        <v>1</v>
      </c>
      <c r="AV320" s="284" t="str">
        <f t="shared" si="40"/>
        <v>あらいゆきこ</v>
      </c>
      <c r="AW320" s="284">
        <f>IF(AV320="","",COUNTIF(AV$8:AV320,AV320))</f>
        <v>1</v>
      </c>
      <c r="AX320" s="284" t="str">
        <f t="shared" si="38"/>
        <v/>
      </c>
      <c r="AY320" s="284" t="str">
        <f t="shared" si="41"/>
        <v/>
      </c>
      <c r="AZ320" s="284" t="str">
        <f t="shared" si="42"/>
        <v/>
      </c>
    </row>
    <row r="321" spans="1:52" ht="18" customHeight="1">
      <c r="A321" s="281">
        <v>1419875</v>
      </c>
      <c r="B321" s="281" t="s">
        <v>452</v>
      </c>
      <c r="C321" s="281" t="s">
        <v>2178</v>
      </c>
      <c r="D321" s="281" t="s">
        <v>454</v>
      </c>
      <c r="E321" s="281" t="s">
        <v>1978</v>
      </c>
      <c r="F321" s="281">
        <v>2</v>
      </c>
      <c r="G321" s="281" t="s">
        <v>282</v>
      </c>
      <c r="H321" s="303">
        <v>26177</v>
      </c>
      <c r="I321" s="281">
        <v>24</v>
      </c>
      <c r="J321" s="281" t="s">
        <v>260</v>
      </c>
      <c r="K321" s="281">
        <v>267</v>
      </c>
      <c r="L321" s="281" t="s">
        <v>328</v>
      </c>
      <c r="M321" s="281">
        <v>2041</v>
      </c>
      <c r="N321" s="281" t="s">
        <v>328</v>
      </c>
      <c r="O321" s="281">
        <v>0</v>
      </c>
      <c r="P321" s="281" t="s">
        <v>262</v>
      </c>
      <c r="Q321" s="281">
        <v>0</v>
      </c>
      <c r="S321" s="281">
        <v>0</v>
      </c>
      <c r="U321" s="281" t="s">
        <v>10883</v>
      </c>
      <c r="W321" s="281">
        <v>-20</v>
      </c>
      <c r="X321" s="281" t="s">
        <v>1574</v>
      </c>
      <c r="AA321" s="281">
        <v>5</v>
      </c>
      <c r="AB321" s="281" t="s">
        <v>1148</v>
      </c>
      <c r="AC321" s="303">
        <v>42554</v>
      </c>
      <c r="AD321" s="281" t="s">
        <v>11170</v>
      </c>
      <c r="AE321" s="281" t="s">
        <v>2179</v>
      </c>
      <c r="AF321" s="281" t="s">
        <v>266</v>
      </c>
      <c r="AG321" s="281" t="s">
        <v>2180</v>
      </c>
      <c r="AI321" s="281" t="s">
        <v>2181</v>
      </c>
      <c r="AN321" s="303">
        <v>40840</v>
      </c>
      <c r="AP321" s="284">
        <f t="shared" si="43"/>
        <v>314</v>
      </c>
      <c r="AQ321" s="284" t="str">
        <f t="shared" si="44"/>
        <v>藤澤敏恵1</v>
      </c>
      <c r="AR321" s="284" t="str">
        <f t="shared" si="45"/>
        <v>ふじさわとしえ1</v>
      </c>
      <c r="AS321" s="284">
        <f t="shared" si="46"/>
        <v>1419875</v>
      </c>
      <c r="AT321" s="284" t="str">
        <f t="shared" si="39"/>
        <v>藤澤敏恵</v>
      </c>
      <c r="AU321" s="284">
        <f>IF(AT321="","",COUNTIF(AT$8:AT321,AT321))</f>
        <v>1</v>
      </c>
      <c r="AV321" s="284" t="str">
        <f t="shared" si="40"/>
        <v>ふじさわとしえ</v>
      </c>
      <c r="AW321" s="284">
        <f>IF(AV321="","",COUNTIF(AV$8:AV321,AV321))</f>
        <v>1</v>
      </c>
      <c r="AX321" s="284" t="str">
        <f t="shared" si="38"/>
        <v/>
      </c>
      <c r="AY321" s="284" t="str">
        <f t="shared" si="41"/>
        <v/>
      </c>
      <c r="AZ321" s="284" t="str">
        <f t="shared" si="42"/>
        <v/>
      </c>
    </row>
    <row r="322" spans="1:52" ht="18" customHeight="1">
      <c r="A322" s="281">
        <v>1036483</v>
      </c>
      <c r="B322" s="281" t="s">
        <v>2182</v>
      </c>
      <c r="C322" s="281" t="s">
        <v>2183</v>
      </c>
      <c r="D322" s="281" t="s">
        <v>2184</v>
      </c>
      <c r="E322" s="281" t="s">
        <v>741</v>
      </c>
      <c r="F322" s="281">
        <v>1</v>
      </c>
      <c r="G322" s="281" t="s">
        <v>259</v>
      </c>
      <c r="H322" s="303">
        <v>18787</v>
      </c>
      <c r="I322" s="281">
        <v>24</v>
      </c>
      <c r="J322" s="281" t="s">
        <v>260</v>
      </c>
      <c r="K322" s="281">
        <v>280</v>
      </c>
      <c r="L322" s="281" t="s">
        <v>334</v>
      </c>
      <c r="M322" s="281">
        <v>2121</v>
      </c>
      <c r="N322" s="281" t="s">
        <v>334</v>
      </c>
      <c r="O322" s="281">
        <v>0</v>
      </c>
      <c r="P322" s="281" t="s">
        <v>262</v>
      </c>
      <c r="Q322" s="281">
        <v>0</v>
      </c>
      <c r="S322" s="281">
        <v>0</v>
      </c>
      <c r="U322" s="281" t="s">
        <v>10945</v>
      </c>
      <c r="V322" s="281">
        <v>0</v>
      </c>
      <c r="W322" s="281">
        <v>-20</v>
      </c>
      <c r="X322" s="281" t="s">
        <v>1574</v>
      </c>
      <c r="AA322" s="281">
        <v>5</v>
      </c>
      <c r="AB322" s="281" t="s">
        <v>1148</v>
      </c>
      <c r="AC322" s="303">
        <v>42645</v>
      </c>
      <c r="AD322" s="281" t="s">
        <v>11171</v>
      </c>
      <c r="AE322" s="281" t="s">
        <v>639</v>
      </c>
      <c r="AF322" s="281" t="s">
        <v>266</v>
      </c>
      <c r="AG322" s="281" t="s">
        <v>2185</v>
      </c>
      <c r="AI322" s="281" t="s">
        <v>2186</v>
      </c>
      <c r="AN322" s="303">
        <v>38074</v>
      </c>
      <c r="AP322" s="284">
        <f t="shared" si="43"/>
        <v>315</v>
      </c>
      <c r="AQ322" s="284" t="str">
        <f t="shared" si="44"/>
        <v>福島文雄1</v>
      </c>
      <c r="AR322" s="284" t="str">
        <f t="shared" si="45"/>
        <v>ふくしまふみお1</v>
      </c>
      <c r="AS322" s="284">
        <f t="shared" si="46"/>
        <v>1036483</v>
      </c>
      <c r="AT322" s="284" t="str">
        <f t="shared" si="39"/>
        <v>福島文雄</v>
      </c>
      <c r="AU322" s="284">
        <f>IF(AT322="","",COUNTIF(AT$8:AT322,AT322))</f>
        <v>1</v>
      </c>
      <c r="AV322" s="284" t="str">
        <f t="shared" si="40"/>
        <v>ふくしまふみお</v>
      </c>
      <c r="AW322" s="284">
        <f>IF(AV322="","",COUNTIF(AV$8:AV322,AV322))</f>
        <v>1</v>
      </c>
      <c r="AX322" s="284" t="str">
        <f t="shared" si="38"/>
        <v/>
      </c>
      <c r="AY322" s="284" t="str">
        <f t="shared" si="41"/>
        <v/>
      </c>
      <c r="AZ322" s="284" t="str">
        <f t="shared" si="42"/>
        <v/>
      </c>
    </row>
    <row r="323" spans="1:52" ht="18" customHeight="1">
      <c r="A323" s="281">
        <v>1290303</v>
      </c>
      <c r="B323" s="281" t="s">
        <v>374</v>
      </c>
      <c r="C323" s="281" t="s">
        <v>2187</v>
      </c>
      <c r="D323" s="281" t="s">
        <v>376</v>
      </c>
      <c r="E323" s="281" t="s">
        <v>2188</v>
      </c>
      <c r="F323" s="281">
        <v>2</v>
      </c>
      <c r="G323" s="281" t="s">
        <v>282</v>
      </c>
      <c r="H323" s="303">
        <v>20007</v>
      </c>
      <c r="I323" s="281">
        <v>24</v>
      </c>
      <c r="J323" s="281" t="s">
        <v>260</v>
      </c>
      <c r="K323" s="281">
        <v>265</v>
      </c>
      <c r="L323" s="281" t="s">
        <v>574</v>
      </c>
      <c r="M323" s="281">
        <v>2018</v>
      </c>
      <c r="N323" s="281" t="s">
        <v>574</v>
      </c>
      <c r="O323" s="281">
        <v>0</v>
      </c>
      <c r="P323" s="281" t="s">
        <v>262</v>
      </c>
      <c r="Q323" s="281">
        <v>0</v>
      </c>
      <c r="S323" s="281">
        <v>0</v>
      </c>
      <c r="V323" s="281">
        <v>0</v>
      </c>
      <c r="W323" s="281">
        <v>-20</v>
      </c>
      <c r="X323" s="281" t="s">
        <v>1574</v>
      </c>
      <c r="AA323" s="281">
        <v>5</v>
      </c>
      <c r="AB323" s="281" t="s">
        <v>1148</v>
      </c>
      <c r="AC323" s="303">
        <v>42645</v>
      </c>
      <c r="AD323" s="281" t="s">
        <v>11171</v>
      </c>
      <c r="AE323" s="281" t="s">
        <v>805</v>
      </c>
      <c r="AF323" s="281" t="s">
        <v>266</v>
      </c>
      <c r="AG323" s="281" t="s">
        <v>2189</v>
      </c>
      <c r="AI323" s="281" t="s">
        <v>2190</v>
      </c>
      <c r="AN323" s="303">
        <v>39737</v>
      </c>
      <c r="AP323" s="284">
        <f t="shared" si="43"/>
        <v>316</v>
      </c>
      <c r="AQ323" s="284" t="str">
        <f t="shared" si="44"/>
        <v>清水みつ子1</v>
      </c>
      <c r="AR323" s="284" t="str">
        <f t="shared" si="45"/>
        <v>しみずみつこ1</v>
      </c>
      <c r="AS323" s="284">
        <f t="shared" si="46"/>
        <v>1290303</v>
      </c>
      <c r="AT323" s="284" t="str">
        <f t="shared" si="39"/>
        <v>清水みつ子</v>
      </c>
      <c r="AU323" s="284">
        <f>IF(AT323="","",COUNTIF(AT$8:AT323,AT323))</f>
        <v>1</v>
      </c>
      <c r="AV323" s="284" t="str">
        <f t="shared" si="40"/>
        <v>しみずみつこ</v>
      </c>
      <c r="AW323" s="284">
        <f>IF(AV323="","",COUNTIF(AV$8:AV323,AV323))</f>
        <v>1</v>
      </c>
      <c r="AX323" s="284" t="str">
        <f t="shared" si="38"/>
        <v/>
      </c>
      <c r="AY323" s="284" t="str">
        <f t="shared" si="41"/>
        <v/>
      </c>
      <c r="AZ323" s="284" t="str">
        <f t="shared" si="42"/>
        <v/>
      </c>
    </row>
    <row r="324" spans="1:52" ht="18" customHeight="1">
      <c r="A324" s="281">
        <v>1350443</v>
      </c>
      <c r="B324" s="281" t="s">
        <v>2191</v>
      </c>
      <c r="C324" s="281" t="s">
        <v>2192</v>
      </c>
      <c r="D324" s="281" t="s">
        <v>2193</v>
      </c>
      <c r="E324" s="281" t="s">
        <v>579</v>
      </c>
      <c r="F324" s="281">
        <v>1</v>
      </c>
      <c r="G324" s="281" t="s">
        <v>259</v>
      </c>
      <c r="H324" s="303">
        <v>22300</v>
      </c>
      <c r="I324" s="281">
        <v>24</v>
      </c>
      <c r="J324" s="281" t="s">
        <v>260</v>
      </c>
      <c r="K324" s="281">
        <v>279</v>
      </c>
      <c r="L324" s="281" t="s">
        <v>308</v>
      </c>
      <c r="M324" s="281">
        <v>2110</v>
      </c>
      <c r="N324" s="281" t="s">
        <v>308</v>
      </c>
      <c r="O324" s="281">
        <v>0</v>
      </c>
      <c r="P324" s="281" t="s">
        <v>262</v>
      </c>
      <c r="Q324" s="281">
        <v>0</v>
      </c>
      <c r="S324" s="281">
        <v>0</v>
      </c>
      <c r="U324" s="281" t="s">
        <v>403</v>
      </c>
      <c r="W324" s="281">
        <v>-20</v>
      </c>
      <c r="X324" s="281" t="s">
        <v>1574</v>
      </c>
      <c r="AA324" s="281">
        <v>5</v>
      </c>
      <c r="AB324" s="281" t="s">
        <v>1148</v>
      </c>
      <c r="AC324" s="303">
        <v>42645</v>
      </c>
      <c r="AD324" s="281" t="s">
        <v>11171</v>
      </c>
      <c r="AE324" s="281" t="s">
        <v>1012</v>
      </c>
      <c r="AF324" s="281" t="s">
        <v>266</v>
      </c>
      <c r="AG324" s="281" t="s">
        <v>2194</v>
      </c>
      <c r="AI324" s="281" t="s">
        <v>2195</v>
      </c>
      <c r="AN324" s="303">
        <v>40272</v>
      </c>
      <c r="AP324" s="284">
        <f t="shared" si="43"/>
        <v>317</v>
      </c>
      <c r="AQ324" s="284" t="str">
        <f t="shared" si="44"/>
        <v>矢島正男1</v>
      </c>
      <c r="AR324" s="284" t="str">
        <f t="shared" si="45"/>
        <v>やじままさお1</v>
      </c>
      <c r="AS324" s="284">
        <f t="shared" si="46"/>
        <v>1350443</v>
      </c>
      <c r="AT324" s="284" t="str">
        <f t="shared" si="39"/>
        <v>矢島正男</v>
      </c>
      <c r="AU324" s="284">
        <f>IF(AT324="","",COUNTIF(AT$8:AT324,AT324))</f>
        <v>1</v>
      </c>
      <c r="AV324" s="284" t="str">
        <f t="shared" si="40"/>
        <v>やじままさお</v>
      </c>
      <c r="AW324" s="284">
        <f>IF(AV324="","",COUNTIF(AV$8:AV324,AV324))</f>
        <v>1</v>
      </c>
      <c r="AX324" s="284" t="str">
        <f t="shared" si="38"/>
        <v/>
      </c>
      <c r="AY324" s="284" t="str">
        <f t="shared" si="41"/>
        <v/>
      </c>
      <c r="AZ324" s="284" t="str">
        <f t="shared" si="42"/>
        <v/>
      </c>
    </row>
    <row r="325" spans="1:52" ht="18" customHeight="1">
      <c r="A325" s="281">
        <v>1439829</v>
      </c>
      <c r="B325" s="281" t="s">
        <v>1660</v>
      </c>
      <c r="C325" s="281" t="s">
        <v>2196</v>
      </c>
      <c r="D325" s="281" t="s">
        <v>1662</v>
      </c>
      <c r="E325" s="281" t="s">
        <v>2197</v>
      </c>
      <c r="F325" s="281">
        <v>1</v>
      </c>
      <c r="G325" s="281" t="s">
        <v>259</v>
      </c>
      <c r="H325" s="303">
        <v>23486</v>
      </c>
      <c r="I325" s="281">
        <v>24</v>
      </c>
      <c r="J325" s="281" t="s">
        <v>260</v>
      </c>
      <c r="K325" s="281">
        <v>269</v>
      </c>
      <c r="L325" s="281" t="s">
        <v>378</v>
      </c>
      <c r="M325" s="281">
        <v>2051</v>
      </c>
      <c r="N325" s="281" t="s">
        <v>378</v>
      </c>
      <c r="O325" s="281">
        <v>0</v>
      </c>
      <c r="P325" s="281" t="s">
        <v>262</v>
      </c>
      <c r="Q325" s="281">
        <v>0</v>
      </c>
      <c r="S325" s="281">
        <v>0</v>
      </c>
      <c r="U325" s="281" t="s">
        <v>10922</v>
      </c>
      <c r="W325" s="281">
        <v>-20</v>
      </c>
      <c r="X325" s="281" t="s">
        <v>1574</v>
      </c>
      <c r="AA325" s="281">
        <v>5</v>
      </c>
      <c r="AB325" s="281" t="s">
        <v>1148</v>
      </c>
      <c r="AC325" s="303">
        <v>42645</v>
      </c>
      <c r="AD325" s="281" t="s">
        <v>11171</v>
      </c>
      <c r="AE325" s="281" t="s">
        <v>2198</v>
      </c>
      <c r="AF325" s="281" t="s">
        <v>266</v>
      </c>
      <c r="AG325" s="281" t="s">
        <v>2199</v>
      </c>
      <c r="AI325" s="281" t="s">
        <v>2200</v>
      </c>
      <c r="AN325" s="303">
        <v>41097</v>
      </c>
      <c r="AP325" s="284">
        <f t="shared" si="43"/>
        <v>318</v>
      </c>
      <c r="AQ325" s="284" t="str">
        <f t="shared" si="44"/>
        <v>宮澤利彰1</v>
      </c>
      <c r="AR325" s="284" t="str">
        <f t="shared" si="45"/>
        <v>みやざわとしあき1</v>
      </c>
      <c r="AS325" s="284">
        <f t="shared" si="46"/>
        <v>1439829</v>
      </c>
      <c r="AT325" s="284" t="str">
        <f t="shared" si="39"/>
        <v>宮澤利彰</v>
      </c>
      <c r="AU325" s="284">
        <f>IF(AT325="","",COUNTIF(AT$8:AT325,AT325))</f>
        <v>1</v>
      </c>
      <c r="AV325" s="284" t="str">
        <f t="shared" si="40"/>
        <v>みやざわとしあき</v>
      </c>
      <c r="AW325" s="284">
        <f>IF(AV325="","",COUNTIF(AV$8:AV325,AV325))</f>
        <v>1</v>
      </c>
      <c r="AX325" s="284" t="str">
        <f t="shared" si="38"/>
        <v/>
      </c>
      <c r="AY325" s="284" t="str">
        <f t="shared" si="41"/>
        <v/>
      </c>
      <c r="AZ325" s="284" t="str">
        <f t="shared" si="42"/>
        <v/>
      </c>
    </row>
    <row r="326" spans="1:52" ht="18" customHeight="1">
      <c r="A326" s="281">
        <v>1036319</v>
      </c>
      <c r="B326" s="281" t="s">
        <v>2201</v>
      </c>
      <c r="C326" s="281" t="s">
        <v>2202</v>
      </c>
      <c r="D326" s="281" t="s">
        <v>2203</v>
      </c>
      <c r="E326" s="281" t="s">
        <v>2204</v>
      </c>
      <c r="F326" s="281">
        <v>1</v>
      </c>
      <c r="G326" s="281" t="s">
        <v>259</v>
      </c>
      <c r="H326" s="303">
        <v>25690</v>
      </c>
      <c r="I326" s="281">
        <v>24</v>
      </c>
      <c r="J326" s="281" t="s">
        <v>260</v>
      </c>
      <c r="K326" s="281">
        <v>277</v>
      </c>
      <c r="L326" s="281" t="s">
        <v>293</v>
      </c>
      <c r="M326" s="281">
        <v>2090</v>
      </c>
      <c r="N326" s="281" t="s">
        <v>294</v>
      </c>
      <c r="O326" s="281">
        <v>0</v>
      </c>
      <c r="P326" s="281" t="s">
        <v>262</v>
      </c>
      <c r="Q326" s="281">
        <v>0</v>
      </c>
      <c r="S326" s="281">
        <v>0</v>
      </c>
      <c r="V326" s="281">
        <v>0</v>
      </c>
      <c r="W326" s="281">
        <v>-20</v>
      </c>
      <c r="X326" s="281" t="s">
        <v>1574</v>
      </c>
      <c r="AA326" s="281">
        <v>5</v>
      </c>
      <c r="AB326" s="281" t="s">
        <v>1148</v>
      </c>
      <c r="AC326" s="303">
        <v>42645</v>
      </c>
      <c r="AD326" s="281" t="s">
        <v>11171</v>
      </c>
      <c r="AE326" s="281" t="s">
        <v>2205</v>
      </c>
      <c r="AF326" s="281" t="s">
        <v>266</v>
      </c>
      <c r="AG326" s="281" t="s">
        <v>2206</v>
      </c>
      <c r="AI326" s="281" t="s">
        <v>2207</v>
      </c>
      <c r="AN326" s="303">
        <v>38074</v>
      </c>
      <c r="AP326" s="284">
        <f t="shared" si="43"/>
        <v>319</v>
      </c>
      <c r="AQ326" s="284" t="str">
        <f t="shared" si="44"/>
        <v>奥谷俊和1</v>
      </c>
      <c r="AR326" s="284" t="str">
        <f t="shared" si="45"/>
        <v>おくたにとしかず1</v>
      </c>
      <c r="AS326" s="284">
        <f t="shared" si="46"/>
        <v>1036319</v>
      </c>
      <c r="AT326" s="284" t="str">
        <f t="shared" si="39"/>
        <v>奥谷俊和</v>
      </c>
      <c r="AU326" s="284">
        <f>IF(AT326="","",COUNTIF(AT$8:AT326,AT326))</f>
        <v>1</v>
      </c>
      <c r="AV326" s="284" t="str">
        <f t="shared" si="40"/>
        <v>おくたにとしかず</v>
      </c>
      <c r="AW326" s="284">
        <f>IF(AV326="","",COUNTIF(AV$8:AV326,AV326))</f>
        <v>1</v>
      </c>
      <c r="AX326" s="284" t="str">
        <f t="shared" si="38"/>
        <v/>
      </c>
      <c r="AY326" s="284" t="str">
        <f t="shared" si="41"/>
        <v/>
      </c>
      <c r="AZ326" s="284" t="str">
        <f t="shared" si="42"/>
        <v/>
      </c>
    </row>
    <row r="327" spans="1:52" ht="18" customHeight="1">
      <c r="A327" s="281">
        <v>1385306</v>
      </c>
      <c r="B327" s="281" t="s">
        <v>1660</v>
      </c>
      <c r="C327" s="281" t="s">
        <v>2208</v>
      </c>
      <c r="D327" s="281" t="s">
        <v>1662</v>
      </c>
      <c r="E327" s="281" t="s">
        <v>2209</v>
      </c>
      <c r="F327" s="281">
        <v>2</v>
      </c>
      <c r="G327" s="281" t="s">
        <v>282</v>
      </c>
      <c r="H327" s="303">
        <v>29665</v>
      </c>
      <c r="I327" s="281">
        <v>24</v>
      </c>
      <c r="J327" s="281" t="s">
        <v>260</v>
      </c>
      <c r="K327" s="281">
        <v>267</v>
      </c>
      <c r="L327" s="281" t="s">
        <v>328</v>
      </c>
      <c r="M327" s="281">
        <v>2041</v>
      </c>
      <c r="N327" s="281" t="s">
        <v>328</v>
      </c>
      <c r="O327" s="281">
        <v>0</v>
      </c>
      <c r="P327" s="281" t="s">
        <v>262</v>
      </c>
      <c r="Q327" s="281">
        <v>0</v>
      </c>
      <c r="S327" s="281">
        <v>0</v>
      </c>
      <c r="U327" s="281" t="s">
        <v>10883</v>
      </c>
      <c r="W327" s="281">
        <v>-20</v>
      </c>
      <c r="X327" s="281" t="s">
        <v>1574</v>
      </c>
      <c r="AA327" s="281">
        <v>5</v>
      </c>
      <c r="AB327" s="281" t="s">
        <v>1148</v>
      </c>
      <c r="AC327" s="303">
        <v>42645</v>
      </c>
      <c r="AD327" s="281" t="s">
        <v>11171</v>
      </c>
      <c r="AE327" s="281" t="s">
        <v>2210</v>
      </c>
      <c r="AF327" s="281" t="s">
        <v>266</v>
      </c>
      <c r="AG327" s="281" t="s">
        <v>2211</v>
      </c>
      <c r="AI327" s="281" t="s">
        <v>2212</v>
      </c>
      <c r="AN327" s="303">
        <v>40463</v>
      </c>
      <c r="AP327" s="284">
        <f t="shared" si="43"/>
        <v>320</v>
      </c>
      <c r="AQ327" s="284" t="str">
        <f t="shared" si="44"/>
        <v>宮澤久美子1</v>
      </c>
      <c r="AR327" s="284" t="str">
        <f t="shared" si="45"/>
        <v>みやざわくみこ1</v>
      </c>
      <c r="AS327" s="284">
        <f t="shared" si="46"/>
        <v>1385306</v>
      </c>
      <c r="AT327" s="284" t="str">
        <f t="shared" si="39"/>
        <v>宮澤久美子</v>
      </c>
      <c r="AU327" s="284">
        <f>IF(AT327="","",COUNTIF(AT$8:AT327,AT327))</f>
        <v>1</v>
      </c>
      <c r="AV327" s="284" t="str">
        <f t="shared" si="40"/>
        <v>みやざわくみこ</v>
      </c>
      <c r="AW327" s="284">
        <f>IF(AV327="","",COUNTIF(AV$8:AV327,AV327))</f>
        <v>1</v>
      </c>
      <c r="AX327" s="284" t="str">
        <f t="shared" si="38"/>
        <v/>
      </c>
      <c r="AY327" s="284" t="str">
        <f t="shared" si="41"/>
        <v/>
      </c>
      <c r="AZ327" s="284" t="str">
        <f t="shared" si="42"/>
        <v/>
      </c>
    </row>
    <row r="328" spans="1:52" ht="18" customHeight="1">
      <c r="A328" s="281">
        <v>1311328</v>
      </c>
      <c r="B328" s="281" t="s">
        <v>2213</v>
      </c>
      <c r="C328" s="281" t="s">
        <v>2214</v>
      </c>
      <c r="D328" s="281" t="s">
        <v>2070</v>
      </c>
      <c r="E328" s="281" t="s">
        <v>2215</v>
      </c>
      <c r="F328" s="281">
        <v>2</v>
      </c>
      <c r="G328" s="281" t="s">
        <v>282</v>
      </c>
      <c r="H328" s="303">
        <v>34126</v>
      </c>
      <c r="I328" s="281">
        <v>24</v>
      </c>
      <c r="J328" s="281" t="s">
        <v>260</v>
      </c>
      <c r="K328" s="281">
        <v>269</v>
      </c>
      <c r="L328" s="281" t="s">
        <v>378</v>
      </c>
      <c r="M328" s="281">
        <v>2051</v>
      </c>
      <c r="N328" s="281" t="s">
        <v>378</v>
      </c>
      <c r="O328" s="281">
        <v>0</v>
      </c>
      <c r="P328" s="281" t="s">
        <v>262</v>
      </c>
      <c r="Q328" s="281">
        <v>0</v>
      </c>
      <c r="S328" s="281">
        <v>0</v>
      </c>
      <c r="U328" s="281" t="s">
        <v>10922</v>
      </c>
      <c r="V328" s="281">
        <v>0</v>
      </c>
      <c r="W328" s="281">
        <v>-20</v>
      </c>
      <c r="X328" s="281" t="s">
        <v>1574</v>
      </c>
      <c r="AA328" s="281">
        <v>5</v>
      </c>
      <c r="AB328" s="281" t="s">
        <v>1148</v>
      </c>
      <c r="AC328" s="303">
        <v>42645</v>
      </c>
      <c r="AD328" s="281" t="s">
        <v>11171</v>
      </c>
      <c r="AE328" s="281" t="s">
        <v>2216</v>
      </c>
      <c r="AF328" s="281" t="s">
        <v>266</v>
      </c>
      <c r="AG328" s="281" t="s">
        <v>2217</v>
      </c>
      <c r="AI328" s="281" t="s">
        <v>2218</v>
      </c>
      <c r="AN328" s="303">
        <v>40033</v>
      </c>
      <c r="AP328" s="284">
        <f t="shared" si="43"/>
        <v>321</v>
      </c>
      <c r="AQ328" s="284" t="str">
        <f t="shared" si="44"/>
        <v>栁澤真純1</v>
      </c>
      <c r="AR328" s="284" t="str">
        <f t="shared" si="45"/>
        <v>やなぎさわますみ1</v>
      </c>
      <c r="AS328" s="284">
        <f t="shared" si="46"/>
        <v>1311328</v>
      </c>
      <c r="AT328" s="284" t="str">
        <f t="shared" si="39"/>
        <v>栁澤真純</v>
      </c>
      <c r="AU328" s="284">
        <f>IF(AT328="","",COUNTIF(AT$8:AT328,AT328))</f>
        <v>1</v>
      </c>
      <c r="AV328" s="284" t="str">
        <f t="shared" si="40"/>
        <v>やなぎさわますみ</v>
      </c>
      <c r="AW328" s="284">
        <f>IF(AV328="","",COUNTIF(AV$8:AV328,AV328))</f>
        <v>1</v>
      </c>
      <c r="AX328" s="284" t="str">
        <f t="shared" ref="AX328:AX391" si="47">IFERROR(VLOOKUP(AS328,$BA$11:$BA$38,1,FALSE),"")</f>
        <v/>
      </c>
      <c r="AY328" s="284" t="str">
        <f t="shared" si="41"/>
        <v/>
      </c>
      <c r="AZ328" s="284" t="str">
        <f t="shared" si="42"/>
        <v/>
      </c>
    </row>
    <row r="329" spans="1:52" ht="18" customHeight="1">
      <c r="A329" s="281">
        <v>1027979</v>
      </c>
      <c r="B329" s="281" t="s">
        <v>570</v>
      </c>
      <c r="C329" s="281" t="s">
        <v>2219</v>
      </c>
      <c r="D329" s="281" t="s">
        <v>572</v>
      </c>
      <c r="E329" s="281" t="s">
        <v>2220</v>
      </c>
      <c r="F329" s="281">
        <v>1</v>
      </c>
      <c r="G329" s="281" t="s">
        <v>259</v>
      </c>
      <c r="H329" s="303">
        <v>14849</v>
      </c>
      <c r="I329" s="281">
        <v>24</v>
      </c>
      <c r="J329" s="281" t="s">
        <v>260</v>
      </c>
      <c r="K329" s="281">
        <v>275</v>
      </c>
      <c r="L329" s="281" t="s">
        <v>273</v>
      </c>
      <c r="M329" s="281">
        <v>2082</v>
      </c>
      <c r="N329" s="281" t="s">
        <v>273</v>
      </c>
      <c r="O329" s="281">
        <v>0</v>
      </c>
      <c r="P329" s="281" t="s">
        <v>262</v>
      </c>
      <c r="Q329" s="281">
        <v>0</v>
      </c>
      <c r="S329" s="281">
        <v>0</v>
      </c>
      <c r="V329" s="281">
        <v>0</v>
      </c>
      <c r="W329" s="281">
        <v>-20</v>
      </c>
      <c r="X329" s="281" t="s">
        <v>1574</v>
      </c>
      <c r="AA329" s="281">
        <v>5</v>
      </c>
      <c r="AB329" s="281" t="s">
        <v>1148</v>
      </c>
      <c r="AC329" s="303">
        <v>42785</v>
      </c>
      <c r="AD329" s="281" t="s">
        <v>11172</v>
      </c>
      <c r="AE329" s="281" t="s">
        <v>2221</v>
      </c>
      <c r="AF329" s="281" t="s">
        <v>266</v>
      </c>
      <c r="AG329" s="281" t="s">
        <v>2222</v>
      </c>
      <c r="AI329" s="281" t="s">
        <v>2223</v>
      </c>
      <c r="AN329" s="303">
        <v>38074</v>
      </c>
      <c r="AP329" s="284">
        <f t="shared" si="43"/>
        <v>322</v>
      </c>
      <c r="AQ329" s="284" t="str">
        <f t="shared" si="44"/>
        <v>土屋文孝1</v>
      </c>
      <c r="AR329" s="284" t="str">
        <f t="shared" si="45"/>
        <v>つちやふみたか1</v>
      </c>
      <c r="AS329" s="284">
        <f t="shared" si="46"/>
        <v>1027979</v>
      </c>
      <c r="AT329" s="284" t="str">
        <f t="shared" si="39"/>
        <v>土屋文孝</v>
      </c>
      <c r="AU329" s="284">
        <f>IF(AT329="","",COUNTIF(AT$8:AT329,AT329))</f>
        <v>1</v>
      </c>
      <c r="AV329" s="284" t="str">
        <f t="shared" si="40"/>
        <v>つちやふみたか</v>
      </c>
      <c r="AW329" s="284">
        <f>IF(AV329="","",COUNTIF(AV$8:AV329,AV329))</f>
        <v>1</v>
      </c>
      <c r="AX329" s="284" t="str">
        <f t="shared" si="47"/>
        <v/>
      </c>
      <c r="AY329" s="284" t="str">
        <f t="shared" si="41"/>
        <v/>
      </c>
      <c r="AZ329" s="284" t="str">
        <f t="shared" si="42"/>
        <v/>
      </c>
    </row>
    <row r="330" spans="1:52" ht="18" customHeight="1">
      <c r="A330" s="281">
        <v>1357285</v>
      </c>
      <c r="B330" s="281" t="s">
        <v>995</v>
      </c>
      <c r="C330" s="281" t="s">
        <v>2224</v>
      </c>
      <c r="D330" s="281" t="s">
        <v>997</v>
      </c>
      <c r="E330" s="281" t="s">
        <v>2053</v>
      </c>
      <c r="F330" s="281">
        <v>2</v>
      </c>
      <c r="G330" s="281" t="s">
        <v>282</v>
      </c>
      <c r="H330" s="303">
        <v>28617</v>
      </c>
      <c r="I330" s="281">
        <v>24</v>
      </c>
      <c r="J330" s="281" t="s">
        <v>260</v>
      </c>
      <c r="K330" s="281">
        <v>269</v>
      </c>
      <c r="L330" s="281" t="s">
        <v>378</v>
      </c>
      <c r="M330" s="281">
        <v>2051</v>
      </c>
      <c r="N330" s="281" t="s">
        <v>378</v>
      </c>
      <c r="O330" s="281">
        <v>0</v>
      </c>
      <c r="P330" s="281" t="s">
        <v>262</v>
      </c>
      <c r="Q330" s="281">
        <v>0</v>
      </c>
      <c r="S330" s="281">
        <v>0</v>
      </c>
      <c r="U330" s="281" t="s">
        <v>10922</v>
      </c>
      <c r="W330" s="281">
        <v>-20</v>
      </c>
      <c r="X330" s="281" t="s">
        <v>1574</v>
      </c>
      <c r="AA330" s="281">
        <v>5</v>
      </c>
      <c r="AB330" s="281" t="s">
        <v>1148</v>
      </c>
      <c r="AC330" s="303">
        <v>42785</v>
      </c>
      <c r="AD330" s="281" t="s">
        <v>11172</v>
      </c>
      <c r="AE330" s="281" t="s">
        <v>2225</v>
      </c>
      <c r="AF330" s="281" t="s">
        <v>266</v>
      </c>
      <c r="AG330" s="281" t="s">
        <v>2226</v>
      </c>
      <c r="AI330" s="281" t="s">
        <v>2227</v>
      </c>
      <c r="AK330" s="281" t="s">
        <v>11173</v>
      </c>
      <c r="AN330" s="303">
        <v>40315</v>
      </c>
      <c r="AP330" s="284">
        <f t="shared" si="43"/>
        <v>323</v>
      </c>
      <c r="AQ330" s="284" t="str">
        <f t="shared" si="44"/>
        <v>荒井美由紀1</v>
      </c>
      <c r="AR330" s="284" t="str">
        <f t="shared" si="45"/>
        <v>あらいみゆき1</v>
      </c>
      <c r="AS330" s="284">
        <f t="shared" si="46"/>
        <v>1357285</v>
      </c>
      <c r="AT330" s="284" t="str">
        <f t="shared" ref="AT330:AT393" si="48">B330&amp;C330</f>
        <v>荒井美由紀</v>
      </c>
      <c r="AU330" s="284">
        <f>IF(AT330="","",COUNTIF(AT$8:AT330,AT330))</f>
        <v>1</v>
      </c>
      <c r="AV330" s="284" t="str">
        <f t="shared" ref="AV330:AV393" si="49">D330&amp;E330</f>
        <v>あらいみゆき</v>
      </c>
      <c r="AW330" s="284">
        <f>IF(AV330="","",COUNTIF(AV$8:AV330,AV330))</f>
        <v>1</v>
      </c>
      <c r="AX330" s="284" t="str">
        <f t="shared" si="47"/>
        <v/>
      </c>
      <c r="AY330" s="284" t="str">
        <f t="shared" ref="AY330:AY393" si="50">IF(AX330="","",VLOOKUP(AS330,$BA$11:$BC$38,2,FALSE))</f>
        <v/>
      </c>
      <c r="AZ330" s="284" t="str">
        <f t="shared" ref="AZ330:AZ393" si="51">IF(AX330="","",VLOOKUP(AS330,$BA$11:$BC$38,3,FALSE))</f>
        <v/>
      </c>
    </row>
    <row r="331" spans="1:52" ht="18" customHeight="1">
      <c r="A331" s="281">
        <v>1133336</v>
      </c>
      <c r="B331" s="281" t="s">
        <v>2228</v>
      </c>
      <c r="C331" s="281" t="s">
        <v>2229</v>
      </c>
      <c r="D331" s="281" t="s">
        <v>2230</v>
      </c>
      <c r="E331" s="281" t="s">
        <v>2231</v>
      </c>
      <c r="F331" s="281">
        <v>2</v>
      </c>
      <c r="G331" s="281" t="s">
        <v>282</v>
      </c>
      <c r="H331" s="303">
        <v>20209</v>
      </c>
      <c r="I331" s="281">
        <v>24</v>
      </c>
      <c r="J331" s="281" t="s">
        <v>260</v>
      </c>
      <c r="K331" s="281">
        <v>264</v>
      </c>
      <c r="L331" s="281" t="s">
        <v>301</v>
      </c>
      <c r="M331" s="281">
        <v>2015</v>
      </c>
      <c r="N331" s="281" t="s">
        <v>301</v>
      </c>
      <c r="O331" s="281">
        <v>0</v>
      </c>
      <c r="P331" s="281" t="s">
        <v>262</v>
      </c>
      <c r="Q331" s="281">
        <v>0</v>
      </c>
      <c r="S331" s="281">
        <v>0</v>
      </c>
      <c r="V331" s="281">
        <v>652065</v>
      </c>
      <c r="W331" s="281">
        <v>-20</v>
      </c>
      <c r="X331" s="281" t="s">
        <v>1574</v>
      </c>
      <c r="AA331" s="281">
        <v>5</v>
      </c>
      <c r="AB331" s="281" t="s">
        <v>1148</v>
      </c>
      <c r="AC331" s="303">
        <v>42890</v>
      </c>
      <c r="AD331" s="281" t="s">
        <v>11115</v>
      </c>
      <c r="AE331" s="281" t="s">
        <v>2232</v>
      </c>
      <c r="AF331" s="281" t="s">
        <v>266</v>
      </c>
      <c r="AG331" s="281" t="s">
        <v>2233</v>
      </c>
      <c r="AI331" s="281" t="s">
        <v>2234</v>
      </c>
      <c r="AN331" s="303">
        <v>38254</v>
      </c>
      <c r="AP331" s="284">
        <f t="shared" ref="AP331:AP394" si="52">AP330+1</f>
        <v>324</v>
      </c>
      <c r="AQ331" s="284" t="str">
        <f t="shared" ref="AQ331:AQ394" si="53">AT331&amp;AU331</f>
        <v>福沢信子1</v>
      </c>
      <c r="AR331" s="284" t="str">
        <f t="shared" ref="AR331:AR394" si="54">AV331&amp;AW331</f>
        <v>ふくざわのぶこ1</v>
      </c>
      <c r="AS331" s="284">
        <f t="shared" ref="AS331:AS394" si="55">A331</f>
        <v>1133336</v>
      </c>
      <c r="AT331" s="284" t="str">
        <f t="shared" si="48"/>
        <v>福沢信子</v>
      </c>
      <c r="AU331" s="284">
        <f>IF(AT331="","",COUNTIF(AT$8:AT331,AT331))</f>
        <v>1</v>
      </c>
      <c r="AV331" s="284" t="str">
        <f t="shared" si="49"/>
        <v>ふくざわのぶこ</v>
      </c>
      <c r="AW331" s="284">
        <f>IF(AV331="","",COUNTIF(AV$8:AV331,AV331))</f>
        <v>1</v>
      </c>
      <c r="AX331" s="284" t="str">
        <f t="shared" si="47"/>
        <v/>
      </c>
      <c r="AY331" s="284" t="str">
        <f t="shared" si="50"/>
        <v/>
      </c>
      <c r="AZ331" s="284" t="str">
        <f t="shared" si="51"/>
        <v/>
      </c>
    </row>
    <row r="332" spans="1:52" ht="18" customHeight="1">
      <c r="A332" s="281">
        <v>1037560</v>
      </c>
      <c r="B332" s="281" t="s">
        <v>421</v>
      </c>
      <c r="C332" s="281" t="s">
        <v>2235</v>
      </c>
      <c r="D332" s="281" t="s">
        <v>423</v>
      </c>
      <c r="E332" s="281" t="s">
        <v>1978</v>
      </c>
      <c r="F332" s="281">
        <v>2</v>
      </c>
      <c r="G332" s="281" t="s">
        <v>282</v>
      </c>
      <c r="H332" s="303">
        <v>25522</v>
      </c>
      <c r="I332" s="281">
        <v>24</v>
      </c>
      <c r="J332" s="281" t="s">
        <v>260</v>
      </c>
      <c r="K332" s="281">
        <v>275</v>
      </c>
      <c r="L332" s="281" t="s">
        <v>273</v>
      </c>
      <c r="M332" s="281">
        <v>2082</v>
      </c>
      <c r="N332" s="281" t="s">
        <v>273</v>
      </c>
      <c r="O332" s="281">
        <v>0</v>
      </c>
      <c r="P332" s="281" t="s">
        <v>262</v>
      </c>
      <c r="Q332" s="281">
        <v>0</v>
      </c>
      <c r="S332" s="281">
        <v>0</v>
      </c>
      <c r="V332" s="281">
        <v>0</v>
      </c>
      <c r="W332" s="281">
        <v>-20</v>
      </c>
      <c r="X332" s="281" t="s">
        <v>1574</v>
      </c>
      <c r="AA332" s="281">
        <v>5</v>
      </c>
      <c r="AB332" s="281" t="s">
        <v>1148</v>
      </c>
      <c r="AC332" s="303">
        <v>42890</v>
      </c>
      <c r="AD332" s="281" t="s">
        <v>11115</v>
      </c>
      <c r="AE332" s="281" t="s">
        <v>2236</v>
      </c>
      <c r="AF332" s="281" t="s">
        <v>266</v>
      </c>
      <c r="AG332" s="281" t="s">
        <v>2237</v>
      </c>
      <c r="AI332" s="281" t="s">
        <v>2238</v>
      </c>
      <c r="AN332" s="303">
        <v>38074</v>
      </c>
      <c r="AP332" s="284">
        <f t="shared" si="52"/>
        <v>325</v>
      </c>
      <c r="AQ332" s="284" t="str">
        <f t="shared" si="53"/>
        <v>小林利恵1</v>
      </c>
      <c r="AR332" s="284" t="str">
        <f t="shared" si="54"/>
        <v>こばやしとしえ1</v>
      </c>
      <c r="AS332" s="284">
        <f t="shared" si="55"/>
        <v>1037560</v>
      </c>
      <c r="AT332" s="284" t="str">
        <f t="shared" si="48"/>
        <v>小林利恵</v>
      </c>
      <c r="AU332" s="284">
        <f>IF(AT332="","",COUNTIF(AT$8:AT332,AT332))</f>
        <v>1</v>
      </c>
      <c r="AV332" s="284" t="str">
        <f t="shared" si="49"/>
        <v>こばやしとしえ</v>
      </c>
      <c r="AW332" s="284">
        <f>IF(AV332="","",COUNTIF(AV$8:AV332,AV332))</f>
        <v>1</v>
      </c>
      <c r="AX332" s="284" t="str">
        <f t="shared" si="47"/>
        <v/>
      </c>
      <c r="AY332" s="284" t="str">
        <f t="shared" si="50"/>
        <v/>
      </c>
      <c r="AZ332" s="284" t="str">
        <f t="shared" si="51"/>
        <v/>
      </c>
    </row>
    <row r="333" spans="1:52" ht="18" customHeight="1">
      <c r="A333" s="281">
        <v>1386980</v>
      </c>
      <c r="B333" s="281" t="s">
        <v>2239</v>
      </c>
      <c r="C333" s="281" t="s">
        <v>2240</v>
      </c>
      <c r="D333" s="281" t="s">
        <v>2241</v>
      </c>
      <c r="E333" s="281" t="s">
        <v>495</v>
      </c>
      <c r="F333" s="281">
        <v>2</v>
      </c>
      <c r="G333" s="281" t="s">
        <v>282</v>
      </c>
      <c r="H333" s="303">
        <v>28095</v>
      </c>
      <c r="I333" s="281">
        <v>24</v>
      </c>
      <c r="J333" s="281" t="s">
        <v>260</v>
      </c>
      <c r="K333" s="281">
        <v>275</v>
      </c>
      <c r="L333" s="281" t="s">
        <v>273</v>
      </c>
      <c r="M333" s="281">
        <v>2082</v>
      </c>
      <c r="N333" s="281" t="s">
        <v>273</v>
      </c>
      <c r="O333" s="281">
        <v>0</v>
      </c>
      <c r="P333" s="281" t="s">
        <v>262</v>
      </c>
      <c r="Q333" s="281">
        <v>0</v>
      </c>
      <c r="S333" s="281">
        <v>0</v>
      </c>
      <c r="W333" s="281">
        <v>-20</v>
      </c>
      <c r="X333" s="281" t="s">
        <v>1574</v>
      </c>
      <c r="AA333" s="281">
        <v>5</v>
      </c>
      <c r="AB333" s="281" t="s">
        <v>1148</v>
      </c>
      <c r="AC333" s="303">
        <v>42890</v>
      </c>
      <c r="AD333" s="281" t="s">
        <v>11115</v>
      </c>
      <c r="AE333" s="281" t="s">
        <v>2242</v>
      </c>
      <c r="AF333" s="281" t="s">
        <v>266</v>
      </c>
      <c r="AG333" s="281" t="s">
        <v>2243</v>
      </c>
      <c r="AI333" s="281" t="s">
        <v>2244</v>
      </c>
      <c r="AN333" s="303">
        <v>40477</v>
      </c>
      <c r="AP333" s="284">
        <f t="shared" si="52"/>
        <v>326</v>
      </c>
      <c r="AQ333" s="284" t="str">
        <f t="shared" si="53"/>
        <v>岩垂暁子1</v>
      </c>
      <c r="AR333" s="284" t="str">
        <f t="shared" si="54"/>
        <v>いわだれあきこ1</v>
      </c>
      <c r="AS333" s="284">
        <f t="shared" si="55"/>
        <v>1386980</v>
      </c>
      <c r="AT333" s="284" t="str">
        <f t="shared" si="48"/>
        <v>岩垂暁子</v>
      </c>
      <c r="AU333" s="284">
        <f>IF(AT333="","",COUNTIF(AT$8:AT333,AT333))</f>
        <v>1</v>
      </c>
      <c r="AV333" s="284" t="str">
        <f t="shared" si="49"/>
        <v>いわだれあきこ</v>
      </c>
      <c r="AW333" s="284">
        <f>IF(AV333="","",COUNTIF(AV$8:AV333,AV333))</f>
        <v>1</v>
      </c>
      <c r="AX333" s="284" t="str">
        <f t="shared" si="47"/>
        <v/>
      </c>
      <c r="AY333" s="284" t="str">
        <f t="shared" si="50"/>
        <v/>
      </c>
      <c r="AZ333" s="284" t="str">
        <f t="shared" si="51"/>
        <v/>
      </c>
    </row>
    <row r="334" spans="1:52" ht="18" customHeight="1">
      <c r="A334" s="281">
        <v>1389116</v>
      </c>
      <c r="B334" s="281" t="s">
        <v>2245</v>
      </c>
      <c r="C334" s="281" t="s">
        <v>2246</v>
      </c>
      <c r="D334" s="281" t="s">
        <v>2247</v>
      </c>
      <c r="E334" s="281" t="s">
        <v>2248</v>
      </c>
      <c r="F334" s="281">
        <v>2</v>
      </c>
      <c r="G334" s="281" t="s">
        <v>282</v>
      </c>
      <c r="H334" s="303">
        <v>28667</v>
      </c>
      <c r="I334" s="281">
        <v>24</v>
      </c>
      <c r="J334" s="281" t="s">
        <v>260</v>
      </c>
      <c r="K334" s="281">
        <v>271</v>
      </c>
      <c r="L334" s="281" t="s">
        <v>413</v>
      </c>
      <c r="M334" s="281">
        <v>2061</v>
      </c>
      <c r="N334" s="281" t="s">
        <v>413</v>
      </c>
      <c r="O334" s="281">
        <v>0</v>
      </c>
      <c r="P334" s="281" t="s">
        <v>262</v>
      </c>
      <c r="Q334" s="281">
        <v>0</v>
      </c>
      <c r="S334" s="281">
        <v>0</v>
      </c>
      <c r="W334" s="281">
        <v>-20</v>
      </c>
      <c r="X334" s="281" t="s">
        <v>1574</v>
      </c>
      <c r="AA334" s="281">
        <v>5</v>
      </c>
      <c r="AB334" s="281" t="s">
        <v>1148</v>
      </c>
      <c r="AC334" s="303">
        <v>42996</v>
      </c>
      <c r="AD334" s="281" t="s">
        <v>11174</v>
      </c>
      <c r="AE334" s="281" t="s">
        <v>2249</v>
      </c>
      <c r="AF334" s="281" t="s">
        <v>266</v>
      </c>
      <c r="AG334" s="281" t="s">
        <v>2250</v>
      </c>
      <c r="AI334" s="281" t="s">
        <v>2251</v>
      </c>
      <c r="AN334" s="303">
        <v>40558</v>
      </c>
      <c r="AP334" s="284">
        <f t="shared" si="52"/>
        <v>327</v>
      </c>
      <c r="AQ334" s="284" t="str">
        <f t="shared" si="53"/>
        <v>髙末康恵1</v>
      </c>
      <c r="AR334" s="284" t="str">
        <f t="shared" si="54"/>
        <v>たかすえやすえ1</v>
      </c>
      <c r="AS334" s="284">
        <f t="shared" si="55"/>
        <v>1389116</v>
      </c>
      <c r="AT334" s="284" t="str">
        <f t="shared" si="48"/>
        <v>髙末康恵</v>
      </c>
      <c r="AU334" s="284">
        <f>IF(AT334="","",COUNTIF(AT$8:AT334,AT334))</f>
        <v>1</v>
      </c>
      <c r="AV334" s="284" t="str">
        <f t="shared" si="49"/>
        <v>たかすえやすえ</v>
      </c>
      <c r="AW334" s="284">
        <f>IF(AV334="","",COUNTIF(AV$8:AV334,AV334))</f>
        <v>1</v>
      </c>
      <c r="AX334" s="284" t="str">
        <f t="shared" si="47"/>
        <v/>
      </c>
      <c r="AY334" s="284" t="str">
        <f t="shared" si="50"/>
        <v/>
      </c>
      <c r="AZ334" s="284" t="str">
        <f t="shared" si="51"/>
        <v/>
      </c>
    </row>
    <row r="335" spans="1:52" ht="18" customHeight="1">
      <c r="A335" s="281">
        <v>1390316</v>
      </c>
      <c r="B335" s="281" t="s">
        <v>2252</v>
      </c>
      <c r="C335" s="281" t="s">
        <v>2253</v>
      </c>
      <c r="D335" s="281" t="s">
        <v>2254</v>
      </c>
      <c r="E335" s="281" t="s">
        <v>2255</v>
      </c>
      <c r="F335" s="281">
        <v>1</v>
      </c>
      <c r="G335" s="281" t="s">
        <v>259</v>
      </c>
      <c r="H335" s="303">
        <v>19119</v>
      </c>
      <c r="I335" s="281">
        <v>24</v>
      </c>
      <c r="J335" s="281" t="s">
        <v>260</v>
      </c>
      <c r="K335" s="281">
        <v>271</v>
      </c>
      <c r="L335" s="281" t="s">
        <v>413</v>
      </c>
      <c r="M335" s="281">
        <v>2061</v>
      </c>
      <c r="N335" s="281" t="s">
        <v>413</v>
      </c>
      <c r="O335" s="281">
        <v>0</v>
      </c>
      <c r="P335" s="281" t="s">
        <v>262</v>
      </c>
      <c r="Q335" s="281">
        <v>0</v>
      </c>
      <c r="S335" s="281">
        <v>0</v>
      </c>
      <c r="V335" s="281">
        <v>0</v>
      </c>
      <c r="W335" s="281">
        <v>-20</v>
      </c>
      <c r="X335" s="281" t="s">
        <v>1574</v>
      </c>
      <c r="AA335" s="281">
        <v>5</v>
      </c>
      <c r="AB335" s="281" t="s">
        <v>1148</v>
      </c>
      <c r="AC335" s="303">
        <v>43009</v>
      </c>
      <c r="AD335" s="281" t="s">
        <v>11175</v>
      </c>
      <c r="AE335" s="281" t="s">
        <v>1017</v>
      </c>
      <c r="AF335" s="281" t="s">
        <v>266</v>
      </c>
      <c r="AG335" s="281" t="s">
        <v>2256</v>
      </c>
      <c r="AI335" s="281" t="s">
        <v>2257</v>
      </c>
      <c r="AN335" s="303">
        <v>40606</v>
      </c>
      <c r="AP335" s="284">
        <f t="shared" si="52"/>
        <v>328</v>
      </c>
      <c r="AQ335" s="284" t="str">
        <f t="shared" si="53"/>
        <v>白井昌美1</v>
      </c>
      <c r="AR335" s="284" t="str">
        <f t="shared" si="54"/>
        <v>しらいまさみ1</v>
      </c>
      <c r="AS335" s="284">
        <f t="shared" si="55"/>
        <v>1390316</v>
      </c>
      <c r="AT335" s="284" t="str">
        <f t="shared" si="48"/>
        <v>白井昌美</v>
      </c>
      <c r="AU335" s="284">
        <f>IF(AT335="","",COUNTIF(AT$8:AT335,AT335))</f>
        <v>1</v>
      </c>
      <c r="AV335" s="284" t="str">
        <f t="shared" si="49"/>
        <v>しらいまさみ</v>
      </c>
      <c r="AW335" s="284">
        <f>IF(AV335="","",COUNTIF(AV$8:AV335,AV335))</f>
        <v>1</v>
      </c>
      <c r="AX335" s="284" t="str">
        <f t="shared" si="47"/>
        <v/>
      </c>
      <c r="AY335" s="284" t="str">
        <f t="shared" si="50"/>
        <v/>
      </c>
      <c r="AZ335" s="284" t="str">
        <f t="shared" si="51"/>
        <v/>
      </c>
    </row>
    <row r="336" spans="1:52" ht="18" customHeight="1">
      <c r="A336" s="281">
        <v>1596245</v>
      </c>
      <c r="B336" s="281" t="s">
        <v>2258</v>
      </c>
      <c r="C336" s="281" t="s">
        <v>2259</v>
      </c>
      <c r="D336" s="281" t="s">
        <v>2260</v>
      </c>
      <c r="E336" s="281" t="s">
        <v>2261</v>
      </c>
      <c r="F336" s="281">
        <v>1</v>
      </c>
      <c r="G336" s="281" t="s">
        <v>259</v>
      </c>
      <c r="H336" s="303">
        <v>19583</v>
      </c>
      <c r="I336" s="281">
        <v>24</v>
      </c>
      <c r="J336" s="281" t="s">
        <v>260</v>
      </c>
      <c r="K336" s="281">
        <v>267</v>
      </c>
      <c r="L336" s="281" t="s">
        <v>328</v>
      </c>
      <c r="M336" s="281">
        <v>2041</v>
      </c>
      <c r="N336" s="281" t="s">
        <v>328</v>
      </c>
      <c r="O336" s="281">
        <v>0</v>
      </c>
      <c r="P336" s="281" t="s">
        <v>262</v>
      </c>
      <c r="Q336" s="281">
        <v>0</v>
      </c>
      <c r="S336" s="281">
        <v>0</v>
      </c>
      <c r="U336" s="281" t="s">
        <v>10883</v>
      </c>
      <c r="W336" s="281">
        <v>-20</v>
      </c>
      <c r="X336" s="281" t="s">
        <v>1574</v>
      </c>
      <c r="AA336" s="281">
        <v>5</v>
      </c>
      <c r="AB336" s="281" t="s">
        <v>1148</v>
      </c>
      <c r="AC336" s="303">
        <v>43009</v>
      </c>
      <c r="AD336" s="281" t="s">
        <v>11175</v>
      </c>
      <c r="AE336" s="281" t="s">
        <v>1477</v>
      </c>
      <c r="AF336" s="281" t="s">
        <v>266</v>
      </c>
      <c r="AG336" s="281" t="s">
        <v>2262</v>
      </c>
      <c r="AI336" s="281" t="s">
        <v>2263</v>
      </c>
      <c r="AN336" s="303">
        <v>42785</v>
      </c>
      <c r="AP336" s="284">
        <f t="shared" si="52"/>
        <v>329</v>
      </c>
      <c r="AQ336" s="284" t="str">
        <f t="shared" si="53"/>
        <v>赤芝眞平1</v>
      </c>
      <c r="AR336" s="284" t="str">
        <f t="shared" si="54"/>
        <v>あかしばしんぺい1</v>
      </c>
      <c r="AS336" s="284">
        <f t="shared" si="55"/>
        <v>1596245</v>
      </c>
      <c r="AT336" s="284" t="str">
        <f t="shared" si="48"/>
        <v>赤芝眞平</v>
      </c>
      <c r="AU336" s="284">
        <f>IF(AT336="","",COUNTIF(AT$8:AT336,AT336))</f>
        <v>1</v>
      </c>
      <c r="AV336" s="284" t="str">
        <f t="shared" si="49"/>
        <v>あかしばしんぺい</v>
      </c>
      <c r="AW336" s="284">
        <f>IF(AV336="","",COUNTIF(AV$8:AV336,AV336))</f>
        <v>1</v>
      </c>
      <c r="AX336" s="284" t="str">
        <f t="shared" si="47"/>
        <v/>
      </c>
      <c r="AY336" s="284" t="str">
        <f t="shared" si="50"/>
        <v/>
      </c>
      <c r="AZ336" s="284" t="str">
        <f t="shared" si="51"/>
        <v/>
      </c>
    </row>
    <row r="337" spans="1:52" ht="18" customHeight="1">
      <c r="A337" s="281">
        <v>1218205</v>
      </c>
      <c r="B337" s="281" t="s">
        <v>1339</v>
      </c>
      <c r="C337" s="281" t="s">
        <v>2264</v>
      </c>
      <c r="D337" s="281" t="s">
        <v>2265</v>
      </c>
      <c r="E337" s="281" t="s">
        <v>2266</v>
      </c>
      <c r="F337" s="281">
        <v>2</v>
      </c>
      <c r="G337" s="281" t="s">
        <v>282</v>
      </c>
      <c r="H337" s="303">
        <v>22658</v>
      </c>
      <c r="I337" s="281">
        <v>24</v>
      </c>
      <c r="J337" s="281" t="s">
        <v>260</v>
      </c>
      <c r="K337" s="281">
        <v>280</v>
      </c>
      <c r="L337" s="281" t="s">
        <v>334</v>
      </c>
      <c r="M337" s="281">
        <v>2121</v>
      </c>
      <c r="N337" s="281" t="s">
        <v>334</v>
      </c>
      <c r="O337" s="281">
        <v>0</v>
      </c>
      <c r="P337" s="281" t="s">
        <v>262</v>
      </c>
      <c r="Q337" s="281">
        <v>0</v>
      </c>
      <c r="S337" s="281">
        <v>0</v>
      </c>
      <c r="U337" s="281" t="s">
        <v>10898</v>
      </c>
      <c r="W337" s="281">
        <v>-20</v>
      </c>
      <c r="X337" s="281" t="s">
        <v>1574</v>
      </c>
      <c r="AA337" s="281">
        <v>5</v>
      </c>
      <c r="AB337" s="281" t="s">
        <v>1148</v>
      </c>
      <c r="AC337" s="303">
        <v>43009</v>
      </c>
      <c r="AD337" s="281" t="s">
        <v>11175</v>
      </c>
      <c r="AE337" s="281" t="s">
        <v>1575</v>
      </c>
      <c r="AF337" s="281" t="s">
        <v>266</v>
      </c>
      <c r="AG337" s="281" t="s">
        <v>2267</v>
      </c>
      <c r="AI337" s="281" t="s">
        <v>2268</v>
      </c>
      <c r="AN337" s="303">
        <v>39088</v>
      </c>
      <c r="AP337" s="284">
        <f t="shared" si="52"/>
        <v>330</v>
      </c>
      <c r="AQ337" s="284" t="str">
        <f t="shared" si="53"/>
        <v>熊谷伸代1</v>
      </c>
      <c r="AR337" s="284" t="str">
        <f t="shared" si="54"/>
        <v>くまがやのぶよ1</v>
      </c>
      <c r="AS337" s="284">
        <f t="shared" si="55"/>
        <v>1218205</v>
      </c>
      <c r="AT337" s="284" t="str">
        <f t="shared" si="48"/>
        <v>熊谷伸代</v>
      </c>
      <c r="AU337" s="284">
        <f>IF(AT337="","",COUNTIF(AT$8:AT337,AT337))</f>
        <v>1</v>
      </c>
      <c r="AV337" s="284" t="str">
        <f t="shared" si="49"/>
        <v>くまがやのぶよ</v>
      </c>
      <c r="AW337" s="284">
        <f>IF(AV337="","",COUNTIF(AV$8:AV337,AV337))</f>
        <v>1</v>
      </c>
      <c r="AX337" s="284" t="str">
        <f t="shared" si="47"/>
        <v/>
      </c>
      <c r="AY337" s="284" t="str">
        <f t="shared" si="50"/>
        <v/>
      </c>
      <c r="AZ337" s="284" t="str">
        <f t="shared" si="51"/>
        <v/>
      </c>
    </row>
    <row r="338" spans="1:52" ht="18" customHeight="1">
      <c r="A338" s="281">
        <v>1034089</v>
      </c>
      <c r="B338" s="281" t="s">
        <v>2113</v>
      </c>
      <c r="C338" s="281" t="s">
        <v>2269</v>
      </c>
      <c r="D338" s="281" t="s">
        <v>2115</v>
      </c>
      <c r="E338" s="281" t="s">
        <v>2270</v>
      </c>
      <c r="F338" s="281">
        <v>1</v>
      </c>
      <c r="G338" s="281" t="s">
        <v>259</v>
      </c>
      <c r="H338" s="303">
        <v>31131</v>
      </c>
      <c r="I338" s="281">
        <v>24</v>
      </c>
      <c r="J338" s="281" t="s">
        <v>260</v>
      </c>
      <c r="K338" s="281">
        <v>279</v>
      </c>
      <c r="L338" s="281" t="s">
        <v>308</v>
      </c>
      <c r="M338" s="281">
        <v>2110</v>
      </c>
      <c r="N338" s="281" t="s">
        <v>308</v>
      </c>
      <c r="O338" s="281">
        <v>0</v>
      </c>
      <c r="P338" s="281" t="s">
        <v>262</v>
      </c>
      <c r="Q338" s="281">
        <v>0</v>
      </c>
      <c r="S338" s="281">
        <v>0</v>
      </c>
      <c r="U338" s="281" t="s">
        <v>403</v>
      </c>
      <c r="V338" s="281">
        <v>0</v>
      </c>
      <c r="W338" s="281">
        <v>-20</v>
      </c>
      <c r="X338" s="281" t="s">
        <v>1574</v>
      </c>
      <c r="AA338" s="281">
        <v>5</v>
      </c>
      <c r="AB338" s="281" t="s">
        <v>1148</v>
      </c>
      <c r="AC338" s="303">
        <v>43009</v>
      </c>
      <c r="AD338" s="281" t="s">
        <v>11175</v>
      </c>
      <c r="AE338" s="281" t="s">
        <v>2271</v>
      </c>
      <c r="AF338" s="281" t="s">
        <v>266</v>
      </c>
      <c r="AG338" s="281" t="s">
        <v>2272</v>
      </c>
      <c r="AH338" s="281" t="s">
        <v>2273</v>
      </c>
      <c r="AI338" s="281" t="s">
        <v>2274</v>
      </c>
      <c r="AN338" s="303">
        <v>38074</v>
      </c>
      <c r="AP338" s="284">
        <f t="shared" si="52"/>
        <v>331</v>
      </c>
      <c r="AQ338" s="284" t="str">
        <f t="shared" si="53"/>
        <v>松本隆伸1</v>
      </c>
      <c r="AR338" s="284" t="str">
        <f t="shared" si="54"/>
        <v>まつもとたかのぶ1</v>
      </c>
      <c r="AS338" s="284">
        <f t="shared" si="55"/>
        <v>1034089</v>
      </c>
      <c r="AT338" s="284" t="str">
        <f t="shared" si="48"/>
        <v>松本隆伸</v>
      </c>
      <c r="AU338" s="284">
        <f>IF(AT338="","",COUNTIF(AT$8:AT338,AT338))</f>
        <v>1</v>
      </c>
      <c r="AV338" s="284" t="str">
        <f t="shared" si="49"/>
        <v>まつもとたかのぶ</v>
      </c>
      <c r="AW338" s="284">
        <f>IF(AV338="","",COUNTIF(AV$8:AV338,AV338))</f>
        <v>1</v>
      </c>
      <c r="AX338" s="284" t="str">
        <f t="shared" si="47"/>
        <v/>
      </c>
      <c r="AY338" s="284" t="str">
        <f t="shared" si="50"/>
        <v/>
      </c>
      <c r="AZ338" s="284" t="str">
        <f t="shared" si="51"/>
        <v/>
      </c>
    </row>
    <row r="339" spans="1:52" ht="18" customHeight="1">
      <c r="A339" s="281">
        <v>1291251</v>
      </c>
      <c r="B339" s="281" t="s">
        <v>2275</v>
      </c>
      <c r="C339" s="281" t="s">
        <v>2276</v>
      </c>
      <c r="D339" s="281" t="s">
        <v>2277</v>
      </c>
      <c r="E339" s="281" t="s">
        <v>424</v>
      </c>
      <c r="F339" s="281">
        <v>1</v>
      </c>
      <c r="G339" s="281" t="s">
        <v>259</v>
      </c>
      <c r="H339" s="303">
        <v>31461</v>
      </c>
      <c r="I339" s="281">
        <v>24</v>
      </c>
      <c r="J339" s="281" t="s">
        <v>260</v>
      </c>
      <c r="K339" s="281">
        <v>280</v>
      </c>
      <c r="L339" s="281" t="s">
        <v>334</v>
      </c>
      <c r="M339" s="281">
        <v>2121</v>
      </c>
      <c r="N339" s="281" t="s">
        <v>334</v>
      </c>
      <c r="O339" s="281">
        <v>0</v>
      </c>
      <c r="P339" s="281" t="s">
        <v>262</v>
      </c>
      <c r="Q339" s="281">
        <v>0</v>
      </c>
      <c r="S339" s="281">
        <v>0</v>
      </c>
      <c r="U339" s="281" t="s">
        <v>10877</v>
      </c>
      <c r="V339" s="281">
        <v>0</v>
      </c>
      <c r="W339" s="281">
        <v>-20</v>
      </c>
      <c r="X339" s="281" t="s">
        <v>1574</v>
      </c>
      <c r="AA339" s="281">
        <v>5</v>
      </c>
      <c r="AB339" s="281" t="s">
        <v>1148</v>
      </c>
      <c r="AC339" s="303">
        <v>43009</v>
      </c>
      <c r="AD339" s="281" t="s">
        <v>11175</v>
      </c>
      <c r="AE339" s="281" t="s">
        <v>2278</v>
      </c>
      <c r="AF339" s="281" t="s">
        <v>266</v>
      </c>
      <c r="AG339" s="281" t="s">
        <v>2279</v>
      </c>
      <c r="AI339" s="281" t="s">
        <v>2280</v>
      </c>
      <c r="AN339" s="303">
        <v>39749</v>
      </c>
      <c r="AP339" s="284">
        <f t="shared" si="52"/>
        <v>332</v>
      </c>
      <c r="AQ339" s="284" t="str">
        <f t="shared" si="53"/>
        <v>坪井優1</v>
      </c>
      <c r="AR339" s="284" t="str">
        <f t="shared" si="54"/>
        <v>つぼいまさる1</v>
      </c>
      <c r="AS339" s="284">
        <f t="shared" si="55"/>
        <v>1291251</v>
      </c>
      <c r="AT339" s="284" t="str">
        <f t="shared" si="48"/>
        <v>坪井優</v>
      </c>
      <c r="AU339" s="284">
        <f>IF(AT339="","",COUNTIF(AT$8:AT339,AT339))</f>
        <v>1</v>
      </c>
      <c r="AV339" s="284" t="str">
        <f t="shared" si="49"/>
        <v>つぼいまさる</v>
      </c>
      <c r="AW339" s="284">
        <f>IF(AV339="","",COUNTIF(AV$8:AV339,AV339))</f>
        <v>1</v>
      </c>
      <c r="AX339" s="284" t="str">
        <f t="shared" si="47"/>
        <v/>
      </c>
      <c r="AY339" s="284" t="str">
        <f t="shared" si="50"/>
        <v/>
      </c>
      <c r="AZ339" s="284" t="str">
        <f t="shared" si="51"/>
        <v/>
      </c>
    </row>
    <row r="340" spans="1:52" ht="18" customHeight="1">
      <c r="A340" s="281">
        <v>1323549</v>
      </c>
      <c r="B340" s="281" t="s">
        <v>2113</v>
      </c>
      <c r="C340" s="281" t="s">
        <v>2281</v>
      </c>
      <c r="D340" s="281" t="s">
        <v>2282</v>
      </c>
      <c r="E340" s="281" t="s">
        <v>694</v>
      </c>
      <c r="F340" s="281">
        <v>2</v>
      </c>
      <c r="G340" s="281" t="s">
        <v>282</v>
      </c>
      <c r="H340" s="303">
        <v>14544</v>
      </c>
      <c r="I340" s="281">
        <v>24</v>
      </c>
      <c r="J340" s="281" t="s">
        <v>260</v>
      </c>
      <c r="K340" s="281">
        <v>267</v>
      </c>
      <c r="L340" s="281" t="s">
        <v>328</v>
      </c>
      <c r="M340" s="281">
        <v>2041</v>
      </c>
      <c r="N340" s="281" t="s">
        <v>328</v>
      </c>
      <c r="O340" s="281">
        <v>0</v>
      </c>
      <c r="P340" s="281" t="s">
        <v>262</v>
      </c>
      <c r="Q340" s="281">
        <v>0</v>
      </c>
      <c r="S340" s="281">
        <v>0</v>
      </c>
      <c r="U340" s="281" t="s">
        <v>10883</v>
      </c>
      <c r="V340" s="281">
        <v>0</v>
      </c>
      <c r="W340" s="281">
        <v>-20</v>
      </c>
      <c r="X340" s="281" t="s">
        <v>1574</v>
      </c>
      <c r="AA340" s="281">
        <v>5</v>
      </c>
      <c r="AB340" s="281" t="s">
        <v>1148</v>
      </c>
      <c r="AC340" s="303">
        <v>43017</v>
      </c>
      <c r="AD340" s="281" t="s">
        <v>11176</v>
      </c>
      <c r="AE340" s="281" t="s">
        <v>2116</v>
      </c>
      <c r="AF340" s="281" t="s">
        <v>266</v>
      </c>
      <c r="AG340" s="281" t="s">
        <v>2283</v>
      </c>
      <c r="AI340" s="281" t="s">
        <v>2118</v>
      </c>
      <c r="AN340" s="303">
        <v>40191</v>
      </c>
      <c r="AP340" s="284">
        <f t="shared" si="52"/>
        <v>333</v>
      </c>
      <c r="AQ340" s="284" t="str">
        <f t="shared" si="53"/>
        <v>松本三佐子1</v>
      </c>
      <c r="AR340" s="284" t="str">
        <f t="shared" si="54"/>
        <v>みやもとみさこ1</v>
      </c>
      <c r="AS340" s="284">
        <f t="shared" si="55"/>
        <v>1323549</v>
      </c>
      <c r="AT340" s="284" t="str">
        <f t="shared" si="48"/>
        <v>松本三佐子</v>
      </c>
      <c r="AU340" s="284">
        <f>IF(AT340="","",COUNTIF(AT$8:AT340,AT340))</f>
        <v>1</v>
      </c>
      <c r="AV340" s="284" t="str">
        <f t="shared" si="49"/>
        <v>みやもとみさこ</v>
      </c>
      <c r="AW340" s="284">
        <f>IF(AV340="","",COUNTIF(AV$8:AV340,AV340))</f>
        <v>1</v>
      </c>
      <c r="AX340" s="284" t="str">
        <f t="shared" si="47"/>
        <v/>
      </c>
      <c r="AY340" s="284" t="str">
        <f t="shared" si="50"/>
        <v/>
      </c>
      <c r="AZ340" s="284" t="str">
        <f t="shared" si="51"/>
        <v/>
      </c>
    </row>
    <row r="341" spans="1:52" ht="18" customHeight="1">
      <c r="A341" s="281">
        <v>1469716</v>
      </c>
      <c r="B341" s="281" t="s">
        <v>533</v>
      </c>
      <c r="C341" s="281" t="s">
        <v>2284</v>
      </c>
      <c r="D341" s="281" t="s">
        <v>535</v>
      </c>
      <c r="E341" s="281" t="s">
        <v>631</v>
      </c>
      <c r="F341" s="281">
        <v>2</v>
      </c>
      <c r="G341" s="281" t="s">
        <v>282</v>
      </c>
      <c r="H341" s="303">
        <v>35577</v>
      </c>
      <c r="I341" s="281">
        <v>24</v>
      </c>
      <c r="J341" s="281" t="s">
        <v>260</v>
      </c>
      <c r="K341" s="281">
        <v>275</v>
      </c>
      <c r="L341" s="281" t="s">
        <v>273</v>
      </c>
      <c r="M341" s="281">
        <v>2083</v>
      </c>
      <c r="N341" s="281" t="s">
        <v>2285</v>
      </c>
      <c r="O341" s="281">
        <v>1</v>
      </c>
      <c r="P341" s="281" t="s">
        <v>11177</v>
      </c>
      <c r="Q341" s="281">
        <v>0</v>
      </c>
      <c r="S341" s="281">
        <v>0</v>
      </c>
      <c r="W341" s="281">
        <v>-20</v>
      </c>
      <c r="X341" s="281" t="s">
        <v>1574</v>
      </c>
      <c r="AA341" s="281">
        <v>5</v>
      </c>
      <c r="AB341" s="281" t="s">
        <v>1148</v>
      </c>
      <c r="AC341" s="303">
        <v>43162</v>
      </c>
      <c r="AD341" s="281" t="s">
        <v>11178</v>
      </c>
      <c r="AE341" s="281" t="s">
        <v>2286</v>
      </c>
      <c r="AF341" s="281" t="s">
        <v>266</v>
      </c>
      <c r="AG341" s="281" t="s">
        <v>2287</v>
      </c>
      <c r="AH341" s="281" t="s">
        <v>2288</v>
      </c>
      <c r="AI341" s="281" t="s">
        <v>2289</v>
      </c>
      <c r="AN341" s="303">
        <v>41435</v>
      </c>
      <c r="AP341" s="284">
        <f t="shared" si="52"/>
        <v>334</v>
      </c>
      <c r="AQ341" s="284" t="str">
        <f t="shared" si="53"/>
        <v>寺島未歩1</v>
      </c>
      <c r="AR341" s="284" t="str">
        <f t="shared" si="54"/>
        <v>てらしまみほ1</v>
      </c>
      <c r="AS341" s="284">
        <f t="shared" si="55"/>
        <v>1469716</v>
      </c>
      <c r="AT341" s="284" t="str">
        <f t="shared" si="48"/>
        <v>寺島未歩</v>
      </c>
      <c r="AU341" s="284">
        <f>IF(AT341="","",COUNTIF(AT$8:AT341,AT341))</f>
        <v>1</v>
      </c>
      <c r="AV341" s="284" t="str">
        <f t="shared" si="49"/>
        <v>てらしまみほ</v>
      </c>
      <c r="AW341" s="284">
        <f>IF(AV341="","",COUNTIF(AV$8:AV341,AV341))</f>
        <v>1</v>
      </c>
      <c r="AX341" s="284" t="str">
        <f t="shared" si="47"/>
        <v/>
      </c>
      <c r="AY341" s="284" t="str">
        <f t="shared" si="50"/>
        <v/>
      </c>
      <c r="AZ341" s="284" t="str">
        <f t="shared" si="51"/>
        <v/>
      </c>
    </row>
    <row r="342" spans="1:52" ht="18" customHeight="1">
      <c r="A342" s="281">
        <v>1220604</v>
      </c>
      <c r="B342" s="281" t="s">
        <v>1888</v>
      </c>
      <c r="C342" s="281" t="s">
        <v>2290</v>
      </c>
      <c r="D342" s="281" t="s">
        <v>390</v>
      </c>
      <c r="E342" s="281" t="s">
        <v>2291</v>
      </c>
      <c r="F342" s="281">
        <v>1</v>
      </c>
      <c r="G342" s="281" t="s">
        <v>259</v>
      </c>
      <c r="H342" s="303">
        <v>22903</v>
      </c>
      <c r="I342" s="281">
        <v>24</v>
      </c>
      <c r="J342" s="281" t="s">
        <v>260</v>
      </c>
      <c r="K342" s="281">
        <v>279</v>
      </c>
      <c r="L342" s="281" t="s">
        <v>308</v>
      </c>
      <c r="M342" s="281">
        <v>2110</v>
      </c>
      <c r="N342" s="281" t="s">
        <v>308</v>
      </c>
      <c r="O342" s="281">
        <v>0</v>
      </c>
      <c r="P342" s="281" t="s">
        <v>262</v>
      </c>
      <c r="Q342" s="281">
        <v>0</v>
      </c>
      <c r="S342" s="281">
        <v>0</v>
      </c>
      <c r="U342" s="281" t="s">
        <v>403</v>
      </c>
      <c r="V342" s="281">
        <v>0</v>
      </c>
      <c r="W342" s="281">
        <v>-20</v>
      </c>
      <c r="X342" s="281" t="s">
        <v>1574</v>
      </c>
      <c r="AA342" s="281">
        <v>5</v>
      </c>
      <c r="AB342" s="281" t="s">
        <v>1148</v>
      </c>
      <c r="AC342" s="303">
        <v>43219</v>
      </c>
      <c r="AD342" s="281" t="s">
        <v>11111</v>
      </c>
      <c r="AE342" s="281" t="s">
        <v>2292</v>
      </c>
      <c r="AF342" s="281" t="s">
        <v>266</v>
      </c>
      <c r="AG342" s="281" t="s">
        <v>2293</v>
      </c>
      <c r="AI342" s="281" t="s">
        <v>2294</v>
      </c>
      <c r="AN342" s="303">
        <v>39157</v>
      </c>
      <c r="AP342" s="284">
        <f t="shared" si="52"/>
        <v>335</v>
      </c>
      <c r="AQ342" s="284" t="str">
        <f t="shared" si="53"/>
        <v>窪田正利1</v>
      </c>
      <c r="AR342" s="284" t="str">
        <f t="shared" si="54"/>
        <v>くぼたまさとし1</v>
      </c>
      <c r="AS342" s="284">
        <f t="shared" si="55"/>
        <v>1220604</v>
      </c>
      <c r="AT342" s="284" t="str">
        <f t="shared" si="48"/>
        <v>窪田正利</v>
      </c>
      <c r="AU342" s="284">
        <f>IF(AT342="","",COUNTIF(AT$8:AT342,AT342))</f>
        <v>1</v>
      </c>
      <c r="AV342" s="284" t="str">
        <f t="shared" si="49"/>
        <v>くぼたまさとし</v>
      </c>
      <c r="AW342" s="284">
        <f>IF(AV342="","",COUNTIF(AV$8:AV342,AV342))</f>
        <v>1</v>
      </c>
      <c r="AX342" s="284" t="str">
        <f t="shared" si="47"/>
        <v/>
      </c>
      <c r="AY342" s="284" t="str">
        <f t="shared" si="50"/>
        <v/>
      </c>
      <c r="AZ342" s="284" t="str">
        <f t="shared" si="51"/>
        <v/>
      </c>
    </row>
    <row r="343" spans="1:52" ht="18" customHeight="1">
      <c r="A343" s="281">
        <v>1088091</v>
      </c>
      <c r="B343" s="281" t="s">
        <v>2295</v>
      </c>
      <c r="C343" s="281" t="s">
        <v>2296</v>
      </c>
      <c r="D343" s="281" t="s">
        <v>2297</v>
      </c>
      <c r="E343" s="281" t="s">
        <v>1516</v>
      </c>
      <c r="F343" s="281">
        <v>2</v>
      </c>
      <c r="G343" s="281" t="s">
        <v>282</v>
      </c>
      <c r="H343" s="303">
        <v>17432</v>
      </c>
      <c r="I343" s="281">
        <v>24</v>
      </c>
      <c r="J343" s="281" t="s">
        <v>260</v>
      </c>
      <c r="K343" s="281">
        <v>271</v>
      </c>
      <c r="L343" s="281" t="s">
        <v>413</v>
      </c>
      <c r="M343" s="281">
        <v>2061</v>
      </c>
      <c r="N343" s="281" t="s">
        <v>413</v>
      </c>
      <c r="O343" s="281">
        <v>0</v>
      </c>
      <c r="P343" s="281" t="s">
        <v>262</v>
      </c>
      <c r="Q343" s="281">
        <v>0</v>
      </c>
      <c r="S343" s="281">
        <v>0</v>
      </c>
      <c r="W343" s="281">
        <v>-20</v>
      </c>
      <c r="X343" s="281" t="s">
        <v>1574</v>
      </c>
      <c r="AA343" s="281">
        <v>5</v>
      </c>
      <c r="AB343" s="281" t="s">
        <v>1148</v>
      </c>
      <c r="AC343" s="303">
        <v>43317</v>
      </c>
      <c r="AD343" s="281" t="s">
        <v>11179</v>
      </c>
      <c r="AE343" s="281" t="s">
        <v>2298</v>
      </c>
      <c r="AF343" s="281" t="s">
        <v>266</v>
      </c>
      <c r="AG343" s="281" t="s">
        <v>2299</v>
      </c>
      <c r="AI343" s="281" t="s">
        <v>2300</v>
      </c>
      <c r="AN343" s="303">
        <v>38161</v>
      </c>
      <c r="AP343" s="284">
        <f t="shared" si="52"/>
        <v>336</v>
      </c>
      <c r="AQ343" s="284" t="str">
        <f t="shared" si="53"/>
        <v>湯本美枝1</v>
      </c>
      <c r="AR343" s="284" t="str">
        <f t="shared" si="54"/>
        <v>ゆもとよしえ1</v>
      </c>
      <c r="AS343" s="284">
        <f t="shared" si="55"/>
        <v>1088091</v>
      </c>
      <c r="AT343" s="284" t="str">
        <f t="shared" si="48"/>
        <v>湯本美枝</v>
      </c>
      <c r="AU343" s="284">
        <f>IF(AT343="","",COUNTIF(AT$8:AT343,AT343))</f>
        <v>1</v>
      </c>
      <c r="AV343" s="284" t="str">
        <f t="shared" si="49"/>
        <v>ゆもとよしえ</v>
      </c>
      <c r="AW343" s="284">
        <f>IF(AV343="","",COUNTIF(AV$8:AV343,AV343))</f>
        <v>1</v>
      </c>
      <c r="AX343" s="284" t="str">
        <f t="shared" si="47"/>
        <v/>
      </c>
      <c r="AY343" s="284" t="str">
        <f t="shared" si="50"/>
        <v/>
      </c>
      <c r="AZ343" s="284" t="str">
        <f t="shared" si="51"/>
        <v/>
      </c>
    </row>
    <row r="344" spans="1:52" ht="18" customHeight="1">
      <c r="A344" s="281">
        <v>1492017</v>
      </c>
      <c r="B344" s="281" t="s">
        <v>2301</v>
      </c>
      <c r="C344" s="281" t="s">
        <v>2008</v>
      </c>
      <c r="D344" s="281" t="s">
        <v>1760</v>
      </c>
      <c r="E344" s="281" t="s">
        <v>2010</v>
      </c>
      <c r="F344" s="281">
        <v>2</v>
      </c>
      <c r="G344" s="281" t="s">
        <v>282</v>
      </c>
      <c r="H344" s="303">
        <v>15761</v>
      </c>
      <c r="I344" s="281">
        <v>24</v>
      </c>
      <c r="J344" s="281" t="s">
        <v>260</v>
      </c>
      <c r="K344" s="281">
        <v>266</v>
      </c>
      <c r="L344" s="281" t="s">
        <v>386</v>
      </c>
      <c r="M344" s="281">
        <v>2022</v>
      </c>
      <c r="N344" s="281" t="s">
        <v>386</v>
      </c>
      <c r="O344" s="281">
        <v>0</v>
      </c>
      <c r="P344" s="281" t="s">
        <v>262</v>
      </c>
      <c r="Q344" s="281">
        <v>0</v>
      </c>
      <c r="S344" s="281">
        <v>0</v>
      </c>
      <c r="W344" s="281">
        <v>-20</v>
      </c>
      <c r="X344" s="281" t="s">
        <v>1574</v>
      </c>
      <c r="AA344" s="281">
        <v>5</v>
      </c>
      <c r="AB344" s="281" t="s">
        <v>1148</v>
      </c>
      <c r="AC344" s="303">
        <v>43380</v>
      </c>
      <c r="AD344" s="281" t="s">
        <v>11180</v>
      </c>
      <c r="AE344" s="281" t="s">
        <v>2302</v>
      </c>
      <c r="AF344" s="281" t="s">
        <v>266</v>
      </c>
      <c r="AG344" s="281" t="s">
        <v>2303</v>
      </c>
      <c r="AI344" s="281" t="s">
        <v>2304</v>
      </c>
      <c r="AN344" s="303">
        <v>41707</v>
      </c>
      <c r="AP344" s="284">
        <f t="shared" si="52"/>
        <v>337</v>
      </c>
      <c r="AQ344" s="284" t="str">
        <f t="shared" si="53"/>
        <v>長澤陽子1</v>
      </c>
      <c r="AR344" s="284" t="str">
        <f t="shared" si="54"/>
        <v>ながさわようこ1</v>
      </c>
      <c r="AS344" s="284">
        <f t="shared" si="55"/>
        <v>1492017</v>
      </c>
      <c r="AT344" s="284" t="str">
        <f t="shared" si="48"/>
        <v>長澤陽子</v>
      </c>
      <c r="AU344" s="284">
        <f>IF(AT344="","",COUNTIF(AT$8:AT344,AT344))</f>
        <v>1</v>
      </c>
      <c r="AV344" s="284" t="str">
        <f t="shared" si="49"/>
        <v>ながさわようこ</v>
      </c>
      <c r="AW344" s="284">
        <f>IF(AV344="","",COUNTIF(AV$8:AV344,AV344))</f>
        <v>1</v>
      </c>
      <c r="AX344" s="284" t="str">
        <f t="shared" si="47"/>
        <v/>
      </c>
      <c r="AY344" s="284" t="str">
        <f t="shared" si="50"/>
        <v/>
      </c>
      <c r="AZ344" s="284" t="str">
        <f t="shared" si="51"/>
        <v/>
      </c>
    </row>
    <row r="345" spans="1:52" ht="18" customHeight="1">
      <c r="A345" s="281">
        <v>1292554</v>
      </c>
      <c r="B345" s="281" t="s">
        <v>2305</v>
      </c>
      <c r="C345" s="281" t="s">
        <v>2306</v>
      </c>
      <c r="D345" s="281" t="s">
        <v>2307</v>
      </c>
      <c r="E345" s="281" t="s">
        <v>2308</v>
      </c>
      <c r="F345" s="281">
        <v>2</v>
      </c>
      <c r="G345" s="281" t="s">
        <v>282</v>
      </c>
      <c r="H345" s="303">
        <v>16177</v>
      </c>
      <c r="I345" s="281">
        <v>24</v>
      </c>
      <c r="J345" s="281" t="s">
        <v>260</v>
      </c>
      <c r="K345" s="281">
        <v>273</v>
      </c>
      <c r="L345" s="281" t="s">
        <v>784</v>
      </c>
      <c r="M345" s="281">
        <v>2070</v>
      </c>
      <c r="N345" s="281" t="s">
        <v>784</v>
      </c>
      <c r="O345" s="281">
        <v>0</v>
      </c>
      <c r="P345" s="281" t="s">
        <v>262</v>
      </c>
      <c r="Q345" s="281">
        <v>0</v>
      </c>
      <c r="S345" s="281">
        <v>0</v>
      </c>
      <c r="V345" s="281">
        <v>0</v>
      </c>
      <c r="W345" s="281">
        <v>-20</v>
      </c>
      <c r="X345" s="281" t="s">
        <v>1574</v>
      </c>
      <c r="AA345" s="281">
        <v>5</v>
      </c>
      <c r="AB345" s="281" t="s">
        <v>1148</v>
      </c>
      <c r="AC345" s="303">
        <v>43380</v>
      </c>
      <c r="AD345" s="281" t="s">
        <v>11180</v>
      </c>
      <c r="AE345" s="281" t="s">
        <v>2309</v>
      </c>
      <c r="AF345" s="281" t="s">
        <v>266</v>
      </c>
      <c r="AG345" s="281" t="s">
        <v>2310</v>
      </c>
      <c r="AI345" s="281" t="s">
        <v>2311</v>
      </c>
      <c r="AN345" s="303">
        <v>39774</v>
      </c>
      <c r="AP345" s="284">
        <f t="shared" si="52"/>
        <v>338</v>
      </c>
      <c r="AQ345" s="284" t="str">
        <f t="shared" si="53"/>
        <v>谷藤富美子1</v>
      </c>
      <c r="AR345" s="284" t="str">
        <f t="shared" si="54"/>
        <v>たにふじふみこ1</v>
      </c>
      <c r="AS345" s="284">
        <f t="shared" si="55"/>
        <v>1292554</v>
      </c>
      <c r="AT345" s="284" t="str">
        <f t="shared" si="48"/>
        <v>谷藤富美子</v>
      </c>
      <c r="AU345" s="284">
        <f>IF(AT345="","",COUNTIF(AT$8:AT345,AT345))</f>
        <v>1</v>
      </c>
      <c r="AV345" s="284" t="str">
        <f t="shared" si="49"/>
        <v>たにふじふみこ</v>
      </c>
      <c r="AW345" s="284">
        <f>IF(AV345="","",COUNTIF(AV$8:AV345,AV345))</f>
        <v>1</v>
      </c>
      <c r="AX345" s="284" t="str">
        <f t="shared" si="47"/>
        <v/>
      </c>
      <c r="AY345" s="284" t="str">
        <f t="shared" si="50"/>
        <v/>
      </c>
      <c r="AZ345" s="284" t="str">
        <f t="shared" si="51"/>
        <v/>
      </c>
    </row>
    <row r="346" spans="1:52" ht="18" customHeight="1">
      <c r="A346" s="281">
        <v>1036320</v>
      </c>
      <c r="B346" s="281" t="s">
        <v>1764</v>
      </c>
      <c r="C346" s="281" t="s">
        <v>2312</v>
      </c>
      <c r="D346" s="281" t="s">
        <v>1766</v>
      </c>
      <c r="E346" s="281" t="s">
        <v>2313</v>
      </c>
      <c r="F346" s="281">
        <v>1</v>
      </c>
      <c r="G346" s="281" t="s">
        <v>259</v>
      </c>
      <c r="H346" s="303">
        <v>18251</v>
      </c>
      <c r="I346" s="281">
        <v>24</v>
      </c>
      <c r="J346" s="281" t="s">
        <v>260</v>
      </c>
      <c r="K346" s="281">
        <v>277</v>
      </c>
      <c r="L346" s="281" t="s">
        <v>293</v>
      </c>
      <c r="M346" s="281">
        <v>2090</v>
      </c>
      <c r="N346" s="281" t="s">
        <v>294</v>
      </c>
      <c r="O346" s="281">
        <v>0</v>
      </c>
      <c r="P346" s="281" t="s">
        <v>262</v>
      </c>
      <c r="Q346" s="281">
        <v>0</v>
      </c>
      <c r="S346" s="281">
        <v>0</v>
      </c>
      <c r="V346" s="281">
        <v>0</v>
      </c>
      <c r="W346" s="281">
        <v>-20</v>
      </c>
      <c r="X346" s="281" t="s">
        <v>1574</v>
      </c>
      <c r="AA346" s="281">
        <v>5</v>
      </c>
      <c r="AB346" s="281" t="s">
        <v>1148</v>
      </c>
      <c r="AC346" s="303">
        <v>43380</v>
      </c>
      <c r="AD346" s="281" t="s">
        <v>11180</v>
      </c>
      <c r="AE346" s="281" t="s">
        <v>2314</v>
      </c>
      <c r="AF346" s="281" t="s">
        <v>266</v>
      </c>
      <c r="AG346" s="281" t="s">
        <v>2315</v>
      </c>
      <c r="AI346" s="281" t="s">
        <v>2316</v>
      </c>
      <c r="AN346" s="303">
        <v>38074</v>
      </c>
      <c r="AP346" s="284">
        <f t="shared" si="52"/>
        <v>339</v>
      </c>
      <c r="AQ346" s="284" t="str">
        <f t="shared" si="53"/>
        <v>大島健裕1</v>
      </c>
      <c r="AR346" s="284" t="str">
        <f t="shared" si="54"/>
        <v>おおしまたけひろ1</v>
      </c>
      <c r="AS346" s="284">
        <f t="shared" si="55"/>
        <v>1036320</v>
      </c>
      <c r="AT346" s="284" t="str">
        <f t="shared" si="48"/>
        <v>大島健裕</v>
      </c>
      <c r="AU346" s="284">
        <f>IF(AT346="","",COUNTIF(AT$8:AT346,AT346))</f>
        <v>1</v>
      </c>
      <c r="AV346" s="284" t="str">
        <f t="shared" si="49"/>
        <v>おおしまたけひろ</v>
      </c>
      <c r="AW346" s="284">
        <f>IF(AV346="","",COUNTIF(AV$8:AV346,AV346))</f>
        <v>1</v>
      </c>
      <c r="AX346" s="284" t="str">
        <f t="shared" si="47"/>
        <v/>
      </c>
      <c r="AY346" s="284" t="str">
        <f t="shared" si="50"/>
        <v/>
      </c>
      <c r="AZ346" s="284" t="str">
        <f t="shared" si="51"/>
        <v/>
      </c>
    </row>
    <row r="347" spans="1:52" ht="18" customHeight="1">
      <c r="A347" s="281">
        <v>1294209</v>
      </c>
      <c r="B347" s="281" t="s">
        <v>642</v>
      </c>
      <c r="C347" s="281" t="s">
        <v>2317</v>
      </c>
      <c r="D347" s="281" t="s">
        <v>644</v>
      </c>
      <c r="E347" s="281" t="s">
        <v>909</v>
      </c>
      <c r="F347" s="281">
        <v>1</v>
      </c>
      <c r="G347" s="281" t="s">
        <v>259</v>
      </c>
      <c r="H347" s="303">
        <v>32098</v>
      </c>
      <c r="I347" s="281">
        <v>24</v>
      </c>
      <c r="J347" s="281" t="s">
        <v>260</v>
      </c>
      <c r="K347" s="281">
        <v>279</v>
      </c>
      <c r="L347" s="281" t="s">
        <v>308</v>
      </c>
      <c r="M347" s="281">
        <v>2110</v>
      </c>
      <c r="N347" s="281" t="s">
        <v>308</v>
      </c>
      <c r="O347" s="281">
        <v>0</v>
      </c>
      <c r="P347" s="281" t="s">
        <v>262</v>
      </c>
      <c r="Q347" s="281">
        <v>0</v>
      </c>
      <c r="S347" s="281">
        <v>0</v>
      </c>
      <c r="U347" s="281" t="s">
        <v>403</v>
      </c>
      <c r="W347" s="281">
        <v>-20</v>
      </c>
      <c r="X347" s="281" t="s">
        <v>1574</v>
      </c>
      <c r="AA347" s="281">
        <v>5</v>
      </c>
      <c r="AB347" s="281" t="s">
        <v>1148</v>
      </c>
      <c r="AC347" s="303">
        <v>43380</v>
      </c>
      <c r="AD347" s="281" t="s">
        <v>11180</v>
      </c>
      <c r="AE347" s="281" t="s">
        <v>1078</v>
      </c>
      <c r="AF347" s="281" t="s">
        <v>266</v>
      </c>
      <c r="AG347" s="281" t="s">
        <v>2318</v>
      </c>
      <c r="AI347" s="281" t="s">
        <v>2319</v>
      </c>
      <c r="AN347" s="303">
        <v>39843</v>
      </c>
      <c r="AP347" s="284">
        <f t="shared" si="52"/>
        <v>340</v>
      </c>
      <c r="AQ347" s="284" t="str">
        <f t="shared" si="53"/>
        <v>征矢将弘1</v>
      </c>
      <c r="AR347" s="284" t="str">
        <f t="shared" si="54"/>
        <v>そやまさひろ1</v>
      </c>
      <c r="AS347" s="284">
        <f t="shared" si="55"/>
        <v>1294209</v>
      </c>
      <c r="AT347" s="284" t="str">
        <f t="shared" si="48"/>
        <v>征矢将弘</v>
      </c>
      <c r="AU347" s="284">
        <f>IF(AT347="","",COUNTIF(AT$8:AT347,AT347))</f>
        <v>1</v>
      </c>
      <c r="AV347" s="284" t="str">
        <f t="shared" si="49"/>
        <v>そやまさひろ</v>
      </c>
      <c r="AW347" s="284">
        <f>IF(AV347="","",COUNTIF(AV$8:AV347,AV347))</f>
        <v>1</v>
      </c>
      <c r="AX347" s="284" t="str">
        <f t="shared" si="47"/>
        <v/>
      </c>
      <c r="AY347" s="284" t="str">
        <f t="shared" si="50"/>
        <v/>
      </c>
      <c r="AZ347" s="284" t="str">
        <f t="shared" si="51"/>
        <v/>
      </c>
    </row>
    <row r="348" spans="1:52" ht="18" customHeight="1">
      <c r="A348" s="281">
        <v>1479162</v>
      </c>
      <c r="B348" s="281" t="s">
        <v>2320</v>
      </c>
      <c r="C348" s="281" t="s">
        <v>2321</v>
      </c>
      <c r="D348" s="281" t="s">
        <v>2322</v>
      </c>
      <c r="E348" s="281" t="s">
        <v>2323</v>
      </c>
      <c r="F348" s="281">
        <v>1</v>
      </c>
      <c r="G348" s="281" t="s">
        <v>259</v>
      </c>
      <c r="H348" s="303">
        <v>35598</v>
      </c>
      <c r="I348" s="281">
        <v>24</v>
      </c>
      <c r="J348" s="281" t="s">
        <v>260</v>
      </c>
      <c r="K348" s="281">
        <v>279</v>
      </c>
      <c r="L348" s="281" t="s">
        <v>308</v>
      </c>
      <c r="M348" s="281">
        <v>2110</v>
      </c>
      <c r="N348" s="281" t="s">
        <v>308</v>
      </c>
      <c r="O348" s="281">
        <v>0</v>
      </c>
      <c r="P348" s="281" t="s">
        <v>262</v>
      </c>
      <c r="Q348" s="281">
        <v>0</v>
      </c>
      <c r="S348" s="281">
        <v>0</v>
      </c>
      <c r="U348" s="281" t="s">
        <v>10881</v>
      </c>
      <c r="W348" s="281">
        <v>-20</v>
      </c>
      <c r="X348" s="281" t="s">
        <v>1574</v>
      </c>
      <c r="AA348" s="281">
        <v>5</v>
      </c>
      <c r="AB348" s="281" t="s">
        <v>1148</v>
      </c>
      <c r="AC348" s="303">
        <v>43380</v>
      </c>
      <c r="AD348" s="281" t="s">
        <v>11180</v>
      </c>
      <c r="AE348" s="281" t="s">
        <v>1986</v>
      </c>
      <c r="AF348" s="281" t="s">
        <v>266</v>
      </c>
      <c r="AG348" s="281" t="s">
        <v>2324</v>
      </c>
      <c r="AH348" s="281" t="s">
        <v>2325</v>
      </c>
      <c r="AI348" s="281" t="s">
        <v>2326</v>
      </c>
      <c r="AN348" s="303">
        <v>41490</v>
      </c>
      <c r="AP348" s="284">
        <f t="shared" si="52"/>
        <v>341</v>
      </c>
      <c r="AQ348" s="284" t="str">
        <f t="shared" si="53"/>
        <v>蟹澤史弥1</v>
      </c>
      <c r="AR348" s="284" t="str">
        <f t="shared" si="54"/>
        <v>かにさわふみや1</v>
      </c>
      <c r="AS348" s="284">
        <f t="shared" si="55"/>
        <v>1479162</v>
      </c>
      <c r="AT348" s="284" t="str">
        <f t="shared" si="48"/>
        <v>蟹澤史弥</v>
      </c>
      <c r="AU348" s="284">
        <f>IF(AT348="","",COUNTIF(AT$8:AT348,AT348))</f>
        <v>1</v>
      </c>
      <c r="AV348" s="284" t="str">
        <f t="shared" si="49"/>
        <v>かにさわふみや</v>
      </c>
      <c r="AW348" s="284">
        <f>IF(AV348="","",COUNTIF(AV$8:AV348,AV348))</f>
        <v>1</v>
      </c>
      <c r="AX348" s="284" t="str">
        <f t="shared" si="47"/>
        <v/>
      </c>
      <c r="AY348" s="284" t="str">
        <f t="shared" si="50"/>
        <v/>
      </c>
      <c r="AZ348" s="284" t="str">
        <f t="shared" si="51"/>
        <v/>
      </c>
    </row>
    <row r="349" spans="1:52" ht="18" customHeight="1">
      <c r="A349" s="281">
        <v>1294187</v>
      </c>
      <c r="B349" s="281" t="s">
        <v>1033</v>
      </c>
      <c r="C349" s="281" t="s">
        <v>2327</v>
      </c>
      <c r="D349" s="281" t="s">
        <v>1035</v>
      </c>
      <c r="E349" s="281" t="s">
        <v>2328</v>
      </c>
      <c r="F349" s="281">
        <v>1</v>
      </c>
      <c r="G349" s="281" t="s">
        <v>259</v>
      </c>
      <c r="H349" s="303">
        <v>29626</v>
      </c>
      <c r="I349" s="281">
        <v>24</v>
      </c>
      <c r="J349" s="281" t="s">
        <v>260</v>
      </c>
      <c r="K349" s="281">
        <v>271</v>
      </c>
      <c r="L349" s="281" t="s">
        <v>413</v>
      </c>
      <c r="M349" s="281">
        <v>2061</v>
      </c>
      <c r="N349" s="281" t="s">
        <v>413</v>
      </c>
      <c r="O349" s="281">
        <v>0</v>
      </c>
      <c r="P349" s="281" t="s">
        <v>262</v>
      </c>
      <c r="Q349" s="281">
        <v>0</v>
      </c>
      <c r="S349" s="281">
        <v>0</v>
      </c>
      <c r="V349" s="281">
        <v>0</v>
      </c>
      <c r="W349" s="281">
        <v>-20</v>
      </c>
      <c r="X349" s="281" t="s">
        <v>1574</v>
      </c>
      <c r="AA349" s="281">
        <v>5</v>
      </c>
      <c r="AB349" s="281" t="s">
        <v>1148</v>
      </c>
      <c r="AC349" s="303">
        <v>43513</v>
      </c>
      <c r="AD349" s="281" t="s">
        <v>11181</v>
      </c>
      <c r="AE349" s="281" t="s">
        <v>2329</v>
      </c>
      <c r="AF349" s="281" t="s">
        <v>266</v>
      </c>
      <c r="AG349" s="281" t="s">
        <v>2330</v>
      </c>
      <c r="AI349" s="281" t="s">
        <v>2331</v>
      </c>
      <c r="AN349" s="303">
        <v>39841</v>
      </c>
      <c r="AP349" s="284">
        <f t="shared" si="52"/>
        <v>342</v>
      </c>
      <c r="AQ349" s="284" t="str">
        <f t="shared" si="53"/>
        <v>小山義弘1</v>
      </c>
      <c r="AR349" s="284" t="str">
        <f t="shared" si="54"/>
        <v>こやまよしひろ1</v>
      </c>
      <c r="AS349" s="284">
        <f t="shared" si="55"/>
        <v>1294187</v>
      </c>
      <c r="AT349" s="284" t="str">
        <f t="shared" si="48"/>
        <v>小山義弘</v>
      </c>
      <c r="AU349" s="284">
        <f>IF(AT349="","",COUNTIF(AT$8:AT349,AT349))</f>
        <v>1</v>
      </c>
      <c r="AV349" s="284" t="str">
        <f t="shared" si="49"/>
        <v>こやまよしひろ</v>
      </c>
      <c r="AW349" s="284">
        <f>IF(AV349="","",COUNTIF(AV$8:AV349,AV349))</f>
        <v>1</v>
      </c>
      <c r="AX349" s="284" t="str">
        <f t="shared" si="47"/>
        <v/>
      </c>
      <c r="AY349" s="284" t="str">
        <f t="shared" si="50"/>
        <v/>
      </c>
      <c r="AZ349" s="284" t="str">
        <f t="shared" si="51"/>
        <v/>
      </c>
    </row>
    <row r="350" spans="1:52" ht="18" customHeight="1">
      <c r="A350" s="281">
        <v>1220586</v>
      </c>
      <c r="B350" s="281" t="s">
        <v>2332</v>
      </c>
      <c r="C350" s="281" t="s">
        <v>2333</v>
      </c>
      <c r="D350" s="281" t="s">
        <v>2334</v>
      </c>
      <c r="E350" s="281" t="s">
        <v>1755</v>
      </c>
      <c r="F350" s="281">
        <v>2</v>
      </c>
      <c r="G350" s="281" t="s">
        <v>282</v>
      </c>
      <c r="H350" s="303">
        <v>26080</v>
      </c>
      <c r="I350" s="281">
        <v>24</v>
      </c>
      <c r="J350" s="281" t="s">
        <v>260</v>
      </c>
      <c r="K350" s="281">
        <v>279</v>
      </c>
      <c r="L350" s="281" t="s">
        <v>308</v>
      </c>
      <c r="M350" s="281">
        <v>2110</v>
      </c>
      <c r="N350" s="281" t="s">
        <v>308</v>
      </c>
      <c r="O350" s="281">
        <v>0</v>
      </c>
      <c r="P350" s="281" t="s">
        <v>262</v>
      </c>
      <c r="Q350" s="281">
        <v>0</v>
      </c>
      <c r="S350" s="281">
        <v>0</v>
      </c>
      <c r="U350" s="281" t="s">
        <v>403</v>
      </c>
      <c r="V350" s="281">
        <v>0</v>
      </c>
      <c r="W350" s="281">
        <v>-20</v>
      </c>
      <c r="X350" s="281" t="s">
        <v>1574</v>
      </c>
      <c r="AA350" s="281">
        <v>5</v>
      </c>
      <c r="AB350" s="281" t="s">
        <v>1148</v>
      </c>
      <c r="AC350" s="303">
        <v>43526</v>
      </c>
      <c r="AD350" s="281" t="s">
        <v>11178</v>
      </c>
      <c r="AE350" s="281" t="s">
        <v>1057</v>
      </c>
      <c r="AF350" s="281" t="s">
        <v>266</v>
      </c>
      <c r="AG350" s="281" t="s">
        <v>2335</v>
      </c>
      <c r="AI350" s="281" t="s">
        <v>2336</v>
      </c>
      <c r="AN350" s="303">
        <v>39157</v>
      </c>
      <c r="AP350" s="284">
        <f t="shared" si="52"/>
        <v>343</v>
      </c>
      <c r="AQ350" s="284" t="str">
        <f t="shared" si="53"/>
        <v>下田広美1</v>
      </c>
      <c r="AR350" s="284" t="str">
        <f t="shared" si="54"/>
        <v>しもだひろみ1</v>
      </c>
      <c r="AS350" s="284">
        <f t="shared" si="55"/>
        <v>1220586</v>
      </c>
      <c r="AT350" s="284" t="str">
        <f t="shared" si="48"/>
        <v>下田広美</v>
      </c>
      <c r="AU350" s="284">
        <f>IF(AT350="","",COUNTIF(AT$8:AT350,AT350))</f>
        <v>1</v>
      </c>
      <c r="AV350" s="284" t="str">
        <f t="shared" si="49"/>
        <v>しもだひろみ</v>
      </c>
      <c r="AW350" s="284">
        <f>IF(AV350="","",COUNTIF(AV$8:AV350,AV350))</f>
        <v>1</v>
      </c>
      <c r="AX350" s="284" t="str">
        <f t="shared" si="47"/>
        <v/>
      </c>
      <c r="AY350" s="284" t="str">
        <f t="shared" si="50"/>
        <v/>
      </c>
      <c r="AZ350" s="284" t="str">
        <f t="shared" si="51"/>
        <v/>
      </c>
    </row>
    <row r="351" spans="1:52" ht="18" customHeight="1">
      <c r="A351" s="281">
        <v>1446128</v>
      </c>
      <c r="B351" s="281" t="s">
        <v>2000</v>
      </c>
      <c r="C351" s="281" t="s">
        <v>1995</v>
      </c>
      <c r="D351" s="281" t="s">
        <v>2002</v>
      </c>
      <c r="E351" s="281" t="s">
        <v>1997</v>
      </c>
      <c r="F351" s="281">
        <v>2</v>
      </c>
      <c r="G351" s="281" t="s">
        <v>282</v>
      </c>
      <c r="H351" s="303">
        <v>28688</v>
      </c>
      <c r="I351" s="281">
        <v>24</v>
      </c>
      <c r="J351" s="281" t="s">
        <v>260</v>
      </c>
      <c r="K351" s="281">
        <v>267</v>
      </c>
      <c r="L351" s="281" t="s">
        <v>328</v>
      </c>
      <c r="M351" s="281">
        <v>2041</v>
      </c>
      <c r="N351" s="281" t="s">
        <v>328</v>
      </c>
      <c r="O351" s="281">
        <v>0</v>
      </c>
      <c r="P351" s="281" t="s">
        <v>262</v>
      </c>
      <c r="Q351" s="281">
        <v>0</v>
      </c>
      <c r="S351" s="281">
        <v>0</v>
      </c>
      <c r="U351" s="281" t="s">
        <v>10883</v>
      </c>
      <c r="W351" s="281">
        <v>-20</v>
      </c>
      <c r="X351" s="281" t="s">
        <v>1574</v>
      </c>
      <c r="AA351" s="281">
        <v>5</v>
      </c>
      <c r="AB351" s="281" t="s">
        <v>1148</v>
      </c>
      <c r="AC351" s="303">
        <v>43555</v>
      </c>
      <c r="AD351" s="281" t="s">
        <v>11182</v>
      </c>
      <c r="AE351" s="281" t="s">
        <v>1166</v>
      </c>
      <c r="AF351" s="281" t="s">
        <v>266</v>
      </c>
      <c r="AG351" s="281" t="s">
        <v>2004</v>
      </c>
      <c r="AH351" s="281" t="s">
        <v>2005</v>
      </c>
      <c r="AI351" s="281" t="s">
        <v>2337</v>
      </c>
      <c r="AL351" s="281" t="s">
        <v>11183</v>
      </c>
      <c r="AN351" s="303">
        <v>41133</v>
      </c>
      <c r="AP351" s="284">
        <f t="shared" si="52"/>
        <v>344</v>
      </c>
      <c r="AQ351" s="284" t="str">
        <f t="shared" si="53"/>
        <v>木元裕子1</v>
      </c>
      <c r="AR351" s="284" t="str">
        <f t="shared" si="54"/>
        <v>きもとゆうこ1</v>
      </c>
      <c r="AS351" s="284">
        <f t="shared" si="55"/>
        <v>1446128</v>
      </c>
      <c r="AT351" s="284" t="str">
        <f t="shared" si="48"/>
        <v>木元裕子</v>
      </c>
      <c r="AU351" s="284">
        <f>IF(AT351="","",COUNTIF(AT$8:AT351,AT351))</f>
        <v>1</v>
      </c>
      <c r="AV351" s="284" t="str">
        <f t="shared" si="49"/>
        <v>きもとゆうこ</v>
      </c>
      <c r="AW351" s="284">
        <f>IF(AV351="","",COUNTIF(AV$8:AV351,AV351))</f>
        <v>1</v>
      </c>
      <c r="AX351" s="284" t="str">
        <f t="shared" si="47"/>
        <v/>
      </c>
      <c r="AY351" s="284" t="str">
        <f t="shared" si="50"/>
        <v/>
      </c>
      <c r="AZ351" s="284" t="str">
        <f t="shared" si="51"/>
        <v/>
      </c>
    </row>
    <row r="352" spans="1:52" ht="18" customHeight="1">
      <c r="A352" s="281">
        <v>1219648</v>
      </c>
      <c r="B352" s="281" t="s">
        <v>2338</v>
      </c>
      <c r="C352" s="281" t="s">
        <v>1548</v>
      </c>
      <c r="D352" s="281" t="s">
        <v>2339</v>
      </c>
      <c r="E352" s="281" t="s">
        <v>1549</v>
      </c>
      <c r="F352" s="281">
        <v>2</v>
      </c>
      <c r="G352" s="281" t="s">
        <v>282</v>
      </c>
      <c r="H352" s="303">
        <v>23964</v>
      </c>
      <c r="I352" s="281">
        <v>24</v>
      </c>
      <c r="J352" s="281" t="s">
        <v>260</v>
      </c>
      <c r="K352" s="281">
        <v>274</v>
      </c>
      <c r="L352" s="281" t="s">
        <v>317</v>
      </c>
      <c r="M352" s="281">
        <v>2074</v>
      </c>
      <c r="N352" s="281" t="s">
        <v>317</v>
      </c>
      <c r="O352" s="281">
        <v>0</v>
      </c>
      <c r="P352" s="281" t="s">
        <v>262</v>
      </c>
      <c r="Q352" s="281">
        <v>0</v>
      </c>
      <c r="S352" s="281">
        <v>0</v>
      </c>
      <c r="V352" s="281">
        <v>0</v>
      </c>
      <c r="W352" s="281">
        <v>-20</v>
      </c>
      <c r="X352" s="281" t="s">
        <v>1574</v>
      </c>
      <c r="AA352" s="281">
        <v>5</v>
      </c>
      <c r="AB352" s="281" t="s">
        <v>1148</v>
      </c>
      <c r="AC352" s="303">
        <v>43569</v>
      </c>
      <c r="AD352" s="281" t="s">
        <v>11184</v>
      </c>
      <c r="AE352" s="281" t="s">
        <v>1086</v>
      </c>
      <c r="AF352" s="281" t="s">
        <v>266</v>
      </c>
      <c r="AG352" s="281" t="s">
        <v>2340</v>
      </c>
      <c r="AI352" s="281" t="s">
        <v>2341</v>
      </c>
      <c r="AN352" s="303">
        <v>39133</v>
      </c>
      <c r="AP352" s="284">
        <f t="shared" si="52"/>
        <v>345</v>
      </c>
      <c r="AQ352" s="284" t="str">
        <f t="shared" si="53"/>
        <v>山越孝子1</v>
      </c>
      <c r="AR352" s="284" t="str">
        <f t="shared" si="54"/>
        <v>やまこしたかこ1</v>
      </c>
      <c r="AS352" s="284">
        <f t="shared" si="55"/>
        <v>1219648</v>
      </c>
      <c r="AT352" s="284" t="str">
        <f t="shared" si="48"/>
        <v>山越孝子</v>
      </c>
      <c r="AU352" s="284">
        <f>IF(AT352="","",COUNTIF(AT$8:AT352,AT352))</f>
        <v>1</v>
      </c>
      <c r="AV352" s="284" t="str">
        <f t="shared" si="49"/>
        <v>やまこしたかこ</v>
      </c>
      <c r="AW352" s="284">
        <f>IF(AV352="","",COUNTIF(AV$8:AV352,AV352))</f>
        <v>1</v>
      </c>
      <c r="AX352" s="284" t="str">
        <f t="shared" si="47"/>
        <v/>
      </c>
      <c r="AY352" s="284" t="str">
        <f t="shared" si="50"/>
        <v/>
      </c>
      <c r="AZ352" s="284" t="str">
        <f t="shared" si="51"/>
        <v/>
      </c>
    </row>
    <row r="353" spans="1:52" ht="18" customHeight="1">
      <c r="A353" s="281">
        <v>1317176</v>
      </c>
      <c r="B353" s="281" t="s">
        <v>2342</v>
      </c>
      <c r="C353" s="281" t="s">
        <v>2343</v>
      </c>
      <c r="D353" s="281" t="s">
        <v>2344</v>
      </c>
      <c r="E353" s="281" t="s">
        <v>2345</v>
      </c>
      <c r="F353" s="281">
        <v>1</v>
      </c>
      <c r="G353" s="281" t="s">
        <v>259</v>
      </c>
      <c r="H353" s="303">
        <v>17889</v>
      </c>
      <c r="I353" s="281">
        <v>24</v>
      </c>
      <c r="J353" s="281" t="s">
        <v>260</v>
      </c>
      <c r="K353" s="281">
        <v>270</v>
      </c>
      <c r="L353" s="281" t="s">
        <v>720</v>
      </c>
      <c r="M353" s="281">
        <v>2055</v>
      </c>
      <c r="N353" s="281" t="s">
        <v>720</v>
      </c>
      <c r="O353" s="281">
        <v>0</v>
      </c>
      <c r="P353" s="281" t="s">
        <v>262</v>
      </c>
      <c r="Q353" s="281">
        <v>0</v>
      </c>
      <c r="S353" s="281">
        <v>0</v>
      </c>
      <c r="V353" s="281">
        <v>0</v>
      </c>
      <c r="W353" s="281">
        <v>-20</v>
      </c>
      <c r="X353" s="281" t="s">
        <v>1574</v>
      </c>
      <c r="AA353" s="281">
        <v>5</v>
      </c>
      <c r="AB353" s="281" t="s">
        <v>1148</v>
      </c>
      <c r="AC353" s="303">
        <v>43583</v>
      </c>
      <c r="AD353" s="281" t="s">
        <v>11111</v>
      </c>
      <c r="AE353" s="281" t="s">
        <v>2346</v>
      </c>
      <c r="AF353" s="281" t="s">
        <v>266</v>
      </c>
      <c r="AG353" s="281" t="s">
        <v>2347</v>
      </c>
      <c r="AI353" s="281" t="s">
        <v>2348</v>
      </c>
      <c r="AN353" s="303">
        <v>40092</v>
      </c>
      <c r="AP353" s="284">
        <f t="shared" si="52"/>
        <v>346</v>
      </c>
      <c r="AQ353" s="284" t="str">
        <f t="shared" si="53"/>
        <v>栗林正直1</v>
      </c>
      <c r="AR353" s="284" t="str">
        <f t="shared" si="54"/>
        <v>くりばやしまさなお1</v>
      </c>
      <c r="AS353" s="284">
        <f t="shared" si="55"/>
        <v>1317176</v>
      </c>
      <c r="AT353" s="284" t="str">
        <f t="shared" si="48"/>
        <v>栗林正直</v>
      </c>
      <c r="AU353" s="284">
        <f>IF(AT353="","",COUNTIF(AT$8:AT353,AT353))</f>
        <v>1</v>
      </c>
      <c r="AV353" s="284" t="str">
        <f t="shared" si="49"/>
        <v>くりばやしまさなお</v>
      </c>
      <c r="AW353" s="284">
        <f>IF(AV353="","",COUNTIF(AV$8:AV353,AV353))</f>
        <v>1</v>
      </c>
      <c r="AX353" s="284" t="str">
        <f t="shared" si="47"/>
        <v/>
      </c>
      <c r="AY353" s="284" t="str">
        <f t="shared" si="50"/>
        <v/>
      </c>
      <c r="AZ353" s="284" t="str">
        <f t="shared" si="51"/>
        <v/>
      </c>
    </row>
    <row r="354" spans="1:52" ht="18" customHeight="1">
      <c r="A354" s="281">
        <v>1492540</v>
      </c>
      <c r="B354" s="281" t="s">
        <v>2349</v>
      </c>
      <c r="C354" s="281" t="s">
        <v>2350</v>
      </c>
      <c r="D354" s="281" t="s">
        <v>2351</v>
      </c>
      <c r="E354" s="281" t="s">
        <v>2352</v>
      </c>
      <c r="F354" s="281">
        <v>1</v>
      </c>
      <c r="G354" s="281" t="s">
        <v>259</v>
      </c>
      <c r="H354" s="303">
        <v>22035</v>
      </c>
      <c r="I354" s="281">
        <v>24</v>
      </c>
      <c r="J354" s="281" t="s">
        <v>260</v>
      </c>
      <c r="K354" s="281">
        <v>271</v>
      </c>
      <c r="L354" s="281" t="s">
        <v>413</v>
      </c>
      <c r="M354" s="281">
        <v>2061</v>
      </c>
      <c r="N354" s="281" t="s">
        <v>413</v>
      </c>
      <c r="O354" s="281">
        <v>0</v>
      </c>
      <c r="P354" s="281" t="s">
        <v>262</v>
      </c>
      <c r="Q354" s="281">
        <v>0</v>
      </c>
      <c r="S354" s="281">
        <v>0</v>
      </c>
      <c r="W354" s="281">
        <v>-20</v>
      </c>
      <c r="X354" s="281" t="s">
        <v>1574</v>
      </c>
      <c r="AA354" s="281">
        <v>5</v>
      </c>
      <c r="AB354" s="281" t="s">
        <v>1148</v>
      </c>
      <c r="AC354" s="303">
        <v>43583</v>
      </c>
      <c r="AD354" s="281" t="s">
        <v>11111</v>
      </c>
      <c r="AE354" s="281" t="s">
        <v>2353</v>
      </c>
      <c r="AF354" s="281" t="s">
        <v>266</v>
      </c>
      <c r="AG354" s="281" t="s">
        <v>2354</v>
      </c>
      <c r="AI354" s="281" t="s">
        <v>2355</v>
      </c>
      <c r="AN354" s="303">
        <v>41725</v>
      </c>
      <c r="AP354" s="284">
        <f t="shared" si="52"/>
        <v>347</v>
      </c>
      <c r="AQ354" s="284" t="str">
        <f t="shared" si="53"/>
        <v>大井峯幸1</v>
      </c>
      <c r="AR354" s="284" t="str">
        <f t="shared" si="54"/>
        <v>おおいみねゆき1</v>
      </c>
      <c r="AS354" s="284">
        <f t="shared" si="55"/>
        <v>1492540</v>
      </c>
      <c r="AT354" s="284" t="str">
        <f t="shared" si="48"/>
        <v>大井峯幸</v>
      </c>
      <c r="AU354" s="284">
        <f>IF(AT354="","",COUNTIF(AT$8:AT354,AT354))</f>
        <v>1</v>
      </c>
      <c r="AV354" s="284" t="str">
        <f t="shared" si="49"/>
        <v>おおいみねゆき</v>
      </c>
      <c r="AW354" s="284">
        <f>IF(AV354="","",COUNTIF(AV$8:AV354,AV354))</f>
        <v>1</v>
      </c>
      <c r="AX354" s="284" t="str">
        <f t="shared" si="47"/>
        <v/>
      </c>
      <c r="AY354" s="284" t="str">
        <f t="shared" si="50"/>
        <v/>
      </c>
      <c r="AZ354" s="284" t="str">
        <f t="shared" si="51"/>
        <v/>
      </c>
    </row>
    <row r="355" spans="1:52" ht="18" customHeight="1">
      <c r="A355" s="281">
        <v>1447122</v>
      </c>
      <c r="B355" s="281" t="s">
        <v>2356</v>
      </c>
      <c r="C355" s="281" t="s">
        <v>2357</v>
      </c>
      <c r="D355" s="281" t="s">
        <v>2358</v>
      </c>
      <c r="E355" s="281" t="s">
        <v>1997</v>
      </c>
      <c r="F355" s="281">
        <v>2</v>
      </c>
      <c r="G355" s="281" t="s">
        <v>282</v>
      </c>
      <c r="H355" s="303">
        <v>27919</v>
      </c>
      <c r="I355" s="281">
        <v>24</v>
      </c>
      <c r="J355" s="281" t="s">
        <v>260</v>
      </c>
      <c r="K355" s="281">
        <v>275</v>
      </c>
      <c r="L355" s="281" t="s">
        <v>273</v>
      </c>
      <c r="M355" s="281">
        <v>2082</v>
      </c>
      <c r="N355" s="281" t="s">
        <v>273</v>
      </c>
      <c r="O355" s="281">
        <v>0</v>
      </c>
      <c r="P355" s="281" t="s">
        <v>262</v>
      </c>
      <c r="Q355" s="281">
        <v>0</v>
      </c>
      <c r="S355" s="281">
        <v>0</v>
      </c>
      <c r="W355" s="281">
        <v>-20</v>
      </c>
      <c r="X355" s="281" t="s">
        <v>1574</v>
      </c>
      <c r="AA355" s="281">
        <v>5</v>
      </c>
      <c r="AB355" s="281" t="s">
        <v>1148</v>
      </c>
      <c r="AC355" s="303">
        <v>43583</v>
      </c>
      <c r="AD355" s="281" t="s">
        <v>11111</v>
      </c>
      <c r="AE355" s="281" t="s">
        <v>1097</v>
      </c>
      <c r="AF355" s="281" t="s">
        <v>266</v>
      </c>
      <c r="AG355" s="281" t="s">
        <v>2359</v>
      </c>
      <c r="AH355" s="281" t="s">
        <v>2360</v>
      </c>
      <c r="AI355" s="281" t="s">
        <v>2361</v>
      </c>
      <c r="AN355" s="303">
        <v>41141</v>
      </c>
      <c r="AP355" s="284">
        <f t="shared" si="52"/>
        <v>348</v>
      </c>
      <c r="AQ355" s="284" t="str">
        <f t="shared" si="53"/>
        <v>茅野祐子1</v>
      </c>
      <c r="AR355" s="284" t="str">
        <f t="shared" si="54"/>
        <v>ちのゆうこ1</v>
      </c>
      <c r="AS355" s="284">
        <f t="shared" si="55"/>
        <v>1447122</v>
      </c>
      <c r="AT355" s="284" t="str">
        <f t="shared" si="48"/>
        <v>茅野祐子</v>
      </c>
      <c r="AU355" s="284">
        <f>IF(AT355="","",COUNTIF(AT$8:AT355,AT355))</f>
        <v>1</v>
      </c>
      <c r="AV355" s="284" t="str">
        <f t="shared" si="49"/>
        <v>ちのゆうこ</v>
      </c>
      <c r="AW355" s="284">
        <f>IF(AV355="","",COUNTIF(AV$8:AV355,AV355))</f>
        <v>1</v>
      </c>
      <c r="AX355" s="284" t="str">
        <f t="shared" si="47"/>
        <v/>
      </c>
      <c r="AY355" s="284" t="str">
        <f t="shared" si="50"/>
        <v/>
      </c>
      <c r="AZ355" s="284" t="str">
        <f t="shared" si="51"/>
        <v/>
      </c>
    </row>
    <row r="356" spans="1:52" ht="18" customHeight="1">
      <c r="A356" s="281">
        <v>1660640</v>
      </c>
      <c r="B356" s="281" t="s">
        <v>309</v>
      </c>
      <c r="C356" s="281" t="s">
        <v>2362</v>
      </c>
      <c r="D356" s="281" t="s">
        <v>2363</v>
      </c>
      <c r="E356" s="281" t="s">
        <v>2364</v>
      </c>
      <c r="F356" s="281">
        <v>2</v>
      </c>
      <c r="G356" s="281" t="s">
        <v>282</v>
      </c>
      <c r="H356" s="303">
        <v>21990</v>
      </c>
      <c r="I356" s="281">
        <v>24</v>
      </c>
      <c r="J356" s="281" t="s">
        <v>260</v>
      </c>
      <c r="K356" s="281">
        <v>270</v>
      </c>
      <c r="L356" s="281" t="s">
        <v>720</v>
      </c>
      <c r="M356" s="281">
        <v>2055</v>
      </c>
      <c r="N356" s="281" t="s">
        <v>720</v>
      </c>
      <c r="O356" s="281">
        <v>0</v>
      </c>
      <c r="P356" s="281" t="s">
        <v>262</v>
      </c>
      <c r="Q356" s="281">
        <v>0</v>
      </c>
      <c r="S356" s="281">
        <v>0</v>
      </c>
      <c r="W356" s="281">
        <v>-20</v>
      </c>
      <c r="X356" s="281" t="s">
        <v>1574</v>
      </c>
      <c r="AA356" s="281">
        <v>5</v>
      </c>
      <c r="AB356" s="281" t="s">
        <v>1148</v>
      </c>
      <c r="AC356" s="303">
        <v>43618</v>
      </c>
      <c r="AD356" s="281" t="s">
        <v>11185</v>
      </c>
      <c r="AE356" s="281" t="s">
        <v>2365</v>
      </c>
      <c r="AF356" s="281" t="s">
        <v>266</v>
      </c>
      <c r="AG356" s="281" t="s">
        <v>2366</v>
      </c>
      <c r="AI356" s="281" t="s">
        <v>2367</v>
      </c>
      <c r="AN356" s="303">
        <v>43524</v>
      </c>
      <c r="AP356" s="284">
        <f t="shared" si="52"/>
        <v>349</v>
      </c>
      <c r="AQ356" s="284" t="str">
        <f t="shared" si="53"/>
        <v>飯島惠子1</v>
      </c>
      <c r="AR356" s="284" t="str">
        <f t="shared" si="54"/>
        <v>いいじまけいこ1</v>
      </c>
      <c r="AS356" s="284">
        <f t="shared" si="55"/>
        <v>1660640</v>
      </c>
      <c r="AT356" s="284" t="str">
        <f t="shared" si="48"/>
        <v>飯島惠子</v>
      </c>
      <c r="AU356" s="284">
        <f>IF(AT356="","",COUNTIF(AT$8:AT356,AT356))</f>
        <v>1</v>
      </c>
      <c r="AV356" s="284" t="str">
        <f t="shared" si="49"/>
        <v>いいじまけいこ</v>
      </c>
      <c r="AW356" s="284">
        <f>IF(AV356="","",COUNTIF(AV$8:AV356,AV356))</f>
        <v>1</v>
      </c>
      <c r="AX356" s="284" t="str">
        <f t="shared" si="47"/>
        <v/>
      </c>
      <c r="AY356" s="284" t="str">
        <f t="shared" si="50"/>
        <v/>
      </c>
      <c r="AZ356" s="284" t="str">
        <f t="shared" si="51"/>
        <v/>
      </c>
    </row>
    <row r="357" spans="1:52" ht="18" customHeight="1">
      <c r="A357" s="281">
        <v>1596066</v>
      </c>
      <c r="B357" s="281" t="s">
        <v>570</v>
      </c>
      <c r="C357" s="281" t="s">
        <v>2368</v>
      </c>
      <c r="D357" s="281" t="s">
        <v>572</v>
      </c>
      <c r="E357" s="281" t="s">
        <v>834</v>
      </c>
      <c r="F357" s="281">
        <v>1</v>
      </c>
      <c r="G357" s="281" t="s">
        <v>259</v>
      </c>
      <c r="H357" s="303">
        <v>31813</v>
      </c>
      <c r="I357" s="281">
        <v>24</v>
      </c>
      <c r="J357" s="281" t="s">
        <v>260</v>
      </c>
      <c r="K357" s="281">
        <v>270</v>
      </c>
      <c r="L357" s="281" t="s">
        <v>720</v>
      </c>
      <c r="M357" s="281">
        <v>2055</v>
      </c>
      <c r="N357" s="281" t="s">
        <v>720</v>
      </c>
      <c r="O357" s="281">
        <v>0</v>
      </c>
      <c r="P357" s="281" t="s">
        <v>262</v>
      </c>
      <c r="Q357" s="281">
        <v>0</v>
      </c>
      <c r="S357" s="281">
        <v>0</v>
      </c>
      <c r="W357" s="281">
        <v>-20</v>
      </c>
      <c r="X357" s="281" t="s">
        <v>1574</v>
      </c>
      <c r="AA357" s="281">
        <v>5</v>
      </c>
      <c r="AB357" s="281" t="s">
        <v>1148</v>
      </c>
      <c r="AC357" s="303">
        <v>43618</v>
      </c>
      <c r="AD357" s="281" t="s">
        <v>11185</v>
      </c>
      <c r="AE357" s="281" t="s">
        <v>2072</v>
      </c>
      <c r="AF357" s="281" t="s">
        <v>266</v>
      </c>
      <c r="AG357" s="281" t="s">
        <v>2369</v>
      </c>
      <c r="AN357" s="303">
        <v>42770</v>
      </c>
      <c r="AP357" s="284">
        <f t="shared" si="52"/>
        <v>350</v>
      </c>
      <c r="AQ357" s="284" t="str">
        <f t="shared" si="53"/>
        <v>土屋博昭1</v>
      </c>
      <c r="AR357" s="284" t="str">
        <f t="shared" si="54"/>
        <v>つちやひろあき1</v>
      </c>
      <c r="AS357" s="284">
        <f t="shared" si="55"/>
        <v>1596066</v>
      </c>
      <c r="AT357" s="284" t="str">
        <f t="shared" si="48"/>
        <v>土屋博昭</v>
      </c>
      <c r="AU357" s="284">
        <f>IF(AT357="","",COUNTIF(AT$8:AT357,AT357))</f>
        <v>1</v>
      </c>
      <c r="AV357" s="284" t="str">
        <f t="shared" si="49"/>
        <v>つちやひろあき</v>
      </c>
      <c r="AW357" s="284">
        <f>IF(AV357="","",COUNTIF(AV$8:AV357,AV357))</f>
        <v>1</v>
      </c>
      <c r="AX357" s="284" t="str">
        <f t="shared" si="47"/>
        <v/>
      </c>
      <c r="AY357" s="284" t="str">
        <f t="shared" si="50"/>
        <v/>
      </c>
      <c r="AZ357" s="284" t="str">
        <f t="shared" si="51"/>
        <v/>
      </c>
    </row>
    <row r="358" spans="1:52" ht="18" customHeight="1">
      <c r="A358" s="281">
        <v>1037427</v>
      </c>
      <c r="B358" s="281" t="s">
        <v>2370</v>
      </c>
      <c r="C358" s="281" t="s">
        <v>2371</v>
      </c>
      <c r="D358" s="281" t="s">
        <v>2372</v>
      </c>
      <c r="E358" s="281" t="s">
        <v>2373</v>
      </c>
      <c r="F358" s="281">
        <v>1</v>
      </c>
      <c r="G358" s="281" t="s">
        <v>259</v>
      </c>
      <c r="H358" s="303">
        <v>14124</v>
      </c>
      <c r="I358" s="281">
        <v>24</v>
      </c>
      <c r="J358" s="281" t="s">
        <v>260</v>
      </c>
      <c r="K358" s="281">
        <v>279</v>
      </c>
      <c r="L358" s="281" t="s">
        <v>308</v>
      </c>
      <c r="M358" s="281">
        <v>2110</v>
      </c>
      <c r="N358" s="281" t="s">
        <v>308</v>
      </c>
      <c r="O358" s="281">
        <v>0</v>
      </c>
      <c r="P358" s="281" t="s">
        <v>262</v>
      </c>
      <c r="Q358" s="281">
        <v>0</v>
      </c>
      <c r="S358" s="281">
        <v>0</v>
      </c>
      <c r="U358" s="281" t="s">
        <v>10881</v>
      </c>
      <c r="V358" s="281">
        <v>0</v>
      </c>
      <c r="W358" s="281">
        <v>-20</v>
      </c>
      <c r="X358" s="281" t="s">
        <v>1574</v>
      </c>
      <c r="AA358" s="281">
        <v>5</v>
      </c>
      <c r="AB358" s="281" t="s">
        <v>1148</v>
      </c>
      <c r="AC358" s="303">
        <v>43744</v>
      </c>
      <c r="AD358" s="281" t="s">
        <v>11186</v>
      </c>
      <c r="AE358" s="281" t="s">
        <v>2374</v>
      </c>
      <c r="AF358" s="281" t="s">
        <v>266</v>
      </c>
      <c r="AG358" s="281" t="s">
        <v>2375</v>
      </c>
      <c r="AI358" s="281" t="s">
        <v>2376</v>
      </c>
      <c r="AN358" s="303">
        <v>38074</v>
      </c>
      <c r="AP358" s="284">
        <f t="shared" si="52"/>
        <v>351</v>
      </c>
      <c r="AQ358" s="284" t="str">
        <f t="shared" si="53"/>
        <v>赤須昭正1</v>
      </c>
      <c r="AR358" s="284" t="str">
        <f t="shared" si="54"/>
        <v>あかすあきまさ1</v>
      </c>
      <c r="AS358" s="284">
        <f t="shared" si="55"/>
        <v>1037427</v>
      </c>
      <c r="AT358" s="284" t="str">
        <f t="shared" si="48"/>
        <v>赤須昭正</v>
      </c>
      <c r="AU358" s="284">
        <f>IF(AT358="","",COUNTIF(AT$8:AT358,AT358))</f>
        <v>1</v>
      </c>
      <c r="AV358" s="284" t="str">
        <f t="shared" si="49"/>
        <v>あかすあきまさ</v>
      </c>
      <c r="AW358" s="284">
        <f>IF(AV358="","",COUNTIF(AV$8:AV358,AV358))</f>
        <v>1</v>
      </c>
      <c r="AX358" s="284" t="str">
        <f t="shared" si="47"/>
        <v/>
      </c>
      <c r="AY358" s="284" t="str">
        <f t="shared" si="50"/>
        <v/>
      </c>
      <c r="AZ358" s="284" t="str">
        <f t="shared" si="51"/>
        <v/>
      </c>
    </row>
    <row r="359" spans="1:52" ht="18" customHeight="1">
      <c r="A359" s="281">
        <v>1036844</v>
      </c>
      <c r="B359" s="281" t="s">
        <v>2377</v>
      </c>
      <c r="C359" s="281" t="s">
        <v>1945</v>
      </c>
      <c r="D359" s="281" t="s">
        <v>881</v>
      </c>
      <c r="E359" s="281" t="s">
        <v>1946</v>
      </c>
      <c r="F359" s="281">
        <v>2</v>
      </c>
      <c r="G359" s="281" t="s">
        <v>282</v>
      </c>
      <c r="H359" s="303">
        <v>22229</v>
      </c>
      <c r="I359" s="281">
        <v>24</v>
      </c>
      <c r="J359" s="281" t="s">
        <v>260</v>
      </c>
      <c r="K359" s="281">
        <v>267</v>
      </c>
      <c r="L359" s="281" t="s">
        <v>328</v>
      </c>
      <c r="M359" s="281">
        <v>2041</v>
      </c>
      <c r="N359" s="281" t="s">
        <v>328</v>
      </c>
      <c r="O359" s="281">
        <v>0</v>
      </c>
      <c r="P359" s="281" t="s">
        <v>262</v>
      </c>
      <c r="Q359" s="281">
        <v>0</v>
      </c>
      <c r="S359" s="281">
        <v>0</v>
      </c>
      <c r="U359" s="281" t="s">
        <v>10883</v>
      </c>
      <c r="V359" s="281">
        <v>0</v>
      </c>
      <c r="W359" s="281">
        <v>-20</v>
      </c>
      <c r="X359" s="281" t="s">
        <v>1574</v>
      </c>
      <c r="AA359" s="281">
        <v>5</v>
      </c>
      <c r="AB359" s="281" t="s">
        <v>1148</v>
      </c>
      <c r="AC359" s="303">
        <v>43744</v>
      </c>
      <c r="AD359" s="281" t="s">
        <v>11186</v>
      </c>
      <c r="AE359" s="281" t="s">
        <v>2378</v>
      </c>
      <c r="AF359" s="281" t="s">
        <v>266</v>
      </c>
      <c r="AG359" s="281" t="s">
        <v>2379</v>
      </c>
      <c r="AI359" s="281" t="s">
        <v>2380</v>
      </c>
      <c r="AN359" s="303">
        <v>38074</v>
      </c>
      <c r="AP359" s="284">
        <f t="shared" si="52"/>
        <v>352</v>
      </c>
      <c r="AQ359" s="284" t="str">
        <f t="shared" si="53"/>
        <v>安部和子1</v>
      </c>
      <c r="AR359" s="284" t="str">
        <f t="shared" si="54"/>
        <v>あべかずこ1</v>
      </c>
      <c r="AS359" s="284">
        <f t="shared" si="55"/>
        <v>1036844</v>
      </c>
      <c r="AT359" s="284" t="str">
        <f t="shared" si="48"/>
        <v>安部和子</v>
      </c>
      <c r="AU359" s="284">
        <f>IF(AT359="","",COUNTIF(AT$8:AT359,AT359))</f>
        <v>1</v>
      </c>
      <c r="AV359" s="284" t="str">
        <f t="shared" si="49"/>
        <v>あべかずこ</v>
      </c>
      <c r="AW359" s="284">
        <f>IF(AV359="","",COUNTIF(AV$8:AV359,AV359))</f>
        <v>1</v>
      </c>
      <c r="AX359" s="284" t="str">
        <f t="shared" si="47"/>
        <v/>
      </c>
      <c r="AY359" s="284" t="str">
        <f t="shared" si="50"/>
        <v/>
      </c>
      <c r="AZ359" s="284" t="str">
        <f t="shared" si="51"/>
        <v/>
      </c>
    </row>
    <row r="360" spans="1:52" ht="18" customHeight="1">
      <c r="A360" s="281">
        <v>1488138</v>
      </c>
      <c r="B360" s="281" t="s">
        <v>1436</v>
      </c>
      <c r="C360" s="281" t="s">
        <v>466</v>
      </c>
      <c r="D360" s="281" t="s">
        <v>1438</v>
      </c>
      <c r="E360" s="281" t="s">
        <v>272</v>
      </c>
      <c r="F360" s="281">
        <v>1</v>
      </c>
      <c r="G360" s="281" t="s">
        <v>259</v>
      </c>
      <c r="H360" s="303">
        <v>23441</v>
      </c>
      <c r="I360" s="281">
        <v>24</v>
      </c>
      <c r="J360" s="281" t="s">
        <v>260</v>
      </c>
      <c r="K360" s="281">
        <v>280</v>
      </c>
      <c r="L360" s="281" t="s">
        <v>334</v>
      </c>
      <c r="M360" s="281">
        <v>2121</v>
      </c>
      <c r="N360" s="281" t="s">
        <v>334</v>
      </c>
      <c r="O360" s="281">
        <v>0</v>
      </c>
      <c r="P360" s="281" t="s">
        <v>262</v>
      </c>
      <c r="Q360" s="281">
        <v>0</v>
      </c>
      <c r="S360" s="281">
        <v>0</v>
      </c>
      <c r="U360" s="281" t="s">
        <v>10898</v>
      </c>
      <c r="W360" s="281">
        <v>-20</v>
      </c>
      <c r="X360" s="281" t="s">
        <v>1574</v>
      </c>
      <c r="AA360" s="281">
        <v>5</v>
      </c>
      <c r="AB360" s="281" t="s">
        <v>1148</v>
      </c>
      <c r="AC360" s="303">
        <v>43744</v>
      </c>
      <c r="AD360" s="281" t="s">
        <v>11186</v>
      </c>
      <c r="AE360" s="281" t="s">
        <v>1588</v>
      </c>
      <c r="AF360" s="281" t="s">
        <v>266</v>
      </c>
      <c r="AG360" s="281" t="s">
        <v>2381</v>
      </c>
      <c r="AI360" s="281" t="s">
        <v>2382</v>
      </c>
      <c r="AN360" s="303">
        <v>41576</v>
      </c>
      <c r="AP360" s="284">
        <f t="shared" si="52"/>
        <v>353</v>
      </c>
      <c r="AQ360" s="284" t="str">
        <f t="shared" si="53"/>
        <v>常盤浩1</v>
      </c>
      <c r="AR360" s="284" t="str">
        <f t="shared" si="54"/>
        <v>ときわひろし1</v>
      </c>
      <c r="AS360" s="284">
        <f t="shared" si="55"/>
        <v>1488138</v>
      </c>
      <c r="AT360" s="284" t="str">
        <f t="shared" si="48"/>
        <v>常盤浩</v>
      </c>
      <c r="AU360" s="284">
        <f>IF(AT360="","",COUNTIF(AT$8:AT360,AT360))</f>
        <v>1</v>
      </c>
      <c r="AV360" s="284" t="str">
        <f t="shared" si="49"/>
        <v>ときわひろし</v>
      </c>
      <c r="AW360" s="284">
        <f>IF(AV360="","",COUNTIF(AV$8:AV360,AV360))</f>
        <v>1</v>
      </c>
      <c r="AX360" s="284" t="str">
        <f t="shared" si="47"/>
        <v/>
      </c>
      <c r="AY360" s="284" t="str">
        <f t="shared" si="50"/>
        <v/>
      </c>
      <c r="AZ360" s="284" t="str">
        <f t="shared" si="51"/>
        <v/>
      </c>
    </row>
    <row r="361" spans="1:52" ht="18" customHeight="1">
      <c r="A361" s="281">
        <v>1560739</v>
      </c>
      <c r="B361" s="281" t="s">
        <v>2383</v>
      </c>
      <c r="C361" s="281" t="s">
        <v>2384</v>
      </c>
      <c r="D361" s="281" t="s">
        <v>2385</v>
      </c>
      <c r="E361" s="281" t="s">
        <v>1065</v>
      </c>
      <c r="F361" s="281">
        <v>1</v>
      </c>
      <c r="G361" s="281" t="s">
        <v>259</v>
      </c>
      <c r="H361" s="303">
        <v>27002</v>
      </c>
      <c r="I361" s="281">
        <v>24</v>
      </c>
      <c r="J361" s="281" t="s">
        <v>260</v>
      </c>
      <c r="K361" s="281">
        <v>270</v>
      </c>
      <c r="L361" s="281" t="s">
        <v>720</v>
      </c>
      <c r="M361" s="281">
        <v>2055</v>
      </c>
      <c r="N361" s="281" t="s">
        <v>720</v>
      </c>
      <c r="O361" s="281">
        <v>0</v>
      </c>
      <c r="P361" s="281" t="s">
        <v>262</v>
      </c>
      <c r="Q361" s="281">
        <v>0</v>
      </c>
      <c r="S361" s="281">
        <v>0</v>
      </c>
      <c r="W361" s="281">
        <v>-20</v>
      </c>
      <c r="X361" s="281" t="s">
        <v>1574</v>
      </c>
      <c r="AA361" s="281">
        <v>5</v>
      </c>
      <c r="AB361" s="281" t="s">
        <v>1148</v>
      </c>
      <c r="AC361" s="303">
        <v>43744</v>
      </c>
      <c r="AD361" s="281" t="s">
        <v>11186</v>
      </c>
      <c r="AE361" s="281" t="s">
        <v>2346</v>
      </c>
      <c r="AF361" s="281" t="s">
        <v>266</v>
      </c>
      <c r="AG361" s="281" t="s">
        <v>2386</v>
      </c>
      <c r="AI361" s="281" t="s">
        <v>2387</v>
      </c>
      <c r="AN361" s="303">
        <v>42418</v>
      </c>
      <c r="AP361" s="284">
        <f t="shared" si="52"/>
        <v>354</v>
      </c>
      <c r="AQ361" s="284" t="str">
        <f t="shared" si="53"/>
        <v>藤田正樹1</v>
      </c>
      <c r="AR361" s="284" t="str">
        <f t="shared" si="54"/>
        <v>ふじたまさき1</v>
      </c>
      <c r="AS361" s="284">
        <f t="shared" si="55"/>
        <v>1560739</v>
      </c>
      <c r="AT361" s="284" t="str">
        <f t="shared" si="48"/>
        <v>藤田正樹</v>
      </c>
      <c r="AU361" s="284">
        <f>IF(AT361="","",COUNTIF(AT$8:AT361,AT361))</f>
        <v>1</v>
      </c>
      <c r="AV361" s="284" t="str">
        <f t="shared" si="49"/>
        <v>ふじたまさき</v>
      </c>
      <c r="AW361" s="284">
        <f>IF(AV361="","",COUNTIF(AV$8:AV361,AV361))</f>
        <v>1</v>
      </c>
      <c r="AX361" s="284" t="str">
        <f t="shared" si="47"/>
        <v/>
      </c>
      <c r="AY361" s="284" t="str">
        <f t="shared" si="50"/>
        <v/>
      </c>
      <c r="AZ361" s="284" t="str">
        <f t="shared" si="51"/>
        <v/>
      </c>
    </row>
    <row r="362" spans="1:52" ht="18" customHeight="1">
      <c r="A362" s="281">
        <v>1648710</v>
      </c>
      <c r="B362" s="281" t="s">
        <v>2388</v>
      </c>
      <c r="C362" s="281" t="s">
        <v>527</v>
      </c>
      <c r="D362" s="281" t="s">
        <v>2389</v>
      </c>
      <c r="E362" s="281" t="s">
        <v>2390</v>
      </c>
      <c r="F362" s="281">
        <v>1</v>
      </c>
      <c r="G362" s="281" t="s">
        <v>259</v>
      </c>
      <c r="H362" s="303">
        <v>28457</v>
      </c>
      <c r="I362" s="281">
        <v>24</v>
      </c>
      <c r="J362" s="281" t="s">
        <v>260</v>
      </c>
      <c r="K362" s="281">
        <v>267</v>
      </c>
      <c r="L362" s="281" t="s">
        <v>328</v>
      </c>
      <c r="M362" s="281">
        <v>2041</v>
      </c>
      <c r="N362" s="281" t="s">
        <v>328</v>
      </c>
      <c r="O362" s="281">
        <v>0</v>
      </c>
      <c r="P362" s="281" t="s">
        <v>262</v>
      </c>
      <c r="Q362" s="281">
        <v>0</v>
      </c>
      <c r="S362" s="281">
        <v>0</v>
      </c>
      <c r="U362" s="281" t="s">
        <v>10883</v>
      </c>
      <c r="W362" s="281">
        <v>-20</v>
      </c>
      <c r="X362" s="281" t="s">
        <v>1574</v>
      </c>
      <c r="AA362" s="281">
        <v>5</v>
      </c>
      <c r="AB362" s="281" t="s">
        <v>1148</v>
      </c>
      <c r="AC362" s="303">
        <v>43744</v>
      </c>
      <c r="AD362" s="281" t="s">
        <v>11186</v>
      </c>
      <c r="AE362" s="281" t="s">
        <v>2391</v>
      </c>
      <c r="AF362" s="281" t="s">
        <v>266</v>
      </c>
      <c r="AG362" s="281" t="s">
        <v>2392</v>
      </c>
      <c r="AI362" s="281" t="s">
        <v>2393</v>
      </c>
      <c r="AL362" s="281" t="s">
        <v>11187</v>
      </c>
      <c r="AN362" s="303">
        <v>43282</v>
      </c>
      <c r="AP362" s="284">
        <f t="shared" si="52"/>
        <v>355</v>
      </c>
      <c r="AQ362" s="284" t="str">
        <f t="shared" si="53"/>
        <v>村田聡1</v>
      </c>
      <c r="AR362" s="284" t="str">
        <f t="shared" si="54"/>
        <v>むらたそう1</v>
      </c>
      <c r="AS362" s="284">
        <f t="shared" si="55"/>
        <v>1648710</v>
      </c>
      <c r="AT362" s="284" t="str">
        <f t="shared" si="48"/>
        <v>村田聡</v>
      </c>
      <c r="AU362" s="284">
        <f>IF(AT362="","",COUNTIF(AT$8:AT362,AT362))</f>
        <v>1</v>
      </c>
      <c r="AV362" s="284" t="str">
        <f t="shared" si="49"/>
        <v>むらたそう</v>
      </c>
      <c r="AW362" s="284">
        <f>IF(AV362="","",COUNTIF(AV$8:AV362,AV362))</f>
        <v>1</v>
      </c>
      <c r="AX362" s="284" t="str">
        <f t="shared" si="47"/>
        <v/>
      </c>
      <c r="AY362" s="284" t="str">
        <f t="shared" si="50"/>
        <v/>
      </c>
      <c r="AZ362" s="284" t="str">
        <f t="shared" si="51"/>
        <v/>
      </c>
    </row>
    <row r="363" spans="1:52" ht="18" customHeight="1">
      <c r="A363" s="281">
        <v>1525657</v>
      </c>
      <c r="B363" s="281" t="s">
        <v>2394</v>
      </c>
      <c r="C363" s="281" t="s">
        <v>2395</v>
      </c>
      <c r="D363" s="281" t="s">
        <v>2396</v>
      </c>
      <c r="E363" s="281" t="s">
        <v>2397</v>
      </c>
      <c r="F363" s="281">
        <v>2</v>
      </c>
      <c r="G363" s="281" t="s">
        <v>282</v>
      </c>
      <c r="H363" s="303">
        <v>31427</v>
      </c>
      <c r="I363" s="281">
        <v>24</v>
      </c>
      <c r="J363" s="281" t="s">
        <v>260</v>
      </c>
      <c r="K363" s="281">
        <v>276</v>
      </c>
      <c r="L363" s="281" t="s">
        <v>742</v>
      </c>
      <c r="M363" s="281">
        <v>2087</v>
      </c>
      <c r="N363" s="281" t="s">
        <v>742</v>
      </c>
      <c r="O363" s="281">
        <v>0</v>
      </c>
      <c r="P363" s="281" t="s">
        <v>262</v>
      </c>
      <c r="Q363" s="281">
        <v>0</v>
      </c>
      <c r="S363" s="281">
        <v>0</v>
      </c>
      <c r="U363" s="281" t="s">
        <v>10883</v>
      </c>
      <c r="W363" s="281">
        <v>-20</v>
      </c>
      <c r="X363" s="281" t="s">
        <v>1574</v>
      </c>
      <c r="AA363" s="281">
        <v>5</v>
      </c>
      <c r="AB363" s="281" t="s">
        <v>1148</v>
      </c>
      <c r="AC363" s="303">
        <v>43744</v>
      </c>
      <c r="AD363" s="281" t="s">
        <v>11186</v>
      </c>
      <c r="AE363" s="281" t="s">
        <v>2398</v>
      </c>
      <c r="AF363" s="281" t="s">
        <v>266</v>
      </c>
      <c r="AG363" s="281" t="s">
        <v>2399</v>
      </c>
      <c r="AI363" s="281" t="s">
        <v>2400</v>
      </c>
      <c r="AN363" s="303">
        <v>41981</v>
      </c>
      <c r="AP363" s="284">
        <f t="shared" si="52"/>
        <v>356</v>
      </c>
      <c r="AQ363" s="284" t="str">
        <f t="shared" si="53"/>
        <v>横澤志織1</v>
      </c>
      <c r="AR363" s="284" t="str">
        <f t="shared" si="54"/>
        <v>よこさわしおり1</v>
      </c>
      <c r="AS363" s="284">
        <f t="shared" si="55"/>
        <v>1525657</v>
      </c>
      <c r="AT363" s="284" t="str">
        <f t="shared" si="48"/>
        <v>横澤志織</v>
      </c>
      <c r="AU363" s="284">
        <f>IF(AT363="","",COUNTIF(AT$8:AT363,AT363))</f>
        <v>1</v>
      </c>
      <c r="AV363" s="284" t="str">
        <f t="shared" si="49"/>
        <v>よこさわしおり</v>
      </c>
      <c r="AW363" s="284">
        <f>IF(AV363="","",COUNTIF(AV$8:AV363,AV363))</f>
        <v>1</v>
      </c>
      <c r="AX363" s="284" t="str">
        <f t="shared" si="47"/>
        <v/>
      </c>
      <c r="AY363" s="284" t="str">
        <f t="shared" si="50"/>
        <v/>
      </c>
      <c r="AZ363" s="284" t="str">
        <f t="shared" si="51"/>
        <v/>
      </c>
    </row>
    <row r="364" spans="1:52" ht="18" customHeight="1">
      <c r="A364" s="281">
        <v>1447101</v>
      </c>
      <c r="B364" s="281" t="s">
        <v>2401</v>
      </c>
      <c r="C364" s="281" t="s">
        <v>2402</v>
      </c>
      <c r="D364" s="281" t="s">
        <v>2403</v>
      </c>
      <c r="E364" s="281" t="s">
        <v>2010</v>
      </c>
      <c r="F364" s="281">
        <v>2</v>
      </c>
      <c r="G364" s="281" t="s">
        <v>282</v>
      </c>
      <c r="H364" s="303">
        <v>22307</v>
      </c>
      <c r="I364" s="281">
        <v>24</v>
      </c>
      <c r="J364" s="281" t="s">
        <v>260</v>
      </c>
      <c r="K364" s="281">
        <v>273</v>
      </c>
      <c r="L364" s="281" t="s">
        <v>784</v>
      </c>
      <c r="M364" s="281">
        <v>2070</v>
      </c>
      <c r="N364" s="281" t="s">
        <v>784</v>
      </c>
      <c r="O364" s="281">
        <v>0</v>
      </c>
      <c r="P364" s="281" t="s">
        <v>262</v>
      </c>
      <c r="Q364" s="281">
        <v>0</v>
      </c>
      <c r="S364" s="281">
        <v>0</v>
      </c>
      <c r="W364" s="281">
        <v>-20</v>
      </c>
      <c r="X364" s="281" t="s">
        <v>1574</v>
      </c>
      <c r="AA364" s="281">
        <v>5</v>
      </c>
      <c r="AB364" s="281" t="s">
        <v>1148</v>
      </c>
      <c r="AC364" s="303">
        <v>43870</v>
      </c>
      <c r="AD364" s="281" t="s">
        <v>11188</v>
      </c>
      <c r="AE364" s="281" t="s">
        <v>1595</v>
      </c>
      <c r="AF364" s="281" t="s">
        <v>266</v>
      </c>
      <c r="AG364" s="281" t="s">
        <v>2404</v>
      </c>
      <c r="AI364" s="281" t="s">
        <v>2405</v>
      </c>
      <c r="AN364" s="303">
        <v>41141</v>
      </c>
      <c r="AP364" s="284">
        <f t="shared" si="52"/>
        <v>357</v>
      </c>
      <c r="AQ364" s="284" t="str">
        <f t="shared" si="53"/>
        <v>吉岡洋子1</v>
      </c>
      <c r="AR364" s="284" t="str">
        <f t="shared" si="54"/>
        <v>よしおかようこ1</v>
      </c>
      <c r="AS364" s="284">
        <f t="shared" si="55"/>
        <v>1447101</v>
      </c>
      <c r="AT364" s="284" t="str">
        <f t="shared" si="48"/>
        <v>吉岡洋子</v>
      </c>
      <c r="AU364" s="284">
        <f>IF(AT364="","",COUNTIF(AT$8:AT364,AT364))</f>
        <v>1</v>
      </c>
      <c r="AV364" s="284" t="str">
        <f t="shared" si="49"/>
        <v>よしおかようこ</v>
      </c>
      <c r="AW364" s="284">
        <f>IF(AV364="","",COUNTIF(AV$8:AV364,AV364))</f>
        <v>1</v>
      </c>
      <c r="AX364" s="284" t="str">
        <f t="shared" si="47"/>
        <v/>
      </c>
      <c r="AY364" s="284" t="str">
        <f t="shared" si="50"/>
        <v/>
      </c>
      <c r="AZ364" s="284" t="str">
        <f t="shared" si="51"/>
        <v/>
      </c>
    </row>
    <row r="365" spans="1:52" ht="18" customHeight="1">
      <c r="A365" s="281">
        <v>1385700</v>
      </c>
      <c r="B365" s="281" t="s">
        <v>2406</v>
      </c>
      <c r="C365" s="281" t="s">
        <v>2407</v>
      </c>
      <c r="D365" s="281" t="s">
        <v>2408</v>
      </c>
      <c r="E365" s="281" t="s">
        <v>2409</v>
      </c>
      <c r="F365" s="281">
        <v>2</v>
      </c>
      <c r="G365" s="281" t="s">
        <v>282</v>
      </c>
      <c r="H365" s="303">
        <v>23438</v>
      </c>
      <c r="I365" s="281">
        <v>24</v>
      </c>
      <c r="J365" s="281" t="s">
        <v>260</v>
      </c>
      <c r="K365" s="281">
        <v>265</v>
      </c>
      <c r="L365" s="281" t="s">
        <v>574</v>
      </c>
      <c r="M365" s="281">
        <v>2018</v>
      </c>
      <c r="N365" s="281" t="s">
        <v>574</v>
      </c>
      <c r="O365" s="281">
        <v>0</v>
      </c>
      <c r="P365" s="281" t="s">
        <v>262</v>
      </c>
      <c r="Q365" s="281">
        <v>0</v>
      </c>
      <c r="S365" s="281">
        <v>0</v>
      </c>
      <c r="W365" s="281">
        <v>-20</v>
      </c>
      <c r="X365" s="281" t="s">
        <v>1574</v>
      </c>
      <c r="AA365" s="281">
        <v>5</v>
      </c>
      <c r="AB365" s="281" t="s">
        <v>1148</v>
      </c>
      <c r="AC365" s="303">
        <v>43870</v>
      </c>
      <c r="AD365" s="281" t="s">
        <v>11188</v>
      </c>
      <c r="AE365" s="281" t="s">
        <v>2410</v>
      </c>
      <c r="AF365" s="281" t="s">
        <v>266</v>
      </c>
      <c r="AG365" s="281" t="s">
        <v>2411</v>
      </c>
      <c r="AI365" s="281" t="s">
        <v>2412</v>
      </c>
      <c r="AN365" s="303">
        <v>40468</v>
      </c>
      <c r="AP365" s="284">
        <f t="shared" si="52"/>
        <v>358</v>
      </c>
      <c r="AQ365" s="284" t="str">
        <f t="shared" si="53"/>
        <v>村上春子1</v>
      </c>
      <c r="AR365" s="284" t="str">
        <f t="shared" si="54"/>
        <v>むらかみはるこ1</v>
      </c>
      <c r="AS365" s="284">
        <f t="shared" si="55"/>
        <v>1385700</v>
      </c>
      <c r="AT365" s="284" t="str">
        <f t="shared" si="48"/>
        <v>村上春子</v>
      </c>
      <c r="AU365" s="284">
        <f>IF(AT365="","",COUNTIF(AT$8:AT365,AT365))</f>
        <v>1</v>
      </c>
      <c r="AV365" s="284" t="str">
        <f t="shared" si="49"/>
        <v>むらかみはるこ</v>
      </c>
      <c r="AW365" s="284">
        <f>IF(AV365="","",COUNTIF(AV$8:AV365,AV365))</f>
        <v>1</v>
      </c>
      <c r="AX365" s="284" t="str">
        <f t="shared" si="47"/>
        <v/>
      </c>
      <c r="AY365" s="284" t="str">
        <f t="shared" si="50"/>
        <v/>
      </c>
      <c r="AZ365" s="284" t="str">
        <f t="shared" si="51"/>
        <v/>
      </c>
    </row>
    <row r="366" spans="1:52" ht="18" customHeight="1">
      <c r="A366" s="281">
        <v>1395940</v>
      </c>
      <c r="B366" s="281" t="s">
        <v>2413</v>
      </c>
      <c r="C366" s="281" t="s">
        <v>2414</v>
      </c>
      <c r="D366" s="281" t="s">
        <v>2415</v>
      </c>
      <c r="E366" s="281" t="s">
        <v>1755</v>
      </c>
      <c r="F366" s="281">
        <v>1</v>
      </c>
      <c r="G366" s="281" t="s">
        <v>259</v>
      </c>
      <c r="H366" s="303">
        <v>33202</v>
      </c>
      <c r="I366" s="281">
        <v>24</v>
      </c>
      <c r="J366" s="281" t="s">
        <v>260</v>
      </c>
      <c r="K366" s="281">
        <v>269</v>
      </c>
      <c r="L366" s="281" t="s">
        <v>378</v>
      </c>
      <c r="M366" s="281">
        <v>2051</v>
      </c>
      <c r="N366" s="281" t="s">
        <v>378</v>
      </c>
      <c r="O366" s="281">
        <v>0</v>
      </c>
      <c r="P366" s="281" t="s">
        <v>262</v>
      </c>
      <c r="Q366" s="281">
        <v>0</v>
      </c>
      <c r="S366" s="281">
        <v>0</v>
      </c>
      <c r="W366" s="281">
        <v>-20</v>
      </c>
      <c r="X366" s="281" t="s">
        <v>1574</v>
      </c>
      <c r="AA366" s="281">
        <v>5</v>
      </c>
      <c r="AB366" s="281" t="s">
        <v>1148</v>
      </c>
      <c r="AC366" s="303">
        <v>43870</v>
      </c>
      <c r="AD366" s="281" t="s">
        <v>11188</v>
      </c>
      <c r="AE366" s="281" t="s">
        <v>2416</v>
      </c>
      <c r="AF366" s="281" t="s">
        <v>266</v>
      </c>
      <c r="AG366" s="281" t="s">
        <v>2417</v>
      </c>
      <c r="AI366" s="281" t="s">
        <v>2418</v>
      </c>
      <c r="AN366" s="303">
        <v>40685</v>
      </c>
      <c r="AP366" s="284">
        <f t="shared" si="52"/>
        <v>359</v>
      </c>
      <c r="AQ366" s="284" t="str">
        <f t="shared" si="53"/>
        <v>塚田滉巳1</v>
      </c>
      <c r="AR366" s="284" t="str">
        <f t="shared" si="54"/>
        <v>つかだひろみ1</v>
      </c>
      <c r="AS366" s="284">
        <f t="shared" si="55"/>
        <v>1395940</v>
      </c>
      <c r="AT366" s="284" t="str">
        <f t="shared" si="48"/>
        <v>塚田滉巳</v>
      </c>
      <c r="AU366" s="284">
        <f>IF(AT366="","",COUNTIF(AT$8:AT366,AT366))</f>
        <v>1</v>
      </c>
      <c r="AV366" s="284" t="str">
        <f t="shared" si="49"/>
        <v>つかだひろみ</v>
      </c>
      <c r="AW366" s="284">
        <f>IF(AV366="","",COUNTIF(AV$8:AV366,AV366))</f>
        <v>1</v>
      </c>
      <c r="AX366" s="284" t="str">
        <f t="shared" si="47"/>
        <v/>
      </c>
      <c r="AY366" s="284" t="str">
        <f t="shared" si="50"/>
        <v/>
      </c>
      <c r="AZ366" s="284" t="str">
        <f t="shared" si="51"/>
        <v/>
      </c>
    </row>
    <row r="367" spans="1:52" ht="18" customHeight="1">
      <c r="A367" s="281">
        <v>1238594</v>
      </c>
      <c r="B367" s="281" t="s">
        <v>2419</v>
      </c>
      <c r="C367" s="281" t="s">
        <v>2420</v>
      </c>
      <c r="D367" s="281" t="s">
        <v>2421</v>
      </c>
      <c r="E367" s="281" t="s">
        <v>2422</v>
      </c>
      <c r="F367" s="281">
        <v>1</v>
      </c>
      <c r="G367" s="281" t="s">
        <v>259</v>
      </c>
      <c r="H367" s="303">
        <v>32259</v>
      </c>
      <c r="I367" s="281">
        <v>24</v>
      </c>
      <c r="J367" s="281" t="s">
        <v>260</v>
      </c>
      <c r="K367" s="281">
        <v>267</v>
      </c>
      <c r="L367" s="281" t="s">
        <v>328</v>
      </c>
      <c r="M367" s="281">
        <v>2041</v>
      </c>
      <c r="N367" s="281" t="s">
        <v>328</v>
      </c>
      <c r="O367" s="281">
        <v>0</v>
      </c>
      <c r="P367" s="281" t="s">
        <v>262</v>
      </c>
      <c r="Q367" s="281">
        <v>0</v>
      </c>
      <c r="S367" s="281">
        <v>0</v>
      </c>
      <c r="U367" s="281" t="s">
        <v>10883</v>
      </c>
      <c r="V367" s="281">
        <v>217680</v>
      </c>
      <c r="W367" s="281">
        <v>-20</v>
      </c>
      <c r="X367" s="281" t="s">
        <v>1574</v>
      </c>
      <c r="AA367" s="281">
        <v>5</v>
      </c>
      <c r="AB367" s="281" t="s">
        <v>1148</v>
      </c>
      <c r="AC367" s="303">
        <v>44150</v>
      </c>
      <c r="AD367" s="281" t="s">
        <v>11189</v>
      </c>
      <c r="AE367" s="281" t="s">
        <v>2423</v>
      </c>
      <c r="AF367" s="281" t="s">
        <v>266</v>
      </c>
      <c r="AG367" s="281" t="s">
        <v>2424</v>
      </c>
      <c r="AI367" s="281" t="s">
        <v>2425</v>
      </c>
      <c r="AL367" s="281" t="s">
        <v>11190</v>
      </c>
      <c r="AN367" s="303">
        <v>39302</v>
      </c>
      <c r="AP367" s="284">
        <f t="shared" si="52"/>
        <v>360</v>
      </c>
      <c r="AQ367" s="284" t="str">
        <f t="shared" si="53"/>
        <v>濱隆彦1</v>
      </c>
      <c r="AR367" s="284" t="str">
        <f t="shared" si="54"/>
        <v>はまたかひこ1</v>
      </c>
      <c r="AS367" s="284">
        <f t="shared" si="55"/>
        <v>1238594</v>
      </c>
      <c r="AT367" s="284" t="str">
        <f t="shared" si="48"/>
        <v>濱隆彦</v>
      </c>
      <c r="AU367" s="284">
        <f>IF(AT367="","",COUNTIF(AT$8:AT367,AT367))</f>
        <v>1</v>
      </c>
      <c r="AV367" s="284" t="str">
        <f t="shared" si="49"/>
        <v>はまたかひこ</v>
      </c>
      <c r="AW367" s="284">
        <f>IF(AV367="","",COUNTIF(AV$8:AV367,AV367))</f>
        <v>1</v>
      </c>
      <c r="AX367" s="284" t="str">
        <f t="shared" si="47"/>
        <v/>
      </c>
      <c r="AY367" s="284" t="str">
        <f t="shared" si="50"/>
        <v/>
      </c>
      <c r="AZ367" s="284" t="str">
        <f t="shared" si="51"/>
        <v/>
      </c>
    </row>
    <row r="368" spans="1:52" ht="18" customHeight="1">
      <c r="A368" s="281">
        <v>1374946</v>
      </c>
      <c r="B368" s="281" t="s">
        <v>383</v>
      </c>
      <c r="C368" s="281" t="s">
        <v>2426</v>
      </c>
      <c r="D368" s="281" t="s">
        <v>1289</v>
      </c>
      <c r="E368" s="281" t="s">
        <v>1065</v>
      </c>
      <c r="F368" s="281">
        <v>1</v>
      </c>
      <c r="G368" s="281" t="s">
        <v>259</v>
      </c>
      <c r="H368" s="303">
        <v>34666</v>
      </c>
      <c r="I368" s="281">
        <v>24</v>
      </c>
      <c r="J368" s="281" t="s">
        <v>260</v>
      </c>
      <c r="K368" s="281">
        <v>266</v>
      </c>
      <c r="L368" s="281" t="s">
        <v>386</v>
      </c>
      <c r="M368" s="281">
        <v>2022</v>
      </c>
      <c r="N368" s="281" t="s">
        <v>386</v>
      </c>
      <c r="O368" s="281">
        <v>0</v>
      </c>
      <c r="P368" s="281" t="s">
        <v>262</v>
      </c>
      <c r="Q368" s="281">
        <v>0</v>
      </c>
      <c r="S368" s="281">
        <v>0</v>
      </c>
      <c r="W368" s="281">
        <v>-20</v>
      </c>
      <c r="X368" s="281" t="s">
        <v>1574</v>
      </c>
      <c r="AA368" s="281">
        <v>5</v>
      </c>
      <c r="AB368" s="281" t="s">
        <v>1148</v>
      </c>
      <c r="AC368" s="303">
        <v>44150</v>
      </c>
      <c r="AD368" s="281" t="s">
        <v>11189</v>
      </c>
      <c r="AE368" s="281" t="s">
        <v>708</v>
      </c>
      <c r="AF368" s="281" t="s">
        <v>266</v>
      </c>
      <c r="AG368" s="281" t="s">
        <v>2427</v>
      </c>
      <c r="AH368" s="281" t="s">
        <v>2428</v>
      </c>
      <c r="AI368" s="281" t="s">
        <v>2429</v>
      </c>
      <c r="AN368" s="303">
        <v>40388</v>
      </c>
      <c r="AP368" s="284">
        <f t="shared" si="52"/>
        <v>361</v>
      </c>
      <c r="AQ368" s="284" t="str">
        <f t="shared" si="53"/>
        <v>山﨑征樹1</v>
      </c>
      <c r="AR368" s="284" t="str">
        <f t="shared" si="54"/>
        <v>やまざきまさき1</v>
      </c>
      <c r="AS368" s="284">
        <f t="shared" si="55"/>
        <v>1374946</v>
      </c>
      <c r="AT368" s="284" t="str">
        <f t="shared" si="48"/>
        <v>山﨑征樹</v>
      </c>
      <c r="AU368" s="284">
        <f>IF(AT368="","",COUNTIF(AT$8:AT368,AT368))</f>
        <v>1</v>
      </c>
      <c r="AV368" s="284" t="str">
        <f t="shared" si="49"/>
        <v>やまざきまさき</v>
      </c>
      <c r="AW368" s="284">
        <f>IF(AV368="","",COUNTIF(AV$8:AV368,AV368))</f>
        <v>1</v>
      </c>
      <c r="AX368" s="284" t="str">
        <f t="shared" si="47"/>
        <v/>
      </c>
      <c r="AY368" s="284" t="str">
        <f t="shared" si="50"/>
        <v/>
      </c>
      <c r="AZ368" s="284" t="str">
        <f t="shared" si="51"/>
        <v/>
      </c>
    </row>
    <row r="369" spans="1:52" ht="18" customHeight="1">
      <c r="A369" s="281">
        <v>1443653</v>
      </c>
      <c r="B369" s="281" t="s">
        <v>2430</v>
      </c>
      <c r="C369" s="281" t="s">
        <v>2431</v>
      </c>
      <c r="D369" s="281" t="s">
        <v>2432</v>
      </c>
      <c r="E369" s="281" t="s">
        <v>2433</v>
      </c>
      <c r="F369" s="281">
        <v>1</v>
      </c>
      <c r="G369" s="281" t="s">
        <v>259</v>
      </c>
      <c r="H369" s="303">
        <v>35354</v>
      </c>
      <c r="I369" s="281">
        <v>24</v>
      </c>
      <c r="J369" s="281" t="s">
        <v>260</v>
      </c>
      <c r="K369" s="281">
        <v>269</v>
      </c>
      <c r="L369" s="281" t="s">
        <v>378</v>
      </c>
      <c r="M369" s="281">
        <v>2051</v>
      </c>
      <c r="N369" s="281" t="s">
        <v>378</v>
      </c>
      <c r="O369" s="281">
        <v>0</v>
      </c>
      <c r="P369" s="281" t="s">
        <v>262</v>
      </c>
      <c r="Q369" s="281">
        <v>0</v>
      </c>
      <c r="S369" s="281">
        <v>0</v>
      </c>
      <c r="U369" s="281" t="s">
        <v>379</v>
      </c>
      <c r="W369" s="281">
        <v>-20</v>
      </c>
      <c r="X369" s="281" t="s">
        <v>1574</v>
      </c>
      <c r="AA369" s="281">
        <v>5</v>
      </c>
      <c r="AB369" s="281" t="s">
        <v>1148</v>
      </c>
      <c r="AC369" s="303">
        <v>44339</v>
      </c>
      <c r="AD369" s="281" t="s">
        <v>11191</v>
      </c>
      <c r="AE369" s="281" t="s">
        <v>2434</v>
      </c>
      <c r="AF369" s="281" t="s">
        <v>266</v>
      </c>
      <c r="AG369" s="281" t="s">
        <v>2435</v>
      </c>
      <c r="AI369" s="281" t="s">
        <v>2436</v>
      </c>
      <c r="AN369" s="303">
        <v>41119</v>
      </c>
      <c r="AP369" s="284">
        <f t="shared" si="52"/>
        <v>362</v>
      </c>
      <c r="AQ369" s="284" t="str">
        <f t="shared" si="53"/>
        <v>保科良介1</v>
      </c>
      <c r="AR369" s="284" t="str">
        <f t="shared" si="54"/>
        <v>ほしなりょうすけ1</v>
      </c>
      <c r="AS369" s="284">
        <f t="shared" si="55"/>
        <v>1443653</v>
      </c>
      <c r="AT369" s="284" t="str">
        <f t="shared" si="48"/>
        <v>保科良介</v>
      </c>
      <c r="AU369" s="284">
        <f>IF(AT369="","",COUNTIF(AT$8:AT369,AT369))</f>
        <v>1</v>
      </c>
      <c r="AV369" s="284" t="str">
        <f t="shared" si="49"/>
        <v>ほしなりょうすけ</v>
      </c>
      <c r="AW369" s="284">
        <f>IF(AV369="","",COUNTIF(AV$8:AV369,AV369))</f>
        <v>1</v>
      </c>
      <c r="AX369" s="284" t="str">
        <f t="shared" si="47"/>
        <v/>
      </c>
      <c r="AY369" s="284" t="str">
        <f t="shared" si="50"/>
        <v/>
      </c>
      <c r="AZ369" s="284" t="str">
        <f t="shared" si="51"/>
        <v/>
      </c>
    </row>
    <row r="370" spans="1:52" ht="18" customHeight="1">
      <c r="A370" s="281">
        <v>1514530</v>
      </c>
      <c r="B370" s="281" t="s">
        <v>2437</v>
      </c>
      <c r="C370" s="281" t="s">
        <v>2438</v>
      </c>
      <c r="D370" s="281" t="s">
        <v>2439</v>
      </c>
      <c r="E370" s="281" t="s">
        <v>2027</v>
      </c>
      <c r="F370" s="281">
        <v>1</v>
      </c>
      <c r="G370" s="281" t="s">
        <v>259</v>
      </c>
      <c r="H370" s="303">
        <v>36145</v>
      </c>
      <c r="I370" s="281">
        <v>24</v>
      </c>
      <c r="J370" s="281" t="s">
        <v>260</v>
      </c>
      <c r="K370" s="281">
        <v>280</v>
      </c>
      <c r="L370" s="281" t="s">
        <v>334</v>
      </c>
      <c r="M370" s="281">
        <v>2121</v>
      </c>
      <c r="N370" s="281" t="s">
        <v>334</v>
      </c>
      <c r="O370" s="281">
        <v>0</v>
      </c>
      <c r="P370" s="281" t="s">
        <v>262</v>
      </c>
      <c r="Q370" s="281">
        <v>0</v>
      </c>
      <c r="S370" s="281">
        <v>0</v>
      </c>
      <c r="U370" s="281" t="s">
        <v>848</v>
      </c>
      <c r="V370" s="281">
        <v>0</v>
      </c>
      <c r="W370" s="281">
        <v>-20</v>
      </c>
      <c r="X370" s="281" t="s">
        <v>1574</v>
      </c>
      <c r="AA370" s="281">
        <v>5</v>
      </c>
      <c r="AB370" s="281" t="s">
        <v>1148</v>
      </c>
      <c r="AC370" s="303">
        <v>44339</v>
      </c>
      <c r="AD370" s="281" t="s">
        <v>11191</v>
      </c>
      <c r="AE370" s="281" t="s">
        <v>2440</v>
      </c>
      <c r="AF370" s="281" t="s">
        <v>266</v>
      </c>
      <c r="AG370" s="281" t="s">
        <v>2441</v>
      </c>
      <c r="AH370" s="281" t="s">
        <v>2442</v>
      </c>
      <c r="AI370" s="281" t="s">
        <v>2443</v>
      </c>
      <c r="AN370" s="303">
        <v>41843</v>
      </c>
      <c r="AP370" s="284">
        <f t="shared" si="52"/>
        <v>363</v>
      </c>
      <c r="AQ370" s="284" t="str">
        <f t="shared" si="53"/>
        <v>岩村拓生1</v>
      </c>
      <c r="AR370" s="284" t="str">
        <f t="shared" si="54"/>
        <v>いわむらたくみ1</v>
      </c>
      <c r="AS370" s="284">
        <f t="shared" si="55"/>
        <v>1514530</v>
      </c>
      <c r="AT370" s="284" t="str">
        <f t="shared" si="48"/>
        <v>岩村拓生</v>
      </c>
      <c r="AU370" s="284">
        <f>IF(AT370="","",COUNTIF(AT$8:AT370,AT370))</f>
        <v>1</v>
      </c>
      <c r="AV370" s="284" t="str">
        <f t="shared" si="49"/>
        <v>いわむらたくみ</v>
      </c>
      <c r="AW370" s="284">
        <f>IF(AV370="","",COUNTIF(AV$8:AV370,AV370))</f>
        <v>1</v>
      </c>
      <c r="AX370" s="284" t="str">
        <f t="shared" si="47"/>
        <v/>
      </c>
      <c r="AY370" s="284" t="str">
        <f t="shared" si="50"/>
        <v/>
      </c>
      <c r="AZ370" s="284" t="str">
        <f t="shared" si="51"/>
        <v/>
      </c>
    </row>
    <row r="371" spans="1:52" ht="18" customHeight="1">
      <c r="A371" s="281">
        <v>1468190</v>
      </c>
      <c r="B371" s="281" t="s">
        <v>2444</v>
      </c>
      <c r="C371" s="281" t="s">
        <v>2445</v>
      </c>
      <c r="D371" s="281" t="s">
        <v>2446</v>
      </c>
      <c r="E371" s="281" t="s">
        <v>2447</v>
      </c>
      <c r="F371" s="281">
        <v>1</v>
      </c>
      <c r="G371" s="281" t="s">
        <v>259</v>
      </c>
      <c r="H371" s="303">
        <v>32569</v>
      </c>
      <c r="I371" s="281">
        <v>24</v>
      </c>
      <c r="J371" s="281" t="s">
        <v>260</v>
      </c>
      <c r="K371" s="281">
        <v>280</v>
      </c>
      <c r="L371" s="281" t="s">
        <v>334</v>
      </c>
      <c r="M371" s="281">
        <v>2121</v>
      </c>
      <c r="N371" s="281" t="s">
        <v>334</v>
      </c>
      <c r="O371" s="281">
        <v>0</v>
      </c>
      <c r="P371" s="281" t="s">
        <v>262</v>
      </c>
      <c r="Q371" s="281">
        <v>0</v>
      </c>
      <c r="S371" s="281">
        <v>0</v>
      </c>
      <c r="U371" s="281" t="s">
        <v>11080</v>
      </c>
      <c r="W371" s="281">
        <v>-20</v>
      </c>
      <c r="X371" s="281" t="s">
        <v>1574</v>
      </c>
      <c r="AA371" s="281">
        <v>5</v>
      </c>
      <c r="AB371" s="281" t="s">
        <v>1148</v>
      </c>
      <c r="AC371" s="303">
        <v>44675</v>
      </c>
      <c r="AD371" s="281" t="s">
        <v>11111</v>
      </c>
      <c r="AE371" s="281" t="s">
        <v>1298</v>
      </c>
      <c r="AF371" s="281" t="s">
        <v>266</v>
      </c>
      <c r="AG371" s="281" t="s">
        <v>2448</v>
      </c>
      <c r="AI371" s="281" t="s">
        <v>2449</v>
      </c>
      <c r="AN371" s="303">
        <v>41430</v>
      </c>
      <c r="AP371" s="284">
        <f t="shared" si="52"/>
        <v>364</v>
      </c>
      <c r="AQ371" s="284" t="str">
        <f t="shared" si="53"/>
        <v>松村和重1</v>
      </c>
      <c r="AR371" s="284" t="str">
        <f t="shared" si="54"/>
        <v>まつむらかずしげ1</v>
      </c>
      <c r="AS371" s="284">
        <f t="shared" si="55"/>
        <v>1468190</v>
      </c>
      <c r="AT371" s="284" t="str">
        <f t="shared" si="48"/>
        <v>松村和重</v>
      </c>
      <c r="AU371" s="284">
        <f>IF(AT371="","",COUNTIF(AT$8:AT371,AT371))</f>
        <v>1</v>
      </c>
      <c r="AV371" s="284" t="str">
        <f t="shared" si="49"/>
        <v>まつむらかずしげ</v>
      </c>
      <c r="AW371" s="284">
        <f>IF(AV371="","",COUNTIF(AV$8:AV371,AV371))</f>
        <v>1</v>
      </c>
      <c r="AX371" s="284" t="str">
        <f t="shared" si="47"/>
        <v/>
      </c>
      <c r="AY371" s="284" t="str">
        <f t="shared" si="50"/>
        <v/>
      </c>
      <c r="AZ371" s="284" t="str">
        <f t="shared" si="51"/>
        <v/>
      </c>
    </row>
    <row r="372" spans="1:52" ht="18" customHeight="1">
      <c r="A372" s="281">
        <v>1514556</v>
      </c>
      <c r="B372" s="281" t="s">
        <v>2450</v>
      </c>
      <c r="C372" s="281" t="s">
        <v>2451</v>
      </c>
      <c r="D372" s="281" t="s">
        <v>2452</v>
      </c>
      <c r="E372" s="281" t="s">
        <v>2453</v>
      </c>
      <c r="F372" s="281">
        <v>2</v>
      </c>
      <c r="G372" s="281" t="s">
        <v>282</v>
      </c>
      <c r="H372" s="303">
        <v>36155</v>
      </c>
      <c r="I372" s="281">
        <v>24</v>
      </c>
      <c r="J372" s="281" t="s">
        <v>260</v>
      </c>
      <c r="K372" s="281">
        <v>269</v>
      </c>
      <c r="L372" s="281" t="s">
        <v>378</v>
      </c>
      <c r="M372" s="281">
        <v>2051</v>
      </c>
      <c r="N372" s="281" t="s">
        <v>378</v>
      </c>
      <c r="O372" s="281">
        <v>0</v>
      </c>
      <c r="P372" s="281" t="s">
        <v>262</v>
      </c>
      <c r="Q372" s="281">
        <v>0</v>
      </c>
      <c r="S372" s="281">
        <v>0</v>
      </c>
      <c r="W372" s="281">
        <v>-20</v>
      </c>
      <c r="X372" s="281" t="s">
        <v>1574</v>
      </c>
      <c r="AA372" s="281">
        <v>5</v>
      </c>
      <c r="AB372" s="281" t="s">
        <v>1148</v>
      </c>
      <c r="AC372" s="303">
        <v>44675</v>
      </c>
      <c r="AD372" s="281" t="s">
        <v>11111</v>
      </c>
      <c r="AE372" s="281" t="s">
        <v>2028</v>
      </c>
      <c r="AF372" s="281" t="s">
        <v>266</v>
      </c>
      <c r="AG372" s="281" t="s">
        <v>2454</v>
      </c>
      <c r="AH372" s="281" t="s">
        <v>2455</v>
      </c>
      <c r="AI372" s="281" t="s">
        <v>2456</v>
      </c>
      <c r="AN372" s="303">
        <v>41843</v>
      </c>
      <c r="AP372" s="284">
        <f t="shared" si="52"/>
        <v>365</v>
      </c>
      <c r="AQ372" s="284" t="str">
        <f t="shared" si="53"/>
        <v>小原弓佳1</v>
      </c>
      <c r="AR372" s="284" t="str">
        <f t="shared" si="54"/>
        <v>おはらゆみか1</v>
      </c>
      <c r="AS372" s="284">
        <f t="shared" si="55"/>
        <v>1514556</v>
      </c>
      <c r="AT372" s="284" t="str">
        <f t="shared" si="48"/>
        <v>小原弓佳</v>
      </c>
      <c r="AU372" s="284">
        <f>IF(AT372="","",COUNTIF(AT$8:AT372,AT372))</f>
        <v>1</v>
      </c>
      <c r="AV372" s="284" t="str">
        <f t="shared" si="49"/>
        <v>おはらゆみか</v>
      </c>
      <c r="AW372" s="284">
        <f>IF(AV372="","",COUNTIF(AV$8:AV372,AV372))</f>
        <v>1</v>
      </c>
      <c r="AX372" s="284" t="str">
        <f t="shared" si="47"/>
        <v/>
      </c>
      <c r="AY372" s="284" t="str">
        <f t="shared" si="50"/>
        <v/>
      </c>
      <c r="AZ372" s="284" t="str">
        <f t="shared" si="51"/>
        <v/>
      </c>
    </row>
    <row r="373" spans="1:52" ht="18" customHeight="1">
      <c r="A373" s="281">
        <v>1424962</v>
      </c>
      <c r="B373" s="281" t="s">
        <v>2457</v>
      </c>
      <c r="C373" s="281" t="s">
        <v>2458</v>
      </c>
      <c r="D373" s="281" t="s">
        <v>2459</v>
      </c>
      <c r="E373" s="281" t="s">
        <v>2460</v>
      </c>
      <c r="F373" s="281">
        <v>1</v>
      </c>
      <c r="G373" s="281" t="s">
        <v>259</v>
      </c>
      <c r="H373" s="303">
        <v>36166</v>
      </c>
      <c r="I373" s="281">
        <v>24</v>
      </c>
      <c r="J373" s="281" t="s">
        <v>260</v>
      </c>
      <c r="K373" s="281">
        <v>269</v>
      </c>
      <c r="L373" s="281" t="s">
        <v>378</v>
      </c>
      <c r="M373" s="281">
        <v>2051</v>
      </c>
      <c r="N373" s="281" t="s">
        <v>378</v>
      </c>
      <c r="O373" s="281">
        <v>0</v>
      </c>
      <c r="P373" s="281" t="s">
        <v>262</v>
      </c>
      <c r="Q373" s="281">
        <v>0</v>
      </c>
      <c r="S373" s="281">
        <v>0</v>
      </c>
      <c r="W373" s="281">
        <v>-20</v>
      </c>
      <c r="X373" s="281" t="s">
        <v>1574</v>
      </c>
      <c r="AA373" s="281">
        <v>5</v>
      </c>
      <c r="AB373" s="281" t="s">
        <v>1148</v>
      </c>
      <c r="AC373" s="303">
        <v>44675</v>
      </c>
      <c r="AD373" s="281" t="s">
        <v>11111</v>
      </c>
      <c r="AE373" s="281" t="s">
        <v>2028</v>
      </c>
      <c r="AF373" s="281" t="s">
        <v>266</v>
      </c>
      <c r="AG373" s="281" t="s">
        <v>2454</v>
      </c>
      <c r="AH373" s="281" t="s">
        <v>2455</v>
      </c>
      <c r="AI373" s="281" t="s">
        <v>2461</v>
      </c>
      <c r="AN373" s="303">
        <v>41003</v>
      </c>
      <c r="AP373" s="284">
        <f t="shared" si="52"/>
        <v>366</v>
      </c>
      <c r="AQ373" s="284" t="str">
        <f t="shared" si="53"/>
        <v>小島樹1</v>
      </c>
      <c r="AR373" s="284" t="str">
        <f t="shared" si="54"/>
        <v>こじまたつき1</v>
      </c>
      <c r="AS373" s="284">
        <f t="shared" si="55"/>
        <v>1424962</v>
      </c>
      <c r="AT373" s="284" t="str">
        <f t="shared" si="48"/>
        <v>小島樹</v>
      </c>
      <c r="AU373" s="284">
        <f>IF(AT373="","",COUNTIF(AT$8:AT373,AT373))</f>
        <v>1</v>
      </c>
      <c r="AV373" s="284" t="str">
        <f t="shared" si="49"/>
        <v>こじまたつき</v>
      </c>
      <c r="AW373" s="284">
        <f>IF(AV373="","",COUNTIF(AV$8:AV373,AV373))</f>
        <v>1</v>
      </c>
      <c r="AX373" s="284" t="str">
        <f t="shared" si="47"/>
        <v/>
      </c>
      <c r="AY373" s="284" t="str">
        <f t="shared" si="50"/>
        <v/>
      </c>
      <c r="AZ373" s="284" t="str">
        <f t="shared" si="51"/>
        <v/>
      </c>
    </row>
    <row r="374" spans="1:52" ht="18" customHeight="1">
      <c r="A374" s="281">
        <v>1576916</v>
      </c>
      <c r="B374" s="281" t="s">
        <v>2462</v>
      </c>
      <c r="C374" s="281" t="s">
        <v>2463</v>
      </c>
      <c r="D374" s="281" t="s">
        <v>2464</v>
      </c>
      <c r="E374" s="281" t="s">
        <v>783</v>
      </c>
      <c r="F374" s="281">
        <v>1</v>
      </c>
      <c r="G374" s="281" t="s">
        <v>259</v>
      </c>
      <c r="H374" s="303">
        <v>36957</v>
      </c>
      <c r="I374" s="281">
        <v>24</v>
      </c>
      <c r="J374" s="281" t="s">
        <v>260</v>
      </c>
      <c r="K374" s="281">
        <v>275</v>
      </c>
      <c r="L374" s="281" t="s">
        <v>273</v>
      </c>
      <c r="M374" s="281">
        <v>2083</v>
      </c>
      <c r="N374" s="281" t="s">
        <v>2285</v>
      </c>
      <c r="O374" s="281">
        <v>1</v>
      </c>
      <c r="P374" s="281" t="s">
        <v>11177</v>
      </c>
      <c r="Q374" s="281">
        <v>0</v>
      </c>
      <c r="S374" s="281">
        <v>0</v>
      </c>
      <c r="V374" s="281">
        <v>0</v>
      </c>
      <c r="W374" s="281">
        <v>-20</v>
      </c>
      <c r="X374" s="281" t="s">
        <v>1574</v>
      </c>
      <c r="AA374" s="281">
        <v>5</v>
      </c>
      <c r="AB374" s="281" t="s">
        <v>1148</v>
      </c>
      <c r="AC374" s="303">
        <v>44675</v>
      </c>
      <c r="AD374" s="281" t="s">
        <v>11111</v>
      </c>
      <c r="AE374" s="281" t="s">
        <v>1106</v>
      </c>
      <c r="AF374" s="281" t="s">
        <v>266</v>
      </c>
      <c r="AG374" s="281" t="s">
        <v>2465</v>
      </c>
      <c r="AH374" s="281" t="s">
        <v>2466</v>
      </c>
      <c r="AI374" s="281" t="s">
        <v>2467</v>
      </c>
      <c r="AN374" s="303">
        <v>42533</v>
      </c>
      <c r="AP374" s="284">
        <f t="shared" si="52"/>
        <v>367</v>
      </c>
      <c r="AQ374" s="284" t="str">
        <f t="shared" si="53"/>
        <v>檀上真成1</v>
      </c>
      <c r="AR374" s="284" t="str">
        <f t="shared" si="54"/>
        <v>だんじょうまさあき1</v>
      </c>
      <c r="AS374" s="284">
        <f t="shared" si="55"/>
        <v>1576916</v>
      </c>
      <c r="AT374" s="284" t="str">
        <f t="shared" si="48"/>
        <v>檀上真成</v>
      </c>
      <c r="AU374" s="284">
        <f>IF(AT374="","",COUNTIF(AT$8:AT374,AT374))</f>
        <v>1</v>
      </c>
      <c r="AV374" s="284" t="str">
        <f t="shared" si="49"/>
        <v>だんじょうまさあき</v>
      </c>
      <c r="AW374" s="284">
        <f>IF(AV374="","",COUNTIF(AV$8:AV374,AV374))</f>
        <v>1</v>
      </c>
      <c r="AX374" s="284" t="str">
        <f t="shared" si="47"/>
        <v/>
      </c>
      <c r="AY374" s="284" t="str">
        <f t="shared" si="50"/>
        <v/>
      </c>
      <c r="AZ374" s="284" t="str">
        <f t="shared" si="51"/>
        <v/>
      </c>
    </row>
    <row r="375" spans="1:52" ht="18" customHeight="1">
      <c r="A375" s="281">
        <v>1528209</v>
      </c>
      <c r="B375" s="281" t="s">
        <v>2468</v>
      </c>
      <c r="C375" s="281" t="s">
        <v>2469</v>
      </c>
      <c r="D375" s="281" t="s">
        <v>2230</v>
      </c>
      <c r="E375" s="281" t="s">
        <v>2470</v>
      </c>
      <c r="F375" s="281">
        <v>1</v>
      </c>
      <c r="G375" s="281" t="s">
        <v>259</v>
      </c>
      <c r="H375" s="303">
        <v>26443</v>
      </c>
      <c r="I375" s="281">
        <v>24</v>
      </c>
      <c r="J375" s="281" t="s">
        <v>260</v>
      </c>
      <c r="K375" s="281">
        <v>267</v>
      </c>
      <c r="L375" s="281" t="s">
        <v>328</v>
      </c>
      <c r="M375" s="281">
        <v>2041</v>
      </c>
      <c r="N375" s="281" t="s">
        <v>328</v>
      </c>
      <c r="O375" s="281">
        <v>0</v>
      </c>
      <c r="P375" s="281" t="s">
        <v>262</v>
      </c>
      <c r="Q375" s="281">
        <v>0</v>
      </c>
      <c r="S375" s="281">
        <v>0</v>
      </c>
      <c r="U375" s="281" t="s">
        <v>10883</v>
      </c>
      <c r="W375" s="281">
        <v>-20</v>
      </c>
      <c r="X375" s="281" t="s">
        <v>1574</v>
      </c>
      <c r="AA375" s="281">
        <v>5</v>
      </c>
      <c r="AB375" s="281" t="s">
        <v>1148</v>
      </c>
      <c r="AC375" s="303">
        <v>44696</v>
      </c>
      <c r="AD375" s="281" t="s">
        <v>11192</v>
      </c>
      <c r="AE375" s="281" t="s">
        <v>870</v>
      </c>
      <c r="AF375" s="281" t="s">
        <v>266</v>
      </c>
      <c r="AG375" s="281" t="s">
        <v>2471</v>
      </c>
      <c r="AI375" s="281" t="s">
        <v>2472</v>
      </c>
      <c r="AN375" s="303">
        <v>42078</v>
      </c>
      <c r="AP375" s="284">
        <f t="shared" si="52"/>
        <v>368</v>
      </c>
      <c r="AQ375" s="284" t="str">
        <f t="shared" si="53"/>
        <v>福澤貴二1</v>
      </c>
      <c r="AR375" s="284" t="str">
        <f t="shared" si="54"/>
        <v>ふくざわたかじ1</v>
      </c>
      <c r="AS375" s="284">
        <f t="shared" si="55"/>
        <v>1528209</v>
      </c>
      <c r="AT375" s="284" t="str">
        <f t="shared" si="48"/>
        <v>福澤貴二</v>
      </c>
      <c r="AU375" s="284">
        <f>IF(AT375="","",COUNTIF(AT$8:AT375,AT375))</f>
        <v>1</v>
      </c>
      <c r="AV375" s="284" t="str">
        <f t="shared" si="49"/>
        <v>ふくざわたかじ</v>
      </c>
      <c r="AW375" s="284">
        <f>IF(AV375="","",COUNTIF(AV$8:AV375,AV375))</f>
        <v>1</v>
      </c>
      <c r="AX375" s="284" t="str">
        <f t="shared" si="47"/>
        <v/>
      </c>
      <c r="AY375" s="284" t="str">
        <f t="shared" si="50"/>
        <v/>
      </c>
      <c r="AZ375" s="284" t="str">
        <f t="shared" si="51"/>
        <v/>
      </c>
    </row>
    <row r="376" spans="1:52" ht="18" customHeight="1">
      <c r="A376" s="281">
        <v>1626984</v>
      </c>
      <c r="B376" s="281" t="s">
        <v>2148</v>
      </c>
      <c r="C376" s="281" t="s">
        <v>2473</v>
      </c>
      <c r="D376" s="281" t="s">
        <v>2149</v>
      </c>
      <c r="E376" s="281" t="s">
        <v>272</v>
      </c>
      <c r="F376" s="281">
        <v>1</v>
      </c>
      <c r="G376" s="281" t="s">
        <v>259</v>
      </c>
      <c r="H376" s="303">
        <v>16077</v>
      </c>
      <c r="I376" s="281">
        <v>24</v>
      </c>
      <c r="J376" s="281" t="s">
        <v>260</v>
      </c>
      <c r="K376" s="281">
        <v>269</v>
      </c>
      <c r="L376" s="281" t="s">
        <v>378</v>
      </c>
      <c r="M376" s="281">
        <v>2051</v>
      </c>
      <c r="N376" s="281" t="s">
        <v>378</v>
      </c>
      <c r="O376" s="281">
        <v>0</v>
      </c>
      <c r="P376" s="281" t="s">
        <v>262</v>
      </c>
      <c r="Q376" s="281">
        <v>0</v>
      </c>
      <c r="S376" s="281">
        <v>0</v>
      </c>
      <c r="U376" s="281" t="s">
        <v>379</v>
      </c>
      <c r="W376" s="281">
        <v>-20</v>
      </c>
      <c r="X376" s="281" t="s">
        <v>1574</v>
      </c>
      <c r="AA376" s="281">
        <v>5</v>
      </c>
      <c r="AB376" s="281" t="s">
        <v>1148</v>
      </c>
      <c r="AC376" s="303">
        <v>44710</v>
      </c>
      <c r="AD376" s="281" t="s">
        <v>11193</v>
      </c>
      <c r="AE376" s="281" t="s">
        <v>2474</v>
      </c>
      <c r="AF376" s="281" t="s">
        <v>266</v>
      </c>
      <c r="AG376" s="281" t="s">
        <v>2475</v>
      </c>
      <c r="AI376" s="281" t="s">
        <v>2476</v>
      </c>
      <c r="AN376" s="303">
        <v>43052</v>
      </c>
      <c r="AP376" s="284">
        <f t="shared" si="52"/>
        <v>369</v>
      </c>
      <c r="AQ376" s="284" t="str">
        <f t="shared" si="53"/>
        <v>小堀博司1</v>
      </c>
      <c r="AR376" s="284" t="str">
        <f t="shared" si="54"/>
        <v>こぼりひろし1</v>
      </c>
      <c r="AS376" s="284">
        <f t="shared" si="55"/>
        <v>1626984</v>
      </c>
      <c r="AT376" s="284" t="str">
        <f t="shared" si="48"/>
        <v>小堀博司</v>
      </c>
      <c r="AU376" s="284">
        <f>IF(AT376="","",COUNTIF(AT$8:AT376,AT376))</f>
        <v>1</v>
      </c>
      <c r="AV376" s="284" t="str">
        <f t="shared" si="49"/>
        <v>こぼりひろし</v>
      </c>
      <c r="AW376" s="284">
        <f>IF(AV376="","",COUNTIF(AV$8:AV376,AV376))</f>
        <v>1</v>
      </c>
      <c r="AX376" s="284" t="str">
        <f t="shared" si="47"/>
        <v/>
      </c>
      <c r="AY376" s="284" t="str">
        <f t="shared" si="50"/>
        <v/>
      </c>
      <c r="AZ376" s="284" t="str">
        <f t="shared" si="51"/>
        <v/>
      </c>
    </row>
    <row r="377" spans="1:52" ht="18" customHeight="1">
      <c r="A377" s="281">
        <v>1589054</v>
      </c>
      <c r="B377" s="281" t="s">
        <v>2477</v>
      </c>
      <c r="C377" s="281" t="s">
        <v>1765</v>
      </c>
      <c r="D377" s="281" t="s">
        <v>2478</v>
      </c>
      <c r="E377" s="281" t="s">
        <v>1767</v>
      </c>
      <c r="F377" s="281">
        <v>1</v>
      </c>
      <c r="G377" s="281" t="s">
        <v>259</v>
      </c>
      <c r="H377" s="303">
        <v>22428</v>
      </c>
      <c r="I377" s="281">
        <v>24</v>
      </c>
      <c r="J377" s="281" t="s">
        <v>260</v>
      </c>
      <c r="K377" s="281">
        <v>275</v>
      </c>
      <c r="L377" s="281" t="s">
        <v>273</v>
      </c>
      <c r="M377" s="281">
        <v>2082</v>
      </c>
      <c r="N377" s="281" t="s">
        <v>273</v>
      </c>
      <c r="O377" s="281">
        <v>0</v>
      </c>
      <c r="P377" s="281" t="s">
        <v>262</v>
      </c>
      <c r="Q377" s="281">
        <v>0</v>
      </c>
      <c r="S377" s="281">
        <v>0</v>
      </c>
      <c r="W377" s="281">
        <v>-20</v>
      </c>
      <c r="X377" s="281" t="s">
        <v>1574</v>
      </c>
      <c r="AA377" s="281">
        <v>5</v>
      </c>
      <c r="AB377" s="281" t="s">
        <v>1148</v>
      </c>
      <c r="AC377" s="303">
        <v>44738</v>
      </c>
      <c r="AD377" s="281" t="s">
        <v>11194</v>
      </c>
      <c r="AE377" s="281" t="s">
        <v>896</v>
      </c>
      <c r="AF377" s="281" t="s">
        <v>266</v>
      </c>
      <c r="AG377" s="281" t="s">
        <v>2479</v>
      </c>
      <c r="AI377" s="281" t="s">
        <v>2480</v>
      </c>
      <c r="AN377" s="303">
        <v>42608</v>
      </c>
      <c r="AP377" s="284">
        <f t="shared" si="52"/>
        <v>370</v>
      </c>
      <c r="AQ377" s="284" t="str">
        <f t="shared" si="53"/>
        <v>神通川浩一1</v>
      </c>
      <c r="AR377" s="284" t="str">
        <f t="shared" si="54"/>
        <v>じんつうがわこういち1</v>
      </c>
      <c r="AS377" s="284">
        <f t="shared" si="55"/>
        <v>1589054</v>
      </c>
      <c r="AT377" s="284" t="str">
        <f t="shared" si="48"/>
        <v>神通川浩一</v>
      </c>
      <c r="AU377" s="284">
        <f>IF(AT377="","",COUNTIF(AT$8:AT377,AT377))</f>
        <v>1</v>
      </c>
      <c r="AV377" s="284" t="str">
        <f t="shared" si="49"/>
        <v>じんつうがわこういち</v>
      </c>
      <c r="AW377" s="284">
        <f>IF(AV377="","",COUNTIF(AV$8:AV377,AV377))</f>
        <v>1</v>
      </c>
      <c r="AX377" s="284" t="str">
        <f t="shared" si="47"/>
        <v/>
      </c>
      <c r="AY377" s="284" t="str">
        <f t="shared" si="50"/>
        <v/>
      </c>
      <c r="AZ377" s="284" t="str">
        <f t="shared" si="51"/>
        <v/>
      </c>
    </row>
    <row r="378" spans="1:52" ht="18" customHeight="1">
      <c r="A378" s="281">
        <v>1683336</v>
      </c>
      <c r="B378" s="281" t="s">
        <v>2437</v>
      </c>
      <c r="C378" s="281" t="s">
        <v>2481</v>
      </c>
      <c r="D378" s="281" t="s">
        <v>2439</v>
      </c>
      <c r="E378" s="281" t="s">
        <v>1490</v>
      </c>
      <c r="F378" s="281">
        <v>2</v>
      </c>
      <c r="G378" s="281" t="s">
        <v>282</v>
      </c>
      <c r="H378" s="303">
        <v>32929</v>
      </c>
      <c r="I378" s="281">
        <v>24</v>
      </c>
      <c r="J378" s="281" t="s">
        <v>260</v>
      </c>
      <c r="K378" s="281">
        <v>280</v>
      </c>
      <c r="L378" s="281" t="s">
        <v>334</v>
      </c>
      <c r="M378" s="281">
        <v>2121</v>
      </c>
      <c r="N378" s="281" t="s">
        <v>334</v>
      </c>
      <c r="O378" s="281">
        <v>0</v>
      </c>
      <c r="P378" s="281" t="s">
        <v>262</v>
      </c>
      <c r="Q378" s="281">
        <v>0</v>
      </c>
      <c r="S378" s="281">
        <v>0</v>
      </c>
      <c r="U378" s="281" t="s">
        <v>848</v>
      </c>
      <c r="W378" s="281">
        <v>-20</v>
      </c>
      <c r="X378" s="281" t="s">
        <v>1574</v>
      </c>
      <c r="AA378" s="281">
        <v>5</v>
      </c>
      <c r="AB378" s="281" t="s">
        <v>1148</v>
      </c>
      <c r="AC378" s="303">
        <v>44738</v>
      </c>
      <c r="AD378" s="281" t="s">
        <v>11194</v>
      </c>
      <c r="AE378" s="281" t="s">
        <v>2440</v>
      </c>
      <c r="AF378" s="281" t="s">
        <v>266</v>
      </c>
      <c r="AG378" s="281" t="s">
        <v>2441</v>
      </c>
      <c r="AH378" s="281" t="s">
        <v>2442</v>
      </c>
      <c r="AI378" s="281" t="s">
        <v>2482</v>
      </c>
      <c r="AN378" s="303">
        <v>43658</v>
      </c>
      <c r="AP378" s="284">
        <f t="shared" si="52"/>
        <v>371</v>
      </c>
      <c r="AQ378" s="284" t="str">
        <f t="shared" si="53"/>
        <v>岩村綾1</v>
      </c>
      <c r="AR378" s="284" t="str">
        <f t="shared" si="54"/>
        <v>いわむらあや1</v>
      </c>
      <c r="AS378" s="284">
        <f t="shared" si="55"/>
        <v>1683336</v>
      </c>
      <c r="AT378" s="284" t="str">
        <f t="shared" si="48"/>
        <v>岩村綾</v>
      </c>
      <c r="AU378" s="284">
        <f>IF(AT378="","",COUNTIF(AT$8:AT378,AT378))</f>
        <v>1</v>
      </c>
      <c r="AV378" s="284" t="str">
        <f t="shared" si="49"/>
        <v>いわむらあや</v>
      </c>
      <c r="AW378" s="284">
        <f>IF(AV378="","",COUNTIF(AV$8:AV378,AV378))</f>
        <v>1</v>
      </c>
      <c r="AX378" s="284" t="str">
        <f t="shared" si="47"/>
        <v/>
      </c>
      <c r="AY378" s="284" t="str">
        <f t="shared" si="50"/>
        <v/>
      </c>
      <c r="AZ378" s="284" t="str">
        <f t="shared" si="51"/>
        <v/>
      </c>
    </row>
    <row r="379" spans="1:52" ht="18" customHeight="1">
      <c r="A379" s="281">
        <v>1625280</v>
      </c>
      <c r="B379" s="281" t="s">
        <v>2483</v>
      </c>
      <c r="C379" s="281" t="s">
        <v>2484</v>
      </c>
      <c r="D379" s="281" t="s">
        <v>2485</v>
      </c>
      <c r="E379" s="281" t="s">
        <v>2447</v>
      </c>
      <c r="F379" s="281">
        <v>1</v>
      </c>
      <c r="G379" s="281" t="s">
        <v>259</v>
      </c>
      <c r="H379" s="303">
        <v>23978</v>
      </c>
      <c r="I379" s="281">
        <v>24</v>
      </c>
      <c r="J379" s="281" t="s">
        <v>260</v>
      </c>
      <c r="K379" s="281">
        <v>278</v>
      </c>
      <c r="L379" s="281" t="s">
        <v>445</v>
      </c>
      <c r="M379" s="281">
        <v>2100</v>
      </c>
      <c r="N379" s="281" t="s">
        <v>445</v>
      </c>
      <c r="O379" s="281">
        <v>0</v>
      </c>
      <c r="P379" s="281" t="s">
        <v>262</v>
      </c>
      <c r="Q379" s="281">
        <v>0</v>
      </c>
      <c r="S379" s="281">
        <v>0</v>
      </c>
      <c r="W379" s="281">
        <v>-20</v>
      </c>
      <c r="X379" s="281" t="s">
        <v>1574</v>
      </c>
      <c r="AA379" s="281">
        <v>5</v>
      </c>
      <c r="AB379" s="281" t="s">
        <v>1148</v>
      </c>
      <c r="AC379" s="303">
        <v>44794</v>
      </c>
      <c r="AD379" s="281" t="s">
        <v>11195</v>
      </c>
      <c r="AE379" s="281" t="s">
        <v>2486</v>
      </c>
      <c r="AF379" s="281" t="s">
        <v>266</v>
      </c>
      <c r="AG379" s="281" t="s">
        <v>2487</v>
      </c>
      <c r="AI379" s="281" t="s">
        <v>2488</v>
      </c>
      <c r="AN379" s="303">
        <v>43019</v>
      </c>
      <c r="AP379" s="284">
        <f t="shared" si="52"/>
        <v>372</v>
      </c>
      <c r="AQ379" s="284" t="str">
        <f t="shared" si="53"/>
        <v>井川和茂1</v>
      </c>
      <c r="AR379" s="284" t="str">
        <f t="shared" si="54"/>
        <v>いがわかずしげ1</v>
      </c>
      <c r="AS379" s="284">
        <f t="shared" si="55"/>
        <v>1625280</v>
      </c>
      <c r="AT379" s="284" t="str">
        <f t="shared" si="48"/>
        <v>井川和茂</v>
      </c>
      <c r="AU379" s="284">
        <f>IF(AT379="","",COUNTIF(AT$8:AT379,AT379))</f>
        <v>1</v>
      </c>
      <c r="AV379" s="284" t="str">
        <f t="shared" si="49"/>
        <v>いがわかずしげ</v>
      </c>
      <c r="AW379" s="284">
        <f>IF(AV379="","",COUNTIF(AV$8:AV379,AV379))</f>
        <v>1</v>
      </c>
      <c r="AX379" s="284" t="str">
        <f t="shared" si="47"/>
        <v/>
      </c>
      <c r="AY379" s="284" t="str">
        <f t="shared" si="50"/>
        <v/>
      </c>
      <c r="AZ379" s="284" t="str">
        <f t="shared" si="51"/>
        <v/>
      </c>
    </row>
    <row r="380" spans="1:52" ht="18" customHeight="1">
      <c r="A380" s="281">
        <v>1289938</v>
      </c>
      <c r="B380" s="281" t="s">
        <v>2489</v>
      </c>
      <c r="C380" s="281" t="s">
        <v>2490</v>
      </c>
      <c r="D380" s="281" t="s">
        <v>2491</v>
      </c>
      <c r="E380" s="281" t="s">
        <v>2492</v>
      </c>
      <c r="F380" s="281">
        <v>1</v>
      </c>
      <c r="G380" s="281" t="s">
        <v>259</v>
      </c>
      <c r="H380" s="303">
        <v>19842</v>
      </c>
      <c r="I380" s="281">
        <v>24</v>
      </c>
      <c r="J380" s="281" t="s">
        <v>260</v>
      </c>
      <c r="K380" s="281">
        <v>269</v>
      </c>
      <c r="L380" s="281" t="s">
        <v>378</v>
      </c>
      <c r="M380" s="281">
        <v>2051</v>
      </c>
      <c r="N380" s="281" t="s">
        <v>378</v>
      </c>
      <c r="O380" s="281">
        <v>0</v>
      </c>
      <c r="P380" s="281" t="s">
        <v>262</v>
      </c>
      <c r="Q380" s="281">
        <v>0</v>
      </c>
      <c r="S380" s="281">
        <v>0</v>
      </c>
      <c r="U380" s="281" t="s">
        <v>10931</v>
      </c>
      <c r="V380" s="281">
        <v>0</v>
      </c>
      <c r="W380" s="281">
        <v>-20</v>
      </c>
      <c r="X380" s="281" t="s">
        <v>1574</v>
      </c>
      <c r="AA380" s="281">
        <v>5</v>
      </c>
      <c r="AB380" s="281" t="s">
        <v>1148</v>
      </c>
      <c r="AC380" s="303">
        <v>44836</v>
      </c>
      <c r="AD380" s="281" t="s">
        <v>11196</v>
      </c>
      <c r="AE380" s="281" t="s">
        <v>2493</v>
      </c>
      <c r="AF380" s="281" t="s">
        <v>266</v>
      </c>
      <c r="AG380" s="281" t="s">
        <v>2494</v>
      </c>
      <c r="AI380" s="281" t="s">
        <v>2495</v>
      </c>
      <c r="AN380" s="303">
        <v>39732</v>
      </c>
      <c r="AP380" s="284">
        <f t="shared" si="52"/>
        <v>373</v>
      </c>
      <c r="AQ380" s="284" t="str">
        <f t="shared" si="53"/>
        <v>遠藤広一1</v>
      </c>
      <c r="AR380" s="284" t="str">
        <f t="shared" si="54"/>
        <v>えんどうひろかず1</v>
      </c>
      <c r="AS380" s="284">
        <f t="shared" si="55"/>
        <v>1289938</v>
      </c>
      <c r="AT380" s="284" t="str">
        <f t="shared" si="48"/>
        <v>遠藤広一</v>
      </c>
      <c r="AU380" s="284">
        <f>IF(AT380="","",COUNTIF(AT$8:AT380,AT380))</f>
        <v>1</v>
      </c>
      <c r="AV380" s="284" t="str">
        <f t="shared" si="49"/>
        <v>えんどうひろかず</v>
      </c>
      <c r="AW380" s="284">
        <f>IF(AV380="","",COUNTIF(AV$8:AV380,AV380))</f>
        <v>1</v>
      </c>
      <c r="AX380" s="284" t="str">
        <f t="shared" si="47"/>
        <v/>
      </c>
      <c r="AY380" s="284" t="str">
        <f t="shared" si="50"/>
        <v/>
      </c>
      <c r="AZ380" s="284" t="str">
        <f t="shared" si="51"/>
        <v/>
      </c>
    </row>
    <row r="381" spans="1:52" ht="18" customHeight="1">
      <c r="A381" s="281">
        <v>1318259</v>
      </c>
      <c r="B381" s="281" t="s">
        <v>892</v>
      </c>
      <c r="C381" s="281" t="s">
        <v>2496</v>
      </c>
      <c r="D381" s="281" t="s">
        <v>894</v>
      </c>
      <c r="E381" s="281" t="s">
        <v>2497</v>
      </c>
      <c r="F381" s="281">
        <v>1</v>
      </c>
      <c r="G381" s="281" t="s">
        <v>259</v>
      </c>
      <c r="H381" s="303">
        <v>20059</v>
      </c>
      <c r="I381" s="281">
        <v>24</v>
      </c>
      <c r="J381" s="281" t="s">
        <v>260</v>
      </c>
      <c r="K381" s="281">
        <v>269</v>
      </c>
      <c r="L381" s="281" t="s">
        <v>378</v>
      </c>
      <c r="M381" s="281">
        <v>2051</v>
      </c>
      <c r="N381" s="281" t="s">
        <v>378</v>
      </c>
      <c r="O381" s="281">
        <v>0</v>
      </c>
      <c r="P381" s="281" t="s">
        <v>262</v>
      </c>
      <c r="Q381" s="281">
        <v>0</v>
      </c>
      <c r="S381" s="281">
        <v>0</v>
      </c>
      <c r="U381" s="281" t="s">
        <v>10931</v>
      </c>
      <c r="W381" s="281">
        <v>-20</v>
      </c>
      <c r="X381" s="281" t="s">
        <v>1574</v>
      </c>
      <c r="AA381" s="281">
        <v>5</v>
      </c>
      <c r="AB381" s="281" t="s">
        <v>1148</v>
      </c>
      <c r="AC381" s="303">
        <v>44836</v>
      </c>
      <c r="AD381" s="281" t="s">
        <v>11196</v>
      </c>
      <c r="AE381" s="281" t="s">
        <v>2498</v>
      </c>
      <c r="AF381" s="281" t="s">
        <v>266</v>
      </c>
      <c r="AG381" s="281" t="s">
        <v>2499</v>
      </c>
      <c r="AI381" s="281" t="s">
        <v>2500</v>
      </c>
      <c r="AN381" s="303">
        <v>40100</v>
      </c>
      <c r="AP381" s="284">
        <f t="shared" si="52"/>
        <v>374</v>
      </c>
      <c r="AQ381" s="284" t="str">
        <f t="shared" si="53"/>
        <v>丸山温1</v>
      </c>
      <c r="AR381" s="284" t="str">
        <f t="shared" si="54"/>
        <v>まるやまゆたか1</v>
      </c>
      <c r="AS381" s="284">
        <f t="shared" si="55"/>
        <v>1318259</v>
      </c>
      <c r="AT381" s="284" t="str">
        <f t="shared" si="48"/>
        <v>丸山温</v>
      </c>
      <c r="AU381" s="284">
        <f>IF(AT381="","",COUNTIF(AT$8:AT381,AT381))</f>
        <v>1</v>
      </c>
      <c r="AV381" s="284" t="str">
        <f t="shared" si="49"/>
        <v>まるやまゆたか</v>
      </c>
      <c r="AW381" s="284">
        <f>IF(AV381="","",COUNTIF(AV$8:AV381,AV381))</f>
        <v>1</v>
      </c>
      <c r="AX381" s="284" t="str">
        <f t="shared" si="47"/>
        <v/>
      </c>
      <c r="AY381" s="284" t="str">
        <f t="shared" si="50"/>
        <v/>
      </c>
      <c r="AZ381" s="284" t="str">
        <f t="shared" si="51"/>
        <v/>
      </c>
    </row>
    <row r="382" spans="1:52" ht="18" customHeight="1">
      <c r="A382" s="281">
        <v>1246147</v>
      </c>
      <c r="B382" s="281" t="s">
        <v>2501</v>
      </c>
      <c r="C382" s="281" t="s">
        <v>2502</v>
      </c>
      <c r="D382" s="281" t="s">
        <v>2503</v>
      </c>
      <c r="E382" s="281" t="s">
        <v>2504</v>
      </c>
      <c r="F382" s="281">
        <v>2</v>
      </c>
      <c r="G382" s="281" t="s">
        <v>282</v>
      </c>
      <c r="H382" s="303">
        <v>24609</v>
      </c>
      <c r="I382" s="281">
        <v>24</v>
      </c>
      <c r="J382" s="281" t="s">
        <v>260</v>
      </c>
      <c r="K382" s="281">
        <v>279</v>
      </c>
      <c r="L382" s="281" t="s">
        <v>308</v>
      </c>
      <c r="M382" s="281">
        <v>2110</v>
      </c>
      <c r="N382" s="281" t="s">
        <v>308</v>
      </c>
      <c r="O382" s="281">
        <v>0</v>
      </c>
      <c r="P382" s="281" t="s">
        <v>262</v>
      </c>
      <c r="Q382" s="281">
        <v>0</v>
      </c>
      <c r="S382" s="281">
        <v>0</v>
      </c>
      <c r="U382" s="281" t="s">
        <v>10881</v>
      </c>
      <c r="V382" s="281">
        <v>0</v>
      </c>
      <c r="W382" s="281">
        <v>-20</v>
      </c>
      <c r="X382" s="281" t="s">
        <v>1574</v>
      </c>
      <c r="AA382" s="281">
        <v>5</v>
      </c>
      <c r="AB382" s="281" t="s">
        <v>1148</v>
      </c>
      <c r="AC382" s="303">
        <v>44836</v>
      </c>
      <c r="AD382" s="281" t="s">
        <v>11196</v>
      </c>
      <c r="AE382" s="281" t="s">
        <v>2374</v>
      </c>
      <c r="AF382" s="281" t="s">
        <v>266</v>
      </c>
      <c r="AG382" s="281" t="s">
        <v>2505</v>
      </c>
      <c r="AI382" s="281" t="s">
        <v>2506</v>
      </c>
      <c r="AN382" s="303">
        <v>39338</v>
      </c>
      <c r="AP382" s="284">
        <f t="shared" si="52"/>
        <v>375</v>
      </c>
      <c r="AQ382" s="284" t="str">
        <f t="shared" si="53"/>
        <v>竹村美山子1</v>
      </c>
      <c r="AR382" s="284" t="str">
        <f t="shared" si="54"/>
        <v>たけむらみやこ1</v>
      </c>
      <c r="AS382" s="284">
        <f t="shared" si="55"/>
        <v>1246147</v>
      </c>
      <c r="AT382" s="284" t="str">
        <f t="shared" si="48"/>
        <v>竹村美山子</v>
      </c>
      <c r="AU382" s="284">
        <f>IF(AT382="","",COUNTIF(AT$8:AT382,AT382))</f>
        <v>1</v>
      </c>
      <c r="AV382" s="284" t="str">
        <f t="shared" si="49"/>
        <v>たけむらみやこ</v>
      </c>
      <c r="AW382" s="284">
        <f>IF(AV382="","",COUNTIF(AV$8:AV382,AV382))</f>
        <v>1</v>
      </c>
      <c r="AX382" s="284" t="str">
        <f t="shared" si="47"/>
        <v/>
      </c>
      <c r="AY382" s="284" t="str">
        <f t="shared" si="50"/>
        <v/>
      </c>
      <c r="AZ382" s="284" t="str">
        <f t="shared" si="51"/>
        <v/>
      </c>
    </row>
    <row r="383" spans="1:52" ht="18" customHeight="1">
      <c r="A383" s="281">
        <v>1692406</v>
      </c>
      <c r="B383" s="281" t="s">
        <v>892</v>
      </c>
      <c r="C383" s="281" t="s">
        <v>2093</v>
      </c>
      <c r="D383" s="281" t="s">
        <v>894</v>
      </c>
      <c r="E383" s="281" t="s">
        <v>841</v>
      </c>
      <c r="F383" s="281">
        <v>2</v>
      </c>
      <c r="G383" s="281" t="s">
        <v>282</v>
      </c>
      <c r="H383" s="303">
        <v>25569</v>
      </c>
      <c r="I383" s="281">
        <v>24</v>
      </c>
      <c r="J383" s="281" t="s">
        <v>260</v>
      </c>
      <c r="K383" s="281">
        <v>278</v>
      </c>
      <c r="L383" s="281" t="s">
        <v>445</v>
      </c>
      <c r="M383" s="281">
        <v>2100</v>
      </c>
      <c r="N383" s="281" t="s">
        <v>445</v>
      </c>
      <c r="O383" s="281">
        <v>0</v>
      </c>
      <c r="P383" s="281" t="s">
        <v>262</v>
      </c>
      <c r="Q383" s="281">
        <v>0</v>
      </c>
      <c r="S383" s="281">
        <v>0</v>
      </c>
      <c r="U383" s="281" t="s">
        <v>11197</v>
      </c>
      <c r="W383" s="281">
        <v>-20</v>
      </c>
      <c r="X383" s="281" t="s">
        <v>1574</v>
      </c>
      <c r="AA383" s="281">
        <v>5</v>
      </c>
      <c r="AB383" s="281" t="s">
        <v>1148</v>
      </c>
      <c r="AC383" s="303">
        <v>44836</v>
      </c>
      <c r="AD383" s="281" t="s">
        <v>11196</v>
      </c>
      <c r="AE383" s="281" t="s">
        <v>2507</v>
      </c>
      <c r="AF383" s="281" t="s">
        <v>266</v>
      </c>
      <c r="AG383" s="281" t="s">
        <v>2508</v>
      </c>
      <c r="AI383" s="281" t="s">
        <v>2509</v>
      </c>
      <c r="AN383" s="303">
        <v>43866</v>
      </c>
      <c r="AP383" s="284">
        <f t="shared" si="52"/>
        <v>376</v>
      </c>
      <c r="AQ383" s="284" t="str">
        <f t="shared" si="53"/>
        <v>丸山淳子2</v>
      </c>
      <c r="AR383" s="284" t="str">
        <f t="shared" si="54"/>
        <v>まるやまじゅんこ2</v>
      </c>
      <c r="AS383" s="284">
        <f t="shared" si="55"/>
        <v>1692406</v>
      </c>
      <c r="AT383" s="284" t="str">
        <f t="shared" si="48"/>
        <v>丸山淳子</v>
      </c>
      <c r="AU383" s="284">
        <f>IF(AT383="","",COUNTIF(AT$8:AT383,AT383))</f>
        <v>2</v>
      </c>
      <c r="AV383" s="284" t="str">
        <f t="shared" si="49"/>
        <v>まるやまじゅんこ</v>
      </c>
      <c r="AW383" s="284">
        <f>IF(AV383="","",COUNTIF(AV$8:AV383,AV383))</f>
        <v>2</v>
      </c>
      <c r="AX383" s="284" t="str">
        <f t="shared" si="47"/>
        <v/>
      </c>
      <c r="AY383" s="284" t="str">
        <f t="shared" si="50"/>
        <v/>
      </c>
      <c r="AZ383" s="284" t="str">
        <f t="shared" si="51"/>
        <v/>
      </c>
    </row>
    <row r="384" spans="1:52" ht="18" customHeight="1">
      <c r="A384" s="281">
        <v>1522304</v>
      </c>
      <c r="B384" s="281" t="s">
        <v>1033</v>
      </c>
      <c r="C384" s="281" t="s">
        <v>2510</v>
      </c>
      <c r="D384" s="281" t="s">
        <v>1035</v>
      </c>
      <c r="E384" s="281" t="s">
        <v>2511</v>
      </c>
      <c r="F384" s="281">
        <v>1</v>
      </c>
      <c r="G384" s="281" t="s">
        <v>259</v>
      </c>
      <c r="H384" s="303">
        <v>36141</v>
      </c>
      <c r="I384" s="281">
        <v>24</v>
      </c>
      <c r="J384" s="281" t="s">
        <v>260</v>
      </c>
      <c r="K384" s="281">
        <v>275</v>
      </c>
      <c r="L384" s="281" t="s">
        <v>273</v>
      </c>
      <c r="M384" s="281">
        <v>2083</v>
      </c>
      <c r="N384" s="281" t="s">
        <v>2285</v>
      </c>
      <c r="O384" s="281">
        <v>1</v>
      </c>
      <c r="P384" s="281" t="s">
        <v>11177</v>
      </c>
      <c r="Q384" s="281">
        <v>0</v>
      </c>
      <c r="S384" s="281">
        <v>0</v>
      </c>
      <c r="W384" s="281">
        <v>-20</v>
      </c>
      <c r="X384" s="281" t="s">
        <v>1574</v>
      </c>
      <c r="AA384" s="281">
        <v>5</v>
      </c>
      <c r="AB384" s="281" t="s">
        <v>1148</v>
      </c>
      <c r="AC384" s="303">
        <v>44878</v>
      </c>
      <c r="AD384" s="281" t="s">
        <v>11198</v>
      </c>
      <c r="AE384" s="281" t="s">
        <v>1106</v>
      </c>
      <c r="AF384" s="281" t="s">
        <v>266</v>
      </c>
      <c r="AG384" s="281" t="s">
        <v>2465</v>
      </c>
      <c r="AH384" s="281" t="s">
        <v>2466</v>
      </c>
      <c r="AI384" s="281" t="s">
        <v>2467</v>
      </c>
      <c r="AN384" s="303">
        <v>41914</v>
      </c>
      <c r="AP384" s="284">
        <f t="shared" si="52"/>
        <v>377</v>
      </c>
      <c r="AQ384" s="284" t="str">
        <f t="shared" si="53"/>
        <v>小山皓土1</v>
      </c>
      <c r="AR384" s="284" t="str">
        <f t="shared" si="54"/>
        <v>こやまひろと1</v>
      </c>
      <c r="AS384" s="284">
        <f t="shared" si="55"/>
        <v>1522304</v>
      </c>
      <c r="AT384" s="284" t="str">
        <f t="shared" si="48"/>
        <v>小山皓土</v>
      </c>
      <c r="AU384" s="284">
        <f>IF(AT384="","",COUNTIF(AT$8:AT384,AT384))</f>
        <v>1</v>
      </c>
      <c r="AV384" s="284" t="str">
        <f t="shared" si="49"/>
        <v>こやまひろと</v>
      </c>
      <c r="AW384" s="284">
        <f>IF(AV384="","",COUNTIF(AV$8:AV384,AV384))</f>
        <v>1</v>
      </c>
      <c r="AX384" s="284" t="str">
        <f t="shared" si="47"/>
        <v/>
      </c>
      <c r="AY384" s="284" t="str">
        <f t="shared" si="50"/>
        <v/>
      </c>
      <c r="AZ384" s="284" t="str">
        <f t="shared" si="51"/>
        <v/>
      </c>
    </row>
    <row r="385" spans="1:52" ht="18" customHeight="1">
      <c r="A385" s="281">
        <v>1476697</v>
      </c>
      <c r="B385" s="281" t="s">
        <v>1785</v>
      </c>
      <c r="C385" s="281" t="s">
        <v>2512</v>
      </c>
      <c r="D385" s="281" t="s">
        <v>1787</v>
      </c>
      <c r="E385" s="281" t="s">
        <v>2513</v>
      </c>
      <c r="F385" s="281">
        <v>1</v>
      </c>
      <c r="G385" s="281" t="s">
        <v>259</v>
      </c>
      <c r="H385" s="303">
        <v>36942</v>
      </c>
      <c r="I385" s="281">
        <v>24</v>
      </c>
      <c r="J385" s="281" t="s">
        <v>260</v>
      </c>
      <c r="K385" s="281">
        <v>275</v>
      </c>
      <c r="L385" s="281" t="s">
        <v>273</v>
      </c>
      <c r="M385" s="281">
        <v>2083</v>
      </c>
      <c r="N385" s="281" t="s">
        <v>2285</v>
      </c>
      <c r="O385" s="281">
        <v>1</v>
      </c>
      <c r="P385" s="281" t="s">
        <v>11177</v>
      </c>
      <c r="Q385" s="281">
        <v>0</v>
      </c>
      <c r="S385" s="281">
        <v>0</v>
      </c>
      <c r="W385" s="281">
        <v>-20</v>
      </c>
      <c r="X385" s="281" t="s">
        <v>1574</v>
      </c>
      <c r="AA385" s="281">
        <v>5</v>
      </c>
      <c r="AB385" s="281" t="s">
        <v>1148</v>
      </c>
      <c r="AC385" s="303">
        <v>44878</v>
      </c>
      <c r="AD385" s="281" t="s">
        <v>11198</v>
      </c>
      <c r="AE385" s="281" t="s">
        <v>2514</v>
      </c>
      <c r="AF385" s="281" t="s">
        <v>266</v>
      </c>
      <c r="AG385" s="281" t="s">
        <v>2515</v>
      </c>
      <c r="AH385" s="281" t="s">
        <v>2516</v>
      </c>
      <c r="AI385" s="281" t="s">
        <v>2517</v>
      </c>
      <c r="AJ385" s="281" t="s">
        <v>11199</v>
      </c>
      <c r="AN385" s="303">
        <v>41470</v>
      </c>
      <c r="AP385" s="284">
        <f t="shared" si="52"/>
        <v>378</v>
      </c>
      <c r="AQ385" s="284" t="str">
        <f t="shared" si="53"/>
        <v>後藤友作1</v>
      </c>
      <c r="AR385" s="284" t="str">
        <f t="shared" si="54"/>
        <v>ごとうゆうさく1</v>
      </c>
      <c r="AS385" s="284">
        <f t="shared" si="55"/>
        <v>1476697</v>
      </c>
      <c r="AT385" s="284" t="str">
        <f t="shared" si="48"/>
        <v>後藤友作</v>
      </c>
      <c r="AU385" s="284">
        <f>IF(AT385="","",COUNTIF(AT$8:AT385,AT385))</f>
        <v>1</v>
      </c>
      <c r="AV385" s="284" t="str">
        <f t="shared" si="49"/>
        <v>ごとうゆうさく</v>
      </c>
      <c r="AW385" s="284">
        <f>IF(AV385="","",COUNTIF(AV$8:AV385,AV385))</f>
        <v>1</v>
      </c>
      <c r="AX385" s="284" t="str">
        <f t="shared" si="47"/>
        <v/>
      </c>
      <c r="AY385" s="284" t="str">
        <f t="shared" si="50"/>
        <v/>
      </c>
      <c r="AZ385" s="284" t="str">
        <f t="shared" si="51"/>
        <v/>
      </c>
    </row>
    <row r="386" spans="1:52" ht="18" customHeight="1">
      <c r="A386" s="281">
        <v>1624268</v>
      </c>
      <c r="B386" s="281" t="s">
        <v>2518</v>
      </c>
      <c r="C386" s="281" t="s">
        <v>2519</v>
      </c>
      <c r="D386" s="281" t="s">
        <v>2520</v>
      </c>
      <c r="E386" s="281" t="s">
        <v>356</v>
      </c>
      <c r="F386" s="281">
        <v>1</v>
      </c>
      <c r="G386" s="281" t="s">
        <v>259</v>
      </c>
      <c r="H386" s="303">
        <v>37014</v>
      </c>
      <c r="I386" s="281">
        <v>24</v>
      </c>
      <c r="J386" s="281" t="s">
        <v>260</v>
      </c>
      <c r="K386" s="281">
        <v>275</v>
      </c>
      <c r="L386" s="281" t="s">
        <v>273</v>
      </c>
      <c r="M386" s="281">
        <v>2083</v>
      </c>
      <c r="N386" s="281" t="s">
        <v>2285</v>
      </c>
      <c r="O386" s="281">
        <v>1</v>
      </c>
      <c r="P386" s="281" t="s">
        <v>11177</v>
      </c>
      <c r="Q386" s="281">
        <v>0</v>
      </c>
      <c r="S386" s="281">
        <v>0</v>
      </c>
      <c r="W386" s="281">
        <v>-20</v>
      </c>
      <c r="X386" s="281" t="s">
        <v>1574</v>
      </c>
      <c r="AA386" s="281">
        <v>5</v>
      </c>
      <c r="AB386" s="281" t="s">
        <v>1148</v>
      </c>
      <c r="AC386" s="303">
        <v>44878</v>
      </c>
      <c r="AD386" s="281" t="s">
        <v>11198</v>
      </c>
      <c r="AE386" s="281" t="s">
        <v>2521</v>
      </c>
      <c r="AF386" s="281" t="s">
        <v>266</v>
      </c>
      <c r="AG386" s="281" t="s">
        <v>2522</v>
      </c>
      <c r="AH386" s="281" t="s">
        <v>2523</v>
      </c>
      <c r="AI386" s="281" t="s">
        <v>2524</v>
      </c>
      <c r="AN386" s="303">
        <v>43010</v>
      </c>
      <c r="AP386" s="284">
        <f t="shared" si="52"/>
        <v>379</v>
      </c>
      <c r="AQ386" s="284" t="str">
        <f t="shared" si="53"/>
        <v>齊藤皓己1</v>
      </c>
      <c r="AR386" s="284" t="str">
        <f t="shared" si="54"/>
        <v>さいとうこうき1</v>
      </c>
      <c r="AS386" s="284">
        <f t="shared" si="55"/>
        <v>1624268</v>
      </c>
      <c r="AT386" s="284" t="str">
        <f t="shared" si="48"/>
        <v>齊藤皓己</v>
      </c>
      <c r="AU386" s="284">
        <f>IF(AT386="","",COUNTIF(AT$8:AT386,AT386))</f>
        <v>1</v>
      </c>
      <c r="AV386" s="284" t="str">
        <f t="shared" si="49"/>
        <v>さいとうこうき</v>
      </c>
      <c r="AW386" s="284">
        <f>IF(AV386="","",COUNTIF(AV$8:AV386,AV386))</f>
        <v>1</v>
      </c>
      <c r="AX386" s="284" t="str">
        <f t="shared" si="47"/>
        <v/>
      </c>
      <c r="AY386" s="284" t="str">
        <f t="shared" si="50"/>
        <v/>
      </c>
      <c r="AZ386" s="284" t="str">
        <f t="shared" si="51"/>
        <v/>
      </c>
    </row>
    <row r="387" spans="1:52" ht="18" customHeight="1">
      <c r="A387" s="281">
        <v>1613560</v>
      </c>
      <c r="B387" s="281" t="s">
        <v>2525</v>
      </c>
      <c r="C387" s="281" t="s">
        <v>2526</v>
      </c>
      <c r="D387" s="281" t="s">
        <v>2527</v>
      </c>
      <c r="E387" s="281" t="s">
        <v>2528</v>
      </c>
      <c r="F387" s="281">
        <v>1</v>
      </c>
      <c r="G387" s="281" t="s">
        <v>259</v>
      </c>
      <c r="H387" s="303">
        <v>37255</v>
      </c>
      <c r="I387" s="281">
        <v>24</v>
      </c>
      <c r="J387" s="281" t="s">
        <v>260</v>
      </c>
      <c r="K387" s="281">
        <v>275</v>
      </c>
      <c r="L387" s="281" t="s">
        <v>273</v>
      </c>
      <c r="M387" s="281">
        <v>2083</v>
      </c>
      <c r="N387" s="281" t="s">
        <v>2285</v>
      </c>
      <c r="O387" s="281">
        <v>1</v>
      </c>
      <c r="P387" s="281" t="s">
        <v>11177</v>
      </c>
      <c r="Q387" s="281">
        <v>0</v>
      </c>
      <c r="S387" s="281">
        <v>0</v>
      </c>
      <c r="W387" s="281">
        <v>-20</v>
      </c>
      <c r="X387" s="281" t="s">
        <v>1574</v>
      </c>
      <c r="AA387" s="281">
        <v>5</v>
      </c>
      <c r="AB387" s="281" t="s">
        <v>1148</v>
      </c>
      <c r="AC387" s="303">
        <v>44878</v>
      </c>
      <c r="AD387" s="281" t="s">
        <v>11198</v>
      </c>
      <c r="AE387" s="281" t="s">
        <v>2514</v>
      </c>
      <c r="AF387" s="281" t="s">
        <v>266</v>
      </c>
      <c r="AG387" s="281" t="s">
        <v>2515</v>
      </c>
      <c r="AH387" s="281" t="s">
        <v>2516</v>
      </c>
      <c r="AI387" s="281" t="s">
        <v>2517</v>
      </c>
      <c r="AN387" s="303">
        <v>42911</v>
      </c>
      <c r="AP387" s="284">
        <f t="shared" si="52"/>
        <v>380</v>
      </c>
      <c r="AQ387" s="284" t="str">
        <f t="shared" si="53"/>
        <v>富岡直希1</v>
      </c>
      <c r="AR387" s="284" t="str">
        <f t="shared" si="54"/>
        <v>とみおかなおき1</v>
      </c>
      <c r="AS387" s="284">
        <f t="shared" si="55"/>
        <v>1613560</v>
      </c>
      <c r="AT387" s="284" t="str">
        <f t="shared" si="48"/>
        <v>富岡直希</v>
      </c>
      <c r="AU387" s="284">
        <f>IF(AT387="","",COUNTIF(AT$8:AT387,AT387))</f>
        <v>1</v>
      </c>
      <c r="AV387" s="284" t="str">
        <f t="shared" si="49"/>
        <v>とみおかなおき</v>
      </c>
      <c r="AW387" s="284">
        <f>IF(AV387="","",COUNTIF(AV$8:AV387,AV387))</f>
        <v>1</v>
      </c>
      <c r="AX387" s="284" t="str">
        <f t="shared" si="47"/>
        <v/>
      </c>
      <c r="AY387" s="284" t="str">
        <f t="shared" si="50"/>
        <v/>
      </c>
      <c r="AZ387" s="284" t="str">
        <f t="shared" si="51"/>
        <v/>
      </c>
    </row>
    <row r="388" spans="1:52" ht="18" customHeight="1">
      <c r="A388" s="281">
        <v>1036287</v>
      </c>
      <c r="B388" s="281" t="s">
        <v>2529</v>
      </c>
      <c r="C388" s="281" t="s">
        <v>2530</v>
      </c>
      <c r="D388" s="281" t="s">
        <v>2531</v>
      </c>
      <c r="E388" s="281" t="s">
        <v>728</v>
      </c>
      <c r="F388" s="281">
        <v>1</v>
      </c>
      <c r="G388" s="281" t="s">
        <v>259</v>
      </c>
      <c r="H388" s="303">
        <v>14599</v>
      </c>
      <c r="I388" s="281">
        <v>24</v>
      </c>
      <c r="J388" s="281" t="s">
        <v>260</v>
      </c>
      <c r="K388" s="281">
        <v>277</v>
      </c>
      <c r="L388" s="281" t="s">
        <v>293</v>
      </c>
      <c r="M388" s="281">
        <v>2090</v>
      </c>
      <c r="N388" s="281" t="s">
        <v>294</v>
      </c>
      <c r="O388" s="281">
        <v>0</v>
      </c>
      <c r="P388" s="281" t="s">
        <v>262</v>
      </c>
      <c r="Q388" s="281">
        <v>0</v>
      </c>
      <c r="S388" s="281">
        <v>0</v>
      </c>
      <c r="W388" s="281">
        <v>-20</v>
      </c>
      <c r="X388" s="281" t="s">
        <v>1574</v>
      </c>
      <c r="AA388" s="281">
        <v>4</v>
      </c>
      <c r="AB388" s="281" t="s">
        <v>204</v>
      </c>
      <c r="AC388" s="303">
        <v>24058</v>
      </c>
      <c r="AD388" s="281" t="s">
        <v>266</v>
      </c>
      <c r="AE388" s="281" t="s">
        <v>2532</v>
      </c>
      <c r="AF388" s="281" t="s">
        <v>266</v>
      </c>
      <c r="AG388" s="281" t="s">
        <v>2533</v>
      </c>
      <c r="AI388" s="281" t="s">
        <v>2534</v>
      </c>
      <c r="AN388" s="303">
        <v>38074</v>
      </c>
      <c r="AP388" s="284">
        <f t="shared" si="52"/>
        <v>381</v>
      </c>
      <c r="AQ388" s="284" t="str">
        <f t="shared" si="53"/>
        <v>青木喬雄1</v>
      </c>
      <c r="AR388" s="284" t="str">
        <f t="shared" si="54"/>
        <v>あおきたかお1</v>
      </c>
      <c r="AS388" s="284">
        <f t="shared" si="55"/>
        <v>1036287</v>
      </c>
      <c r="AT388" s="284" t="str">
        <f t="shared" si="48"/>
        <v>青木喬雄</v>
      </c>
      <c r="AU388" s="284">
        <f>IF(AT388="","",COUNTIF(AT$8:AT388,AT388))</f>
        <v>1</v>
      </c>
      <c r="AV388" s="284" t="str">
        <f t="shared" si="49"/>
        <v>あおきたかお</v>
      </c>
      <c r="AW388" s="284">
        <f>IF(AV388="","",COUNTIF(AV$8:AV388,AV388))</f>
        <v>1</v>
      </c>
      <c r="AX388" s="284" t="str">
        <f t="shared" si="47"/>
        <v/>
      </c>
      <c r="AY388" s="284" t="str">
        <f t="shared" si="50"/>
        <v/>
      </c>
      <c r="AZ388" s="284" t="str">
        <f t="shared" si="51"/>
        <v/>
      </c>
    </row>
    <row r="389" spans="1:52" ht="18" customHeight="1">
      <c r="A389" s="281">
        <v>1036768</v>
      </c>
      <c r="B389" s="281" t="s">
        <v>2525</v>
      </c>
      <c r="C389" s="281" t="s">
        <v>2535</v>
      </c>
      <c r="D389" s="281" t="s">
        <v>2527</v>
      </c>
      <c r="E389" s="281" t="s">
        <v>579</v>
      </c>
      <c r="F389" s="281">
        <v>1</v>
      </c>
      <c r="G389" s="281" t="s">
        <v>259</v>
      </c>
      <c r="H389" s="303">
        <v>16170</v>
      </c>
      <c r="I389" s="281">
        <v>24</v>
      </c>
      <c r="J389" s="281" t="s">
        <v>260</v>
      </c>
      <c r="K389" s="281">
        <v>267</v>
      </c>
      <c r="L389" s="281" t="s">
        <v>328</v>
      </c>
      <c r="M389" s="281">
        <v>2041</v>
      </c>
      <c r="N389" s="281" t="s">
        <v>328</v>
      </c>
      <c r="O389" s="281">
        <v>0</v>
      </c>
      <c r="P389" s="281" t="s">
        <v>262</v>
      </c>
      <c r="Q389" s="281">
        <v>0</v>
      </c>
      <c r="S389" s="281">
        <v>0</v>
      </c>
      <c r="U389" s="281" t="s">
        <v>10883</v>
      </c>
      <c r="W389" s="281">
        <v>-20</v>
      </c>
      <c r="X389" s="281" t="s">
        <v>1574</v>
      </c>
      <c r="AA389" s="281">
        <v>4</v>
      </c>
      <c r="AB389" s="281" t="s">
        <v>204</v>
      </c>
      <c r="AC389" s="303">
        <v>28631</v>
      </c>
      <c r="AD389" s="281" t="s">
        <v>266</v>
      </c>
      <c r="AE389" s="281" t="s">
        <v>2536</v>
      </c>
      <c r="AF389" s="281" t="s">
        <v>266</v>
      </c>
      <c r="AG389" s="281" t="s">
        <v>2537</v>
      </c>
      <c r="AI389" s="281" t="s">
        <v>2538</v>
      </c>
      <c r="AK389" s="281" t="s">
        <v>11200</v>
      </c>
      <c r="AL389" s="281" t="s">
        <v>11201</v>
      </c>
      <c r="AN389" s="303">
        <v>38074</v>
      </c>
      <c r="AP389" s="284">
        <f t="shared" si="52"/>
        <v>382</v>
      </c>
      <c r="AQ389" s="284" t="str">
        <f t="shared" si="53"/>
        <v>富岡征夫1</v>
      </c>
      <c r="AR389" s="284" t="str">
        <f t="shared" si="54"/>
        <v>とみおかまさお1</v>
      </c>
      <c r="AS389" s="284">
        <f t="shared" si="55"/>
        <v>1036768</v>
      </c>
      <c r="AT389" s="284" t="str">
        <f t="shared" si="48"/>
        <v>富岡征夫</v>
      </c>
      <c r="AU389" s="284">
        <f>IF(AT389="","",COUNTIF(AT$8:AT389,AT389))</f>
        <v>1</v>
      </c>
      <c r="AV389" s="284" t="str">
        <f t="shared" si="49"/>
        <v>とみおかまさお</v>
      </c>
      <c r="AW389" s="284">
        <f>IF(AV389="","",COUNTIF(AV$8:AV389,AV389))</f>
        <v>1</v>
      </c>
      <c r="AX389" s="284" t="str">
        <f t="shared" si="47"/>
        <v/>
      </c>
      <c r="AY389" s="284" t="str">
        <f t="shared" si="50"/>
        <v/>
      </c>
      <c r="AZ389" s="284" t="str">
        <f t="shared" si="51"/>
        <v/>
      </c>
    </row>
    <row r="390" spans="1:52" ht="18" customHeight="1">
      <c r="A390" s="281">
        <v>1036799</v>
      </c>
      <c r="B390" s="281" t="s">
        <v>995</v>
      </c>
      <c r="C390" s="281" t="s">
        <v>2539</v>
      </c>
      <c r="D390" s="281" t="s">
        <v>997</v>
      </c>
      <c r="E390" s="281" t="s">
        <v>2540</v>
      </c>
      <c r="F390" s="281">
        <v>1</v>
      </c>
      <c r="G390" s="281" t="s">
        <v>259</v>
      </c>
      <c r="H390" s="303">
        <v>20814</v>
      </c>
      <c r="I390" s="281">
        <v>24</v>
      </c>
      <c r="J390" s="281" t="s">
        <v>260</v>
      </c>
      <c r="K390" s="281">
        <v>267</v>
      </c>
      <c r="L390" s="281" t="s">
        <v>328</v>
      </c>
      <c r="M390" s="281">
        <v>2041</v>
      </c>
      <c r="N390" s="281" t="s">
        <v>328</v>
      </c>
      <c r="O390" s="281">
        <v>0</v>
      </c>
      <c r="P390" s="281" t="s">
        <v>262</v>
      </c>
      <c r="Q390" s="281">
        <v>0</v>
      </c>
      <c r="S390" s="281">
        <v>0</v>
      </c>
      <c r="U390" s="281" t="s">
        <v>10883</v>
      </c>
      <c r="V390" s="281">
        <v>0</v>
      </c>
      <c r="W390" s="281">
        <v>-20</v>
      </c>
      <c r="X390" s="281" t="s">
        <v>1574</v>
      </c>
      <c r="AA390" s="281">
        <v>4</v>
      </c>
      <c r="AB390" s="281" t="s">
        <v>204</v>
      </c>
      <c r="AC390" s="303">
        <v>28650</v>
      </c>
      <c r="AD390" s="281" t="s">
        <v>266</v>
      </c>
      <c r="AE390" s="281" t="s">
        <v>516</v>
      </c>
      <c r="AF390" s="281" t="s">
        <v>266</v>
      </c>
      <c r="AG390" s="281" t="s">
        <v>2541</v>
      </c>
      <c r="AI390" s="281" t="s">
        <v>2542</v>
      </c>
      <c r="AN390" s="303">
        <v>38074</v>
      </c>
      <c r="AP390" s="284">
        <f t="shared" si="52"/>
        <v>383</v>
      </c>
      <c r="AQ390" s="284" t="str">
        <f t="shared" si="53"/>
        <v>荒井孝之1</v>
      </c>
      <c r="AR390" s="284" t="str">
        <f t="shared" si="54"/>
        <v>あらいたかゆき1</v>
      </c>
      <c r="AS390" s="284">
        <f t="shared" si="55"/>
        <v>1036799</v>
      </c>
      <c r="AT390" s="284" t="str">
        <f t="shared" si="48"/>
        <v>荒井孝之</v>
      </c>
      <c r="AU390" s="284">
        <f>IF(AT390="","",COUNTIF(AT$8:AT390,AT390))</f>
        <v>1</v>
      </c>
      <c r="AV390" s="284" t="str">
        <f t="shared" si="49"/>
        <v>あらいたかゆき</v>
      </c>
      <c r="AW390" s="284">
        <f>IF(AV390="","",COUNTIF(AV$8:AV390,AV390))</f>
        <v>1</v>
      </c>
      <c r="AX390" s="284" t="str">
        <f t="shared" si="47"/>
        <v/>
      </c>
      <c r="AY390" s="284" t="str">
        <f t="shared" si="50"/>
        <v/>
      </c>
      <c r="AZ390" s="284" t="str">
        <f t="shared" si="51"/>
        <v/>
      </c>
    </row>
    <row r="391" spans="1:52" ht="18" customHeight="1">
      <c r="A391" s="281">
        <v>1037628</v>
      </c>
      <c r="B391" s="281" t="s">
        <v>2543</v>
      </c>
      <c r="C391" s="281" t="s">
        <v>2544</v>
      </c>
      <c r="D391" s="281" t="s">
        <v>2545</v>
      </c>
      <c r="E391" s="281" t="s">
        <v>2546</v>
      </c>
      <c r="F391" s="281">
        <v>1</v>
      </c>
      <c r="G391" s="281" t="s">
        <v>259</v>
      </c>
      <c r="H391" s="303">
        <v>13194</v>
      </c>
      <c r="I391" s="281">
        <v>24</v>
      </c>
      <c r="J391" s="281" t="s">
        <v>260</v>
      </c>
      <c r="K391" s="281">
        <v>272</v>
      </c>
      <c r="L391" s="281" t="s">
        <v>666</v>
      </c>
      <c r="M391" s="281">
        <v>2064</v>
      </c>
      <c r="N391" s="281" t="s">
        <v>666</v>
      </c>
      <c r="O391" s="281">
        <v>0</v>
      </c>
      <c r="P391" s="281" t="s">
        <v>262</v>
      </c>
      <c r="Q391" s="281">
        <v>0</v>
      </c>
      <c r="S391" s="281">
        <v>0</v>
      </c>
      <c r="V391" s="281">
        <v>0</v>
      </c>
      <c r="W391" s="281">
        <v>-20</v>
      </c>
      <c r="X391" s="281" t="s">
        <v>1574</v>
      </c>
      <c r="AA391" s="281">
        <v>4</v>
      </c>
      <c r="AB391" s="281" t="s">
        <v>204</v>
      </c>
      <c r="AC391" s="303">
        <v>30087</v>
      </c>
      <c r="AD391" s="281" t="s">
        <v>11058</v>
      </c>
      <c r="AE391" s="281" t="s">
        <v>2298</v>
      </c>
      <c r="AF391" s="281" t="s">
        <v>266</v>
      </c>
      <c r="AG391" s="281" t="s">
        <v>2547</v>
      </c>
      <c r="AI391" s="281" t="s">
        <v>2548</v>
      </c>
      <c r="AN391" s="303">
        <v>38074</v>
      </c>
      <c r="AP391" s="284">
        <f t="shared" si="52"/>
        <v>384</v>
      </c>
      <c r="AQ391" s="284" t="str">
        <f t="shared" si="53"/>
        <v>藤巻助次1</v>
      </c>
      <c r="AR391" s="284" t="str">
        <f t="shared" si="54"/>
        <v>ふじまきすけじ1</v>
      </c>
      <c r="AS391" s="284">
        <f t="shared" si="55"/>
        <v>1037628</v>
      </c>
      <c r="AT391" s="284" t="str">
        <f t="shared" si="48"/>
        <v>藤巻助次</v>
      </c>
      <c r="AU391" s="284">
        <f>IF(AT391="","",COUNTIF(AT$8:AT391,AT391))</f>
        <v>1</v>
      </c>
      <c r="AV391" s="284" t="str">
        <f t="shared" si="49"/>
        <v>ふじまきすけじ</v>
      </c>
      <c r="AW391" s="284">
        <f>IF(AV391="","",COUNTIF(AV$8:AV391,AV391))</f>
        <v>1</v>
      </c>
      <c r="AX391" s="284" t="str">
        <f t="shared" si="47"/>
        <v/>
      </c>
      <c r="AY391" s="284" t="str">
        <f t="shared" si="50"/>
        <v/>
      </c>
      <c r="AZ391" s="284" t="str">
        <f t="shared" si="51"/>
        <v/>
      </c>
    </row>
    <row r="392" spans="1:52" ht="18" customHeight="1">
      <c r="A392" s="281">
        <v>1185478</v>
      </c>
      <c r="B392" s="281" t="s">
        <v>2549</v>
      </c>
      <c r="C392" s="281" t="s">
        <v>2550</v>
      </c>
      <c r="D392" s="281" t="s">
        <v>2551</v>
      </c>
      <c r="E392" s="281" t="s">
        <v>2552</v>
      </c>
      <c r="F392" s="281">
        <v>1</v>
      </c>
      <c r="G392" s="281" t="s">
        <v>259</v>
      </c>
      <c r="H392" s="303">
        <v>22835</v>
      </c>
      <c r="I392" s="281">
        <v>24</v>
      </c>
      <c r="J392" s="281" t="s">
        <v>260</v>
      </c>
      <c r="K392" s="281">
        <v>279</v>
      </c>
      <c r="L392" s="281" t="s">
        <v>308</v>
      </c>
      <c r="M392" s="281">
        <v>2110</v>
      </c>
      <c r="N392" s="281" t="s">
        <v>308</v>
      </c>
      <c r="O392" s="281">
        <v>0</v>
      </c>
      <c r="P392" s="281" t="s">
        <v>262</v>
      </c>
      <c r="Q392" s="281">
        <v>0</v>
      </c>
      <c r="S392" s="281">
        <v>0</v>
      </c>
      <c r="U392" s="281" t="s">
        <v>403</v>
      </c>
      <c r="V392" s="281">
        <v>0</v>
      </c>
      <c r="W392" s="281">
        <v>-20</v>
      </c>
      <c r="X392" s="281" t="s">
        <v>1574</v>
      </c>
      <c r="AA392" s="281">
        <v>4</v>
      </c>
      <c r="AB392" s="281" t="s">
        <v>204</v>
      </c>
      <c r="AC392" s="303">
        <v>30829</v>
      </c>
      <c r="AE392" s="281" t="s">
        <v>2553</v>
      </c>
      <c r="AF392" s="281" t="s">
        <v>266</v>
      </c>
      <c r="AG392" s="281" t="s">
        <v>2554</v>
      </c>
      <c r="AI392" s="281" t="s">
        <v>2555</v>
      </c>
      <c r="AN392" s="303">
        <v>38688</v>
      </c>
      <c r="AP392" s="284">
        <f t="shared" si="52"/>
        <v>385</v>
      </c>
      <c r="AQ392" s="284" t="str">
        <f t="shared" si="53"/>
        <v>橋詰英俊1</v>
      </c>
      <c r="AR392" s="284" t="str">
        <f t="shared" si="54"/>
        <v>はしづめひでとし1</v>
      </c>
      <c r="AS392" s="284">
        <f t="shared" si="55"/>
        <v>1185478</v>
      </c>
      <c r="AT392" s="284" t="str">
        <f t="shared" si="48"/>
        <v>橋詰英俊</v>
      </c>
      <c r="AU392" s="284">
        <f>IF(AT392="","",COUNTIF(AT$8:AT392,AT392))</f>
        <v>1</v>
      </c>
      <c r="AV392" s="284" t="str">
        <f t="shared" si="49"/>
        <v>はしづめひでとし</v>
      </c>
      <c r="AW392" s="284">
        <f>IF(AV392="","",COUNTIF(AV$8:AV392,AV392))</f>
        <v>1</v>
      </c>
      <c r="AX392" s="284" t="str">
        <f t="shared" ref="AX392:AX455" si="56">IFERROR(VLOOKUP(AS392,$BA$11:$BA$38,1,FALSE),"")</f>
        <v/>
      </c>
      <c r="AY392" s="284" t="str">
        <f t="shared" si="50"/>
        <v/>
      </c>
      <c r="AZ392" s="284" t="str">
        <f t="shared" si="51"/>
        <v/>
      </c>
    </row>
    <row r="393" spans="1:52" ht="18" customHeight="1">
      <c r="A393" s="281">
        <v>1036463</v>
      </c>
      <c r="B393" s="281" t="s">
        <v>2556</v>
      </c>
      <c r="C393" s="281" t="s">
        <v>2557</v>
      </c>
      <c r="D393" s="281" t="s">
        <v>2558</v>
      </c>
      <c r="E393" s="281" t="s">
        <v>2559</v>
      </c>
      <c r="F393" s="281">
        <v>2</v>
      </c>
      <c r="G393" s="281" t="s">
        <v>282</v>
      </c>
      <c r="H393" s="303">
        <v>23523</v>
      </c>
      <c r="I393" s="281">
        <v>24</v>
      </c>
      <c r="J393" s="281" t="s">
        <v>260</v>
      </c>
      <c r="K393" s="281">
        <v>280</v>
      </c>
      <c r="L393" s="281" t="s">
        <v>334</v>
      </c>
      <c r="M393" s="281">
        <v>2121</v>
      </c>
      <c r="N393" s="281" t="s">
        <v>334</v>
      </c>
      <c r="O393" s="281">
        <v>0</v>
      </c>
      <c r="P393" s="281" t="s">
        <v>262</v>
      </c>
      <c r="Q393" s="281">
        <v>0</v>
      </c>
      <c r="S393" s="281">
        <v>0</v>
      </c>
      <c r="U393" s="281" t="s">
        <v>11049</v>
      </c>
      <c r="V393" s="281">
        <v>0</v>
      </c>
      <c r="W393" s="281">
        <v>-20</v>
      </c>
      <c r="X393" s="281" t="s">
        <v>1574</v>
      </c>
      <c r="AA393" s="281">
        <v>4</v>
      </c>
      <c r="AB393" s="281" t="s">
        <v>204</v>
      </c>
      <c r="AC393" s="303">
        <v>31298</v>
      </c>
      <c r="AD393" s="281" t="s">
        <v>266</v>
      </c>
      <c r="AE393" s="281" t="s">
        <v>2560</v>
      </c>
      <c r="AF393" s="281" t="s">
        <v>266</v>
      </c>
      <c r="AG393" s="281" t="s">
        <v>2561</v>
      </c>
      <c r="AI393" s="281" t="s">
        <v>2562</v>
      </c>
      <c r="AN393" s="303">
        <v>38074</v>
      </c>
      <c r="AP393" s="284">
        <f t="shared" si="52"/>
        <v>386</v>
      </c>
      <c r="AQ393" s="284" t="str">
        <f t="shared" si="53"/>
        <v>吉川礼子1</v>
      </c>
      <c r="AR393" s="284" t="str">
        <f t="shared" si="54"/>
        <v>よしかわれいこ1</v>
      </c>
      <c r="AS393" s="284">
        <f t="shared" si="55"/>
        <v>1036463</v>
      </c>
      <c r="AT393" s="284" t="str">
        <f t="shared" si="48"/>
        <v>吉川礼子</v>
      </c>
      <c r="AU393" s="284">
        <f>IF(AT393="","",COUNTIF(AT$8:AT393,AT393))</f>
        <v>1</v>
      </c>
      <c r="AV393" s="284" t="str">
        <f t="shared" si="49"/>
        <v>よしかわれいこ</v>
      </c>
      <c r="AW393" s="284">
        <f>IF(AV393="","",COUNTIF(AV$8:AV393,AV393))</f>
        <v>1</v>
      </c>
      <c r="AX393" s="284" t="str">
        <f t="shared" si="56"/>
        <v/>
      </c>
      <c r="AY393" s="284" t="str">
        <f t="shared" si="50"/>
        <v/>
      </c>
      <c r="AZ393" s="284" t="str">
        <f t="shared" si="51"/>
        <v/>
      </c>
    </row>
    <row r="394" spans="1:52" ht="18" customHeight="1">
      <c r="A394" s="281">
        <v>1036290</v>
      </c>
      <c r="B394" s="281" t="s">
        <v>2563</v>
      </c>
      <c r="C394" s="281" t="s">
        <v>2564</v>
      </c>
      <c r="D394" s="281" t="s">
        <v>2565</v>
      </c>
      <c r="E394" s="281" t="s">
        <v>2566</v>
      </c>
      <c r="F394" s="281">
        <v>1</v>
      </c>
      <c r="G394" s="281" t="s">
        <v>259</v>
      </c>
      <c r="H394" s="303">
        <v>16004</v>
      </c>
      <c r="I394" s="281">
        <v>24</v>
      </c>
      <c r="J394" s="281" t="s">
        <v>260</v>
      </c>
      <c r="K394" s="281">
        <v>277</v>
      </c>
      <c r="L394" s="281" t="s">
        <v>293</v>
      </c>
      <c r="M394" s="281">
        <v>2090</v>
      </c>
      <c r="N394" s="281" t="s">
        <v>294</v>
      </c>
      <c r="O394" s="281">
        <v>0</v>
      </c>
      <c r="P394" s="281" t="s">
        <v>262</v>
      </c>
      <c r="Q394" s="281">
        <v>0</v>
      </c>
      <c r="S394" s="281">
        <v>0</v>
      </c>
      <c r="V394" s="281">
        <v>0</v>
      </c>
      <c r="W394" s="281">
        <v>-20</v>
      </c>
      <c r="X394" s="281" t="s">
        <v>1574</v>
      </c>
      <c r="AA394" s="281">
        <v>4</v>
      </c>
      <c r="AB394" s="281" t="s">
        <v>204</v>
      </c>
      <c r="AC394" s="303">
        <v>31585</v>
      </c>
      <c r="AD394" s="281" t="s">
        <v>266</v>
      </c>
      <c r="AE394" s="281" t="s">
        <v>2567</v>
      </c>
      <c r="AF394" s="281" t="s">
        <v>266</v>
      </c>
      <c r="AG394" s="281" t="s">
        <v>2568</v>
      </c>
      <c r="AI394" s="281" t="s">
        <v>2569</v>
      </c>
      <c r="AN394" s="303">
        <v>38074</v>
      </c>
      <c r="AP394" s="284">
        <f t="shared" si="52"/>
        <v>387</v>
      </c>
      <c r="AQ394" s="284" t="str">
        <f t="shared" si="53"/>
        <v>上垣外弥寿弘1</v>
      </c>
      <c r="AR394" s="284" t="str">
        <f t="shared" si="54"/>
        <v>かみがいとやすひろ1</v>
      </c>
      <c r="AS394" s="284">
        <f t="shared" si="55"/>
        <v>1036290</v>
      </c>
      <c r="AT394" s="284" t="str">
        <f t="shared" ref="AT394:AT457" si="57">B394&amp;C394</f>
        <v>上垣外弥寿弘</v>
      </c>
      <c r="AU394" s="284">
        <f>IF(AT394="","",COUNTIF(AT$8:AT394,AT394))</f>
        <v>1</v>
      </c>
      <c r="AV394" s="284" t="str">
        <f t="shared" ref="AV394:AV457" si="58">D394&amp;E394</f>
        <v>かみがいとやすひろ</v>
      </c>
      <c r="AW394" s="284">
        <f>IF(AV394="","",COUNTIF(AV$8:AV394,AV394))</f>
        <v>1</v>
      </c>
      <c r="AX394" s="284" t="str">
        <f t="shared" si="56"/>
        <v/>
      </c>
      <c r="AY394" s="284" t="str">
        <f t="shared" ref="AY394:AY457" si="59">IF(AX394="","",VLOOKUP(AS394,$BA$11:$BC$38,2,FALSE))</f>
        <v/>
      </c>
      <c r="AZ394" s="284" t="str">
        <f t="shared" ref="AZ394:AZ457" si="60">IF(AX394="","",VLOOKUP(AS394,$BA$11:$BC$38,3,FALSE))</f>
        <v/>
      </c>
    </row>
    <row r="395" spans="1:52" ht="18" customHeight="1">
      <c r="A395" s="281">
        <v>1036465</v>
      </c>
      <c r="B395" s="281" t="s">
        <v>1819</v>
      </c>
      <c r="C395" s="281" t="s">
        <v>2570</v>
      </c>
      <c r="D395" s="281" t="s">
        <v>1821</v>
      </c>
      <c r="E395" s="281" t="s">
        <v>475</v>
      </c>
      <c r="F395" s="281">
        <v>1</v>
      </c>
      <c r="G395" s="281" t="s">
        <v>259</v>
      </c>
      <c r="H395" s="303">
        <v>14566</v>
      </c>
      <c r="I395" s="281">
        <v>24</v>
      </c>
      <c r="J395" s="281" t="s">
        <v>260</v>
      </c>
      <c r="K395" s="281">
        <v>280</v>
      </c>
      <c r="L395" s="281" t="s">
        <v>334</v>
      </c>
      <c r="M395" s="281">
        <v>2121</v>
      </c>
      <c r="N395" s="281" t="s">
        <v>334</v>
      </c>
      <c r="O395" s="281">
        <v>0</v>
      </c>
      <c r="P395" s="281" t="s">
        <v>262</v>
      </c>
      <c r="Q395" s="281">
        <v>0</v>
      </c>
      <c r="S395" s="281">
        <v>0</v>
      </c>
      <c r="U395" s="281" t="s">
        <v>11086</v>
      </c>
      <c r="V395" s="281">
        <v>0</v>
      </c>
      <c r="W395" s="281">
        <v>-20</v>
      </c>
      <c r="X395" s="281" t="s">
        <v>1574</v>
      </c>
      <c r="AA395" s="281">
        <v>4</v>
      </c>
      <c r="AB395" s="281" t="s">
        <v>204</v>
      </c>
      <c r="AC395" s="303">
        <v>31844</v>
      </c>
      <c r="AD395" s="281" t="s">
        <v>11202</v>
      </c>
      <c r="AE395" s="281" t="s">
        <v>1629</v>
      </c>
      <c r="AF395" s="281" t="s">
        <v>266</v>
      </c>
      <c r="AG395" s="281" t="s">
        <v>2571</v>
      </c>
      <c r="AI395" s="281" t="s">
        <v>2572</v>
      </c>
      <c r="AN395" s="303">
        <v>38074</v>
      </c>
      <c r="AP395" s="284">
        <f t="shared" ref="AP395:AP458" si="61">AP394+1</f>
        <v>388</v>
      </c>
      <c r="AQ395" s="284" t="str">
        <f t="shared" ref="AQ395:AQ458" si="62">AT395&amp;AU395</f>
        <v>木村進1</v>
      </c>
      <c r="AR395" s="284" t="str">
        <f t="shared" ref="AR395:AR458" si="63">AV395&amp;AW395</f>
        <v>きむらすすむ1</v>
      </c>
      <c r="AS395" s="284">
        <f t="shared" ref="AS395:AS458" si="64">A395</f>
        <v>1036465</v>
      </c>
      <c r="AT395" s="284" t="str">
        <f t="shared" si="57"/>
        <v>木村進</v>
      </c>
      <c r="AU395" s="284">
        <f>IF(AT395="","",COUNTIF(AT$8:AT395,AT395))</f>
        <v>1</v>
      </c>
      <c r="AV395" s="284" t="str">
        <f t="shared" si="58"/>
        <v>きむらすすむ</v>
      </c>
      <c r="AW395" s="284">
        <f>IF(AV395="","",COUNTIF(AV$8:AV395,AV395))</f>
        <v>1</v>
      </c>
      <c r="AX395" s="284" t="str">
        <f t="shared" si="56"/>
        <v/>
      </c>
      <c r="AY395" s="284" t="str">
        <f t="shared" si="59"/>
        <v/>
      </c>
      <c r="AZ395" s="284" t="str">
        <f t="shared" si="60"/>
        <v/>
      </c>
    </row>
    <row r="396" spans="1:52" ht="18" customHeight="1">
      <c r="A396" s="281">
        <v>1037630</v>
      </c>
      <c r="B396" s="281" t="s">
        <v>2573</v>
      </c>
      <c r="C396" s="281" t="s">
        <v>2574</v>
      </c>
      <c r="D396" s="281" t="s">
        <v>2575</v>
      </c>
      <c r="E396" s="281" t="s">
        <v>2576</v>
      </c>
      <c r="F396" s="281">
        <v>1</v>
      </c>
      <c r="G396" s="281" t="s">
        <v>259</v>
      </c>
      <c r="H396" s="303">
        <v>21415</v>
      </c>
      <c r="I396" s="281">
        <v>24</v>
      </c>
      <c r="J396" s="281" t="s">
        <v>260</v>
      </c>
      <c r="K396" s="281">
        <v>270</v>
      </c>
      <c r="L396" s="281" t="s">
        <v>720</v>
      </c>
      <c r="M396" s="281">
        <v>2055</v>
      </c>
      <c r="N396" s="281" t="s">
        <v>720</v>
      </c>
      <c r="O396" s="281">
        <v>0</v>
      </c>
      <c r="P396" s="281" t="s">
        <v>262</v>
      </c>
      <c r="Q396" s="281">
        <v>0</v>
      </c>
      <c r="S396" s="281">
        <v>0</v>
      </c>
      <c r="V396" s="281">
        <v>0</v>
      </c>
      <c r="W396" s="281">
        <v>-20</v>
      </c>
      <c r="X396" s="281" t="s">
        <v>1574</v>
      </c>
      <c r="AA396" s="281">
        <v>4</v>
      </c>
      <c r="AB396" s="281" t="s">
        <v>204</v>
      </c>
      <c r="AC396" s="303">
        <v>32075</v>
      </c>
      <c r="AD396" s="281" t="s">
        <v>266</v>
      </c>
      <c r="AE396" s="281" t="s">
        <v>2577</v>
      </c>
      <c r="AF396" s="281" t="s">
        <v>266</v>
      </c>
      <c r="AG396" s="281" t="s">
        <v>2578</v>
      </c>
      <c r="AI396" s="281" t="s">
        <v>2579</v>
      </c>
      <c r="AN396" s="303">
        <v>38074</v>
      </c>
      <c r="AP396" s="284">
        <f t="shared" si="61"/>
        <v>389</v>
      </c>
      <c r="AQ396" s="284" t="str">
        <f t="shared" si="62"/>
        <v>大柄富義1</v>
      </c>
      <c r="AR396" s="284" t="str">
        <f t="shared" si="63"/>
        <v>おおがらとみよし1</v>
      </c>
      <c r="AS396" s="284">
        <f t="shared" si="64"/>
        <v>1037630</v>
      </c>
      <c r="AT396" s="284" t="str">
        <f t="shared" si="57"/>
        <v>大柄富義</v>
      </c>
      <c r="AU396" s="284">
        <f>IF(AT396="","",COUNTIF(AT$8:AT396,AT396))</f>
        <v>1</v>
      </c>
      <c r="AV396" s="284" t="str">
        <f t="shared" si="58"/>
        <v>おおがらとみよし</v>
      </c>
      <c r="AW396" s="284">
        <f>IF(AV396="","",COUNTIF(AV$8:AV396,AV396))</f>
        <v>1</v>
      </c>
      <c r="AX396" s="284" t="str">
        <f t="shared" si="56"/>
        <v/>
      </c>
      <c r="AY396" s="284" t="str">
        <f t="shared" si="59"/>
        <v/>
      </c>
      <c r="AZ396" s="284" t="str">
        <f t="shared" si="60"/>
        <v/>
      </c>
    </row>
    <row r="397" spans="1:52" ht="18" customHeight="1">
      <c r="A397" s="281">
        <v>1037274</v>
      </c>
      <c r="B397" s="281" t="s">
        <v>848</v>
      </c>
      <c r="C397" s="281" t="s">
        <v>2580</v>
      </c>
      <c r="D397" s="281" t="s">
        <v>2581</v>
      </c>
      <c r="E397" s="281" t="s">
        <v>2582</v>
      </c>
      <c r="F397" s="281">
        <v>1</v>
      </c>
      <c r="G397" s="281" t="s">
        <v>259</v>
      </c>
      <c r="H397" s="303">
        <v>22761</v>
      </c>
      <c r="I397" s="281">
        <v>24</v>
      </c>
      <c r="J397" s="281" t="s">
        <v>260</v>
      </c>
      <c r="K397" s="281">
        <v>269</v>
      </c>
      <c r="L397" s="281" t="s">
        <v>378</v>
      </c>
      <c r="M397" s="281">
        <v>2051</v>
      </c>
      <c r="N397" s="281" t="s">
        <v>378</v>
      </c>
      <c r="O397" s="281">
        <v>0</v>
      </c>
      <c r="P397" s="281" t="s">
        <v>262</v>
      </c>
      <c r="Q397" s="281">
        <v>0</v>
      </c>
      <c r="S397" s="281">
        <v>0</v>
      </c>
      <c r="U397" s="281" t="s">
        <v>379</v>
      </c>
      <c r="V397" s="281">
        <v>0</v>
      </c>
      <c r="W397" s="281">
        <v>-20</v>
      </c>
      <c r="X397" s="281" t="s">
        <v>1574</v>
      </c>
      <c r="AA397" s="281">
        <v>4</v>
      </c>
      <c r="AB397" s="281" t="s">
        <v>204</v>
      </c>
      <c r="AC397" s="303">
        <v>33405</v>
      </c>
      <c r="AD397" s="281" t="s">
        <v>266</v>
      </c>
      <c r="AE397" s="281" t="s">
        <v>2583</v>
      </c>
      <c r="AF397" s="281" t="s">
        <v>266</v>
      </c>
      <c r="AG397" s="281" t="s">
        <v>2584</v>
      </c>
      <c r="AI397" s="281" t="s">
        <v>2585</v>
      </c>
      <c r="AN397" s="303">
        <v>38074</v>
      </c>
      <c r="AP397" s="284">
        <f t="shared" si="61"/>
        <v>390</v>
      </c>
      <c r="AQ397" s="284" t="str">
        <f t="shared" si="62"/>
        <v>松川晋至1</v>
      </c>
      <c r="AR397" s="284" t="str">
        <f t="shared" si="63"/>
        <v>まつかわしんじ1</v>
      </c>
      <c r="AS397" s="284">
        <f t="shared" si="64"/>
        <v>1037274</v>
      </c>
      <c r="AT397" s="284" t="str">
        <f t="shared" si="57"/>
        <v>松川晋至</v>
      </c>
      <c r="AU397" s="284">
        <f>IF(AT397="","",COUNTIF(AT$8:AT397,AT397))</f>
        <v>1</v>
      </c>
      <c r="AV397" s="284" t="str">
        <f t="shared" si="58"/>
        <v>まつかわしんじ</v>
      </c>
      <c r="AW397" s="284">
        <f>IF(AV397="","",COUNTIF(AV$8:AV397,AV397))</f>
        <v>1</v>
      </c>
      <c r="AX397" s="284" t="str">
        <f t="shared" si="56"/>
        <v/>
      </c>
      <c r="AY397" s="284" t="str">
        <f t="shared" si="59"/>
        <v/>
      </c>
      <c r="AZ397" s="284" t="str">
        <f t="shared" si="60"/>
        <v/>
      </c>
    </row>
    <row r="398" spans="1:52" ht="18" customHeight="1">
      <c r="A398" s="281">
        <v>1036929</v>
      </c>
      <c r="B398" s="281" t="s">
        <v>2586</v>
      </c>
      <c r="C398" s="281" t="s">
        <v>2587</v>
      </c>
      <c r="D398" s="281" t="s">
        <v>2588</v>
      </c>
      <c r="E398" s="281" t="s">
        <v>2589</v>
      </c>
      <c r="F398" s="281">
        <v>1</v>
      </c>
      <c r="G398" s="281" t="s">
        <v>259</v>
      </c>
      <c r="H398" s="303">
        <v>22525</v>
      </c>
      <c r="I398" s="281">
        <v>24</v>
      </c>
      <c r="J398" s="281" t="s">
        <v>260</v>
      </c>
      <c r="K398" s="281">
        <v>267</v>
      </c>
      <c r="L398" s="281" t="s">
        <v>328</v>
      </c>
      <c r="M398" s="281">
        <v>2041</v>
      </c>
      <c r="N398" s="281" t="s">
        <v>328</v>
      </c>
      <c r="O398" s="281">
        <v>0</v>
      </c>
      <c r="P398" s="281" t="s">
        <v>262</v>
      </c>
      <c r="Q398" s="281">
        <v>0</v>
      </c>
      <c r="S398" s="281">
        <v>0</v>
      </c>
      <c r="U398" s="281" t="s">
        <v>10883</v>
      </c>
      <c r="V398" s="281">
        <v>0</v>
      </c>
      <c r="W398" s="281">
        <v>-20</v>
      </c>
      <c r="X398" s="281" t="s">
        <v>1574</v>
      </c>
      <c r="AA398" s="281">
        <v>4</v>
      </c>
      <c r="AB398" s="281" t="s">
        <v>204</v>
      </c>
      <c r="AC398" s="303">
        <v>33468</v>
      </c>
      <c r="AD398" s="281" t="s">
        <v>266</v>
      </c>
      <c r="AE398" s="281" t="s">
        <v>2035</v>
      </c>
      <c r="AF398" s="281" t="s">
        <v>266</v>
      </c>
      <c r="AG398" s="281" t="s">
        <v>2590</v>
      </c>
      <c r="AI398" s="281" t="s">
        <v>2591</v>
      </c>
      <c r="AK398" s="281" t="s">
        <v>11203</v>
      </c>
      <c r="AN398" s="303">
        <v>38074</v>
      </c>
      <c r="AP398" s="284">
        <f t="shared" si="61"/>
        <v>391</v>
      </c>
      <c r="AQ398" s="284" t="str">
        <f t="shared" si="62"/>
        <v>長谷部正文1</v>
      </c>
      <c r="AR398" s="284" t="str">
        <f t="shared" si="63"/>
        <v>はせべまさふみ1</v>
      </c>
      <c r="AS398" s="284">
        <f t="shared" si="64"/>
        <v>1036929</v>
      </c>
      <c r="AT398" s="284" t="str">
        <f t="shared" si="57"/>
        <v>長谷部正文</v>
      </c>
      <c r="AU398" s="284">
        <f>IF(AT398="","",COUNTIF(AT$8:AT398,AT398))</f>
        <v>1</v>
      </c>
      <c r="AV398" s="284" t="str">
        <f t="shared" si="58"/>
        <v>はせべまさふみ</v>
      </c>
      <c r="AW398" s="284">
        <f>IF(AV398="","",COUNTIF(AV$8:AV398,AV398))</f>
        <v>1</v>
      </c>
      <c r="AX398" s="284" t="str">
        <f t="shared" si="56"/>
        <v/>
      </c>
      <c r="AY398" s="284" t="str">
        <f t="shared" si="59"/>
        <v/>
      </c>
      <c r="AZ398" s="284" t="str">
        <f t="shared" si="60"/>
        <v/>
      </c>
    </row>
    <row r="399" spans="1:52" ht="18" customHeight="1">
      <c r="A399" s="281">
        <v>1720520</v>
      </c>
      <c r="B399" s="281" t="s">
        <v>2592</v>
      </c>
      <c r="C399" s="281" t="s">
        <v>2593</v>
      </c>
      <c r="D399" s="281" t="s">
        <v>2594</v>
      </c>
      <c r="E399" s="281" t="s">
        <v>2595</v>
      </c>
      <c r="F399" s="281">
        <v>1</v>
      </c>
      <c r="G399" s="281" t="s">
        <v>259</v>
      </c>
      <c r="H399" s="303">
        <v>21555</v>
      </c>
      <c r="I399" s="281">
        <v>24</v>
      </c>
      <c r="J399" s="281" t="s">
        <v>260</v>
      </c>
      <c r="K399" s="281">
        <v>267</v>
      </c>
      <c r="L399" s="281" t="s">
        <v>328</v>
      </c>
      <c r="M399" s="281">
        <v>2041</v>
      </c>
      <c r="N399" s="281" t="s">
        <v>328</v>
      </c>
      <c r="O399" s="281">
        <v>0</v>
      </c>
      <c r="P399" s="281" t="s">
        <v>262</v>
      </c>
      <c r="Q399" s="281">
        <v>0</v>
      </c>
      <c r="S399" s="281">
        <v>0</v>
      </c>
      <c r="W399" s="281">
        <v>-20</v>
      </c>
      <c r="X399" s="281" t="s">
        <v>1574</v>
      </c>
      <c r="AA399" s="281">
        <v>4</v>
      </c>
      <c r="AB399" s="281" t="s">
        <v>204</v>
      </c>
      <c r="AC399" s="303">
        <v>33720</v>
      </c>
      <c r="AD399" s="281" t="s">
        <v>2113</v>
      </c>
      <c r="AE399" s="281" t="s">
        <v>2596</v>
      </c>
      <c r="AF399" s="281" t="s">
        <v>266</v>
      </c>
      <c r="AG399" s="281" t="s">
        <v>2597</v>
      </c>
      <c r="AI399" s="281" t="s">
        <v>2598</v>
      </c>
      <c r="AL399" s="281" t="s">
        <v>11204</v>
      </c>
      <c r="AN399" s="303">
        <v>44242</v>
      </c>
      <c r="AP399" s="284">
        <f t="shared" si="61"/>
        <v>392</v>
      </c>
      <c r="AQ399" s="284" t="str">
        <f t="shared" si="62"/>
        <v>池田勇司1</v>
      </c>
      <c r="AR399" s="284" t="str">
        <f t="shared" si="63"/>
        <v>いけだゆうじ1</v>
      </c>
      <c r="AS399" s="284">
        <f t="shared" si="64"/>
        <v>1720520</v>
      </c>
      <c r="AT399" s="284" t="str">
        <f t="shared" si="57"/>
        <v>池田勇司</v>
      </c>
      <c r="AU399" s="284">
        <f>IF(AT399="","",COUNTIF(AT$8:AT399,AT399))</f>
        <v>1</v>
      </c>
      <c r="AV399" s="284" t="str">
        <f t="shared" si="58"/>
        <v>いけだゆうじ</v>
      </c>
      <c r="AW399" s="284">
        <f>IF(AV399="","",COUNTIF(AV$8:AV399,AV399))</f>
        <v>1</v>
      </c>
      <c r="AX399" s="284" t="str">
        <f t="shared" si="56"/>
        <v/>
      </c>
      <c r="AY399" s="284" t="str">
        <f t="shared" si="59"/>
        <v/>
      </c>
      <c r="AZ399" s="284" t="str">
        <f t="shared" si="60"/>
        <v/>
      </c>
    </row>
    <row r="400" spans="1:52" ht="18" customHeight="1">
      <c r="A400" s="281">
        <v>1036482</v>
      </c>
      <c r="B400" s="281" t="s">
        <v>2599</v>
      </c>
      <c r="C400" s="281" t="s">
        <v>2600</v>
      </c>
      <c r="D400" s="281" t="s">
        <v>2601</v>
      </c>
      <c r="E400" s="281" t="s">
        <v>2602</v>
      </c>
      <c r="F400" s="281">
        <v>1</v>
      </c>
      <c r="G400" s="281" t="s">
        <v>259</v>
      </c>
      <c r="H400" s="303">
        <v>15294</v>
      </c>
      <c r="I400" s="281">
        <v>24</v>
      </c>
      <c r="J400" s="281" t="s">
        <v>260</v>
      </c>
      <c r="K400" s="281">
        <v>280</v>
      </c>
      <c r="L400" s="281" t="s">
        <v>334</v>
      </c>
      <c r="M400" s="281">
        <v>2121</v>
      </c>
      <c r="N400" s="281" t="s">
        <v>334</v>
      </c>
      <c r="O400" s="281">
        <v>0</v>
      </c>
      <c r="P400" s="281" t="s">
        <v>262</v>
      </c>
      <c r="Q400" s="281">
        <v>0</v>
      </c>
      <c r="S400" s="281">
        <v>0</v>
      </c>
      <c r="U400" s="281" t="s">
        <v>11148</v>
      </c>
      <c r="V400" s="281">
        <v>0</v>
      </c>
      <c r="W400" s="281">
        <v>-20</v>
      </c>
      <c r="X400" s="281" t="s">
        <v>1574</v>
      </c>
      <c r="AA400" s="281">
        <v>4</v>
      </c>
      <c r="AB400" s="281" t="s">
        <v>204</v>
      </c>
      <c r="AC400" s="303">
        <v>34119</v>
      </c>
      <c r="AD400" s="281" t="s">
        <v>266</v>
      </c>
      <c r="AE400" s="281" t="s">
        <v>1721</v>
      </c>
      <c r="AF400" s="281" t="s">
        <v>266</v>
      </c>
      <c r="AG400" s="281" t="s">
        <v>2603</v>
      </c>
      <c r="AI400" s="281" t="s">
        <v>2604</v>
      </c>
      <c r="AN400" s="303">
        <v>38074</v>
      </c>
      <c r="AP400" s="284">
        <f t="shared" si="61"/>
        <v>393</v>
      </c>
      <c r="AQ400" s="284" t="str">
        <f t="shared" si="62"/>
        <v>菅沼昭彦1</v>
      </c>
      <c r="AR400" s="284" t="str">
        <f t="shared" si="63"/>
        <v>すがぬまあきひこ1</v>
      </c>
      <c r="AS400" s="284">
        <f t="shared" si="64"/>
        <v>1036482</v>
      </c>
      <c r="AT400" s="284" t="str">
        <f t="shared" si="57"/>
        <v>菅沼昭彦</v>
      </c>
      <c r="AU400" s="284">
        <f>IF(AT400="","",COUNTIF(AT$8:AT400,AT400))</f>
        <v>1</v>
      </c>
      <c r="AV400" s="284" t="str">
        <f t="shared" si="58"/>
        <v>すがぬまあきひこ</v>
      </c>
      <c r="AW400" s="284">
        <f>IF(AV400="","",COUNTIF(AV$8:AV400,AV400))</f>
        <v>1</v>
      </c>
      <c r="AX400" s="284" t="str">
        <f t="shared" si="56"/>
        <v/>
      </c>
      <c r="AY400" s="284" t="str">
        <f t="shared" si="59"/>
        <v/>
      </c>
      <c r="AZ400" s="284" t="str">
        <f t="shared" si="60"/>
        <v/>
      </c>
    </row>
    <row r="401" spans="1:52" ht="18" customHeight="1">
      <c r="A401" s="281">
        <v>1037527</v>
      </c>
      <c r="B401" s="281" t="s">
        <v>2605</v>
      </c>
      <c r="C401" s="281" t="s">
        <v>2606</v>
      </c>
      <c r="D401" s="281" t="s">
        <v>2607</v>
      </c>
      <c r="E401" s="281" t="s">
        <v>2608</v>
      </c>
      <c r="F401" s="281">
        <v>1</v>
      </c>
      <c r="G401" s="281" t="s">
        <v>259</v>
      </c>
      <c r="H401" s="303">
        <v>20422</v>
      </c>
      <c r="I401" s="281">
        <v>24</v>
      </c>
      <c r="J401" s="281" t="s">
        <v>260</v>
      </c>
      <c r="K401" s="281">
        <v>275</v>
      </c>
      <c r="L401" s="281" t="s">
        <v>273</v>
      </c>
      <c r="M401" s="281">
        <v>2082</v>
      </c>
      <c r="N401" s="281" t="s">
        <v>273</v>
      </c>
      <c r="O401" s="281">
        <v>0</v>
      </c>
      <c r="P401" s="281" t="s">
        <v>262</v>
      </c>
      <c r="Q401" s="281">
        <v>0</v>
      </c>
      <c r="S401" s="281">
        <v>0</v>
      </c>
      <c r="W401" s="281">
        <v>-20</v>
      </c>
      <c r="X401" s="281" t="s">
        <v>1574</v>
      </c>
      <c r="AA401" s="281">
        <v>4</v>
      </c>
      <c r="AB401" s="281" t="s">
        <v>204</v>
      </c>
      <c r="AC401" s="303">
        <v>34483</v>
      </c>
      <c r="AD401" s="281" t="s">
        <v>266</v>
      </c>
      <c r="AE401" s="281" t="s">
        <v>2609</v>
      </c>
      <c r="AF401" s="281" t="s">
        <v>266</v>
      </c>
      <c r="AG401" s="281" t="s">
        <v>2610</v>
      </c>
      <c r="AI401" s="281" t="s">
        <v>2611</v>
      </c>
      <c r="AN401" s="303">
        <v>38074</v>
      </c>
      <c r="AP401" s="284">
        <f t="shared" si="61"/>
        <v>394</v>
      </c>
      <c r="AQ401" s="284" t="str">
        <f t="shared" si="62"/>
        <v>武川勇1</v>
      </c>
      <c r="AR401" s="284" t="str">
        <f t="shared" si="63"/>
        <v>たけかわいさむ1</v>
      </c>
      <c r="AS401" s="284">
        <f t="shared" si="64"/>
        <v>1037527</v>
      </c>
      <c r="AT401" s="284" t="str">
        <f t="shared" si="57"/>
        <v>武川勇</v>
      </c>
      <c r="AU401" s="284">
        <f>IF(AT401="","",COUNTIF(AT$8:AT401,AT401))</f>
        <v>1</v>
      </c>
      <c r="AV401" s="284" t="str">
        <f t="shared" si="58"/>
        <v>たけかわいさむ</v>
      </c>
      <c r="AW401" s="284">
        <f>IF(AV401="","",COUNTIF(AV$8:AV401,AV401))</f>
        <v>1</v>
      </c>
      <c r="AX401" s="284" t="str">
        <f t="shared" si="56"/>
        <v/>
      </c>
      <c r="AY401" s="284" t="str">
        <f t="shared" si="59"/>
        <v/>
      </c>
      <c r="AZ401" s="284" t="str">
        <f t="shared" si="60"/>
        <v/>
      </c>
    </row>
    <row r="402" spans="1:52" ht="18" customHeight="1">
      <c r="A402" s="281">
        <v>1037114</v>
      </c>
      <c r="B402" s="281" t="s">
        <v>2612</v>
      </c>
      <c r="C402" s="281" t="s">
        <v>1054</v>
      </c>
      <c r="D402" s="281" t="s">
        <v>2613</v>
      </c>
      <c r="E402" s="281" t="s">
        <v>1056</v>
      </c>
      <c r="F402" s="281">
        <v>1</v>
      </c>
      <c r="G402" s="281" t="s">
        <v>259</v>
      </c>
      <c r="H402" s="303">
        <v>23829</v>
      </c>
      <c r="I402" s="281">
        <v>24</v>
      </c>
      <c r="J402" s="281" t="s">
        <v>260</v>
      </c>
      <c r="K402" s="281">
        <v>274</v>
      </c>
      <c r="L402" s="281" t="s">
        <v>317</v>
      </c>
      <c r="M402" s="281">
        <v>2074</v>
      </c>
      <c r="N402" s="281" t="s">
        <v>317</v>
      </c>
      <c r="O402" s="281">
        <v>0</v>
      </c>
      <c r="P402" s="281" t="s">
        <v>262</v>
      </c>
      <c r="Q402" s="281">
        <v>0</v>
      </c>
      <c r="S402" s="281">
        <v>0</v>
      </c>
      <c r="W402" s="281">
        <v>-20</v>
      </c>
      <c r="X402" s="281" t="s">
        <v>1574</v>
      </c>
      <c r="AA402" s="281">
        <v>4</v>
      </c>
      <c r="AB402" s="281" t="s">
        <v>204</v>
      </c>
      <c r="AC402" s="303">
        <v>34545</v>
      </c>
      <c r="AD402" s="281" t="s">
        <v>266</v>
      </c>
      <c r="AE402" s="281" t="s">
        <v>1086</v>
      </c>
      <c r="AF402" s="281" t="s">
        <v>266</v>
      </c>
      <c r="AG402" s="281" t="s">
        <v>2614</v>
      </c>
      <c r="AI402" s="281" t="s">
        <v>2615</v>
      </c>
      <c r="AN402" s="303">
        <v>38074</v>
      </c>
      <c r="AP402" s="284">
        <f t="shared" si="61"/>
        <v>395</v>
      </c>
      <c r="AQ402" s="284" t="str">
        <f t="shared" si="62"/>
        <v>磯部敦1</v>
      </c>
      <c r="AR402" s="284" t="str">
        <f t="shared" si="63"/>
        <v>いそべあつし1</v>
      </c>
      <c r="AS402" s="284">
        <f t="shared" si="64"/>
        <v>1037114</v>
      </c>
      <c r="AT402" s="284" t="str">
        <f t="shared" si="57"/>
        <v>磯部敦</v>
      </c>
      <c r="AU402" s="284">
        <f>IF(AT402="","",COUNTIF(AT$8:AT402,AT402))</f>
        <v>1</v>
      </c>
      <c r="AV402" s="284" t="str">
        <f t="shared" si="58"/>
        <v>いそべあつし</v>
      </c>
      <c r="AW402" s="284">
        <f>IF(AV402="","",COUNTIF(AV$8:AV402,AV402))</f>
        <v>1</v>
      </c>
      <c r="AX402" s="284" t="str">
        <f t="shared" si="56"/>
        <v/>
      </c>
      <c r="AY402" s="284" t="str">
        <f t="shared" si="59"/>
        <v/>
      </c>
      <c r="AZ402" s="284" t="str">
        <f t="shared" si="60"/>
        <v/>
      </c>
    </row>
    <row r="403" spans="1:52" ht="18" customHeight="1">
      <c r="A403" s="281">
        <v>1037424</v>
      </c>
      <c r="B403" s="281" t="s">
        <v>2616</v>
      </c>
      <c r="C403" s="281" t="s">
        <v>2617</v>
      </c>
      <c r="D403" s="281" t="s">
        <v>2618</v>
      </c>
      <c r="E403" s="281" t="s">
        <v>434</v>
      </c>
      <c r="F403" s="281">
        <v>1</v>
      </c>
      <c r="G403" s="281" t="s">
        <v>259</v>
      </c>
      <c r="H403" s="303">
        <v>24819</v>
      </c>
      <c r="I403" s="281">
        <v>24</v>
      </c>
      <c r="J403" s="281" t="s">
        <v>260</v>
      </c>
      <c r="K403" s="281">
        <v>279</v>
      </c>
      <c r="L403" s="281" t="s">
        <v>308</v>
      </c>
      <c r="M403" s="281">
        <v>2110</v>
      </c>
      <c r="N403" s="281" t="s">
        <v>308</v>
      </c>
      <c r="O403" s="281">
        <v>0</v>
      </c>
      <c r="P403" s="281" t="s">
        <v>262</v>
      </c>
      <c r="Q403" s="281">
        <v>0</v>
      </c>
      <c r="S403" s="281">
        <v>0</v>
      </c>
      <c r="U403" s="281" t="s">
        <v>403</v>
      </c>
      <c r="V403" s="281">
        <v>0</v>
      </c>
      <c r="W403" s="281">
        <v>-20</v>
      </c>
      <c r="X403" s="281" t="s">
        <v>1574</v>
      </c>
      <c r="AA403" s="281">
        <v>4</v>
      </c>
      <c r="AB403" s="281" t="s">
        <v>204</v>
      </c>
      <c r="AC403" s="303">
        <v>34847</v>
      </c>
      <c r="AD403" s="281" t="s">
        <v>266</v>
      </c>
      <c r="AE403" s="281" t="s">
        <v>2619</v>
      </c>
      <c r="AF403" s="281" t="s">
        <v>266</v>
      </c>
      <c r="AG403" s="281" t="s">
        <v>2620</v>
      </c>
      <c r="AI403" s="281" t="s">
        <v>2621</v>
      </c>
      <c r="AN403" s="303">
        <v>38074</v>
      </c>
      <c r="AP403" s="284">
        <f t="shared" si="61"/>
        <v>396</v>
      </c>
      <c r="AQ403" s="284" t="str">
        <f t="shared" si="62"/>
        <v>竹松和雄1</v>
      </c>
      <c r="AR403" s="284" t="str">
        <f t="shared" si="63"/>
        <v>たけまつかずお1</v>
      </c>
      <c r="AS403" s="284">
        <f t="shared" si="64"/>
        <v>1037424</v>
      </c>
      <c r="AT403" s="284" t="str">
        <f t="shared" si="57"/>
        <v>竹松和雄</v>
      </c>
      <c r="AU403" s="284">
        <f>IF(AT403="","",COUNTIF(AT$8:AT403,AT403))</f>
        <v>1</v>
      </c>
      <c r="AV403" s="284" t="str">
        <f t="shared" si="58"/>
        <v>たけまつかずお</v>
      </c>
      <c r="AW403" s="284">
        <f>IF(AV403="","",COUNTIF(AV$8:AV403,AV403))</f>
        <v>1</v>
      </c>
      <c r="AX403" s="284" t="str">
        <f t="shared" si="56"/>
        <v/>
      </c>
      <c r="AY403" s="284" t="str">
        <f t="shared" si="59"/>
        <v/>
      </c>
      <c r="AZ403" s="284" t="str">
        <f t="shared" si="60"/>
        <v/>
      </c>
    </row>
    <row r="404" spans="1:52" ht="18" customHeight="1">
      <c r="A404" s="281">
        <v>1037425</v>
      </c>
      <c r="B404" s="281" t="s">
        <v>1026</v>
      </c>
      <c r="C404" s="281" t="s">
        <v>2622</v>
      </c>
      <c r="D404" s="281" t="s">
        <v>1028</v>
      </c>
      <c r="E404" s="281" t="s">
        <v>549</v>
      </c>
      <c r="F404" s="281">
        <v>1</v>
      </c>
      <c r="G404" s="281" t="s">
        <v>259</v>
      </c>
      <c r="H404" s="303">
        <v>26861</v>
      </c>
      <c r="I404" s="281">
        <v>24</v>
      </c>
      <c r="J404" s="281" t="s">
        <v>260</v>
      </c>
      <c r="K404" s="281">
        <v>279</v>
      </c>
      <c r="L404" s="281" t="s">
        <v>308</v>
      </c>
      <c r="M404" s="281">
        <v>2110</v>
      </c>
      <c r="N404" s="281" t="s">
        <v>308</v>
      </c>
      <c r="O404" s="281">
        <v>0</v>
      </c>
      <c r="P404" s="281" t="s">
        <v>262</v>
      </c>
      <c r="Q404" s="281">
        <v>0</v>
      </c>
      <c r="S404" s="281">
        <v>0</v>
      </c>
      <c r="U404" s="281" t="s">
        <v>10881</v>
      </c>
      <c r="V404" s="281">
        <v>0</v>
      </c>
      <c r="W404" s="281">
        <v>-20</v>
      </c>
      <c r="X404" s="281" t="s">
        <v>1574</v>
      </c>
      <c r="AA404" s="281">
        <v>4</v>
      </c>
      <c r="AB404" s="281" t="s">
        <v>204</v>
      </c>
      <c r="AC404" s="303">
        <v>35001</v>
      </c>
      <c r="AD404" s="281" t="s">
        <v>266</v>
      </c>
      <c r="AE404" s="281" t="s">
        <v>357</v>
      </c>
      <c r="AF404" s="281" t="s">
        <v>266</v>
      </c>
      <c r="AG404" s="281" t="s">
        <v>2623</v>
      </c>
      <c r="AI404" s="281" t="s">
        <v>2624</v>
      </c>
      <c r="AN404" s="303">
        <v>38074</v>
      </c>
      <c r="AP404" s="284">
        <f t="shared" si="61"/>
        <v>397</v>
      </c>
      <c r="AQ404" s="284" t="str">
        <f t="shared" si="62"/>
        <v>伊藤匡1</v>
      </c>
      <c r="AR404" s="284" t="str">
        <f t="shared" si="63"/>
        <v>いとうただし1</v>
      </c>
      <c r="AS404" s="284">
        <f t="shared" si="64"/>
        <v>1037425</v>
      </c>
      <c r="AT404" s="284" t="str">
        <f t="shared" si="57"/>
        <v>伊藤匡</v>
      </c>
      <c r="AU404" s="284">
        <f>IF(AT404="","",COUNTIF(AT$8:AT404,AT404))</f>
        <v>1</v>
      </c>
      <c r="AV404" s="284" t="str">
        <f t="shared" si="58"/>
        <v>いとうただし</v>
      </c>
      <c r="AW404" s="284">
        <f>IF(AV404="","",COUNTIF(AV$8:AV404,AV404))</f>
        <v>1</v>
      </c>
      <c r="AX404" s="284" t="str">
        <f t="shared" si="56"/>
        <v/>
      </c>
      <c r="AY404" s="284" t="str">
        <f t="shared" si="59"/>
        <v/>
      </c>
      <c r="AZ404" s="284" t="str">
        <f t="shared" si="60"/>
        <v/>
      </c>
    </row>
    <row r="405" spans="1:52" ht="18" customHeight="1">
      <c r="A405" s="281">
        <v>1037117</v>
      </c>
      <c r="B405" s="281" t="s">
        <v>2625</v>
      </c>
      <c r="C405" s="281" t="s">
        <v>2626</v>
      </c>
      <c r="D405" s="281" t="s">
        <v>2627</v>
      </c>
      <c r="E405" s="281" t="s">
        <v>2628</v>
      </c>
      <c r="F405" s="281">
        <v>1</v>
      </c>
      <c r="G405" s="281" t="s">
        <v>259</v>
      </c>
      <c r="H405" s="303">
        <v>18439</v>
      </c>
      <c r="I405" s="281">
        <v>24</v>
      </c>
      <c r="J405" s="281" t="s">
        <v>260</v>
      </c>
      <c r="K405" s="281">
        <v>278</v>
      </c>
      <c r="L405" s="281" t="s">
        <v>445</v>
      </c>
      <c r="M405" s="281">
        <v>2100</v>
      </c>
      <c r="N405" s="281" t="s">
        <v>445</v>
      </c>
      <c r="O405" s="281">
        <v>0</v>
      </c>
      <c r="P405" s="281" t="s">
        <v>262</v>
      </c>
      <c r="Q405" s="281">
        <v>0</v>
      </c>
      <c r="S405" s="281">
        <v>0</v>
      </c>
      <c r="V405" s="281">
        <v>0</v>
      </c>
      <c r="W405" s="281">
        <v>-20</v>
      </c>
      <c r="X405" s="281" t="s">
        <v>1574</v>
      </c>
      <c r="AA405" s="281">
        <v>4</v>
      </c>
      <c r="AB405" s="281" t="s">
        <v>204</v>
      </c>
      <c r="AC405" s="303">
        <v>35211</v>
      </c>
      <c r="AD405" s="281" t="s">
        <v>266</v>
      </c>
      <c r="AE405" s="281" t="s">
        <v>1806</v>
      </c>
      <c r="AF405" s="281" t="s">
        <v>266</v>
      </c>
      <c r="AG405" s="281" t="s">
        <v>2629</v>
      </c>
      <c r="AI405" s="281" t="s">
        <v>2630</v>
      </c>
      <c r="AN405" s="303">
        <v>38074</v>
      </c>
      <c r="AP405" s="284">
        <f t="shared" si="61"/>
        <v>398</v>
      </c>
      <c r="AQ405" s="284" t="str">
        <f t="shared" si="62"/>
        <v>雨宮一明1</v>
      </c>
      <c r="AR405" s="284" t="str">
        <f t="shared" si="63"/>
        <v>あめみやかずあき1</v>
      </c>
      <c r="AS405" s="284">
        <f t="shared" si="64"/>
        <v>1037117</v>
      </c>
      <c r="AT405" s="284" t="str">
        <f t="shared" si="57"/>
        <v>雨宮一明</v>
      </c>
      <c r="AU405" s="284">
        <f>IF(AT405="","",COUNTIF(AT$8:AT405,AT405))</f>
        <v>1</v>
      </c>
      <c r="AV405" s="284" t="str">
        <f t="shared" si="58"/>
        <v>あめみやかずあき</v>
      </c>
      <c r="AW405" s="284">
        <f>IF(AV405="","",COUNTIF(AV$8:AV405,AV405))</f>
        <v>1</v>
      </c>
      <c r="AX405" s="284" t="str">
        <f t="shared" si="56"/>
        <v/>
      </c>
      <c r="AY405" s="284" t="str">
        <f t="shared" si="59"/>
        <v/>
      </c>
      <c r="AZ405" s="284" t="str">
        <f t="shared" si="60"/>
        <v/>
      </c>
    </row>
    <row r="406" spans="1:52" ht="18" customHeight="1">
      <c r="A406" s="281">
        <v>1036296</v>
      </c>
      <c r="B406" s="281" t="s">
        <v>2631</v>
      </c>
      <c r="C406" s="281" t="s">
        <v>2357</v>
      </c>
      <c r="D406" s="281" t="s">
        <v>2632</v>
      </c>
      <c r="E406" s="281" t="s">
        <v>1997</v>
      </c>
      <c r="F406" s="281">
        <v>2</v>
      </c>
      <c r="G406" s="281" t="s">
        <v>282</v>
      </c>
      <c r="H406" s="303">
        <v>17475</v>
      </c>
      <c r="I406" s="281">
        <v>24</v>
      </c>
      <c r="J406" s="281" t="s">
        <v>260</v>
      </c>
      <c r="K406" s="281">
        <v>277</v>
      </c>
      <c r="L406" s="281" t="s">
        <v>293</v>
      </c>
      <c r="M406" s="281">
        <v>2090</v>
      </c>
      <c r="N406" s="281" t="s">
        <v>294</v>
      </c>
      <c r="O406" s="281">
        <v>0</v>
      </c>
      <c r="P406" s="281" t="s">
        <v>262</v>
      </c>
      <c r="Q406" s="281">
        <v>0</v>
      </c>
      <c r="S406" s="281">
        <v>0</v>
      </c>
      <c r="V406" s="281">
        <v>0</v>
      </c>
      <c r="W406" s="281">
        <v>-20</v>
      </c>
      <c r="X406" s="281" t="s">
        <v>1574</v>
      </c>
      <c r="AA406" s="281">
        <v>4</v>
      </c>
      <c r="AB406" s="281" t="s">
        <v>204</v>
      </c>
      <c r="AC406" s="303">
        <v>35540</v>
      </c>
      <c r="AD406" s="281" t="s">
        <v>266</v>
      </c>
      <c r="AE406" s="281" t="s">
        <v>295</v>
      </c>
      <c r="AF406" s="281" t="s">
        <v>266</v>
      </c>
      <c r="AG406" s="281" t="s">
        <v>2633</v>
      </c>
      <c r="AI406" s="281" t="s">
        <v>2634</v>
      </c>
      <c r="AN406" s="303">
        <v>38074</v>
      </c>
      <c r="AP406" s="284">
        <f t="shared" si="61"/>
        <v>399</v>
      </c>
      <c r="AQ406" s="284" t="str">
        <f t="shared" si="62"/>
        <v>鎌祐子1</v>
      </c>
      <c r="AR406" s="284" t="str">
        <f t="shared" si="63"/>
        <v>かまゆうこ1</v>
      </c>
      <c r="AS406" s="284">
        <f t="shared" si="64"/>
        <v>1036296</v>
      </c>
      <c r="AT406" s="284" t="str">
        <f t="shared" si="57"/>
        <v>鎌祐子</v>
      </c>
      <c r="AU406" s="284">
        <f>IF(AT406="","",COUNTIF(AT$8:AT406,AT406))</f>
        <v>1</v>
      </c>
      <c r="AV406" s="284" t="str">
        <f t="shared" si="58"/>
        <v>かまゆうこ</v>
      </c>
      <c r="AW406" s="284">
        <f>IF(AV406="","",COUNTIF(AV$8:AV406,AV406))</f>
        <v>1</v>
      </c>
      <c r="AX406" s="284" t="str">
        <f t="shared" si="56"/>
        <v/>
      </c>
      <c r="AY406" s="284" t="str">
        <f t="shared" si="59"/>
        <v/>
      </c>
      <c r="AZ406" s="284" t="str">
        <f t="shared" si="60"/>
        <v/>
      </c>
    </row>
    <row r="407" spans="1:52" ht="18" customHeight="1">
      <c r="A407" s="281">
        <v>1037666</v>
      </c>
      <c r="B407" s="281" t="s">
        <v>1429</v>
      </c>
      <c r="C407" s="281" t="s">
        <v>2635</v>
      </c>
      <c r="D407" s="281" t="s">
        <v>1431</v>
      </c>
      <c r="E407" s="281" t="s">
        <v>2636</v>
      </c>
      <c r="F407" s="281">
        <v>1</v>
      </c>
      <c r="G407" s="281" t="s">
        <v>259</v>
      </c>
      <c r="H407" s="303">
        <v>24854</v>
      </c>
      <c r="I407" s="281">
        <v>24</v>
      </c>
      <c r="J407" s="281" t="s">
        <v>260</v>
      </c>
      <c r="K407" s="281">
        <v>272</v>
      </c>
      <c r="L407" s="281" t="s">
        <v>666</v>
      </c>
      <c r="M407" s="281">
        <v>2064</v>
      </c>
      <c r="N407" s="281" t="s">
        <v>666</v>
      </c>
      <c r="O407" s="281">
        <v>0</v>
      </c>
      <c r="P407" s="281" t="s">
        <v>262</v>
      </c>
      <c r="Q407" s="281">
        <v>0</v>
      </c>
      <c r="S407" s="281">
        <v>0</v>
      </c>
      <c r="V407" s="281">
        <v>0</v>
      </c>
      <c r="W407" s="281">
        <v>-20</v>
      </c>
      <c r="X407" s="281" t="s">
        <v>1574</v>
      </c>
      <c r="AA407" s="281">
        <v>4</v>
      </c>
      <c r="AB407" s="281" t="s">
        <v>204</v>
      </c>
      <c r="AC407" s="303">
        <v>35758</v>
      </c>
      <c r="AD407" s="281" t="s">
        <v>266</v>
      </c>
      <c r="AE407" s="281" t="s">
        <v>2637</v>
      </c>
      <c r="AF407" s="281" t="s">
        <v>266</v>
      </c>
      <c r="AG407" s="281" t="s">
        <v>2638</v>
      </c>
      <c r="AI407" s="281" t="s">
        <v>2639</v>
      </c>
      <c r="AN407" s="303">
        <v>38074</v>
      </c>
      <c r="AP407" s="284">
        <f t="shared" si="61"/>
        <v>400</v>
      </c>
      <c r="AQ407" s="284" t="str">
        <f t="shared" si="62"/>
        <v>市川元宏1</v>
      </c>
      <c r="AR407" s="284" t="str">
        <f t="shared" si="63"/>
        <v>いちかわもとひろ1</v>
      </c>
      <c r="AS407" s="284">
        <f t="shared" si="64"/>
        <v>1037666</v>
      </c>
      <c r="AT407" s="284" t="str">
        <f t="shared" si="57"/>
        <v>市川元宏</v>
      </c>
      <c r="AU407" s="284">
        <f>IF(AT407="","",COUNTIF(AT$8:AT407,AT407))</f>
        <v>1</v>
      </c>
      <c r="AV407" s="284" t="str">
        <f t="shared" si="58"/>
        <v>いちかわもとひろ</v>
      </c>
      <c r="AW407" s="284">
        <f>IF(AV407="","",COUNTIF(AV$8:AV407,AV407))</f>
        <v>1</v>
      </c>
      <c r="AX407" s="284" t="str">
        <f t="shared" si="56"/>
        <v/>
      </c>
      <c r="AY407" s="284" t="str">
        <f t="shared" si="59"/>
        <v/>
      </c>
      <c r="AZ407" s="284" t="str">
        <f t="shared" si="60"/>
        <v/>
      </c>
    </row>
    <row r="408" spans="1:52" ht="18" customHeight="1">
      <c r="A408" s="281">
        <v>1036350</v>
      </c>
      <c r="B408" s="281" t="s">
        <v>2640</v>
      </c>
      <c r="C408" s="281" t="s">
        <v>2641</v>
      </c>
      <c r="D408" s="281" t="s">
        <v>2642</v>
      </c>
      <c r="E408" s="281" t="s">
        <v>444</v>
      </c>
      <c r="F408" s="281">
        <v>1</v>
      </c>
      <c r="G408" s="281" t="s">
        <v>259</v>
      </c>
      <c r="H408" s="303">
        <v>12994</v>
      </c>
      <c r="I408" s="281">
        <v>24</v>
      </c>
      <c r="J408" s="281" t="s">
        <v>260</v>
      </c>
      <c r="K408" s="281">
        <v>264</v>
      </c>
      <c r="L408" s="281" t="s">
        <v>301</v>
      </c>
      <c r="M408" s="281">
        <v>2015</v>
      </c>
      <c r="N408" s="281" t="s">
        <v>301</v>
      </c>
      <c r="O408" s="281">
        <v>0</v>
      </c>
      <c r="P408" s="281" t="s">
        <v>262</v>
      </c>
      <c r="Q408" s="281">
        <v>0</v>
      </c>
      <c r="S408" s="281">
        <v>0</v>
      </c>
      <c r="V408" s="281">
        <v>622333</v>
      </c>
      <c r="W408" s="281">
        <v>-20</v>
      </c>
      <c r="X408" s="281" t="s">
        <v>1574</v>
      </c>
      <c r="AA408" s="281">
        <v>4</v>
      </c>
      <c r="AB408" s="281" t="s">
        <v>204</v>
      </c>
      <c r="AC408" s="303">
        <v>36030</v>
      </c>
      <c r="AD408" s="281" t="s">
        <v>266</v>
      </c>
      <c r="AE408" s="281" t="s">
        <v>346</v>
      </c>
      <c r="AF408" s="281" t="s">
        <v>266</v>
      </c>
      <c r="AG408" s="281" t="s">
        <v>2643</v>
      </c>
      <c r="AI408" s="281" t="s">
        <v>2644</v>
      </c>
      <c r="AJ408" s="281" t="s">
        <v>2644</v>
      </c>
      <c r="AN408" s="303">
        <v>38074</v>
      </c>
      <c r="AP408" s="284">
        <f t="shared" si="61"/>
        <v>401</v>
      </c>
      <c r="AQ408" s="284" t="str">
        <f t="shared" si="62"/>
        <v>岡田宏之1</v>
      </c>
      <c r="AR408" s="284" t="str">
        <f t="shared" si="63"/>
        <v>おかだひろゆき1</v>
      </c>
      <c r="AS408" s="284">
        <f t="shared" si="64"/>
        <v>1036350</v>
      </c>
      <c r="AT408" s="284" t="str">
        <f t="shared" si="57"/>
        <v>岡田宏之</v>
      </c>
      <c r="AU408" s="284">
        <f>IF(AT408="","",COUNTIF(AT$8:AT408,AT408))</f>
        <v>1</v>
      </c>
      <c r="AV408" s="284" t="str">
        <f t="shared" si="58"/>
        <v>おかだひろゆき</v>
      </c>
      <c r="AW408" s="284">
        <f>IF(AV408="","",COUNTIF(AV$8:AV408,AV408))</f>
        <v>1</v>
      </c>
      <c r="AX408" s="284" t="str">
        <f t="shared" si="56"/>
        <v/>
      </c>
      <c r="AY408" s="284" t="str">
        <f t="shared" si="59"/>
        <v/>
      </c>
      <c r="AZ408" s="284" t="str">
        <f t="shared" si="60"/>
        <v/>
      </c>
    </row>
    <row r="409" spans="1:52" ht="18" customHeight="1">
      <c r="A409" s="281">
        <v>1036299</v>
      </c>
      <c r="B409" s="281" t="s">
        <v>2645</v>
      </c>
      <c r="C409" s="281" t="s">
        <v>2646</v>
      </c>
      <c r="D409" s="281" t="s">
        <v>2520</v>
      </c>
      <c r="E409" s="281" t="s">
        <v>2647</v>
      </c>
      <c r="F409" s="281">
        <v>2</v>
      </c>
      <c r="G409" s="281" t="s">
        <v>282</v>
      </c>
      <c r="H409" s="303">
        <v>20840</v>
      </c>
      <c r="I409" s="281">
        <v>24</v>
      </c>
      <c r="J409" s="281" t="s">
        <v>260</v>
      </c>
      <c r="K409" s="281">
        <v>277</v>
      </c>
      <c r="L409" s="281" t="s">
        <v>293</v>
      </c>
      <c r="M409" s="281">
        <v>2090</v>
      </c>
      <c r="N409" s="281" t="s">
        <v>294</v>
      </c>
      <c r="O409" s="281">
        <v>0</v>
      </c>
      <c r="P409" s="281" t="s">
        <v>262</v>
      </c>
      <c r="Q409" s="281">
        <v>0</v>
      </c>
      <c r="S409" s="281">
        <v>0</v>
      </c>
      <c r="V409" s="281">
        <v>0</v>
      </c>
      <c r="W409" s="281">
        <v>-20</v>
      </c>
      <c r="X409" s="281" t="s">
        <v>1574</v>
      </c>
      <c r="AA409" s="281">
        <v>4</v>
      </c>
      <c r="AB409" s="281" t="s">
        <v>204</v>
      </c>
      <c r="AC409" s="303">
        <v>36268</v>
      </c>
      <c r="AD409" s="281" t="s">
        <v>266</v>
      </c>
      <c r="AE409" s="281" t="s">
        <v>295</v>
      </c>
      <c r="AF409" s="281" t="s">
        <v>266</v>
      </c>
      <c r="AG409" s="281" t="s">
        <v>2648</v>
      </c>
      <c r="AI409" s="281" t="s">
        <v>2649</v>
      </c>
      <c r="AN409" s="303">
        <v>38074</v>
      </c>
      <c r="AP409" s="284">
        <f t="shared" si="61"/>
        <v>402</v>
      </c>
      <c r="AQ409" s="284" t="str">
        <f t="shared" si="62"/>
        <v>斉藤千恵子1</v>
      </c>
      <c r="AR409" s="284" t="str">
        <f t="shared" si="63"/>
        <v>さいとうちえこ1</v>
      </c>
      <c r="AS409" s="284">
        <f t="shared" si="64"/>
        <v>1036299</v>
      </c>
      <c r="AT409" s="284" t="str">
        <f t="shared" si="57"/>
        <v>斉藤千恵子</v>
      </c>
      <c r="AU409" s="284">
        <f>IF(AT409="","",COUNTIF(AT$8:AT409,AT409))</f>
        <v>1</v>
      </c>
      <c r="AV409" s="284" t="str">
        <f t="shared" si="58"/>
        <v>さいとうちえこ</v>
      </c>
      <c r="AW409" s="284">
        <f>IF(AV409="","",COUNTIF(AV$8:AV409,AV409))</f>
        <v>1</v>
      </c>
      <c r="AX409" s="284" t="str">
        <f t="shared" si="56"/>
        <v/>
      </c>
      <c r="AY409" s="284" t="str">
        <f t="shared" si="59"/>
        <v/>
      </c>
      <c r="AZ409" s="284" t="str">
        <f t="shared" si="60"/>
        <v/>
      </c>
    </row>
    <row r="410" spans="1:52" ht="18" customHeight="1">
      <c r="A410" s="281">
        <v>1036496</v>
      </c>
      <c r="B410" s="281" t="s">
        <v>1649</v>
      </c>
      <c r="C410" s="281" t="s">
        <v>2650</v>
      </c>
      <c r="D410" s="281" t="s">
        <v>1651</v>
      </c>
      <c r="E410" s="281" t="s">
        <v>2651</v>
      </c>
      <c r="F410" s="281">
        <v>1</v>
      </c>
      <c r="G410" s="281" t="s">
        <v>259</v>
      </c>
      <c r="H410" s="303">
        <v>20630</v>
      </c>
      <c r="I410" s="281">
        <v>24</v>
      </c>
      <c r="J410" s="281" t="s">
        <v>260</v>
      </c>
      <c r="K410" s="281">
        <v>280</v>
      </c>
      <c r="L410" s="281" t="s">
        <v>334</v>
      </c>
      <c r="M410" s="281">
        <v>2121</v>
      </c>
      <c r="N410" s="281" t="s">
        <v>334</v>
      </c>
      <c r="O410" s="281">
        <v>0</v>
      </c>
      <c r="P410" s="281" t="s">
        <v>262</v>
      </c>
      <c r="Q410" s="281">
        <v>0</v>
      </c>
      <c r="S410" s="281">
        <v>0</v>
      </c>
      <c r="U410" s="281" t="s">
        <v>10916</v>
      </c>
      <c r="V410" s="281">
        <v>0</v>
      </c>
      <c r="W410" s="281">
        <v>-20</v>
      </c>
      <c r="X410" s="281" t="s">
        <v>1574</v>
      </c>
      <c r="AA410" s="281">
        <v>4</v>
      </c>
      <c r="AB410" s="281" t="s">
        <v>204</v>
      </c>
      <c r="AC410" s="303">
        <v>36310</v>
      </c>
      <c r="AD410" s="281" t="s">
        <v>266</v>
      </c>
      <c r="AE410" s="281" t="s">
        <v>2652</v>
      </c>
      <c r="AF410" s="281" t="s">
        <v>266</v>
      </c>
      <c r="AG410" s="281" t="s">
        <v>2653</v>
      </c>
      <c r="AI410" s="281" t="s">
        <v>2654</v>
      </c>
      <c r="AN410" s="303">
        <v>38074</v>
      </c>
      <c r="AP410" s="284">
        <f t="shared" si="61"/>
        <v>403</v>
      </c>
      <c r="AQ410" s="284" t="str">
        <f t="shared" si="62"/>
        <v>佐々木秀1</v>
      </c>
      <c r="AR410" s="284" t="str">
        <f t="shared" si="63"/>
        <v>ささきひで1</v>
      </c>
      <c r="AS410" s="284">
        <f t="shared" si="64"/>
        <v>1036496</v>
      </c>
      <c r="AT410" s="284" t="str">
        <f t="shared" si="57"/>
        <v>佐々木秀</v>
      </c>
      <c r="AU410" s="284">
        <f>IF(AT410="","",COUNTIF(AT$8:AT410,AT410))</f>
        <v>1</v>
      </c>
      <c r="AV410" s="284" t="str">
        <f t="shared" si="58"/>
        <v>ささきひで</v>
      </c>
      <c r="AW410" s="284">
        <f>IF(AV410="","",COUNTIF(AV$8:AV410,AV410))</f>
        <v>1</v>
      </c>
      <c r="AX410" s="284" t="str">
        <f t="shared" si="56"/>
        <v/>
      </c>
      <c r="AY410" s="284" t="str">
        <f t="shared" si="59"/>
        <v/>
      </c>
      <c r="AZ410" s="284" t="str">
        <f t="shared" si="60"/>
        <v/>
      </c>
    </row>
    <row r="411" spans="1:52" ht="18" customHeight="1">
      <c r="A411" s="281">
        <v>1720061</v>
      </c>
      <c r="B411" s="281" t="s">
        <v>2655</v>
      </c>
      <c r="C411" s="281" t="s">
        <v>2656</v>
      </c>
      <c r="D411" s="281" t="s">
        <v>2657</v>
      </c>
      <c r="E411" s="281" t="s">
        <v>2658</v>
      </c>
      <c r="F411" s="281">
        <v>2</v>
      </c>
      <c r="G411" s="281" t="s">
        <v>282</v>
      </c>
      <c r="H411" s="303">
        <v>26847</v>
      </c>
      <c r="I411" s="281">
        <v>24</v>
      </c>
      <c r="J411" s="281" t="s">
        <v>260</v>
      </c>
      <c r="K411" s="281">
        <v>264</v>
      </c>
      <c r="L411" s="281" t="s">
        <v>301</v>
      </c>
      <c r="M411" s="281">
        <v>2015</v>
      </c>
      <c r="N411" s="281" t="s">
        <v>301</v>
      </c>
      <c r="O411" s="281">
        <v>0</v>
      </c>
      <c r="P411" s="281" t="s">
        <v>262</v>
      </c>
      <c r="Q411" s="281">
        <v>0</v>
      </c>
      <c r="S411" s="281">
        <v>0</v>
      </c>
      <c r="W411" s="281">
        <v>-20</v>
      </c>
      <c r="X411" s="281" t="s">
        <v>1574</v>
      </c>
      <c r="AA411" s="281">
        <v>4</v>
      </c>
      <c r="AB411" s="281" t="s">
        <v>204</v>
      </c>
      <c r="AC411" s="303">
        <v>36394</v>
      </c>
      <c r="AD411" s="281" t="s">
        <v>11205</v>
      </c>
      <c r="AE411" s="281" t="s">
        <v>346</v>
      </c>
      <c r="AF411" s="281" t="s">
        <v>266</v>
      </c>
      <c r="AG411" s="281" t="s">
        <v>2659</v>
      </c>
      <c r="AI411" s="281" t="s">
        <v>2660</v>
      </c>
      <c r="AN411" s="303">
        <v>44191</v>
      </c>
      <c r="AP411" s="284">
        <f t="shared" si="61"/>
        <v>404</v>
      </c>
      <c r="AQ411" s="284" t="str">
        <f t="shared" si="62"/>
        <v>平瀬修子1</v>
      </c>
      <c r="AR411" s="284" t="str">
        <f t="shared" si="63"/>
        <v>ひらせしうこ1</v>
      </c>
      <c r="AS411" s="284">
        <f t="shared" si="64"/>
        <v>1720061</v>
      </c>
      <c r="AT411" s="284" t="str">
        <f t="shared" si="57"/>
        <v>平瀬修子</v>
      </c>
      <c r="AU411" s="284">
        <f>IF(AT411="","",COUNTIF(AT$8:AT411,AT411))</f>
        <v>1</v>
      </c>
      <c r="AV411" s="284" t="str">
        <f t="shared" si="58"/>
        <v>ひらせしうこ</v>
      </c>
      <c r="AW411" s="284">
        <f>IF(AV411="","",COUNTIF(AV$8:AV411,AV411))</f>
        <v>1</v>
      </c>
      <c r="AX411" s="284" t="str">
        <f t="shared" si="56"/>
        <v/>
      </c>
      <c r="AY411" s="284" t="str">
        <f t="shared" si="59"/>
        <v/>
      </c>
      <c r="AZ411" s="284" t="str">
        <f t="shared" si="60"/>
        <v/>
      </c>
    </row>
    <row r="412" spans="1:52" ht="18" customHeight="1">
      <c r="A412" s="281">
        <v>1036497</v>
      </c>
      <c r="B412" s="281" t="s">
        <v>2661</v>
      </c>
      <c r="C412" s="281" t="s">
        <v>2662</v>
      </c>
      <c r="D412" s="281" t="s">
        <v>2663</v>
      </c>
      <c r="E412" s="281" t="s">
        <v>2664</v>
      </c>
      <c r="F412" s="281">
        <v>1</v>
      </c>
      <c r="G412" s="281" t="s">
        <v>259</v>
      </c>
      <c r="H412" s="303">
        <v>20460</v>
      </c>
      <c r="I412" s="281">
        <v>24</v>
      </c>
      <c r="J412" s="281" t="s">
        <v>260</v>
      </c>
      <c r="K412" s="281">
        <v>280</v>
      </c>
      <c r="L412" s="281" t="s">
        <v>334</v>
      </c>
      <c r="M412" s="281">
        <v>2121</v>
      </c>
      <c r="N412" s="281" t="s">
        <v>334</v>
      </c>
      <c r="O412" s="281">
        <v>0</v>
      </c>
      <c r="P412" s="281" t="s">
        <v>262</v>
      </c>
      <c r="Q412" s="281">
        <v>0</v>
      </c>
      <c r="S412" s="281">
        <v>0</v>
      </c>
      <c r="U412" s="281" t="s">
        <v>10916</v>
      </c>
      <c r="V412" s="281">
        <v>0</v>
      </c>
      <c r="W412" s="281">
        <v>-20</v>
      </c>
      <c r="X412" s="281" t="s">
        <v>1574</v>
      </c>
      <c r="AA412" s="281">
        <v>4</v>
      </c>
      <c r="AB412" s="281" t="s">
        <v>204</v>
      </c>
      <c r="AC412" s="303">
        <v>36450</v>
      </c>
      <c r="AD412" s="281" t="s">
        <v>266</v>
      </c>
      <c r="AE412" s="281" t="s">
        <v>2665</v>
      </c>
      <c r="AF412" s="281" t="s">
        <v>266</v>
      </c>
      <c r="AG412" s="281" t="s">
        <v>2666</v>
      </c>
      <c r="AI412" s="281" t="s">
        <v>2667</v>
      </c>
      <c r="AN412" s="303">
        <v>38074</v>
      </c>
      <c r="AP412" s="284">
        <f t="shared" si="61"/>
        <v>405</v>
      </c>
      <c r="AQ412" s="284" t="str">
        <f t="shared" si="62"/>
        <v>三浦忠隆1</v>
      </c>
      <c r="AR412" s="284" t="str">
        <f t="shared" si="63"/>
        <v>みうらただたか1</v>
      </c>
      <c r="AS412" s="284">
        <f t="shared" si="64"/>
        <v>1036497</v>
      </c>
      <c r="AT412" s="284" t="str">
        <f t="shared" si="57"/>
        <v>三浦忠隆</v>
      </c>
      <c r="AU412" s="284">
        <f>IF(AT412="","",COUNTIF(AT$8:AT412,AT412))</f>
        <v>1</v>
      </c>
      <c r="AV412" s="284" t="str">
        <f t="shared" si="58"/>
        <v>みうらただたか</v>
      </c>
      <c r="AW412" s="284">
        <f>IF(AV412="","",COUNTIF(AV$8:AV412,AV412))</f>
        <v>1</v>
      </c>
      <c r="AX412" s="284" t="str">
        <f t="shared" si="56"/>
        <v/>
      </c>
      <c r="AY412" s="284" t="str">
        <f t="shared" si="59"/>
        <v/>
      </c>
      <c r="AZ412" s="284" t="str">
        <f t="shared" si="60"/>
        <v/>
      </c>
    </row>
    <row r="413" spans="1:52" ht="18" customHeight="1">
      <c r="A413" s="281">
        <v>1037278</v>
      </c>
      <c r="B413" s="281" t="s">
        <v>2668</v>
      </c>
      <c r="C413" s="281" t="s">
        <v>2669</v>
      </c>
      <c r="D413" s="281" t="s">
        <v>2670</v>
      </c>
      <c r="E413" s="281" t="s">
        <v>2671</v>
      </c>
      <c r="F413" s="281">
        <v>1</v>
      </c>
      <c r="G413" s="281" t="s">
        <v>259</v>
      </c>
      <c r="H413" s="303">
        <v>26533</v>
      </c>
      <c r="I413" s="281">
        <v>24</v>
      </c>
      <c r="J413" s="281" t="s">
        <v>260</v>
      </c>
      <c r="K413" s="281">
        <v>269</v>
      </c>
      <c r="L413" s="281" t="s">
        <v>378</v>
      </c>
      <c r="M413" s="281">
        <v>2051</v>
      </c>
      <c r="N413" s="281" t="s">
        <v>378</v>
      </c>
      <c r="O413" s="281">
        <v>0</v>
      </c>
      <c r="P413" s="281" t="s">
        <v>262</v>
      </c>
      <c r="Q413" s="281">
        <v>0</v>
      </c>
      <c r="S413" s="281">
        <v>0</v>
      </c>
      <c r="U413" s="281" t="s">
        <v>10922</v>
      </c>
      <c r="V413" s="281">
        <v>0</v>
      </c>
      <c r="W413" s="281">
        <v>-20</v>
      </c>
      <c r="X413" s="281" t="s">
        <v>1574</v>
      </c>
      <c r="AA413" s="281">
        <v>4</v>
      </c>
      <c r="AB413" s="281" t="s">
        <v>204</v>
      </c>
      <c r="AC413" s="303">
        <v>36450</v>
      </c>
      <c r="AD413" s="281" t="s">
        <v>266</v>
      </c>
      <c r="AE413" s="281" t="s">
        <v>2672</v>
      </c>
      <c r="AF413" s="281" t="s">
        <v>266</v>
      </c>
      <c r="AG413" s="281" t="s">
        <v>2673</v>
      </c>
      <c r="AI413" s="281" t="s">
        <v>2674</v>
      </c>
      <c r="AN413" s="303">
        <v>38074</v>
      </c>
      <c r="AP413" s="284">
        <f t="shared" si="61"/>
        <v>406</v>
      </c>
      <c r="AQ413" s="284" t="str">
        <f t="shared" si="62"/>
        <v>飛知和明弘1</v>
      </c>
      <c r="AR413" s="284" t="str">
        <f t="shared" si="63"/>
        <v>ひちわあきひろ1</v>
      </c>
      <c r="AS413" s="284">
        <f t="shared" si="64"/>
        <v>1037278</v>
      </c>
      <c r="AT413" s="284" t="str">
        <f t="shared" si="57"/>
        <v>飛知和明弘</v>
      </c>
      <c r="AU413" s="284">
        <f>IF(AT413="","",COUNTIF(AT$8:AT413,AT413))</f>
        <v>1</v>
      </c>
      <c r="AV413" s="284" t="str">
        <f t="shared" si="58"/>
        <v>ひちわあきひろ</v>
      </c>
      <c r="AW413" s="284">
        <f>IF(AV413="","",COUNTIF(AV$8:AV413,AV413))</f>
        <v>1</v>
      </c>
      <c r="AX413" s="284" t="str">
        <f t="shared" si="56"/>
        <v/>
      </c>
      <c r="AY413" s="284" t="str">
        <f t="shared" si="59"/>
        <v/>
      </c>
      <c r="AZ413" s="284" t="str">
        <f t="shared" si="60"/>
        <v/>
      </c>
    </row>
    <row r="414" spans="1:52" ht="18" customHeight="1">
      <c r="A414" s="281">
        <v>1037430</v>
      </c>
      <c r="B414" s="281" t="s">
        <v>1770</v>
      </c>
      <c r="C414" s="281" t="s">
        <v>2675</v>
      </c>
      <c r="D414" s="281" t="s">
        <v>1772</v>
      </c>
      <c r="E414" s="281" t="s">
        <v>2676</v>
      </c>
      <c r="F414" s="281">
        <v>2</v>
      </c>
      <c r="G414" s="281" t="s">
        <v>282</v>
      </c>
      <c r="H414" s="303">
        <v>27096</v>
      </c>
      <c r="I414" s="281">
        <v>24</v>
      </c>
      <c r="J414" s="281" t="s">
        <v>260</v>
      </c>
      <c r="K414" s="281">
        <v>279</v>
      </c>
      <c r="L414" s="281" t="s">
        <v>308</v>
      </c>
      <c r="M414" s="281">
        <v>2110</v>
      </c>
      <c r="N414" s="281" t="s">
        <v>308</v>
      </c>
      <c r="O414" s="281">
        <v>0</v>
      </c>
      <c r="P414" s="281" t="s">
        <v>262</v>
      </c>
      <c r="Q414" s="281">
        <v>0</v>
      </c>
      <c r="S414" s="281">
        <v>0</v>
      </c>
      <c r="U414" s="281" t="s">
        <v>309</v>
      </c>
      <c r="W414" s="281">
        <v>-20</v>
      </c>
      <c r="X414" s="281" t="s">
        <v>1574</v>
      </c>
      <c r="AA414" s="281">
        <v>4</v>
      </c>
      <c r="AB414" s="281" t="s">
        <v>204</v>
      </c>
      <c r="AC414" s="303">
        <v>36450</v>
      </c>
      <c r="AD414" s="281" t="s">
        <v>266</v>
      </c>
      <c r="AE414" s="281" t="s">
        <v>357</v>
      </c>
      <c r="AF414" s="281" t="s">
        <v>266</v>
      </c>
      <c r="AG414" s="281" t="s">
        <v>2677</v>
      </c>
      <c r="AI414" s="281" t="s">
        <v>2678</v>
      </c>
      <c r="AN414" s="303">
        <v>38074</v>
      </c>
      <c r="AP414" s="284">
        <f t="shared" si="61"/>
        <v>407</v>
      </c>
      <c r="AQ414" s="284" t="str">
        <f t="shared" si="62"/>
        <v>鈴木裕恵1</v>
      </c>
      <c r="AR414" s="284" t="str">
        <f t="shared" si="63"/>
        <v>すずきひろえ1</v>
      </c>
      <c r="AS414" s="284">
        <f t="shared" si="64"/>
        <v>1037430</v>
      </c>
      <c r="AT414" s="284" t="str">
        <f t="shared" si="57"/>
        <v>鈴木裕恵</v>
      </c>
      <c r="AU414" s="284">
        <f>IF(AT414="","",COUNTIF(AT$8:AT414,AT414))</f>
        <v>1</v>
      </c>
      <c r="AV414" s="284" t="str">
        <f t="shared" si="58"/>
        <v>すずきひろえ</v>
      </c>
      <c r="AW414" s="284">
        <f>IF(AV414="","",COUNTIF(AV$8:AV414,AV414))</f>
        <v>1</v>
      </c>
      <c r="AX414" s="284" t="str">
        <f t="shared" si="56"/>
        <v/>
      </c>
      <c r="AY414" s="284" t="str">
        <f t="shared" si="59"/>
        <v/>
      </c>
      <c r="AZ414" s="284" t="str">
        <f t="shared" si="60"/>
        <v/>
      </c>
    </row>
    <row r="415" spans="1:52" ht="18" customHeight="1">
      <c r="A415" s="281">
        <v>1037279</v>
      </c>
      <c r="B415" s="281" t="s">
        <v>2679</v>
      </c>
      <c r="C415" s="281" t="s">
        <v>2680</v>
      </c>
      <c r="D415" s="281" t="s">
        <v>2681</v>
      </c>
      <c r="E415" s="281" t="s">
        <v>2682</v>
      </c>
      <c r="F415" s="281">
        <v>1</v>
      </c>
      <c r="G415" s="281" t="s">
        <v>259</v>
      </c>
      <c r="H415" s="303">
        <v>17228</v>
      </c>
      <c r="I415" s="281">
        <v>24</v>
      </c>
      <c r="J415" s="281" t="s">
        <v>260</v>
      </c>
      <c r="K415" s="281">
        <v>269</v>
      </c>
      <c r="L415" s="281" t="s">
        <v>378</v>
      </c>
      <c r="M415" s="281">
        <v>2051</v>
      </c>
      <c r="N415" s="281" t="s">
        <v>378</v>
      </c>
      <c r="O415" s="281">
        <v>0</v>
      </c>
      <c r="P415" s="281" t="s">
        <v>262</v>
      </c>
      <c r="Q415" s="281">
        <v>0</v>
      </c>
      <c r="S415" s="281">
        <v>0</v>
      </c>
      <c r="U415" s="281" t="s">
        <v>10922</v>
      </c>
      <c r="V415" s="281">
        <v>0</v>
      </c>
      <c r="W415" s="281">
        <v>-20</v>
      </c>
      <c r="X415" s="281" t="s">
        <v>1574</v>
      </c>
      <c r="AA415" s="281">
        <v>4</v>
      </c>
      <c r="AB415" s="281" t="s">
        <v>204</v>
      </c>
      <c r="AC415" s="303">
        <v>36464</v>
      </c>
      <c r="AD415" s="281" t="s">
        <v>266</v>
      </c>
      <c r="AE415" s="281" t="s">
        <v>563</v>
      </c>
      <c r="AF415" s="281" t="s">
        <v>266</v>
      </c>
      <c r="AG415" s="281" t="s">
        <v>2683</v>
      </c>
      <c r="AI415" s="281" t="s">
        <v>2684</v>
      </c>
      <c r="AN415" s="303">
        <v>38074</v>
      </c>
      <c r="AP415" s="284">
        <f t="shared" si="61"/>
        <v>408</v>
      </c>
      <c r="AQ415" s="284" t="str">
        <f t="shared" si="62"/>
        <v>横山好範1</v>
      </c>
      <c r="AR415" s="284" t="str">
        <f t="shared" si="63"/>
        <v>よこやまよしのり1</v>
      </c>
      <c r="AS415" s="284">
        <f t="shared" si="64"/>
        <v>1037279</v>
      </c>
      <c r="AT415" s="284" t="str">
        <f t="shared" si="57"/>
        <v>横山好範</v>
      </c>
      <c r="AU415" s="284">
        <f>IF(AT415="","",COUNTIF(AT$8:AT415,AT415))</f>
        <v>1</v>
      </c>
      <c r="AV415" s="284" t="str">
        <f t="shared" si="58"/>
        <v>よこやまよしのり</v>
      </c>
      <c r="AW415" s="284">
        <f>IF(AV415="","",COUNTIF(AV$8:AV415,AV415))</f>
        <v>1</v>
      </c>
      <c r="AX415" s="284" t="str">
        <f t="shared" si="56"/>
        <v/>
      </c>
      <c r="AY415" s="284" t="str">
        <f t="shared" si="59"/>
        <v/>
      </c>
      <c r="AZ415" s="284" t="str">
        <f t="shared" si="60"/>
        <v/>
      </c>
    </row>
    <row r="416" spans="1:52" ht="18" customHeight="1">
      <c r="A416" s="281">
        <v>1037135</v>
      </c>
      <c r="B416" s="281" t="s">
        <v>2685</v>
      </c>
      <c r="C416" s="281" t="s">
        <v>2686</v>
      </c>
      <c r="D416" s="281" t="s">
        <v>2687</v>
      </c>
      <c r="E416" s="281" t="s">
        <v>1239</v>
      </c>
      <c r="F416" s="281">
        <v>1</v>
      </c>
      <c r="G416" s="281" t="s">
        <v>259</v>
      </c>
      <c r="H416" s="303">
        <v>23665</v>
      </c>
      <c r="I416" s="281">
        <v>24</v>
      </c>
      <c r="J416" s="281" t="s">
        <v>260</v>
      </c>
      <c r="K416" s="281">
        <v>278</v>
      </c>
      <c r="L416" s="281" t="s">
        <v>445</v>
      </c>
      <c r="M416" s="281">
        <v>2100</v>
      </c>
      <c r="N416" s="281" t="s">
        <v>445</v>
      </c>
      <c r="O416" s="281">
        <v>0</v>
      </c>
      <c r="P416" s="281" t="s">
        <v>262</v>
      </c>
      <c r="Q416" s="281">
        <v>0</v>
      </c>
      <c r="S416" s="281">
        <v>0</v>
      </c>
      <c r="V416" s="281">
        <v>0</v>
      </c>
      <c r="W416" s="281">
        <v>-20</v>
      </c>
      <c r="X416" s="281" t="s">
        <v>1574</v>
      </c>
      <c r="AA416" s="281">
        <v>4</v>
      </c>
      <c r="AB416" s="281" t="s">
        <v>204</v>
      </c>
      <c r="AC416" s="303">
        <v>37117</v>
      </c>
      <c r="AD416" s="281" t="s">
        <v>266</v>
      </c>
      <c r="AE416" s="281" t="s">
        <v>1097</v>
      </c>
      <c r="AF416" s="281" t="s">
        <v>266</v>
      </c>
      <c r="AG416" s="281" t="s">
        <v>2688</v>
      </c>
      <c r="AI416" s="281" t="s">
        <v>2689</v>
      </c>
      <c r="AN416" s="303">
        <v>38074</v>
      </c>
      <c r="AP416" s="284">
        <f t="shared" si="61"/>
        <v>409</v>
      </c>
      <c r="AQ416" s="284" t="str">
        <f t="shared" si="62"/>
        <v>高砂健司1</v>
      </c>
      <c r="AR416" s="284" t="str">
        <f t="shared" si="63"/>
        <v>たかすなたけし1</v>
      </c>
      <c r="AS416" s="284">
        <f t="shared" si="64"/>
        <v>1037135</v>
      </c>
      <c r="AT416" s="284" t="str">
        <f t="shared" si="57"/>
        <v>高砂健司</v>
      </c>
      <c r="AU416" s="284">
        <f>IF(AT416="","",COUNTIF(AT$8:AT416,AT416))</f>
        <v>1</v>
      </c>
      <c r="AV416" s="284" t="str">
        <f t="shared" si="58"/>
        <v>たかすなたけし</v>
      </c>
      <c r="AW416" s="284">
        <f>IF(AV416="","",COUNTIF(AV$8:AV416,AV416))</f>
        <v>1</v>
      </c>
      <c r="AX416" s="284" t="str">
        <f t="shared" si="56"/>
        <v/>
      </c>
      <c r="AY416" s="284" t="str">
        <f t="shared" si="59"/>
        <v/>
      </c>
      <c r="AZ416" s="284" t="str">
        <f t="shared" si="60"/>
        <v/>
      </c>
    </row>
    <row r="417" spans="1:52" ht="18" customHeight="1">
      <c r="A417" s="281">
        <v>1036794</v>
      </c>
      <c r="B417" s="281" t="s">
        <v>2690</v>
      </c>
      <c r="C417" s="281" t="s">
        <v>2691</v>
      </c>
      <c r="D417" s="281" t="s">
        <v>2692</v>
      </c>
      <c r="E417" s="281" t="s">
        <v>2693</v>
      </c>
      <c r="F417" s="281">
        <v>1</v>
      </c>
      <c r="G417" s="281" t="s">
        <v>259</v>
      </c>
      <c r="H417" s="303">
        <v>22347</v>
      </c>
      <c r="I417" s="281">
        <v>24</v>
      </c>
      <c r="J417" s="281" t="s">
        <v>260</v>
      </c>
      <c r="K417" s="281">
        <v>267</v>
      </c>
      <c r="L417" s="281" t="s">
        <v>328</v>
      </c>
      <c r="M417" s="281">
        <v>2041</v>
      </c>
      <c r="N417" s="281" t="s">
        <v>328</v>
      </c>
      <c r="O417" s="281">
        <v>0</v>
      </c>
      <c r="P417" s="281" t="s">
        <v>262</v>
      </c>
      <c r="Q417" s="281">
        <v>0</v>
      </c>
      <c r="S417" s="281">
        <v>0</v>
      </c>
      <c r="U417" s="281" t="s">
        <v>10883</v>
      </c>
      <c r="V417" s="281">
        <v>0</v>
      </c>
      <c r="W417" s="281">
        <v>-20</v>
      </c>
      <c r="X417" s="281" t="s">
        <v>1574</v>
      </c>
      <c r="AA417" s="281">
        <v>4</v>
      </c>
      <c r="AB417" s="281" t="s">
        <v>204</v>
      </c>
      <c r="AC417" s="303">
        <v>37136</v>
      </c>
      <c r="AD417" s="281" t="s">
        <v>266</v>
      </c>
      <c r="AE417" s="281" t="s">
        <v>1278</v>
      </c>
      <c r="AF417" s="281" t="s">
        <v>266</v>
      </c>
      <c r="AG417" s="281" t="s">
        <v>2694</v>
      </c>
      <c r="AI417" s="281" t="s">
        <v>2695</v>
      </c>
      <c r="AN417" s="303">
        <v>38074</v>
      </c>
      <c r="AP417" s="284">
        <f t="shared" si="61"/>
        <v>410</v>
      </c>
      <c r="AQ417" s="284" t="str">
        <f t="shared" si="62"/>
        <v>横沢充1</v>
      </c>
      <c r="AR417" s="284" t="str">
        <f t="shared" si="63"/>
        <v>よこざわみつる1</v>
      </c>
      <c r="AS417" s="284">
        <f t="shared" si="64"/>
        <v>1036794</v>
      </c>
      <c r="AT417" s="284" t="str">
        <f t="shared" si="57"/>
        <v>横沢充</v>
      </c>
      <c r="AU417" s="284">
        <f>IF(AT417="","",COUNTIF(AT$8:AT417,AT417))</f>
        <v>1</v>
      </c>
      <c r="AV417" s="284" t="str">
        <f t="shared" si="58"/>
        <v>よこざわみつる</v>
      </c>
      <c r="AW417" s="284">
        <f>IF(AV417="","",COUNTIF(AV$8:AV417,AV417))</f>
        <v>1</v>
      </c>
      <c r="AX417" s="284" t="str">
        <f t="shared" si="56"/>
        <v/>
      </c>
      <c r="AY417" s="284" t="str">
        <f t="shared" si="59"/>
        <v/>
      </c>
      <c r="AZ417" s="284" t="str">
        <f t="shared" si="60"/>
        <v/>
      </c>
    </row>
    <row r="418" spans="1:52" ht="18" customHeight="1">
      <c r="A418" s="281">
        <v>1037435</v>
      </c>
      <c r="B418" s="281" t="s">
        <v>2696</v>
      </c>
      <c r="C418" s="281" t="s">
        <v>2697</v>
      </c>
      <c r="D418" s="281" t="s">
        <v>2698</v>
      </c>
      <c r="E418" s="281" t="s">
        <v>2204</v>
      </c>
      <c r="F418" s="281">
        <v>1</v>
      </c>
      <c r="G418" s="281" t="s">
        <v>259</v>
      </c>
      <c r="H418" s="303">
        <v>20593</v>
      </c>
      <c r="I418" s="281">
        <v>24</v>
      </c>
      <c r="J418" s="281" t="s">
        <v>260</v>
      </c>
      <c r="K418" s="281">
        <v>279</v>
      </c>
      <c r="L418" s="281" t="s">
        <v>308</v>
      </c>
      <c r="M418" s="281">
        <v>2110</v>
      </c>
      <c r="N418" s="281" t="s">
        <v>308</v>
      </c>
      <c r="O418" s="281">
        <v>0</v>
      </c>
      <c r="P418" s="281" t="s">
        <v>262</v>
      </c>
      <c r="Q418" s="281">
        <v>0</v>
      </c>
      <c r="S418" s="281">
        <v>0</v>
      </c>
      <c r="U418" s="281" t="s">
        <v>10883</v>
      </c>
      <c r="V418" s="281">
        <v>0</v>
      </c>
      <c r="W418" s="281">
        <v>-20</v>
      </c>
      <c r="X418" s="281" t="s">
        <v>1574</v>
      </c>
      <c r="AA418" s="281">
        <v>4</v>
      </c>
      <c r="AB418" s="281" t="s">
        <v>204</v>
      </c>
      <c r="AC418" s="303">
        <v>37192</v>
      </c>
      <c r="AD418" s="281" t="s">
        <v>266</v>
      </c>
      <c r="AE418" s="281" t="s">
        <v>2699</v>
      </c>
      <c r="AF418" s="281" t="s">
        <v>266</v>
      </c>
      <c r="AG418" s="281" t="s">
        <v>2700</v>
      </c>
      <c r="AI418" s="281" t="s">
        <v>2701</v>
      </c>
      <c r="AN418" s="303">
        <v>38074</v>
      </c>
      <c r="AP418" s="284">
        <f t="shared" si="61"/>
        <v>411</v>
      </c>
      <c r="AQ418" s="284" t="str">
        <f t="shared" si="62"/>
        <v>山岸稔員1</v>
      </c>
      <c r="AR418" s="284" t="str">
        <f t="shared" si="63"/>
        <v>やまぎしとしかず1</v>
      </c>
      <c r="AS418" s="284">
        <f t="shared" si="64"/>
        <v>1037435</v>
      </c>
      <c r="AT418" s="284" t="str">
        <f t="shared" si="57"/>
        <v>山岸稔員</v>
      </c>
      <c r="AU418" s="284">
        <f>IF(AT418="","",COUNTIF(AT$8:AT418,AT418))</f>
        <v>1</v>
      </c>
      <c r="AV418" s="284" t="str">
        <f t="shared" si="58"/>
        <v>やまぎしとしかず</v>
      </c>
      <c r="AW418" s="284">
        <f>IF(AV418="","",COUNTIF(AV$8:AV418,AV418))</f>
        <v>1</v>
      </c>
      <c r="AX418" s="284" t="str">
        <f t="shared" si="56"/>
        <v/>
      </c>
      <c r="AY418" s="284" t="str">
        <f t="shared" si="59"/>
        <v/>
      </c>
      <c r="AZ418" s="284" t="str">
        <f t="shared" si="60"/>
        <v/>
      </c>
    </row>
    <row r="419" spans="1:52" ht="18" customHeight="1">
      <c r="A419" s="281">
        <v>1036685</v>
      </c>
      <c r="B419" s="281" t="s">
        <v>2702</v>
      </c>
      <c r="C419" s="281" t="s">
        <v>2703</v>
      </c>
      <c r="D419" s="281" t="s">
        <v>2704</v>
      </c>
      <c r="E419" s="281" t="s">
        <v>2705</v>
      </c>
      <c r="F419" s="281">
        <v>1</v>
      </c>
      <c r="G419" s="281" t="s">
        <v>259</v>
      </c>
      <c r="H419" s="303">
        <v>22841</v>
      </c>
      <c r="I419" s="281">
        <v>24</v>
      </c>
      <c r="J419" s="281" t="s">
        <v>260</v>
      </c>
      <c r="K419" s="281">
        <v>272</v>
      </c>
      <c r="L419" s="281" t="s">
        <v>666</v>
      </c>
      <c r="M419" s="281">
        <v>2064</v>
      </c>
      <c r="N419" s="281" t="s">
        <v>666</v>
      </c>
      <c r="O419" s="281">
        <v>0</v>
      </c>
      <c r="P419" s="281" t="s">
        <v>262</v>
      </c>
      <c r="Q419" s="281">
        <v>0</v>
      </c>
      <c r="S419" s="281">
        <v>0</v>
      </c>
      <c r="V419" s="281">
        <v>0</v>
      </c>
      <c r="W419" s="281">
        <v>-20</v>
      </c>
      <c r="X419" s="281" t="s">
        <v>1574</v>
      </c>
      <c r="AA419" s="281">
        <v>4</v>
      </c>
      <c r="AB419" s="281" t="s">
        <v>204</v>
      </c>
      <c r="AC419" s="303">
        <v>37192</v>
      </c>
      <c r="AD419" s="281" t="s">
        <v>266</v>
      </c>
      <c r="AE419" s="281" t="s">
        <v>2706</v>
      </c>
      <c r="AF419" s="281" t="s">
        <v>266</v>
      </c>
      <c r="AG419" s="281" t="s">
        <v>2707</v>
      </c>
      <c r="AI419" s="281" t="s">
        <v>2708</v>
      </c>
      <c r="AJ419" s="281" t="s">
        <v>2708</v>
      </c>
      <c r="AN419" s="303">
        <v>38074</v>
      </c>
      <c r="AP419" s="284">
        <f t="shared" si="61"/>
        <v>412</v>
      </c>
      <c r="AQ419" s="284" t="str">
        <f t="shared" si="62"/>
        <v>菊原秀浩1</v>
      </c>
      <c r="AR419" s="284" t="str">
        <f t="shared" si="63"/>
        <v>きくはらひでひろ1</v>
      </c>
      <c r="AS419" s="284">
        <f t="shared" si="64"/>
        <v>1036685</v>
      </c>
      <c r="AT419" s="284" t="str">
        <f t="shared" si="57"/>
        <v>菊原秀浩</v>
      </c>
      <c r="AU419" s="284">
        <f>IF(AT419="","",COUNTIF(AT$8:AT419,AT419))</f>
        <v>1</v>
      </c>
      <c r="AV419" s="284" t="str">
        <f t="shared" si="58"/>
        <v>きくはらひでひろ</v>
      </c>
      <c r="AW419" s="284">
        <f>IF(AV419="","",COUNTIF(AV$8:AV419,AV419))</f>
        <v>1</v>
      </c>
      <c r="AX419" s="284" t="str">
        <f t="shared" si="56"/>
        <v/>
      </c>
      <c r="AY419" s="284" t="str">
        <f t="shared" si="59"/>
        <v/>
      </c>
      <c r="AZ419" s="284" t="str">
        <f t="shared" si="60"/>
        <v/>
      </c>
    </row>
    <row r="420" spans="1:52" ht="18" customHeight="1">
      <c r="A420" s="281">
        <v>1145025</v>
      </c>
      <c r="B420" s="281" t="s">
        <v>2709</v>
      </c>
      <c r="C420" s="281" t="s">
        <v>2710</v>
      </c>
      <c r="D420" s="281" t="s">
        <v>2711</v>
      </c>
      <c r="E420" s="281" t="s">
        <v>1849</v>
      </c>
      <c r="F420" s="281">
        <v>1</v>
      </c>
      <c r="G420" s="281" t="s">
        <v>259</v>
      </c>
      <c r="H420" s="303">
        <v>29582</v>
      </c>
      <c r="I420" s="281">
        <v>24</v>
      </c>
      <c r="J420" s="281" t="s">
        <v>260</v>
      </c>
      <c r="K420" s="281">
        <v>267</v>
      </c>
      <c r="L420" s="281" t="s">
        <v>328</v>
      </c>
      <c r="M420" s="281">
        <v>2041</v>
      </c>
      <c r="N420" s="281" t="s">
        <v>328</v>
      </c>
      <c r="O420" s="281">
        <v>0</v>
      </c>
      <c r="P420" s="281" t="s">
        <v>262</v>
      </c>
      <c r="Q420" s="281">
        <v>0</v>
      </c>
      <c r="S420" s="281">
        <v>0</v>
      </c>
      <c r="U420" s="281" t="s">
        <v>10883</v>
      </c>
      <c r="V420" s="281">
        <v>864159</v>
      </c>
      <c r="W420" s="281">
        <v>-20</v>
      </c>
      <c r="X420" s="281" t="s">
        <v>1574</v>
      </c>
      <c r="AA420" s="281">
        <v>4</v>
      </c>
      <c r="AB420" s="281" t="s">
        <v>204</v>
      </c>
      <c r="AC420" s="303">
        <v>37501</v>
      </c>
      <c r="AE420" s="281" t="s">
        <v>516</v>
      </c>
      <c r="AF420" s="281" t="s">
        <v>266</v>
      </c>
      <c r="AG420" s="281" t="s">
        <v>2712</v>
      </c>
      <c r="AI420" s="281" t="s">
        <v>2713</v>
      </c>
      <c r="AL420" s="281" t="s">
        <v>11206</v>
      </c>
      <c r="AN420" s="303">
        <v>38324</v>
      </c>
      <c r="AP420" s="284">
        <f t="shared" si="61"/>
        <v>413</v>
      </c>
      <c r="AQ420" s="284" t="str">
        <f t="shared" si="62"/>
        <v>荻原大祐1</v>
      </c>
      <c r="AR420" s="284" t="str">
        <f t="shared" si="63"/>
        <v>おぎわらだいすけ1</v>
      </c>
      <c r="AS420" s="284">
        <f t="shared" si="64"/>
        <v>1145025</v>
      </c>
      <c r="AT420" s="284" t="str">
        <f t="shared" si="57"/>
        <v>荻原大祐</v>
      </c>
      <c r="AU420" s="284">
        <f>IF(AT420="","",COUNTIF(AT$8:AT420,AT420))</f>
        <v>1</v>
      </c>
      <c r="AV420" s="284" t="str">
        <f t="shared" si="58"/>
        <v>おぎわらだいすけ</v>
      </c>
      <c r="AW420" s="284">
        <f>IF(AV420="","",COUNTIF(AV$8:AV420,AV420))</f>
        <v>1</v>
      </c>
      <c r="AX420" s="284" t="str">
        <f t="shared" si="56"/>
        <v/>
      </c>
      <c r="AY420" s="284" t="str">
        <f t="shared" si="59"/>
        <v/>
      </c>
      <c r="AZ420" s="284" t="str">
        <f t="shared" si="60"/>
        <v/>
      </c>
    </row>
    <row r="421" spans="1:52" ht="18" customHeight="1">
      <c r="A421" s="281">
        <v>1036802</v>
      </c>
      <c r="B421" s="281" t="s">
        <v>2714</v>
      </c>
      <c r="C421" s="281" t="s">
        <v>2715</v>
      </c>
      <c r="D421" s="281" t="s">
        <v>2716</v>
      </c>
      <c r="E421" s="281" t="s">
        <v>2717</v>
      </c>
      <c r="F421" s="281">
        <v>1</v>
      </c>
      <c r="G421" s="281" t="s">
        <v>259</v>
      </c>
      <c r="H421" s="303">
        <v>19011</v>
      </c>
      <c r="I421" s="281">
        <v>24</v>
      </c>
      <c r="J421" s="281" t="s">
        <v>260</v>
      </c>
      <c r="K421" s="281">
        <v>267</v>
      </c>
      <c r="L421" s="281" t="s">
        <v>328</v>
      </c>
      <c r="M421" s="281">
        <v>2041</v>
      </c>
      <c r="N421" s="281" t="s">
        <v>328</v>
      </c>
      <c r="O421" s="281">
        <v>0</v>
      </c>
      <c r="P421" s="281" t="s">
        <v>262</v>
      </c>
      <c r="Q421" s="281">
        <v>0</v>
      </c>
      <c r="S421" s="281">
        <v>0</v>
      </c>
      <c r="U421" s="281" t="s">
        <v>10883</v>
      </c>
      <c r="W421" s="281">
        <v>-20</v>
      </c>
      <c r="X421" s="281" t="s">
        <v>1574</v>
      </c>
      <c r="AA421" s="281">
        <v>4</v>
      </c>
      <c r="AB421" s="281" t="s">
        <v>204</v>
      </c>
      <c r="AC421" s="303">
        <v>37920</v>
      </c>
      <c r="AD421" s="281" t="s">
        <v>266</v>
      </c>
      <c r="AE421" s="281" t="s">
        <v>2718</v>
      </c>
      <c r="AF421" s="281" t="s">
        <v>266</v>
      </c>
      <c r="AG421" s="281" t="s">
        <v>2719</v>
      </c>
      <c r="AI421" s="281" t="s">
        <v>2720</v>
      </c>
      <c r="AL421" s="281" t="s">
        <v>11207</v>
      </c>
      <c r="AN421" s="303">
        <v>38074</v>
      </c>
      <c r="AP421" s="284">
        <f t="shared" si="61"/>
        <v>414</v>
      </c>
      <c r="AQ421" s="284" t="str">
        <f t="shared" si="62"/>
        <v>外谷一芳1</v>
      </c>
      <c r="AR421" s="284" t="str">
        <f t="shared" si="63"/>
        <v>とやかずよし1</v>
      </c>
      <c r="AS421" s="284">
        <f t="shared" si="64"/>
        <v>1036802</v>
      </c>
      <c r="AT421" s="284" t="str">
        <f t="shared" si="57"/>
        <v>外谷一芳</v>
      </c>
      <c r="AU421" s="284">
        <f>IF(AT421="","",COUNTIF(AT$8:AT421,AT421))</f>
        <v>1</v>
      </c>
      <c r="AV421" s="284" t="str">
        <f t="shared" si="58"/>
        <v>とやかずよし</v>
      </c>
      <c r="AW421" s="284">
        <f>IF(AV421="","",COUNTIF(AV$8:AV421,AV421))</f>
        <v>1</v>
      </c>
      <c r="AX421" s="284" t="str">
        <f t="shared" si="56"/>
        <v/>
      </c>
      <c r="AY421" s="284" t="str">
        <f t="shared" si="59"/>
        <v/>
      </c>
      <c r="AZ421" s="284" t="str">
        <f t="shared" si="60"/>
        <v/>
      </c>
    </row>
    <row r="422" spans="1:52" ht="18" customHeight="1">
      <c r="A422" s="281">
        <v>1036818</v>
      </c>
      <c r="B422" s="281" t="s">
        <v>421</v>
      </c>
      <c r="C422" s="281" t="s">
        <v>2721</v>
      </c>
      <c r="D422" s="281" t="s">
        <v>423</v>
      </c>
      <c r="E422" s="281" t="s">
        <v>909</v>
      </c>
      <c r="F422" s="281">
        <v>1</v>
      </c>
      <c r="G422" s="281" t="s">
        <v>259</v>
      </c>
      <c r="H422" s="303">
        <v>24852</v>
      </c>
      <c r="I422" s="281">
        <v>24</v>
      </c>
      <c r="J422" s="281" t="s">
        <v>260</v>
      </c>
      <c r="K422" s="281">
        <v>267</v>
      </c>
      <c r="L422" s="281" t="s">
        <v>328</v>
      </c>
      <c r="M422" s="281">
        <v>2041</v>
      </c>
      <c r="N422" s="281" t="s">
        <v>328</v>
      </c>
      <c r="O422" s="281">
        <v>0</v>
      </c>
      <c r="P422" s="281" t="s">
        <v>262</v>
      </c>
      <c r="Q422" s="281">
        <v>0</v>
      </c>
      <c r="S422" s="281">
        <v>0</v>
      </c>
      <c r="U422" s="281" t="s">
        <v>10883</v>
      </c>
      <c r="V422" s="281">
        <v>0</v>
      </c>
      <c r="W422" s="281">
        <v>-20</v>
      </c>
      <c r="X422" s="281" t="s">
        <v>1574</v>
      </c>
      <c r="AA422" s="281">
        <v>4</v>
      </c>
      <c r="AB422" s="281" t="s">
        <v>204</v>
      </c>
      <c r="AC422" s="303">
        <v>37920</v>
      </c>
      <c r="AD422" s="281" t="s">
        <v>266</v>
      </c>
      <c r="AE422" s="281" t="s">
        <v>2722</v>
      </c>
      <c r="AF422" s="281" t="s">
        <v>266</v>
      </c>
      <c r="AG422" s="281" t="s">
        <v>2723</v>
      </c>
      <c r="AI422" s="281" t="s">
        <v>2724</v>
      </c>
      <c r="AL422" s="281" t="s">
        <v>11208</v>
      </c>
      <c r="AN422" s="303">
        <v>38074</v>
      </c>
      <c r="AP422" s="284">
        <f t="shared" si="61"/>
        <v>415</v>
      </c>
      <c r="AQ422" s="284" t="str">
        <f t="shared" si="62"/>
        <v>小林正広1</v>
      </c>
      <c r="AR422" s="284" t="str">
        <f t="shared" si="63"/>
        <v>こばやしまさひろ1</v>
      </c>
      <c r="AS422" s="284">
        <f t="shared" si="64"/>
        <v>1036818</v>
      </c>
      <c r="AT422" s="284" t="str">
        <f t="shared" si="57"/>
        <v>小林正広</v>
      </c>
      <c r="AU422" s="284">
        <f>IF(AT422="","",COUNTIF(AT$8:AT422,AT422))</f>
        <v>1</v>
      </c>
      <c r="AV422" s="284" t="str">
        <f t="shared" si="58"/>
        <v>こばやしまさひろ</v>
      </c>
      <c r="AW422" s="284">
        <f>IF(AV422="","",COUNTIF(AV$8:AV422,AV422))</f>
        <v>1</v>
      </c>
      <c r="AX422" s="284" t="str">
        <f t="shared" si="56"/>
        <v/>
      </c>
      <c r="AY422" s="284" t="str">
        <f t="shared" si="59"/>
        <v/>
      </c>
      <c r="AZ422" s="284" t="str">
        <f t="shared" si="60"/>
        <v/>
      </c>
    </row>
    <row r="423" spans="1:52" ht="18" customHeight="1">
      <c r="A423" s="281">
        <v>1036547</v>
      </c>
      <c r="B423" s="281" t="s">
        <v>2725</v>
      </c>
      <c r="C423" s="281" t="s">
        <v>2726</v>
      </c>
      <c r="D423" s="281" t="s">
        <v>2727</v>
      </c>
      <c r="E423" s="281" t="s">
        <v>1777</v>
      </c>
      <c r="F423" s="281">
        <v>1</v>
      </c>
      <c r="G423" s="281" t="s">
        <v>259</v>
      </c>
      <c r="H423" s="303">
        <v>24980</v>
      </c>
      <c r="I423" s="281">
        <v>24</v>
      </c>
      <c r="J423" s="281" t="s">
        <v>260</v>
      </c>
      <c r="K423" s="281">
        <v>280</v>
      </c>
      <c r="L423" s="281" t="s">
        <v>334</v>
      </c>
      <c r="M423" s="281">
        <v>2121</v>
      </c>
      <c r="N423" s="281" t="s">
        <v>334</v>
      </c>
      <c r="O423" s="281">
        <v>0</v>
      </c>
      <c r="P423" s="281" t="s">
        <v>262</v>
      </c>
      <c r="Q423" s="281">
        <v>0</v>
      </c>
      <c r="S423" s="281">
        <v>0</v>
      </c>
      <c r="U423" s="281" t="s">
        <v>11209</v>
      </c>
      <c r="V423" s="281">
        <v>0</v>
      </c>
      <c r="W423" s="281">
        <v>-20</v>
      </c>
      <c r="X423" s="281" t="s">
        <v>1574</v>
      </c>
      <c r="AA423" s="281">
        <v>4</v>
      </c>
      <c r="AB423" s="281" t="s">
        <v>204</v>
      </c>
      <c r="AC423" s="303">
        <v>38039</v>
      </c>
      <c r="AD423" s="281" t="s">
        <v>11210</v>
      </c>
      <c r="AE423" s="281" t="s">
        <v>2728</v>
      </c>
      <c r="AF423" s="281" t="s">
        <v>266</v>
      </c>
      <c r="AG423" s="281" t="s">
        <v>2729</v>
      </c>
      <c r="AI423" s="281" t="s">
        <v>2730</v>
      </c>
      <c r="AN423" s="303">
        <v>38074</v>
      </c>
      <c r="AP423" s="284">
        <f t="shared" si="61"/>
        <v>416</v>
      </c>
      <c r="AQ423" s="284" t="str">
        <f t="shared" si="62"/>
        <v>大野周二1</v>
      </c>
      <c r="AR423" s="284" t="str">
        <f t="shared" si="63"/>
        <v>おおのしゅうじ1</v>
      </c>
      <c r="AS423" s="284">
        <f t="shared" si="64"/>
        <v>1036547</v>
      </c>
      <c r="AT423" s="284" t="str">
        <f t="shared" si="57"/>
        <v>大野周二</v>
      </c>
      <c r="AU423" s="284">
        <f>IF(AT423="","",COUNTIF(AT$8:AT423,AT423))</f>
        <v>1</v>
      </c>
      <c r="AV423" s="284" t="str">
        <f t="shared" si="58"/>
        <v>おおのしゅうじ</v>
      </c>
      <c r="AW423" s="284">
        <f>IF(AV423="","",COUNTIF(AV$8:AV423,AV423))</f>
        <v>1</v>
      </c>
      <c r="AX423" s="284" t="str">
        <f t="shared" si="56"/>
        <v/>
      </c>
      <c r="AY423" s="284" t="str">
        <f t="shared" si="59"/>
        <v/>
      </c>
      <c r="AZ423" s="284" t="str">
        <f t="shared" si="60"/>
        <v/>
      </c>
    </row>
    <row r="424" spans="1:52" ht="18" customHeight="1">
      <c r="A424" s="281">
        <v>1036840</v>
      </c>
      <c r="B424" s="281" t="s">
        <v>2731</v>
      </c>
      <c r="C424" s="281" t="s">
        <v>2732</v>
      </c>
      <c r="D424" s="281" t="s">
        <v>2733</v>
      </c>
      <c r="E424" s="281" t="s">
        <v>2053</v>
      </c>
      <c r="F424" s="281">
        <v>2</v>
      </c>
      <c r="G424" s="281" t="s">
        <v>282</v>
      </c>
      <c r="H424" s="303">
        <v>27001</v>
      </c>
      <c r="I424" s="281">
        <v>24</v>
      </c>
      <c r="J424" s="281" t="s">
        <v>260</v>
      </c>
      <c r="K424" s="281">
        <v>267</v>
      </c>
      <c r="L424" s="281" t="s">
        <v>328</v>
      </c>
      <c r="M424" s="281">
        <v>2041</v>
      </c>
      <c r="N424" s="281" t="s">
        <v>328</v>
      </c>
      <c r="O424" s="281">
        <v>0</v>
      </c>
      <c r="P424" s="281" t="s">
        <v>262</v>
      </c>
      <c r="Q424" s="281">
        <v>0</v>
      </c>
      <c r="S424" s="281">
        <v>0</v>
      </c>
      <c r="U424" s="281" t="s">
        <v>10883</v>
      </c>
      <c r="V424" s="281">
        <v>0</v>
      </c>
      <c r="W424" s="281">
        <v>-20</v>
      </c>
      <c r="X424" s="281" t="s">
        <v>1574</v>
      </c>
      <c r="AA424" s="281">
        <v>4</v>
      </c>
      <c r="AB424" s="281" t="s">
        <v>204</v>
      </c>
      <c r="AC424" s="303">
        <v>38228</v>
      </c>
      <c r="AD424" s="281" t="s">
        <v>266</v>
      </c>
      <c r="AE424" s="281" t="s">
        <v>735</v>
      </c>
      <c r="AF424" s="281" t="s">
        <v>266</v>
      </c>
      <c r="AG424" s="281" t="s">
        <v>2734</v>
      </c>
      <c r="AI424" s="281" t="s">
        <v>2735</v>
      </c>
      <c r="AN424" s="303">
        <v>38074</v>
      </c>
      <c r="AP424" s="284">
        <f t="shared" si="61"/>
        <v>417</v>
      </c>
      <c r="AQ424" s="284" t="str">
        <f t="shared" si="62"/>
        <v>直江美順1</v>
      </c>
      <c r="AR424" s="284" t="str">
        <f t="shared" si="63"/>
        <v>なおえみゆき1</v>
      </c>
      <c r="AS424" s="284">
        <f t="shared" si="64"/>
        <v>1036840</v>
      </c>
      <c r="AT424" s="284" t="str">
        <f t="shared" si="57"/>
        <v>直江美順</v>
      </c>
      <c r="AU424" s="284">
        <f>IF(AT424="","",COUNTIF(AT$8:AT424,AT424))</f>
        <v>1</v>
      </c>
      <c r="AV424" s="284" t="str">
        <f t="shared" si="58"/>
        <v>なおえみゆき</v>
      </c>
      <c r="AW424" s="284">
        <f>IF(AV424="","",COUNTIF(AV$8:AV424,AV424))</f>
        <v>1</v>
      </c>
      <c r="AX424" s="284" t="str">
        <f t="shared" si="56"/>
        <v/>
      </c>
      <c r="AY424" s="284" t="str">
        <f t="shared" si="59"/>
        <v/>
      </c>
      <c r="AZ424" s="284" t="str">
        <f t="shared" si="60"/>
        <v/>
      </c>
    </row>
    <row r="425" spans="1:52" ht="18" customHeight="1">
      <c r="A425" s="281">
        <v>1036524</v>
      </c>
      <c r="B425" s="281" t="s">
        <v>2736</v>
      </c>
      <c r="C425" s="281" t="s">
        <v>2737</v>
      </c>
      <c r="D425" s="281" t="s">
        <v>2738</v>
      </c>
      <c r="E425" s="281" t="s">
        <v>529</v>
      </c>
      <c r="F425" s="281">
        <v>1</v>
      </c>
      <c r="G425" s="281" t="s">
        <v>259</v>
      </c>
      <c r="H425" s="303">
        <v>21650</v>
      </c>
      <c r="I425" s="281">
        <v>24</v>
      </c>
      <c r="J425" s="281" t="s">
        <v>260</v>
      </c>
      <c r="K425" s="281">
        <v>280</v>
      </c>
      <c r="L425" s="281" t="s">
        <v>334</v>
      </c>
      <c r="M425" s="281">
        <v>2121</v>
      </c>
      <c r="N425" s="281" t="s">
        <v>334</v>
      </c>
      <c r="O425" s="281">
        <v>0</v>
      </c>
      <c r="P425" s="281" t="s">
        <v>262</v>
      </c>
      <c r="Q425" s="281">
        <v>0</v>
      </c>
      <c r="S425" s="281">
        <v>0</v>
      </c>
      <c r="U425" s="281" t="s">
        <v>10905</v>
      </c>
      <c r="V425" s="281">
        <v>0</v>
      </c>
      <c r="W425" s="281">
        <v>-20</v>
      </c>
      <c r="X425" s="281" t="s">
        <v>1574</v>
      </c>
      <c r="AA425" s="281">
        <v>4</v>
      </c>
      <c r="AB425" s="281" t="s">
        <v>204</v>
      </c>
      <c r="AC425" s="303">
        <v>38277</v>
      </c>
      <c r="AD425" s="281" t="s">
        <v>266</v>
      </c>
      <c r="AE425" s="281" t="s">
        <v>489</v>
      </c>
      <c r="AF425" s="281" t="s">
        <v>266</v>
      </c>
      <c r="AG425" s="281" t="s">
        <v>2739</v>
      </c>
      <c r="AI425" s="281" t="s">
        <v>2740</v>
      </c>
      <c r="AN425" s="303">
        <v>38074</v>
      </c>
      <c r="AP425" s="284">
        <f t="shared" si="61"/>
        <v>418</v>
      </c>
      <c r="AQ425" s="284" t="str">
        <f t="shared" si="62"/>
        <v>横前明1</v>
      </c>
      <c r="AR425" s="284" t="str">
        <f t="shared" si="63"/>
        <v>よこまえあきら1</v>
      </c>
      <c r="AS425" s="284">
        <f t="shared" si="64"/>
        <v>1036524</v>
      </c>
      <c r="AT425" s="284" t="str">
        <f t="shared" si="57"/>
        <v>横前明</v>
      </c>
      <c r="AU425" s="284">
        <f>IF(AT425="","",COUNTIF(AT$8:AT425,AT425))</f>
        <v>1</v>
      </c>
      <c r="AV425" s="284" t="str">
        <f t="shared" si="58"/>
        <v>よこまえあきら</v>
      </c>
      <c r="AW425" s="284">
        <f>IF(AV425="","",COUNTIF(AV$8:AV425,AV425))</f>
        <v>1</v>
      </c>
      <c r="AX425" s="284" t="str">
        <f t="shared" si="56"/>
        <v/>
      </c>
      <c r="AY425" s="284" t="str">
        <f t="shared" si="59"/>
        <v/>
      </c>
      <c r="AZ425" s="284" t="str">
        <f t="shared" si="60"/>
        <v/>
      </c>
    </row>
    <row r="426" spans="1:52" ht="18" customHeight="1">
      <c r="A426" s="281">
        <v>1037348</v>
      </c>
      <c r="B426" s="281" t="s">
        <v>2741</v>
      </c>
      <c r="C426" s="281" t="s">
        <v>2742</v>
      </c>
      <c r="D426" s="281" t="s">
        <v>610</v>
      </c>
      <c r="E426" s="281" t="s">
        <v>1601</v>
      </c>
      <c r="F426" s="281">
        <v>1</v>
      </c>
      <c r="G426" s="281" t="s">
        <v>259</v>
      </c>
      <c r="H426" s="303">
        <v>24864</v>
      </c>
      <c r="I426" s="281">
        <v>24</v>
      </c>
      <c r="J426" s="281" t="s">
        <v>260</v>
      </c>
      <c r="K426" s="281">
        <v>269</v>
      </c>
      <c r="L426" s="281" t="s">
        <v>378</v>
      </c>
      <c r="M426" s="281">
        <v>2051</v>
      </c>
      <c r="N426" s="281" t="s">
        <v>378</v>
      </c>
      <c r="O426" s="281">
        <v>0</v>
      </c>
      <c r="P426" s="281" t="s">
        <v>262</v>
      </c>
      <c r="Q426" s="281">
        <v>0</v>
      </c>
      <c r="S426" s="281">
        <v>0</v>
      </c>
      <c r="U426" s="281" t="s">
        <v>10931</v>
      </c>
      <c r="V426" s="281">
        <v>0</v>
      </c>
      <c r="W426" s="281">
        <v>-20</v>
      </c>
      <c r="X426" s="281" t="s">
        <v>1574</v>
      </c>
      <c r="AA426" s="281">
        <v>4</v>
      </c>
      <c r="AB426" s="281" t="s">
        <v>204</v>
      </c>
      <c r="AC426" s="303">
        <v>38284</v>
      </c>
      <c r="AD426" s="281" t="s">
        <v>266</v>
      </c>
      <c r="AE426" s="281" t="s">
        <v>1709</v>
      </c>
      <c r="AF426" s="281" t="s">
        <v>266</v>
      </c>
      <c r="AG426" s="281" t="s">
        <v>2743</v>
      </c>
      <c r="AI426" s="281" t="s">
        <v>2744</v>
      </c>
      <c r="AN426" s="303">
        <v>38074</v>
      </c>
      <c r="AP426" s="284">
        <f t="shared" si="61"/>
        <v>419</v>
      </c>
      <c r="AQ426" s="284" t="str">
        <f t="shared" si="62"/>
        <v>高木賢一1</v>
      </c>
      <c r="AR426" s="284" t="str">
        <f t="shared" si="63"/>
        <v>たかぎけんいち1</v>
      </c>
      <c r="AS426" s="284">
        <f t="shared" si="64"/>
        <v>1037348</v>
      </c>
      <c r="AT426" s="284" t="str">
        <f t="shared" si="57"/>
        <v>高木賢一</v>
      </c>
      <c r="AU426" s="284">
        <f>IF(AT426="","",COUNTIF(AT$8:AT426,AT426))</f>
        <v>1</v>
      </c>
      <c r="AV426" s="284" t="str">
        <f t="shared" si="58"/>
        <v>たかぎけんいち</v>
      </c>
      <c r="AW426" s="284">
        <f>IF(AV426="","",COUNTIF(AV$8:AV426,AV426))</f>
        <v>1</v>
      </c>
      <c r="AX426" s="284" t="str">
        <f t="shared" si="56"/>
        <v/>
      </c>
      <c r="AY426" s="284" t="str">
        <f t="shared" si="59"/>
        <v/>
      </c>
      <c r="AZ426" s="284" t="str">
        <f t="shared" si="60"/>
        <v/>
      </c>
    </row>
    <row r="427" spans="1:52" ht="18" customHeight="1">
      <c r="A427" s="281">
        <v>1036361</v>
      </c>
      <c r="B427" s="281" t="s">
        <v>2745</v>
      </c>
      <c r="C427" s="281" t="s">
        <v>2746</v>
      </c>
      <c r="D427" s="281" t="s">
        <v>2747</v>
      </c>
      <c r="E427" s="281" t="s">
        <v>2748</v>
      </c>
      <c r="F427" s="281">
        <v>1</v>
      </c>
      <c r="G427" s="281" t="s">
        <v>259</v>
      </c>
      <c r="H427" s="303">
        <v>27247</v>
      </c>
      <c r="I427" s="281">
        <v>24</v>
      </c>
      <c r="J427" s="281" t="s">
        <v>260</v>
      </c>
      <c r="K427" s="281">
        <v>264</v>
      </c>
      <c r="L427" s="281" t="s">
        <v>301</v>
      </c>
      <c r="M427" s="281">
        <v>2015</v>
      </c>
      <c r="N427" s="281" t="s">
        <v>301</v>
      </c>
      <c r="O427" s="281">
        <v>0</v>
      </c>
      <c r="P427" s="281" t="s">
        <v>262</v>
      </c>
      <c r="Q427" s="281">
        <v>0</v>
      </c>
      <c r="S427" s="281">
        <v>0</v>
      </c>
      <c r="V427" s="281">
        <v>823897</v>
      </c>
      <c r="W427" s="281">
        <v>-20</v>
      </c>
      <c r="X427" s="281" t="s">
        <v>1574</v>
      </c>
      <c r="AA427" s="281">
        <v>4</v>
      </c>
      <c r="AB427" s="281" t="s">
        <v>204</v>
      </c>
      <c r="AC427" s="303">
        <v>38284</v>
      </c>
      <c r="AD427" s="281" t="s">
        <v>266</v>
      </c>
      <c r="AE427" s="281" t="s">
        <v>1604</v>
      </c>
      <c r="AF427" s="281" t="s">
        <v>266</v>
      </c>
      <c r="AG427" s="281" t="s">
        <v>2749</v>
      </c>
      <c r="AI427" s="281" t="s">
        <v>2750</v>
      </c>
      <c r="AN427" s="303">
        <v>38074</v>
      </c>
      <c r="AP427" s="284">
        <f t="shared" si="61"/>
        <v>420</v>
      </c>
      <c r="AQ427" s="284" t="str">
        <f t="shared" si="62"/>
        <v>川村重幸1</v>
      </c>
      <c r="AR427" s="284" t="str">
        <f t="shared" si="63"/>
        <v>かわむらしげゆき1</v>
      </c>
      <c r="AS427" s="284">
        <f t="shared" si="64"/>
        <v>1036361</v>
      </c>
      <c r="AT427" s="284" t="str">
        <f t="shared" si="57"/>
        <v>川村重幸</v>
      </c>
      <c r="AU427" s="284">
        <f>IF(AT427="","",COUNTIF(AT$8:AT427,AT427))</f>
        <v>1</v>
      </c>
      <c r="AV427" s="284" t="str">
        <f t="shared" si="58"/>
        <v>かわむらしげゆき</v>
      </c>
      <c r="AW427" s="284">
        <f>IF(AV427="","",COUNTIF(AV$8:AV427,AV427))</f>
        <v>1</v>
      </c>
      <c r="AX427" s="284" t="str">
        <f t="shared" si="56"/>
        <v/>
      </c>
      <c r="AY427" s="284" t="str">
        <f t="shared" si="59"/>
        <v/>
      </c>
      <c r="AZ427" s="284" t="str">
        <f t="shared" si="60"/>
        <v/>
      </c>
    </row>
    <row r="428" spans="1:52" ht="18" customHeight="1">
      <c r="A428" s="281">
        <v>1037697</v>
      </c>
      <c r="B428" s="281" t="s">
        <v>2751</v>
      </c>
      <c r="C428" s="281" t="s">
        <v>2752</v>
      </c>
      <c r="D428" s="281" t="s">
        <v>1633</v>
      </c>
      <c r="E428" s="281" t="s">
        <v>529</v>
      </c>
      <c r="F428" s="281">
        <v>1</v>
      </c>
      <c r="G428" s="281" t="s">
        <v>259</v>
      </c>
      <c r="H428" s="303">
        <v>29163</v>
      </c>
      <c r="I428" s="281">
        <v>24</v>
      </c>
      <c r="J428" s="281" t="s">
        <v>260</v>
      </c>
      <c r="K428" s="281">
        <v>276</v>
      </c>
      <c r="L428" s="281" t="s">
        <v>742</v>
      </c>
      <c r="M428" s="281">
        <v>2087</v>
      </c>
      <c r="N428" s="281" t="s">
        <v>742</v>
      </c>
      <c r="O428" s="281">
        <v>0</v>
      </c>
      <c r="P428" s="281" t="s">
        <v>262</v>
      </c>
      <c r="Q428" s="281">
        <v>0</v>
      </c>
      <c r="S428" s="281">
        <v>0</v>
      </c>
      <c r="V428" s="281">
        <v>0</v>
      </c>
      <c r="W428" s="281">
        <v>-20</v>
      </c>
      <c r="X428" s="281" t="s">
        <v>1574</v>
      </c>
      <c r="AA428" s="281">
        <v>4</v>
      </c>
      <c r="AB428" s="281" t="s">
        <v>204</v>
      </c>
      <c r="AC428" s="303">
        <v>38284</v>
      </c>
      <c r="AD428" s="281" t="s">
        <v>266</v>
      </c>
      <c r="AE428" s="281" t="s">
        <v>2753</v>
      </c>
      <c r="AF428" s="281" t="s">
        <v>266</v>
      </c>
      <c r="AG428" s="281" t="s">
        <v>2754</v>
      </c>
      <c r="AI428" s="281" t="s">
        <v>2755</v>
      </c>
      <c r="AN428" s="303">
        <v>38074</v>
      </c>
      <c r="AP428" s="284">
        <f t="shared" si="61"/>
        <v>421</v>
      </c>
      <c r="AQ428" s="284" t="str">
        <f t="shared" si="62"/>
        <v>田嶋陽1</v>
      </c>
      <c r="AR428" s="284" t="str">
        <f t="shared" si="63"/>
        <v>たじまあきら1</v>
      </c>
      <c r="AS428" s="284">
        <f t="shared" si="64"/>
        <v>1037697</v>
      </c>
      <c r="AT428" s="284" t="str">
        <f t="shared" si="57"/>
        <v>田嶋陽</v>
      </c>
      <c r="AU428" s="284">
        <f>IF(AT428="","",COUNTIF(AT$8:AT428,AT428))</f>
        <v>1</v>
      </c>
      <c r="AV428" s="284" t="str">
        <f t="shared" si="58"/>
        <v>たじまあきら</v>
      </c>
      <c r="AW428" s="284">
        <f>IF(AV428="","",COUNTIF(AV$8:AV428,AV428))</f>
        <v>1</v>
      </c>
      <c r="AX428" s="284" t="str">
        <f t="shared" si="56"/>
        <v/>
      </c>
      <c r="AY428" s="284" t="str">
        <f t="shared" si="59"/>
        <v/>
      </c>
      <c r="AZ428" s="284" t="str">
        <f t="shared" si="60"/>
        <v/>
      </c>
    </row>
    <row r="429" spans="1:52" ht="18" customHeight="1">
      <c r="A429" s="281">
        <v>1036619</v>
      </c>
      <c r="B429" s="281" t="s">
        <v>2170</v>
      </c>
      <c r="C429" s="281" t="s">
        <v>2756</v>
      </c>
      <c r="D429" s="281" t="s">
        <v>2171</v>
      </c>
      <c r="E429" s="281" t="s">
        <v>2757</v>
      </c>
      <c r="F429" s="281">
        <v>1</v>
      </c>
      <c r="G429" s="281" t="s">
        <v>259</v>
      </c>
      <c r="H429" s="303">
        <v>14888</v>
      </c>
      <c r="I429" s="281">
        <v>24</v>
      </c>
      <c r="J429" s="281" t="s">
        <v>260</v>
      </c>
      <c r="K429" s="281">
        <v>280</v>
      </c>
      <c r="L429" s="281" t="s">
        <v>334</v>
      </c>
      <c r="M429" s="281">
        <v>2121</v>
      </c>
      <c r="N429" s="281" t="s">
        <v>334</v>
      </c>
      <c r="O429" s="281">
        <v>0</v>
      </c>
      <c r="P429" s="281" t="s">
        <v>262</v>
      </c>
      <c r="Q429" s="281">
        <v>0</v>
      </c>
      <c r="S429" s="281">
        <v>0</v>
      </c>
      <c r="U429" s="281" t="s">
        <v>10916</v>
      </c>
      <c r="V429" s="281">
        <v>0</v>
      </c>
      <c r="W429" s="281">
        <v>-20</v>
      </c>
      <c r="X429" s="281" t="s">
        <v>1574</v>
      </c>
      <c r="AA429" s="281">
        <v>4</v>
      </c>
      <c r="AB429" s="281" t="s">
        <v>204</v>
      </c>
      <c r="AC429" s="303">
        <v>38494</v>
      </c>
      <c r="AD429" s="281" t="s">
        <v>10936</v>
      </c>
      <c r="AE429" s="281" t="s">
        <v>2758</v>
      </c>
      <c r="AF429" s="281" t="s">
        <v>266</v>
      </c>
      <c r="AG429" s="281" t="s">
        <v>2759</v>
      </c>
      <c r="AI429" s="281" t="s">
        <v>2760</v>
      </c>
      <c r="AN429" s="303">
        <v>38074</v>
      </c>
      <c r="AP429" s="284">
        <f t="shared" si="61"/>
        <v>422</v>
      </c>
      <c r="AQ429" s="284" t="str">
        <f t="shared" si="62"/>
        <v>村松英成1</v>
      </c>
      <c r="AR429" s="284" t="str">
        <f t="shared" si="63"/>
        <v>むらまつひでなり1</v>
      </c>
      <c r="AS429" s="284">
        <f t="shared" si="64"/>
        <v>1036619</v>
      </c>
      <c r="AT429" s="284" t="str">
        <f t="shared" si="57"/>
        <v>村松英成</v>
      </c>
      <c r="AU429" s="284">
        <f>IF(AT429="","",COUNTIF(AT$8:AT429,AT429))</f>
        <v>1</v>
      </c>
      <c r="AV429" s="284" t="str">
        <f t="shared" si="58"/>
        <v>むらまつひでなり</v>
      </c>
      <c r="AW429" s="284">
        <f>IF(AV429="","",COUNTIF(AV$8:AV429,AV429))</f>
        <v>1</v>
      </c>
      <c r="AX429" s="284" t="str">
        <f t="shared" si="56"/>
        <v/>
      </c>
      <c r="AY429" s="284" t="str">
        <f t="shared" si="59"/>
        <v/>
      </c>
      <c r="AZ429" s="284" t="str">
        <f t="shared" si="60"/>
        <v/>
      </c>
    </row>
    <row r="430" spans="1:52" ht="18" customHeight="1">
      <c r="A430" s="281">
        <v>1037576</v>
      </c>
      <c r="B430" s="281" t="s">
        <v>374</v>
      </c>
      <c r="C430" s="281" t="s">
        <v>2761</v>
      </c>
      <c r="D430" s="281" t="s">
        <v>376</v>
      </c>
      <c r="E430" s="281" t="s">
        <v>579</v>
      </c>
      <c r="F430" s="281">
        <v>1</v>
      </c>
      <c r="G430" s="281" t="s">
        <v>259</v>
      </c>
      <c r="H430" s="303">
        <v>15739</v>
      </c>
      <c r="I430" s="281">
        <v>24</v>
      </c>
      <c r="J430" s="281" t="s">
        <v>260</v>
      </c>
      <c r="K430" s="281">
        <v>275</v>
      </c>
      <c r="L430" s="281" t="s">
        <v>273</v>
      </c>
      <c r="M430" s="281">
        <v>2082</v>
      </c>
      <c r="N430" s="281" t="s">
        <v>273</v>
      </c>
      <c r="O430" s="281">
        <v>0</v>
      </c>
      <c r="P430" s="281" t="s">
        <v>262</v>
      </c>
      <c r="Q430" s="281">
        <v>0</v>
      </c>
      <c r="S430" s="281">
        <v>0</v>
      </c>
      <c r="V430" s="281">
        <v>0</v>
      </c>
      <c r="W430" s="281">
        <v>-20</v>
      </c>
      <c r="X430" s="281" t="s">
        <v>1574</v>
      </c>
      <c r="AA430" s="281">
        <v>4</v>
      </c>
      <c r="AB430" s="281" t="s">
        <v>204</v>
      </c>
      <c r="AC430" s="303">
        <v>38494</v>
      </c>
      <c r="AD430" s="281" t="s">
        <v>266</v>
      </c>
      <c r="AE430" s="281" t="s">
        <v>2762</v>
      </c>
      <c r="AF430" s="281" t="s">
        <v>266</v>
      </c>
      <c r="AG430" s="281" t="s">
        <v>2763</v>
      </c>
      <c r="AI430" s="281" t="s">
        <v>2764</v>
      </c>
      <c r="AN430" s="303">
        <v>38074</v>
      </c>
      <c r="AP430" s="284">
        <f t="shared" si="61"/>
        <v>423</v>
      </c>
      <c r="AQ430" s="284" t="str">
        <f t="shared" si="62"/>
        <v>清水正郎1</v>
      </c>
      <c r="AR430" s="284" t="str">
        <f t="shared" si="63"/>
        <v>しみずまさお1</v>
      </c>
      <c r="AS430" s="284">
        <f t="shared" si="64"/>
        <v>1037576</v>
      </c>
      <c r="AT430" s="284" t="str">
        <f t="shared" si="57"/>
        <v>清水正郎</v>
      </c>
      <c r="AU430" s="284">
        <f>IF(AT430="","",COUNTIF(AT$8:AT430,AT430))</f>
        <v>1</v>
      </c>
      <c r="AV430" s="284" t="str">
        <f t="shared" si="58"/>
        <v>しみずまさお</v>
      </c>
      <c r="AW430" s="284">
        <f>IF(AV430="","",COUNTIF(AV$8:AV430,AV430))</f>
        <v>1</v>
      </c>
      <c r="AX430" s="284" t="str">
        <f t="shared" si="56"/>
        <v/>
      </c>
      <c r="AY430" s="284" t="str">
        <f t="shared" si="59"/>
        <v/>
      </c>
      <c r="AZ430" s="284" t="str">
        <f t="shared" si="60"/>
        <v/>
      </c>
    </row>
    <row r="431" spans="1:52" ht="18" customHeight="1">
      <c r="A431" s="281">
        <v>1036574</v>
      </c>
      <c r="B431" s="281" t="s">
        <v>1221</v>
      </c>
      <c r="C431" s="281" t="s">
        <v>2765</v>
      </c>
      <c r="D431" s="281" t="s">
        <v>1223</v>
      </c>
      <c r="E431" s="281" t="s">
        <v>1029</v>
      </c>
      <c r="F431" s="281">
        <v>1</v>
      </c>
      <c r="G431" s="281" t="s">
        <v>259</v>
      </c>
      <c r="H431" s="303">
        <v>21433</v>
      </c>
      <c r="I431" s="281">
        <v>24</v>
      </c>
      <c r="J431" s="281" t="s">
        <v>260</v>
      </c>
      <c r="K431" s="281">
        <v>280</v>
      </c>
      <c r="L431" s="281" t="s">
        <v>334</v>
      </c>
      <c r="M431" s="281">
        <v>2121</v>
      </c>
      <c r="N431" s="281" t="s">
        <v>334</v>
      </c>
      <c r="O431" s="281">
        <v>0</v>
      </c>
      <c r="P431" s="281" t="s">
        <v>262</v>
      </c>
      <c r="Q431" s="281">
        <v>0</v>
      </c>
      <c r="S431" s="281">
        <v>0</v>
      </c>
      <c r="U431" s="281" t="s">
        <v>10905</v>
      </c>
      <c r="V431" s="281">
        <v>0</v>
      </c>
      <c r="W431" s="281">
        <v>-20</v>
      </c>
      <c r="X431" s="281" t="s">
        <v>1574</v>
      </c>
      <c r="AA431" s="281">
        <v>4</v>
      </c>
      <c r="AB431" s="281" t="s">
        <v>204</v>
      </c>
      <c r="AC431" s="303">
        <v>38494</v>
      </c>
      <c r="AD431" s="281" t="s">
        <v>266</v>
      </c>
      <c r="AE431" s="281" t="s">
        <v>489</v>
      </c>
      <c r="AF431" s="281" t="s">
        <v>266</v>
      </c>
      <c r="AG431" s="281" t="s">
        <v>2766</v>
      </c>
      <c r="AI431" s="281" t="s">
        <v>2767</v>
      </c>
      <c r="AN431" s="303">
        <v>38074</v>
      </c>
      <c r="AP431" s="284">
        <f t="shared" si="61"/>
        <v>424</v>
      </c>
      <c r="AQ431" s="284" t="str">
        <f t="shared" si="62"/>
        <v>木下浩治1</v>
      </c>
      <c r="AR431" s="284" t="str">
        <f t="shared" si="63"/>
        <v>きのしたこうじ1</v>
      </c>
      <c r="AS431" s="284">
        <f t="shared" si="64"/>
        <v>1036574</v>
      </c>
      <c r="AT431" s="284" t="str">
        <f t="shared" si="57"/>
        <v>木下浩治</v>
      </c>
      <c r="AU431" s="284">
        <f>IF(AT431="","",COUNTIF(AT$8:AT431,AT431))</f>
        <v>1</v>
      </c>
      <c r="AV431" s="284" t="str">
        <f t="shared" si="58"/>
        <v>きのしたこうじ</v>
      </c>
      <c r="AW431" s="284">
        <f>IF(AV431="","",COUNTIF(AV$8:AV431,AV431))</f>
        <v>1</v>
      </c>
      <c r="AX431" s="284" t="str">
        <f t="shared" si="56"/>
        <v/>
      </c>
      <c r="AY431" s="284" t="str">
        <f t="shared" si="59"/>
        <v/>
      </c>
      <c r="AZ431" s="284" t="str">
        <f t="shared" si="60"/>
        <v/>
      </c>
    </row>
    <row r="432" spans="1:52" ht="18" customHeight="1">
      <c r="A432" s="281">
        <v>1144992</v>
      </c>
      <c r="B432" s="281" t="s">
        <v>2768</v>
      </c>
      <c r="C432" s="281" t="s">
        <v>2769</v>
      </c>
      <c r="D432" s="281" t="s">
        <v>2770</v>
      </c>
      <c r="E432" s="281" t="s">
        <v>2492</v>
      </c>
      <c r="F432" s="281">
        <v>1</v>
      </c>
      <c r="G432" s="281" t="s">
        <v>259</v>
      </c>
      <c r="H432" s="303">
        <v>31448</v>
      </c>
      <c r="I432" s="281">
        <v>24</v>
      </c>
      <c r="J432" s="281" t="s">
        <v>260</v>
      </c>
      <c r="K432" s="281">
        <v>267</v>
      </c>
      <c r="L432" s="281" t="s">
        <v>328</v>
      </c>
      <c r="M432" s="281">
        <v>2041</v>
      </c>
      <c r="N432" s="281" t="s">
        <v>328</v>
      </c>
      <c r="O432" s="281">
        <v>0</v>
      </c>
      <c r="P432" s="281" t="s">
        <v>262</v>
      </c>
      <c r="Q432" s="281">
        <v>0</v>
      </c>
      <c r="S432" s="281">
        <v>0</v>
      </c>
      <c r="U432" s="281" t="s">
        <v>10883</v>
      </c>
      <c r="V432" s="281">
        <v>725662</v>
      </c>
      <c r="W432" s="281">
        <v>-20</v>
      </c>
      <c r="X432" s="281" t="s">
        <v>1574</v>
      </c>
      <c r="AA432" s="281">
        <v>4</v>
      </c>
      <c r="AB432" s="281" t="s">
        <v>204</v>
      </c>
      <c r="AC432" s="303">
        <v>38592</v>
      </c>
      <c r="AD432" s="281" t="s">
        <v>266</v>
      </c>
      <c r="AE432" s="281" t="s">
        <v>2771</v>
      </c>
      <c r="AF432" s="281" t="s">
        <v>266</v>
      </c>
      <c r="AG432" s="281" t="s">
        <v>2772</v>
      </c>
      <c r="AI432" s="281" t="s">
        <v>2773</v>
      </c>
      <c r="AN432" s="303">
        <v>38324</v>
      </c>
      <c r="AP432" s="284">
        <f t="shared" si="61"/>
        <v>425</v>
      </c>
      <c r="AQ432" s="284" t="str">
        <f t="shared" si="62"/>
        <v>河野博和1</v>
      </c>
      <c r="AR432" s="284" t="str">
        <f t="shared" si="63"/>
        <v>こうのひろかず1</v>
      </c>
      <c r="AS432" s="284">
        <f t="shared" si="64"/>
        <v>1144992</v>
      </c>
      <c r="AT432" s="284" t="str">
        <f t="shared" si="57"/>
        <v>河野博和</v>
      </c>
      <c r="AU432" s="284">
        <f>IF(AT432="","",COUNTIF(AT$8:AT432,AT432))</f>
        <v>1</v>
      </c>
      <c r="AV432" s="284" t="str">
        <f t="shared" si="58"/>
        <v>こうのひろかず</v>
      </c>
      <c r="AW432" s="284">
        <f>IF(AV432="","",COUNTIF(AV$8:AV432,AV432))</f>
        <v>1</v>
      </c>
      <c r="AX432" s="284" t="str">
        <f t="shared" si="56"/>
        <v/>
      </c>
      <c r="AY432" s="284" t="str">
        <f t="shared" si="59"/>
        <v/>
      </c>
      <c r="AZ432" s="284" t="str">
        <f t="shared" si="60"/>
        <v/>
      </c>
    </row>
    <row r="433" spans="1:52" ht="18" customHeight="1">
      <c r="A433" s="281">
        <v>1036367</v>
      </c>
      <c r="B433" s="281" t="s">
        <v>2640</v>
      </c>
      <c r="C433" s="281" t="s">
        <v>1334</v>
      </c>
      <c r="D433" s="281" t="s">
        <v>2642</v>
      </c>
      <c r="E433" s="281" t="s">
        <v>1004</v>
      </c>
      <c r="F433" s="281">
        <v>1</v>
      </c>
      <c r="G433" s="281" t="s">
        <v>259</v>
      </c>
      <c r="H433" s="303">
        <v>14517</v>
      </c>
      <c r="I433" s="281">
        <v>24</v>
      </c>
      <c r="J433" s="281" t="s">
        <v>260</v>
      </c>
      <c r="K433" s="281">
        <v>264</v>
      </c>
      <c r="L433" s="281" t="s">
        <v>301</v>
      </c>
      <c r="M433" s="281">
        <v>2015</v>
      </c>
      <c r="N433" s="281" t="s">
        <v>301</v>
      </c>
      <c r="O433" s="281">
        <v>0</v>
      </c>
      <c r="P433" s="281" t="s">
        <v>262</v>
      </c>
      <c r="Q433" s="281">
        <v>0</v>
      </c>
      <c r="S433" s="281">
        <v>0</v>
      </c>
      <c r="V433" s="281">
        <v>823383</v>
      </c>
      <c r="W433" s="281">
        <v>-20</v>
      </c>
      <c r="X433" s="281" t="s">
        <v>1574</v>
      </c>
      <c r="AA433" s="281">
        <v>4</v>
      </c>
      <c r="AB433" s="281" t="s">
        <v>204</v>
      </c>
      <c r="AC433" s="303">
        <v>38641</v>
      </c>
      <c r="AD433" s="281" t="s">
        <v>11155</v>
      </c>
      <c r="AE433" s="281" t="s">
        <v>2774</v>
      </c>
      <c r="AF433" s="281" t="s">
        <v>266</v>
      </c>
      <c r="AG433" s="281" t="s">
        <v>2775</v>
      </c>
      <c r="AI433" s="281" t="s">
        <v>2776</v>
      </c>
      <c r="AN433" s="303">
        <v>38074</v>
      </c>
      <c r="AP433" s="284">
        <f t="shared" si="61"/>
        <v>426</v>
      </c>
      <c r="AQ433" s="284" t="str">
        <f t="shared" si="62"/>
        <v>岡田真1</v>
      </c>
      <c r="AR433" s="284" t="str">
        <f t="shared" si="63"/>
        <v>おかだまこと1</v>
      </c>
      <c r="AS433" s="284">
        <f t="shared" si="64"/>
        <v>1036367</v>
      </c>
      <c r="AT433" s="284" t="str">
        <f t="shared" si="57"/>
        <v>岡田真</v>
      </c>
      <c r="AU433" s="284">
        <f>IF(AT433="","",COUNTIF(AT$8:AT433,AT433))</f>
        <v>1</v>
      </c>
      <c r="AV433" s="284" t="str">
        <f t="shared" si="58"/>
        <v>おかだまこと</v>
      </c>
      <c r="AW433" s="284">
        <f>IF(AV433="","",COUNTIF(AV$8:AV433,AV433))</f>
        <v>1</v>
      </c>
      <c r="AX433" s="284" t="str">
        <f t="shared" si="56"/>
        <v/>
      </c>
      <c r="AY433" s="284" t="str">
        <f t="shared" si="59"/>
        <v/>
      </c>
      <c r="AZ433" s="284" t="str">
        <f t="shared" si="60"/>
        <v/>
      </c>
    </row>
    <row r="434" spans="1:52" ht="18" customHeight="1">
      <c r="A434" s="281">
        <v>1037184</v>
      </c>
      <c r="B434" s="281" t="s">
        <v>601</v>
      </c>
      <c r="C434" s="281" t="s">
        <v>2777</v>
      </c>
      <c r="D434" s="281" t="s">
        <v>603</v>
      </c>
      <c r="E434" s="281" t="s">
        <v>2778</v>
      </c>
      <c r="F434" s="281">
        <v>1</v>
      </c>
      <c r="G434" s="281" t="s">
        <v>259</v>
      </c>
      <c r="H434" s="303">
        <v>17881</v>
      </c>
      <c r="I434" s="281">
        <v>24</v>
      </c>
      <c r="J434" s="281" t="s">
        <v>260</v>
      </c>
      <c r="K434" s="281">
        <v>278</v>
      </c>
      <c r="L434" s="281" t="s">
        <v>445</v>
      </c>
      <c r="M434" s="281">
        <v>2100</v>
      </c>
      <c r="N434" s="281" t="s">
        <v>445</v>
      </c>
      <c r="O434" s="281">
        <v>0</v>
      </c>
      <c r="P434" s="281" t="s">
        <v>262</v>
      </c>
      <c r="Q434" s="281">
        <v>0</v>
      </c>
      <c r="S434" s="281">
        <v>0</v>
      </c>
      <c r="V434" s="281">
        <v>0</v>
      </c>
      <c r="W434" s="281">
        <v>-20</v>
      </c>
      <c r="X434" s="281" t="s">
        <v>1574</v>
      </c>
      <c r="AA434" s="281">
        <v>4</v>
      </c>
      <c r="AB434" s="281" t="s">
        <v>204</v>
      </c>
      <c r="AC434" s="303">
        <v>38641</v>
      </c>
      <c r="AD434" s="281" t="s">
        <v>11155</v>
      </c>
      <c r="AE434" s="281" t="s">
        <v>1578</v>
      </c>
      <c r="AF434" s="281" t="s">
        <v>266</v>
      </c>
      <c r="AG434" s="281" t="s">
        <v>2779</v>
      </c>
      <c r="AI434" s="281" t="s">
        <v>2780</v>
      </c>
      <c r="AN434" s="303">
        <v>38074</v>
      </c>
      <c r="AP434" s="284">
        <f t="shared" si="61"/>
        <v>427</v>
      </c>
      <c r="AQ434" s="284" t="str">
        <f t="shared" si="62"/>
        <v>小松真知男1</v>
      </c>
      <c r="AR434" s="284" t="str">
        <f t="shared" si="63"/>
        <v>こまつまちお1</v>
      </c>
      <c r="AS434" s="284">
        <f t="shared" si="64"/>
        <v>1037184</v>
      </c>
      <c r="AT434" s="284" t="str">
        <f t="shared" si="57"/>
        <v>小松真知男</v>
      </c>
      <c r="AU434" s="284">
        <f>IF(AT434="","",COUNTIF(AT$8:AT434,AT434))</f>
        <v>1</v>
      </c>
      <c r="AV434" s="284" t="str">
        <f t="shared" si="58"/>
        <v>こまつまちお</v>
      </c>
      <c r="AW434" s="284">
        <f>IF(AV434="","",COUNTIF(AV$8:AV434,AV434))</f>
        <v>1</v>
      </c>
      <c r="AX434" s="284" t="str">
        <f t="shared" si="56"/>
        <v/>
      </c>
      <c r="AY434" s="284" t="str">
        <f t="shared" si="59"/>
        <v/>
      </c>
      <c r="AZ434" s="284" t="str">
        <f t="shared" si="60"/>
        <v/>
      </c>
    </row>
    <row r="435" spans="1:52" ht="18" customHeight="1">
      <c r="A435" s="281">
        <v>1180732</v>
      </c>
      <c r="B435" s="281" t="s">
        <v>2781</v>
      </c>
      <c r="C435" s="281" t="s">
        <v>2782</v>
      </c>
      <c r="D435" s="281" t="s">
        <v>2783</v>
      </c>
      <c r="E435" s="281" t="s">
        <v>1767</v>
      </c>
      <c r="F435" s="281">
        <v>1</v>
      </c>
      <c r="G435" s="281" t="s">
        <v>259</v>
      </c>
      <c r="H435" s="303">
        <v>28426</v>
      </c>
      <c r="I435" s="281">
        <v>24</v>
      </c>
      <c r="J435" s="281" t="s">
        <v>260</v>
      </c>
      <c r="K435" s="281">
        <v>274</v>
      </c>
      <c r="L435" s="281" t="s">
        <v>317</v>
      </c>
      <c r="M435" s="281">
        <v>2074</v>
      </c>
      <c r="N435" s="281" t="s">
        <v>317</v>
      </c>
      <c r="O435" s="281">
        <v>0</v>
      </c>
      <c r="P435" s="281" t="s">
        <v>262</v>
      </c>
      <c r="Q435" s="281">
        <v>0</v>
      </c>
      <c r="S435" s="281">
        <v>0</v>
      </c>
      <c r="W435" s="281">
        <v>-20</v>
      </c>
      <c r="X435" s="281" t="s">
        <v>1574</v>
      </c>
      <c r="AA435" s="281">
        <v>4</v>
      </c>
      <c r="AB435" s="281" t="s">
        <v>204</v>
      </c>
      <c r="AC435" s="303">
        <v>38641</v>
      </c>
      <c r="AD435" s="281" t="s">
        <v>11155</v>
      </c>
      <c r="AE435" s="281" t="s">
        <v>2784</v>
      </c>
      <c r="AF435" s="281" t="s">
        <v>266</v>
      </c>
      <c r="AG435" s="281" t="s">
        <v>2785</v>
      </c>
      <c r="AH435" s="281" t="s">
        <v>2786</v>
      </c>
      <c r="AI435" s="281" t="s">
        <v>2787</v>
      </c>
      <c r="AN435" s="303">
        <v>38638</v>
      </c>
      <c r="AP435" s="284">
        <f t="shared" si="61"/>
        <v>428</v>
      </c>
      <c r="AQ435" s="284" t="str">
        <f t="shared" si="62"/>
        <v>猿田功一1</v>
      </c>
      <c r="AR435" s="284" t="str">
        <f t="shared" si="63"/>
        <v>さるたこういち1</v>
      </c>
      <c r="AS435" s="284">
        <f t="shared" si="64"/>
        <v>1180732</v>
      </c>
      <c r="AT435" s="284" t="str">
        <f t="shared" si="57"/>
        <v>猿田功一</v>
      </c>
      <c r="AU435" s="284">
        <f>IF(AT435="","",COUNTIF(AT$8:AT435,AT435))</f>
        <v>1</v>
      </c>
      <c r="AV435" s="284" t="str">
        <f t="shared" si="58"/>
        <v>さるたこういち</v>
      </c>
      <c r="AW435" s="284">
        <f>IF(AV435="","",COUNTIF(AV$8:AV435,AV435))</f>
        <v>1</v>
      </c>
      <c r="AX435" s="284" t="str">
        <f t="shared" si="56"/>
        <v/>
      </c>
      <c r="AY435" s="284" t="str">
        <f t="shared" si="59"/>
        <v/>
      </c>
      <c r="AZ435" s="284" t="str">
        <f t="shared" si="60"/>
        <v/>
      </c>
    </row>
    <row r="436" spans="1:52" ht="18" customHeight="1">
      <c r="A436" s="281">
        <v>1037024</v>
      </c>
      <c r="B436" s="281" t="s">
        <v>2788</v>
      </c>
      <c r="C436" s="281" t="s">
        <v>1444</v>
      </c>
      <c r="D436" s="281" t="s">
        <v>2789</v>
      </c>
      <c r="E436" s="281" t="s">
        <v>1446</v>
      </c>
      <c r="F436" s="281">
        <v>2</v>
      </c>
      <c r="G436" s="281" t="s">
        <v>282</v>
      </c>
      <c r="H436" s="303">
        <v>18654</v>
      </c>
      <c r="I436" s="281">
        <v>24</v>
      </c>
      <c r="J436" s="281" t="s">
        <v>260</v>
      </c>
      <c r="K436" s="281">
        <v>273</v>
      </c>
      <c r="L436" s="281" t="s">
        <v>784</v>
      </c>
      <c r="M436" s="281">
        <v>2070</v>
      </c>
      <c r="N436" s="281" t="s">
        <v>784</v>
      </c>
      <c r="O436" s="281">
        <v>0</v>
      </c>
      <c r="P436" s="281" t="s">
        <v>262</v>
      </c>
      <c r="Q436" s="281">
        <v>0</v>
      </c>
      <c r="S436" s="281">
        <v>0</v>
      </c>
      <c r="V436" s="281">
        <v>0</v>
      </c>
      <c r="W436" s="281">
        <v>-20</v>
      </c>
      <c r="X436" s="281" t="s">
        <v>1574</v>
      </c>
      <c r="AA436" s="281">
        <v>4</v>
      </c>
      <c r="AB436" s="281" t="s">
        <v>204</v>
      </c>
      <c r="AC436" s="303">
        <v>38655</v>
      </c>
      <c r="AD436" s="281" t="s">
        <v>266</v>
      </c>
      <c r="AE436" s="281" t="s">
        <v>785</v>
      </c>
      <c r="AF436" s="281" t="s">
        <v>266</v>
      </c>
      <c r="AG436" s="281" t="s">
        <v>2790</v>
      </c>
      <c r="AI436" s="281" t="s">
        <v>2791</v>
      </c>
      <c r="AN436" s="303">
        <v>38074</v>
      </c>
      <c r="AP436" s="284">
        <f t="shared" si="61"/>
        <v>429</v>
      </c>
      <c r="AQ436" s="284" t="str">
        <f t="shared" si="62"/>
        <v>中牧京子1</v>
      </c>
      <c r="AR436" s="284" t="str">
        <f t="shared" si="63"/>
        <v>なかまききょうこ1</v>
      </c>
      <c r="AS436" s="284">
        <f t="shared" si="64"/>
        <v>1037024</v>
      </c>
      <c r="AT436" s="284" t="str">
        <f t="shared" si="57"/>
        <v>中牧京子</v>
      </c>
      <c r="AU436" s="284">
        <f>IF(AT436="","",COUNTIF(AT$8:AT436,AT436))</f>
        <v>1</v>
      </c>
      <c r="AV436" s="284" t="str">
        <f t="shared" si="58"/>
        <v>なかまききょうこ</v>
      </c>
      <c r="AW436" s="284">
        <f>IF(AV436="","",COUNTIF(AV$8:AV436,AV436))</f>
        <v>1</v>
      </c>
      <c r="AX436" s="284" t="str">
        <f t="shared" si="56"/>
        <v/>
      </c>
      <c r="AY436" s="284" t="str">
        <f t="shared" si="59"/>
        <v/>
      </c>
      <c r="AZ436" s="284" t="str">
        <f t="shared" si="60"/>
        <v/>
      </c>
    </row>
    <row r="437" spans="1:52" ht="18" customHeight="1">
      <c r="A437" s="281">
        <v>1037305</v>
      </c>
      <c r="B437" s="281" t="s">
        <v>1151</v>
      </c>
      <c r="C437" s="281" t="s">
        <v>2402</v>
      </c>
      <c r="D437" s="281" t="s">
        <v>1153</v>
      </c>
      <c r="E437" s="281" t="s">
        <v>2010</v>
      </c>
      <c r="F437" s="281">
        <v>2</v>
      </c>
      <c r="G437" s="281" t="s">
        <v>282</v>
      </c>
      <c r="H437" s="303">
        <v>23411</v>
      </c>
      <c r="I437" s="281">
        <v>24</v>
      </c>
      <c r="J437" s="281" t="s">
        <v>260</v>
      </c>
      <c r="K437" s="281">
        <v>269</v>
      </c>
      <c r="L437" s="281" t="s">
        <v>378</v>
      </c>
      <c r="M437" s="281">
        <v>2051</v>
      </c>
      <c r="N437" s="281" t="s">
        <v>378</v>
      </c>
      <c r="O437" s="281">
        <v>0</v>
      </c>
      <c r="P437" s="281" t="s">
        <v>262</v>
      </c>
      <c r="Q437" s="281">
        <v>0</v>
      </c>
      <c r="S437" s="281">
        <v>0</v>
      </c>
      <c r="U437" s="281" t="s">
        <v>379</v>
      </c>
      <c r="V437" s="281">
        <v>0</v>
      </c>
      <c r="W437" s="281">
        <v>-20</v>
      </c>
      <c r="X437" s="281" t="s">
        <v>1574</v>
      </c>
      <c r="AA437" s="281">
        <v>4</v>
      </c>
      <c r="AB437" s="281" t="s">
        <v>204</v>
      </c>
      <c r="AC437" s="303">
        <v>38655</v>
      </c>
      <c r="AD437" s="281" t="s">
        <v>266</v>
      </c>
      <c r="AE437" s="281" t="s">
        <v>2792</v>
      </c>
      <c r="AF437" s="281" t="s">
        <v>266</v>
      </c>
      <c r="AG437" s="281" t="s">
        <v>2793</v>
      </c>
      <c r="AI437" s="281" t="s">
        <v>2794</v>
      </c>
      <c r="AN437" s="303">
        <v>38074</v>
      </c>
      <c r="AP437" s="284">
        <f t="shared" si="61"/>
        <v>430</v>
      </c>
      <c r="AQ437" s="284" t="str">
        <f t="shared" si="62"/>
        <v>中島洋子1</v>
      </c>
      <c r="AR437" s="284" t="str">
        <f t="shared" si="63"/>
        <v>なかじまようこ1</v>
      </c>
      <c r="AS437" s="284">
        <f t="shared" si="64"/>
        <v>1037305</v>
      </c>
      <c r="AT437" s="284" t="str">
        <f t="shared" si="57"/>
        <v>中島洋子</v>
      </c>
      <c r="AU437" s="284">
        <f>IF(AT437="","",COUNTIF(AT$8:AT437,AT437))</f>
        <v>1</v>
      </c>
      <c r="AV437" s="284" t="str">
        <f t="shared" si="58"/>
        <v>なかじまようこ</v>
      </c>
      <c r="AW437" s="284">
        <f>IF(AV437="","",COUNTIF(AV$8:AV437,AV437))</f>
        <v>1</v>
      </c>
      <c r="AX437" s="284" t="str">
        <f t="shared" si="56"/>
        <v/>
      </c>
      <c r="AY437" s="284" t="str">
        <f t="shared" si="59"/>
        <v/>
      </c>
      <c r="AZ437" s="284" t="str">
        <f t="shared" si="60"/>
        <v/>
      </c>
    </row>
    <row r="438" spans="1:52" ht="18" customHeight="1">
      <c r="A438" s="281">
        <v>1037755</v>
      </c>
      <c r="B438" s="281" t="s">
        <v>379</v>
      </c>
      <c r="C438" s="281" t="s">
        <v>1599</v>
      </c>
      <c r="D438" s="281" t="s">
        <v>1880</v>
      </c>
      <c r="E438" s="281" t="s">
        <v>1601</v>
      </c>
      <c r="F438" s="281">
        <v>1</v>
      </c>
      <c r="G438" s="281" t="s">
        <v>259</v>
      </c>
      <c r="H438" s="303">
        <v>21170</v>
      </c>
      <c r="I438" s="281">
        <v>24</v>
      </c>
      <c r="J438" s="281" t="s">
        <v>260</v>
      </c>
      <c r="K438" s="281">
        <v>274</v>
      </c>
      <c r="L438" s="281" t="s">
        <v>317</v>
      </c>
      <c r="M438" s="281">
        <v>2074</v>
      </c>
      <c r="N438" s="281" t="s">
        <v>317</v>
      </c>
      <c r="O438" s="281">
        <v>0</v>
      </c>
      <c r="P438" s="281" t="s">
        <v>262</v>
      </c>
      <c r="Q438" s="281">
        <v>0</v>
      </c>
      <c r="S438" s="281">
        <v>0</v>
      </c>
      <c r="V438" s="281">
        <v>0</v>
      </c>
      <c r="W438" s="281">
        <v>-20</v>
      </c>
      <c r="X438" s="281" t="s">
        <v>1574</v>
      </c>
      <c r="AA438" s="281">
        <v>4</v>
      </c>
      <c r="AB438" s="281" t="s">
        <v>204</v>
      </c>
      <c r="AC438" s="303">
        <v>38823</v>
      </c>
      <c r="AD438" s="281" t="s">
        <v>266</v>
      </c>
      <c r="AE438" s="281" t="s">
        <v>1086</v>
      </c>
      <c r="AF438" s="281" t="s">
        <v>266</v>
      </c>
      <c r="AG438" s="281" t="s">
        <v>2795</v>
      </c>
      <c r="AI438" s="281" t="s">
        <v>2796</v>
      </c>
      <c r="AN438" s="303">
        <v>38074</v>
      </c>
      <c r="AP438" s="284">
        <f t="shared" si="61"/>
        <v>431</v>
      </c>
      <c r="AQ438" s="284" t="str">
        <f t="shared" si="62"/>
        <v>上田健一1</v>
      </c>
      <c r="AR438" s="284" t="str">
        <f t="shared" si="63"/>
        <v>うえだけんいち1</v>
      </c>
      <c r="AS438" s="284">
        <f t="shared" si="64"/>
        <v>1037755</v>
      </c>
      <c r="AT438" s="284" t="str">
        <f t="shared" si="57"/>
        <v>上田健一</v>
      </c>
      <c r="AU438" s="284">
        <f>IF(AT438="","",COUNTIF(AT$8:AT438,AT438))</f>
        <v>1</v>
      </c>
      <c r="AV438" s="284" t="str">
        <f t="shared" si="58"/>
        <v>うえだけんいち</v>
      </c>
      <c r="AW438" s="284">
        <f>IF(AV438="","",COUNTIF(AV$8:AV438,AV438))</f>
        <v>1</v>
      </c>
      <c r="AX438" s="284" t="str">
        <f t="shared" si="56"/>
        <v/>
      </c>
      <c r="AY438" s="284" t="str">
        <f t="shared" si="59"/>
        <v/>
      </c>
      <c r="AZ438" s="284" t="str">
        <f t="shared" si="60"/>
        <v/>
      </c>
    </row>
    <row r="439" spans="1:52" ht="18" customHeight="1">
      <c r="A439" s="281">
        <v>1237464</v>
      </c>
      <c r="B439" s="281" t="s">
        <v>2797</v>
      </c>
      <c r="C439" s="281" t="s">
        <v>2798</v>
      </c>
      <c r="D439" s="281" t="s">
        <v>2799</v>
      </c>
      <c r="E439" s="281" t="s">
        <v>2800</v>
      </c>
      <c r="F439" s="281">
        <v>1</v>
      </c>
      <c r="G439" s="281" t="s">
        <v>259</v>
      </c>
      <c r="H439" s="303">
        <v>21536</v>
      </c>
      <c r="I439" s="281">
        <v>24</v>
      </c>
      <c r="J439" s="281" t="s">
        <v>260</v>
      </c>
      <c r="K439" s="281">
        <v>267</v>
      </c>
      <c r="L439" s="281" t="s">
        <v>328</v>
      </c>
      <c r="M439" s="281">
        <v>2041</v>
      </c>
      <c r="N439" s="281" t="s">
        <v>328</v>
      </c>
      <c r="O439" s="281">
        <v>0</v>
      </c>
      <c r="P439" s="281" t="s">
        <v>262</v>
      </c>
      <c r="Q439" s="281">
        <v>0</v>
      </c>
      <c r="S439" s="281">
        <v>0</v>
      </c>
      <c r="U439" s="281" t="s">
        <v>10883</v>
      </c>
      <c r="W439" s="281">
        <v>-20</v>
      </c>
      <c r="X439" s="281" t="s">
        <v>1574</v>
      </c>
      <c r="AA439" s="281">
        <v>4</v>
      </c>
      <c r="AB439" s="281" t="s">
        <v>204</v>
      </c>
      <c r="AC439" s="303">
        <v>38858</v>
      </c>
      <c r="AE439" s="281" t="s">
        <v>2801</v>
      </c>
      <c r="AF439" s="281" t="s">
        <v>266</v>
      </c>
      <c r="AG439" s="281" t="s">
        <v>2802</v>
      </c>
      <c r="AH439" s="281" t="s">
        <v>2803</v>
      </c>
      <c r="AI439" s="281" t="s">
        <v>2804</v>
      </c>
      <c r="AL439" s="281" t="s">
        <v>11211</v>
      </c>
      <c r="AN439" s="303">
        <v>39291</v>
      </c>
      <c r="AP439" s="284">
        <f t="shared" si="61"/>
        <v>432</v>
      </c>
      <c r="AQ439" s="284" t="str">
        <f t="shared" si="62"/>
        <v>森本克則1</v>
      </c>
      <c r="AR439" s="284" t="str">
        <f t="shared" si="63"/>
        <v>もりもとかつのり1</v>
      </c>
      <c r="AS439" s="284">
        <f t="shared" si="64"/>
        <v>1237464</v>
      </c>
      <c r="AT439" s="284" t="str">
        <f t="shared" si="57"/>
        <v>森本克則</v>
      </c>
      <c r="AU439" s="284">
        <f>IF(AT439="","",COUNTIF(AT$8:AT439,AT439))</f>
        <v>1</v>
      </c>
      <c r="AV439" s="284" t="str">
        <f t="shared" si="58"/>
        <v>もりもとかつのり</v>
      </c>
      <c r="AW439" s="284">
        <f>IF(AV439="","",COUNTIF(AV$8:AV439,AV439))</f>
        <v>1</v>
      </c>
      <c r="AX439" s="284" t="str">
        <f t="shared" si="56"/>
        <v/>
      </c>
      <c r="AY439" s="284" t="str">
        <f t="shared" si="59"/>
        <v/>
      </c>
      <c r="AZ439" s="284" t="str">
        <f t="shared" si="60"/>
        <v/>
      </c>
    </row>
    <row r="440" spans="1:52" ht="18" customHeight="1">
      <c r="A440" s="281">
        <v>1037448</v>
      </c>
      <c r="B440" s="281" t="s">
        <v>2805</v>
      </c>
      <c r="C440" s="281" t="s">
        <v>2013</v>
      </c>
      <c r="D440" s="281" t="s">
        <v>2806</v>
      </c>
      <c r="E440" s="281" t="s">
        <v>1981</v>
      </c>
      <c r="F440" s="281">
        <v>2</v>
      </c>
      <c r="G440" s="281" t="s">
        <v>282</v>
      </c>
      <c r="H440" s="303">
        <v>27444</v>
      </c>
      <c r="I440" s="281">
        <v>24</v>
      </c>
      <c r="J440" s="281" t="s">
        <v>260</v>
      </c>
      <c r="K440" s="281">
        <v>279</v>
      </c>
      <c r="L440" s="281" t="s">
        <v>308</v>
      </c>
      <c r="M440" s="281">
        <v>2110</v>
      </c>
      <c r="N440" s="281" t="s">
        <v>308</v>
      </c>
      <c r="O440" s="281">
        <v>0</v>
      </c>
      <c r="P440" s="281" t="s">
        <v>262</v>
      </c>
      <c r="Q440" s="281">
        <v>0</v>
      </c>
      <c r="S440" s="281">
        <v>0</v>
      </c>
      <c r="U440" s="281" t="s">
        <v>403</v>
      </c>
      <c r="V440" s="281">
        <v>0</v>
      </c>
      <c r="W440" s="281">
        <v>-20</v>
      </c>
      <c r="X440" s="281" t="s">
        <v>1574</v>
      </c>
      <c r="AA440" s="281">
        <v>4</v>
      </c>
      <c r="AB440" s="281" t="s">
        <v>204</v>
      </c>
      <c r="AC440" s="303">
        <v>38858</v>
      </c>
      <c r="AD440" s="281" t="s">
        <v>266</v>
      </c>
      <c r="AE440" s="281" t="s">
        <v>2619</v>
      </c>
      <c r="AF440" s="281" t="s">
        <v>266</v>
      </c>
      <c r="AG440" s="281" t="s">
        <v>2807</v>
      </c>
      <c r="AI440" s="281" t="s">
        <v>2808</v>
      </c>
      <c r="AN440" s="303">
        <v>38074</v>
      </c>
      <c r="AP440" s="284">
        <f t="shared" si="61"/>
        <v>433</v>
      </c>
      <c r="AQ440" s="284" t="str">
        <f t="shared" si="62"/>
        <v>西村真弓1</v>
      </c>
      <c r="AR440" s="284" t="str">
        <f t="shared" si="63"/>
        <v>にしむらまゆみ1</v>
      </c>
      <c r="AS440" s="284">
        <f t="shared" si="64"/>
        <v>1037448</v>
      </c>
      <c r="AT440" s="284" t="str">
        <f t="shared" si="57"/>
        <v>西村真弓</v>
      </c>
      <c r="AU440" s="284">
        <f>IF(AT440="","",COUNTIF(AT$8:AT440,AT440))</f>
        <v>1</v>
      </c>
      <c r="AV440" s="284" t="str">
        <f t="shared" si="58"/>
        <v>にしむらまゆみ</v>
      </c>
      <c r="AW440" s="284">
        <f>IF(AV440="","",COUNTIF(AV$8:AV440,AV440))</f>
        <v>1</v>
      </c>
      <c r="AX440" s="284" t="str">
        <f t="shared" si="56"/>
        <v/>
      </c>
      <c r="AY440" s="284" t="str">
        <f t="shared" si="59"/>
        <v/>
      </c>
      <c r="AZ440" s="284" t="str">
        <f t="shared" si="60"/>
        <v/>
      </c>
    </row>
    <row r="441" spans="1:52" ht="18" customHeight="1">
      <c r="A441" s="281">
        <v>1144997</v>
      </c>
      <c r="B441" s="281" t="s">
        <v>2809</v>
      </c>
      <c r="C441" s="281" t="s">
        <v>2810</v>
      </c>
      <c r="D441" s="281" t="s">
        <v>2811</v>
      </c>
      <c r="E441" s="281" t="s">
        <v>2812</v>
      </c>
      <c r="F441" s="281">
        <v>1</v>
      </c>
      <c r="G441" s="281" t="s">
        <v>259</v>
      </c>
      <c r="H441" s="303">
        <v>31246</v>
      </c>
      <c r="I441" s="281">
        <v>24</v>
      </c>
      <c r="J441" s="281" t="s">
        <v>260</v>
      </c>
      <c r="K441" s="281">
        <v>267</v>
      </c>
      <c r="L441" s="281" t="s">
        <v>328</v>
      </c>
      <c r="M441" s="281">
        <v>2041</v>
      </c>
      <c r="N441" s="281" t="s">
        <v>328</v>
      </c>
      <c r="O441" s="281">
        <v>0</v>
      </c>
      <c r="P441" s="281" t="s">
        <v>262</v>
      </c>
      <c r="Q441" s="281">
        <v>0</v>
      </c>
      <c r="S441" s="281">
        <v>0</v>
      </c>
      <c r="U441" s="281" t="s">
        <v>10883</v>
      </c>
      <c r="W441" s="281">
        <v>-20</v>
      </c>
      <c r="X441" s="281" t="s">
        <v>1574</v>
      </c>
      <c r="AA441" s="281">
        <v>4</v>
      </c>
      <c r="AB441" s="281" t="s">
        <v>204</v>
      </c>
      <c r="AC441" s="303">
        <v>38858</v>
      </c>
      <c r="AD441" s="281" t="s">
        <v>266</v>
      </c>
      <c r="AE441" s="281" t="s">
        <v>2813</v>
      </c>
      <c r="AF441" s="281" t="s">
        <v>266</v>
      </c>
      <c r="AG441" s="281" t="s">
        <v>2814</v>
      </c>
      <c r="AH441" s="281" t="s">
        <v>2815</v>
      </c>
      <c r="AI441" s="281" t="s">
        <v>2816</v>
      </c>
      <c r="AL441" s="281" t="s">
        <v>11212</v>
      </c>
      <c r="AN441" s="303">
        <v>38324</v>
      </c>
      <c r="AP441" s="284">
        <f t="shared" si="61"/>
        <v>434</v>
      </c>
      <c r="AQ441" s="284" t="str">
        <f t="shared" si="62"/>
        <v>影山善一1</v>
      </c>
      <c r="AR441" s="284" t="str">
        <f t="shared" si="63"/>
        <v>かげやまぜんいち1</v>
      </c>
      <c r="AS441" s="284">
        <f t="shared" si="64"/>
        <v>1144997</v>
      </c>
      <c r="AT441" s="284" t="str">
        <f t="shared" si="57"/>
        <v>影山善一</v>
      </c>
      <c r="AU441" s="284">
        <f>IF(AT441="","",COUNTIF(AT$8:AT441,AT441))</f>
        <v>1</v>
      </c>
      <c r="AV441" s="284" t="str">
        <f t="shared" si="58"/>
        <v>かげやまぜんいち</v>
      </c>
      <c r="AW441" s="284">
        <f>IF(AV441="","",COUNTIF(AV$8:AV441,AV441))</f>
        <v>1</v>
      </c>
      <c r="AX441" s="284" t="str">
        <f t="shared" si="56"/>
        <v/>
      </c>
      <c r="AY441" s="284" t="str">
        <f t="shared" si="59"/>
        <v/>
      </c>
      <c r="AZ441" s="284" t="str">
        <f t="shared" si="60"/>
        <v/>
      </c>
    </row>
    <row r="442" spans="1:52" ht="18" customHeight="1">
      <c r="A442" s="281">
        <v>1037359</v>
      </c>
      <c r="B442" s="281" t="s">
        <v>2817</v>
      </c>
      <c r="C442" s="281" t="s">
        <v>2818</v>
      </c>
      <c r="D442" s="281" t="s">
        <v>2819</v>
      </c>
      <c r="E442" s="281" t="s">
        <v>1554</v>
      </c>
      <c r="F442" s="281">
        <v>1</v>
      </c>
      <c r="G442" s="281" t="s">
        <v>259</v>
      </c>
      <c r="H442" s="303">
        <v>20104</v>
      </c>
      <c r="I442" s="281">
        <v>24</v>
      </c>
      <c r="J442" s="281" t="s">
        <v>260</v>
      </c>
      <c r="K442" s="281">
        <v>272</v>
      </c>
      <c r="L442" s="281" t="s">
        <v>666</v>
      </c>
      <c r="M442" s="281">
        <v>2064</v>
      </c>
      <c r="N442" s="281" t="s">
        <v>666</v>
      </c>
      <c r="O442" s="281">
        <v>0</v>
      </c>
      <c r="P442" s="281" t="s">
        <v>262</v>
      </c>
      <c r="Q442" s="281">
        <v>0</v>
      </c>
      <c r="S442" s="281">
        <v>0</v>
      </c>
      <c r="V442" s="281">
        <v>0</v>
      </c>
      <c r="W442" s="281">
        <v>-20</v>
      </c>
      <c r="X442" s="281" t="s">
        <v>1574</v>
      </c>
      <c r="AA442" s="281">
        <v>4</v>
      </c>
      <c r="AB442" s="281" t="s">
        <v>204</v>
      </c>
      <c r="AC442" s="303">
        <v>39187</v>
      </c>
      <c r="AD442" s="281" t="s">
        <v>11213</v>
      </c>
      <c r="AE442" s="281" t="s">
        <v>2706</v>
      </c>
      <c r="AF442" s="281" t="s">
        <v>266</v>
      </c>
      <c r="AG442" s="281" t="s">
        <v>2820</v>
      </c>
      <c r="AI442" s="281" t="s">
        <v>2821</v>
      </c>
      <c r="AN442" s="303">
        <v>38074</v>
      </c>
      <c r="AP442" s="284">
        <f t="shared" si="61"/>
        <v>435</v>
      </c>
      <c r="AQ442" s="284" t="str">
        <f t="shared" si="62"/>
        <v>上原徹1</v>
      </c>
      <c r="AR442" s="284" t="str">
        <f t="shared" si="63"/>
        <v>うえはらとおる1</v>
      </c>
      <c r="AS442" s="284">
        <f t="shared" si="64"/>
        <v>1037359</v>
      </c>
      <c r="AT442" s="284" t="str">
        <f t="shared" si="57"/>
        <v>上原徹</v>
      </c>
      <c r="AU442" s="284">
        <f>IF(AT442="","",COUNTIF(AT$8:AT442,AT442))</f>
        <v>1</v>
      </c>
      <c r="AV442" s="284" t="str">
        <f t="shared" si="58"/>
        <v>うえはらとおる</v>
      </c>
      <c r="AW442" s="284">
        <f>IF(AV442="","",COUNTIF(AV$8:AV442,AV442))</f>
        <v>1</v>
      </c>
      <c r="AX442" s="284" t="str">
        <f t="shared" si="56"/>
        <v/>
      </c>
      <c r="AY442" s="284" t="str">
        <f t="shared" si="59"/>
        <v/>
      </c>
      <c r="AZ442" s="284" t="str">
        <f t="shared" si="60"/>
        <v/>
      </c>
    </row>
    <row r="443" spans="1:52" ht="18" customHeight="1">
      <c r="A443" s="281">
        <v>1159141</v>
      </c>
      <c r="B443" s="281" t="s">
        <v>2822</v>
      </c>
      <c r="C443" s="281" t="s">
        <v>2823</v>
      </c>
      <c r="D443" s="281" t="s">
        <v>2824</v>
      </c>
      <c r="E443" s="281" t="s">
        <v>424</v>
      </c>
      <c r="F443" s="281">
        <v>1</v>
      </c>
      <c r="G443" s="281" t="s">
        <v>259</v>
      </c>
      <c r="H443" s="303">
        <v>16096</v>
      </c>
      <c r="I443" s="281">
        <v>24</v>
      </c>
      <c r="J443" s="281" t="s">
        <v>260</v>
      </c>
      <c r="K443" s="281">
        <v>279</v>
      </c>
      <c r="L443" s="281" t="s">
        <v>308</v>
      </c>
      <c r="M443" s="281">
        <v>2110</v>
      </c>
      <c r="N443" s="281" t="s">
        <v>308</v>
      </c>
      <c r="O443" s="281">
        <v>0</v>
      </c>
      <c r="P443" s="281" t="s">
        <v>262</v>
      </c>
      <c r="Q443" s="281">
        <v>0</v>
      </c>
      <c r="S443" s="281">
        <v>0</v>
      </c>
      <c r="U443" s="281" t="s">
        <v>10881</v>
      </c>
      <c r="V443" s="281">
        <v>0</v>
      </c>
      <c r="W443" s="281">
        <v>-20</v>
      </c>
      <c r="X443" s="281" t="s">
        <v>1574</v>
      </c>
      <c r="AA443" s="281">
        <v>4</v>
      </c>
      <c r="AB443" s="281" t="s">
        <v>204</v>
      </c>
      <c r="AC443" s="303">
        <v>39222</v>
      </c>
      <c r="AD443" s="281" t="s">
        <v>11214</v>
      </c>
      <c r="AE443" s="281" t="s">
        <v>1986</v>
      </c>
      <c r="AF443" s="281" t="s">
        <v>266</v>
      </c>
      <c r="AG443" s="281" t="s">
        <v>2825</v>
      </c>
      <c r="AI443" s="281" t="s">
        <v>2826</v>
      </c>
      <c r="AN443" s="303">
        <v>38508</v>
      </c>
      <c r="AP443" s="284">
        <f t="shared" si="61"/>
        <v>436</v>
      </c>
      <c r="AQ443" s="284" t="str">
        <f t="shared" si="62"/>
        <v>都筑勝1</v>
      </c>
      <c r="AR443" s="284" t="str">
        <f t="shared" si="63"/>
        <v>つづきまさる1</v>
      </c>
      <c r="AS443" s="284">
        <f t="shared" si="64"/>
        <v>1159141</v>
      </c>
      <c r="AT443" s="284" t="str">
        <f t="shared" si="57"/>
        <v>都筑勝</v>
      </c>
      <c r="AU443" s="284">
        <f>IF(AT443="","",COUNTIF(AT$8:AT443,AT443))</f>
        <v>1</v>
      </c>
      <c r="AV443" s="284" t="str">
        <f t="shared" si="58"/>
        <v>つづきまさる</v>
      </c>
      <c r="AW443" s="284">
        <f>IF(AV443="","",COUNTIF(AV$8:AV443,AV443))</f>
        <v>1</v>
      </c>
      <c r="AX443" s="284" t="str">
        <f t="shared" si="56"/>
        <v/>
      </c>
      <c r="AY443" s="284" t="str">
        <f t="shared" si="59"/>
        <v/>
      </c>
      <c r="AZ443" s="284" t="str">
        <f t="shared" si="60"/>
        <v/>
      </c>
    </row>
    <row r="444" spans="1:52" ht="18" customHeight="1">
      <c r="A444" s="281">
        <v>1037453</v>
      </c>
      <c r="B444" s="281" t="s">
        <v>399</v>
      </c>
      <c r="C444" s="281" t="s">
        <v>2827</v>
      </c>
      <c r="D444" s="281" t="s">
        <v>401</v>
      </c>
      <c r="E444" s="281" t="s">
        <v>2828</v>
      </c>
      <c r="F444" s="281">
        <v>1</v>
      </c>
      <c r="G444" s="281" t="s">
        <v>259</v>
      </c>
      <c r="H444" s="303">
        <v>21914</v>
      </c>
      <c r="I444" s="281">
        <v>24</v>
      </c>
      <c r="J444" s="281" t="s">
        <v>260</v>
      </c>
      <c r="K444" s="281">
        <v>279</v>
      </c>
      <c r="L444" s="281" t="s">
        <v>308</v>
      </c>
      <c r="M444" s="281">
        <v>2110</v>
      </c>
      <c r="N444" s="281" t="s">
        <v>308</v>
      </c>
      <c r="O444" s="281">
        <v>0</v>
      </c>
      <c r="P444" s="281" t="s">
        <v>262</v>
      </c>
      <c r="Q444" s="281">
        <v>0</v>
      </c>
      <c r="S444" s="281">
        <v>0</v>
      </c>
      <c r="U444" s="281" t="s">
        <v>403</v>
      </c>
      <c r="V444" s="281">
        <v>0</v>
      </c>
      <c r="W444" s="281">
        <v>-20</v>
      </c>
      <c r="X444" s="281" t="s">
        <v>1574</v>
      </c>
      <c r="AA444" s="281">
        <v>4</v>
      </c>
      <c r="AB444" s="281" t="s">
        <v>204</v>
      </c>
      <c r="AC444" s="303">
        <v>39222</v>
      </c>
      <c r="AD444" s="281" t="s">
        <v>11214</v>
      </c>
      <c r="AE444" s="281" t="s">
        <v>2829</v>
      </c>
      <c r="AF444" s="281" t="s">
        <v>266</v>
      </c>
      <c r="AG444" s="281" t="s">
        <v>2830</v>
      </c>
      <c r="AI444" s="281" t="s">
        <v>2831</v>
      </c>
      <c r="AN444" s="303">
        <v>38074</v>
      </c>
      <c r="AP444" s="284">
        <f t="shared" si="61"/>
        <v>437</v>
      </c>
      <c r="AQ444" s="284" t="str">
        <f t="shared" si="62"/>
        <v>北原康伸1</v>
      </c>
      <c r="AR444" s="284" t="str">
        <f t="shared" si="63"/>
        <v>きたはらやすのぶ1</v>
      </c>
      <c r="AS444" s="284">
        <f t="shared" si="64"/>
        <v>1037453</v>
      </c>
      <c r="AT444" s="284" t="str">
        <f t="shared" si="57"/>
        <v>北原康伸</v>
      </c>
      <c r="AU444" s="284">
        <f>IF(AT444="","",COUNTIF(AT$8:AT444,AT444))</f>
        <v>1</v>
      </c>
      <c r="AV444" s="284" t="str">
        <f t="shared" si="58"/>
        <v>きたはらやすのぶ</v>
      </c>
      <c r="AW444" s="284">
        <f>IF(AV444="","",COUNTIF(AV$8:AV444,AV444))</f>
        <v>1</v>
      </c>
      <c r="AX444" s="284" t="str">
        <f t="shared" si="56"/>
        <v/>
      </c>
      <c r="AY444" s="284" t="str">
        <f t="shared" si="59"/>
        <v/>
      </c>
      <c r="AZ444" s="284" t="str">
        <f t="shared" si="60"/>
        <v/>
      </c>
    </row>
    <row r="445" spans="1:52" ht="18" customHeight="1">
      <c r="A445" s="281">
        <v>1237465</v>
      </c>
      <c r="B445" s="281" t="s">
        <v>773</v>
      </c>
      <c r="C445" s="281" t="s">
        <v>2832</v>
      </c>
      <c r="D445" s="281" t="s">
        <v>775</v>
      </c>
      <c r="E445" s="281" t="s">
        <v>2833</v>
      </c>
      <c r="F445" s="281">
        <v>1</v>
      </c>
      <c r="G445" s="281" t="s">
        <v>259</v>
      </c>
      <c r="H445" s="303">
        <v>16387</v>
      </c>
      <c r="I445" s="281">
        <v>24</v>
      </c>
      <c r="J445" s="281" t="s">
        <v>260</v>
      </c>
      <c r="K445" s="281">
        <v>280</v>
      </c>
      <c r="L445" s="281" t="s">
        <v>334</v>
      </c>
      <c r="M445" s="281">
        <v>2121</v>
      </c>
      <c r="N445" s="281" t="s">
        <v>334</v>
      </c>
      <c r="O445" s="281">
        <v>0</v>
      </c>
      <c r="P445" s="281" t="s">
        <v>262</v>
      </c>
      <c r="Q445" s="281">
        <v>0</v>
      </c>
      <c r="S445" s="281">
        <v>0</v>
      </c>
      <c r="U445" s="281" t="s">
        <v>10905</v>
      </c>
      <c r="V445" s="281">
        <v>0</v>
      </c>
      <c r="W445" s="281">
        <v>-20</v>
      </c>
      <c r="X445" s="281" t="s">
        <v>1574</v>
      </c>
      <c r="AA445" s="281">
        <v>4</v>
      </c>
      <c r="AB445" s="281" t="s">
        <v>204</v>
      </c>
      <c r="AC445" s="303">
        <v>39376</v>
      </c>
      <c r="AD445" s="281" t="s">
        <v>11083</v>
      </c>
      <c r="AE445" s="281" t="s">
        <v>489</v>
      </c>
      <c r="AF445" s="281" t="s">
        <v>266</v>
      </c>
      <c r="AG445" s="281" t="s">
        <v>2834</v>
      </c>
      <c r="AI445" s="281" t="s">
        <v>2835</v>
      </c>
      <c r="AN445" s="303">
        <v>39291</v>
      </c>
      <c r="AP445" s="284">
        <f t="shared" si="61"/>
        <v>438</v>
      </c>
      <c r="AQ445" s="284" t="str">
        <f t="shared" si="62"/>
        <v>林節生1</v>
      </c>
      <c r="AR445" s="284" t="str">
        <f t="shared" si="63"/>
        <v>はやしせつお1</v>
      </c>
      <c r="AS445" s="284">
        <f t="shared" si="64"/>
        <v>1237465</v>
      </c>
      <c r="AT445" s="284" t="str">
        <f t="shared" si="57"/>
        <v>林節生</v>
      </c>
      <c r="AU445" s="284">
        <f>IF(AT445="","",COUNTIF(AT$8:AT445,AT445))</f>
        <v>1</v>
      </c>
      <c r="AV445" s="284" t="str">
        <f t="shared" si="58"/>
        <v>はやしせつお</v>
      </c>
      <c r="AW445" s="284">
        <f>IF(AV445="","",COUNTIF(AV$8:AV445,AV445))</f>
        <v>1</v>
      </c>
      <c r="AX445" s="284" t="str">
        <f t="shared" si="56"/>
        <v/>
      </c>
      <c r="AY445" s="284" t="str">
        <f t="shared" si="59"/>
        <v/>
      </c>
      <c r="AZ445" s="284" t="str">
        <f t="shared" si="60"/>
        <v/>
      </c>
    </row>
    <row r="446" spans="1:52" ht="18" customHeight="1">
      <c r="A446" s="281">
        <v>1212188</v>
      </c>
      <c r="B446" s="281" t="s">
        <v>2045</v>
      </c>
      <c r="C446" s="281" t="s">
        <v>2836</v>
      </c>
      <c r="D446" s="281" t="s">
        <v>2047</v>
      </c>
      <c r="E446" s="281" t="s">
        <v>2748</v>
      </c>
      <c r="F446" s="281">
        <v>1</v>
      </c>
      <c r="G446" s="281" t="s">
        <v>259</v>
      </c>
      <c r="H446" s="303">
        <v>20955</v>
      </c>
      <c r="I446" s="281">
        <v>24</v>
      </c>
      <c r="J446" s="281" t="s">
        <v>260</v>
      </c>
      <c r="K446" s="281">
        <v>279</v>
      </c>
      <c r="L446" s="281" t="s">
        <v>308</v>
      </c>
      <c r="M446" s="281">
        <v>2110</v>
      </c>
      <c r="N446" s="281" t="s">
        <v>308</v>
      </c>
      <c r="O446" s="281">
        <v>0</v>
      </c>
      <c r="P446" s="281" t="s">
        <v>262</v>
      </c>
      <c r="Q446" s="281">
        <v>0</v>
      </c>
      <c r="S446" s="281">
        <v>0</v>
      </c>
      <c r="U446" s="281" t="s">
        <v>11215</v>
      </c>
      <c r="W446" s="281">
        <v>-20</v>
      </c>
      <c r="X446" s="281" t="s">
        <v>1574</v>
      </c>
      <c r="AA446" s="281">
        <v>4</v>
      </c>
      <c r="AB446" s="281" t="s">
        <v>204</v>
      </c>
      <c r="AC446" s="303">
        <v>39376</v>
      </c>
      <c r="AD446" s="281" t="s">
        <v>11083</v>
      </c>
      <c r="AE446" s="281" t="s">
        <v>2837</v>
      </c>
      <c r="AF446" s="281" t="s">
        <v>266</v>
      </c>
      <c r="AG446" s="281" t="s">
        <v>2838</v>
      </c>
      <c r="AI446" s="281" t="s">
        <v>2839</v>
      </c>
      <c r="AN446" s="303">
        <v>38999</v>
      </c>
      <c r="AP446" s="284">
        <f t="shared" si="61"/>
        <v>439</v>
      </c>
      <c r="AQ446" s="284" t="str">
        <f t="shared" si="62"/>
        <v>杉山滋志1</v>
      </c>
      <c r="AR446" s="284" t="str">
        <f t="shared" si="63"/>
        <v>すぎやましげゆき1</v>
      </c>
      <c r="AS446" s="284">
        <f t="shared" si="64"/>
        <v>1212188</v>
      </c>
      <c r="AT446" s="284" t="str">
        <f t="shared" si="57"/>
        <v>杉山滋志</v>
      </c>
      <c r="AU446" s="284">
        <f>IF(AT446="","",COUNTIF(AT$8:AT446,AT446))</f>
        <v>1</v>
      </c>
      <c r="AV446" s="284" t="str">
        <f t="shared" si="58"/>
        <v>すぎやましげゆき</v>
      </c>
      <c r="AW446" s="284">
        <f>IF(AV446="","",COUNTIF(AV$8:AV446,AV446))</f>
        <v>1</v>
      </c>
      <c r="AX446" s="284" t="str">
        <f t="shared" si="56"/>
        <v/>
      </c>
      <c r="AY446" s="284" t="str">
        <f t="shared" si="59"/>
        <v/>
      </c>
      <c r="AZ446" s="284" t="str">
        <f t="shared" si="60"/>
        <v/>
      </c>
    </row>
    <row r="447" spans="1:52" ht="18" customHeight="1">
      <c r="A447" s="281">
        <v>1036322</v>
      </c>
      <c r="B447" s="281" t="s">
        <v>2840</v>
      </c>
      <c r="C447" s="281" t="s">
        <v>2841</v>
      </c>
      <c r="D447" s="281" t="s">
        <v>2842</v>
      </c>
      <c r="E447" s="281" t="s">
        <v>776</v>
      </c>
      <c r="F447" s="281">
        <v>1</v>
      </c>
      <c r="G447" s="281" t="s">
        <v>259</v>
      </c>
      <c r="H447" s="303">
        <v>12919</v>
      </c>
      <c r="I447" s="281">
        <v>24</v>
      </c>
      <c r="J447" s="281" t="s">
        <v>260</v>
      </c>
      <c r="K447" s="281">
        <v>277</v>
      </c>
      <c r="L447" s="281" t="s">
        <v>293</v>
      </c>
      <c r="M447" s="281">
        <v>2090</v>
      </c>
      <c r="N447" s="281" t="s">
        <v>294</v>
      </c>
      <c r="O447" s="281">
        <v>0</v>
      </c>
      <c r="P447" s="281" t="s">
        <v>262</v>
      </c>
      <c r="Q447" s="281">
        <v>0</v>
      </c>
      <c r="S447" s="281">
        <v>0</v>
      </c>
      <c r="V447" s="281">
        <v>0</v>
      </c>
      <c r="W447" s="281">
        <v>-20</v>
      </c>
      <c r="X447" s="281" t="s">
        <v>1574</v>
      </c>
      <c r="AA447" s="281">
        <v>4</v>
      </c>
      <c r="AB447" s="281" t="s">
        <v>204</v>
      </c>
      <c r="AC447" s="303">
        <v>39383</v>
      </c>
      <c r="AD447" s="281" t="s">
        <v>11216</v>
      </c>
      <c r="AE447" s="281" t="s">
        <v>2567</v>
      </c>
      <c r="AF447" s="281" t="s">
        <v>266</v>
      </c>
      <c r="AG447" s="281" t="s">
        <v>2843</v>
      </c>
      <c r="AI447" s="281" t="s">
        <v>2844</v>
      </c>
      <c r="AN447" s="303">
        <v>38074</v>
      </c>
      <c r="AP447" s="284">
        <f t="shared" si="61"/>
        <v>440</v>
      </c>
      <c r="AQ447" s="284" t="str">
        <f t="shared" si="62"/>
        <v>松原重雄1</v>
      </c>
      <c r="AR447" s="284" t="str">
        <f t="shared" si="63"/>
        <v>まつばらしげお1</v>
      </c>
      <c r="AS447" s="284">
        <f t="shared" si="64"/>
        <v>1036322</v>
      </c>
      <c r="AT447" s="284" t="str">
        <f t="shared" si="57"/>
        <v>松原重雄</v>
      </c>
      <c r="AU447" s="284">
        <f>IF(AT447="","",COUNTIF(AT$8:AT447,AT447))</f>
        <v>1</v>
      </c>
      <c r="AV447" s="284" t="str">
        <f t="shared" si="58"/>
        <v>まつばらしげお</v>
      </c>
      <c r="AW447" s="284">
        <f>IF(AV447="","",COUNTIF(AV$8:AV447,AV447))</f>
        <v>1</v>
      </c>
      <c r="AX447" s="284" t="str">
        <f t="shared" si="56"/>
        <v/>
      </c>
      <c r="AY447" s="284" t="str">
        <f t="shared" si="59"/>
        <v/>
      </c>
      <c r="AZ447" s="284" t="str">
        <f t="shared" si="60"/>
        <v/>
      </c>
    </row>
    <row r="448" spans="1:52" ht="18" customHeight="1">
      <c r="A448" s="281">
        <v>1218969</v>
      </c>
      <c r="B448" s="281" t="s">
        <v>499</v>
      </c>
      <c r="C448" s="281" t="s">
        <v>2845</v>
      </c>
      <c r="D448" s="281" t="s">
        <v>501</v>
      </c>
      <c r="E448" s="281" t="s">
        <v>529</v>
      </c>
      <c r="F448" s="281">
        <v>1</v>
      </c>
      <c r="G448" s="281" t="s">
        <v>259</v>
      </c>
      <c r="H448" s="303">
        <v>17381</v>
      </c>
      <c r="I448" s="281">
        <v>24</v>
      </c>
      <c r="J448" s="281" t="s">
        <v>260</v>
      </c>
      <c r="K448" s="281">
        <v>274</v>
      </c>
      <c r="L448" s="281" t="s">
        <v>317</v>
      </c>
      <c r="M448" s="281">
        <v>2074</v>
      </c>
      <c r="N448" s="281" t="s">
        <v>317</v>
      </c>
      <c r="O448" s="281">
        <v>0</v>
      </c>
      <c r="P448" s="281" t="s">
        <v>262</v>
      </c>
      <c r="Q448" s="281">
        <v>0</v>
      </c>
      <c r="S448" s="281">
        <v>0</v>
      </c>
      <c r="V448" s="281">
        <v>0</v>
      </c>
      <c r="W448" s="281">
        <v>-20</v>
      </c>
      <c r="X448" s="281" t="s">
        <v>1574</v>
      </c>
      <c r="AA448" s="281">
        <v>4</v>
      </c>
      <c r="AB448" s="281" t="s">
        <v>204</v>
      </c>
      <c r="AC448" s="303">
        <v>39383</v>
      </c>
      <c r="AD448" s="281" t="s">
        <v>11216</v>
      </c>
      <c r="AE448" s="281" t="s">
        <v>1086</v>
      </c>
      <c r="AF448" s="281" t="s">
        <v>266</v>
      </c>
      <c r="AG448" s="281" t="s">
        <v>2846</v>
      </c>
      <c r="AI448" s="281" t="s">
        <v>2847</v>
      </c>
      <c r="AN448" s="303">
        <v>39109</v>
      </c>
      <c r="AP448" s="284">
        <f t="shared" si="61"/>
        <v>441</v>
      </c>
      <c r="AQ448" s="284" t="str">
        <f t="shared" si="62"/>
        <v>渡辺晃1</v>
      </c>
      <c r="AR448" s="284" t="str">
        <f t="shared" si="63"/>
        <v>わたなべあきら1</v>
      </c>
      <c r="AS448" s="284">
        <f t="shared" si="64"/>
        <v>1218969</v>
      </c>
      <c r="AT448" s="284" t="str">
        <f t="shared" si="57"/>
        <v>渡辺晃</v>
      </c>
      <c r="AU448" s="284">
        <f>IF(AT448="","",COUNTIF(AT$8:AT448,AT448))</f>
        <v>1</v>
      </c>
      <c r="AV448" s="284" t="str">
        <f t="shared" si="58"/>
        <v>わたなべあきら</v>
      </c>
      <c r="AW448" s="284">
        <f>IF(AV448="","",COUNTIF(AV$8:AV448,AV448))</f>
        <v>1</v>
      </c>
      <c r="AX448" s="284" t="str">
        <f t="shared" si="56"/>
        <v/>
      </c>
      <c r="AY448" s="284" t="str">
        <f t="shared" si="59"/>
        <v/>
      </c>
      <c r="AZ448" s="284" t="str">
        <f t="shared" si="60"/>
        <v/>
      </c>
    </row>
    <row r="449" spans="1:52" ht="18" customHeight="1">
      <c r="A449" s="281">
        <v>1036821</v>
      </c>
      <c r="B449" s="281" t="s">
        <v>906</v>
      </c>
      <c r="C449" s="281" t="s">
        <v>2063</v>
      </c>
      <c r="D449" s="281" t="s">
        <v>908</v>
      </c>
      <c r="E449" s="281" t="s">
        <v>2497</v>
      </c>
      <c r="F449" s="281">
        <v>1</v>
      </c>
      <c r="G449" s="281" t="s">
        <v>259</v>
      </c>
      <c r="H449" s="303">
        <v>21811</v>
      </c>
      <c r="I449" s="281">
        <v>24</v>
      </c>
      <c r="J449" s="281" t="s">
        <v>260</v>
      </c>
      <c r="K449" s="281">
        <v>267</v>
      </c>
      <c r="L449" s="281" t="s">
        <v>328</v>
      </c>
      <c r="M449" s="281">
        <v>2041</v>
      </c>
      <c r="N449" s="281" t="s">
        <v>328</v>
      </c>
      <c r="O449" s="281">
        <v>0</v>
      </c>
      <c r="P449" s="281" t="s">
        <v>262</v>
      </c>
      <c r="Q449" s="281">
        <v>0</v>
      </c>
      <c r="S449" s="281">
        <v>0</v>
      </c>
      <c r="U449" s="281" t="s">
        <v>10883</v>
      </c>
      <c r="V449" s="281">
        <v>0</v>
      </c>
      <c r="W449" s="281">
        <v>-20</v>
      </c>
      <c r="X449" s="281" t="s">
        <v>1574</v>
      </c>
      <c r="AA449" s="281">
        <v>4</v>
      </c>
      <c r="AB449" s="281" t="s">
        <v>204</v>
      </c>
      <c r="AC449" s="303">
        <v>39383</v>
      </c>
      <c r="AD449" s="281" t="s">
        <v>11216</v>
      </c>
      <c r="AE449" s="281" t="s">
        <v>2848</v>
      </c>
      <c r="AF449" s="281" t="s">
        <v>266</v>
      </c>
      <c r="AG449" s="281" t="s">
        <v>2849</v>
      </c>
      <c r="AI449" s="281" t="s">
        <v>2850</v>
      </c>
      <c r="AL449" s="281" t="s">
        <v>11217</v>
      </c>
      <c r="AN449" s="303">
        <v>38074</v>
      </c>
      <c r="AP449" s="284">
        <f t="shared" si="61"/>
        <v>442</v>
      </c>
      <c r="AQ449" s="284" t="str">
        <f t="shared" si="62"/>
        <v>原田泰1</v>
      </c>
      <c r="AR449" s="284" t="str">
        <f t="shared" si="63"/>
        <v>はらだゆたか1</v>
      </c>
      <c r="AS449" s="284">
        <f t="shared" si="64"/>
        <v>1036821</v>
      </c>
      <c r="AT449" s="284" t="str">
        <f t="shared" si="57"/>
        <v>原田泰</v>
      </c>
      <c r="AU449" s="284">
        <f>IF(AT449="","",COUNTIF(AT$8:AT449,AT449))</f>
        <v>1</v>
      </c>
      <c r="AV449" s="284" t="str">
        <f t="shared" si="58"/>
        <v>はらだゆたか</v>
      </c>
      <c r="AW449" s="284">
        <f>IF(AV449="","",COUNTIF(AV$8:AV449,AV449))</f>
        <v>1</v>
      </c>
      <c r="AX449" s="284" t="str">
        <f t="shared" si="56"/>
        <v/>
      </c>
      <c r="AY449" s="284" t="str">
        <f t="shared" si="59"/>
        <v/>
      </c>
      <c r="AZ449" s="284" t="str">
        <f t="shared" si="60"/>
        <v/>
      </c>
    </row>
    <row r="450" spans="1:52" ht="18" customHeight="1">
      <c r="A450" s="281">
        <v>1212186</v>
      </c>
      <c r="B450" s="281" t="s">
        <v>2851</v>
      </c>
      <c r="C450" s="281" t="s">
        <v>2852</v>
      </c>
      <c r="D450" s="281" t="s">
        <v>2853</v>
      </c>
      <c r="E450" s="281" t="s">
        <v>1302</v>
      </c>
      <c r="F450" s="281">
        <v>1</v>
      </c>
      <c r="G450" s="281" t="s">
        <v>259</v>
      </c>
      <c r="H450" s="303">
        <v>25883</v>
      </c>
      <c r="I450" s="281">
        <v>24</v>
      </c>
      <c r="J450" s="281" t="s">
        <v>260</v>
      </c>
      <c r="K450" s="281">
        <v>279</v>
      </c>
      <c r="L450" s="281" t="s">
        <v>308</v>
      </c>
      <c r="M450" s="281">
        <v>2110</v>
      </c>
      <c r="N450" s="281" t="s">
        <v>308</v>
      </c>
      <c r="O450" s="281">
        <v>0</v>
      </c>
      <c r="P450" s="281" t="s">
        <v>262</v>
      </c>
      <c r="Q450" s="281">
        <v>0</v>
      </c>
      <c r="S450" s="281">
        <v>0</v>
      </c>
      <c r="U450" s="281" t="s">
        <v>10881</v>
      </c>
      <c r="V450" s="281">
        <v>0</v>
      </c>
      <c r="W450" s="281">
        <v>-20</v>
      </c>
      <c r="X450" s="281" t="s">
        <v>1574</v>
      </c>
      <c r="AA450" s="281">
        <v>4</v>
      </c>
      <c r="AB450" s="281" t="s">
        <v>204</v>
      </c>
      <c r="AC450" s="303">
        <v>39586</v>
      </c>
      <c r="AD450" s="281" t="s">
        <v>11218</v>
      </c>
      <c r="AE450" s="281" t="s">
        <v>2854</v>
      </c>
      <c r="AF450" s="281" t="s">
        <v>266</v>
      </c>
      <c r="AG450" s="281" t="s">
        <v>2855</v>
      </c>
      <c r="AH450" s="281" t="s">
        <v>2856</v>
      </c>
      <c r="AI450" s="281" t="s">
        <v>2857</v>
      </c>
      <c r="AN450" s="303">
        <v>38999</v>
      </c>
      <c r="AP450" s="284">
        <f t="shared" si="61"/>
        <v>443</v>
      </c>
      <c r="AQ450" s="284" t="str">
        <f t="shared" si="62"/>
        <v>飛鳥川俊郎1</v>
      </c>
      <c r="AR450" s="284" t="str">
        <f t="shared" si="63"/>
        <v>あすかがわとしお1</v>
      </c>
      <c r="AS450" s="284">
        <f t="shared" si="64"/>
        <v>1212186</v>
      </c>
      <c r="AT450" s="284" t="str">
        <f t="shared" si="57"/>
        <v>飛鳥川俊郎</v>
      </c>
      <c r="AU450" s="284">
        <f>IF(AT450="","",COUNTIF(AT$8:AT450,AT450))</f>
        <v>1</v>
      </c>
      <c r="AV450" s="284" t="str">
        <f t="shared" si="58"/>
        <v>あすかがわとしお</v>
      </c>
      <c r="AW450" s="284">
        <f>IF(AV450="","",COUNTIF(AV$8:AV450,AV450))</f>
        <v>1</v>
      </c>
      <c r="AX450" s="284" t="str">
        <f t="shared" si="56"/>
        <v/>
      </c>
      <c r="AY450" s="284" t="str">
        <f t="shared" si="59"/>
        <v/>
      </c>
      <c r="AZ450" s="284" t="str">
        <f t="shared" si="60"/>
        <v/>
      </c>
    </row>
    <row r="451" spans="1:52" ht="18" customHeight="1">
      <c r="A451" s="281">
        <v>1037647</v>
      </c>
      <c r="B451" s="281" t="s">
        <v>2858</v>
      </c>
      <c r="C451" s="281" t="s">
        <v>2859</v>
      </c>
      <c r="D451" s="281" t="s">
        <v>2860</v>
      </c>
      <c r="E451" s="281" t="s">
        <v>2861</v>
      </c>
      <c r="F451" s="281">
        <v>2</v>
      </c>
      <c r="G451" s="281" t="s">
        <v>282</v>
      </c>
      <c r="H451" s="303">
        <v>18002</v>
      </c>
      <c r="I451" s="281">
        <v>24</v>
      </c>
      <c r="J451" s="281" t="s">
        <v>260</v>
      </c>
      <c r="K451" s="281">
        <v>270</v>
      </c>
      <c r="L451" s="281" t="s">
        <v>720</v>
      </c>
      <c r="M451" s="281">
        <v>2055</v>
      </c>
      <c r="N451" s="281" t="s">
        <v>720</v>
      </c>
      <c r="O451" s="281">
        <v>0</v>
      </c>
      <c r="P451" s="281" t="s">
        <v>262</v>
      </c>
      <c r="Q451" s="281">
        <v>0</v>
      </c>
      <c r="S451" s="281">
        <v>0</v>
      </c>
      <c r="V451" s="281">
        <v>0</v>
      </c>
      <c r="W451" s="281">
        <v>-20</v>
      </c>
      <c r="X451" s="281" t="s">
        <v>1574</v>
      </c>
      <c r="AA451" s="281">
        <v>4</v>
      </c>
      <c r="AB451" s="281" t="s">
        <v>204</v>
      </c>
      <c r="AC451" s="303">
        <v>39747</v>
      </c>
      <c r="AD451" s="281" t="s">
        <v>11219</v>
      </c>
      <c r="AE451" s="281" t="s">
        <v>2862</v>
      </c>
      <c r="AF451" s="281" t="s">
        <v>266</v>
      </c>
      <c r="AG451" s="281" t="s">
        <v>2863</v>
      </c>
      <c r="AI451" s="281" t="s">
        <v>2864</v>
      </c>
      <c r="AN451" s="303">
        <v>38074</v>
      </c>
      <c r="AP451" s="284">
        <f t="shared" si="61"/>
        <v>444</v>
      </c>
      <c r="AQ451" s="284" t="str">
        <f t="shared" si="62"/>
        <v>直井絹子1</v>
      </c>
      <c r="AR451" s="284" t="str">
        <f t="shared" si="63"/>
        <v>なおいきぬこ1</v>
      </c>
      <c r="AS451" s="284">
        <f t="shared" si="64"/>
        <v>1037647</v>
      </c>
      <c r="AT451" s="284" t="str">
        <f t="shared" si="57"/>
        <v>直井絹子</v>
      </c>
      <c r="AU451" s="284">
        <f>IF(AT451="","",COUNTIF(AT$8:AT451,AT451))</f>
        <v>1</v>
      </c>
      <c r="AV451" s="284" t="str">
        <f t="shared" si="58"/>
        <v>なおいきぬこ</v>
      </c>
      <c r="AW451" s="284">
        <f>IF(AV451="","",COUNTIF(AV$8:AV451,AV451))</f>
        <v>1</v>
      </c>
      <c r="AX451" s="284" t="str">
        <f t="shared" si="56"/>
        <v/>
      </c>
      <c r="AY451" s="284" t="str">
        <f t="shared" si="59"/>
        <v/>
      </c>
      <c r="AZ451" s="284" t="str">
        <f t="shared" si="60"/>
        <v/>
      </c>
    </row>
    <row r="452" spans="1:52" ht="18" customHeight="1">
      <c r="A452" s="281">
        <v>1159165</v>
      </c>
      <c r="B452" s="281" t="s">
        <v>2865</v>
      </c>
      <c r="C452" s="281" t="s">
        <v>2866</v>
      </c>
      <c r="D452" s="281" t="s">
        <v>2070</v>
      </c>
      <c r="E452" s="281" t="s">
        <v>2867</v>
      </c>
      <c r="F452" s="281">
        <v>1</v>
      </c>
      <c r="G452" s="281" t="s">
        <v>259</v>
      </c>
      <c r="H452" s="303">
        <v>14827</v>
      </c>
      <c r="I452" s="281">
        <v>24</v>
      </c>
      <c r="J452" s="281" t="s">
        <v>260</v>
      </c>
      <c r="K452" s="281">
        <v>269</v>
      </c>
      <c r="L452" s="281" t="s">
        <v>378</v>
      </c>
      <c r="M452" s="281">
        <v>2051</v>
      </c>
      <c r="N452" s="281" t="s">
        <v>378</v>
      </c>
      <c r="O452" s="281">
        <v>0</v>
      </c>
      <c r="P452" s="281" t="s">
        <v>262</v>
      </c>
      <c r="Q452" s="281">
        <v>0</v>
      </c>
      <c r="S452" s="281">
        <v>0</v>
      </c>
      <c r="U452" s="281" t="s">
        <v>379</v>
      </c>
      <c r="V452" s="281">
        <v>0</v>
      </c>
      <c r="W452" s="281">
        <v>-20</v>
      </c>
      <c r="X452" s="281" t="s">
        <v>1574</v>
      </c>
      <c r="AA452" s="281">
        <v>4</v>
      </c>
      <c r="AB452" s="281" t="s">
        <v>204</v>
      </c>
      <c r="AC452" s="303">
        <v>40132</v>
      </c>
      <c r="AD452" s="281" t="s">
        <v>11220</v>
      </c>
      <c r="AE452" s="281" t="s">
        <v>550</v>
      </c>
      <c r="AF452" s="281" t="s">
        <v>266</v>
      </c>
      <c r="AG452" s="281" t="s">
        <v>2868</v>
      </c>
      <c r="AI452" s="281" t="s">
        <v>2869</v>
      </c>
      <c r="AN452" s="303">
        <v>38508</v>
      </c>
      <c r="AP452" s="284">
        <f t="shared" si="61"/>
        <v>445</v>
      </c>
      <c r="AQ452" s="284" t="str">
        <f t="shared" si="62"/>
        <v>柳沢忠憲1</v>
      </c>
      <c r="AR452" s="284" t="str">
        <f t="shared" si="63"/>
        <v>やなぎさわただのり1</v>
      </c>
      <c r="AS452" s="284">
        <f t="shared" si="64"/>
        <v>1159165</v>
      </c>
      <c r="AT452" s="284" t="str">
        <f t="shared" si="57"/>
        <v>柳沢忠憲</v>
      </c>
      <c r="AU452" s="284">
        <f>IF(AT452="","",COUNTIF(AT$8:AT452,AT452))</f>
        <v>1</v>
      </c>
      <c r="AV452" s="284" t="str">
        <f t="shared" si="58"/>
        <v>やなぎさわただのり</v>
      </c>
      <c r="AW452" s="284">
        <f>IF(AV452="","",COUNTIF(AV$8:AV452,AV452))</f>
        <v>1</v>
      </c>
      <c r="AX452" s="284" t="str">
        <f t="shared" si="56"/>
        <v/>
      </c>
      <c r="AY452" s="284" t="str">
        <f t="shared" si="59"/>
        <v/>
      </c>
      <c r="AZ452" s="284" t="str">
        <f t="shared" si="60"/>
        <v/>
      </c>
    </row>
    <row r="453" spans="1:52" ht="18" customHeight="1">
      <c r="A453" s="281">
        <v>1036371</v>
      </c>
      <c r="B453" s="281" t="s">
        <v>2870</v>
      </c>
      <c r="C453" s="281" t="s">
        <v>825</v>
      </c>
      <c r="D453" s="281" t="s">
        <v>2871</v>
      </c>
      <c r="E453" s="281" t="s">
        <v>827</v>
      </c>
      <c r="F453" s="281">
        <v>2</v>
      </c>
      <c r="G453" s="281" t="s">
        <v>282</v>
      </c>
      <c r="H453" s="303">
        <v>28734</v>
      </c>
      <c r="I453" s="281">
        <v>24</v>
      </c>
      <c r="J453" s="281" t="s">
        <v>260</v>
      </c>
      <c r="K453" s="281">
        <v>264</v>
      </c>
      <c r="L453" s="281" t="s">
        <v>301</v>
      </c>
      <c r="M453" s="281">
        <v>2015</v>
      </c>
      <c r="N453" s="281" t="s">
        <v>301</v>
      </c>
      <c r="O453" s="281">
        <v>0</v>
      </c>
      <c r="P453" s="281" t="s">
        <v>262</v>
      </c>
      <c r="Q453" s="281">
        <v>0</v>
      </c>
      <c r="S453" s="281">
        <v>0</v>
      </c>
      <c r="V453" s="281">
        <v>623969</v>
      </c>
      <c r="W453" s="281">
        <v>-20</v>
      </c>
      <c r="X453" s="281" t="s">
        <v>1574</v>
      </c>
      <c r="AA453" s="281">
        <v>4</v>
      </c>
      <c r="AB453" s="281" t="s">
        <v>204</v>
      </c>
      <c r="AC453" s="303">
        <v>40132</v>
      </c>
      <c r="AD453" s="281" t="s">
        <v>11220</v>
      </c>
      <c r="AE453" s="281" t="s">
        <v>2872</v>
      </c>
      <c r="AF453" s="281" t="s">
        <v>266</v>
      </c>
      <c r="AG453" s="281" t="s">
        <v>2873</v>
      </c>
      <c r="AI453" s="281" t="s">
        <v>2874</v>
      </c>
      <c r="AN453" s="303">
        <v>38074</v>
      </c>
      <c r="AP453" s="284">
        <f t="shared" si="61"/>
        <v>446</v>
      </c>
      <c r="AQ453" s="284" t="str">
        <f t="shared" si="62"/>
        <v>二ノ宮昌子1</v>
      </c>
      <c r="AR453" s="284" t="str">
        <f t="shared" si="63"/>
        <v>にのみやまさこ1</v>
      </c>
      <c r="AS453" s="284">
        <f t="shared" si="64"/>
        <v>1036371</v>
      </c>
      <c r="AT453" s="284" t="str">
        <f t="shared" si="57"/>
        <v>二ノ宮昌子</v>
      </c>
      <c r="AU453" s="284">
        <f>IF(AT453="","",COUNTIF(AT$8:AT453,AT453))</f>
        <v>1</v>
      </c>
      <c r="AV453" s="284" t="str">
        <f t="shared" si="58"/>
        <v>にのみやまさこ</v>
      </c>
      <c r="AW453" s="284">
        <f>IF(AV453="","",COUNTIF(AV$8:AV453,AV453))</f>
        <v>1</v>
      </c>
      <c r="AX453" s="284" t="str">
        <f t="shared" si="56"/>
        <v/>
      </c>
      <c r="AY453" s="284" t="str">
        <f t="shared" si="59"/>
        <v/>
      </c>
      <c r="AZ453" s="284" t="str">
        <f t="shared" si="60"/>
        <v/>
      </c>
    </row>
    <row r="454" spans="1:52" ht="18" customHeight="1">
      <c r="A454" s="281">
        <v>1218179</v>
      </c>
      <c r="B454" s="281" t="s">
        <v>1391</v>
      </c>
      <c r="C454" s="281" t="s">
        <v>2875</v>
      </c>
      <c r="D454" s="281" t="s">
        <v>1392</v>
      </c>
      <c r="E454" s="281" t="s">
        <v>2364</v>
      </c>
      <c r="F454" s="281">
        <v>2</v>
      </c>
      <c r="G454" s="281" t="s">
        <v>282</v>
      </c>
      <c r="H454" s="303">
        <v>28976</v>
      </c>
      <c r="I454" s="281">
        <v>24</v>
      </c>
      <c r="J454" s="281" t="s">
        <v>260</v>
      </c>
      <c r="K454" s="281">
        <v>267</v>
      </c>
      <c r="L454" s="281" t="s">
        <v>328</v>
      </c>
      <c r="M454" s="281">
        <v>2041</v>
      </c>
      <c r="N454" s="281" t="s">
        <v>328</v>
      </c>
      <c r="O454" s="281">
        <v>0</v>
      </c>
      <c r="P454" s="281" t="s">
        <v>262</v>
      </c>
      <c r="Q454" s="281">
        <v>0</v>
      </c>
      <c r="S454" s="281">
        <v>0</v>
      </c>
      <c r="W454" s="281">
        <v>-20</v>
      </c>
      <c r="X454" s="281" t="s">
        <v>1574</v>
      </c>
      <c r="AA454" s="281">
        <v>4</v>
      </c>
      <c r="AB454" s="281" t="s">
        <v>204</v>
      </c>
      <c r="AC454" s="303">
        <v>40132</v>
      </c>
      <c r="AD454" s="281" t="s">
        <v>11220</v>
      </c>
      <c r="AE454" s="281" t="s">
        <v>1477</v>
      </c>
      <c r="AF454" s="281" t="s">
        <v>266</v>
      </c>
      <c r="AG454" s="281" t="s">
        <v>2876</v>
      </c>
      <c r="AI454" s="281" t="s">
        <v>2877</v>
      </c>
      <c r="AL454" s="281" t="s">
        <v>11221</v>
      </c>
      <c r="AN454" s="303">
        <v>39088</v>
      </c>
      <c r="AP454" s="284">
        <f t="shared" si="61"/>
        <v>447</v>
      </c>
      <c r="AQ454" s="284" t="str">
        <f t="shared" si="62"/>
        <v>佐藤圭子1</v>
      </c>
      <c r="AR454" s="284" t="str">
        <f t="shared" si="63"/>
        <v>さとうけいこ1</v>
      </c>
      <c r="AS454" s="284">
        <f t="shared" si="64"/>
        <v>1218179</v>
      </c>
      <c r="AT454" s="284" t="str">
        <f t="shared" si="57"/>
        <v>佐藤圭子</v>
      </c>
      <c r="AU454" s="284">
        <f>IF(AT454="","",COUNTIF(AT$8:AT454,AT454))</f>
        <v>1</v>
      </c>
      <c r="AV454" s="284" t="str">
        <f t="shared" si="58"/>
        <v>さとうけいこ</v>
      </c>
      <c r="AW454" s="284">
        <f>IF(AV454="","",COUNTIF(AV$8:AV454,AV454))</f>
        <v>1</v>
      </c>
      <c r="AX454" s="284" t="str">
        <f t="shared" si="56"/>
        <v/>
      </c>
      <c r="AY454" s="284" t="str">
        <f t="shared" si="59"/>
        <v/>
      </c>
      <c r="AZ454" s="284" t="str">
        <f t="shared" si="60"/>
        <v/>
      </c>
    </row>
    <row r="455" spans="1:52" ht="18" customHeight="1">
      <c r="A455" s="281">
        <v>1035954</v>
      </c>
      <c r="B455" s="281" t="s">
        <v>2878</v>
      </c>
      <c r="C455" s="281" t="s">
        <v>2879</v>
      </c>
      <c r="D455" s="281" t="s">
        <v>1922</v>
      </c>
      <c r="E455" s="281" t="s">
        <v>444</v>
      </c>
      <c r="F455" s="281">
        <v>1</v>
      </c>
      <c r="G455" s="281" t="s">
        <v>259</v>
      </c>
      <c r="H455" s="303">
        <v>31862</v>
      </c>
      <c r="I455" s="281">
        <v>24</v>
      </c>
      <c r="J455" s="281" t="s">
        <v>260</v>
      </c>
      <c r="K455" s="281">
        <v>276</v>
      </c>
      <c r="L455" s="281" t="s">
        <v>742</v>
      </c>
      <c r="M455" s="281">
        <v>2087</v>
      </c>
      <c r="N455" s="281" t="s">
        <v>742</v>
      </c>
      <c r="O455" s="281">
        <v>0</v>
      </c>
      <c r="P455" s="281" t="s">
        <v>262</v>
      </c>
      <c r="Q455" s="281">
        <v>0</v>
      </c>
      <c r="S455" s="281">
        <v>0</v>
      </c>
      <c r="V455" s="281">
        <v>0</v>
      </c>
      <c r="W455" s="281">
        <v>-20</v>
      </c>
      <c r="X455" s="281" t="s">
        <v>1574</v>
      </c>
      <c r="AA455" s="281">
        <v>4</v>
      </c>
      <c r="AB455" s="281" t="s">
        <v>204</v>
      </c>
      <c r="AC455" s="303">
        <v>40132</v>
      </c>
      <c r="AD455" s="281" t="s">
        <v>11220</v>
      </c>
      <c r="AE455" s="281" t="s">
        <v>2880</v>
      </c>
      <c r="AF455" s="281" t="s">
        <v>266</v>
      </c>
      <c r="AG455" s="281" t="s">
        <v>2881</v>
      </c>
      <c r="AH455" s="281" t="s">
        <v>2882</v>
      </c>
      <c r="AI455" s="281" t="s">
        <v>2883</v>
      </c>
      <c r="AN455" s="303">
        <v>38074</v>
      </c>
      <c r="AP455" s="284">
        <f t="shared" si="61"/>
        <v>448</v>
      </c>
      <c r="AQ455" s="284" t="str">
        <f t="shared" si="62"/>
        <v>本道啓行1</v>
      </c>
      <c r="AR455" s="284" t="str">
        <f t="shared" si="63"/>
        <v>ほんどうひろゆき1</v>
      </c>
      <c r="AS455" s="284">
        <f t="shared" si="64"/>
        <v>1035954</v>
      </c>
      <c r="AT455" s="284" t="str">
        <f t="shared" si="57"/>
        <v>本道啓行</v>
      </c>
      <c r="AU455" s="284">
        <f>IF(AT455="","",COUNTIF(AT$8:AT455,AT455))</f>
        <v>1</v>
      </c>
      <c r="AV455" s="284" t="str">
        <f t="shared" si="58"/>
        <v>ほんどうひろゆき</v>
      </c>
      <c r="AW455" s="284">
        <f>IF(AV455="","",COUNTIF(AV$8:AV455,AV455))</f>
        <v>1</v>
      </c>
      <c r="AX455" s="284" t="str">
        <f t="shared" si="56"/>
        <v/>
      </c>
      <c r="AY455" s="284" t="str">
        <f t="shared" si="59"/>
        <v/>
      </c>
      <c r="AZ455" s="284" t="str">
        <f t="shared" si="60"/>
        <v/>
      </c>
    </row>
    <row r="456" spans="1:52" ht="18" customHeight="1">
      <c r="A456" s="281">
        <v>1036651</v>
      </c>
      <c r="B456" s="281" t="s">
        <v>635</v>
      </c>
      <c r="C456" s="281" t="s">
        <v>2884</v>
      </c>
      <c r="D456" s="281" t="s">
        <v>637</v>
      </c>
      <c r="E456" s="281" t="s">
        <v>2559</v>
      </c>
      <c r="F456" s="281">
        <v>2</v>
      </c>
      <c r="G456" s="281" t="s">
        <v>282</v>
      </c>
      <c r="H456" s="303">
        <v>29351</v>
      </c>
      <c r="I456" s="281">
        <v>24</v>
      </c>
      <c r="J456" s="281" t="s">
        <v>260</v>
      </c>
      <c r="K456" s="281">
        <v>280</v>
      </c>
      <c r="L456" s="281" t="s">
        <v>334</v>
      </c>
      <c r="M456" s="281">
        <v>2121</v>
      </c>
      <c r="N456" s="281" t="s">
        <v>334</v>
      </c>
      <c r="O456" s="281">
        <v>0</v>
      </c>
      <c r="P456" s="281" t="s">
        <v>262</v>
      </c>
      <c r="Q456" s="281">
        <v>0</v>
      </c>
      <c r="S456" s="281">
        <v>0</v>
      </c>
      <c r="U456" s="281" t="s">
        <v>10945</v>
      </c>
      <c r="V456" s="281">
        <v>0</v>
      </c>
      <c r="W456" s="281">
        <v>-20</v>
      </c>
      <c r="X456" s="281" t="s">
        <v>1574</v>
      </c>
      <c r="AA456" s="281">
        <v>4</v>
      </c>
      <c r="AB456" s="281" t="s">
        <v>204</v>
      </c>
      <c r="AC456" s="303">
        <v>40314</v>
      </c>
      <c r="AD456" s="281" t="s">
        <v>11222</v>
      </c>
      <c r="AE456" s="281" t="s">
        <v>639</v>
      </c>
      <c r="AF456" s="281" t="s">
        <v>266</v>
      </c>
      <c r="AG456" s="281" t="s">
        <v>640</v>
      </c>
      <c r="AI456" s="281" t="s">
        <v>2885</v>
      </c>
      <c r="AN456" s="303">
        <v>38074</v>
      </c>
      <c r="AP456" s="284">
        <f t="shared" si="61"/>
        <v>449</v>
      </c>
      <c r="AQ456" s="284" t="str">
        <f t="shared" si="62"/>
        <v>平澤玲子1</v>
      </c>
      <c r="AR456" s="284" t="str">
        <f t="shared" si="63"/>
        <v>ひらさわれいこ1</v>
      </c>
      <c r="AS456" s="284">
        <f t="shared" si="64"/>
        <v>1036651</v>
      </c>
      <c r="AT456" s="284" t="str">
        <f t="shared" si="57"/>
        <v>平澤玲子</v>
      </c>
      <c r="AU456" s="284">
        <f>IF(AT456="","",COUNTIF(AT$8:AT456,AT456))</f>
        <v>1</v>
      </c>
      <c r="AV456" s="284" t="str">
        <f t="shared" si="58"/>
        <v>ひらさわれいこ</v>
      </c>
      <c r="AW456" s="284">
        <f>IF(AV456="","",COUNTIF(AV$8:AV456,AV456))</f>
        <v>1</v>
      </c>
      <c r="AX456" s="284" t="str">
        <f t="shared" ref="AX456:AX519" si="65">IFERROR(VLOOKUP(AS456,$BA$11:$BA$38,1,FALSE),"")</f>
        <v/>
      </c>
      <c r="AY456" s="284" t="str">
        <f t="shared" si="59"/>
        <v/>
      </c>
      <c r="AZ456" s="284" t="str">
        <f t="shared" si="60"/>
        <v/>
      </c>
    </row>
    <row r="457" spans="1:52" ht="18" customHeight="1">
      <c r="A457" s="281">
        <v>1238586</v>
      </c>
      <c r="B457" s="281" t="s">
        <v>899</v>
      </c>
      <c r="C457" s="281" t="s">
        <v>2886</v>
      </c>
      <c r="D457" s="281" t="s">
        <v>901</v>
      </c>
      <c r="E457" s="281" t="s">
        <v>2540</v>
      </c>
      <c r="F457" s="281">
        <v>1</v>
      </c>
      <c r="G457" s="281" t="s">
        <v>259</v>
      </c>
      <c r="H457" s="303">
        <v>32521</v>
      </c>
      <c r="I457" s="281">
        <v>24</v>
      </c>
      <c r="J457" s="281" t="s">
        <v>260</v>
      </c>
      <c r="K457" s="281">
        <v>267</v>
      </c>
      <c r="L457" s="281" t="s">
        <v>328</v>
      </c>
      <c r="M457" s="281">
        <v>2041</v>
      </c>
      <c r="N457" s="281" t="s">
        <v>328</v>
      </c>
      <c r="O457" s="281">
        <v>0</v>
      </c>
      <c r="P457" s="281" t="s">
        <v>262</v>
      </c>
      <c r="Q457" s="281">
        <v>0</v>
      </c>
      <c r="S457" s="281">
        <v>0</v>
      </c>
      <c r="W457" s="281">
        <v>-20</v>
      </c>
      <c r="X457" s="281" t="s">
        <v>1574</v>
      </c>
      <c r="AA457" s="281">
        <v>4</v>
      </c>
      <c r="AB457" s="281" t="s">
        <v>204</v>
      </c>
      <c r="AC457" s="303">
        <v>40314</v>
      </c>
      <c r="AD457" s="281" t="s">
        <v>11222</v>
      </c>
      <c r="AE457" s="281" t="s">
        <v>2028</v>
      </c>
      <c r="AF457" s="281" t="s">
        <v>266</v>
      </c>
      <c r="AG457" s="281" t="s">
        <v>2887</v>
      </c>
      <c r="AH457" s="281" t="s">
        <v>2888</v>
      </c>
      <c r="AI457" s="281" t="s">
        <v>2889</v>
      </c>
      <c r="AL457" s="281" t="s">
        <v>11223</v>
      </c>
      <c r="AN457" s="303">
        <v>39302</v>
      </c>
      <c r="AP457" s="284">
        <f t="shared" si="61"/>
        <v>450</v>
      </c>
      <c r="AQ457" s="284" t="str">
        <f t="shared" si="62"/>
        <v>内山貴之1</v>
      </c>
      <c r="AR457" s="284" t="str">
        <f t="shared" si="63"/>
        <v>うちやまたかゆき1</v>
      </c>
      <c r="AS457" s="284">
        <f t="shared" si="64"/>
        <v>1238586</v>
      </c>
      <c r="AT457" s="284" t="str">
        <f t="shared" si="57"/>
        <v>内山貴之</v>
      </c>
      <c r="AU457" s="284">
        <f>IF(AT457="","",COUNTIF(AT$8:AT457,AT457))</f>
        <v>1</v>
      </c>
      <c r="AV457" s="284" t="str">
        <f t="shared" si="58"/>
        <v>うちやまたかゆき</v>
      </c>
      <c r="AW457" s="284">
        <f>IF(AV457="","",COUNTIF(AV$8:AV457,AV457))</f>
        <v>1</v>
      </c>
      <c r="AX457" s="284" t="str">
        <f t="shared" si="65"/>
        <v/>
      </c>
      <c r="AY457" s="284" t="str">
        <f t="shared" si="59"/>
        <v/>
      </c>
      <c r="AZ457" s="284" t="str">
        <f t="shared" si="60"/>
        <v/>
      </c>
    </row>
    <row r="458" spans="1:52" ht="18" customHeight="1">
      <c r="A458" s="281">
        <v>1289944</v>
      </c>
      <c r="B458" s="281" t="s">
        <v>852</v>
      </c>
      <c r="C458" s="281" t="s">
        <v>2890</v>
      </c>
      <c r="D458" s="281" t="s">
        <v>854</v>
      </c>
      <c r="E458" s="281" t="s">
        <v>2559</v>
      </c>
      <c r="F458" s="281">
        <v>2</v>
      </c>
      <c r="G458" s="281" t="s">
        <v>282</v>
      </c>
      <c r="H458" s="303">
        <v>17259</v>
      </c>
      <c r="I458" s="281">
        <v>24</v>
      </c>
      <c r="J458" s="281" t="s">
        <v>260</v>
      </c>
      <c r="K458" s="281">
        <v>269</v>
      </c>
      <c r="L458" s="281" t="s">
        <v>378</v>
      </c>
      <c r="M458" s="281">
        <v>2051</v>
      </c>
      <c r="N458" s="281" t="s">
        <v>378</v>
      </c>
      <c r="O458" s="281">
        <v>0</v>
      </c>
      <c r="P458" s="281" t="s">
        <v>262</v>
      </c>
      <c r="Q458" s="281">
        <v>0</v>
      </c>
      <c r="S458" s="281">
        <v>0</v>
      </c>
      <c r="U458" s="281" t="s">
        <v>379</v>
      </c>
      <c r="V458" s="281">
        <v>0</v>
      </c>
      <c r="W458" s="281">
        <v>-20</v>
      </c>
      <c r="X458" s="281" t="s">
        <v>1574</v>
      </c>
      <c r="AA458" s="281">
        <v>4</v>
      </c>
      <c r="AB458" s="281" t="s">
        <v>204</v>
      </c>
      <c r="AC458" s="303">
        <v>40496</v>
      </c>
      <c r="AD458" s="281" t="s">
        <v>11224</v>
      </c>
      <c r="AE458" s="281" t="s">
        <v>2891</v>
      </c>
      <c r="AF458" s="281" t="s">
        <v>266</v>
      </c>
      <c r="AG458" s="281" t="s">
        <v>2892</v>
      </c>
      <c r="AI458" s="281" t="s">
        <v>2893</v>
      </c>
      <c r="AN458" s="303">
        <v>39732</v>
      </c>
      <c r="AP458" s="284">
        <f t="shared" si="61"/>
        <v>451</v>
      </c>
      <c r="AQ458" s="284" t="str">
        <f t="shared" si="62"/>
        <v>堀内令子1</v>
      </c>
      <c r="AR458" s="284" t="str">
        <f t="shared" si="63"/>
        <v>ほりうちれいこ1</v>
      </c>
      <c r="AS458" s="284">
        <f t="shared" si="64"/>
        <v>1289944</v>
      </c>
      <c r="AT458" s="284" t="str">
        <f t="shared" ref="AT458:AT521" si="66">B458&amp;C458</f>
        <v>堀内令子</v>
      </c>
      <c r="AU458" s="284">
        <f>IF(AT458="","",COUNTIF(AT$8:AT458,AT458))</f>
        <v>1</v>
      </c>
      <c r="AV458" s="284" t="str">
        <f t="shared" ref="AV458:AV521" si="67">D458&amp;E458</f>
        <v>ほりうちれいこ</v>
      </c>
      <c r="AW458" s="284">
        <f>IF(AV458="","",COUNTIF(AV$8:AV458,AV458))</f>
        <v>1</v>
      </c>
      <c r="AX458" s="284" t="str">
        <f t="shared" si="65"/>
        <v/>
      </c>
      <c r="AY458" s="284" t="str">
        <f t="shared" ref="AY458:AY521" si="68">IF(AX458="","",VLOOKUP(AS458,$BA$11:$BC$38,2,FALSE))</f>
        <v/>
      </c>
      <c r="AZ458" s="284" t="str">
        <f t="shared" ref="AZ458:AZ521" si="69">IF(AX458="","",VLOOKUP(AS458,$BA$11:$BC$38,3,FALSE))</f>
        <v/>
      </c>
    </row>
    <row r="459" spans="1:52" ht="18" customHeight="1">
      <c r="A459" s="281">
        <v>1319832</v>
      </c>
      <c r="B459" s="281" t="s">
        <v>2894</v>
      </c>
      <c r="C459" s="281" t="s">
        <v>2895</v>
      </c>
      <c r="D459" s="281" t="s">
        <v>2896</v>
      </c>
      <c r="E459" s="281" t="s">
        <v>1319</v>
      </c>
      <c r="F459" s="281">
        <v>2</v>
      </c>
      <c r="G459" s="281" t="s">
        <v>282</v>
      </c>
      <c r="H459" s="303">
        <v>18304</v>
      </c>
      <c r="I459" s="281">
        <v>24</v>
      </c>
      <c r="J459" s="281" t="s">
        <v>260</v>
      </c>
      <c r="K459" s="281">
        <v>269</v>
      </c>
      <c r="L459" s="281" t="s">
        <v>378</v>
      </c>
      <c r="M459" s="281">
        <v>2051</v>
      </c>
      <c r="N459" s="281" t="s">
        <v>378</v>
      </c>
      <c r="O459" s="281">
        <v>0</v>
      </c>
      <c r="P459" s="281" t="s">
        <v>262</v>
      </c>
      <c r="Q459" s="281">
        <v>0</v>
      </c>
      <c r="S459" s="281">
        <v>0</v>
      </c>
      <c r="U459" s="281" t="s">
        <v>379</v>
      </c>
      <c r="V459" s="281">
        <v>0</v>
      </c>
      <c r="W459" s="281">
        <v>-20</v>
      </c>
      <c r="X459" s="281" t="s">
        <v>1574</v>
      </c>
      <c r="AA459" s="281">
        <v>4</v>
      </c>
      <c r="AB459" s="281" t="s">
        <v>204</v>
      </c>
      <c r="AC459" s="303">
        <v>40496</v>
      </c>
      <c r="AD459" s="281" t="s">
        <v>11224</v>
      </c>
      <c r="AE459" s="281" t="s">
        <v>2897</v>
      </c>
      <c r="AF459" s="281" t="s">
        <v>266</v>
      </c>
      <c r="AG459" s="281" t="s">
        <v>2898</v>
      </c>
      <c r="AI459" s="281" t="s">
        <v>2899</v>
      </c>
      <c r="AN459" s="303">
        <v>40117</v>
      </c>
      <c r="AP459" s="284">
        <f t="shared" ref="AP459:AP522" si="70">AP458+1</f>
        <v>452</v>
      </c>
      <c r="AQ459" s="284" t="str">
        <f t="shared" ref="AQ459:AQ522" si="71">AT459&amp;AU459</f>
        <v>岡島能里子1</v>
      </c>
      <c r="AR459" s="284" t="str">
        <f t="shared" ref="AR459:AR522" si="72">AV459&amp;AW459</f>
        <v>おかじまのりこ1</v>
      </c>
      <c r="AS459" s="284">
        <f t="shared" ref="AS459:AS522" si="73">A459</f>
        <v>1319832</v>
      </c>
      <c r="AT459" s="284" t="str">
        <f t="shared" si="66"/>
        <v>岡島能里子</v>
      </c>
      <c r="AU459" s="284">
        <f>IF(AT459="","",COUNTIF(AT$8:AT459,AT459))</f>
        <v>1</v>
      </c>
      <c r="AV459" s="284" t="str">
        <f t="shared" si="67"/>
        <v>おかじまのりこ</v>
      </c>
      <c r="AW459" s="284">
        <f>IF(AV459="","",COUNTIF(AV$8:AV459,AV459))</f>
        <v>1</v>
      </c>
      <c r="AX459" s="284" t="str">
        <f t="shared" si="65"/>
        <v/>
      </c>
      <c r="AY459" s="284" t="str">
        <f t="shared" si="68"/>
        <v/>
      </c>
      <c r="AZ459" s="284" t="str">
        <f t="shared" si="69"/>
        <v/>
      </c>
    </row>
    <row r="460" spans="1:52" ht="18" customHeight="1">
      <c r="A460" s="281">
        <v>1249434</v>
      </c>
      <c r="B460" s="281" t="s">
        <v>2900</v>
      </c>
      <c r="C460" s="281" t="s">
        <v>2901</v>
      </c>
      <c r="D460" s="281" t="s">
        <v>501</v>
      </c>
      <c r="E460" s="281" t="s">
        <v>2902</v>
      </c>
      <c r="F460" s="281">
        <v>2</v>
      </c>
      <c r="G460" s="281" t="s">
        <v>282</v>
      </c>
      <c r="H460" s="303">
        <v>24514</v>
      </c>
      <c r="I460" s="281">
        <v>24</v>
      </c>
      <c r="J460" s="281" t="s">
        <v>260</v>
      </c>
      <c r="K460" s="281">
        <v>269</v>
      </c>
      <c r="L460" s="281" t="s">
        <v>378</v>
      </c>
      <c r="M460" s="281">
        <v>2051</v>
      </c>
      <c r="N460" s="281" t="s">
        <v>378</v>
      </c>
      <c r="O460" s="281">
        <v>0</v>
      </c>
      <c r="P460" s="281" t="s">
        <v>262</v>
      </c>
      <c r="Q460" s="281">
        <v>0</v>
      </c>
      <c r="S460" s="281">
        <v>0</v>
      </c>
      <c r="U460" s="281" t="s">
        <v>379</v>
      </c>
      <c r="V460" s="281">
        <v>0</v>
      </c>
      <c r="W460" s="281">
        <v>-20</v>
      </c>
      <c r="X460" s="281" t="s">
        <v>1574</v>
      </c>
      <c r="AA460" s="281">
        <v>4</v>
      </c>
      <c r="AB460" s="281" t="s">
        <v>204</v>
      </c>
      <c r="AC460" s="303">
        <v>40496</v>
      </c>
      <c r="AD460" s="281" t="s">
        <v>11224</v>
      </c>
      <c r="AE460" s="281" t="s">
        <v>2903</v>
      </c>
      <c r="AF460" s="281" t="s">
        <v>266</v>
      </c>
      <c r="AG460" s="281" t="s">
        <v>2904</v>
      </c>
      <c r="AI460" s="281" t="s">
        <v>2905</v>
      </c>
      <c r="AN460" s="303">
        <v>39370</v>
      </c>
      <c r="AP460" s="284">
        <f t="shared" si="70"/>
        <v>453</v>
      </c>
      <c r="AQ460" s="284" t="str">
        <f t="shared" si="71"/>
        <v>渡邊園美1</v>
      </c>
      <c r="AR460" s="284" t="str">
        <f t="shared" si="72"/>
        <v>わたなべそのみ1</v>
      </c>
      <c r="AS460" s="284">
        <f t="shared" si="73"/>
        <v>1249434</v>
      </c>
      <c r="AT460" s="284" t="str">
        <f t="shared" si="66"/>
        <v>渡邊園美</v>
      </c>
      <c r="AU460" s="284">
        <f>IF(AT460="","",COUNTIF(AT$8:AT460,AT460))</f>
        <v>1</v>
      </c>
      <c r="AV460" s="284" t="str">
        <f t="shared" si="67"/>
        <v>わたなべそのみ</v>
      </c>
      <c r="AW460" s="284">
        <f>IF(AV460="","",COUNTIF(AV$8:AV460,AV460))</f>
        <v>1</v>
      </c>
      <c r="AX460" s="284" t="str">
        <f t="shared" si="65"/>
        <v/>
      </c>
      <c r="AY460" s="284" t="str">
        <f t="shared" si="68"/>
        <v/>
      </c>
      <c r="AZ460" s="284" t="str">
        <f t="shared" si="69"/>
        <v/>
      </c>
    </row>
    <row r="461" spans="1:52" ht="18" customHeight="1">
      <c r="A461" s="281">
        <v>1254861</v>
      </c>
      <c r="B461" s="281" t="s">
        <v>399</v>
      </c>
      <c r="C461" s="281" t="s">
        <v>972</v>
      </c>
      <c r="D461" s="281" t="s">
        <v>401</v>
      </c>
      <c r="E461" s="281" t="s">
        <v>974</v>
      </c>
      <c r="F461" s="281">
        <v>1</v>
      </c>
      <c r="G461" s="281" t="s">
        <v>259</v>
      </c>
      <c r="H461" s="303">
        <v>19955</v>
      </c>
      <c r="I461" s="281">
        <v>24</v>
      </c>
      <c r="J461" s="281" t="s">
        <v>260</v>
      </c>
      <c r="K461" s="281">
        <v>279</v>
      </c>
      <c r="L461" s="281" t="s">
        <v>308</v>
      </c>
      <c r="M461" s="281">
        <v>2110</v>
      </c>
      <c r="N461" s="281" t="s">
        <v>308</v>
      </c>
      <c r="O461" s="281">
        <v>0</v>
      </c>
      <c r="P461" s="281" t="s">
        <v>262</v>
      </c>
      <c r="Q461" s="281">
        <v>0</v>
      </c>
      <c r="S461" s="281">
        <v>0</v>
      </c>
      <c r="U461" s="281" t="s">
        <v>403</v>
      </c>
      <c r="V461" s="281">
        <v>0</v>
      </c>
      <c r="W461" s="281">
        <v>-20</v>
      </c>
      <c r="X461" s="281" t="s">
        <v>1574</v>
      </c>
      <c r="AA461" s="281">
        <v>4</v>
      </c>
      <c r="AB461" s="281" t="s">
        <v>204</v>
      </c>
      <c r="AC461" s="303">
        <v>40678</v>
      </c>
      <c r="AD461" s="281" t="s">
        <v>11225</v>
      </c>
      <c r="AE461" s="281" t="s">
        <v>2906</v>
      </c>
      <c r="AF461" s="281" t="s">
        <v>266</v>
      </c>
      <c r="AG461" s="281" t="s">
        <v>2907</v>
      </c>
      <c r="AI461" s="281" t="s">
        <v>2908</v>
      </c>
      <c r="AN461" s="303">
        <v>39505</v>
      </c>
      <c r="AP461" s="284">
        <f t="shared" si="70"/>
        <v>454</v>
      </c>
      <c r="AQ461" s="284" t="str">
        <f t="shared" si="71"/>
        <v>北原正之1</v>
      </c>
      <c r="AR461" s="284" t="str">
        <f t="shared" si="72"/>
        <v>きたはらまさゆき1</v>
      </c>
      <c r="AS461" s="284">
        <f t="shared" si="73"/>
        <v>1254861</v>
      </c>
      <c r="AT461" s="284" t="str">
        <f t="shared" si="66"/>
        <v>北原正之</v>
      </c>
      <c r="AU461" s="284">
        <f>IF(AT461="","",COUNTIF(AT$8:AT461,AT461))</f>
        <v>1</v>
      </c>
      <c r="AV461" s="284" t="str">
        <f t="shared" si="67"/>
        <v>きたはらまさゆき</v>
      </c>
      <c r="AW461" s="284">
        <f>IF(AV461="","",COUNTIF(AV$8:AV461,AV461))</f>
        <v>1</v>
      </c>
      <c r="AX461" s="284" t="str">
        <f t="shared" si="65"/>
        <v/>
      </c>
      <c r="AY461" s="284" t="str">
        <f t="shared" si="68"/>
        <v/>
      </c>
      <c r="AZ461" s="284" t="str">
        <f t="shared" si="69"/>
        <v/>
      </c>
    </row>
    <row r="462" spans="1:52" ht="18" customHeight="1">
      <c r="A462" s="281">
        <v>1247701</v>
      </c>
      <c r="B462" s="281" t="s">
        <v>628</v>
      </c>
      <c r="C462" s="281" t="s">
        <v>2909</v>
      </c>
      <c r="D462" s="281" t="s">
        <v>630</v>
      </c>
      <c r="E462" s="281" t="s">
        <v>2910</v>
      </c>
      <c r="F462" s="281">
        <v>2</v>
      </c>
      <c r="G462" s="281" t="s">
        <v>282</v>
      </c>
      <c r="H462" s="303">
        <v>26620</v>
      </c>
      <c r="I462" s="281">
        <v>24</v>
      </c>
      <c r="J462" s="281" t="s">
        <v>260</v>
      </c>
      <c r="K462" s="281">
        <v>275</v>
      </c>
      <c r="L462" s="281" t="s">
        <v>273</v>
      </c>
      <c r="M462" s="281">
        <v>2082</v>
      </c>
      <c r="N462" s="281" t="s">
        <v>273</v>
      </c>
      <c r="O462" s="281">
        <v>0</v>
      </c>
      <c r="P462" s="281" t="s">
        <v>262</v>
      </c>
      <c r="Q462" s="281">
        <v>0</v>
      </c>
      <c r="S462" s="281">
        <v>0</v>
      </c>
      <c r="W462" s="281">
        <v>-20</v>
      </c>
      <c r="X462" s="281" t="s">
        <v>1574</v>
      </c>
      <c r="AA462" s="281">
        <v>4</v>
      </c>
      <c r="AB462" s="281" t="s">
        <v>204</v>
      </c>
      <c r="AC462" s="303">
        <v>40678</v>
      </c>
      <c r="AD462" s="281" t="s">
        <v>11225</v>
      </c>
      <c r="AE462" s="281" t="s">
        <v>2911</v>
      </c>
      <c r="AF462" s="281" t="s">
        <v>266</v>
      </c>
      <c r="AG462" s="281" t="s">
        <v>2912</v>
      </c>
      <c r="AI462" s="281" t="s">
        <v>2913</v>
      </c>
      <c r="AN462" s="303">
        <v>39350</v>
      </c>
      <c r="AP462" s="284">
        <f t="shared" si="70"/>
        <v>455</v>
      </c>
      <c r="AQ462" s="284" t="str">
        <f t="shared" si="71"/>
        <v>中村多美子1</v>
      </c>
      <c r="AR462" s="284" t="str">
        <f t="shared" si="72"/>
        <v>なかむらたみこ1</v>
      </c>
      <c r="AS462" s="284">
        <f t="shared" si="73"/>
        <v>1247701</v>
      </c>
      <c r="AT462" s="284" t="str">
        <f t="shared" si="66"/>
        <v>中村多美子</v>
      </c>
      <c r="AU462" s="284">
        <f>IF(AT462="","",COUNTIF(AT$8:AT462,AT462))</f>
        <v>1</v>
      </c>
      <c r="AV462" s="284" t="str">
        <f t="shared" si="67"/>
        <v>なかむらたみこ</v>
      </c>
      <c r="AW462" s="284">
        <f>IF(AV462="","",COUNTIF(AV$8:AV462,AV462))</f>
        <v>1</v>
      </c>
      <c r="AX462" s="284" t="str">
        <f t="shared" si="65"/>
        <v/>
      </c>
      <c r="AY462" s="284" t="str">
        <f t="shared" si="68"/>
        <v/>
      </c>
      <c r="AZ462" s="284" t="str">
        <f t="shared" si="69"/>
        <v/>
      </c>
    </row>
    <row r="463" spans="1:52" ht="18" customHeight="1">
      <c r="A463" s="281">
        <v>1288243</v>
      </c>
      <c r="B463" s="281" t="s">
        <v>2914</v>
      </c>
      <c r="C463" s="281" t="s">
        <v>2915</v>
      </c>
      <c r="D463" s="281" t="s">
        <v>2916</v>
      </c>
      <c r="E463" s="281" t="s">
        <v>2540</v>
      </c>
      <c r="F463" s="281">
        <v>1</v>
      </c>
      <c r="G463" s="281" t="s">
        <v>259</v>
      </c>
      <c r="H463" s="303">
        <v>29481</v>
      </c>
      <c r="I463" s="281">
        <v>24</v>
      </c>
      <c r="J463" s="281" t="s">
        <v>260</v>
      </c>
      <c r="K463" s="281">
        <v>266</v>
      </c>
      <c r="L463" s="281" t="s">
        <v>386</v>
      </c>
      <c r="M463" s="281">
        <v>2022</v>
      </c>
      <c r="N463" s="281" t="s">
        <v>386</v>
      </c>
      <c r="O463" s="281">
        <v>0</v>
      </c>
      <c r="P463" s="281" t="s">
        <v>262</v>
      </c>
      <c r="Q463" s="281">
        <v>0</v>
      </c>
      <c r="S463" s="281">
        <v>0</v>
      </c>
      <c r="V463" s="281">
        <v>0</v>
      </c>
      <c r="W463" s="281">
        <v>-20</v>
      </c>
      <c r="X463" s="281" t="s">
        <v>1574</v>
      </c>
      <c r="AA463" s="281">
        <v>4</v>
      </c>
      <c r="AB463" s="281" t="s">
        <v>204</v>
      </c>
      <c r="AC463" s="303">
        <v>40678</v>
      </c>
      <c r="AD463" s="281" t="s">
        <v>11225</v>
      </c>
      <c r="AE463" s="281" t="s">
        <v>2917</v>
      </c>
      <c r="AF463" s="281" t="s">
        <v>266</v>
      </c>
      <c r="AG463" s="281" t="s">
        <v>2918</v>
      </c>
      <c r="AH463" s="281" t="s">
        <v>2919</v>
      </c>
      <c r="AN463" s="303">
        <v>39711</v>
      </c>
      <c r="AP463" s="284">
        <f t="shared" si="70"/>
        <v>456</v>
      </c>
      <c r="AQ463" s="284" t="str">
        <f t="shared" si="71"/>
        <v>伊澤貴幸1</v>
      </c>
      <c r="AR463" s="284" t="str">
        <f t="shared" si="72"/>
        <v>いさわたかゆき1</v>
      </c>
      <c r="AS463" s="284">
        <f t="shared" si="73"/>
        <v>1288243</v>
      </c>
      <c r="AT463" s="284" t="str">
        <f t="shared" si="66"/>
        <v>伊澤貴幸</v>
      </c>
      <c r="AU463" s="284">
        <f>IF(AT463="","",COUNTIF(AT$8:AT463,AT463))</f>
        <v>1</v>
      </c>
      <c r="AV463" s="284" t="str">
        <f t="shared" si="67"/>
        <v>いさわたかゆき</v>
      </c>
      <c r="AW463" s="284">
        <f>IF(AV463="","",COUNTIF(AV$8:AV463,AV463))</f>
        <v>1</v>
      </c>
      <c r="AX463" s="284" t="str">
        <f t="shared" si="65"/>
        <v/>
      </c>
      <c r="AY463" s="284" t="str">
        <f t="shared" si="68"/>
        <v/>
      </c>
      <c r="AZ463" s="284" t="str">
        <f t="shared" si="69"/>
        <v/>
      </c>
    </row>
    <row r="464" spans="1:52" ht="18" customHeight="1">
      <c r="A464" s="281">
        <v>1283602</v>
      </c>
      <c r="B464" s="281" t="s">
        <v>2450</v>
      </c>
      <c r="C464" s="281" t="s">
        <v>2920</v>
      </c>
      <c r="D464" s="281" t="s">
        <v>2921</v>
      </c>
      <c r="E464" s="281" t="s">
        <v>2922</v>
      </c>
      <c r="F464" s="281">
        <v>1</v>
      </c>
      <c r="G464" s="281" t="s">
        <v>259</v>
      </c>
      <c r="H464" s="303">
        <v>32946</v>
      </c>
      <c r="I464" s="281">
        <v>24</v>
      </c>
      <c r="J464" s="281" t="s">
        <v>260</v>
      </c>
      <c r="K464" s="281">
        <v>275</v>
      </c>
      <c r="L464" s="281" t="s">
        <v>273</v>
      </c>
      <c r="M464" s="281">
        <v>2082</v>
      </c>
      <c r="N464" s="281" t="s">
        <v>273</v>
      </c>
      <c r="O464" s="281">
        <v>0</v>
      </c>
      <c r="P464" s="281" t="s">
        <v>262</v>
      </c>
      <c r="Q464" s="281">
        <v>0</v>
      </c>
      <c r="S464" s="281">
        <v>0</v>
      </c>
      <c r="U464" s="281" t="s">
        <v>11226</v>
      </c>
      <c r="W464" s="281">
        <v>-20</v>
      </c>
      <c r="X464" s="281" t="s">
        <v>1574</v>
      </c>
      <c r="AA464" s="281">
        <v>4</v>
      </c>
      <c r="AB464" s="281" t="s">
        <v>204</v>
      </c>
      <c r="AC464" s="303">
        <v>40678</v>
      </c>
      <c r="AD464" s="281" t="s">
        <v>11225</v>
      </c>
      <c r="AE464" s="281" t="s">
        <v>2923</v>
      </c>
      <c r="AF464" s="281" t="s">
        <v>266</v>
      </c>
      <c r="AG464" s="281" t="s">
        <v>2924</v>
      </c>
      <c r="AH464" s="281" t="s">
        <v>2925</v>
      </c>
      <c r="AI464" s="281" t="s">
        <v>2926</v>
      </c>
      <c r="AN464" s="303">
        <v>39671</v>
      </c>
      <c r="AP464" s="284">
        <f t="shared" si="70"/>
        <v>457</v>
      </c>
      <c r="AQ464" s="284" t="str">
        <f t="shared" si="71"/>
        <v>小原宙大1</v>
      </c>
      <c r="AR464" s="284" t="str">
        <f t="shared" si="72"/>
        <v>こはらおきひろ1</v>
      </c>
      <c r="AS464" s="284">
        <f t="shared" si="73"/>
        <v>1283602</v>
      </c>
      <c r="AT464" s="284" t="str">
        <f t="shared" si="66"/>
        <v>小原宙大</v>
      </c>
      <c r="AU464" s="284">
        <f>IF(AT464="","",COUNTIF(AT$8:AT464,AT464))</f>
        <v>1</v>
      </c>
      <c r="AV464" s="284" t="str">
        <f t="shared" si="67"/>
        <v>こはらおきひろ</v>
      </c>
      <c r="AW464" s="284">
        <f>IF(AV464="","",COUNTIF(AV$8:AV464,AV464))</f>
        <v>1</v>
      </c>
      <c r="AX464" s="284" t="str">
        <f t="shared" si="65"/>
        <v/>
      </c>
      <c r="AY464" s="284" t="str">
        <f t="shared" si="68"/>
        <v/>
      </c>
      <c r="AZ464" s="284" t="str">
        <f t="shared" si="69"/>
        <v/>
      </c>
    </row>
    <row r="465" spans="1:52" ht="18" customHeight="1">
      <c r="A465" s="281">
        <v>1232776</v>
      </c>
      <c r="B465" s="281" t="s">
        <v>1429</v>
      </c>
      <c r="C465" s="281" t="s">
        <v>2927</v>
      </c>
      <c r="D465" s="281" t="s">
        <v>1431</v>
      </c>
      <c r="E465" s="281" t="s">
        <v>2928</v>
      </c>
      <c r="F465" s="281">
        <v>2</v>
      </c>
      <c r="G465" s="281" t="s">
        <v>282</v>
      </c>
      <c r="H465" s="303">
        <v>20784</v>
      </c>
      <c r="I465" s="281">
        <v>24</v>
      </c>
      <c r="J465" s="281" t="s">
        <v>260</v>
      </c>
      <c r="K465" s="281">
        <v>267</v>
      </c>
      <c r="L465" s="281" t="s">
        <v>328</v>
      </c>
      <c r="M465" s="281">
        <v>2041</v>
      </c>
      <c r="N465" s="281" t="s">
        <v>328</v>
      </c>
      <c r="O465" s="281">
        <v>0</v>
      </c>
      <c r="P465" s="281" t="s">
        <v>262</v>
      </c>
      <c r="Q465" s="281">
        <v>0</v>
      </c>
      <c r="S465" s="281">
        <v>0</v>
      </c>
      <c r="U465" s="281" t="s">
        <v>10883</v>
      </c>
      <c r="V465" s="281">
        <v>0</v>
      </c>
      <c r="W465" s="281">
        <v>-20</v>
      </c>
      <c r="X465" s="281" t="s">
        <v>1574</v>
      </c>
      <c r="AA465" s="281">
        <v>4</v>
      </c>
      <c r="AB465" s="281" t="s">
        <v>204</v>
      </c>
      <c r="AC465" s="303">
        <v>40692</v>
      </c>
      <c r="AD465" s="281" t="s">
        <v>11107</v>
      </c>
      <c r="AE465" s="281" t="s">
        <v>503</v>
      </c>
      <c r="AF465" s="281" t="s">
        <v>266</v>
      </c>
      <c r="AG465" s="281" t="s">
        <v>2929</v>
      </c>
      <c r="AI465" s="281" t="s">
        <v>2930</v>
      </c>
      <c r="AL465" s="281" t="s">
        <v>11227</v>
      </c>
      <c r="AN465" s="303">
        <v>39257</v>
      </c>
      <c r="AP465" s="284">
        <f t="shared" si="70"/>
        <v>458</v>
      </c>
      <c r="AQ465" s="284" t="str">
        <f t="shared" si="71"/>
        <v>市川則江1</v>
      </c>
      <c r="AR465" s="284" t="str">
        <f t="shared" si="72"/>
        <v>いちかわのりえ1</v>
      </c>
      <c r="AS465" s="284">
        <f t="shared" si="73"/>
        <v>1232776</v>
      </c>
      <c r="AT465" s="284" t="str">
        <f t="shared" si="66"/>
        <v>市川則江</v>
      </c>
      <c r="AU465" s="284">
        <f>IF(AT465="","",COUNTIF(AT$8:AT465,AT465))</f>
        <v>1</v>
      </c>
      <c r="AV465" s="284" t="str">
        <f t="shared" si="67"/>
        <v>いちかわのりえ</v>
      </c>
      <c r="AW465" s="284">
        <f>IF(AV465="","",COUNTIF(AV$8:AV465,AV465))</f>
        <v>1</v>
      </c>
      <c r="AX465" s="284" t="str">
        <f t="shared" si="65"/>
        <v/>
      </c>
      <c r="AY465" s="284" t="str">
        <f t="shared" si="68"/>
        <v/>
      </c>
      <c r="AZ465" s="284" t="str">
        <f t="shared" si="69"/>
        <v/>
      </c>
    </row>
    <row r="466" spans="1:52" ht="18" customHeight="1">
      <c r="A466" s="281">
        <v>1393169</v>
      </c>
      <c r="B466" s="281" t="s">
        <v>2931</v>
      </c>
      <c r="C466" s="281" t="s">
        <v>2120</v>
      </c>
      <c r="D466" s="281" t="s">
        <v>2932</v>
      </c>
      <c r="E466" s="281" t="s">
        <v>827</v>
      </c>
      <c r="F466" s="281">
        <v>2</v>
      </c>
      <c r="G466" s="281" t="s">
        <v>282</v>
      </c>
      <c r="H466" s="303">
        <v>20814</v>
      </c>
      <c r="I466" s="281">
        <v>24</v>
      </c>
      <c r="J466" s="281" t="s">
        <v>260</v>
      </c>
      <c r="K466" s="281">
        <v>267</v>
      </c>
      <c r="L466" s="281" t="s">
        <v>328</v>
      </c>
      <c r="M466" s="281">
        <v>2041</v>
      </c>
      <c r="N466" s="281" t="s">
        <v>328</v>
      </c>
      <c r="O466" s="281">
        <v>0</v>
      </c>
      <c r="P466" s="281" t="s">
        <v>262</v>
      </c>
      <c r="Q466" s="281">
        <v>0</v>
      </c>
      <c r="S466" s="281">
        <v>0</v>
      </c>
      <c r="U466" s="281" t="s">
        <v>10883</v>
      </c>
      <c r="W466" s="281">
        <v>-20</v>
      </c>
      <c r="X466" s="281" t="s">
        <v>1574</v>
      </c>
      <c r="AA466" s="281">
        <v>4</v>
      </c>
      <c r="AB466" s="281" t="s">
        <v>204</v>
      </c>
      <c r="AC466" s="303">
        <v>40692</v>
      </c>
      <c r="AD466" s="281" t="s">
        <v>11107</v>
      </c>
      <c r="AE466" s="281" t="s">
        <v>2391</v>
      </c>
      <c r="AF466" s="281" t="s">
        <v>266</v>
      </c>
      <c r="AG466" s="281" t="s">
        <v>2933</v>
      </c>
      <c r="AI466" s="281" t="s">
        <v>2934</v>
      </c>
      <c r="AN466" s="303">
        <v>40662</v>
      </c>
      <c r="AP466" s="284">
        <f t="shared" si="70"/>
        <v>459</v>
      </c>
      <c r="AQ466" s="284" t="str">
        <f t="shared" si="71"/>
        <v>太田正子1</v>
      </c>
      <c r="AR466" s="284" t="str">
        <f t="shared" si="72"/>
        <v>おおたまさこ1</v>
      </c>
      <c r="AS466" s="284">
        <f t="shared" si="73"/>
        <v>1393169</v>
      </c>
      <c r="AT466" s="284" t="str">
        <f t="shared" si="66"/>
        <v>太田正子</v>
      </c>
      <c r="AU466" s="284">
        <f>IF(AT466="","",COUNTIF(AT$8:AT466,AT466))</f>
        <v>1</v>
      </c>
      <c r="AV466" s="284" t="str">
        <f t="shared" si="67"/>
        <v>おおたまさこ</v>
      </c>
      <c r="AW466" s="284">
        <f>IF(AV466="","",COUNTIF(AV$8:AV466,AV466))</f>
        <v>1</v>
      </c>
      <c r="AX466" s="284" t="str">
        <f t="shared" si="65"/>
        <v/>
      </c>
      <c r="AY466" s="284" t="str">
        <f t="shared" si="68"/>
        <v/>
      </c>
      <c r="AZ466" s="284" t="str">
        <f t="shared" si="69"/>
        <v/>
      </c>
    </row>
    <row r="467" spans="1:52" ht="18" customHeight="1">
      <c r="A467" s="281">
        <v>1294157</v>
      </c>
      <c r="B467" s="281" t="s">
        <v>2935</v>
      </c>
      <c r="C467" s="281" t="s">
        <v>2936</v>
      </c>
      <c r="D467" s="281" t="s">
        <v>2937</v>
      </c>
      <c r="E467" s="281" t="s">
        <v>988</v>
      </c>
      <c r="F467" s="281">
        <v>1</v>
      </c>
      <c r="G467" s="281" t="s">
        <v>259</v>
      </c>
      <c r="H467" s="303">
        <v>24878</v>
      </c>
      <c r="I467" s="281">
        <v>24</v>
      </c>
      <c r="J467" s="281" t="s">
        <v>260</v>
      </c>
      <c r="K467" s="281">
        <v>267</v>
      </c>
      <c r="L467" s="281" t="s">
        <v>328</v>
      </c>
      <c r="M467" s="281">
        <v>2041</v>
      </c>
      <c r="N467" s="281" t="s">
        <v>328</v>
      </c>
      <c r="O467" s="281">
        <v>0</v>
      </c>
      <c r="P467" s="281" t="s">
        <v>262</v>
      </c>
      <c r="Q467" s="281">
        <v>0</v>
      </c>
      <c r="S467" s="281">
        <v>0</v>
      </c>
      <c r="U467" s="281" t="s">
        <v>10883</v>
      </c>
      <c r="V467" s="281">
        <v>0</v>
      </c>
      <c r="W467" s="281">
        <v>-20</v>
      </c>
      <c r="X467" s="281" t="s">
        <v>1574</v>
      </c>
      <c r="AA467" s="281">
        <v>4</v>
      </c>
      <c r="AB467" s="281" t="s">
        <v>204</v>
      </c>
      <c r="AC467" s="303">
        <v>40692</v>
      </c>
      <c r="AD467" s="281" t="s">
        <v>11107</v>
      </c>
      <c r="AE467" s="281" t="s">
        <v>2938</v>
      </c>
      <c r="AF467" s="281" t="s">
        <v>266</v>
      </c>
      <c r="AG467" s="281" t="s">
        <v>2939</v>
      </c>
      <c r="AI467" s="281" t="s">
        <v>2940</v>
      </c>
      <c r="AL467" s="281" t="s">
        <v>11228</v>
      </c>
      <c r="AN467" s="303">
        <v>39840</v>
      </c>
      <c r="AP467" s="284">
        <f t="shared" si="70"/>
        <v>460</v>
      </c>
      <c r="AQ467" s="284" t="str">
        <f t="shared" si="71"/>
        <v>飯塚邦洋1</v>
      </c>
      <c r="AR467" s="284" t="str">
        <f t="shared" si="72"/>
        <v>いいづかくにひろ1</v>
      </c>
      <c r="AS467" s="284">
        <f t="shared" si="73"/>
        <v>1294157</v>
      </c>
      <c r="AT467" s="284" t="str">
        <f t="shared" si="66"/>
        <v>飯塚邦洋</v>
      </c>
      <c r="AU467" s="284">
        <f>IF(AT467="","",COUNTIF(AT$8:AT467,AT467))</f>
        <v>1</v>
      </c>
      <c r="AV467" s="284" t="str">
        <f t="shared" si="67"/>
        <v>いいづかくにひろ</v>
      </c>
      <c r="AW467" s="284">
        <f>IF(AV467="","",COUNTIF(AV$8:AV467,AV467))</f>
        <v>1</v>
      </c>
      <c r="AX467" s="284" t="str">
        <f t="shared" si="65"/>
        <v/>
      </c>
      <c r="AY467" s="284" t="str">
        <f t="shared" si="68"/>
        <v/>
      </c>
      <c r="AZ467" s="284" t="str">
        <f t="shared" si="69"/>
        <v/>
      </c>
    </row>
    <row r="468" spans="1:52" ht="18" customHeight="1">
      <c r="A468" s="281">
        <v>1036978</v>
      </c>
      <c r="B468" s="281" t="s">
        <v>421</v>
      </c>
      <c r="C468" s="281" t="s">
        <v>2941</v>
      </c>
      <c r="D468" s="281" t="s">
        <v>423</v>
      </c>
      <c r="E468" s="281" t="s">
        <v>460</v>
      </c>
      <c r="F468" s="281">
        <v>2</v>
      </c>
      <c r="G468" s="281" t="s">
        <v>282</v>
      </c>
      <c r="H468" s="303">
        <v>23449</v>
      </c>
      <c r="I468" s="281">
        <v>24</v>
      </c>
      <c r="J468" s="281" t="s">
        <v>260</v>
      </c>
      <c r="K468" s="281">
        <v>265</v>
      </c>
      <c r="L468" s="281" t="s">
        <v>574</v>
      </c>
      <c r="M468" s="281">
        <v>2018</v>
      </c>
      <c r="N468" s="281" t="s">
        <v>574</v>
      </c>
      <c r="O468" s="281">
        <v>0</v>
      </c>
      <c r="P468" s="281" t="s">
        <v>262</v>
      </c>
      <c r="Q468" s="281">
        <v>0</v>
      </c>
      <c r="S468" s="281">
        <v>0</v>
      </c>
      <c r="V468" s="281">
        <v>0</v>
      </c>
      <c r="W468" s="281">
        <v>-20</v>
      </c>
      <c r="X468" s="281" t="s">
        <v>1574</v>
      </c>
      <c r="AA468" s="281">
        <v>4</v>
      </c>
      <c r="AB468" s="281" t="s">
        <v>204</v>
      </c>
      <c r="AC468" s="303">
        <v>40853</v>
      </c>
      <c r="AD468" s="281" t="s">
        <v>11229</v>
      </c>
      <c r="AE468" s="281" t="s">
        <v>1264</v>
      </c>
      <c r="AF468" s="281" t="s">
        <v>266</v>
      </c>
      <c r="AG468" s="281" t="s">
        <v>2942</v>
      </c>
      <c r="AI468" s="281" t="s">
        <v>2943</v>
      </c>
      <c r="AN468" s="303">
        <v>38074</v>
      </c>
      <c r="AP468" s="284">
        <f t="shared" si="70"/>
        <v>461</v>
      </c>
      <c r="AQ468" s="284" t="str">
        <f t="shared" si="71"/>
        <v>小林千枝1</v>
      </c>
      <c r="AR468" s="284" t="str">
        <f t="shared" si="72"/>
        <v>こばやしちえ1</v>
      </c>
      <c r="AS468" s="284">
        <f t="shared" si="73"/>
        <v>1036978</v>
      </c>
      <c r="AT468" s="284" t="str">
        <f t="shared" si="66"/>
        <v>小林千枝</v>
      </c>
      <c r="AU468" s="284">
        <f>IF(AT468="","",COUNTIF(AT$8:AT468,AT468))</f>
        <v>1</v>
      </c>
      <c r="AV468" s="284" t="str">
        <f t="shared" si="67"/>
        <v>こばやしちえ</v>
      </c>
      <c r="AW468" s="284">
        <f>IF(AV468="","",COUNTIF(AV$8:AV468,AV468))</f>
        <v>1</v>
      </c>
      <c r="AX468" s="284" t="str">
        <f t="shared" si="65"/>
        <v/>
      </c>
      <c r="AY468" s="284" t="str">
        <f t="shared" si="68"/>
        <v/>
      </c>
      <c r="AZ468" s="284" t="str">
        <f t="shared" si="69"/>
        <v/>
      </c>
    </row>
    <row r="469" spans="1:52" ht="18" customHeight="1">
      <c r="A469" s="281">
        <v>1254660</v>
      </c>
      <c r="B469" s="281" t="s">
        <v>1521</v>
      </c>
      <c r="C469" s="281" t="s">
        <v>2944</v>
      </c>
      <c r="D469" s="281" t="s">
        <v>1523</v>
      </c>
      <c r="E469" s="281" t="s">
        <v>2945</v>
      </c>
      <c r="F469" s="281">
        <v>1</v>
      </c>
      <c r="G469" s="281" t="s">
        <v>259</v>
      </c>
      <c r="H469" s="303">
        <v>15845</v>
      </c>
      <c r="I469" s="281">
        <v>24</v>
      </c>
      <c r="J469" s="281" t="s">
        <v>260</v>
      </c>
      <c r="K469" s="281">
        <v>264</v>
      </c>
      <c r="L469" s="281" t="s">
        <v>301</v>
      </c>
      <c r="M469" s="281">
        <v>2015</v>
      </c>
      <c r="N469" s="281" t="s">
        <v>301</v>
      </c>
      <c r="O469" s="281">
        <v>0</v>
      </c>
      <c r="P469" s="281" t="s">
        <v>262</v>
      </c>
      <c r="Q469" s="281">
        <v>0</v>
      </c>
      <c r="S469" s="281">
        <v>0</v>
      </c>
      <c r="V469" s="281">
        <v>0</v>
      </c>
      <c r="W469" s="281">
        <v>-20</v>
      </c>
      <c r="X469" s="281" t="s">
        <v>1574</v>
      </c>
      <c r="AA469" s="281">
        <v>4</v>
      </c>
      <c r="AB469" s="281" t="s">
        <v>204</v>
      </c>
      <c r="AC469" s="303">
        <v>41042</v>
      </c>
      <c r="AD469" s="281" t="s">
        <v>11230</v>
      </c>
      <c r="AE469" s="281" t="s">
        <v>2946</v>
      </c>
      <c r="AF469" s="281" t="s">
        <v>266</v>
      </c>
      <c r="AG469" s="281" t="s">
        <v>2947</v>
      </c>
      <c r="AI469" s="281" t="s">
        <v>2948</v>
      </c>
      <c r="AN469" s="303">
        <v>39490</v>
      </c>
      <c r="AP469" s="284">
        <f t="shared" si="70"/>
        <v>462</v>
      </c>
      <c r="AQ469" s="284" t="str">
        <f t="shared" si="71"/>
        <v>小田切直継1</v>
      </c>
      <c r="AR469" s="284" t="str">
        <f t="shared" si="72"/>
        <v>おだぎりなおつぐ1</v>
      </c>
      <c r="AS469" s="284">
        <f t="shared" si="73"/>
        <v>1254660</v>
      </c>
      <c r="AT469" s="284" t="str">
        <f t="shared" si="66"/>
        <v>小田切直継</v>
      </c>
      <c r="AU469" s="284">
        <f>IF(AT469="","",COUNTIF(AT$8:AT469,AT469))</f>
        <v>1</v>
      </c>
      <c r="AV469" s="284" t="str">
        <f t="shared" si="67"/>
        <v>おだぎりなおつぐ</v>
      </c>
      <c r="AW469" s="284">
        <f>IF(AV469="","",COUNTIF(AV$8:AV469,AV469))</f>
        <v>1</v>
      </c>
      <c r="AX469" s="284" t="str">
        <f t="shared" si="65"/>
        <v/>
      </c>
      <c r="AY469" s="284" t="str">
        <f t="shared" si="68"/>
        <v/>
      </c>
      <c r="AZ469" s="284" t="str">
        <f t="shared" si="69"/>
        <v/>
      </c>
    </row>
    <row r="470" spans="1:52" ht="18" customHeight="1">
      <c r="A470" s="281">
        <v>1237468</v>
      </c>
      <c r="B470" s="281" t="s">
        <v>2949</v>
      </c>
      <c r="C470" s="281" t="s">
        <v>2950</v>
      </c>
      <c r="D470" s="281" t="s">
        <v>2951</v>
      </c>
      <c r="E470" s="281" t="s">
        <v>2952</v>
      </c>
      <c r="F470" s="281">
        <v>1</v>
      </c>
      <c r="G470" s="281" t="s">
        <v>259</v>
      </c>
      <c r="H470" s="303">
        <v>19197</v>
      </c>
      <c r="I470" s="281">
        <v>24</v>
      </c>
      <c r="J470" s="281" t="s">
        <v>260</v>
      </c>
      <c r="K470" s="281">
        <v>280</v>
      </c>
      <c r="L470" s="281" t="s">
        <v>334</v>
      </c>
      <c r="M470" s="281">
        <v>2121</v>
      </c>
      <c r="N470" s="281" t="s">
        <v>334</v>
      </c>
      <c r="O470" s="281">
        <v>0</v>
      </c>
      <c r="P470" s="281" t="s">
        <v>262</v>
      </c>
      <c r="Q470" s="281">
        <v>0</v>
      </c>
      <c r="S470" s="281">
        <v>0</v>
      </c>
      <c r="U470" s="281" t="s">
        <v>10945</v>
      </c>
      <c r="V470" s="281">
        <v>0</v>
      </c>
      <c r="W470" s="281">
        <v>-20</v>
      </c>
      <c r="X470" s="281" t="s">
        <v>1574</v>
      </c>
      <c r="AA470" s="281">
        <v>4</v>
      </c>
      <c r="AB470" s="281" t="s">
        <v>204</v>
      </c>
      <c r="AC470" s="303">
        <v>41042</v>
      </c>
      <c r="AD470" s="281" t="s">
        <v>11230</v>
      </c>
      <c r="AE470" s="281" t="s">
        <v>2953</v>
      </c>
      <c r="AF470" s="281" t="s">
        <v>266</v>
      </c>
      <c r="AG470" s="281" t="s">
        <v>2954</v>
      </c>
      <c r="AI470" s="281" t="s">
        <v>2955</v>
      </c>
      <c r="AN470" s="303">
        <v>39291</v>
      </c>
      <c r="AP470" s="284">
        <f t="shared" si="70"/>
        <v>463</v>
      </c>
      <c r="AQ470" s="284" t="str">
        <f t="shared" si="71"/>
        <v>樋本修一1</v>
      </c>
      <c r="AR470" s="284" t="str">
        <f t="shared" si="72"/>
        <v>ひもとしゅういち1</v>
      </c>
      <c r="AS470" s="284">
        <f t="shared" si="73"/>
        <v>1237468</v>
      </c>
      <c r="AT470" s="284" t="str">
        <f t="shared" si="66"/>
        <v>樋本修一</v>
      </c>
      <c r="AU470" s="284">
        <f>IF(AT470="","",COUNTIF(AT$8:AT470,AT470))</f>
        <v>1</v>
      </c>
      <c r="AV470" s="284" t="str">
        <f t="shared" si="67"/>
        <v>ひもとしゅういち</v>
      </c>
      <c r="AW470" s="284">
        <f>IF(AV470="","",COUNTIF(AV$8:AV470,AV470))</f>
        <v>1</v>
      </c>
      <c r="AX470" s="284" t="str">
        <f t="shared" si="65"/>
        <v/>
      </c>
      <c r="AY470" s="284" t="str">
        <f t="shared" si="68"/>
        <v/>
      </c>
      <c r="AZ470" s="284" t="str">
        <f t="shared" si="69"/>
        <v/>
      </c>
    </row>
    <row r="471" spans="1:52" ht="18" customHeight="1">
      <c r="A471" s="281">
        <v>1298090</v>
      </c>
      <c r="B471" s="281" t="s">
        <v>1074</v>
      </c>
      <c r="C471" s="281" t="s">
        <v>2956</v>
      </c>
      <c r="D471" s="281" t="s">
        <v>1076</v>
      </c>
      <c r="E471" s="281" t="s">
        <v>2957</v>
      </c>
      <c r="F471" s="281">
        <v>1</v>
      </c>
      <c r="G471" s="281" t="s">
        <v>259</v>
      </c>
      <c r="H471" s="303">
        <v>20008</v>
      </c>
      <c r="I471" s="281">
        <v>24</v>
      </c>
      <c r="J471" s="281" t="s">
        <v>260</v>
      </c>
      <c r="K471" s="281">
        <v>269</v>
      </c>
      <c r="L471" s="281" t="s">
        <v>378</v>
      </c>
      <c r="M471" s="281">
        <v>2051</v>
      </c>
      <c r="N471" s="281" t="s">
        <v>378</v>
      </c>
      <c r="O471" s="281">
        <v>0</v>
      </c>
      <c r="P471" s="281" t="s">
        <v>262</v>
      </c>
      <c r="Q471" s="281">
        <v>0</v>
      </c>
      <c r="S471" s="281">
        <v>0</v>
      </c>
      <c r="U471" s="281" t="s">
        <v>379</v>
      </c>
      <c r="V471" s="281">
        <v>0</v>
      </c>
      <c r="W471" s="281">
        <v>-20</v>
      </c>
      <c r="X471" s="281" t="s">
        <v>1574</v>
      </c>
      <c r="AA471" s="281">
        <v>4</v>
      </c>
      <c r="AB471" s="281" t="s">
        <v>204</v>
      </c>
      <c r="AC471" s="303">
        <v>41042</v>
      </c>
      <c r="AD471" s="281" t="s">
        <v>11230</v>
      </c>
      <c r="AE471" s="281" t="s">
        <v>2958</v>
      </c>
      <c r="AF471" s="281" t="s">
        <v>266</v>
      </c>
      <c r="AG471" s="281" t="s">
        <v>2959</v>
      </c>
      <c r="AI471" s="281" t="s">
        <v>2960</v>
      </c>
      <c r="AN471" s="303">
        <v>39941</v>
      </c>
      <c r="AP471" s="284">
        <f t="shared" si="70"/>
        <v>464</v>
      </c>
      <c r="AQ471" s="284" t="str">
        <f t="shared" si="71"/>
        <v>手塚信幸1</v>
      </c>
      <c r="AR471" s="284" t="str">
        <f t="shared" si="72"/>
        <v>てづかのぶゆき1</v>
      </c>
      <c r="AS471" s="284">
        <f t="shared" si="73"/>
        <v>1298090</v>
      </c>
      <c r="AT471" s="284" t="str">
        <f t="shared" si="66"/>
        <v>手塚信幸</v>
      </c>
      <c r="AU471" s="284">
        <f>IF(AT471="","",COUNTIF(AT$8:AT471,AT471))</f>
        <v>1</v>
      </c>
      <c r="AV471" s="284" t="str">
        <f t="shared" si="67"/>
        <v>てづかのぶゆき</v>
      </c>
      <c r="AW471" s="284">
        <f>IF(AV471="","",COUNTIF(AV$8:AV471,AV471))</f>
        <v>1</v>
      </c>
      <c r="AX471" s="284" t="str">
        <f t="shared" si="65"/>
        <v/>
      </c>
      <c r="AY471" s="284" t="str">
        <f t="shared" si="68"/>
        <v/>
      </c>
      <c r="AZ471" s="284" t="str">
        <f t="shared" si="69"/>
        <v/>
      </c>
    </row>
    <row r="472" spans="1:52" ht="18" customHeight="1">
      <c r="A472" s="281">
        <v>1384869</v>
      </c>
      <c r="B472" s="281" t="s">
        <v>1339</v>
      </c>
      <c r="C472" s="281" t="s">
        <v>2961</v>
      </c>
      <c r="D472" s="281" t="s">
        <v>1341</v>
      </c>
      <c r="E472" s="281" t="s">
        <v>2962</v>
      </c>
      <c r="F472" s="281">
        <v>1</v>
      </c>
      <c r="G472" s="281" t="s">
        <v>259</v>
      </c>
      <c r="H472" s="303">
        <v>31073</v>
      </c>
      <c r="I472" s="281">
        <v>24</v>
      </c>
      <c r="J472" s="281" t="s">
        <v>260</v>
      </c>
      <c r="K472" s="281">
        <v>280</v>
      </c>
      <c r="L472" s="281" t="s">
        <v>334</v>
      </c>
      <c r="M472" s="281">
        <v>2121</v>
      </c>
      <c r="N472" s="281" t="s">
        <v>334</v>
      </c>
      <c r="O472" s="281">
        <v>0</v>
      </c>
      <c r="P472" s="281" t="s">
        <v>262</v>
      </c>
      <c r="Q472" s="281">
        <v>0</v>
      </c>
      <c r="S472" s="281">
        <v>0</v>
      </c>
      <c r="U472" s="281" t="s">
        <v>10945</v>
      </c>
      <c r="W472" s="281">
        <v>-20</v>
      </c>
      <c r="X472" s="281" t="s">
        <v>1574</v>
      </c>
      <c r="AA472" s="281">
        <v>4</v>
      </c>
      <c r="AB472" s="281" t="s">
        <v>204</v>
      </c>
      <c r="AC472" s="303">
        <v>41042</v>
      </c>
      <c r="AD472" s="281" t="s">
        <v>11230</v>
      </c>
      <c r="AE472" s="281" t="s">
        <v>2963</v>
      </c>
      <c r="AF472" s="281" t="s">
        <v>266</v>
      </c>
      <c r="AG472" s="281" t="s">
        <v>2964</v>
      </c>
      <c r="AH472" s="281" t="s">
        <v>2965</v>
      </c>
      <c r="AI472" s="281" t="s">
        <v>2966</v>
      </c>
      <c r="AN472" s="303">
        <v>40457</v>
      </c>
      <c r="AP472" s="284">
        <f t="shared" si="70"/>
        <v>465</v>
      </c>
      <c r="AQ472" s="284" t="str">
        <f t="shared" si="71"/>
        <v>熊谷秀人1</v>
      </c>
      <c r="AR472" s="284" t="str">
        <f t="shared" si="72"/>
        <v>くまがいひでと1</v>
      </c>
      <c r="AS472" s="284">
        <f t="shared" si="73"/>
        <v>1384869</v>
      </c>
      <c r="AT472" s="284" t="str">
        <f t="shared" si="66"/>
        <v>熊谷秀人</v>
      </c>
      <c r="AU472" s="284">
        <f>IF(AT472="","",COUNTIF(AT$8:AT472,AT472))</f>
        <v>1</v>
      </c>
      <c r="AV472" s="284" t="str">
        <f t="shared" si="67"/>
        <v>くまがいひでと</v>
      </c>
      <c r="AW472" s="284">
        <f>IF(AV472="","",COUNTIF(AV$8:AV472,AV472))</f>
        <v>1</v>
      </c>
      <c r="AX472" s="284" t="str">
        <f t="shared" si="65"/>
        <v/>
      </c>
      <c r="AY472" s="284" t="str">
        <f t="shared" si="68"/>
        <v/>
      </c>
      <c r="AZ472" s="284" t="str">
        <f t="shared" si="69"/>
        <v/>
      </c>
    </row>
    <row r="473" spans="1:52" ht="18" customHeight="1">
      <c r="A473" s="281">
        <v>1422543</v>
      </c>
      <c r="B473" s="281" t="s">
        <v>2967</v>
      </c>
      <c r="C473" s="281" t="s">
        <v>2968</v>
      </c>
      <c r="D473" s="281" t="s">
        <v>2969</v>
      </c>
      <c r="E473" s="281" t="s">
        <v>728</v>
      </c>
      <c r="F473" s="281">
        <v>1</v>
      </c>
      <c r="G473" s="281" t="s">
        <v>259</v>
      </c>
      <c r="H473" s="303">
        <v>20515</v>
      </c>
      <c r="I473" s="281">
        <v>24</v>
      </c>
      <c r="J473" s="281" t="s">
        <v>260</v>
      </c>
      <c r="K473" s="281">
        <v>267</v>
      </c>
      <c r="L473" s="281" t="s">
        <v>328</v>
      </c>
      <c r="M473" s="281">
        <v>2041</v>
      </c>
      <c r="N473" s="281" t="s">
        <v>328</v>
      </c>
      <c r="O473" s="281">
        <v>0</v>
      </c>
      <c r="P473" s="281" t="s">
        <v>262</v>
      </c>
      <c r="Q473" s="281">
        <v>0</v>
      </c>
      <c r="S473" s="281">
        <v>0</v>
      </c>
      <c r="U473" s="281" t="s">
        <v>10883</v>
      </c>
      <c r="W473" s="281">
        <v>-20</v>
      </c>
      <c r="X473" s="281" t="s">
        <v>1574</v>
      </c>
      <c r="AA473" s="281">
        <v>4</v>
      </c>
      <c r="AB473" s="281" t="s">
        <v>204</v>
      </c>
      <c r="AC473" s="303">
        <v>41238</v>
      </c>
      <c r="AD473" s="281" t="s">
        <v>11231</v>
      </c>
      <c r="AE473" s="281" t="s">
        <v>2970</v>
      </c>
      <c r="AF473" s="281" t="s">
        <v>266</v>
      </c>
      <c r="AG473" s="281" t="s">
        <v>2971</v>
      </c>
      <c r="AI473" s="281" t="s">
        <v>2972</v>
      </c>
      <c r="AL473" s="281" t="s">
        <v>11232</v>
      </c>
      <c r="AN473" s="303">
        <v>40926</v>
      </c>
      <c r="AP473" s="284">
        <f t="shared" si="70"/>
        <v>466</v>
      </c>
      <c r="AQ473" s="284" t="str">
        <f t="shared" si="71"/>
        <v>町田孝夫1</v>
      </c>
      <c r="AR473" s="284" t="str">
        <f t="shared" si="72"/>
        <v>まちだたかお1</v>
      </c>
      <c r="AS473" s="284">
        <f t="shared" si="73"/>
        <v>1422543</v>
      </c>
      <c r="AT473" s="284" t="str">
        <f t="shared" si="66"/>
        <v>町田孝夫</v>
      </c>
      <c r="AU473" s="284">
        <f>IF(AT473="","",COUNTIF(AT$8:AT473,AT473))</f>
        <v>1</v>
      </c>
      <c r="AV473" s="284" t="str">
        <f t="shared" si="67"/>
        <v>まちだたかお</v>
      </c>
      <c r="AW473" s="284">
        <f>IF(AV473="","",COUNTIF(AV$8:AV473,AV473))</f>
        <v>1</v>
      </c>
      <c r="AX473" s="284" t="str">
        <f t="shared" si="65"/>
        <v/>
      </c>
      <c r="AY473" s="284" t="str">
        <f t="shared" si="68"/>
        <v/>
      </c>
      <c r="AZ473" s="284" t="str">
        <f t="shared" si="69"/>
        <v/>
      </c>
    </row>
    <row r="474" spans="1:52" ht="18" customHeight="1">
      <c r="A474" s="281">
        <v>1415917</v>
      </c>
      <c r="B474" s="281" t="s">
        <v>399</v>
      </c>
      <c r="C474" s="281" t="s">
        <v>2973</v>
      </c>
      <c r="D474" s="281" t="s">
        <v>401</v>
      </c>
      <c r="E474" s="281" t="s">
        <v>2974</v>
      </c>
      <c r="F474" s="281">
        <v>2</v>
      </c>
      <c r="G474" s="281" t="s">
        <v>282</v>
      </c>
      <c r="H474" s="303">
        <v>23432</v>
      </c>
      <c r="I474" s="281">
        <v>24</v>
      </c>
      <c r="J474" s="281" t="s">
        <v>260</v>
      </c>
      <c r="K474" s="281">
        <v>280</v>
      </c>
      <c r="L474" s="281" t="s">
        <v>334</v>
      </c>
      <c r="M474" s="281">
        <v>2121</v>
      </c>
      <c r="N474" s="281" t="s">
        <v>334</v>
      </c>
      <c r="O474" s="281">
        <v>0</v>
      </c>
      <c r="P474" s="281" t="s">
        <v>262</v>
      </c>
      <c r="Q474" s="281">
        <v>0</v>
      </c>
      <c r="S474" s="281">
        <v>0</v>
      </c>
      <c r="U474" s="281" t="s">
        <v>10945</v>
      </c>
      <c r="W474" s="281">
        <v>-20</v>
      </c>
      <c r="X474" s="281" t="s">
        <v>1574</v>
      </c>
      <c r="AA474" s="281">
        <v>4</v>
      </c>
      <c r="AB474" s="281" t="s">
        <v>204</v>
      </c>
      <c r="AC474" s="303">
        <v>41238</v>
      </c>
      <c r="AD474" s="281" t="s">
        <v>11231</v>
      </c>
      <c r="AE474" s="281" t="s">
        <v>639</v>
      </c>
      <c r="AF474" s="281" t="s">
        <v>266</v>
      </c>
      <c r="AG474" s="281" t="s">
        <v>2975</v>
      </c>
      <c r="AI474" s="281" t="s">
        <v>2976</v>
      </c>
      <c r="AN474" s="303">
        <v>40799</v>
      </c>
      <c r="AP474" s="284">
        <f t="shared" si="70"/>
        <v>467</v>
      </c>
      <c r="AQ474" s="284" t="str">
        <f t="shared" si="71"/>
        <v>北原澄子1</v>
      </c>
      <c r="AR474" s="284" t="str">
        <f t="shared" si="72"/>
        <v>きたはらすみこ1</v>
      </c>
      <c r="AS474" s="284">
        <f t="shared" si="73"/>
        <v>1415917</v>
      </c>
      <c r="AT474" s="284" t="str">
        <f t="shared" si="66"/>
        <v>北原澄子</v>
      </c>
      <c r="AU474" s="284">
        <f>IF(AT474="","",COUNTIF(AT$8:AT474,AT474))</f>
        <v>1</v>
      </c>
      <c r="AV474" s="284" t="str">
        <f t="shared" si="67"/>
        <v>きたはらすみこ</v>
      </c>
      <c r="AW474" s="284">
        <f>IF(AV474="","",COUNTIF(AV$8:AV474,AV474))</f>
        <v>1</v>
      </c>
      <c r="AX474" s="284" t="str">
        <f t="shared" si="65"/>
        <v/>
      </c>
      <c r="AY474" s="284" t="str">
        <f t="shared" si="68"/>
        <v/>
      </c>
      <c r="AZ474" s="284" t="str">
        <f t="shared" si="69"/>
        <v/>
      </c>
    </row>
    <row r="475" spans="1:52" ht="18" customHeight="1">
      <c r="A475" s="281">
        <v>1037036</v>
      </c>
      <c r="B475" s="281" t="s">
        <v>892</v>
      </c>
      <c r="C475" s="281" t="s">
        <v>2977</v>
      </c>
      <c r="D475" s="281" t="s">
        <v>894</v>
      </c>
      <c r="E475" s="281" t="s">
        <v>2978</v>
      </c>
      <c r="F475" s="281">
        <v>1</v>
      </c>
      <c r="G475" s="281" t="s">
        <v>259</v>
      </c>
      <c r="H475" s="303">
        <v>20455</v>
      </c>
      <c r="I475" s="281">
        <v>24</v>
      </c>
      <c r="J475" s="281" t="s">
        <v>260</v>
      </c>
      <c r="K475" s="281">
        <v>273</v>
      </c>
      <c r="L475" s="281" t="s">
        <v>784</v>
      </c>
      <c r="M475" s="281">
        <v>2070</v>
      </c>
      <c r="N475" s="281" t="s">
        <v>784</v>
      </c>
      <c r="O475" s="281">
        <v>0</v>
      </c>
      <c r="P475" s="281" t="s">
        <v>262</v>
      </c>
      <c r="Q475" s="281">
        <v>0</v>
      </c>
      <c r="S475" s="281">
        <v>0</v>
      </c>
      <c r="V475" s="281">
        <v>0</v>
      </c>
      <c r="W475" s="281">
        <v>-20</v>
      </c>
      <c r="X475" s="281" t="s">
        <v>1574</v>
      </c>
      <c r="AA475" s="281">
        <v>4</v>
      </c>
      <c r="AB475" s="281" t="s">
        <v>204</v>
      </c>
      <c r="AC475" s="303">
        <v>41406</v>
      </c>
      <c r="AD475" s="281" t="s">
        <v>11233</v>
      </c>
      <c r="AE475" s="281" t="s">
        <v>2979</v>
      </c>
      <c r="AF475" s="281" t="s">
        <v>266</v>
      </c>
      <c r="AG475" s="281" t="s">
        <v>2980</v>
      </c>
      <c r="AI475" s="281" t="s">
        <v>2981</v>
      </c>
      <c r="AN475" s="303">
        <v>38074</v>
      </c>
      <c r="AP475" s="284">
        <f t="shared" si="70"/>
        <v>468</v>
      </c>
      <c r="AQ475" s="284" t="str">
        <f t="shared" si="71"/>
        <v>丸山昇一1</v>
      </c>
      <c r="AR475" s="284" t="str">
        <f t="shared" si="72"/>
        <v>まるやましょういち1</v>
      </c>
      <c r="AS475" s="284">
        <f t="shared" si="73"/>
        <v>1037036</v>
      </c>
      <c r="AT475" s="284" t="str">
        <f t="shared" si="66"/>
        <v>丸山昇一</v>
      </c>
      <c r="AU475" s="284">
        <f>IF(AT475="","",COUNTIF(AT$8:AT475,AT475))</f>
        <v>1</v>
      </c>
      <c r="AV475" s="284" t="str">
        <f t="shared" si="67"/>
        <v>まるやましょういち</v>
      </c>
      <c r="AW475" s="284">
        <f>IF(AV475="","",COUNTIF(AV$8:AV475,AV475))</f>
        <v>1</v>
      </c>
      <c r="AX475" s="284" t="str">
        <f t="shared" si="65"/>
        <v/>
      </c>
      <c r="AY475" s="284" t="str">
        <f t="shared" si="68"/>
        <v/>
      </c>
      <c r="AZ475" s="284" t="str">
        <f t="shared" si="69"/>
        <v/>
      </c>
    </row>
    <row r="476" spans="1:52" ht="18" customHeight="1">
      <c r="A476" s="281">
        <v>1218956</v>
      </c>
      <c r="B476" s="281" t="s">
        <v>848</v>
      </c>
      <c r="C476" s="281" t="s">
        <v>2982</v>
      </c>
      <c r="D476" s="281" t="s">
        <v>2581</v>
      </c>
      <c r="E476" s="281" t="s">
        <v>402</v>
      </c>
      <c r="F476" s="281">
        <v>1</v>
      </c>
      <c r="G476" s="281" t="s">
        <v>259</v>
      </c>
      <c r="H476" s="303">
        <v>22223</v>
      </c>
      <c r="I476" s="281">
        <v>24</v>
      </c>
      <c r="J476" s="281" t="s">
        <v>260</v>
      </c>
      <c r="K476" s="281">
        <v>275</v>
      </c>
      <c r="L476" s="281" t="s">
        <v>273</v>
      </c>
      <c r="M476" s="281">
        <v>2082</v>
      </c>
      <c r="N476" s="281" t="s">
        <v>273</v>
      </c>
      <c r="O476" s="281">
        <v>0</v>
      </c>
      <c r="P476" s="281" t="s">
        <v>262</v>
      </c>
      <c r="Q476" s="281">
        <v>0</v>
      </c>
      <c r="S476" s="281">
        <v>0</v>
      </c>
      <c r="V476" s="281">
        <v>0</v>
      </c>
      <c r="W476" s="281">
        <v>-20</v>
      </c>
      <c r="X476" s="281" t="s">
        <v>1574</v>
      </c>
      <c r="AA476" s="281">
        <v>4</v>
      </c>
      <c r="AB476" s="281" t="s">
        <v>204</v>
      </c>
      <c r="AC476" s="303">
        <v>41406</v>
      </c>
      <c r="AD476" s="281" t="s">
        <v>11233</v>
      </c>
      <c r="AE476" s="281" t="s">
        <v>2983</v>
      </c>
      <c r="AF476" s="281" t="s">
        <v>266</v>
      </c>
      <c r="AG476" s="281" t="s">
        <v>2984</v>
      </c>
      <c r="AI476" s="281" t="s">
        <v>2985</v>
      </c>
      <c r="AN476" s="303">
        <v>39109</v>
      </c>
      <c r="AP476" s="284">
        <f t="shared" si="70"/>
        <v>469</v>
      </c>
      <c r="AQ476" s="284" t="str">
        <f t="shared" si="71"/>
        <v>松川治1</v>
      </c>
      <c r="AR476" s="284" t="str">
        <f t="shared" si="72"/>
        <v>まつかわおさむ1</v>
      </c>
      <c r="AS476" s="284">
        <f t="shared" si="73"/>
        <v>1218956</v>
      </c>
      <c r="AT476" s="284" t="str">
        <f t="shared" si="66"/>
        <v>松川治</v>
      </c>
      <c r="AU476" s="284">
        <f>IF(AT476="","",COUNTIF(AT$8:AT476,AT476))</f>
        <v>1</v>
      </c>
      <c r="AV476" s="284" t="str">
        <f t="shared" si="67"/>
        <v>まつかわおさむ</v>
      </c>
      <c r="AW476" s="284">
        <f>IF(AV476="","",COUNTIF(AV$8:AV476,AV476))</f>
        <v>1</v>
      </c>
      <c r="AX476" s="284" t="str">
        <f t="shared" si="65"/>
        <v/>
      </c>
      <c r="AY476" s="284" t="str">
        <f t="shared" si="68"/>
        <v/>
      </c>
      <c r="AZ476" s="284" t="str">
        <f t="shared" si="69"/>
        <v/>
      </c>
    </row>
    <row r="477" spans="1:52" ht="18" customHeight="1">
      <c r="A477" s="281">
        <v>1393246</v>
      </c>
      <c r="B477" s="281" t="s">
        <v>615</v>
      </c>
      <c r="C477" s="281" t="s">
        <v>2986</v>
      </c>
      <c r="D477" s="281" t="s">
        <v>596</v>
      </c>
      <c r="E477" s="281" t="s">
        <v>2987</v>
      </c>
      <c r="F477" s="281">
        <v>2</v>
      </c>
      <c r="G477" s="281" t="s">
        <v>282</v>
      </c>
      <c r="H477" s="303">
        <v>26169</v>
      </c>
      <c r="I477" s="281">
        <v>24</v>
      </c>
      <c r="J477" s="281" t="s">
        <v>260</v>
      </c>
      <c r="K477" s="281">
        <v>267</v>
      </c>
      <c r="L477" s="281" t="s">
        <v>328</v>
      </c>
      <c r="M477" s="281">
        <v>2041</v>
      </c>
      <c r="N477" s="281" t="s">
        <v>328</v>
      </c>
      <c r="O477" s="281">
        <v>0</v>
      </c>
      <c r="P477" s="281" t="s">
        <v>262</v>
      </c>
      <c r="Q477" s="281">
        <v>0</v>
      </c>
      <c r="S477" s="281">
        <v>0</v>
      </c>
      <c r="U477" s="281" t="s">
        <v>10883</v>
      </c>
      <c r="W477" s="281">
        <v>-20</v>
      </c>
      <c r="X477" s="281" t="s">
        <v>1574</v>
      </c>
      <c r="AA477" s="281">
        <v>4</v>
      </c>
      <c r="AB477" s="281" t="s">
        <v>204</v>
      </c>
      <c r="AC477" s="303">
        <v>41427</v>
      </c>
      <c r="AD477" s="281" t="s">
        <v>11101</v>
      </c>
      <c r="AE477" s="281" t="s">
        <v>557</v>
      </c>
      <c r="AF477" s="281" t="s">
        <v>266</v>
      </c>
      <c r="AG477" s="281" t="s">
        <v>2988</v>
      </c>
      <c r="AI477" s="281" t="s">
        <v>2989</v>
      </c>
      <c r="AN477" s="303">
        <v>40665</v>
      </c>
      <c r="AP477" s="284">
        <f t="shared" si="70"/>
        <v>470</v>
      </c>
      <c r="AQ477" s="284" t="str">
        <f t="shared" si="71"/>
        <v>滝沢聡子1</v>
      </c>
      <c r="AR477" s="284" t="str">
        <f t="shared" si="72"/>
        <v>たきざわさとこ1</v>
      </c>
      <c r="AS477" s="284">
        <f t="shared" si="73"/>
        <v>1393246</v>
      </c>
      <c r="AT477" s="284" t="str">
        <f t="shared" si="66"/>
        <v>滝沢聡子</v>
      </c>
      <c r="AU477" s="284">
        <f>IF(AT477="","",COUNTIF(AT$8:AT477,AT477))</f>
        <v>1</v>
      </c>
      <c r="AV477" s="284" t="str">
        <f t="shared" si="67"/>
        <v>たきざわさとこ</v>
      </c>
      <c r="AW477" s="284">
        <f>IF(AV477="","",COUNTIF(AV$8:AV477,AV477))</f>
        <v>1</v>
      </c>
      <c r="AX477" s="284" t="str">
        <f t="shared" si="65"/>
        <v/>
      </c>
      <c r="AY477" s="284" t="str">
        <f t="shared" si="68"/>
        <v/>
      </c>
      <c r="AZ477" s="284" t="str">
        <f t="shared" si="69"/>
        <v/>
      </c>
    </row>
    <row r="478" spans="1:52" ht="18" customHeight="1">
      <c r="A478" s="281">
        <v>1037441</v>
      </c>
      <c r="B478" s="281" t="s">
        <v>2990</v>
      </c>
      <c r="C478" s="281" t="s">
        <v>2991</v>
      </c>
      <c r="D478" s="281" t="s">
        <v>1895</v>
      </c>
      <c r="E478" s="281" t="s">
        <v>2992</v>
      </c>
      <c r="F478" s="281">
        <v>1</v>
      </c>
      <c r="G478" s="281" t="s">
        <v>259</v>
      </c>
      <c r="H478" s="303">
        <v>18915</v>
      </c>
      <c r="I478" s="281">
        <v>24</v>
      </c>
      <c r="J478" s="281" t="s">
        <v>260</v>
      </c>
      <c r="K478" s="281">
        <v>279</v>
      </c>
      <c r="L478" s="281" t="s">
        <v>308</v>
      </c>
      <c r="M478" s="281">
        <v>2110</v>
      </c>
      <c r="N478" s="281" t="s">
        <v>308</v>
      </c>
      <c r="O478" s="281">
        <v>0</v>
      </c>
      <c r="P478" s="281" t="s">
        <v>262</v>
      </c>
      <c r="Q478" s="281">
        <v>0</v>
      </c>
      <c r="S478" s="281">
        <v>0</v>
      </c>
      <c r="U478" s="281" t="s">
        <v>11234</v>
      </c>
      <c r="V478" s="281">
        <v>0</v>
      </c>
      <c r="W478" s="281">
        <v>-20</v>
      </c>
      <c r="X478" s="281" t="s">
        <v>1574</v>
      </c>
      <c r="AA478" s="281">
        <v>4</v>
      </c>
      <c r="AB478" s="281" t="s">
        <v>204</v>
      </c>
      <c r="AC478" s="303">
        <v>41560</v>
      </c>
      <c r="AD478" s="281" t="s">
        <v>11164</v>
      </c>
      <c r="AE478" s="281" t="s">
        <v>2699</v>
      </c>
      <c r="AF478" s="281" t="s">
        <v>266</v>
      </c>
      <c r="AG478" s="281" t="s">
        <v>2993</v>
      </c>
      <c r="AI478" s="281" t="s">
        <v>2994</v>
      </c>
      <c r="AN478" s="303">
        <v>38074</v>
      </c>
      <c r="AP478" s="284">
        <f t="shared" si="70"/>
        <v>471</v>
      </c>
      <c r="AQ478" s="284" t="str">
        <f t="shared" si="71"/>
        <v>森田慶一1</v>
      </c>
      <c r="AR478" s="284" t="str">
        <f t="shared" si="72"/>
        <v>もりたけいいち1</v>
      </c>
      <c r="AS478" s="284">
        <f t="shared" si="73"/>
        <v>1037441</v>
      </c>
      <c r="AT478" s="284" t="str">
        <f t="shared" si="66"/>
        <v>森田慶一</v>
      </c>
      <c r="AU478" s="284">
        <f>IF(AT478="","",COUNTIF(AT$8:AT478,AT478))</f>
        <v>1</v>
      </c>
      <c r="AV478" s="284" t="str">
        <f t="shared" si="67"/>
        <v>もりたけいいち</v>
      </c>
      <c r="AW478" s="284">
        <f>IF(AV478="","",COUNTIF(AV$8:AV478,AV478))</f>
        <v>1</v>
      </c>
      <c r="AX478" s="284" t="str">
        <f t="shared" si="65"/>
        <v/>
      </c>
      <c r="AY478" s="284" t="str">
        <f t="shared" si="68"/>
        <v/>
      </c>
      <c r="AZ478" s="284" t="str">
        <f t="shared" si="69"/>
        <v/>
      </c>
    </row>
    <row r="479" spans="1:52" ht="18" customHeight="1">
      <c r="A479" s="281">
        <v>1319777</v>
      </c>
      <c r="B479" s="281" t="s">
        <v>655</v>
      </c>
      <c r="C479" s="281" t="s">
        <v>2995</v>
      </c>
      <c r="D479" s="281" t="s">
        <v>657</v>
      </c>
      <c r="E479" s="281" t="s">
        <v>2996</v>
      </c>
      <c r="F479" s="281">
        <v>1</v>
      </c>
      <c r="G479" s="281" t="s">
        <v>259</v>
      </c>
      <c r="H479" s="303">
        <v>19871</v>
      </c>
      <c r="I479" s="281">
        <v>24</v>
      </c>
      <c r="J479" s="281" t="s">
        <v>260</v>
      </c>
      <c r="K479" s="281">
        <v>280</v>
      </c>
      <c r="L479" s="281" t="s">
        <v>334</v>
      </c>
      <c r="M479" s="281">
        <v>2121</v>
      </c>
      <c r="N479" s="281" t="s">
        <v>334</v>
      </c>
      <c r="O479" s="281">
        <v>0</v>
      </c>
      <c r="P479" s="281" t="s">
        <v>262</v>
      </c>
      <c r="Q479" s="281">
        <v>0</v>
      </c>
      <c r="S479" s="281">
        <v>0</v>
      </c>
      <c r="U479" s="281" t="s">
        <v>11080</v>
      </c>
      <c r="V479" s="281">
        <v>0</v>
      </c>
      <c r="W479" s="281">
        <v>-20</v>
      </c>
      <c r="X479" s="281" t="s">
        <v>1574</v>
      </c>
      <c r="AA479" s="281">
        <v>4</v>
      </c>
      <c r="AB479" s="281" t="s">
        <v>204</v>
      </c>
      <c r="AC479" s="303">
        <v>41560</v>
      </c>
      <c r="AD479" s="281" t="s">
        <v>11164</v>
      </c>
      <c r="AE479" s="281" t="s">
        <v>1298</v>
      </c>
      <c r="AF479" s="281" t="s">
        <v>266</v>
      </c>
      <c r="AG479" s="281" t="s">
        <v>2997</v>
      </c>
      <c r="AI479" s="281" t="s">
        <v>2998</v>
      </c>
      <c r="AN479" s="303">
        <v>40116</v>
      </c>
      <c r="AP479" s="284">
        <f t="shared" si="70"/>
        <v>472</v>
      </c>
      <c r="AQ479" s="284" t="str">
        <f t="shared" si="71"/>
        <v>棚田好信1</v>
      </c>
      <c r="AR479" s="284" t="str">
        <f t="shared" si="72"/>
        <v>たなだよしのぶ1</v>
      </c>
      <c r="AS479" s="284">
        <f t="shared" si="73"/>
        <v>1319777</v>
      </c>
      <c r="AT479" s="284" t="str">
        <f t="shared" si="66"/>
        <v>棚田好信</v>
      </c>
      <c r="AU479" s="284">
        <f>IF(AT479="","",COUNTIF(AT$8:AT479,AT479))</f>
        <v>1</v>
      </c>
      <c r="AV479" s="284" t="str">
        <f t="shared" si="67"/>
        <v>たなだよしのぶ</v>
      </c>
      <c r="AW479" s="284">
        <f>IF(AV479="","",COUNTIF(AV$8:AV479,AV479))</f>
        <v>1</v>
      </c>
      <c r="AX479" s="284" t="str">
        <f t="shared" si="65"/>
        <v/>
      </c>
      <c r="AY479" s="284" t="str">
        <f t="shared" si="68"/>
        <v/>
      </c>
      <c r="AZ479" s="284" t="str">
        <f t="shared" si="69"/>
        <v/>
      </c>
    </row>
    <row r="480" spans="1:52" ht="18" customHeight="1">
      <c r="A480" s="281">
        <v>1217295</v>
      </c>
      <c r="B480" s="281" t="s">
        <v>930</v>
      </c>
      <c r="C480" s="281" t="s">
        <v>2999</v>
      </c>
      <c r="D480" s="281" t="s">
        <v>3000</v>
      </c>
      <c r="E480" s="281" t="s">
        <v>916</v>
      </c>
      <c r="F480" s="281">
        <v>2</v>
      </c>
      <c r="G480" s="281" t="s">
        <v>282</v>
      </c>
      <c r="H480" s="303">
        <v>23767</v>
      </c>
      <c r="I480" s="281">
        <v>24</v>
      </c>
      <c r="J480" s="281" t="s">
        <v>260</v>
      </c>
      <c r="K480" s="281">
        <v>274</v>
      </c>
      <c r="L480" s="281" t="s">
        <v>317</v>
      </c>
      <c r="M480" s="281">
        <v>2074</v>
      </c>
      <c r="N480" s="281" t="s">
        <v>317</v>
      </c>
      <c r="O480" s="281">
        <v>0</v>
      </c>
      <c r="P480" s="281" t="s">
        <v>262</v>
      </c>
      <c r="Q480" s="281">
        <v>0</v>
      </c>
      <c r="S480" s="281">
        <v>0</v>
      </c>
      <c r="W480" s="281">
        <v>-20</v>
      </c>
      <c r="X480" s="281" t="s">
        <v>1574</v>
      </c>
      <c r="AA480" s="281">
        <v>4</v>
      </c>
      <c r="AB480" s="281" t="s">
        <v>204</v>
      </c>
      <c r="AC480" s="303">
        <v>41560</v>
      </c>
      <c r="AD480" s="281" t="s">
        <v>11164</v>
      </c>
      <c r="AE480" s="281" t="s">
        <v>982</v>
      </c>
      <c r="AF480" s="281" t="s">
        <v>266</v>
      </c>
      <c r="AG480" s="281" t="s">
        <v>3001</v>
      </c>
      <c r="AI480" s="281" t="s">
        <v>3002</v>
      </c>
      <c r="AN480" s="303">
        <v>39049</v>
      </c>
      <c r="AP480" s="284">
        <f t="shared" si="70"/>
        <v>473</v>
      </c>
      <c r="AQ480" s="284" t="str">
        <f t="shared" si="71"/>
        <v>深澤道子1</v>
      </c>
      <c r="AR480" s="284" t="str">
        <f t="shared" si="72"/>
        <v>ふかさわみちこ1</v>
      </c>
      <c r="AS480" s="284">
        <f t="shared" si="73"/>
        <v>1217295</v>
      </c>
      <c r="AT480" s="284" t="str">
        <f t="shared" si="66"/>
        <v>深澤道子</v>
      </c>
      <c r="AU480" s="284">
        <f>IF(AT480="","",COUNTIF(AT$8:AT480,AT480))</f>
        <v>1</v>
      </c>
      <c r="AV480" s="284" t="str">
        <f t="shared" si="67"/>
        <v>ふかさわみちこ</v>
      </c>
      <c r="AW480" s="284">
        <f>IF(AV480="","",COUNTIF(AV$8:AV480,AV480))</f>
        <v>1</v>
      </c>
      <c r="AX480" s="284" t="str">
        <f t="shared" si="65"/>
        <v/>
      </c>
      <c r="AY480" s="284" t="str">
        <f t="shared" si="68"/>
        <v/>
      </c>
      <c r="AZ480" s="284" t="str">
        <f t="shared" si="69"/>
        <v/>
      </c>
    </row>
    <row r="481" spans="1:52" ht="18" customHeight="1">
      <c r="A481" s="281">
        <v>1037358</v>
      </c>
      <c r="B481" s="281" t="s">
        <v>615</v>
      </c>
      <c r="C481" s="281" t="s">
        <v>3003</v>
      </c>
      <c r="D481" s="281" t="s">
        <v>596</v>
      </c>
      <c r="E481" s="281" t="s">
        <v>841</v>
      </c>
      <c r="F481" s="281">
        <v>2</v>
      </c>
      <c r="G481" s="281" t="s">
        <v>282</v>
      </c>
      <c r="H481" s="303">
        <v>19999</v>
      </c>
      <c r="I481" s="281">
        <v>24</v>
      </c>
      <c r="J481" s="281" t="s">
        <v>260</v>
      </c>
      <c r="K481" s="281">
        <v>269</v>
      </c>
      <c r="L481" s="281" t="s">
        <v>378</v>
      </c>
      <c r="M481" s="281">
        <v>2051</v>
      </c>
      <c r="N481" s="281" t="s">
        <v>378</v>
      </c>
      <c r="O481" s="281">
        <v>0</v>
      </c>
      <c r="P481" s="281" t="s">
        <v>262</v>
      </c>
      <c r="Q481" s="281">
        <v>0</v>
      </c>
      <c r="S481" s="281">
        <v>0</v>
      </c>
      <c r="U481" s="281" t="s">
        <v>379</v>
      </c>
      <c r="V481" s="281">
        <v>0</v>
      </c>
      <c r="W481" s="281">
        <v>-20</v>
      </c>
      <c r="X481" s="281" t="s">
        <v>1574</v>
      </c>
      <c r="AA481" s="281">
        <v>4</v>
      </c>
      <c r="AB481" s="281" t="s">
        <v>204</v>
      </c>
      <c r="AC481" s="303">
        <v>41574</v>
      </c>
      <c r="AD481" s="281" t="s">
        <v>11235</v>
      </c>
      <c r="AE481" s="281" t="s">
        <v>2065</v>
      </c>
      <c r="AF481" s="281" t="s">
        <v>266</v>
      </c>
      <c r="AG481" s="281" t="s">
        <v>3004</v>
      </c>
      <c r="AI481" s="281" t="s">
        <v>3005</v>
      </c>
      <c r="AN481" s="303">
        <v>38074</v>
      </c>
      <c r="AP481" s="284">
        <f t="shared" si="70"/>
        <v>474</v>
      </c>
      <c r="AQ481" s="284" t="str">
        <f t="shared" si="71"/>
        <v>滝沢順子1</v>
      </c>
      <c r="AR481" s="284" t="str">
        <f t="shared" si="72"/>
        <v>たきざわじゅんこ1</v>
      </c>
      <c r="AS481" s="284">
        <f t="shared" si="73"/>
        <v>1037358</v>
      </c>
      <c r="AT481" s="284" t="str">
        <f t="shared" si="66"/>
        <v>滝沢順子</v>
      </c>
      <c r="AU481" s="284">
        <f>IF(AT481="","",COUNTIF(AT$8:AT481,AT481))</f>
        <v>1</v>
      </c>
      <c r="AV481" s="284" t="str">
        <f t="shared" si="67"/>
        <v>たきざわじゅんこ</v>
      </c>
      <c r="AW481" s="284">
        <f>IF(AV481="","",COUNTIF(AV$8:AV481,AV481))</f>
        <v>1</v>
      </c>
      <c r="AX481" s="284" t="str">
        <f t="shared" si="65"/>
        <v/>
      </c>
      <c r="AY481" s="284" t="str">
        <f t="shared" si="68"/>
        <v/>
      </c>
      <c r="AZ481" s="284" t="str">
        <f t="shared" si="69"/>
        <v/>
      </c>
    </row>
    <row r="482" spans="1:52" ht="18" customHeight="1">
      <c r="A482" s="281">
        <v>1385294</v>
      </c>
      <c r="B482" s="281" t="s">
        <v>3006</v>
      </c>
      <c r="C482" s="281" t="s">
        <v>2362</v>
      </c>
      <c r="D482" s="281" t="s">
        <v>3007</v>
      </c>
      <c r="E482" s="281" t="s">
        <v>2364</v>
      </c>
      <c r="F482" s="281">
        <v>2</v>
      </c>
      <c r="G482" s="281" t="s">
        <v>282</v>
      </c>
      <c r="H482" s="303">
        <v>22966</v>
      </c>
      <c r="I482" s="281">
        <v>24</v>
      </c>
      <c r="J482" s="281" t="s">
        <v>260</v>
      </c>
      <c r="K482" s="281">
        <v>264</v>
      </c>
      <c r="L482" s="281" t="s">
        <v>301</v>
      </c>
      <c r="M482" s="281">
        <v>2015</v>
      </c>
      <c r="N482" s="281" t="s">
        <v>301</v>
      </c>
      <c r="O482" s="281">
        <v>0</v>
      </c>
      <c r="P482" s="281" t="s">
        <v>262</v>
      </c>
      <c r="Q482" s="281">
        <v>0</v>
      </c>
      <c r="S482" s="281">
        <v>0</v>
      </c>
      <c r="W482" s="281">
        <v>-20</v>
      </c>
      <c r="X482" s="281" t="s">
        <v>1574</v>
      </c>
      <c r="AA482" s="281">
        <v>4</v>
      </c>
      <c r="AB482" s="281" t="s">
        <v>204</v>
      </c>
      <c r="AC482" s="303">
        <v>41770</v>
      </c>
      <c r="AD482" s="281" t="s">
        <v>11236</v>
      </c>
      <c r="AE482" s="281" t="s">
        <v>2122</v>
      </c>
      <c r="AF482" s="281" t="s">
        <v>266</v>
      </c>
      <c r="AG482" s="281" t="s">
        <v>3008</v>
      </c>
      <c r="AI482" s="281" t="s">
        <v>3009</v>
      </c>
      <c r="AN482" s="303">
        <v>40462</v>
      </c>
      <c r="AP482" s="284">
        <f t="shared" si="70"/>
        <v>475</v>
      </c>
      <c r="AQ482" s="284" t="str">
        <f t="shared" si="71"/>
        <v>水口惠子1</v>
      </c>
      <c r="AR482" s="284" t="str">
        <f t="shared" si="72"/>
        <v>みずぐちけいこ1</v>
      </c>
      <c r="AS482" s="284">
        <f t="shared" si="73"/>
        <v>1385294</v>
      </c>
      <c r="AT482" s="284" t="str">
        <f t="shared" si="66"/>
        <v>水口惠子</v>
      </c>
      <c r="AU482" s="284">
        <f>IF(AT482="","",COUNTIF(AT$8:AT482,AT482))</f>
        <v>1</v>
      </c>
      <c r="AV482" s="284" t="str">
        <f t="shared" si="67"/>
        <v>みずぐちけいこ</v>
      </c>
      <c r="AW482" s="284">
        <f>IF(AV482="","",COUNTIF(AV$8:AV482,AV482))</f>
        <v>1</v>
      </c>
      <c r="AX482" s="284" t="str">
        <f t="shared" si="65"/>
        <v/>
      </c>
      <c r="AY482" s="284" t="str">
        <f t="shared" si="68"/>
        <v/>
      </c>
      <c r="AZ482" s="284" t="str">
        <f t="shared" si="69"/>
        <v/>
      </c>
    </row>
    <row r="483" spans="1:52" ht="18" customHeight="1">
      <c r="A483" s="281">
        <v>1420204</v>
      </c>
      <c r="B483" s="281" t="s">
        <v>1026</v>
      </c>
      <c r="C483" s="281" t="s">
        <v>3010</v>
      </c>
      <c r="D483" s="281" t="s">
        <v>1028</v>
      </c>
      <c r="E483" s="281" t="s">
        <v>3011</v>
      </c>
      <c r="F483" s="281">
        <v>1</v>
      </c>
      <c r="G483" s="281" t="s">
        <v>259</v>
      </c>
      <c r="H483" s="303">
        <v>23407</v>
      </c>
      <c r="I483" s="281">
        <v>24</v>
      </c>
      <c r="J483" s="281" t="s">
        <v>260</v>
      </c>
      <c r="K483" s="281">
        <v>280</v>
      </c>
      <c r="L483" s="281" t="s">
        <v>334</v>
      </c>
      <c r="M483" s="281">
        <v>2121</v>
      </c>
      <c r="N483" s="281" t="s">
        <v>334</v>
      </c>
      <c r="O483" s="281">
        <v>0</v>
      </c>
      <c r="P483" s="281" t="s">
        <v>262</v>
      </c>
      <c r="Q483" s="281">
        <v>0</v>
      </c>
      <c r="S483" s="281">
        <v>0</v>
      </c>
      <c r="U483" s="281" t="s">
        <v>10898</v>
      </c>
      <c r="W483" s="281">
        <v>-20</v>
      </c>
      <c r="X483" s="281" t="s">
        <v>1574</v>
      </c>
      <c r="AA483" s="281">
        <v>4</v>
      </c>
      <c r="AB483" s="281" t="s">
        <v>204</v>
      </c>
      <c r="AC483" s="303">
        <v>41770</v>
      </c>
      <c r="AD483" s="281" t="s">
        <v>11236</v>
      </c>
      <c r="AE483" s="281" t="s">
        <v>456</v>
      </c>
      <c r="AF483" s="281" t="s">
        <v>266</v>
      </c>
      <c r="AG483" s="281" t="s">
        <v>3012</v>
      </c>
      <c r="AI483" s="281" t="s">
        <v>3013</v>
      </c>
      <c r="AN483" s="303">
        <v>40845</v>
      </c>
      <c r="AP483" s="284">
        <f t="shared" si="70"/>
        <v>476</v>
      </c>
      <c r="AQ483" s="284" t="str">
        <f t="shared" si="71"/>
        <v>伊藤千昭1</v>
      </c>
      <c r="AR483" s="284" t="str">
        <f t="shared" si="72"/>
        <v>いとうちあき1</v>
      </c>
      <c r="AS483" s="284">
        <f t="shared" si="73"/>
        <v>1420204</v>
      </c>
      <c r="AT483" s="284" t="str">
        <f t="shared" si="66"/>
        <v>伊藤千昭</v>
      </c>
      <c r="AU483" s="284">
        <f>IF(AT483="","",COUNTIF(AT$8:AT483,AT483))</f>
        <v>1</v>
      </c>
      <c r="AV483" s="284" t="str">
        <f t="shared" si="67"/>
        <v>いとうちあき</v>
      </c>
      <c r="AW483" s="284">
        <f>IF(AV483="","",COUNTIF(AV$8:AV483,AV483))</f>
        <v>1</v>
      </c>
      <c r="AX483" s="284" t="str">
        <f t="shared" si="65"/>
        <v/>
      </c>
      <c r="AY483" s="284" t="str">
        <f t="shared" si="68"/>
        <v/>
      </c>
      <c r="AZ483" s="284" t="str">
        <f t="shared" si="69"/>
        <v/>
      </c>
    </row>
    <row r="484" spans="1:52" ht="18" customHeight="1">
      <c r="A484" s="281">
        <v>1316478</v>
      </c>
      <c r="B484" s="281" t="s">
        <v>3014</v>
      </c>
      <c r="C484" s="281" t="s">
        <v>3015</v>
      </c>
      <c r="D484" s="281" t="s">
        <v>3016</v>
      </c>
      <c r="E484" s="281" t="s">
        <v>2566</v>
      </c>
      <c r="F484" s="281">
        <v>1</v>
      </c>
      <c r="G484" s="281" t="s">
        <v>259</v>
      </c>
      <c r="H484" s="303">
        <v>20840</v>
      </c>
      <c r="I484" s="281">
        <v>24</v>
      </c>
      <c r="J484" s="281" t="s">
        <v>260</v>
      </c>
      <c r="K484" s="281">
        <v>274</v>
      </c>
      <c r="L484" s="281" t="s">
        <v>317</v>
      </c>
      <c r="M484" s="281">
        <v>2074</v>
      </c>
      <c r="N484" s="281" t="s">
        <v>317</v>
      </c>
      <c r="O484" s="281">
        <v>0</v>
      </c>
      <c r="P484" s="281" t="s">
        <v>262</v>
      </c>
      <c r="Q484" s="281">
        <v>0</v>
      </c>
      <c r="S484" s="281">
        <v>0</v>
      </c>
      <c r="V484" s="281">
        <v>0</v>
      </c>
      <c r="W484" s="281">
        <v>-20</v>
      </c>
      <c r="X484" s="281" t="s">
        <v>1574</v>
      </c>
      <c r="AA484" s="281">
        <v>4</v>
      </c>
      <c r="AB484" s="281" t="s">
        <v>204</v>
      </c>
      <c r="AC484" s="303">
        <v>41854</v>
      </c>
      <c r="AD484" s="281" t="s">
        <v>11237</v>
      </c>
      <c r="AE484" s="281" t="s">
        <v>1285</v>
      </c>
      <c r="AF484" s="281" t="s">
        <v>266</v>
      </c>
      <c r="AG484" s="281" t="s">
        <v>3017</v>
      </c>
      <c r="AI484" s="281" t="s">
        <v>3018</v>
      </c>
      <c r="AN484" s="303">
        <v>40078</v>
      </c>
      <c r="AP484" s="284">
        <f t="shared" si="70"/>
        <v>477</v>
      </c>
      <c r="AQ484" s="284" t="str">
        <f t="shared" si="71"/>
        <v>柴野恭弘1</v>
      </c>
      <c r="AR484" s="284" t="str">
        <f t="shared" si="72"/>
        <v>しばのやすひろ1</v>
      </c>
      <c r="AS484" s="284">
        <f t="shared" si="73"/>
        <v>1316478</v>
      </c>
      <c r="AT484" s="284" t="str">
        <f t="shared" si="66"/>
        <v>柴野恭弘</v>
      </c>
      <c r="AU484" s="284">
        <f>IF(AT484="","",COUNTIF(AT$8:AT484,AT484))</f>
        <v>1</v>
      </c>
      <c r="AV484" s="284" t="str">
        <f t="shared" si="67"/>
        <v>しばのやすひろ</v>
      </c>
      <c r="AW484" s="284">
        <f>IF(AV484="","",COUNTIF(AV$8:AV484,AV484))</f>
        <v>1</v>
      </c>
      <c r="AX484" s="284" t="str">
        <f t="shared" si="65"/>
        <v/>
      </c>
      <c r="AY484" s="284" t="str">
        <f t="shared" si="68"/>
        <v/>
      </c>
      <c r="AZ484" s="284" t="str">
        <f t="shared" si="69"/>
        <v/>
      </c>
    </row>
    <row r="485" spans="1:52" ht="18" customHeight="1">
      <c r="A485" s="281">
        <v>1318322</v>
      </c>
      <c r="B485" s="281" t="s">
        <v>1558</v>
      </c>
      <c r="C485" s="281" t="s">
        <v>279</v>
      </c>
      <c r="D485" s="281" t="s">
        <v>1560</v>
      </c>
      <c r="E485" s="281" t="s">
        <v>281</v>
      </c>
      <c r="F485" s="281">
        <v>2</v>
      </c>
      <c r="G485" s="281" t="s">
        <v>282</v>
      </c>
      <c r="H485" s="303">
        <v>25324</v>
      </c>
      <c r="I485" s="281">
        <v>24</v>
      </c>
      <c r="J485" s="281" t="s">
        <v>260</v>
      </c>
      <c r="K485" s="281">
        <v>267</v>
      </c>
      <c r="L485" s="281" t="s">
        <v>328</v>
      </c>
      <c r="M485" s="281">
        <v>2041</v>
      </c>
      <c r="N485" s="281" t="s">
        <v>328</v>
      </c>
      <c r="O485" s="281">
        <v>0</v>
      </c>
      <c r="P485" s="281" t="s">
        <v>262</v>
      </c>
      <c r="Q485" s="281">
        <v>0</v>
      </c>
      <c r="S485" s="281">
        <v>0</v>
      </c>
      <c r="U485" s="281" t="s">
        <v>10883</v>
      </c>
      <c r="V485" s="281">
        <v>0</v>
      </c>
      <c r="W485" s="281">
        <v>-20</v>
      </c>
      <c r="X485" s="281" t="s">
        <v>1574</v>
      </c>
      <c r="AA485" s="281">
        <v>4</v>
      </c>
      <c r="AB485" s="281" t="s">
        <v>204</v>
      </c>
      <c r="AC485" s="303">
        <v>41854</v>
      </c>
      <c r="AD485" s="281" t="s">
        <v>11237</v>
      </c>
      <c r="AE485" s="281" t="s">
        <v>777</v>
      </c>
      <c r="AF485" s="281" t="s">
        <v>266</v>
      </c>
      <c r="AG485" s="281" t="s">
        <v>3019</v>
      </c>
      <c r="AI485" s="281" t="s">
        <v>3020</v>
      </c>
      <c r="AN485" s="303">
        <v>40101</v>
      </c>
      <c r="AP485" s="284">
        <f t="shared" si="70"/>
        <v>478</v>
      </c>
      <c r="AQ485" s="284" t="str">
        <f t="shared" si="71"/>
        <v>久保律子1</v>
      </c>
      <c r="AR485" s="284" t="str">
        <f t="shared" si="72"/>
        <v>くぼりつこ1</v>
      </c>
      <c r="AS485" s="284">
        <f t="shared" si="73"/>
        <v>1318322</v>
      </c>
      <c r="AT485" s="284" t="str">
        <f t="shared" si="66"/>
        <v>久保律子</v>
      </c>
      <c r="AU485" s="284">
        <f>IF(AT485="","",COUNTIF(AT$8:AT485,AT485))</f>
        <v>1</v>
      </c>
      <c r="AV485" s="284" t="str">
        <f t="shared" si="67"/>
        <v>くぼりつこ</v>
      </c>
      <c r="AW485" s="284">
        <f>IF(AV485="","",COUNTIF(AV$8:AV485,AV485))</f>
        <v>1</v>
      </c>
      <c r="AX485" s="284" t="str">
        <f t="shared" si="65"/>
        <v/>
      </c>
      <c r="AY485" s="284" t="str">
        <f t="shared" si="68"/>
        <v/>
      </c>
      <c r="AZ485" s="284" t="str">
        <f t="shared" si="69"/>
        <v/>
      </c>
    </row>
    <row r="486" spans="1:52" ht="18" customHeight="1">
      <c r="A486" s="281">
        <v>1418160</v>
      </c>
      <c r="B486" s="281" t="s">
        <v>2501</v>
      </c>
      <c r="C486" s="281" t="s">
        <v>3021</v>
      </c>
      <c r="D486" s="281" t="s">
        <v>2503</v>
      </c>
      <c r="E486" s="281" t="s">
        <v>3022</v>
      </c>
      <c r="F486" s="281">
        <v>1</v>
      </c>
      <c r="G486" s="281" t="s">
        <v>259</v>
      </c>
      <c r="H486" s="303">
        <v>21935</v>
      </c>
      <c r="I486" s="281">
        <v>24</v>
      </c>
      <c r="J486" s="281" t="s">
        <v>260</v>
      </c>
      <c r="K486" s="281">
        <v>279</v>
      </c>
      <c r="L486" s="281" t="s">
        <v>308</v>
      </c>
      <c r="M486" s="281">
        <v>2110</v>
      </c>
      <c r="N486" s="281" t="s">
        <v>308</v>
      </c>
      <c r="O486" s="281">
        <v>0</v>
      </c>
      <c r="P486" s="281" t="s">
        <v>262</v>
      </c>
      <c r="Q486" s="281">
        <v>0</v>
      </c>
      <c r="S486" s="281">
        <v>0</v>
      </c>
      <c r="U486" s="281" t="s">
        <v>10881</v>
      </c>
      <c r="W486" s="281">
        <v>-20</v>
      </c>
      <c r="X486" s="281" t="s">
        <v>1574</v>
      </c>
      <c r="AA486" s="281">
        <v>4</v>
      </c>
      <c r="AB486" s="281" t="s">
        <v>204</v>
      </c>
      <c r="AC486" s="303">
        <v>41917</v>
      </c>
      <c r="AD486" s="281" t="s">
        <v>11122</v>
      </c>
      <c r="AE486" s="281" t="s">
        <v>1177</v>
      </c>
      <c r="AF486" s="281" t="s">
        <v>266</v>
      </c>
      <c r="AG486" s="281" t="s">
        <v>3023</v>
      </c>
      <c r="AI486" s="281" t="s">
        <v>3024</v>
      </c>
      <c r="AN486" s="303">
        <v>40828</v>
      </c>
      <c r="AP486" s="284">
        <f t="shared" si="70"/>
        <v>479</v>
      </c>
      <c r="AQ486" s="284" t="str">
        <f t="shared" si="71"/>
        <v>竹村茂明1</v>
      </c>
      <c r="AR486" s="284" t="str">
        <f t="shared" si="72"/>
        <v>たけむらしげあき1</v>
      </c>
      <c r="AS486" s="284">
        <f t="shared" si="73"/>
        <v>1418160</v>
      </c>
      <c r="AT486" s="284" t="str">
        <f t="shared" si="66"/>
        <v>竹村茂明</v>
      </c>
      <c r="AU486" s="284">
        <f>IF(AT486="","",COUNTIF(AT$8:AT486,AT486))</f>
        <v>1</v>
      </c>
      <c r="AV486" s="284" t="str">
        <f t="shared" si="67"/>
        <v>たけむらしげあき</v>
      </c>
      <c r="AW486" s="284">
        <f>IF(AV486="","",COUNTIF(AV$8:AV486,AV486))</f>
        <v>1</v>
      </c>
      <c r="AX486" s="284" t="str">
        <f t="shared" si="65"/>
        <v/>
      </c>
      <c r="AY486" s="284" t="str">
        <f t="shared" si="68"/>
        <v/>
      </c>
      <c r="AZ486" s="284" t="str">
        <f t="shared" si="69"/>
        <v/>
      </c>
    </row>
    <row r="487" spans="1:52" ht="18" customHeight="1">
      <c r="A487" s="281">
        <v>1121723</v>
      </c>
      <c r="B487" s="281" t="s">
        <v>1209</v>
      </c>
      <c r="C487" s="281" t="s">
        <v>3025</v>
      </c>
      <c r="D487" s="281" t="s">
        <v>3026</v>
      </c>
      <c r="E487" s="281" t="s">
        <v>3027</v>
      </c>
      <c r="F487" s="281">
        <v>1</v>
      </c>
      <c r="G487" s="281" t="s">
        <v>259</v>
      </c>
      <c r="H487" s="303">
        <v>30905</v>
      </c>
      <c r="I487" s="281">
        <v>24</v>
      </c>
      <c r="J487" s="281" t="s">
        <v>260</v>
      </c>
      <c r="K487" s="281">
        <v>271</v>
      </c>
      <c r="L487" s="281" t="s">
        <v>413</v>
      </c>
      <c r="M487" s="281">
        <v>2061</v>
      </c>
      <c r="N487" s="281" t="s">
        <v>413</v>
      </c>
      <c r="O487" s="281">
        <v>0</v>
      </c>
      <c r="P487" s="281" t="s">
        <v>262</v>
      </c>
      <c r="Q487" s="281">
        <v>0</v>
      </c>
      <c r="S487" s="281">
        <v>0</v>
      </c>
      <c r="V487" s="281">
        <v>0</v>
      </c>
      <c r="W487" s="281">
        <v>-20</v>
      </c>
      <c r="X487" s="281" t="s">
        <v>1574</v>
      </c>
      <c r="AA487" s="281">
        <v>4</v>
      </c>
      <c r="AB487" s="281" t="s">
        <v>204</v>
      </c>
      <c r="AC487" s="303">
        <v>41938</v>
      </c>
      <c r="AD487" s="281" t="s">
        <v>11238</v>
      </c>
      <c r="AE487" s="281" t="s">
        <v>3028</v>
      </c>
      <c r="AF487" s="281" t="s">
        <v>266</v>
      </c>
      <c r="AG487" s="281" t="s">
        <v>3029</v>
      </c>
      <c r="AI487" s="281" t="s">
        <v>3030</v>
      </c>
      <c r="AN487" s="303">
        <v>38229</v>
      </c>
      <c r="AP487" s="284">
        <f t="shared" si="70"/>
        <v>480</v>
      </c>
      <c r="AQ487" s="284" t="str">
        <f t="shared" si="71"/>
        <v>萩原紀行1</v>
      </c>
      <c r="AR487" s="284" t="str">
        <f t="shared" si="72"/>
        <v>はぎわらのりゆき1</v>
      </c>
      <c r="AS487" s="284">
        <f t="shared" si="73"/>
        <v>1121723</v>
      </c>
      <c r="AT487" s="284" t="str">
        <f t="shared" si="66"/>
        <v>萩原紀行</v>
      </c>
      <c r="AU487" s="284">
        <f>IF(AT487="","",COUNTIF(AT$8:AT487,AT487))</f>
        <v>1</v>
      </c>
      <c r="AV487" s="284" t="str">
        <f t="shared" si="67"/>
        <v>はぎわらのりゆき</v>
      </c>
      <c r="AW487" s="284">
        <f>IF(AV487="","",COUNTIF(AV$8:AV487,AV487))</f>
        <v>1</v>
      </c>
      <c r="AX487" s="284" t="str">
        <f t="shared" si="65"/>
        <v/>
      </c>
      <c r="AY487" s="284" t="str">
        <f t="shared" si="68"/>
        <v/>
      </c>
      <c r="AZ487" s="284" t="str">
        <f t="shared" si="69"/>
        <v/>
      </c>
    </row>
    <row r="488" spans="1:52" ht="18" customHeight="1">
      <c r="A488" s="281">
        <v>1318719</v>
      </c>
      <c r="B488" s="281" t="s">
        <v>1950</v>
      </c>
      <c r="C488" s="281" t="s">
        <v>3031</v>
      </c>
      <c r="D488" s="281" t="s">
        <v>1952</v>
      </c>
      <c r="E488" s="281" t="s">
        <v>356</v>
      </c>
      <c r="F488" s="281">
        <v>1</v>
      </c>
      <c r="G488" s="281" t="s">
        <v>259</v>
      </c>
      <c r="H488" s="303">
        <v>34154</v>
      </c>
      <c r="I488" s="281">
        <v>24</v>
      </c>
      <c r="J488" s="281" t="s">
        <v>260</v>
      </c>
      <c r="K488" s="281">
        <v>270</v>
      </c>
      <c r="L488" s="281" t="s">
        <v>720</v>
      </c>
      <c r="M488" s="281">
        <v>2055</v>
      </c>
      <c r="N488" s="281" t="s">
        <v>720</v>
      </c>
      <c r="O488" s="281">
        <v>0</v>
      </c>
      <c r="P488" s="281" t="s">
        <v>262</v>
      </c>
      <c r="Q488" s="281">
        <v>0</v>
      </c>
      <c r="S488" s="281">
        <v>0</v>
      </c>
      <c r="W488" s="281">
        <v>-20</v>
      </c>
      <c r="X488" s="281" t="s">
        <v>1574</v>
      </c>
      <c r="AA488" s="281">
        <v>4</v>
      </c>
      <c r="AB488" s="281" t="s">
        <v>204</v>
      </c>
      <c r="AC488" s="303">
        <v>41973</v>
      </c>
      <c r="AD488" s="281" t="s">
        <v>11239</v>
      </c>
      <c r="AE488" s="281" t="s">
        <v>3032</v>
      </c>
      <c r="AF488" s="281" t="s">
        <v>266</v>
      </c>
      <c r="AG488" s="281" t="s">
        <v>3033</v>
      </c>
      <c r="AI488" s="281" t="s">
        <v>3034</v>
      </c>
      <c r="AN488" s="303">
        <v>40104</v>
      </c>
      <c r="AP488" s="284">
        <f t="shared" si="70"/>
        <v>481</v>
      </c>
      <c r="AQ488" s="284" t="str">
        <f t="shared" si="71"/>
        <v>若林滉季1</v>
      </c>
      <c r="AR488" s="284" t="str">
        <f t="shared" si="72"/>
        <v>わかばやしこうき1</v>
      </c>
      <c r="AS488" s="284">
        <f t="shared" si="73"/>
        <v>1318719</v>
      </c>
      <c r="AT488" s="284" t="str">
        <f t="shared" si="66"/>
        <v>若林滉季</v>
      </c>
      <c r="AU488" s="284">
        <f>IF(AT488="","",COUNTIF(AT$8:AT488,AT488))</f>
        <v>1</v>
      </c>
      <c r="AV488" s="284" t="str">
        <f t="shared" si="67"/>
        <v>わかばやしこうき</v>
      </c>
      <c r="AW488" s="284">
        <f>IF(AV488="","",COUNTIF(AV$8:AV488,AV488))</f>
        <v>1</v>
      </c>
      <c r="AX488" s="284" t="str">
        <f t="shared" si="65"/>
        <v/>
      </c>
      <c r="AY488" s="284" t="str">
        <f t="shared" si="68"/>
        <v/>
      </c>
      <c r="AZ488" s="284" t="str">
        <f t="shared" si="69"/>
        <v/>
      </c>
    </row>
    <row r="489" spans="1:52" ht="18" customHeight="1">
      <c r="A489" s="281">
        <v>1380166</v>
      </c>
      <c r="B489" s="281" t="s">
        <v>3035</v>
      </c>
      <c r="C489" s="281" t="s">
        <v>3036</v>
      </c>
      <c r="D489" s="281" t="s">
        <v>3037</v>
      </c>
      <c r="E489" s="281" t="s">
        <v>974</v>
      </c>
      <c r="F489" s="281">
        <v>1</v>
      </c>
      <c r="G489" s="281" t="s">
        <v>259</v>
      </c>
      <c r="H489" s="303">
        <v>18504</v>
      </c>
      <c r="I489" s="281">
        <v>24</v>
      </c>
      <c r="J489" s="281" t="s">
        <v>260</v>
      </c>
      <c r="K489" s="281">
        <v>275</v>
      </c>
      <c r="L489" s="281" t="s">
        <v>273</v>
      </c>
      <c r="M489" s="281">
        <v>2082</v>
      </c>
      <c r="N489" s="281" t="s">
        <v>273</v>
      </c>
      <c r="O489" s="281">
        <v>0</v>
      </c>
      <c r="P489" s="281" t="s">
        <v>262</v>
      </c>
      <c r="Q489" s="281">
        <v>0</v>
      </c>
      <c r="S489" s="281">
        <v>0</v>
      </c>
      <c r="W489" s="281">
        <v>-20</v>
      </c>
      <c r="X489" s="281" t="s">
        <v>1574</v>
      </c>
      <c r="AA489" s="281">
        <v>4</v>
      </c>
      <c r="AB489" s="281" t="s">
        <v>204</v>
      </c>
      <c r="AC489" s="303">
        <v>42134</v>
      </c>
      <c r="AD489" s="281" t="s">
        <v>11240</v>
      </c>
      <c r="AE489" s="281" t="s">
        <v>3038</v>
      </c>
      <c r="AF489" s="281" t="s">
        <v>266</v>
      </c>
      <c r="AG489" s="281" t="s">
        <v>3039</v>
      </c>
      <c r="AI489" s="281" t="s">
        <v>3040</v>
      </c>
      <c r="AN489" s="303">
        <v>40420</v>
      </c>
      <c r="AP489" s="284">
        <f t="shared" si="70"/>
        <v>482</v>
      </c>
      <c r="AQ489" s="284" t="str">
        <f t="shared" si="71"/>
        <v>関正幸1</v>
      </c>
      <c r="AR489" s="284" t="str">
        <f t="shared" si="72"/>
        <v>せきまさゆき1</v>
      </c>
      <c r="AS489" s="284">
        <f t="shared" si="73"/>
        <v>1380166</v>
      </c>
      <c r="AT489" s="284" t="str">
        <f t="shared" si="66"/>
        <v>関正幸</v>
      </c>
      <c r="AU489" s="284">
        <f>IF(AT489="","",COUNTIF(AT$8:AT489,AT489))</f>
        <v>1</v>
      </c>
      <c r="AV489" s="284" t="str">
        <f t="shared" si="67"/>
        <v>せきまさゆき</v>
      </c>
      <c r="AW489" s="284">
        <f>IF(AV489="","",COUNTIF(AV$8:AV489,AV489))</f>
        <v>1</v>
      </c>
      <c r="AX489" s="284" t="str">
        <f t="shared" si="65"/>
        <v/>
      </c>
      <c r="AY489" s="284" t="str">
        <f t="shared" si="68"/>
        <v/>
      </c>
      <c r="AZ489" s="284" t="str">
        <f t="shared" si="69"/>
        <v/>
      </c>
    </row>
    <row r="490" spans="1:52" ht="18" customHeight="1">
      <c r="A490" s="281">
        <v>1518660</v>
      </c>
      <c r="B490" s="281" t="s">
        <v>3041</v>
      </c>
      <c r="C490" s="281" t="s">
        <v>3042</v>
      </c>
      <c r="D490" s="281" t="s">
        <v>3043</v>
      </c>
      <c r="E490" s="281" t="s">
        <v>434</v>
      </c>
      <c r="F490" s="281">
        <v>1</v>
      </c>
      <c r="G490" s="281" t="s">
        <v>259</v>
      </c>
      <c r="H490" s="303">
        <v>20831</v>
      </c>
      <c r="I490" s="281">
        <v>24</v>
      </c>
      <c r="J490" s="281" t="s">
        <v>260</v>
      </c>
      <c r="K490" s="281">
        <v>280</v>
      </c>
      <c r="L490" s="281" t="s">
        <v>334</v>
      </c>
      <c r="M490" s="281">
        <v>2121</v>
      </c>
      <c r="N490" s="281" t="s">
        <v>334</v>
      </c>
      <c r="O490" s="281">
        <v>0</v>
      </c>
      <c r="P490" s="281" t="s">
        <v>262</v>
      </c>
      <c r="Q490" s="281">
        <v>0</v>
      </c>
      <c r="S490" s="281">
        <v>0</v>
      </c>
      <c r="U490" s="281" t="s">
        <v>11148</v>
      </c>
      <c r="W490" s="281">
        <v>-20</v>
      </c>
      <c r="X490" s="281" t="s">
        <v>1574</v>
      </c>
      <c r="AA490" s="281">
        <v>4</v>
      </c>
      <c r="AB490" s="281" t="s">
        <v>204</v>
      </c>
      <c r="AC490" s="303">
        <v>42134</v>
      </c>
      <c r="AD490" s="281" t="s">
        <v>11240</v>
      </c>
      <c r="AE490" s="281" t="s">
        <v>1721</v>
      </c>
      <c r="AF490" s="281" t="s">
        <v>266</v>
      </c>
      <c r="AG490" s="281" t="s">
        <v>3044</v>
      </c>
      <c r="AI490" s="281" t="s">
        <v>3045</v>
      </c>
      <c r="AN490" s="303">
        <v>41880</v>
      </c>
      <c r="AP490" s="284">
        <f t="shared" si="70"/>
        <v>483</v>
      </c>
      <c r="AQ490" s="284" t="str">
        <f t="shared" si="71"/>
        <v>宇佐美和夫1</v>
      </c>
      <c r="AR490" s="284" t="str">
        <f t="shared" si="72"/>
        <v>うさみかずお1</v>
      </c>
      <c r="AS490" s="284">
        <f t="shared" si="73"/>
        <v>1518660</v>
      </c>
      <c r="AT490" s="284" t="str">
        <f t="shared" si="66"/>
        <v>宇佐美和夫</v>
      </c>
      <c r="AU490" s="284">
        <f>IF(AT490="","",COUNTIF(AT$8:AT490,AT490))</f>
        <v>1</v>
      </c>
      <c r="AV490" s="284" t="str">
        <f t="shared" si="67"/>
        <v>うさみかずお</v>
      </c>
      <c r="AW490" s="284">
        <f>IF(AV490="","",COUNTIF(AV$8:AV490,AV490))</f>
        <v>1</v>
      </c>
      <c r="AX490" s="284" t="str">
        <f t="shared" si="65"/>
        <v/>
      </c>
      <c r="AY490" s="284" t="str">
        <f t="shared" si="68"/>
        <v/>
      </c>
      <c r="AZ490" s="284" t="str">
        <f t="shared" si="69"/>
        <v/>
      </c>
    </row>
    <row r="491" spans="1:52" ht="18" customHeight="1">
      <c r="A491" s="281">
        <v>1376592</v>
      </c>
      <c r="B491" s="281" t="s">
        <v>3046</v>
      </c>
      <c r="C491" s="281" t="s">
        <v>3047</v>
      </c>
      <c r="D491" s="281" t="s">
        <v>3048</v>
      </c>
      <c r="E491" s="281" t="s">
        <v>3049</v>
      </c>
      <c r="F491" s="281">
        <v>1</v>
      </c>
      <c r="G491" s="281" t="s">
        <v>259</v>
      </c>
      <c r="H491" s="303">
        <v>34446</v>
      </c>
      <c r="I491" s="281">
        <v>24</v>
      </c>
      <c r="J491" s="281" t="s">
        <v>260</v>
      </c>
      <c r="K491" s="281">
        <v>279</v>
      </c>
      <c r="L491" s="281" t="s">
        <v>308</v>
      </c>
      <c r="M491" s="281">
        <v>2110</v>
      </c>
      <c r="N491" s="281" t="s">
        <v>308</v>
      </c>
      <c r="O491" s="281">
        <v>0</v>
      </c>
      <c r="P491" s="281" t="s">
        <v>262</v>
      </c>
      <c r="Q491" s="281">
        <v>0</v>
      </c>
      <c r="S491" s="281">
        <v>0</v>
      </c>
      <c r="U491" s="281" t="s">
        <v>11215</v>
      </c>
      <c r="W491" s="281">
        <v>-20</v>
      </c>
      <c r="X491" s="281" t="s">
        <v>1574</v>
      </c>
      <c r="AA491" s="281">
        <v>4</v>
      </c>
      <c r="AB491" s="281" t="s">
        <v>204</v>
      </c>
      <c r="AC491" s="303">
        <v>42140</v>
      </c>
      <c r="AD491" s="281" t="s">
        <v>11241</v>
      </c>
      <c r="AE491" s="281" t="s">
        <v>1986</v>
      </c>
      <c r="AF491" s="281" t="s">
        <v>266</v>
      </c>
      <c r="AG491" s="281" t="s">
        <v>3050</v>
      </c>
      <c r="AI491" s="281" t="s">
        <v>3051</v>
      </c>
      <c r="AN491" s="303">
        <v>40395</v>
      </c>
      <c r="AP491" s="284">
        <f t="shared" si="70"/>
        <v>484</v>
      </c>
      <c r="AQ491" s="284" t="str">
        <f t="shared" si="71"/>
        <v>浦野幸二郎1</v>
      </c>
      <c r="AR491" s="284" t="str">
        <f t="shared" si="72"/>
        <v>うらのこうじろう1</v>
      </c>
      <c r="AS491" s="284">
        <f t="shared" si="73"/>
        <v>1376592</v>
      </c>
      <c r="AT491" s="284" t="str">
        <f t="shared" si="66"/>
        <v>浦野幸二郎</v>
      </c>
      <c r="AU491" s="284">
        <f>IF(AT491="","",COUNTIF(AT$8:AT491,AT491))</f>
        <v>1</v>
      </c>
      <c r="AV491" s="284" t="str">
        <f t="shared" si="67"/>
        <v>うらのこうじろう</v>
      </c>
      <c r="AW491" s="284">
        <f>IF(AV491="","",COUNTIF(AV$8:AV491,AV491))</f>
        <v>1</v>
      </c>
      <c r="AX491" s="284" t="str">
        <f t="shared" si="65"/>
        <v/>
      </c>
      <c r="AY491" s="284" t="str">
        <f t="shared" si="68"/>
        <v/>
      </c>
      <c r="AZ491" s="284" t="str">
        <f t="shared" si="69"/>
        <v/>
      </c>
    </row>
    <row r="492" spans="1:52" ht="18" customHeight="1">
      <c r="A492" s="281">
        <v>1215082</v>
      </c>
      <c r="B492" s="281" t="s">
        <v>2383</v>
      </c>
      <c r="C492" s="281" t="s">
        <v>3052</v>
      </c>
      <c r="D492" s="281" t="s">
        <v>2385</v>
      </c>
      <c r="E492" s="281" t="s">
        <v>3053</v>
      </c>
      <c r="F492" s="281">
        <v>2</v>
      </c>
      <c r="G492" s="281" t="s">
        <v>282</v>
      </c>
      <c r="H492" s="303">
        <v>32084</v>
      </c>
      <c r="I492" s="281">
        <v>24</v>
      </c>
      <c r="J492" s="281" t="s">
        <v>260</v>
      </c>
      <c r="K492" s="281">
        <v>267</v>
      </c>
      <c r="L492" s="281" t="s">
        <v>328</v>
      </c>
      <c r="M492" s="281">
        <v>2041</v>
      </c>
      <c r="N492" s="281" t="s">
        <v>328</v>
      </c>
      <c r="O492" s="281">
        <v>0</v>
      </c>
      <c r="P492" s="281" t="s">
        <v>262</v>
      </c>
      <c r="Q492" s="281">
        <v>0</v>
      </c>
      <c r="S492" s="281">
        <v>0</v>
      </c>
      <c r="U492" s="281" t="s">
        <v>10883</v>
      </c>
      <c r="V492" s="281">
        <v>0</v>
      </c>
      <c r="W492" s="281">
        <v>-20</v>
      </c>
      <c r="X492" s="281" t="s">
        <v>1574</v>
      </c>
      <c r="AA492" s="281">
        <v>4</v>
      </c>
      <c r="AB492" s="281" t="s">
        <v>204</v>
      </c>
      <c r="AC492" s="303">
        <v>42155</v>
      </c>
      <c r="AD492" s="281" t="s">
        <v>11114</v>
      </c>
      <c r="AE492" s="281" t="s">
        <v>3054</v>
      </c>
      <c r="AF492" s="281" t="s">
        <v>266</v>
      </c>
      <c r="AG492" s="281" t="s">
        <v>3055</v>
      </c>
      <c r="AI492" s="281" t="s">
        <v>3056</v>
      </c>
      <c r="AL492" s="281" t="s">
        <v>11242</v>
      </c>
      <c r="AN492" s="303">
        <v>39021</v>
      </c>
      <c r="AP492" s="284">
        <f t="shared" si="70"/>
        <v>485</v>
      </c>
      <c r="AQ492" s="284" t="str">
        <f t="shared" si="71"/>
        <v>藤田彩子1</v>
      </c>
      <c r="AR492" s="284" t="str">
        <f t="shared" si="72"/>
        <v>ふじたあやこ1</v>
      </c>
      <c r="AS492" s="284">
        <f t="shared" si="73"/>
        <v>1215082</v>
      </c>
      <c r="AT492" s="284" t="str">
        <f t="shared" si="66"/>
        <v>藤田彩子</v>
      </c>
      <c r="AU492" s="284">
        <f>IF(AT492="","",COUNTIF(AT$8:AT492,AT492))</f>
        <v>1</v>
      </c>
      <c r="AV492" s="284" t="str">
        <f t="shared" si="67"/>
        <v>ふじたあやこ</v>
      </c>
      <c r="AW492" s="284">
        <f>IF(AV492="","",COUNTIF(AV$8:AV492,AV492))</f>
        <v>1</v>
      </c>
      <c r="AX492" s="284" t="str">
        <f t="shared" si="65"/>
        <v/>
      </c>
      <c r="AY492" s="284" t="str">
        <f t="shared" si="68"/>
        <v/>
      </c>
      <c r="AZ492" s="284" t="str">
        <f t="shared" si="69"/>
        <v/>
      </c>
    </row>
    <row r="493" spans="1:52" ht="18" customHeight="1">
      <c r="A493" s="281">
        <v>1385296</v>
      </c>
      <c r="B493" s="281" t="s">
        <v>3057</v>
      </c>
      <c r="C493" s="281" t="s">
        <v>3058</v>
      </c>
      <c r="D493" s="281" t="s">
        <v>3059</v>
      </c>
      <c r="E493" s="281" t="s">
        <v>3060</v>
      </c>
      <c r="F493" s="281">
        <v>1</v>
      </c>
      <c r="G493" s="281" t="s">
        <v>259</v>
      </c>
      <c r="H493" s="303">
        <v>17663</v>
      </c>
      <c r="I493" s="281">
        <v>24</v>
      </c>
      <c r="J493" s="281" t="s">
        <v>260</v>
      </c>
      <c r="K493" s="281">
        <v>267</v>
      </c>
      <c r="L493" s="281" t="s">
        <v>328</v>
      </c>
      <c r="M493" s="281">
        <v>2041</v>
      </c>
      <c r="N493" s="281" t="s">
        <v>328</v>
      </c>
      <c r="O493" s="281">
        <v>0</v>
      </c>
      <c r="P493" s="281" t="s">
        <v>262</v>
      </c>
      <c r="Q493" s="281">
        <v>0</v>
      </c>
      <c r="S493" s="281">
        <v>0</v>
      </c>
      <c r="U493" s="281" t="s">
        <v>10883</v>
      </c>
      <c r="W493" s="281">
        <v>-20</v>
      </c>
      <c r="X493" s="281" t="s">
        <v>1574</v>
      </c>
      <c r="AA493" s="281">
        <v>4</v>
      </c>
      <c r="AB493" s="281" t="s">
        <v>204</v>
      </c>
      <c r="AC493" s="303">
        <v>42218</v>
      </c>
      <c r="AD493" s="281" t="s">
        <v>11243</v>
      </c>
      <c r="AE493" s="281" t="s">
        <v>368</v>
      </c>
      <c r="AF493" s="281" t="s">
        <v>266</v>
      </c>
      <c r="AG493" s="281" t="s">
        <v>3061</v>
      </c>
      <c r="AI493" s="281" t="s">
        <v>3062</v>
      </c>
      <c r="AN493" s="303">
        <v>40462</v>
      </c>
      <c r="AP493" s="284">
        <f t="shared" si="70"/>
        <v>486</v>
      </c>
      <c r="AQ493" s="284" t="str">
        <f t="shared" si="71"/>
        <v>髙山三良1</v>
      </c>
      <c r="AR493" s="284" t="str">
        <f t="shared" si="72"/>
        <v>たかやまみよし1</v>
      </c>
      <c r="AS493" s="284">
        <f t="shared" si="73"/>
        <v>1385296</v>
      </c>
      <c r="AT493" s="284" t="str">
        <f t="shared" si="66"/>
        <v>髙山三良</v>
      </c>
      <c r="AU493" s="284">
        <f>IF(AT493="","",COUNTIF(AT$8:AT493,AT493))</f>
        <v>1</v>
      </c>
      <c r="AV493" s="284" t="str">
        <f t="shared" si="67"/>
        <v>たかやまみよし</v>
      </c>
      <c r="AW493" s="284">
        <f>IF(AV493="","",COUNTIF(AV$8:AV493,AV493))</f>
        <v>1</v>
      </c>
      <c r="AX493" s="284" t="str">
        <f t="shared" si="65"/>
        <v/>
      </c>
      <c r="AY493" s="284" t="str">
        <f t="shared" si="68"/>
        <v/>
      </c>
      <c r="AZ493" s="284" t="str">
        <f t="shared" si="69"/>
        <v/>
      </c>
    </row>
    <row r="494" spans="1:52" ht="18" customHeight="1">
      <c r="A494" s="281">
        <v>1380180</v>
      </c>
      <c r="B494" s="281" t="s">
        <v>2967</v>
      </c>
      <c r="C494" s="281" t="s">
        <v>3063</v>
      </c>
      <c r="D494" s="281" t="s">
        <v>2969</v>
      </c>
      <c r="E494" s="281" t="s">
        <v>1981</v>
      </c>
      <c r="F494" s="281">
        <v>2</v>
      </c>
      <c r="G494" s="281" t="s">
        <v>282</v>
      </c>
      <c r="H494" s="303">
        <v>22908</v>
      </c>
      <c r="I494" s="281">
        <v>24</v>
      </c>
      <c r="J494" s="281" t="s">
        <v>260</v>
      </c>
      <c r="K494" s="281">
        <v>275</v>
      </c>
      <c r="L494" s="281" t="s">
        <v>273</v>
      </c>
      <c r="M494" s="281">
        <v>2082</v>
      </c>
      <c r="N494" s="281" t="s">
        <v>273</v>
      </c>
      <c r="O494" s="281">
        <v>0</v>
      </c>
      <c r="P494" s="281" t="s">
        <v>262</v>
      </c>
      <c r="Q494" s="281">
        <v>0</v>
      </c>
      <c r="S494" s="281">
        <v>0</v>
      </c>
      <c r="W494" s="281">
        <v>-20</v>
      </c>
      <c r="X494" s="281" t="s">
        <v>1574</v>
      </c>
      <c r="AA494" s="281">
        <v>4</v>
      </c>
      <c r="AB494" s="281" t="s">
        <v>204</v>
      </c>
      <c r="AC494" s="303">
        <v>42218</v>
      </c>
      <c r="AD494" s="281" t="s">
        <v>11243</v>
      </c>
      <c r="AE494" s="281" t="s">
        <v>2753</v>
      </c>
      <c r="AF494" s="281" t="s">
        <v>266</v>
      </c>
      <c r="AG494" s="281" t="s">
        <v>3064</v>
      </c>
      <c r="AI494" s="281" t="s">
        <v>3065</v>
      </c>
      <c r="AN494" s="303">
        <v>40420</v>
      </c>
      <c r="AP494" s="284">
        <f t="shared" si="70"/>
        <v>487</v>
      </c>
      <c r="AQ494" s="284" t="str">
        <f t="shared" si="71"/>
        <v>町田真由美1</v>
      </c>
      <c r="AR494" s="284" t="str">
        <f t="shared" si="72"/>
        <v>まちだまゆみ1</v>
      </c>
      <c r="AS494" s="284">
        <f t="shared" si="73"/>
        <v>1380180</v>
      </c>
      <c r="AT494" s="284" t="str">
        <f t="shared" si="66"/>
        <v>町田真由美</v>
      </c>
      <c r="AU494" s="284">
        <f>IF(AT494="","",COUNTIF(AT$8:AT494,AT494))</f>
        <v>1</v>
      </c>
      <c r="AV494" s="284" t="str">
        <f t="shared" si="67"/>
        <v>まちだまゆみ</v>
      </c>
      <c r="AW494" s="284">
        <f>IF(AV494="","",COUNTIF(AV$8:AV494,AV494))</f>
        <v>1</v>
      </c>
      <c r="AX494" s="284" t="str">
        <f t="shared" si="65"/>
        <v/>
      </c>
      <c r="AY494" s="284" t="str">
        <f t="shared" si="68"/>
        <v/>
      </c>
      <c r="AZ494" s="284" t="str">
        <f t="shared" si="69"/>
        <v/>
      </c>
    </row>
    <row r="495" spans="1:52" ht="18" customHeight="1">
      <c r="A495" s="281">
        <v>1447676</v>
      </c>
      <c r="B495" s="281" t="s">
        <v>3066</v>
      </c>
      <c r="C495" s="281" t="s">
        <v>3067</v>
      </c>
      <c r="D495" s="281" t="s">
        <v>3068</v>
      </c>
      <c r="E495" s="281" t="s">
        <v>1517</v>
      </c>
      <c r="F495" s="281">
        <v>2</v>
      </c>
      <c r="G495" s="281" t="s">
        <v>282</v>
      </c>
      <c r="H495" s="303">
        <v>27059</v>
      </c>
      <c r="I495" s="281">
        <v>24</v>
      </c>
      <c r="J495" s="281" t="s">
        <v>260</v>
      </c>
      <c r="K495" s="281">
        <v>275</v>
      </c>
      <c r="L495" s="281" t="s">
        <v>273</v>
      </c>
      <c r="M495" s="281">
        <v>2082</v>
      </c>
      <c r="N495" s="281" t="s">
        <v>273</v>
      </c>
      <c r="O495" s="281">
        <v>0</v>
      </c>
      <c r="P495" s="281" t="s">
        <v>262</v>
      </c>
      <c r="Q495" s="281">
        <v>0</v>
      </c>
      <c r="S495" s="281">
        <v>0</v>
      </c>
      <c r="W495" s="281">
        <v>-20</v>
      </c>
      <c r="X495" s="281" t="s">
        <v>1574</v>
      </c>
      <c r="AA495" s="281">
        <v>4</v>
      </c>
      <c r="AB495" s="281" t="s">
        <v>204</v>
      </c>
      <c r="AC495" s="303">
        <v>42218</v>
      </c>
      <c r="AD495" s="281" t="s">
        <v>11243</v>
      </c>
      <c r="AE495" s="281" t="s">
        <v>3069</v>
      </c>
      <c r="AF495" s="281" t="s">
        <v>266</v>
      </c>
      <c r="AG495" s="281" t="s">
        <v>3070</v>
      </c>
      <c r="AH495" s="281" t="s">
        <v>3071</v>
      </c>
      <c r="AI495" s="281" t="s">
        <v>3072</v>
      </c>
      <c r="AN495" s="303">
        <v>41146</v>
      </c>
      <c r="AP495" s="284">
        <f t="shared" si="70"/>
        <v>488</v>
      </c>
      <c r="AQ495" s="284" t="str">
        <f t="shared" si="71"/>
        <v>古畑美香1</v>
      </c>
      <c r="AR495" s="284" t="str">
        <f t="shared" si="72"/>
        <v>ふるはたみか1</v>
      </c>
      <c r="AS495" s="284">
        <f t="shared" si="73"/>
        <v>1447676</v>
      </c>
      <c r="AT495" s="284" t="str">
        <f t="shared" si="66"/>
        <v>古畑美香</v>
      </c>
      <c r="AU495" s="284">
        <f>IF(AT495="","",COUNTIF(AT$8:AT495,AT495))</f>
        <v>1</v>
      </c>
      <c r="AV495" s="284" t="str">
        <f t="shared" si="67"/>
        <v>ふるはたみか</v>
      </c>
      <c r="AW495" s="284">
        <f>IF(AV495="","",COUNTIF(AV$8:AV495,AV495))</f>
        <v>1</v>
      </c>
      <c r="AX495" s="284" t="str">
        <f t="shared" si="65"/>
        <v/>
      </c>
      <c r="AY495" s="284" t="str">
        <f t="shared" si="68"/>
        <v/>
      </c>
      <c r="AZ495" s="284" t="str">
        <f t="shared" si="69"/>
        <v/>
      </c>
    </row>
    <row r="496" spans="1:52" ht="18" customHeight="1">
      <c r="A496" s="281">
        <v>1036663</v>
      </c>
      <c r="B496" s="281" t="s">
        <v>3073</v>
      </c>
      <c r="C496" s="281" t="s">
        <v>3074</v>
      </c>
      <c r="D496" s="281" t="s">
        <v>3075</v>
      </c>
      <c r="E496" s="281" t="s">
        <v>2003</v>
      </c>
      <c r="F496" s="281">
        <v>1</v>
      </c>
      <c r="G496" s="281" t="s">
        <v>259</v>
      </c>
      <c r="H496" s="303">
        <v>28527</v>
      </c>
      <c r="I496" s="281">
        <v>24</v>
      </c>
      <c r="J496" s="281" t="s">
        <v>260</v>
      </c>
      <c r="K496" s="281">
        <v>277</v>
      </c>
      <c r="L496" s="281" t="s">
        <v>293</v>
      </c>
      <c r="M496" s="281">
        <v>2090</v>
      </c>
      <c r="N496" s="281" t="s">
        <v>294</v>
      </c>
      <c r="O496" s="281">
        <v>0</v>
      </c>
      <c r="P496" s="281" t="s">
        <v>262</v>
      </c>
      <c r="Q496" s="281">
        <v>0</v>
      </c>
      <c r="S496" s="281">
        <v>0</v>
      </c>
      <c r="V496" s="281">
        <v>0</v>
      </c>
      <c r="W496" s="281">
        <v>-20</v>
      </c>
      <c r="X496" s="281" t="s">
        <v>1574</v>
      </c>
      <c r="AA496" s="281">
        <v>4</v>
      </c>
      <c r="AB496" s="281" t="s">
        <v>204</v>
      </c>
      <c r="AC496" s="303">
        <v>42218</v>
      </c>
      <c r="AD496" s="281" t="s">
        <v>11243</v>
      </c>
      <c r="AE496" s="281" t="s">
        <v>3076</v>
      </c>
      <c r="AF496" s="281" t="s">
        <v>266</v>
      </c>
      <c r="AG496" s="281" t="s">
        <v>3077</v>
      </c>
      <c r="AI496" s="281" t="s">
        <v>3078</v>
      </c>
      <c r="AN496" s="303">
        <v>38074</v>
      </c>
      <c r="AP496" s="284">
        <f t="shared" si="70"/>
        <v>489</v>
      </c>
      <c r="AQ496" s="284" t="str">
        <f t="shared" si="71"/>
        <v>鹿角昌平1</v>
      </c>
      <c r="AR496" s="284" t="str">
        <f t="shared" si="72"/>
        <v>かつのしょうへい1</v>
      </c>
      <c r="AS496" s="284">
        <f t="shared" si="73"/>
        <v>1036663</v>
      </c>
      <c r="AT496" s="284" t="str">
        <f t="shared" si="66"/>
        <v>鹿角昌平</v>
      </c>
      <c r="AU496" s="284">
        <f>IF(AT496="","",COUNTIF(AT$8:AT496,AT496))</f>
        <v>1</v>
      </c>
      <c r="AV496" s="284" t="str">
        <f t="shared" si="67"/>
        <v>かつのしょうへい</v>
      </c>
      <c r="AW496" s="284">
        <f>IF(AV496="","",COUNTIF(AV$8:AV496,AV496))</f>
        <v>1</v>
      </c>
      <c r="AX496" s="284" t="str">
        <f t="shared" si="65"/>
        <v/>
      </c>
      <c r="AY496" s="284" t="str">
        <f t="shared" si="68"/>
        <v/>
      </c>
      <c r="AZ496" s="284" t="str">
        <f t="shared" si="69"/>
        <v/>
      </c>
    </row>
    <row r="497" spans="1:52" ht="18" customHeight="1">
      <c r="A497" s="281">
        <v>1375266</v>
      </c>
      <c r="B497" s="281" t="s">
        <v>3079</v>
      </c>
      <c r="C497" s="281" t="s">
        <v>3080</v>
      </c>
      <c r="D497" s="281" t="s">
        <v>3081</v>
      </c>
      <c r="E497" s="281" t="s">
        <v>3082</v>
      </c>
      <c r="F497" s="281">
        <v>1</v>
      </c>
      <c r="G497" s="281" t="s">
        <v>259</v>
      </c>
      <c r="H497" s="303">
        <v>34733</v>
      </c>
      <c r="I497" s="281">
        <v>24</v>
      </c>
      <c r="J497" s="281" t="s">
        <v>260</v>
      </c>
      <c r="K497" s="281">
        <v>279</v>
      </c>
      <c r="L497" s="281" t="s">
        <v>308</v>
      </c>
      <c r="M497" s="281">
        <v>2110</v>
      </c>
      <c r="N497" s="281" t="s">
        <v>308</v>
      </c>
      <c r="O497" s="281">
        <v>0</v>
      </c>
      <c r="P497" s="281" t="s">
        <v>262</v>
      </c>
      <c r="Q497" s="281">
        <v>0</v>
      </c>
      <c r="S497" s="281">
        <v>0</v>
      </c>
      <c r="U497" s="281" t="s">
        <v>309</v>
      </c>
      <c r="W497" s="281">
        <v>-20</v>
      </c>
      <c r="X497" s="281" t="s">
        <v>1574</v>
      </c>
      <c r="AA497" s="281">
        <v>4</v>
      </c>
      <c r="AB497" s="281" t="s">
        <v>204</v>
      </c>
      <c r="AC497" s="303">
        <v>42246</v>
      </c>
      <c r="AD497" s="281" t="s">
        <v>11244</v>
      </c>
      <c r="AE497" s="281" t="s">
        <v>1057</v>
      </c>
      <c r="AF497" s="281" t="s">
        <v>266</v>
      </c>
      <c r="AG497" s="281" t="s">
        <v>3083</v>
      </c>
      <c r="AH497" s="281" t="s">
        <v>3084</v>
      </c>
      <c r="AI497" s="281" t="s">
        <v>3085</v>
      </c>
      <c r="AN497" s="303">
        <v>40388</v>
      </c>
      <c r="AP497" s="284">
        <f t="shared" si="70"/>
        <v>490</v>
      </c>
      <c r="AQ497" s="284" t="str">
        <f t="shared" si="71"/>
        <v>臼田岳大1</v>
      </c>
      <c r="AR497" s="284" t="str">
        <f t="shared" si="72"/>
        <v>うすだたけはる1</v>
      </c>
      <c r="AS497" s="284">
        <f t="shared" si="73"/>
        <v>1375266</v>
      </c>
      <c r="AT497" s="284" t="str">
        <f t="shared" si="66"/>
        <v>臼田岳大</v>
      </c>
      <c r="AU497" s="284">
        <f>IF(AT497="","",COUNTIF(AT$8:AT497,AT497))</f>
        <v>1</v>
      </c>
      <c r="AV497" s="284" t="str">
        <f t="shared" si="67"/>
        <v>うすだたけはる</v>
      </c>
      <c r="AW497" s="284">
        <f>IF(AV497="","",COUNTIF(AV$8:AV497,AV497))</f>
        <v>1</v>
      </c>
      <c r="AX497" s="284" t="str">
        <f t="shared" si="65"/>
        <v/>
      </c>
      <c r="AY497" s="284" t="str">
        <f t="shared" si="68"/>
        <v/>
      </c>
      <c r="AZ497" s="284" t="str">
        <f t="shared" si="69"/>
        <v/>
      </c>
    </row>
    <row r="498" spans="1:52" ht="18" customHeight="1">
      <c r="A498" s="281">
        <v>1319775</v>
      </c>
      <c r="B498" s="281" t="s">
        <v>655</v>
      </c>
      <c r="C498" s="281" t="s">
        <v>1444</v>
      </c>
      <c r="D498" s="281" t="s">
        <v>657</v>
      </c>
      <c r="E498" s="281" t="s">
        <v>1446</v>
      </c>
      <c r="F498" s="281">
        <v>2</v>
      </c>
      <c r="G498" s="281" t="s">
        <v>282</v>
      </c>
      <c r="H498" s="303">
        <v>20912</v>
      </c>
      <c r="I498" s="281">
        <v>24</v>
      </c>
      <c r="J498" s="281" t="s">
        <v>260</v>
      </c>
      <c r="K498" s="281">
        <v>280</v>
      </c>
      <c r="L498" s="281" t="s">
        <v>334</v>
      </c>
      <c r="M498" s="281">
        <v>2121</v>
      </c>
      <c r="N498" s="281" t="s">
        <v>334</v>
      </c>
      <c r="O498" s="281">
        <v>0</v>
      </c>
      <c r="P498" s="281" t="s">
        <v>262</v>
      </c>
      <c r="Q498" s="281">
        <v>0</v>
      </c>
      <c r="S498" s="281">
        <v>0</v>
      </c>
      <c r="U498" s="281" t="s">
        <v>11080</v>
      </c>
      <c r="V498" s="281">
        <v>0</v>
      </c>
      <c r="W498" s="281">
        <v>-20</v>
      </c>
      <c r="X498" s="281" t="s">
        <v>1574</v>
      </c>
      <c r="AA498" s="281">
        <v>4</v>
      </c>
      <c r="AB498" s="281" t="s">
        <v>204</v>
      </c>
      <c r="AC498" s="303">
        <v>42281</v>
      </c>
      <c r="AD498" s="281" t="s">
        <v>11167</v>
      </c>
      <c r="AE498" s="281" t="s">
        <v>1298</v>
      </c>
      <c r="AF498" s="281" t="s">
        <v>266</v>
      </c>
      <c r="AG498" s="281" t="s">
        <v>2997</v>
      </c>
      <c r="AI498" s="281" t="s">
        <v>2998</v>
      </c>
      <c r="AN498" s="303">
        <v>40116</v>
      </c>
      <c r="AP498" s="284">
        <f t="shared" si="70"/>
        <v>491</v>
      </c>
      <c r="AQ498" s="284" t="str">
        <f t="shared" si="71"/>
        <v>棚田京子1</v>
      </c>
      <c r="AR498" s="284" t="str">
        <f t="shared" si="72"/>
        <v>たなだきょうこ1</v>
      </c>
      <c r="AS498" s="284">
        <f t="shared" si="73"/>
        <v>1319775</v>
      </c>
      <c r="AT498" s="284" t="str">
        <f t="shared" si="66"/>
        <v>棚田京子</v>
      </c>
      <c r="AU498" s="284">
        <f>IF(AT498="","",COUNTIF(AT$8:AT498,AT498))</f>
        <v>1</v>
      </c>
      <c r="AV498" s="284" t="str">
        <f t="shared" si="67"/>
        <v>たなだきょうこ</v>
      </c>
      <c r="AW498" s="284">
        <f>IF(AV498="","",COUNTIF(AV$8:AV498,AV498))</f>
        <v>1</v>
      </c>
      <c r="AX498" s="284" t="str">
        <f t="shared" si="65"/>
        <v/>
      </c>
      <c r="AY498" s="284" t="str">
        <f t="shared" si="68"/>
        <v/>
      </c>
      <c r="AZ498" s="284" t="str">
        <f t="shared" si="69"/>
        <v/>
      </c>
    </row>
    <row r="499" spans="1:52" ht="18" customHeight="1">
      <c r="A499" s="281">
        <v>1311370</v>
      </c>
      <c r="B499" s="281" t="s">
        <v>3086</v>
      </c>
      <c r="C499" s="281" t="s">
        <v>3087</v>
      </c>
      <c r="D499" s="281" t="s">
        <v>3088</v>
      </c>
      <c r="E499" s="281" t="s">
        <v>3089</v>
      </c>
      <c r="F499" s="281">
        <v>2</v>
      </c>
      <c r="G499" s="281" t="s">
        <v>282</v>
      </c>
      <c r="H499" s="303">
        <v>34172</v>
      </c>
      <c r="I499" s="281">
        <v>24</v>
      </c>
      <c r="J499" s="281" t="s">
        <v>260</v>
      </c>
      <c r="K499" s="281">
        <v>278</v>
      </c>
      <c r="L499" s="281" t="s">
        <v>445</v>
      </c>
      <c r="M499" s="281">
        <v>2100</v>
      </c>
      <c r="N499" s="281" t="s">
        <v>445</v>
      </c>
      <c r="O499" s="281">
        <v>0</v>
      </c>
      <c r="P499" s="281" t="s">
        <v>262</v>
      </c>
      <c r="Q499" s="281">
        <v>0</v>
      </c>
      <c r="S499" s="281">
        <v>0</v>
      </c>
      <c r="U499" s="281" t="s">
        <v>445</v>
      </c>
      <c r="W499" s="281">
        <v>-20</v>
      </c>
      <c r="X499" s="281" t="s">
        <v>1574</v>
      </c>
      <c r="AA499" s="281">
        <v>4</v>
      </c>
      <c r="AB499" s="281" t="s">
        <v>204</v>
      </c>
      <c r="AC499" s="303">
        <v>42281</v>
      </c>
      <c r="AD499" s="281" t="s">
        <v>11167</v>
      </c>
      <c r="AE499" s="281" t="s">
        <v>3090</v>
      </c>
      <c r="AF499" s="281" t="s">
        <v>266</v>
      </c>
      <c r="AG499" s="281" t="s">
        <v>3091</v>
      </c>
      <c r="AH499" s="281" t="s">
        <v>3092</v>
      </c>
      <c r="AI499" s="281" t="s">
        <v>3093</v>
      </c>
      <c r="AN499" s="303">
        <v>40033</v>
      </c>
      <c r="AP499" s="284">
        <f t="shared" si="70"/>
        <v>492</v>
      </c>
      <c r="AQ499" s="284" t="str">
        <f t="shared" si="71"/>
        <v>飯野葵1</v>
      </c>
      <c r="AR499" s="284" t="str">
        <f t="shared" si="72"/>
        <v>いいのあおい1</v>
      </c>
      <c r="AS499" s="284">
        <f t="shared" si="73"/>
        <v>1311370</v>
      </c>
      <c r="AT499" s="284" t="str">
        <f t="shared" si="66"/>
        <v>飯野葵</v>
      </c>
      <c r="AU499" s="284">
        <f>IF(AT499="","",COUNTIF(AT$8:AT499,AT499))</f>
        <v>1</v>
      </c>
      <c r="AV499" s="284" t="str">
        <f t="shared" si="67"/>
        <v>いいのあおい</v>
      </c>
      <c r="AW499" s="284">
        <f>IF(AV499="","",COUNTIF(AV$8:AV499,AV499))</f>
        <v>1</v>
      </c>
      <c r="AX499" s="284" t="str">
        <f t="shared" si="65"/>
        <v/>
      </c>
      <c r="AY499" s="284" t="str">
        <f t="shared" si="68"/>
        <v/>
      </c>
      <c r="AZ499" s="284" t="str">
        <f t="shared" si="69"/>
        <v/>
      </c>
    </row>
    <row r="500" spans="1:52" ht="18" customHeight="1">
      <c r="A500" s="281">
        <v>1416014</v>
      </c>
      <c r="B500" s="281" t="s">
        <v>3094</v>
      </c>
      <c r="C500" s="281" t="s">
        <v>3095</v>
      </c>
      <c r="D500" s="281" t="s">
        <v>3096</v>
      </c>
      <c r="E500" s="281" t="s">
        <v>3097</v>
      </c>
      <c r="F500" s="281">
        <v>1</v>
      </c>
      <c r="G500" s="281" t="s">
        <v>259</v>
      </c>
      <c r="H500" s="303">
        <v>18112</v>
      </c>
      <c r="I500" s="281">
        <v>24</v>
      </c>
      <c r="J500" s="281" t="s">
        <v>260</v>
      </c>
      <c r="K500" s="281">
        <v>275</v>
      </c>
      <c r="L500" s="281" t="s">
        <v>273</v>
      </c>
      <c r="M500" s="281">
        <v>2082</v>
      </c>
      <c r="N500" s="281" t="s">
        <v>273</v>
      </c>
      <c r="O500" s="281">
        <v>0</v>
      </c>
      <c r="P500" s="281" t="s">
        <v>262</v>
      </c>
      <c r="Q500" s="281">
        <v>0</v>
      </c>
      <c r="S500" s="281">
        <v>0</v>
      </c>
      <c r="V500" s="281">
        <v>0</v>
      </c>
      <c r="W500" s="281">
        <v>-20</v>
      </c>
      <c r="X500" s="281" t="s">
        <v>1574</v>
      </c>
      <c r="AA500" s="281">
        <v>4</v>
      </c>
      <c r="AB500" s="281" t="s">
        <v>204</v>
      </c>
      <c r="AC500" s="303">
        <v>42295</v>
      </c>
      <c r="AD500" s="281" t="s">
        <v>11245</v>
      </c>
      <c r="AE500" s="281" t="s">
        <v>2514</v>
      </c>
      <c r="AF500" s="281" t="s">
        <v>266</v>
      </c>
      <c r="AG500" s="281" t="s">
        <v>3098</v>
      </c>
      <c r="AI500" s="281" t="s">
        <v>3099</v>
      </c>
      <c r="AN500" s="303">
        <v>40801</v>
      </c>
      <c r="AP500" s="284">
        <f t="shared" si="70"/>
        <v>493</v>
      </c>
      <c r="AQ500" s="284" t="str">
        <f t="shared" si="71"/>
        <v>金子良治1</v>
      </c>
      <c r="AR500" s="284" t="str">
        <f t="shared" si="72"/>
        <v>かねこりょうじ1</v>
      </c>
      <c r="AS500" s="284">
        <f t="shared" si="73"/>
        <v>1416014</v>
      </c>
      <c r="AT500" s="284" t="str">
        <f t="shared" si="66"/>
        <v>金子良治</v>
      </c>
      <c r="AU500" s="284">
        <f>IF(AT500="","",COUNTIF(AT$8:AT500,AT500))</f>
        <v>1</v>
      </c>
      <c r="AV500" s="284" t="str">
        <f t="shared" si="67"/>
        <v>かねこりょうじ</v>
      </c>
      <c r="AW500" s="284">
        <f>IF(AV500="","",COUNTIF(AV$8:AV500,AV500))</f>
        <v>1</v>
      </c>
      <c r="AX500" s="284" t="str">
        <f t="shared" si="65"/>
        <v/>
      </c>
      <c r="AY500" s="284" t="str">
        <f t="shared" si="68"/>
        <v/>
      </c>
      <c r="AZ500" s="284" t="str">
        <f t="shared" si="69"/>
        <v/>
      </c>
    </row>
    <row r="501" spans="1:52" ht="18" customHeight="1">
      <c r="A501" s="281">
        <v>1413791</v>
      </c>
      <c r="B501" s="281" t="s">
        <v>3100</v>
      </c>
      <c r="C501" s="281" t="s">
        <v>1725</v>
      </c>
      <c r="D501" s="281" t="s">
        <v>3101</v>
      </c>
      <c r="E501" s="281" t="s">
        <v>1727</v>
      </c>
      <c r="F501" s="281">
        <v>2</v>
      </c>
      <c r="G501" s="281" t="s">
        <v>282</v>
      </c>
      <c r="H501" s="303">
        <v>25715</v>
      </c>
      <c r="I501" s="281">
        <v>24</v>
      </c>
      <c r="J501" s="281" t="s">
        <v>260</v>
      </c>
      <c r="K501" s="281">
        <v>273</v>
      </c>
      <c r="L501" s="281" t="s">
        <v>784</v>
      </c>
      <c r="M501" s="281">
        <v>2070</v>
      </c>
      <c r="N501" s="281" t="s">
        <v>784</v>
      </c>
      <c r="O501" s="281">
        <v>0</v>
      </c>
      <c r="P501" s="281" t="s">
        <v>262</v>
      </c>
      <c r="Q501" s="281">
        <v>0</v>
      </c>
      <c r="S501" s="281">
        <v>0</v>
      </c>
      <c r="W501" s="281">
        <v>-20</v>
      </c>
      <c r="X501" s="281" t="s">
        <v>1574</v>
      </c>
      <c r="AA501" s="281">
        <v>4</v>
      </c>
      <c r="AB501" s="281" t="s">
        <v>204</v>
      </c>
      <c r="AC501" s="303">
        <v>42295</v>
      </c>
      <c r="AD501" s="281" t="s">
        <v>11245</v>
      </c>
      <c r="AE501" s="281" t="s">
        <v>1595</v>
      </c>
      <c r="AF501" s="281" t="s">
        <v>266</v>
      </c>
      <c r="AG501" s="281" t="s">
        <v>3102</v>
      </c>
      <c r="AI501" s="281" t="s">
        <v>3103</v>
      </c>
      <c r="AN501" s="303">
        <v>40785</v>
      </c>
      <c r="AP501" s="284">
        <f t="shared" si="70"/>
        <v>494</v>
      </c>
      <c r="AQ501" s="284" t="str">
        <f t="shared" si="71"/>
        <v>傳刀恵美1</v>
      </c>
      <c r="AR501" s="284" t="str">
        <f t="shared" si="72"/>
        <v>でんどうえみ1</v>
      </c>
      <c r="AS501" s="284">
        <f t="shared" si="73"/>
        <v>1413791</v>
      </c>
      <c r="AT501" s="284" t="str">
        <f t="shared" si="66"/>
        <v>傳刀恵美</v>
      </c>
      <c r="AU501" s="284">
        <f>IF(AT501="","",COUNTIF(AT$8:AT501,AT501))</f>
        <v>1</v>
      </c>
      <c r="AV501" s="284" t="str">
        <f t="shared" si="67"/>
        <v>でんどうえみ</v>
      </c>
      <c r="AW501" s="284">
        <f>IF(AV501="","",COUNTIF(AV$8:AV501,AV501))</f>
        <v>1</v>
      </c>
      <c r="AX501" s="284" t="str">
        <f t="shared" si="65"/>
        <v/>
      </c>
      <c r="AY501" s="284" t="str">
        <f t="shared" si="68"/>
        <v/>
      </c>
      <c r="AZ501" s="284" t="str">
        <f t="shared" si="69"/>
        <v/>
      </c>
    </row>
    <row r="502" spans="1:52" ht="18" customHeight="1">
      <c r="A502" s="281">
        <v>1421002</v>
      </c>
      <c r="B502" s="281" t="s">
        <v>3104</v>
      </c>
      <c r="C502" s="281" t="s">
        <v>3105</v>
      </c>
      <c r="D502" s="281" t="s">
        <v>3106</v>
      </c>
      <c r="E502" s="281" t="s">
        <v>3107</v>
      </c>
      <c r="F502" s="281">
        <v>1</v>
      </c>
      <c r="G502" s="281" t="s">
        <v>259</v>
      </c>
      <c r="H502" s="303">
        <v>28799</v>
      </c>
      <c r="I502" s="281">
        <v>24</v>
      </c>
      <c r="J502" s="281" t="s">
        <v>260</v>
      </c>
      <c r="K502" s="281">
        <v>278</v>
      </c>
      <c r="L502" s="281" t="s">
        <v>445</v>
      </c>
      <c r="M502" s="281">
        <v>2100</v>
      </c>
      <c r="N502" s="281" t="s">
        <v>445</v>
      </c>
      <c r="O502" s="281">
        <v>0</v>
      </c>
      <c r="P502" s="281" t="s">
        <v>262</v>
      </c>
      <c r="Q502" s="281">
        <v>0</v>
      </c>
      <c r="S502" s="281">
        <v>0</v>
      </c>
      <c r="W502" s="281">
        <v>-20</v>
      </c>
      <c r="X502" s="281" t="s">
        <v>1574</v>
      </c>
      <c r="AA502" s="281">
        <v>4</v>
      </c>
      <c r="AB502" s="281" t="s">
        <v>204</v>
      </c>
      <c r="AC502" s="303">
        <v>42295</v>
      </c>
      <c r="AD502" s="281" t="s">
        <v>11245</v>
      </c>
      <c r="AE502" s="281" t="s">
        <v>3108</v>
      </c>
      <c r="AF502" s="281" t="s">
        <v>266</v>
      </c>
      <c r="AG502" s="281" t="s">
        <v>3109</v>
      </c>
      <c r="AI502" s="281" t="s">
        <v>3110</v>
      </c>
      <c r="AN502" s="303">
        <v>40858</v>
      </c>
      <c r="AP502" s="284">
        <f t="shared" si="70"/>
        <v>495</v>
      </c>
      <c r="AQ502" s="284" t="str">
        <f t="shared" si="71"/>
        <v>吉澤忠秀1</v>
      </c>
      <c r="AR502" s="284" t="str">
        <f t="shared" si="72"/>
        <v>よしざわただひで1</v>
      </c>
      <c r="AS502" s="284">
        <f t="shared" si="73"/>
        <v>1421002</v>
      </c>
      <c r="AT502" s="284" t="str">
        <f t="shared" si="66"/>
        <v>吉澤忠秀</v>
      </c>
      <c r="AU502" s="284">
        <f>IF(AT502="","",COUNTIF(AT$8:AT502,AT502))</f>
        <v>1</v>
      </c>
      <c r="AV502" s="284" t="str">
        <f t="shared" si="67"/>
        <v>よしざわただひで</v>
      </c>
      <c r="AW502" s="284">
        <f>IF(AV502="","",COUNTIF(AV$8:AV502,AV502))</f>
        <v>1</v>
      </c>
      <c r="AX502" s="284" t="str">
        <f t="shared" si="65"/>
        <v/>
      </c>
      <c r="AY502" s="284" t="str">
        <f t="shared" si="68"/>
        <v/>
      </c>
      <c r="AZ502" s="284" t="str">
        <f t="shared" si="69"/>
        <v/>
      </c>
    </row>
    <row r="503" spans="1:52" ht="18" customHeight="1">
      <c r="A503" s="281">
        <v>1219641</v>
      </c>
      <c r="B503" s="281" t="s">
        <v>3111</v>
      </c>
      <c r="C503" s="281" t="s">
        <v>1247</v>
      </c>
      <c r="D503" s="281" t="s">
        <v>3112</v>
      </c>
      <c r="E503" s="281" t="s">
        <v>712</v>
      </c>
      <c r="F503" s="281">
        <v>2</v>
      </c>
      <c r="G503" s="281" t="s">
        <v>282</v>
      </c>
      <c r="H503" s="303">
        <v>28814</v>
      </c>
      <c r="I503" s="281">
        <v>24</v>
      </c>
      <c r="J503" s="281" t="s">
        <v>260</v>
      </c>
      <c r="K503" s="281">
        <v>277</v>
      </c>
      <c r="L503" s="281" t="s">
        <v>293</v>
      </c>
      <c r="M503" s="281">
        <v>2090</v>
      </c>
      <c r="N503" s="281" t="s">
        <v>294</v>
      </c>
      <c r="O503" s="281">
        <v>0</v>
      </c>
      <c r="P503" s="281" t="s">
        <v>262</v>
      </c>
      <c r="Q503" s="281">
        <v>0</v>
      </c>
      <c r="S503" s="281">
        <v>0</v>
      </c>
      <c r="V503" s="281">
        <v>0</v>
      </c>
      <c r="W503" s="281">
        <v>-20</v>
      </c>
      <c r="X503" s="281" t="s">
        <v>1574</v>
      </c>
      <c r="AA503" s="281">
        <v>4</v>
      </c>
      <c r="AB503" s="281" t="s">
        <v>204</v>
      </c>
      <c r="AC503" s="303">
        <v>42295</v>
      </c>
      <c r="AD503" s="281" t="s">
        <v>11245</v>
      </c>
      <c r="AE503" s="281" t="s">
        <v>2609</v>
      </c>
      <c r="AF503" s="281" t="s">
        <v>266</v>
      </c>
      <c r="AG503" s="281" t="s">
        <v>3113</v>
      </c>
      <c r="AH503" s="281" t="s">
        <v>3114</v>
      </c>
      <c r="AI503" s="281" t="s">
        <v>3115</v>
      </c>
      <c r="AN503" s="303">
        <v>39133</v>
      </c>
      <c r="AP503" s="284">
        <f t="shared" si="70"/>
        <v>496</v>
      </c>
      <c r="AQ503" s="284" t="str">
        <f t="shared" si="71"/>
        <v>岩岡晴美1</v>
      </c>
      <c r="AR503" s="284" t="str">
        <f t="shared" si="72"/>
        <v>いわおかはるみ1</v>
      </c>
      <c r="AS503" s="284">
        <f t="shared" si="73"/>
        <v>1219641</v>
      </c>
      <c r="AT503" s="284" t="str">
        <f t="shared" si="66"/>
        <v>岩岡晴美</v>
      </c>
      <c r="AU503" s="284">
        <f>IF(AT503="","",COUNTIF(AT$8:AT503,AT503))</f>
        <v>1</v>
      </c>
      <c r="AV503" s="284" t="str">
        <f t="shared" si="67"/>
        <v>いわおかはるみ</v>
      </c>
      <c r="AW503" s="284">
        <f>IF(AV503="","",COUNTIF(AV$8:AV503,AV503))</f>
        <v>1</v>
      </c>
      <c r="AX503" s="284" t="str">
        <f t="shared" si="65"/>
        <v/>
      </c>
      <c r="AY503" s="284" t="str">
        <f t="shared" si="68"/>
        <v/>
      </c>
      <c r="AZ503" s="284" t="str">
        <f t="shared" si="69"/>
        <v/>
      </c>
    </row>
    <row r="504" spans="1:52" ht="18" customHeight="1">
      <c r="A504" s="281">
        <v>1036695</v>
      </c>
      <c r="B504" s="281" t="s">
        <v>364</v>
      </c>
      <c r="C504" s="281" t="s">
        <v>3116</v>
      </c>
      <c r="D504" s="281" t="s">
        <v>366</v>
      </c>
      <c r="E504" s="281" t="s">
        <v>3117</v>
      </c>
      <c r="F504" s="281">
        <v>1</v>
      </c>
      <c r="G504" s="281" t="s">
        <v>259</v>
      </c>
      <c r="H504" s="303">
        <v>15807</v>
      </c>
      <c r="I504" s="281">
        <v>24</v>
      </c>
      <c r="J504" s="281" t="s">
        <v>260</v>
      </c>
      <c r="K504" s="281">
        <v>272</v>
      </c>
      <c r="L504" s="281" t="s">
        <v>666</v>
      </c>
      <c r="M504" s="281">
        <v>2064</v>
      </c>
      <c r="N504" s="281" t="s">
        <v>666</v>
      </c>
      <c r="O504" s="281">
        <v>0</v>
      </c>
      <c r="P504" s="281" t="s">
        <v>262</v>
      </c>
      <c r="Q504" s="281">
        <v>0</v>
      </c>
      <c r="S504" s="281">
        <v>0</v>
      </c>
      <c r="V504" s="281">
        <v>0</v>
      </c>
      <c r="W504" s="281">
        <v>-20</v>
      </c>
      <c r="X504" s="281" t="s">
        <v>1574</v>
      </c>
      <c r="AA504" s="281">
        <v>4</v>
      </c>
      <c r="AB504" s="281" t="s">
        <v>204</v>
      </c>
      <c r="AC504" s="303">
        <v>42498</v>
      </c>
      <c r="AD504" s="281" t="s">
        <v>11246</v>
      </c>
      <c r="AE504" s="281" t="s">
        <v>3118</v>
      </c>
      <c r="AF504" s="281" t="s">
        <v>266</v>
      </c>
      <c r="AG504" s="281" t="s">
        <v>3119</v>
      </c>
      <c r="AI504" s="281" t="s">
        <v>3120</v>
      </c>
      <c r="AJ504" s="281" t="s">
        <v>11247</v>
      </c>
      <c r="AN504" s="303">
        <v>38074</v>
      </c>
      <c r="AP504" s="284">
        <f t="shared" si="70"/>
        <v>497</v>
      </c>
      <c r="AQ504" s="284" t="str">
        <f t="shared" si="71"/>
        <v>小池民夫1</v>
      </c>
      <c r="AR504" s="284" t="str">
        <f t="shared" si="72"/>
        <v>こいけたみお1</v>
      </c>
      <c r="AS504" s="284">
        <f t="shared" si="73"/>
        <v>1036695</v>
      </c>
      <c r="AT504" s="284" t="str">
        <f t="shared" si="66"/>
        <v>小池民夫</v>
      </c>
      <c r="AU504" s="284">
        <f>IF(AT504="","",COUNTIF(AT$8:AT504,AT504))</f>
        <v>1</v>
      </c>
      <c r="AV504" s="284" t="str">
        <f t="shared" si="67"/>
        <v>こいけたみお</v>
      </c>
      <c r="AW504" s="284">
        <f>IF(AV504="","",COUNTIF(AV$8:AV504,AV504))</f>
        <v>1</v>
      </c>
      <c r="AX504" s="284" t="str">
        <f t="shared" si="65"/>
        <v/>
      </c>
      <c r="AY504" s="284" t="str">
        <f t="shared" si="68"/>
        <v/>
      </c>
      <c r="AZ504" s="284" t="str">
        <f t="shared" si="69"/>
        <v/>
      </c>
    </row>
    <row r="505" spans="1:52" ht="18" customHeight="1">
      <c r="A505" s="281">
        <v>1416020</v>
      </c>
      <c r="B505" s="281" t="s">
        <v>499</v>
      </c>
      <c r="C505" s="281" t="s">
        <v>3121</v>
      </c>
      <c r="D505" s="281" t="s">
        <v>501</v>
      </c>
      <c r="E505" s="281" t="s">
        <v>3122</v>
      </c>
      <c r="F505" s="281">
        <v>2</v>
      </c>
      <c r="G505" s="281" t="s">
        <v>282</v>
      </c>
      <c r="H505" s="303">
        <v>21558</v>
      </c>
      <c r="I505" s="281">
        <v>24</v>
      </c>
      <c r="J505" s="281" t="s">
        <v>260</v>
      </c>
      <c r="K505" s="281">
        <v>275</v>
      </c>
      <c r="L505" s="281" t="s">
        <v>273</v>
      </c>
      <c r="M505" s="281">
        <v>2082</v>
      </c>
      <c r="N505" s="281" t="s">
        <v>273</v>
      </c>
      <c r="O505" s="281">
        <v>0</v>
      </c>
      <c r="P505" s="281" t="s">
        <v>262</v>
      </c>
      <c r="Q505" s="281">
        <v>0</v>
      </c>
      <c r="S505" s="281">
        <v>0</v>
      </c>
      <c r="V505" s="281">
        <v>0</v>
      </c>
      <c r="W505" s="281">
        <v>-20</v>
      </c>
      <c r="X505" s="281" t="s">
        <v>1574</v>
      </c>
      <c r="AA505" s="281">
        <v>4</v>
      </c>
      <c r="AB505" s="281" t="s">
        <v>204</v>
      </c>
      <c r="AC505" s="303">
        <v>42498</v>
      </c>
      <c r="AD505" s="281" t="s">
        <v>11246</v>
      </c>
      <c r="AE505" s="281" t="s">
        <v>3123</v>
      </c>
      <c r="AF505" s="281" t="s">
        <v>266</v>
      </c>
      <c r="AG505" s="281" t="s">
        <v>3124</v>
      </c>
      <c r="AI505" s="281" t="s">
        <v>3125</v>
      </c>
      <c r="AN505" s="303">
        <v>40801</v>
      </c>
      <c r="AP505" s="284">
        <f t="shared" si="70"/>
        <v>498</v>
      </c>
      <c r="AQ505" s="284" t="str">
        <f t="shared" si="71"/>
        <v>渡辺貴美代1</v>
      </c>
      <c r="AR505" s="284" t="str">
        <f t="shared" si="72"/>
        <v>わたなべきみよ1</v>
      </c>
      <c r="AS505" s="284">
        <f t="shared" si="73"/>
        <v>1416020</v>
      </c>
      <c r="AT505" s="284" t="str">
        <f t="shared" si="66"/>
        <v>渡辺貴美代</v>
      </c>
      <c r="AU505" s="284">
        <f>IF(AT505="","",COUNTIF(AT$8:AT505,AT505))</f>
        <v>1</v>
      </c>
      <c r="AV505" s="284" t="str">
        <f t="shared" si="67"/>
        <v>わたなべきみよ</v>
      </c>
      <c r="AW505" s="284">
        <f>IF(AV505="","",COUNTIF(AV$8:AV505,AV505))</f>
        <v>1</v>
      </c>
      <c r="AX505" s="284" t="str">
        <f t="shared" si="65"/>
        <v/>
      </c>
      <c r="AY505" s="284" t="str">
        <f t="shared" si="68"/>
        <v/>
      </c>
      <c r="AZ505" s="284" t="str">
        <f t="shared" si="69"/>
        <v/>
      </c>
    </row>
    <row r="506" spans="1:52" ht="18" customHeight="1">
      <c r="A506" s="281">
        <v>1247703</v>
      </c>
      <c r="B506" s="281" t="s">
        <v>3126</v>
      </c>
      <c r="C506" s="281" t="s">
        <v>2229</v>
      </c>
      <c r="D506" s="281" t="s">
        <v>3127</v>
      </c>
      <c r="E506" s="281" t="s">
        <v>2231</v>
      </c>
      <c r="F506" s="281">
        <v>2</v>
      </c>
      <c r="G506" s="281" t="s">
        <v>282</v>
      </c>
      <c r="H506" s="303">
        <v>23610</v>
      </c>
      <c r="I506" s="281">
        <v>24</v>
      </c>
      <c r="J506" s="281" t="s">
        <v>260</v>
      </c>
      <c r="K506" s="281">
        <v>275</v>
      </c>
      <c r="L506" s="281" t="s">
        <v>273</v>
      </c>
      <c r="M506" s="281">
        <v>2082</v>
      </c>
      <c r="N506" s="281" t="s">
        <v>273</v>
      </c>
      <c r="O506" s="281">
        <v>0</v>
      </c>
      <c r="P506" s="281" t="s">
        <v>262</v>
      </c>
      <c r="Q506" s="281">
        <v>0</v>
      </c>
      <c r="S506" s="281">
        <v>0</v>
      </c>
      <c r="V506" s="281">
        <v>0</v>
      </c>
      <c r="W506" s="281">
        <v>-20</v>
      </c>
      <c r="X506" s="281" t="s">
        <v>1574</v>
      </c>
      <c r="AA506" s="281">
        <v>4</v>
      </c>
      <c r="AB506" s="281" t="s">
        <v>204</v>
      </c>
      <c r="AC506" s="303">
        <v>42498</v>
      </c>
      <c r="AD506" s="281" t="s">
        <v>11246</v>
      </c>
      <c r="AE506" s="281" t="s">
        <v>2609</v>
      </c>
      <c r="AF506" s="281" t="s">
        <v>266</v>
      </c>
      <c r="AG506" s="281" t="s">
        <v>3128</v>
      </c>
      <c r="AI506" s="281" t="s">
        <v>3129</v>
      </c>
      <c r="AN506" s="303">
        <v>39350</v>
      </c>
      <c r="AP506" s="284">
        <f t="shared" si="70"/>
        <v>499</v>
      </c>
      <c r="AQ506" s="284" t="str">
        <f t="shared" si="71"/>
        <v>野知里信子1</v>
      </c>
      <c r="AR506" s="284" t="str">
        <f t="shared" si="72"/>
        <v>のちりのぶこ1</v>
      </c>
      <c r="AS506" s="284">
        <f t="shared" si="73"/>
        <v>1247703</v>
      </c>
      <c r="AT506" s="284" t="str">
        <f t="shared" si="66"/>
        <v>野知里信子</v>
      </c>
      <c r="AU506" s="284">
        <f>IF(AT506="","",COUNTIF(AT$8:AT506,AT506))</f>
        <v>1</v>
      </c>
      <c r="AV506" s="284" t="str">
        <f t="shared" si="67"/>
        <v>のちりのぶこ</v>
      </c>
      <c r="AW506" s="284">
        <f>IF(AV506="","",COUNTIF(AV$8:AV506,AV506))</f>
        <v>1</v>
      </c>
      <c r="AX506" s="284" t="str">
        <f t="shared" si="65"/>
        <v/>
      </c>
      <c r="AY506" s="284" t="str">
        <f t="shared" si="68"/>
        <v/>
      </c>
      <c r="AZ506" s="284" t="str">
        <f t="shared" si="69"/>
        <v/>
      </c>
    </row>
    <row r="507" spans="1:52" ht="18" customHeight="1">
      <c r="A507" s="281">
        <v>1317569</v>
      </c>
      <c r="B507" s="281" t="s">
        <v>2191</v>
      </c>
      <c r="C507" s="281" t="s">
        <v>629</v>
      </c>
      <c r="D507" s="281" t="s">
        <v>2193</v>
      </c>
      <c r="E507" s="281" t="s">
        <v>631</v>
      </c>
      <c r="F507" s="281">
        <v>2</v>
      </c>
      <c r="G507" s="281" t="s">
        <v>282</v>
      </c>
      <c r="H507" s="303">
        <v>22181</v>
      </c>
      <c r="I507" s="281">
        <v>24</v>
      </c>
      <c r="J507" s="281" t="s">
        <v>260</v>
      </c>
      <c r="K507" s="281">
        <v>279</v>
      </c>
      <c r="L507" s="281" t="s">
        <v>308</v>
      </c>
      <c r="M507" s="281">
        <v>2110</v>
      </c>
      <c r="N507" s="281" t="s">
        <v>308</v>
      </c>
      <c r="O507" s="281">
        <v>0</v>
      </c>
      <c r="P507" s="281" t="s">
        <v>262</v>
      </c>
      <c r="Q507" s="281">
        <v>0</v>
      </c>
      <c r="S507" s="281">
        <v>0</v>
      </c>
      <c r="U507" s="281" t="s">
        <v>403</v>
      </c>
      <c r="W507" s="281">
        <v>-20</v>
      </c>
      <c r="X507" s="281" t="s">
        <v>1574</v>
      </c>
      <c r="AA507" s="281">
        <v>4</v>
      </c>
      <c r="AB507" s="281" t="s">
        <v>204</v>
      </c>
      <c r="AC507" s="303">
        <v>42589</v>
      </c>
      <c r="AD507" s="281" t="s">
        <v>11248</v>
      </c>
      <c r="AE507" s="281" t="s">
        <v>1012</v>
      </c>
      <c r="AF507" s="281" t="s">
        <v>266</v>
      </c>
      <c r="AG507" s="281" t="s">
        <v>2194</v>
      </c>
      <c r="AI507" s="281" t="s">
        <v>2195</v>
      </c>
      <c r="AN507" s="303">
        <v>40093</v>
      </c>
      <c r="AP507" s="284">
        <f t="shared" si="70"/>
        <v>500</v>
      </c>
      <c r="AQ507" s="284" t="str">
        <f t="shared" si="71"/>
        <v>矢島美穂1</v>
      </c>
      <c r="AR507" s="284" t="str">
        <f t="shared" si="72"/>
        <v>やじまみほ1</v>
      </c>
      <c r="AS507" s="284">
        <f t="shared" si="73"/>
        <v>1317569</v>
      </c>
      <c r="AT507" s="284" t="str">
        <f t="shared" si="66"/>
        <v>矢島美穂</v>
      </c>
      <c r="AU507" s="284">
        <f>IF(AT507="","",COUNTIF(AT$8:AT507,AT507))</f>
        <v>1</v>
      </c>
      <c r="AV507" s="284" t="str">
        <f t="shared" si="67"/>
        <v>やじまみほ</v>
      </c>
      <c r="AW507" s="284">
        <f>IF(AV507="","",COUNTIF(AV$8:AV507,AV507))</f>
        <v>1</v>
      </c>
      <c r="AX507" s="284" t="str">
        <f t="shared" si="65"/>
        <v/>
      </c>
      <c r="AY507" s="284" t="str">
        <f t="shared" si="68"/>
        <v/>
      </c>
      <c r="AZ507" s="284" t="str">
        <f t="shared" si="69"/>
        <v/>
      </c>
    </row>
    <row r="508" spans="1:52" ht="18" customHeight="1">
      <c r="A508" s="281">
        <v>1476753</v>
      </c>
      <c r="B508" s="281" t="s">
        <v>1660</v>
      </c>
      <c r="C508" s="281" t="s">
        <v>3130</v>
      </c>
      <c r="D508" s="281" t="s">
        <v>1662</v>
      </c>
      <c r="E508" s="281" t="s">
        <v>3131</v>
      </c>
      <c r="F508" s="281">
        <v>1</v>
      </c>
      <c r="G508" s="281" t="s">
        <v>259</v>
      </c>
      <c r="H508" s="303">
        <v>27026</v>
      </c>
      <c r="I508" s="281">
        <v>24</v>
      </c>
      <c r="J508" s="281" t="s">
        <v>260</v>
      </c>
      <c r="K508" s="281">
        <v>279</v>
      </c>
      <c r="L508" s="281" t="s">
        <v>308</v>
      </c>
      <c r="M508" s="281">
        <v>2110</v>
      </c>
      <c r="N508" s="281" t="s">
        <v>308</v>
      </c>
      <c r="O508" s="281">
        <v>0</v>
      </c>
      <c r="P508" s="281" t="s">
        <v>262</v>
      </c>
      <c r="Q508" s="281">
        <v>0</v>
      </c>
      <c r="S508" s="281">
        <v>0</v>
      </c>
      <c r="U508" s="281" t="s">
        <v>10881</v>
      </c>
      <c r="W508" s="281">
        <v>-20</v>
      </c>
      <c r="X508" s="281" t="s">
        <v>1574</v>
      </c>
      <c r="AA508" s="281">
        <v>4</v>
      </c>
      <c r="AB508" s="281" t="s">
        <v>204</v>
      </c>
      <c r="AC508" s="303">
        <v>42589</v>
      </c>
      <c r="AD508" s="281" t="s">
        <v>11248</v>
      </c>
      <c r="AE508" s="281" t="s">
        <v>2374</v>
      </c>
      <c r="AF508" s="281" t="s">
        <v>266</v>
      </c>
      <c r="AG508" s="281" t="s">
        <v>3132</v>
      </c>
      <c r="AI508" s="281" t="s">
        <v>3133</v>
      </c>
      <c r="AN508" s="303">
        <v>41471</v>
      </c>
      <c r="AP508" s="284">
        <f t="shared" si="70"/>
        <v>501</v>
      </c>
      <c r="AQ508" s="284" t="str">
        <f t="shared" si="71"/>
        <v>宮澤公利1</v>
      </c>
      <c r="AR508" s="284" t="str">
        <f t="shared" si="72"/>
        <v>みやざわきみとし1</v>
      </c>
      <c r="AS508" s="284">
        <f t="shared" si="73"/>
        <v>1476753</v>
      </c>
      <c r="AT508" s="284" t="str">
        <f t="shared" si="66"/>
        <v>宮澤公利</v>
      </c>
      <c r="AU508" s="284">
        <f>IF(AT508="","",COUNTIF(AT$8:AT508,AT508))</f>
        <v>1</v>
      </c>
      <c r="AV508" s="284" t="str">
        <f t="shared" si="67"/>
        <v>みやざわきみとし</v>
      </c>
      <c r="AW508" s="284">
        <f>IF(AV508="","",COUNTIF(AV$8:AV508,AV508))</f>
        <v>1</v>
      </c>
      <c r="AX508" s="284" t="str">
        <f t="shared" si="65"/>
        <v/>
      </c>
      <c r="AY508" s="284" t="str">
        <f t="shared" si="68"/>
        <v/>
      </c>
      <c r="AZ508" s="284" t="str">
        <f t="shared" si="69"/>
        <v/>
      </c>
    </row>
    <row r="509" spans="1:52" ht="18" customHeight="1">
      <c r="A509" s="281">
        <v>1237623</v>
      </c>
      <c r="B509" s="281" t="s">
        <v>3134</v>
      </c>
      <c r="C509" s="281" t="s">
        <v>3135</v>
      </c>
      <c r="D509" s="281" t="s">
        <v>3136</v>
      </c>
      <c r="E509" s="281" t="s">
        <v>1387</v>
      </c>
      <c r="F509" s="281">
        <v>2</v>
      </c>
      <c r="G509" s="281" t="s">
        <v>282</v>
      </c>
      <c r="H509" s="303">
        <v>19816</v>
      </c>
      <c r="I509" s="281">
        <v>24</v>
      </c>
      <c r="J509" s="281" t="s">
        <v>260</v>
      </c>
      <c r="K509" s="281">
        <v>280</v>
      </c>
      <c r="L509" s="281" t="s">
        <v>334</v>
      </c>
      <c r="M509" s="281">
        <v>2121</v>
      </c>
      <c r="N509" s="281" t="s">
        <v>334</v>
      </c>
      <c r="O509" s="281">
        <v>0</v>
      </c>
      <c r="P509" s="281" t="s">
        <v>262</v>
      </c>
      <c r="Q509" s="281">
        <v>0</v>
      </c>
      <c r="S509" s="281">
        <v>0</v>
      </c>
      <c r="U509" s="281" t="s">
        <v>10905</v>
      </c>
      <c r="V509" s="281">
        <v>0</v>
      </c>
      <c r="W509" s="281">
        <v>-20</v>
      </c>
      <c r="X509" s="281" t="s">
        <v>1574</v>
      </c>
      <c r="AA509" s="281">
        <v>4</v>
      </c>
      <c r="AB509" s="281" t="s">
        <v>204</v>
      </c>
      <c r="AC509" s="303">
        <v>42645</v>
      </c>
      <c r="AD509" s="281" t="s">
        <v>11171</v>
      </c>
      <c r="AE509" s="281" t="s">
        <v>3137</v>
      </c>
      <c r="AF509" s="281" t="s">
        <v>266</v>
      </c>
      <c r="AG509" s="281" t="s">
        <v>3138</v>
      </c>
      <c r="AI509" s="281" t="s">
        <v>3139</v>
      </c>
      <c r="AN509" s="303">
        <v>39291</v>
      </c>
      <c r="AP509" s="284">
        <f t="shared" si="70"/>
        <v>502</v>
      </c>
      <c r="AQ509" s="284" t="str">
        <f t="shared" si="71"/>
        <v>矢口広子1</v>
      </c>
      <c r="AR509" s="284" t="str">
        <f t="shared" si="72"/>
        <v>やぐちひろこ1</v>
      </c>
      <c r="AS509" s="284">
        <f t="shared" si="73"/>
        <v>1237623</v>
      </c>
      <c r="AT509" s="284" t="str">
        <f t="shared" si="66"/>
        <v>矢口広子</v>
      </c>
      <c r="AU509" s="284">
        <f>IF(AT509="","",COUNTIF(AT$8:AT509,AT509))</f>
        <v>1</v>
      </c>
      <c r="AV509" s="284" t="str">
        <f t="shared" si="67"/>
        <v>やぐちひろこ</v>
      </c>
      <c r="AW509" s="284">
        <f>IF(AV509="","",COUNTIF(AV$8:AV509,AV509))</f>
        <v>1</v>
      </c>
      <c r="AX509" s="284" t="str">
        <f t="shared" si="65"/>
        <v/>
      </c>
      <c r="AY509" s="284" t="str">
        <f t="shared" si="68"/>
        <v/>
      </c>
      <c r="AZ509" s="284" t="str">
        <f t="shared" si="69"/>
        <v/>
      </c>
    </row>
    <row r="510" spans="1:52" ht="18" customHeight="1">
      <c r="A510" s="281">
        <v>1323794</v>
      </c>
      <c r="B510" s="281" t="s">
        <v>3140</v>
      </c>
      <c r="C510" s="281" t="s">
        <v>3141</v>
      </c>
      <c r="D510" s="281" t="s">
        <v>3142</v>
      </c>
      <c r="E510" s="281" t="s">
        <v>1594</v>
      </c>
      <c r="F510" s="281">
        <v>1</v>
      </c>
      <c r="G510" s="281" t="s">
        <v>259</v>
      </c>
      <c r="H510" s="303">
        <v>30943</v>
      </c>
      <c r="I510" s="281">
        <v>24</v>
      </c>
      <c r="J510" s="281" t="s">
        <v>260</v>
      </c>
      <c r="K510" s="281">
        <v>275</v>
      </c>
      <c r="L510" s="281" t="s">
        <v>273</v>
      </c>
      <c r="M510" s="281">
        <v>2082</v>
      </c>
      <c r="N510" s="281" t="s">
        <v>273</v>
      </c>
      <c r="O510" s="281">
        <v>0</v>
      </c>
      <c r="P510" s="281" t="s">
        <v>262</v>
      </c>
      <c r="Q510" s="281">
        <v>0</v>
      </c>
      <c r="S510" s="281">
        <v>0</v>
      </c>
      <c r="V510" s="281">
        <v>0</v>
      </c>
      <c r="W510" s="281">
        <v>-20</v>
      </c>
      <c r="X510" s="281" t="s">
        <v>1574</v>
      </c>
      <c r="AA510" s="281">
        <v>4</v>
      </c>
      <c r="AB510" s="281" t="s">
        <v>204</v>
      </c>
      <c r="AC510" s="303">
        <v>42645</v>
      </c>
      <c r="AD510" s="281" t="s">
        <v>11171</v>
      </c>
      <c r="AE510" s="281" t="s">
        <v>982</v>
      </c>
      <c r="AF510" s="281" t="s">
        <v>266</v>
      </c>
      <c r="AG510" s="281" t="s">
        <v>3143</v>
      </c>
      <c r="AH510" s="281" t="s">
        <v>3144</v>
      </c>
      <c r="AI510" s="281" t="s">
        <v>3145</v>
      </c>
      <c r="AN510" s="303">
        <v>40193</v>
      </c>
      <c r="AP510" s="284">
        <f t="shared" si="70"/>
        <v>503</v>
      </c>
      <c r="AQ510" s="284" t="str">
        <f t="shared" si="71"/>
        <v>中西政信1</v>
      </c>
      <c r="AR510" s="284" t="str">
        <f t="shared" si="72"/>
        <v>なかにしまさのぶ1</v>
      </c>
      <c r="AS510" s="284">
        <f t="shared" si="73"/>
        <v>1323794</v>
      </c>
      <c r="AT510" s="284" t="str">
        <f t="shared" si="66"/>
        <v>中西政信</v>
      </c>
      <c r="AU510" s="284">
        <f>IF(AT510="","",COUNTIF(AT$8:AT510,AT510))</f>
        <v>1</v>
      </c>
      <c r="AV510" s="284" t="str">
        <f t="shared" si="67"/>
        <v>なかにしまさのぶ</v>
      </c>
      <c r="AW510" s="284">
        <f>IF(AV510="","",COUNTIF(AV$8:AV510,AV510))</f>
        <v>1</v>
      </c>
      <c r="AX510" s="284" t="str">
        <f t="shared" si="65"/>
        <v/>
      </c>
      <c r="AY510" s="284" t="str">
        <f t="shared" si="68"/>
        <v/>
      </c>
      <c r="AZ510" s="284" t="str">
        <f t="shared" si="69"/>
        <v/>
      </c>
    </row>
    <row r="511" spans="1:52" ht="18" customHeight="1">
      <c r="A511" s="281">
        <v>1389035</v>
      </c>
      <c r="B511" s="281" t="s">
        <v>3146</v>
      </c>
      <c r="C511" s="281" t="s">
        <v>3147</v>
      </c>
      <c r="D511" s="281" t="s">
        <v>1117</v>
      </c>
      <c r="E511" s="281" t="s">
        <v>3148</v>
      </c>
      <c r="F511" s="281">
        <v>2</v>
      </c>
      <c r="G511" s="281" t="s">
        <v>282</v>
      </c>
      <c r="H511" s="303">
        <v>22677</v>
      </c>
      <c r="I511" s="281">
        <v>24</v>
      </c>
      <c r="J511" s="281" t="s">
        <v>260</v>
      </c>
      <c r="K511" s="281">
        <v>267</v>
      </c>
      <c r="L511" s="281" t="s">
        <v>328</v>
      </c>
      <c r="M511" s="281">
        <v>2041</v>
      </c>
      <c r="N511" s="281" t="s">
        <v>328</v>
      </c>
      <c r="O511" s="281">
        <v>0</v>
      </c>
      <c r="P511" s="281" t="s">
        <v>262</v>
      </c>
      <c r="Q511" s="281">
        <v>0</v>
      </c>
      <c r="S511" s="281">
        <v>0</v>
      </c>
      <c r="U511" s="281" t="s">
        <v>10883</v>
      </c>
      <c r="W511" s="281">
        <v>-20</v>
      </c>
      <c r="X511" s="281" t="s">
        <v>1574</v>
      </c>
      <c r="AA511" s="281">
        <v>4</v>
      </c>
      <c r="AB511" s="281" t="s">
        <v>204</v>
      </c>
      <c r="AC511" s="303">
        <v>42659</v>
      </c>
      <c r="AD511" s="281" t="s">
        <v>11249</v>
      </c>
      <c r="AE511" s="281" t="s">
        <v>1477</v>
      </c>
      <c r="AF511" s="281" t="s">
        <v>266</v>
      </c>
      <c r="AG511" s="281" t="s">
        <v>3149</v>
      </c>
      <c r="AI511" s="281" t="s">
        <v>3150</v>
      </c>
      <c r="AN511" s="303">
        <v>40556</v>
      </c>
      <c r="AP511" s="284">
        <f t="shared" si="70"/>
        <v>504</v>
      </c>
      <c r="AQ511" s="284" t="str">
        <f t="shared" si="71"/>
        <v>中澤寿賀子1</v>
      </c>
      <c r="AR511" s="284" t="str">
        <f t="shared" si="72"/>
        <v>なかざわすがこ1</v>
      </c>
      <c r="AS511" s="284">
        <f t="shared" si="73"/>
        <v>1389035</v>
      </c>
      <c r="AT511" s="284" t="str">
        <f t="shared" si="66"/>
        <v>中澤寿賀子</v>
      </c>
      <c r="AU511" s="284">
        <f>IF(AT511="","",COUNTIF(AT$8:AT511,AT511))</f>
        <v>1</v>
      </c>
      <c r="AV511" s="284" t="str">
        <f t="shared" si="67"/>
        <v>なかざわすがこ</v>
      </c>
      <c r="AW511" s="284">
        <f>IF(AV511="","",COUNTIF(AV$8:AV511,AV511))</f>
        <v>1</v>
      </c>
      <c r="AX511" s="284" t="str">
        <f t="shared" si="65"/>
        <v/>
      </c>
      <c r="AY511" s="284" t="str">
        <f t="shared" si="68"/>
        <v/>
      </c>
      <c r="AZ511" s="284" t="str">
        <f t="shared" si="69"/>
        <v/>
      </c>
    </row>
    <row r="512" spans="1:52" ht="18" customHeight="1">
      <c r="A512" s="281">
        <v>1526145</v>
      </c>
      <c r="B512" s="281" t="s">
        <v>1813</v>
      </c>
      <c r="C512" s="281" t="s">
        <v>453</v>
      </c>
      <c r="D512" s="281" t="s">
        <v>1815</v>
      </c>
      <c r="E512" s="281" t="s">
        <v>455</v>
      </c>
      <c r="F512" s="281">
        <v>2</v>
      </c>
      <c r="G512" s="281" t="s">
        <v>282</v>
      </c>
      <c r="H512" s="303">
        <v>22601</v>
      </c>
      <c r="I512" s="281">
        <v>24</v>
      </c>
      <c r="J512" s="281" t="s">
        <v>260</v>
      </c>
      <c r="K512" s="281">
        <v>279</v>
      </c>
      <c r="L512" s="281" t="s">
        <v>308</v>
      </c>
      <c r="M512" s="281">
        <v>2110</v>
      </c>
      <c r="N512" s="281" t="s">
        <v>308</v>
      </c>
      <c r="O512" s="281">
        <v>0</v>
      </c>
      <c r="P512" s="281" t="s">
        <v>262</v>
      </c>
      <c r="Q512" s="281">
        <v>0</v>
      </c>
      <c r="S512" s="281">
        <v>0</v>
      </c>
      <c r="U512" s="281" t="s">
        <v>10881</v>
      </c>
      <c r="W512" s="281">
        <v>-20</v>
      </c>
      <c r="X512" s="281" t="s">
        <v>1574</v>
      </c>
      <c r="AA512" s="281">
        <v>4</v>
      </c>
      <c r="AB512" s="281" t="s">
        <v>204</v>
      </c>
      <c r="AC512" s="303">
        <v>42855</v>
      </c>
      <c r="AD512" s="281" t="s">
        <v>11111</v>
      </c>
      <c r="AE512" s="281" t="s">
        <v>1816</v>
      </c>
      <c r="AF512" s="281" t="s">
        <v>266</v>
      </c>
      <c r="AG512" s="281" t="s">
        <v>3151</v>
      </c>
      <c r="AI512" s="281" t="s">
        <v>1818</v>
      </c>
      <c r="AN512" s="303">
        <v>42023</v>
      </c>
      <c r="AP512" s="284">
        <f t="shared" si="70"/>
        <v>505</v>
      </c>
      <c r="AQ512" s="284" t="str">
        <f t="shared" si="71"/>
        <v>春日敏子1</v>
      </c>
      <c r="AR512" s="284" t="str">
        <f t="shared" si="72"/>
        <v>かすがとしこ1</v>
      </c>
      <c r="AS512" s="284">
        <f t="shared" si="73"/>
        <v>1526145</v>
      </c>
      <c r="AT512" s="284" t="str">
        <f t="shared" si="66"/>
        <v>春日敏子</v>
      </c>
      <c r="AU512" s="284">
        <f>IF(AT512="","",COUNTIF(AT$8:AT512,AT512))</f>
        <v>1</v>
      </c>
      <c r="AV512" s="284" t="str">
        <f t="shared" si="67"/>
        <v>かすがとしこ</v>
      </c>
      <c r="AW512" s="284">
        <f>IF(AV512="","",COUNTIF(AV$8:AV512,AV512))</f>
        <v>1</v>
      </c>
      <c r="AX512" s="284" t="str">
        <f t="shared" si="65"/>
        <v/>
      </c>
      <c r="AY512" s="284" t="str">
        <f t="shared" si="68"/>
        <v/>
      </c>
      <c r="AZ512" s="284" t="str">
        <f t="shared" si="69"/>
        <v/>
      </c>
    </row>
    <row r="513" spans="1:52" ht="18" customHeight="1">
      <c r="A513" s="281">
        <v>1478030</v>
      </c>
      <c r="B513" s="281" t="s">
        <v>1026</v>
      </c>
      <c r="C513" s="281" t="s">
        <v>3152</v>
      </c>
      <c r="D513" s="281" t="s">
        <v>1028</v>
      </c>
      <c r="E513" s="281" t="s">
        <v>3153</v>
      </c>
      <c r="F513" s="281">
        <v>1</v>
      </c>
      <c r="G513" s="281" t="s">
        <v>259</v>
      </c>
      <c r="H513" s="303">
        <v>35783</v>
      </c>
      <c r="I513" s="281">
        <v>24</v>
      </c>
      <c r="J513" s="281" t="s">
        <v>260</v>
      </c>
      <c r="K513" s="281">
        <v>278</v>
      </c>
      <c r="L513" s="281" t="s">
        <v>445</v>
      </c>
      <c r="M513" s="281">
        <v>2100</v>
      </c>
      <c r="N513" s="281" t="s">
        <v>445</v>
      </c>
      <c r="O513" s="281">
        <v>0</v>
      </c>
      <c r="P513" s="281" t="s">
        <v>262</v>
      </c>
      <c r="Q513" s="281">
        <v>0</v>
      </c>
      <c r="S513" s="281">
        <v>0</v>
      </c>
      <c r="U513" s="281" t="s">
        <v>11250</v>
      </c>
      <c r="W513" s="281">
        <v>-20</v>
      </c>
      <c r="X513" s="281" t="s">
        <v>1574</v>
      </c>
      <c r="AA513" s="281">
        <v>4</v>
      </c>
      <c r="AB513" s="281" t="s">
        <v>204</v>
      </c>
      <c r="AC513" s="303">
        <v>42855</v>
      </c>
      <c r="AD513" s="281" t="s">
        <v>11111</v>
      </c>
      <c r="AE513" s="281" t="s">
        <v>3154</v>
      </c>
      <c r="AF513" s="281" t="s">
        <v>266</v>
      </c>
      <c r="AG513" s="281" t="s">
        <v>3155</v>
      </c>
      <c r="AH513" s="281" t="s">
        <v>3156</v>
      </c>
      <c r="AI513" s="281" t="s">
        <v>3157</v>
      </c>
      <c r="AN513" s="303">
        <v>41481</v>
      </c>
      <c r="AP513" s="284">
        <f t="shared" si="70"/>
        <v>506</v>
      </c>
      <c r="AQ513" s="284" t="str">
        <f t="shared" si="71"/>
        <v>伊藤益瑠1</v>
      </c>
      <c r="AR513" s="284" t="str">
        <f t="shared" si="72"/>
        <v>いとうまたる1</v>
      </c>
      <c r="AS513" s="284">
        <f t="shared" si="73"/>
        <v>1478030</v>
      </c>
      <c r="AT513" s="284" t="str">
        <f t="shared" si="66"/>
        <v>伊藤益瑠</v>
      </c>
      <c r="AU513" s="284">
        <f>IF(AT513="","",COUNTIF(AT$8:AT513,AT513))</f>
        <v>1</v>
      </c>
      <c r="AV513" s="284" t="str">
        <f t="shared" si="67"/>
        <v>いとうまたる</v>
      </c>
      <c r="AW513" s="284">
        <f>IF(AV513="","",COUNTIF(AV$8:AV513,AV513))</f>
        <v>1</v>
      </c>
      <c r="AX513" s="284" t="str">
        <f t="shared" si="65"/>
        <v/>
      </c>
      <c r="AY513" s="284" t="str">
        <f t="shared" si="68"/>
        <v/>
      </c>
      <c r="AZ513" s="284" t="str">
        <f t="shared" si="69"/>
        <v/>
      </c>
    </row>
    <row r="514" spans="1:52" ht="18" customHeight="1">
      <c r="A514" s="281">
        <v>1443219</v>
      </c>
      <c r="B514" s="281" t="s">
        <v>1391</v>
      </c>
      <c r="C514" s="281" t="s">
        <v>3158</v>
      </c>
      <c r="D514" s="281" t="s">
        <v>1392</v>
      </c>
      <c r="E514" s="281" t="s">
        <v>3159</v>
      </c>
      <c r="F514" s="281">
        <v>1</v>
      </c>
      <c r="G514" s="281" t="s">
        <v>259</v>
      </c>
      <c r="H514" s="303">
        <v>35242</v>
      </c>
      <c r="I514" s="281">
        <v>24</v>
      </c>
      <c r="J514" s="281" t="s">
        <v>260</v>
      </c>
      <c r="K514" s="281">
        <v>270</v>
      </c>
      <c r="L514" s="281" t="s">
        <v>720</v>
      </c>
      <c r="M514" s="281">
        <v>2055</v>
      </c>
      <c r="N514" s="281" t="s">
        <v>720</v>
      </c>
      <c r="O514" s="281">
        <v>0</v>
      </c>
      <c r="P514" s="281" t="s">
        <v>262</v>
      </c>
      <c r="Q514" s="281">
        <v>0</v>
      </c>
      <c r="S514" s="281">
        <v>0</v>
      </c>
      <c r="V514" s="281">
        <v>0</v>
      </c>
      <c r="W514" s="281">
        <v>-20</v>
      </c>
      <c r="X514" s="281" t="s">
        <v>1574</v>
      </c>
      <c r="AA514" s="281">
        <v>4</v>
      </c>
      <c r="AB514" s="281" t="s">
        <v>204</v>
      </c>
      <c r="AC514" s="303">
        <v>42890</v>
      </c>
      <c r="AD514" s="281" t="s">
        <v>11115</v>
      </c>
      <c r="AE514" s="281" t="s">
        <v>3160</v>
      </c>
      <c r="AF514" s="281" t="s">
        <v>266</v>
      </c>
      <c r="AG514" s="281" t="s">
        <v>3161</v>
      </c>
      <c r="AI514" s="281" t="s">
        <v>3162</v>
      </c>
      <c r="AN514" s="303">
        <v>41117</v>
      </c>
      <c r="AP514" s="284">
        <f t="shared" si="70"/>
        <v>507</v>
      </c>
      <c r="AQ514" s="284" t="str">
        <f t="shared" si="71"/>
        <v>佐藤拓真1</v>
      </c>
      <c r="AR514" s="284" t="str">
        <f t="shared" si="72"/>
        <v>さとうたくま1</v>
      </c>
      <c r="AS514" s="284">
        <f t="shared" si="73"/>
        <v>1443219</v>
      </c>
      <c r="AT514" s="284" t="str">
        <f t="shared" si="66"/>
        <v>佐藤拓真</v>
      </c>
      <c r="AU514" s="284">
        <f>IF(AT514="","",COUNTIF(AT$8:AT514,AT514))</f>
        <v>1</v>
      </c>
      <c r="AV514" s="284" t="str">
        <f t="shared" si="67"/>
        <v>さとうたくま</v>
      </c>
      <c r="AW514" s="284">
        <f>IF(AV514="","",COUNTIF(AV$8:AV514,AV514))</f>
        <v>1</v>
      </c>
      <c r="AX514" s="284" t="str">
        <f t="shared" si="65"/>
        <v/>
      </c>
      <c r="AY514" s="284" t="str">
        <f t="shared" si="68"/>
        <v/>
      </c>
      <c r="AZ514" s="284" t="str">
        <f t="shared" si="69"/>
        <v/>
      </c>
    </row>
    <row r="515" spans="1:52" ht="18" customHeight="1">
      <c r="A515" s="281">
        <v>1477769</v>
      </c>
      <c r="B515" s="281" t="s">
        <v>3163</v>
      </c>
      <c r="C515" s="281" t="s">
        <v>3003</v>
      </c>
      <c r="D515" s="281" t="s">
        <v>3164</v>
      </c>
      <c r="E515" s="281" t="s">
        <v>841</v>
      </c>
      <c r="F515" s="281">
        <v>2</v>
      </c>
      <c r="G515" s="281" t="s">
        <v>282</v>
      </c>
      <c r="H515" s="303">
        <v>24546</v>
      </c>
      <c r="I515" s="281">
        <v>24</v>
      </c>
      <c r="J515" s="281" t="s">
        <v>260</v>
      </c>
      <c r="K515" s="281">
        <v>275</v>
      </c>
      <c r="L515" s="281" t="s">
        <v>273</v>
      </c>
      <c r="M515" s="281">
        <v>2082</v>
      </c>
      <c r="N515" s="281" t="s">
        <v>273</v>
      </c>
      <c r="O515" s="281">
        <v>0</v>
      </c>
      <c r="P515" s="281" t="s">
        <v>262</v>
      </c>
      <c r="Q515" s="281">
        <v>0</v>
      </c>
      <c r="S515" s="281">
        <v>0</v>
      </c>
      <c r="W515" s="281">
        <v>-20</v>
      </c>
      <c r="X515" s="281" t="s">
        <v>1574</v>
      </c>
      <c r="AA515" s="281">
        <v>4</v>
      </c>
      <c r="AB515" s="281" t="s">
        <v>204</v>
      </c>
      <c r="AC515" s="303">
        <v>42953</v>
      </c>
      <c r="AD515" s="281" t="s">
        <v>11251</v>
      </c>
      <c r="AE515" s="281" t="s">
        <v>618</v>
      </c>
      <c r="AF515" s="281" t="s">
        <v>266</v>
      </c>
      <c r="AG515" s="281" t="s">
        <v>3165</v>
      </c>
      <c r="AI515" s="281" t="s">
        <v>3166</v>
      </c>
      <c r="AN515" s="303">
        <v>41477</v>
      </c>
      <c r="AP515" s="284">
        <f t="shared" si="70"/>
        <v>508</v>
      </c>
      <c r="AQ515" s="284" t="str">
        <f t="shared" si="71"/>
        <v>坂本順子1</v>
      </c>
      <c r="AR515" s="284" t="str">
        <f t="shared" si="72"/>
        <v>さかもとじゅんこ1</v>
      </c>
      <c r="AS515" s="284">
        <f t="shared" si="73"/>
        <v>1477769</v>
      </c>
      <c r="AT515" s="284" t="str">
        <f t="shared" si="66"/>
        <v>坂本順子</v>
      </c>
      <c r="AU515" s="284">
        <f>IF(AT515="","",COUNTIF(AT$8:AT515,AT515))</f>
        <v>1</v>
      </c>
      <c r="AV515" s="284" t="str">
        <f t="shared" si="67"/>
        <v>さかもとじゅんこ</v>
      </c>
      <c r="AW515" s="284">
        <f>IF(AV515="","",COUNTIF(AV$8:AV515,AV515))</f>
        <v>1</v>
      </c>
      <c r="AX515" s="284" t="str">
        <f t="shared" si="65"/>
        <v/>
      </c>
      <c r="AY515" s="284" t="str">
        <f t="shared" si="68"/>
        <v/>
      </c>
      <c r="AZ515" s="284" t="str">
        <f t="shared" si="69"/>
        <v/>
      </c>
    </row>
    <row r="516" spans="1:52" ht="18" customHeight="1">
      <c r="A516" s="281">
        <v>1557751</v>
      </c>
      <c r="B516" s="281" t="s">
        <v>3167</v>
      </c>
      <c r="C516" s="281" t="s">
        <v>3003</v>
      </c>
      <c r="D516" s="281" t="s">
        <v>3168</v>
      </c>
      <c r="E516" s="281" t="s">
        <v>841</v>
      </c>
      <c r="F516" s="281">
        <v>2</v>
      </c>
      <c r="G516" s="281" t="s">
        <v>282</v>
      </c>
      <c r="H516" s="303">
        <v>24909</v>
      </c>
      <c r="I516" s="281">
        <v>24</v>
      </c>
      <c r="J516" s="281" t="s">
        <v>260</v>
      </c>
      <c r="K516" s="281">
        <v>278</v>
      </c>
      <c r="L516" s="281" t="s">
        <v>445</v>
      </c>
      <c r="M516" s="281">
        <v>2100</v>
      </c>
      <c r="N516" s="281" t="s">
        <v>445</v>
      </c>
      <c r="O516" s="281">
        <v>0</v>
      </c>
      <c r="P516" s="281" t="s">
        <v>262</v>
      </c>
      <c r="Q516" s="281">
        <v>0</v>
      </c>
      <c r="S516" s="281">
        <v>0</v>
      </c>
      <c r="W516" s="281">
        <v>-20</v>
      </c>
      <c r="X516" s="281" t="s">
        <v>1574</v>
      </c>
      <c r="AA516" s="281">
        <v>4</v>
      </c>
      <c r="AB516" s="281" t="s">
        <v>204</v>
      </c>
      <c r="AC516" s="303">
        <v>42953</v>
      </c>
      <c r="AD516" s="281" t="s">
        <v>11251</v>
      </c>
      <c r="AE516" s="281" t="s">
        <v>3169</v>
      </c>
      <c r="AF516" s="281" t="s">
        <v>266</v>
      </c>
      <c r="AG516" s="281" t="s">
        <v>3170</v>
      </c>
      <c r="AI516" s="281" t="s">
        <v>3171</v>
      </c>
      <c r="AN516" s="303">
        <v>42284</v>
      </c>
      <c r="AP516" s="284">
        <f t="shared" si="70"/>
        <v>509</v>
      </c>
      <c r="AQ516" s="284" t="str">
        <f t="shared" si="71"/>
        <v>御子柴順子1</v>
      </c>
      <c r="AR516" s="284" t="str">
        <f t="shared" si="72"/>
        <v>みこしばじゅんこ1</v>
      </c>
      <c r="AS516" s="284">
        <f t="shared" si="73"/>
        <v>1557751</v>
      </c>
      <c r="AT516" s="284" t="str">
        <f t="shared" si="66"/>
        <v>御子柴順子</v>
      </c>
      <c r="AU516" s="284">
        <f>IF(AT516="","",COUNTIF(AT$8:AT516,AT516))</f>
        <v>1</v>
      </c>
      <c r="AV516" s="284" t="str">
        <f t="shared" si="67"/>
        <v>みこしばじゅんこ</v>
      </c>
      <c r="AW516" s="284">
        <f>IF(AV516="","",COUNTIF(AV$8:AV516,AV516))</f>
        <v>1</v>
      </c>
      <c r="AX516" s="284" t="str">
        <f t="shared" si="65"/>
        <v/>
      </c>
      <c r="AY516" s="284" t="str">
        <f t="shared" si="68"/>
        <v/>
      </c>
      <c r="AZ516" s="284" t="str">
        <f t="shared" si="69"/>
        <v/>
      </c>
    </row>
    <row r="517" spans="1:52" ht="18" customHeight="1">
      <c r="A517" s="281">
        <v>1147363</v>
      </c>
      <c r="B517" s="281" t="s">
        <v>3172</v>
      </c>
      <c r="C517" s="281" t="s">
        <v>3173</v>
      </c>
      <c r="D517" s="281" t="s">
        <v>3174</v>
      </c>
      <c r="E517" s="281" t="s">
        <v>3175</v>
      </c>
      <c r="F517" s="281">
        <v>1</v>
      </c>
      <c r="G517" s="281" t="s">
        <v>259</v>
      </c>
      <c r="H517" s="303">
        <v>33080</v>
      </c>
      <c r="I517" s="281">
        <v>24</v>
      </c>
      <c r="J517" s="281" t="s">
        <v>260</v>
      </c>
      <c r="K517" s="281">
        <v>275</v>
      </c>
      <c r="L517" s="281" t="s">
        <v>273</v>
      </c>
      <c r="M517" s="281">
        <v>2082</v>
      </c>
      <c r="N517" s="281" t="s">
        <v>273</v>
      </c>
      <c r="O517" s="281">
        <v>0</v>
      </c>
      <c r="P517" s="281" t="s">
        <v>262</v>
      </c>
      <c r="Q517" s="281">
        <v>0</v>
      </c>
      <c r="S517" s="281">
        <v>0</v>
      </c>
      <c r="V517" s="281">
        <v>0</v>
      </c>
      <c r="W517" s="281">
        <v>-20</v>
      </c>
      <c r="X517" s="281" t="s">
        <v>1574</v>
      </c>
      <c r="AA517" s="281">
        <v>4</v>
      </c>
      <c r="AB517" s="281" t="s">
        <v>204</v>
      </c>
      <c r="AC517" s="303">
        <v>42953</v>
      </c>
      <c r="AD517" s="281" t="s">
        <v>11251</v>
      </c>
      <c r="AE517" s="281" t="s">
        <v>3176</v>
      </c>
      <c r="AF517" s="281" t="s">
        <v>266</v>
      </c>
      <c r="AG517" s="281" t="s">
        <v>3177</v>
      </c>
      <c r="AH517" s="281" t="s">
        <v>3178</v>
      </c>
      <c r="AI517" s="281" t="s">
        <v>3179</v>
      </c>
      <c r="AN517" s="303">
        <v>38359</v>
      </c>
      <c r="AP517" s="284">
        <f t="shared" si="70"/>
        <v>510</v>
      </c>
      <c r="AQ517" s="284" t="str">
        <f t="shared" si="71"/>
        <v>前田涼1</v>
      </c>
      <c r="AR517" s="284" t="str">
        <f t="shared" si="72"/>
        <v>まえたりょう1</v>
      </c>
      <c r="AS517" s="284">
        <f t="shared" si="73"/>
        <v>1147363</v>
      </c>
      <c r="AT517" s="284" t="str">
        <f t="shared" si="66"/>
        <v>前田涼</v>
      </c>
      <c r="AU517" s="284">
        <f>IF(AT517="","",COUNTIF(AT$8:AT517,AT517))</f>
        <v>1</v>
      </c>
      <c r="AV517" s="284" t="str">
        <f t="shared" si="67"/>
        <v>まえたりょう</v>
      </c>
      <c r="AW517" s="284">
        <f>IF(AV517="","",COUNTIF(AV$8:AV517,AV517))</f>
        <v>1</v>
      </c>
      <c r="AX517" s="284" t="str">
        <f t="shared" si="65"/>
        <v/>
      </c>
      <c r="AY517" s="284" t="str">
        <f t="shared" si="68"/>
        <v/>
      </c>
      <c r="AZ517" s="284" t="str">
        <f t="shared" si="69"/>
        <v/>
      </c>
    </row>
    <row r="518" spans="1:52" ht="18" customHeight="1">
      <c r="A518" s="281">
        <v>1311752</v>
      </c>
      <c r="B518" s="281" t="s">
        <v>3086</v>
      </c>
      <c r="C518" s="281" t="s">
        <v>3180</v>
      </c>
      <c r="D518" s="281" t="s">
        <v>3088</v>
      </c>
      <c r="E518" s="281" t="s">
        <v>3181</v>
      </c>
      <c r="F518" s="281">
        <v>1</v>
      </c>
      <c r="G518" s="281" t="s">
        <v>259</v>
      </c>
      <c r="H518" s="303">
        <v>34032</v>
      </c>
      <c r="I518" s="281">
        <v>24</v>
      </c>
      <c r="J518" s="281" t="s">
        <v>260</v>
      </c>
      <c r="K518" s="281">
        <v>278</v>
      </c>
      <c r="L518" s="281" t="s">
        <v>445</v>
      </c>
      <c r="M518" s="281">
        <v>2100</v>
      </c>
      <c r="N518" s="281" t="s">
        <v>445</v>
      </c>
      <c r="O518" s="281">
        <v>0</v>
      </c>
      <c r="P518" s="281" t="s">
        <v>262</v>
      </c>
      <c r="Q518" s="281">
        <v>0</v>
      </c>
      <c r="S518" s="281">
        <v>0</v>
      </c>
      <c r="V518" s="281">
        <v>0</v>
      </c>
      <c r="W518" s="281">
        <v>-20</v>
      </c>
      <c r="X518" s="281" t="s">
        <v>1574</v>
      </c>
      <c r="AA518" s="281">
        <v>4</v>
      </c>
      <c r="AB518" s="281" t="s">
        <v>204</v>
      </c>
      <c r="AC518" s="303">
        <v>42953</v>
      </c>
      <c r="AD518" s="281" t="s">
        <v>11251</v>
      </c>
      <c r="AE518" s="281" t="s">
        <v>3090</v>
      </c>
      <c r="AF518" s="281" t="s">
        <v>266</v>
      </c>
      <c r="AG518" s="281" t="s">
        <v>3182</v>
      </c>
      <c r="AI518" s="281" t="s">
        <v>3183</v>
      </c>
      <c r="AN518" s="303">
        <v>40034</v>
      </c>
      <c r="AP518" s="284">
        <f t="shared" si="70"/>
        <v>511</v>
      </c>
      <c r="AQ518" s="284" t="str">
        <f t="shared" si="71"/>
        <v>飯野勇希1</v>
      </c>
      <c r="AR518" s="284" t="str">
        <f t="shared" si="72"/>
        <v>いいのゆうき1</v>
      </c>
      <c r="AS518" s="284">
        <f t="shared" si="73"/>
        <v>1311752</v>
      </c>
      <c r="AT518" s="284" t="str">
        <f t="shared" si="66"/>
        <v>飯野勇希</v>
      </c>
      <c r="AU518" s="284">
        <f>IF(AT518="","",COUNTIF(AT$8:AT518,AT518))</f>
        <v>1</v>
      </c>
      <c r="AV518" s="284" t="str">
        <f t="shared" si="67"/>
        <v>いいのゆうき</v>
      </c>
      <c r="AW518" s="284">
        <f>IF(AV518="","",COUNTIF(AV$8:AV518,AV518))</f>
        <v>1</v>
      </c>
      <c r="AX518" s="284" t="str">
        <f t="shared" si="65"/>
        <v/>
      </c>
      <c r="AY518" s="284" t="str">
        <f t="shared" si="68"/>
        <v/>
      </c>
      <c r="AZ518" s="284" t="str">
        <f t="shared" si="69"/>
        <v/>
      </c>
    </row>
    <row r="519" spans="1:52" ht="18" customHeight="1">
      <c r="A519" s="281">
        <v>1528119</v>
      </c>
      <c r="B519" s="281" t="s">
        <v>3184</v>
      </c>
      <c r="C519" s="281" t="s">
        <v>3185</v>
      </c>
      <c r="D519" s="281" t="s">
        <v>3186</v>
      </c>
      <c r="E519" s="281" t="s">
        <v>3187</v>
      </c>
      <c r="F519" s="281">
        <v>1</v>
      </c>
      <c r="G519" s="281" t="s">
        <v>259</v>
      </c>
      <c r="H519" s="303">
        <v>22021</v>
      </c>
      <c r="I519" s="281">
        <v>24</v>
      </c>
      <c r="J519" s="281" t="s">
        <v>260</v>
      </c>
      <c r="K519" s="281">
        <v>277</v>
      </c>
      <c r="L519" s="281" t="s">
        <v>293</v>
      </c>
      <c r="M519" s="281">
        <v>2090</v>
      </c>
      <c r="N519" s="281" t="s">
        <v>294</v>
      </c>
      <c r="O519" s="281">
        <v>0</v>
      </c>
      <c r="P519" s="281" t="s">
        <v>262</v>
      </c>
      <c r="Q519" s="281">
        <v>0</v>
      </c>
      <c r="S519" s="281">
        <v>0</v>
      </c>
      <c r="W519" s="281">
        <v>-20</v>
      </c>
      <c r="X519" s="281" t="s">
        <v>1574</v>
      </c>
      <c r="AA519" s="281">
        <v>4</v>
      </c>
      <c r="AB519" s="281" t="s">
        <v>204</v>
      </c>
      <c r="AC519" s="303">
        <v>43009</v>
      </c>
      <c r="AD519" s="281" t="s">
        <v>11175</v>
      </c>
      <c r="AE519" s="281" t="s">
        <v>3188</v>
      </c>
      <c r="AF519" s="281" t="s">
        <v>266</v>
      </c>
      <c r="AG519" s="281" t="s">
        <v>3189</v>
      </c>
      <c r="AI519" s="281" t="s">
        <v>3190</v>
      </c>
      <c r="AN519" s="303">
        <v>42071</v>
      </c>
      <c r="AP519" s="284">
        <f t="shared" si="70"/>
        <v>512</v>
      </c>
      <c r="AQ519" s="284" t="str">
        <f t="shared" si="71"/>
        <v>科野信彦1</v>
      </c>
      <c r="AR519" s="284" t="str">
        <f t="shared" si="72"/>
        <v>しなののぶひこ1</v>
      </c>
      <c r="AS519" s="284">
        <f t="shared" si="73"/>
        <v>1528119</v>
      </c>
      <c r="AT519" s="284" t="str">
        <f t="shared" si="66"/>
        <v>科野信彦</v>
      </c>
      <c r="AU519" s="284">
        <f>IF(AT519="","",COUNTIF(AT$8:AT519,AT519))</f>
        <v>1</v>
      </c>
      <c r="AV519" s="284" t="str">
        <f t="shared" si="67"/>
        <v>しなののぶひこ</v>
      </c>
      <c r="AW519" s="284">
        <f>IF(AV519="","",COUNTIF(AV$8:AV519,AV519))</f>
        <v>1</v>
      </c>
      <c r="AX519" s="284" t="str">
        <f t="shared" si="65"/>
        <v/>
      </c>
      <c r="AY519" s="284" t="str">
        <f t="shared" si="68"/>
        <v/>
      </c>
      <c r="AZ519" s="284" t="str">
        <f t="shared" si="69"/>
        <v/>
      </c>
    </row>
    <row r="520" spans="1:52" ht="18" customHeight="1">
      <c r="A520" s="281">
        <v>1422504</v>
      </c>
      <c r="B520" s="281" t="s">
        <v>1186</v>
      </c>
      <c r="C520" s="281" t="s">
        <v>3191</v>
      </c>
      <c r="D520" s="281" t="s">
        <v>1188</v>
      </c>
      <c r="E520" s="281" t="s">
        <v>2582</v>
      </c>
      <c r="F520" s="281">
        <v>1</v>
      </c>
      <c r="G520" s="281" t="s">
        <v>259</v>
      </c>
      <c r="H520" s="303">
        <v>23248</v>
      </c>
      <c r="I520" s="281">
        <v>24</v>
      </c>
      <c r="J520" s="281" t="s">
        <v>260</v>
      </c>
      <c r="K520" s="281">
        <v>279</v>
      </c>
      <c r="L520" s="281" t="s">
        <v>308</v>
      </c>
      <c r="M520" s="281">
        <v>2110</v>
      </c>
      <c r="N520" s="281" t="s">
        <v>308</v>
      </c>
      <c r="O520" s="281">
        <v>0</v>
      </c>
      <c r="P520" s="281" t="s">
        <v>262</v>
      </c>
      <c r="Q520" s="281">
        <v>0</v>
      </c>
      <c r="S520" s="281">
        <v>0</v>
      </c>
      <c r="U520" s="281" t="s">
        <v>403</v>
      </c>
      <c r="W520" s="281">
        <v>-20</v>
      </c>
      <c r="X520" s="281" t="s">
        <v>1574</v>
      </c>
      <c r="AA520" s="281">
        <v>4</v>
      </c>
      <c r="AB520" s="281" t="s">
        <v>204</v>
      </c>
      <c r="AC520" s="303">
        <v>43009</v>
      </c>
      <c r="AD520" s="281" t="s">
        <v>11175</v>
      </c>
      <c r="AE520" s="281" t="s">
        <v>3192</v>
      </c>
      <c r="AF520" s="281" t="s">
        <v>266</v>
      </c>
      <c r="AG520" s="281" t="s">
        <v>3193</v>
      </c>
      <c r="AI520" s="281" t="s">
        <v>3194</v>
      </c>
      <c r="AN520" s="303">
        <v>40925</v>
      </c>
      <c r="AP520" s="284">
        <f t="shared" si="70"/>
        <v>513</v>
      </c>
      <c r="AQ520" s="284" t="str">
        <f t="shared" si="71"/>
        <v>小椋信二1</v>
      </c>
      <c r="AR520" s="284" t="str">
        <f t="shared" si="72"/>
        <v>おぐらしんじ1</v>
      </c>
      <c r="AS520" s="284">
        <f t="shared" si="73"/>
        <v>1422504</v>
      </c>
      <c r="AT520" s="284" t="str">
        <f t="shared" si="66"/>
        <v>小椋信二</v>
      </c>
      <c r="AU520" s="284">
        <f>IF(AT520="","",COUNTIF(AT$8:AT520,AT520))</f>
        <v>1</v>
      </c>
      <c r="AV520" s="284" t="str">
        <f t="shared" si="67"/>
        <v>おぐらしんじ</v>
      </c>
      <c r="AW520" s="284">
        <f>IF(AV520="","",COUNTIF(AV$8:AV520,AV520))</f>
        <v>1</v>
      </c>
      <c r="AX520" s="284" t="str">
        <f t="shared" ref="AX520:AX583" si="74">IFERROR(VLOOKUP(AS520,$BA$11:$BA$38,1,FALSE),"")</f>
        <v/>
      </c>
      <c r="AY520" s="284" t="str">
        <f t="shared" si="68"/>
        <v/>
      </c>
      <c r="AZ520" s="284" t="str">
        <f t="shared" si="69"/>
        <v/>
      </c>
    </row>
    <row r="521" spans="1:52" ht="18" customHeight="1">
      <c r="A521" s="281">
        <v>1446122</v>
      </c>
      <c r="B521" s="281" t="s">
        <v>3195</v>
      </c>
      <c r="C521" s="281" t="s">
        <v>3196</v>
      </c>
      <c r="D521" s="281" t="s">
        <v>3197</v>
      </c>
      <c r="E521" s="281" t="s">
        <v>2059</v>
      </c>
      <c r="F521" s="281">
        <v>2</v>
      </c>
      <c r="G521" s="281" t="s">
        <v>282</v>
      </c>
      <c r="H521" s="303">
        <v>26165</v>
      </c>
      <c r="I521" s="281">
        <v>24</v>
      </c>
      <c r="J521" s="281" t="s">
        <v>260</v>
      </c>
      <c r="K521" s="281">
        <v>274</v>
      </c>
      <c r="L521" s="281" t="s">
        <v>317</v>
      </c>
      <c r="M521" s="281">
        <v>2074</v>
      </c>
      <c r="N521" s="281" t="s">
        <v>317</v>
      </c>
      <c r="O521" s="281">
        <v>0</v>
      </c>
      <c r="P521" s="281" t="s">
        <v>262</v>
      </c>
      <c r="Q521" s="281">
        <v>0</v>
      </c>
      <c r="S521" s="281">
        <v>0</v>
      </c>
      <c r="W521" s="281">
        <v>-20</v>
      </c>
      <c r="X521" s="281" t="s">
        <v>1574</v>
      </c>
      <c r="AA521" s="281">
        <v>4</v>
      </c>
      <c r="AB521" s="281" t="s">
        <v>204</v>
      </c>
      <c r="AC521" s="303">
        <v>43009</v>
      </c>
      <c r="AD521" s="281" t="s">
        <v>11175</v>
      </c>
      <c r="AE521" s="281" t="s">
        <v>1086</v>
      </c>
      <c r="AF521" s="281" t="s">
        <v>266</v>
      </c>
      <c r="AG521" s="281" t="s">
        <v>3198</v>
      </c>
      <c r="AI521" s="281" t="s">
        <v>3199</v>
      </c>
      <c r="AN521" s="303">
        <v>41133</v>
      </c>
      <c r="AP521" s="284">
        <f t="shared" si="70"/>
        <v>514</v>
      </c>
      <c r="AQ521" s="284" t="str">
        <f t="shared" si="71"/>
        <v>北野如美1</v>
      </c>
      <c r="AR521" s="284" t="str">
        <f t="shared" si="72"/>
        <v>きたのなおみ1</v>
      </c>
      <c r="AS521" s="284">
        <f t="shared" si="73"/>
        <v>1446122</v>
      </c>
      <c r="AT521" s="284" t="str">
        <f t="shared" si="66"/>
        <v>北野如美</v>
      </c>
      <c r="AU521" s="284">
        <f>IF(AT521="","",COUNTIF(AT$8:AT521,AT521))</f>
        <v>1</v>
      </c>
      <c r="AV521" s="284" t="str">
        <f t="shared" si="67"/>
        <v>きたのなおみ</v>
      </c>
      <c r="AW521" s="284">
        <f>IF(AV521="","",COUNTIF(AV$8:AV521,AV521))</f>
        <v>1</v>
      </c>
      <c r="AX521" s="284" t="str">
        <f t="shared" si="74"/>
        <v/>
      </c>
      <c r="AY521" s="284" t="str">
        <f t="shared" si="68"/>
        <v/>
      </c>
      <c r="AZ521" s="284" t="str">
        <f t="shared" si="69"/>
        <v/>
      </c>
    </row>
    <row r="522" spans="1:52" ht="18" customHeight="1">
      <c r="A522" s="281">
        <v>1514449</v>
      </c>
      <c r="B522" s="281" t="s">
        <v>2320</v>
      </c>
      <c r="C522" s="281" t="s">
        <v>3200</v>
      </c>
      <c r="D522" s="281" t="s">
        <v>2322</v>
      </c>
      <c r="E522" s="281" t="s">
        <v>3201</v>
      </c>
      <c r="F522" s="281">
        <v>2</v>
      </c>
      <c r="G522" s="281" t="s">
        <v>282</v>
      </c>
      <c r="H522" s="303">
        <v>35937</v>
      </c>
      <c r="I522" s="281">
        <v>24</v>
      </c>
      <c r="J522" s="281" t="s">
        <v>260</v>
      </c>
      <c r="K522" s="281">
        <v>279</v>
      </c>
      <c r="L522" s="281" t="s">
        <v>308</v>
      </c>
      <c r="M522" s="281">
        <v>2110</v>
      </c>
      <c r="N522" s="281" t="s">
        <v>308</v>
      </c>
      <c r="O522" s="281">
        <v>0</v>
      </c>
      <c r="P522" s="281" t="s">
        <v>262</v>
      </c>
      <c r="Q522" s="281">
        <v>0</v>
      </c>
      <c r="S522" s="281">
        <v>0</v>
      </c>
      <c r="U522" s="281" t="s">
        <v>10881</v>
      </c>
      <c r="V522" s="281">
        <v>0</v>
      </c>
      <c r="W522" s="281">
        <v>-20</v>
      </c>
      <c r="X522" s="281" t="s">
        <v>1574</v>
      </c>
      <c r="AA522" s="281">
        <v>4</v>
      </c>
      <c r="AB522" s="281" t="s">
        <v>204</v>
      </c>
      <c r="AC522" s="303">
        <v>43162</v>
      </c>
      <c r="AD522" s="281" t="s">
        <v>11178</v>
      </c>
      <c r="AE522" s="281" t="s">
        <v>1986</v>
      </c>
      <c r="AF522" s="281" t="s">
        <v>266</v>
      </c>
      <c r="AG522" s="281" t="s">
        <v>2324</v>
      </c>
      <c r="AH522" s="281" t="s">
        <v>2325</v>
      </c>
      <c r="AI522" s="281" t="s">
        <v>3202</v>
      </c>
      <c r="AN522" s="303">
        <v>41840</v>
      </c>
      <c r="AP522" s="284">
        <f t="shared" si="70"/>
        <v>515</v>
      </c>
      <c r="AQ522" s="284" t="str">
        <f t="shared" si="71"/>
        <v>蟹澤絢音1</v>
      </c>
      <c r="AR522" s="284" t="str">
        <f t="shared" si="72"/>
        <v>かにさわあやね1</v>
      </c>
      <c r="AS522" s="284">
        <f t="shared" si="73"/>
        <v>1514449</v>
      </c>
      <c r="AT522" s="284" t="str">
        <f t="shared" ref="AT522:AT585" si="75">B522&amp;C522</f>
        <v>蟹澤絢音</v>
      </c>
      <c r="AU522" s="284">
        <f>IF(AT522="","",COUNTIF(AT$8:AT522,AT522))</f>
        <v>1</v>
      </c>
      <c r="AV522" s="284" t="str">
        <f t="shared" ref="AV522:AV585" si="76">D522&amp;E522</f>
        <v>かにさわあやね</v>
      </c>
      <c r="AW522" s="284">
        <f>IF(AV522="","",COUNTIF(AV$8:AV522,AV522))</f>
        <v>1</v>
      </c>
      <c r="AX522" s="284" t="str">
        <f t="shared" si="74"/>
        <v/>
      </c>
      <c r="AY522" s="284" t="str">
        <f t="shared" ref="AY522:AY585" si="77">IF(AX522="","",VLOOKUP(AS522,$BA$11:$BC$38,2,FALSE))</f>
        <v/>
      </c>
      <c r="AZ522" s="284" t="str">
        <f t="shared" ref="AZ522:AZ585" si="78">IF(AX522="","",VLOOKUP(AS522,$BA$11:$BC$38,3,FALSE))</f>
        <v/>
      </c>
    </row>
    <row r="523" spans="1:52" ht="18" customHeight="1">
      <c r="A523" s="281">
        <v>1562320</v>
      </c>
      <c r="B523" s="281" t="s">
        <v>1174</v>
      </c>
      <c r="C523" s="281" t="s">
        <v>3203</v>
      </c>
      <c r="D523" s="281" t="s">
        <v>1176</v>
      </c>
      <c r="E523" s="281" t="s">
        <v>2059</v>
      </c>
      <c r="F523" s="281">
        <v>2</v>
      </c>
      <c r="G523" s="281" t="s">
        <v>282</v>
      </c>
      <c r="H523" s="303">
        <v>33297</v>
      </c>
      <c r="I523" s="281">
        <v>24</v>
      </c>
      <c r="J523" s="281" t="s">
        <v>260</v>
      </c>
      <c r="K523" s="281">
        <v>279</v>
      </c>
      <c r="L523" s="281" t="s">
        <v>308</v>
      </c>
      <c r="M523" s="281">
        <v>2110</v>
      </c>
      <c r="N523" s="281" t="s">
        <v>308</v>
      </c>
      <c r="O523" s="281">
        <v>0</v>
      </c>
      <c r="P523" s="281" t="s">
        <v>262</v>
      </c>
      <c r="Q523" s="281">
        <v>0</v>
      </c>
      <c r="S523" s="281">
        <v>0</v>
      </c>
      <c r="U523" s="281" t="s">
        <v>309</v>
      </c>
      <c r="W523" s="281">
        <v>-20</v>
      </c>
      <c r="X523" s="281" t="s">
        <v>1574</v>
      </c>
      <c r="AA523" s="281">
        <v>4</v>
      </c>
      <c r="AB523" s="281" t="s">
        <v>204</v>
      </c>
      <c r="AC523" s="303">
        <v>43219</v>
      </c>
      <c r="AD523" s="281" t="s">
        <v>11111</v>
      </c>
      <c r="AE523" s="281" t="s">
        <v>357</v>
      </c>
      <c r="AF523" s="281" t="s">
        <v>266</v>
      </c>
      <c r="AG523" s="281" t="s">
        <v>3204</v>
      </c>
      <c r="AI523" s="281" t="s">
        <v>3205</v>
      </c>
      <c r="AN523" s="303">
        <v>42436</v>
      </c>
      <c r="AP523" s="284">
        <f t="shared" ref="AP523:AP586" si="79">AP522+1</f>
        <v>516</v>
      </c>
      <c r="AQ523" s="284" t="str">
        <f t="shared" ref="AQ523:AQ586" si="80">AT523&amp;AU523</f>
        <v>吉瀬奈央美1</v>
      </c>
      <c r="AR523" s="284" t="str">
        <f t="shared" ref="AR523:AR586" si="81">AV523&amp;AW523</f>
        <v>きせなおみ1</v>
      </c>
      <c r="AS523" s="284">
        <f t="shared" ref="AS523:AS586" si="82">A523</f>
        <v>1562320</v>
      </c>
      <c r="AT523" s="284" t="str">
        <f t="shared" si="75"/>
        <v>吉瀬奈央美</v>
      </c>
      <c r="AU523" s="284">
        <f>IF(AT523="","",COUNTIF(AT$8:AT523,AT523))</f>
        <v>1</v>
      </c>
      <c r="AV523" s="284" t="str">
        <f t="shared" si="76"/>
        <v>きせなおみ</v>
      </c>
      <c r="AW523" s="284">
        <f>IF(AV523="","",COUNTIF(AV$8:AV523,AV523))</f>
        <v>1</v>
      </c>
      <c r="AX523" s="284" t="str">
        <f t="shared" si="74"/>
        <v/>
      </c>
      <c r="AY523" s="284" t="str">
        <f t="shared" si="77"/>
        <v/>
      </c>
      <c r="AZ523" s="284" t="str">
        <f t="shared" si="78"/>
        <v/>
      </c>
    </row>
    <row r="524" spans="1:52" ht="18" customHeight="1">
      <c r="A524" s="281">
        <v>1560035</v>
      </c>
      <c r="B524" s="281" t="s">
        <v>2170</v>
      </c>
      <c r="C524" s="281" t="s">
        <v>3206</v>
      </c>
      <c r="D524" s="281" t="s">
        <v>2171</v>
      </c>
      <c r="E524" s="281" t="s">
        <v>3207</v>
      </c>
      <c r="F524" s="281">
        <v>2</v>
      </c>
      <c r="G524" s="281" t="s">
        <v>282</v>
      </c>
      <c r="H524" s="303">
        <v>18685</v>
      </c>
      <c r="I524" s="281">
        <v>24</v>
      </c>
      <c r="J524" s="281" t="s">
        <v>260</v>
      </c>
      <c r="K524" s="281">
        <v>264</v>
      </c>
      <c r="L524" s="281" t="s">
        <v>301</v>
      </c>
      <c r="M524" s="281">
        <v>2015</v>
      </c>
      <c r="N524" s="281" t="s">
        <v>301</v>
      </c>
      <c r="O524" s="281">
        <v>0</v>
      </c>
      <c r="P524" s="281" t="s">
        <v>262</v>
      </c>
      <c r="Q524" s="281">
        <v>0</v>
      </c>
      <c r="S524" s="281">
        <v>0</v>
      </c>
      <c r="W524" s="281">
        <v>-20</v>
      </c>
      <c r="X524" s="281" t="s">
        <v>1574</v>
      </c>
      <c r="AA524" s="281">
        <v>4</v>
      </c>
      <c r="AB524" s="281" t="s">
        <v>204</v>
      </c>
      <c r="AC524" s="303">
        <v>43233</v>
      </c>
      <c r="AD524" s="281" t="s">
        <v>11252</v>
      </c>
      <c r="AE524" s="281" t="s">
        <v>1336</v>
      </c>
      <c r="AF524" s="281" t="s">
        <v>266</v>
      </c>
      <c r="AG524" s="281" t="s">
        <v>3208</v>
      </c>
      <c r="AI524" s="281" t="s">
        <v>3209</v>
      </c>
      <c r="AN524" s="303">
        <v>42338</v>
      </c>
      <c r="AP524" s="284">
        <f t="shared" si="79"/>
        <v>517</v>
      </c>
      <c r="AQ524" s="284" t="str">
        <f t="shared" si="80"/>
        <v>村松加代子1</v>
      </c>
      <c r="AR524" s="284" t="str">
        <f t="shared" si="81"/>
        <v>むらまつかよこ1</v>
      </c>
      <c r="AS524" s="284">
        <f t="shared" si="82"/>
        <v>1560035</v>
      </c>
      <c r="AT524" s="284" t="str">
        <f t="shared" si="75"/>
        <v>村松加代子</v>
      </c>
      <c r="AU524" s="284">
        <f>IF(AT524="","",COUNTIF(AT$8:AT524,AT524))</f>
        <v>1</v>
      </c>
      <c r="AV524" s="284" t="str">
        <f t="shared" si="76"/>
        <v>むらまつかよこ</v>
      </c>
      <c r="AW524" s="284">
        <f>IF(AV524="","",COUNTIF(AV$8:AV524,AV524))</f>
        <v>1</v>
      </c>
      <c r="AX524" s="284" t="str">
        <f t="shared" si="74"/>
        <v/>
      </c>
      <c r="AY524" s="284" t="str">
        <f t="shared" si="77"/>
        <v/>
      </c>
      <c r="AZ524" s="284" t="str">
        <f t="shared" si="78"/>
        <v/>
      </c>
    </row>
    <row r="525" spans="1:52" ht="18" customHeight="1">
      <c r="A525" s="281">
        <v>1457774</v>
      </c>
      <c r="B525" s="281" t="s">
        <v>1026</v>
      </c>
      <c r="C525" s="281" t="s">
        <v>3210</v>
      </c>
      <c r="D525" s="281" t="s">
        <v>1028</v>
      </c>
      <c r="E525" s="281" t="s">
        <v>2602</v>
      </c>
      <c r="F525" s="281">
        <v>1</v>
      </c>
      <c r="G525" s="281" t="s">
        <v>259</v>
      </c>
      <c r="H525" s="303">
        <v>19822</v>
      </c>
      <c r="I525" s="281">
        <v>24</v>
      </c>
      <c r="J525" s="281" t="s">
        <v>260</v>
      </c>
      <c r="K525" s="281">
        <v>267</v>
      </c>
      <c r="L525" s="281" t="s">
        <v>328</v>
      </c>
      <c r="M525" s="281">
        <v>2041</v>
      </c>
      <c r="N525" s="281" t="s">
        <v>328</v>
      </c>
      <c r="O525" s="281">
        <v>0</v>
      </c>
      <c r="P525" s="281" t="s">
        <v>262</v>
      </c>
      <c r="Q525" s="281">
        <v>0</v>
      </c>
      <c r="S525" s="281">
        <v>0</v>
      </c>
      <c r="U525" s="281" t="s">
        <v>10883</v>
      </c>
      <c r="W525" s="281">
        <v>-20</v>
      </c>
      <c r="X525" s="281" t="s">
        <v>1574</v>
      </c>
      <c r="AA525" s="281">
        <v>4</v>
      </c>
      <c r="AB525" s="281" t="s">
        <v>204</v>
      </c>
      <c r="AC525" s="303">
        <v>43233</v>
      </c>
      <c r="AD525" s="281" t="s">
        <v>11252</v>
      </c>
      <c r="AE525" s="281" t="s">
        <v>3211</v>
      </c>
      <c r="AF525" s="281" t="s">
        <v>266</v>
      </c>
      <c r="AG525" s="281" t="s">
        <v>3212</v>
      </c>
      <c r="AI525" s="281" t="s">
        <v>3213</v>
      </c>
      <c r="AN525" s="303">
        <v>41330</v>
      </c>
      <c r="AP525" s="284">
        <f t="shared" si="79"/>
        <v>518</v>
      </c>
      <c r="AQ525" s="284" t="str">
        <f t="shared" si="80"/>
        <v>伊藤明彦1</v>
      </c>
      <c r="AR525" s="284" t="str">
        <f t="shared" si="81"/>
        <v>いとうあきひこ1</v>
      </c>
      <c r="AS525" s="284">
        <f t="shared" si="82"/>
        <v>1457774</v>
      </c>
      <c r="AT525" s="284" t="str">
        <f t="shared" si="75"/>
        <v>伊藤明彦</v>
      </c>
      <c r="AU525" s="284">
        <f>IF(AT525="","",COUNTIF(AT$8:AT525,AT525))</f>
        <v>1</v>
      </c>
      <c r="AV525" s="284" t="str">
        <f t="shared" si="76"/>
        <v>いとうあきひこ</v>
      </c>
      <c r="AW525" s="284">
        <f>IF(AV525="","",COUNTIF(AV$8:AV525,AV525))</f>
        <v>1</v>
      </c>
      <c r="AX525" s="284" t="str">
        <f t="shared" si="74"/>
        <v/>
      </c>
      <c r="AY525" s="284" t="str">
        <f t="shared" si="77"/>
        <v/>
      </c>
      <c r="AZ525" s="284" t="str">
        <f t="shared" si="78"/>
        <v/>
      </c>
    </row>
    <row r="526" spans="1:52" ht="18" customHeight="1">
      <c r="A526" s="281">
        <v>1254286</v>
      </c>
      <c r="B526" s="281" t="s">
        <v>3214</v>
      </c>
      <c r="C526" s="281" t="s">
        <v>3215</v>
      </c>
      <c r="D526" s="281" t="s">
        <v>3216</v>
      </c>
      <c r="E526" s="281" t="s">
        <v>3217</v>
      </c>
      <c r="F526" s="281">
        <v>2</v>
      </c>
      <c r="G526" s="281" t="s">
        <v>282</v>
      </c>
      <c r="H526" s="303">
        <v>21552</v>
      </c>
      <c r="I526" s="281">
        <v>24</v>
      </c>
      <c r="J526" s="281" t="s">
        <v>260</v>
      </c>
      <c r="K526" s="281">
        <v>273</v>
      </c>
      <c r="L526" s="281" t="s">
        <v>784</v>
      </c>
      <c r="M526" s="281">
        <v>2070</v>
      </c>
      <c r="N526" s="281" t="s">
        <v>784</v>
      </c>
      <c r="O526" s="281">
        <v>0</v>
      </c>
      <c r="P526" s="281" t="s">
        <v>262</v>
      </c>
      <c r="Q526" s="281">
        <v>0</v>
      </c>
      <c r="S526" s="281">
        <v>0</v>
      </c>
      <c r="V526" s="281">
        <v>0</v>
      </c>
      <c r="W526" s="281">
        <v>-20</v>
      </c>
      <c r="X526" s="281" t="s">
        <v>1574</v>
      </c>
      <c r="AA526" s="281">
        <v>4</v>
      </c>
      <c r="AB526" s="281" t="s">
        <v>204</v>
      </c>
      <c r="AC526" s="303">
        <v>43233</v>
      </c>
      <c r="AD526" s="281" t="s">
        <v>11252</v>
      </c>
      <c r="AE526" s="281" t="s">
        <v>785</v>
      </c>
      <c r="AF526" s="281" t="s">
        <v>266</v>
      </c>
      <c r="AG526" s="281" t="s">
        <v>3218</v>
      </c>
      <c r="AI526" s="281" t="s">
        <v>3219</v>
      </c>
      <c r="AN526" s="303">
        <v>39473</v>
      </c>
      <c r="AP526" s="284">
        <f t="shared" si="79"/>
        <v>519</v>
      </c>
      <c r="AQ526" s="284" t="str">
        <f t="shared" si="80"/>
        <v>奥野知子1</v>
      </c>
      <c r="AR526" s="284" t="str">
        <f t="shared" si="81"/>
        <v>おくのともこ1</v>
      </c>
      <c r="AS526" s="284">
        <f t="shared" si="82"/>
        <v>1254286</v>
      </c>
      <c r="AT526" s="284" t="str">
        <f t="shared" si="75"/>
        <v>奥野知子</v>
      </c>
      <c r="AU526" s="284">
        <f>IF(AT526="","",COUNTIF(AT$8:AT526,AT526))</f>
        <v>1</v>
      </c>
      <c r="AV526" s="284" t="str">
        <f t="shared" si="76"/>
        <v>おくのともこ</v>
      </c>
      <c r="AW526" s="284">
        <f>IF(AV526="","",COUNTIF(AV$8:AV526,AV526))</f>
        <v>1</v>
      </c>
      <c r="AX526" s="284" t="str">
        <f t="shared" si="74"/>
        <v/>
      </c>
      <c r="AY526" s="284" t="str">
        <f t="shared" si="77"/>
        <v/>
      </c>
      <c r="AZ526" s="284" t="str">
        <f t="shared" si="78"/>
        <v/>
      </c>
    </row>
    <row r="527" spans="1:52" ht="18" customHeight="1">
      <c r="A527" s="281">
        <v>1513812</v>
      </c>
      <c r="B527" s="281" t="s">
        <v>2529</v>
      </c>
      <c r="C527" s="281" t="s">
        <v>3220</v>
      </c>
      <c r="D527" s="281" t="s">
        <v>2531</v>
      </c>
      <c r="E527" s="281" t="s">
        <v>2059</v>
      </c>
      <c r="F527" s="281">
        <v>2</v>
      </c>
      <c r="G527" s="281" t="s">
        <v>282</v>
      </c>
      <c r="H527" s="303">
        <v>23048</v>
      </c>
      <c r="I527" s="281">
        <v>24</v>
      </c>
      <c r="J527" s="281" t="s">
        <v>260</v>
      </c>
      <c r="K527" s="281">
        <v>275</v>
      </c>
      <c r="L527" s="281" t="s">
        <v>273</v>
      </c>
      <c r="M527" s="281">
        <v>2082</v>
      </c>
      <c r="N527" s="281" t="s">
        <v>273</v>
      </c>
      <c r="O527" s="281">
        <v>0</v>
      </c>
      <c r="P527" s="281" t="s">
        <v>262</v>
      </c>
      <c r="Q527" s="281">
        <v>0</v>
      </c>
      <c r="S527" s="281">
        <v>0</v>
      </c>
      <c r="W527" s="281">
        <v>-20</v>
      </c>
      <c r="X527" s="281" t="s">
        <v>1574</v>
      </c>
      <c r="AA527" s="281">
        <v>4</v>
      </c>
      <c r="AB527" s="281" t="s">
        <v>204</v>
      </c>
      <c r="AC527" s="303">
        <v>43233</v>
      </c>
      <c r="AD527" s="281" t="s">
        <v>11252</v>
      </c>
      <c r="AE527" s="281" t="s">
        <v>3221</v>
      </c>
      <c r="AF527" s="281" t="s">
        <v>266</v>
      </c>
      <c r="AG527" s="281" t="s">
        <v>3222</v>
      </c>
      <c r="AI527" s="281" t="s">
        <v>3223</v>
      </c>
      <c r="AN527" s="303">
        <v>41833</v>
      </c>
      <c r="AP527" s="284">
        <f t="shared" si="79"/>
        <v>520</v>
      </c>
      <c r="AQ527" s="284" t="str">
        <f t="shared" si="80"/>
        <v>青木直美1</v>
      </c>
      <c r="AR527" s="284" t="str">
        <f t="shared" si="81"/>
        <v>あおきなおみ1</v>
      </c>
      <c r="AS527" s="284">
        <f t="shared" si="82"/>
        <v>1513812</v>
      </c>
      <c r="AT527" s="284" t="str">
        <f t="shared" si="75"/>
        <v>青木直美</v>
      </c>
      <c r="AU527" s="284">
        <f>IF(AT527="","",COUNTIF(AT$8:AT527,AT527))</f>
        <v>1</v>
      </c>
      <c r="AV527" s="284" t="str">
        <f t="shared" si="76"/>
        <v>あおきなおみ</v>
      </c>
      <c r="AW527" s="284">
        <f>IF(AV527="","",COUNTIF(AV$8:AV527,AV527))</f>
        <v>1</v>
      </c>
      <c r="AX527" s="284" t="str">
        <f t="shared" si="74"/>
        <v/>
      </c>
      <c r="AY527" s="284" t="str">
        <f t="shared" si="77"/>
        <v/>
      </c>
      <c r="AZ527" s="284" t="str">
        <f t="shared" si="78"/>
        <v/>
      </c>
    </row>
    <row r="528" spans="1:52" ht="18" customHeight="1">
      <c r="A528" s="281">
        <v>1422535</v>
      </c>
      <c r="B528" s="281" t="s">
        <v>1236</v>
      </c>
      <c r="C528" s="281" t="s">
        <v>3224</v>
      </c>
      <c r="D528" s="281" t="s">
        <v>1238</v>
      </c>
      <c r="E528" s="281" t="s">
        <v>3225</v>
      </c>
      <c r="F528" s="281">
        <v>1</v>
      </c>
      <c r="G528" s="281" t="s">
        <v>259</v>
      </c>
      <c r="H528" s="303">
        <v>29243</v>
      </c>
      <c r="I528" s="281">
        <v>24</v>
      </c>
      <c r="J528" s="281" t="s">
        <v>260</v>
      </c>
      <c r="K528" s="281">
        <v>278</v>
      </c>
      <c r="L528" s="281" t="s">
        <v>445</v>
      </c>
      <c r="M528" s="281">
        <v>2100</v>
      </c>
      <c r="N528" s="281" t="s">
        <v>445</v>
      </c>
      <c r="O528" s="281">
        <v>0</v>
      </c>
      <c r="P528" s="281" t="s">
        <v>262</v>
      </c>
      <c r="Q528" s="281">
        <v>0</v>
      </c>
      <c r="S528" s="281">
        <v>0</v>
      </c>
      <c r="W528" s="281">
        <v>-20</v>
      </c>
      <c r="X528" s="281" t="s">
        <v>1574</v>
      </c>
      <c r="AA528" s="281">
        <v>4</v>
      </c>
      <c r="AB528" s="281" t="s">
        <v>204</v>
      </c>
      <c r="AC528" s="303">
        <v>43233</v>
      </c>
      <c r="AD528" s="281" t="s">
        <v>11252</v>
      </c>
      <c r="AE528" s="281" t="s">
        <v>3226</v>
      </c>
      <c r="AF528" s="281" t="s">
        <v>266</v>
      </c>
      <c r="AG528" s="281" t="s">
        <v>3227</v>
      </c>
      <c r="AH528" s="281" t="s">
        <v>3228</v>
      </c>
      <c r="AI528" s="281" t="s">
        <v>3229</v>
      </c>
      <c r="AN528" s="303">
        <v>40926</v>
      </c>
      <c r="AP528" s="284">
        <f t="shared" si="79"/>
        <v>521</v>
      </c>
      <c r="AQ528" s="284" t="str">
        <f t="shared" si="80"/>
        <v>長谷川稔1</v>
      </c>
      <c r="AR528" s="284" t="str">
        <f t="shared" si="81"/>
        <v>はせがわみのる1</v>
      </c>
      <c r="AS528" s="284">
        <f t="shared" si="82"/>
        <v>1422535</v>
      </c>
      <c r="AT528" s="284" t="str">
        <f t="shared" si="75"/>
        <v>長谷川稔</v>
      </c>
      <c r="AU528" s="284">
        <f>IF(AT528="","",COUNTIF(AT$8:AT528,AT528))</f>
        <v>1</v>
      </c>
      <c r="AV528" s="284" t="str">
        <f t="shared" si="76"/>
        <v>はせがわみのる</v>
      </c>
      <c r="AW528" s="284">
        <f>IF(AV528="","",COUNTIF(AV$8:AV528,AV528))</f>
        <v>1</v>
      </c>
      <c r="AX528" s="284" t="str">
        <f t="shared" si="74"/>
        <v/>
      </c>
      <c r="AY528" s="284" t="str">
        <f t="shared" si="77"/>
        <v/>
      </c>
      <c r="AZ528" s="284" t="str">
        <f t="shared" si="78"/>
        <v/>
      </c>
    </row>
    <row r="529" spans="1:52" ht="18" customHeight="1">
      <c r="A529" s="281">
        <v>1563120</v>
      </c>
      <c r="B529" s="281" t="s">
        <v>3230</v>
      </c>
      <c r="C529" s="281" t="s">
        <v>3231</v>
      </c>
      <c r="D529" s="281" t="s">
        <v>3232</v>
      </c>
      <c r="E529" s="281" t="s">
        <v>1446</v>
      </c>
      <c r="F529" s="281">
        <v>2</v>
      </c>
      <c r="G529" s="281" t="s">
        <v>282</v>
      </c>
      <c r="H529" s="303">
        <v>20938</v>
      </c>
      <c r="I529" s="281">
        <v>24</v>
      </c>
      <c r="J529" s="281" t="s">
        <v>260</v>
      </c>
      <c r="K529" s="281">
        <v>267</v>
      </c>
      <c r="L529" s="281" t="s">
        <v>328</v>
      </c>
      <c r="M529" s="281">
        <v>2041</v>
      </c>
      <c r="N529" s="281" t="s">
        <v>328</v>
      </c>
      <c r="O529" s="281">
        <v>0</v>
      </c>
      <c r="P529" s="281" t="s">
        <v>262</v>
      </c>
      <c r="Q529" s="281">
        <v>0</v>
      </c>
      <c r="S529" s="281">
        <v>0</v>
      </c>
      <c r="U529" s="281" t="s">
        <v>10883</v>
      </c>
      <c r="W529" s="281">
        <v>-20</v>
      </c>
      <c r="X529" s="281" t="s">
        <v>1574</v>
      </c>
      <c r="AA529" s="281">
        <v>4</v>
      </c>
      <c r="AB529" s="281" t="s">
        <v>204</v>
      </c>
      <c r="AC529" s="303">
        <v>43317</v>
      </c>
      <c r="AD529" s="281" t="s">
        <v>11253</v>
      </c>
      <c r="AE529" s="281" t="s">
        <v>503</v>
      </c>
      <c r="AF529" s="281" t="s">
        <v>266</v>
      </c>
      <c r="AG529" s="281" t="s">
        <v>3233</v>
      </c>
      <c r="AI529" s="281" t="s">
        <v>3234</v>
      </c>
      <c r="AN529" s="303">
        <v>42463</v>
      </c>
      <c r="AP529" s="284">
        <f t="shared" si="79"/>
        <v>522</v>
      </c>
      <c r="AQ529" s="284" t="str">
        <f t="shared" si="80"/>
        <v>押見恭子1</v>
      </c>
      <c r="AR529" s="284" t="str">
        <f t="shared" si="81"/>
        <v>おしみきょうこ1</v>
      </c>
      <c r="AS529" s="284">
        <f t="shared" si="82"/>
        <v>1563120</v>
      </c>
      <c r="AT529" s="284" t="str">
        <f t="shared" si="75"/>
        <v>押見恭子</v>
      </c>
      <c r="AU529" s="284">
        <f>IF(AT529="","",COUNTIF(AT$8:AT529,AT529))</f>
        <v>1</v>
      </c>
      <c r="AV529" s="284" t="str">
        <f t="shared" si="76"/>
        <v>おしみきょうこ</v>
      </c>
      <c r="AW529" s="284">
        <f>IF(AV529="","",COUNTIF(AV$8:AV529,AV529))</f>
        <v>1</v>
      </c>
      <c r="AX529" s="284" t="str">
        <f t="shared" si="74"/>
        <v/>
      </c>
      <c r="AY529" s="284" t="str">
        <f t="shared" si="77"/>
        <v/>
      </c>
      <c r="AZ529" s="284" t="str">
        <f t="shared" si="78"/>
        <v/>
      </c>
    </row>
    <row r="530" spans="1:52" ht="18" customHeight="1">
      <c r="A530" s="281">
        <v>1029625</v>
      </c>
      <c r="B530" s="281" t="s">
        <v>2640</v>
      </c>
      <c r="C530" s="281" t="s">
        <v>3235</v>
      </c>
      <c r="D530" s="281" t="s">
        <v>2642</v>
      </c>
      <c r="E530" s="281" t="s">
        <v>3236</v>
      </c>
      <c r="F530" s="281">
        <v>2</v>
      </c>
      <c r="G530" s="281" t="s">
        <v>282</v>
      </c>
      <c r="H530" s="303">
        <v>24885</v>
      </c>
      <c r="I530" s="281">
        <v>24</v>
      </c>
      <c r="J530" s="281" t="s">
        <v>260</v>
      </c>
      <c r="K530" s="281">
        <v>279</v>
      </c>
      <c r="L530" s="281" t="s">
        <v>308</v>
      </c>
      <c r="M530" s="281">
        <v>2110</v>
      </c>
      <c r="N530" s="281" t="s">
        <v>308</v>
      </c>
      <c r="O530" s="281">
        <v>0</v>
      </c>
      <c r="P530" s="281" t="s">
        <v>262</v>
      </c>
      <c r="Q530" s="281">
        <v>0</v>
      </c>
      <c r="S530" s="281">
        <v>0</v>
      </c>
      <c r="V530" s="281">
        <v>230000</v>
      </c>
      <c r="W530" s="281">
        <v>-20</v>
      </c>
      <c r="X530" s="281" t="s">
        <v>1574</v>
      </c>
      <c r="AA530" s="281">
        <v>4</v>
      </c>
      <c r="AB530" s="281" t="s">
        <v>204</v>
      </c>
      <c r="AC530" s="303">
        <v>43317</v>
      </c>
      <c r="AD530" s="281" t="s">
        <v>11253</v>
      </c>
      <c r="AE530" s="281" t="s">
        <v>2829</v>
      </c>
      <c r="AF530" s="281" t="s">
        <v>266</v>
      </c>
      <c r="AG530" s="281" t="s">
        <v>3237</v>
      </c>
      <c r="AI530" s="281" t="s">
        <v>3238</v>
      </c>
      <c r="AN530" s="303">
        <v>38074</v>
      </c>
      <c r="AP530" s="284">
        <f t="shared" si="79"/>
        <v>523</v>
      </c>
      <c r="AQ530" s="284" t="str">
        <f t="shared" si="80"/>
        <v>岡田幸代1</v>
      </c>
      <c r="AR530" s="284" t="str">
        <f t="shared" si="81"/>
        <v>おかださちよ1</v>
      </c>
      <c r="AS530" s="284">
        <f t="shared" si="82"/>
        <v>1029625</v>
      </c>
      <c r="AT530" s="284" t="str">
        <f t="shared" si="75"/>
        <v>岡田幸代</v>
      </c>
      <c r="AU530" s="284">
        <f>IF(AT530="","",COUNTIF(AT$8:AT530,AT530))</f>
        <v>1</v>
      </c>
      <c r="AV530" s="284" t="str">
        <f t="shared" si="76"/>
        <v>おかださちよ</v>
      </c>
      <c r="AW530" s="284">
        <f>IF(AV530="","",COUNTIF(AV$8:AV530,AV530))</f>
        <v>1</v>
      </c>
      <c r="AX530" s="284" t="str">
        <f t="shared" si="74"/>
        <v/>
      </c>
      <c r="AY530" s="284" t="str">
        <f t="shared" si="77"/>
        <v/>
      </c>
      <c r="AZ530" s="284" t="str">
        <f t="shared" si="78"/>
        <v/>
      </c>
    </row>
    <row r="531" spans="1:52" ht="18" customHeight="1">
      <c r="A531" s="281">
        <v>1596034</v>
      </c>
      <c r="B531" s="281" t="s">
        <v>452</v>
      </c>
      <c r="C531" s="281" t="s">
        <v>3239</v>
      </c>
      <c r="D531" s="281" t="s">
        <v>454</v>
      </c>
      <c r="E531" s="281" t="s">
        <v>762</v>
      </c>
      <c r="F531" s="281">
        <v>1</v>
      </c>
      <c r="G531" s="281" t="s">
        <v>259</v>
      </c>
      <c r="H531" s="303">
        <v>27285</v>
      </c>
      <c r="I531" s="281">
        <v>24</v>
      </c>
      <c r="J531" s="281" t="s">
        <v>260</v>
      </c>
      <c r="K531" s="281">
        <v>269</v>
      </c>
      <c r="L531" s="281" t="s">
        <v>378</v>
      </c>
      <c r="M531" s="281">
        <v>2051</v>
      </c>
      <c r="N531" s="281" t="s">
        <v>378</v>
      </c>
      <c r="O531" s="281">
        <v>0</v>
      </c>
      <c r="P531" s="281" t="s">
        <v>262</v>
      </c>
      <c r="Q531" s="281">
        <v>0</v>
      </c>
      <c r="S531" s="281">
        <v>0</v>
      </c>
      <c r="U531" s="281" t="s">
        <v>10931</v>
      </c>
      <c r="W531" s="281">
        <v>-20</v>
      </c>
      <c r="X531" s="281" t="s">
        <v>1574</v>
      </c>
      <c r="AA531" s="281">
        <v>4</v>
      </c>
      <c r="AB531" s="281" t="s">
        <v>204</v>
      </c>
      <c r="AC531" s="303">
        <v>43317</v>
      </c>
      <c r="AD531" s="281" t="s">
        <v>11253</v>
      </c>
      <c r="AE531" s="281" t="s">
        <v>598</v>
      </c>
      <c r="AF531" s="281" t="s">
        <v>266</v>
      </c>
      <c r="AG531" s="281" t="s">
        <v>3240</v>
      </c>
      <c r="AI531" s="281" t="s">
        <v>3241</v>
      </c>
      <c r="AK531" s="281" t="s">
        <v>11254</v>
      </c>
      <c r="AL531" s="281" t="s">
        <v>11255</v>
      </c>
      <c r="AN531" s="303">
        <v>42767</v>
      </c>
      <c r="AP531" s="284">
        <f t="shared" si="79"/>
        <v>524</v>
      </c>
      <c r="AQ531" s="284" t="str">
        <f t="shared" si="80"/>
        <v>藤澤英輝1</v>
      </c>
      <c r="AR531" s="284" t="str">
        <f t="shared" si="81"/>
        <v>ふじさわひでき1</v>
      </c>
      <c r="AS531" s="284">
        <f t="shared" si="82"/>
        <v>1596034</v>
      </c>
      <c r="AT531" s="284" t="str">
        <f t="shared" si="75"/>
        <v>藤澤英輝</v>
      </c>
      <c r="AU531" s="284">
        <f>IF(AT531="","",COUNTIF(AT$8:AT531,AT531))</f>
        <v>1</v>
      </c>
      <c r="AV531" s="284" t="str">
        <f t="shared" si="76"/>
        <v>ふじさわひでき</v>
      </c>
      <c r="AW531" s="284">
        <f>IF(AV531="","",COUNTIF(AV$8:AV531,AV531))</f>
        <v>1</v>
      </c>
      <c r="AX531" s="284" t="str">
        <f t="shared" si="74"/>
        <v/>
      </c>
      <c r="AY531" s="284" t="str">
        <f t="shared" si="77"/>
        <v/>
      </c>
      <c r="AZ531" s="284" t="str">
        <f t="shared" si="78"/>
        <v/>
      </c>
    </row>
    <row r="532" spans="1:52" ht="18" customHeight="1">
      <c r="A532" s="281">
        <v>1229593</v>
      </c>
      <c r="B532" s="281" t="s">
        <v>985</v>
      </c>
      <c r="C532" s="281" t="s">
        <v>3242</v>
      </c>
      <c r="D532" s="281" t="s">
        <v>987</v>
      </c>
      <c r="E532" s="281" t="s">
        <v>2497</v>
      </c>
      <c r="F532" s="281">
        <v>1</v>
      </c>
      <c r="G532" s="281" t="s">
        <v>259</v>
      </c>
      <c r="H532" s="303">
        <v>32218</v>
      </c>
      <c r="I532" s="281">
        <v>24</v>
      </c>
      <c r="J532" s="281" t="s">
        <v>260</v>
      </c>
      <c r="K532" s="281">
        <v>267</v>
      </c>
      <c r="L532" s="281" t="s">
        <v>328</v>
      </c>
      <c r="M532" s="281">
        <v>2041</v>
      </c>
      <c r="N532" s="281" t="s">
        <v>328</v>
      </c>
      <c r="O532" s="281">
        <v>0</v>
      </c>
      <c r="P532" s="281" t="s">
        <v>262</v>
      </c>
      <c r="Q532" s="281">
        <v>0</v>
      </c>
      <c r="S532" s="281">
        <v>0</v>
      </c>
      <c r="U532" s="281" t="s">
        <v>10883</v>
      </c>
      <c r="V532" s="281">
        <v>0</v>
      </c>
      <c r="W532" s="281">
        <v>-20</v>
      </c>
      <c r="X532" s="281" t="s">
        <v>1574</v>
      </c>
      <c r="AA532" s="281">
        <v>4</v>
      </c>
      <c r="AB532" s="281" t="s">
        <v>204</v>
      </c>
      <c r="AC532" s="303">
        <v>43317</v>
      </c>
      <c r="AD532" s="281" t="s">
        <v>11253</v>
      </c>
      <c r="AE532" s="281" t="s">
        <v>3243</v>
      </c>
      <c r="AF532" s="281" t="s">
        <v>266</v>
      </c>
      <c r="AG532" s="281" t="s">
        <v>3244</v>
      </c>
      <c r="AH532" s="281" t="s">
        <v>3245</v>
      </c>
      <c r="AI532" s="281" t="s">
        <v>3246</v>
      </c>
      <c r="AN532" s="303">
        <v>39244</v>
      </c>
      <c r="AP532" s="284">
        <f t="shared" si="79"/>
        <v>525</v>
      </c>
      <c r="AQ532" s="284" t="str">
        <f t="shared" si="80"/>
        <v>大和侑嵩1</v>
      </c>
      <c r="AR532" s="284" t="str">
        <f t="shared" si="81"/>
        <v>おおわゆたか1</v>
      </c>
      <c r="AS532" s="284">
        <f t="shared" si="82"/>
        <v>1229593</v>
      </c>
      <c r="AT532" s="284" t="str">
        <f t="shared" si="75"/>
        <v>大和侑嵩</v>
      </c>
      <c r="AU532" s="284">
        <f>IF(AT532="","",COUNTIF(AT$8:AT532,AT532))</f>
        <v>1</v>
      </c>
      <c r="AV532" s="284" t="str">
        <f t="shared" si="76"/>
        <v>おおわゆたか</v>
      </c>
      <c r="AW532" s="284">
        <f>IF(AV532="","",COUNTIF(AV$8:AV532,AV532))</f>
        <v>1</v>
      </c>
      <c r="AX532" s="284" t="str">
        <f t="shared" si="74"/>
        <v/>
      </c>
      <c r="AY532" s="284" t="str">
        <f t="shared" si="77"/>
        <v/>
      </c>
      <c r="AZ532" s="284" t="str">
        <f t="shared" si="78"/>
        <v/>
      </c>
    </row>
    <row r="533" spans="1:52" ht="18" customHeight="1">
      <c r="A533" s="281">
        <v>1245247</v>
      </c>
      <c r="B533" s="281" t="s">
        <v>1294</v>
      </c>
      <c r="C533" s="281" t="s">
        <v>3247</v>
      </c>
      <c r="D533" s="281" t="s">
        <v>1296</v>
      </c>
      <c r="E533" s="281" t="s">
        <v>3248</v>
      </c>
      <c r="F533" s="281">
        <v>2</v>
      </c>
      <c r="G533" s="281" t="s">
        <v>282</v>
      </c>
      <c r="H533" s="303">
        <v>33639</v>
      </c>
      <c r="I533" s="281">
        <v>24</v>
      </c>
      <c r="J533" s="281" t="s">
        <v>260</v>
      </c>
      <c r="K533" s="281">
        <v>265</v>
      </c>
      <c r="L533" s="281" t="s">
        <v>574</v>
      </c>
      <c r="M533" s="281">
        <v>2018</v>
      </c>
      <c r="N533" s="281" t="s">
        <v>574</v>
      </c>
      <c r="O533" s="281">
        <v>0</v>
      </c>
      <c r="P533" s="281" t="s">
        <v>262</v>
      </c>
      <c r="Q533" s="281">
        <v>0</v>
      </c>
      <c r="S533" s="281">
        <v>0</v>
      </c>
      <c r="V533" s="281">
        <v>0</v>
      </c>
      <c r="W533" s="281">
        <v>-20</v>
      </c>
      <c r="X533" s="281" t="s">
        <v>1574</v>
      </c>
      <c r="AA533" s="281">
        <v>4</v>
      </c>
      <c r="AB533" s="281" t="s">
        <v>204</v>
      </c>
      <c r="AC533" s="303">
        <v>43317</v>
      </c>
      <c r="AD533" s="281" t="s">
        <v>11253</v>
      </c>
      <c r="AE533" s="281" t="s">
        <v>3249</v>
      </c>
      <c r="AF533" s="281" t="s">
        <v>266</v>
      </c>
      <c r="AG533" s="281" t="s">
        <v>3250</v>
      </c>
      <c r="AI533" s="281" t="s">
        <v>3251</v>
      </c>
      <c r="AN533" s="303">
        <v>39337</v>
      </c>
      <c r="AP533" s="284">
        <f t="shared" si="79"/>
        <v>526</v>
      </c>
      <c r="AQ533" s="284" t="str">
        <f t="shared" si="80"/>
        <v>中山茉奈美1</v>
      </c>
      <c r="AR533" s="284" t="str">
        <f t="shared" si="81"/>
        <v>なかやままなみ1</v>
      </c>
      <c r="AS533" s="284">
        <f t="shared" si="82"/>
        <v>1245247</v>
      </c>
      <c r="AT533" s="284" t="str">
        <f t="shared" si="75"/>
        <v>中山茉奈美</v>
      </c>
      <c r="AU533" s="284">
        <f>IF(AT533="","",COUNTIF(AT$8:AT533,AT533))</f>
        <v>1</v>
      </c>
      <c r="AV533" s="284" t="str">
        <f t="shared" si="76"/>
        <v>なかやままなみ</v>
      </c>
      <c r="AW533" s="284">
        <f>IF(AV533="","",COUNTIF(AV$8:AV533,AV533))</f>
        <v>1</v>
      </c>
      <c r="AX533" s="284" t="str">
        <f t="shared" si="74"/>
        <v/>
      </c>
      <c r="AY533" s="284" t="str">
        <f t="shared" si="77"/>
        <v/>
      </c>
      <c r="AZ533" s="284" t="str">
        <f t="shared" si="78"/>
        <v/>
      </c>
    </row>
    <row r="534" spans="1:52" ht="18" customHeight="1">
      <c r="A534" s="281">
        <v>1412187</v>
      </c>
      <c r="B534" s="281" t="s">
        <v>3252</v>
      </c>
      <c r="C534" s="281" t="s">
        <v>3253</v>
      </c>
      <c r="D534" s="281" t="s">
        <v>3254</v>
      </c>
      <c r="E534" s="281" t="s">
        <v>3181</v>
      </c>
      <c r="F534" s="281">
        <v>1</v>
      </c>
      <c r="G534" s="281" t="s">
        <v>259</v>
      </c>
      <c r="H534" s="303">
        <v>35025</v>
      </c>
      <c r="I534" s="281">
        <v>24</v>
      </c>
      <c r="J534" s="281" t="s">
        <v>260</v>
      </c>
      <c r="K534" s="281">
        <v>278</v>
      </c>
      <c r="L534" s="281" t="s">
        <v>445</v>
      </c>
      <c r="M534" s="281">
        <v>2100</v>
      </c>
      <c r="N534" s="281" t="s">
        <v>445</v>
      </c>
      <c r="O534" s="281">
        <v>0</v>
      </c>
      <c r="P534" s="281" t="s">
        <v>262</v>
      </c>
      <c r="Q534" s="281">
        <v>0</v>
      </c>
      <c r="S534" s="281">
        <v>0</v>
      </c>
      <c r="V534" s="281">
        <v>0</v>
      </c>
      <c r="W534" s="281">
        <v>-20</v>
      </c>
      <c r="X534" s="281" t="s">
        <v>1574</v>
      </c>
      <c r="AA534" s="281">
        <v>4</v>
      </c>
      <c r="AB534" s="281" t="s">
        <v>204</v>
      </c>
      <c r="AC534" s="303">
        <v>43317</v>
      </c>
      <c r="AD534" s="281" t="s">
        <v>11253</v>
      </c>
      <c r="AE534" s="281" t="s">
        <v>3169</v>
      </c>
      <c r="AF534" s="281" t="s">
        <v>266</v>
      </c>
      <c r="AG534" s="281" t="s">
        <v>3255</v>
      </c>
      <c r="AI534" s="281" t="s">
        <v>3256</v>
      </c>
      <c r="AJ534" s="281" t="s">
        <v>11256</v>
      </c>
      <c r="AN534" s="303">
        <v>40775</v>
      </c>
      <c r="AP534" s="284">
        <f t="shared" si="79"/>
        <v>527</v>
      </c>
      <c r="AQ534" s="284" t="str">
        <f t="shared" si="80"/>
        <v>岩原祐貴1</v>
      </c>
      <c r="AR534" s="284" t="str">
        <f t="shared" si="81"/>
        <v>いわはらゆうき1</v>
      </c>
      <c r="AS534" s="284">
        <f t="shared" si="82"/>
        <v>1412187</v>
      </c>
      <c r="AT534" s="284" t="str">
        <f t="shared" si="75"/>
        <v>岩原祐貴</v>
      </c>
      <c r="AU534" s="284">
        <f>IF(AT534="","",COUNTIF(AT$8:AT534,AT534))</f>
        <v>1</v>
      </c>
      <c r="AV534" s="284" t="str">
        <f t="shared" si="76"/>
        <v>いわはらゆうき</v>
      </c>
      <c r="AW534" s="284">
        <f>IF(AV534="","",COUNTIF(AV$8:AV534,AV534))</f>
        <v>1</v>
      </c>
      <c r="AX534" s="284" t="str">
        <f t="shared" si="74"/>
        <v/>
      </c>
      <c r="AY534" s="284" t="str">
        <f t="shared" si="77"/>
        <v/>
      </c>
      <c r="AZ534" s="284" t="str">
        <f t="shared" si="78"/>
        <v/>
      </c>
    </row>
    <row r="535" spans="1:52" ht="18" customHeight="1">
      <c r="A535" s="281">
        <v>1457037</v>
      </c>
      <c r="B535" s="281" t="s">
        <v>3257</v>
      </c>
      <c r="C535" s="281" t="s">
        <v>3258</v>
      </c>
      <c r="D535" s="281" t="s">
        <v>3259</v>
      </c>
      <c r="E535" s="281" t="s">
        <v>3260</v>
      </c>
      <c r="F535" s="281">
        <v>2</v>
      </c>
      <c r="G535" s="281" t="s">
        <v>282</v>
      </c>
      <c r="H535" s="303">
        <v>19066</v>
      </c>
      <c r="I535" s="281">
        <v>24</v>
      </c>
      <c r="J535" s="281" t="s">
        <v>260</v>
      </c>
      <c r="K535" s="281">
        <v>267</v>
      </c>
      <c r="L535" s="281" t="s">
        <v>328</v>
      </c>
      <c r="M535" s="281">
        <v>2041</v>
      </c>
      <c r="N535" s="281" t="s">
        <v>328</v>
      </c>
      <c r="O535" s="281">
        <v>0</v>
      </c>
      <c r="P535" s="281" t="s">
        <v>262</v>
      </c>
      <c r="Q535" s="281">
        <v>0</v>
      </c>
      <c r="S535" s="281">
        <v>0</v>
      </c>
      <c r="U535" s="281" t="s">
        <v>10883</v>
      </c>
      <c r="W535" s="281">
        <v>-20</v>
      </c>
      <c r="X535" s="281" t="s">
        <v>1574</v>
      </c>
      <c r="AA535" s="281">
        <v>4</v>
      </c>
      <c r="AB535" s="281" t="s">
        <v>204</v>
      </c>
      <c r="AC535" s="303">
        <v>43380</v>
      </c>
      <c r="AD535" s="281" t="s">
        <v>11180</v>
      </c>
      <c r="AE535" s="281" t="s">
        <v>3261</v>
      </c>
      <c r="AF535" s="281" t="s">
        <v>266</v>
      </c>
      <c r="AG535" s="281" t="s">
        <v>3262</v>
      </c>
      <c r="AI535" s="281" t="s">
        <v>3263</v>
      </c>
      <c r="AN535" s="303">
        <v>41290</v>
      </c>
      <c r="AP535" s="284">
        <f t="shared" si="79"/>
        <v>528</v>
      </c>
      <c r="AQ535" s="284" t="str">
        <f t="shared" si="80"/>
        <v>曽根豊子1</v>
      </c>
      <c r="AR535" s="284" t="str">
        <f t="shared" si="81"/>
        <v>そねとよこ1</v>
      </c>
      <c r="AS535" s="284">
        <f t="shared" si="82"/>
        <v>1457037</v>
      </c>
      <c r="AT535" s="284" t="str">
        <f t="shared" si="75"/>
        <v>曽根豊子</v>
      </c>
      <c r="AU535" s="284">
        <f>IF(AT535="","",COUNTIF(AT$8:AT535,AT535))</f>
        <v>1</v>
      </c>
      <c r="AV535" s="284" t="str">
        <f t="shared" si="76"/>
        <v>そねとよこ</v>
      </c>
      <c r="AW535" s="284">
        <f>IF(AV535="","",COUNTIF(AV$8:AV535,AV535))</f>
        <v>1</v>
      </c>
      <c r="AX535" s="284" t="str">
        <f t="shared" si="74"/>
        <v/>
      </c>
      <c r="AY535" s="284" t="str">
        <f t="shared" si="77"/>
        <v/>
      </c>
      <c r="AZ535" s="284" t="str">
        <f t="shared" si="78"/>
        <v/>
      </c>
    </row>
    <row r="536" spans="1:52" ht="18" customHeight="1">
      <c r="A536" s="281">
        <v>1562309</v>
      </c>
      <c r="B536" s="281" t="s">
        <v>873</v>
      </c>
      <c r="C536" s="281" t="s">
        <v>3264</v>
      </c>
      <c r="D536" s="281" t="s">
        <v>3265</v>
      </c>
      <c r="E536" s="281" t="s">
        <v>1463</v>
      </c>
      <c r="F536" s="281">
        <v>2</v>
      </c>
      <c r="G536" s="281" t="s">
        <v>282</v>
      </c>
      <c r="H536" s="303">
        <v>20496</v>
      </c>
      <c r="I536" s="281">
        <v>24</v>
      </c>
      <c r="J536" s="281" t="s">
        <v>260</v>
      </c>
      <c r="K536" s="281">
        <v>274</v>
      </c>
      <c r="L536" s="281" t="s">
        <v>317</v>
      </c>
      <c r="M536" s="281">
        <v>2074</v>
      </c>
      <c r="N536" s="281" t="s">
        <v>317</v>
      </c>
      <c r="O536" s="281">
        <v>0</v>
      </c>
      <c r="P536" s="281" t="s">
        <v>262</v>
      </c>
      <c r="Q536" s="281">
        <v>0</v>
      </c>
      <c r="S536" s="281">
        <v>0</v>
      </c>
      <c r="W536" s="281">
        <v>-20</v>
      </c>
      <c r="X536" s="281" t="s">
        <v>1574</v>
      </c>
      <c r="AA536" s="281">
        <v>4</v>
      </c>
      <c r="AB536" s="281" t="s">
        <v>204</v>
      </c>
      <c r="AC536" s="303">
        <v>43380</v>
      </c>
      <c r="AD536" s="281" t="s">
        <v>11180</v>
      </c>
      <c r="AE536" s="281" t="s">
        <v>1200</v>
      </c>
      <c r="AF536" s="281" t="s">
        <v>266</v>
      </c>
      <c r="AG536" s="281" t="s">
        <v>3266</v>
      </c>
      <c r="AI536" s="281" t="s">
        <v>3267</v>
      </c>
      <c r="AN536" s="303">
        <v>42436</v>
      </c>
      <c r="AP536" s="284">
        <f t="shared" si="79"/>
        <v>529</v>
      </c>
      <c r="AQ536" s="284" t="str">
        <f t="shared" si="80"/>
        <v>相原世津子1</v>
      </c>
      <c r="AR536" s="284" t="str">
        <f t="shared" si="81"/>
        <v>あいばらせつこ1</v>
      </c>
      <c r="AS536" s="284">
        <f t="shared" si="82"/>
        <v>1562309</v>
      </c>
      <c r="AT536" s="284" t="str">
        <f t="shared" si="75"/>
        <v>相原世津子</v>
      </c>
      <c r="AU536" s="284">
        <f>IF(AT536="","",COUNTIF(AT$8:AT536,AT536))</f>
        <v>1</v>
      </c>
      <c r="AV536" s="284" t="str">
        <f t="shared" si="76"/>
        <v>あいばらせつこ</v>
      </c>
      <c r="AW536" s="284">
        <f>IF(AV536="","",COUNTIF(AV$8:AV536,AV536))</f>
        <v>1</v>
      </c>
      <c r="AX536" s="284" t="str">
        <f t="shared" si="74"/>
        <v/>
      </c>
      <c r="AY536" s="284" t="str">
        <f t="shared" si="77"/>
        <v/>
      </c>
      <c r="AZ536" s="284" t="str">
        <f t="shared" si="78"/>
        <v/>
      </c>
    </row>
    <row r="537" spans="1:52" ht="18" customHeight="1">
      <c r="A537" s="281">
        <v>1488139</v>
      </c>
      <c r="B537" s="281" t="s">
        <v>1436</v>
      </c>
      <c r="C537" s="281" t="s">
        <v>1675</v>
      </c>
      <c r="D537" s="281" t="s">
        <v>1438</v>
      </c>
      <c r="E537" s="281" t="s">
        <v>1675</v>
      </c>
      <c r="F537" s="281">
        <v>2</v>
      </c>
      <c r="G537" s="281" t="s">
        <v>282</v>
      </c>
      <c r="H537" s="303">
        <v>21725</v>
      </c>
      <c r="I537" s="281">
        <v>24</v>
      </c>
      <c r="J537" s="281" t="s">
        <v>260</v>
      </c>
      <c r="K537" s="281">
        <v>280</v>
      </c>
      <c r="L537" s="281" t="s">
        <v>334</v>
      </c>
      <c r="M537" s="281">
        <v>2121</v>
      </c>
      <c r="N537" s="281" t="s">
        <v>334</v>
      </c>
      <c r="O537" s="281">
        <v>0</v>
      </c>
      <c r="P537" s="281" t="s">
        <v>262</v>
      </c>
      <c r="Q537" s="281">
        <v>0</v>
      </c>
      <c r="S537" s="281">
        <v>0</v>
      </c>
      <c r="U537" s="281" t="s">
        <v>10898</v>
      </c>
      <c r="W537" s="281">
        <v>-20</v>
      </c>
      <c r="X537" s="281" t="s">
        <v>1574</v>
      </c>
      <c r="AA537" s="281">
        <v>4</v>
      </c>
      <c r="AB537" s="281" t="s">
        <v>204</v>
      </c>
      <c r="AC537" s="303">
        <v>43380</v>
      </c>
      <c r="AD537" s="281" t="s">
        <v>11180</v>
      </c>
      <c r="AE537" s="281" t="s">
        <v>1588</v>
      </c>
      <c r="AF537" s="281" t="s">
        <v>266</v>
      </c>
      <c r="AG537" s="281" t="s">
        <v>2381</v>
      </c>
      <c r="AI537" s="281" t="s">
        <v>3268</v>
      </c>
      <c r="AN537" s="303">
        <v>41576</v>
      </c>
      <c r="AP537" s="284">
        <f t="shared" si="79"/>
        <v>530</v>
      </c>
      <c r="AQ537" s="284" t="str">
        <f t="shared" si="80"/>
        <v>常盤しのぶ1</v>
      </c>
      <c r="AR537" s="284" t="str">
        <f t="shared" si="81"/>
        <v>ときわしのぶ1</v>
      </c>
      <c r="AS537" s="284">
        <f t="shared" si="82"/>
        <v>1488139</v>
      </c>
      <c r="AT537" s="284" t="str">
        <f t="shared" si="75"/>
        <v>常盤しのぶ</v>
      </c>
      <c r="AU537" s="284">
        <f>IF(AT537="","",COUNTIF(AT$8:AT537,AT537))</f>
        <v>1</v>
      </c>
      <c r="AV537" s="284" t="str">
        <f t="shared" si="76"/>
        <v>ときわしのぶ</v>
      </c>
      <c r="AW537" s="284">
        <f>IF(AV537="","",COUNTIF(AV$8:AV537,AV537))</f>
        <v>1</v>
      </c>
      <c r="AX537" s="284" t="str">
        <f t="shared" si="74"/>
        <v/>
      </c>
      <c r="AY537" s="284" t="str">
        <f t="shared" si="77"/>
        <v/>
      </c>
      <c r="AZ537" s="284" t="str">
        <f t="shared" si="78"/>
        <v/>
      </c>
    </row>
    <row r="538" spans="1:52" ht="18" customHeight="1">
      <c r="A538" s="281">
        <v>1528162</v>
      </c>
      <c r="B538" s="281" t="s">
        <v>1203</v>
      </c>
      <c r="C538" s="281" t="s">
        <v>3269</v>
      </c>
      <c r="D538" s="281" t="s">
        <v>1205</v>
      </c>
      <c r="E538" s="281" t="s">
        <v>2053</v>
      </c>
      <c r="F538" s="281">
        <v>2</v>
      </c>
      <c r="G538" s="281" t="s">
        <v>282</v>
      </c>
      <c r="H538" s="303">
        <v>26700</v>
      </c>
      <c r="I538" s="281">
        <v>24</v>
      </c>
      <c r="J538" s="281" t="s">
        <v>260</v>
      </c>
      <c r="K538" s="281">
        <v>271</v>
      </c>
      <c r="L538" s="281" t="s">
        <v>413</v>
      </c>
      <c r="M538" s="281">
        <v>2061</v>
      </c>
      <c r="N538" s="281" t="s">
        <v>413</v>
      </c>
      <c r="O538" s="281">
        <v>0</v>
      </c>
      <c r="P538" s="281" t="s">
        <v>262</v>
      </c>
      <c r="Q538" s="281">
        <v>0</v>
      </c>
      <c r="S538" s="281">
        <v>0</v>
      </c>
      <c r="W538" s="281">
        <v>-20</v>
      </c>
      <c r="X538" s="281" t="s">
        <v>1574</v>
      </c>
      <c r="AA538" s="281">
        <v>4</v>
      </c>
      <c r="AB538" s="281" t="s">
        <v>204</v>
      </c>
      <c r="AC538" s="303">
        <v>43380</v>
      </c>
      <c r="AD538" s="281" t="s">
        <v>11180</v>
      </c>
      <c r="AE538" s="281" t="s">
        <v>3270</v>
      </c>
      <c r="AF538" s="281" t="s">
        <v>266</v>
      </c>
      <c r="AG538" s="281" t="s">
        <v>3271</v>
      </c>
      <c r="AH538" s="281">
        <v>203</v>
      </c>
      <c r="AI538" s="281" t="s">
        <v>3272</v>
      </c>
      <c r="AN538" s="303">
        <v>42076</v>
      </c>
      <c r="AP538" s="284">
        <f t="shared" si="79"/>
        <v>531</v>
      </c>
      <c r="AQ538" s="284" t="str">
        <f t="shared" si="80"/>
        <v>工藤美幸1</v>
      </c>
      <c r="AR538" s="284" t="str">
        <f t="shared" si="81"/>
        <v>くどうみゆき1</v>
      </c>
      <c r="AS538" s="284">
        <f t="shared" si="82"/>
        <v>1528162</v>
      </c>
      <c r="AT538" s="284" t="str">
        <f t="shared" si="75"/>
        <v>工藤美幸</v>
      </c>
      <c r="AU538" s="284">
        <f>IF(AT538="","",COUNTIF(AT$8:AT538,AT538))</f>
        <v>1</v>
      </c>
      <c r="AV538" s="284" t="str">
        <f t="shared" si="76"/>
        <v>くどうみゆき</v>
      </c>
      <c r="AW538" s="284">
        <f>IF(AV538="","",COUNTIF(AV$8:AV538,AV538))</f>
        <v>1</v>
      </c>
      <c r="AX538" s="284" t="str">
        <f t="shared" si="74"/>
        <v/>
      </c>
      <c r="AY538" s="284" t="str">
        <f t="shared" si="77"/>
        <v/>
      </c>
      <c r="AZ538" s="284" t="str">
        <f t="shared" si="78"/>
        <v/>
      </c>
    </row>
    <row r="539" spans="1:52" ht="18" customHeight="1">
      <c r="A539" s="281">
        <v>1627543</v>
      </c>
      <c r="B539" s="281" t="s">
        <v>3273</v>
      </c>
      <c r="C539" s="281" t="s">
        <v>3274</v>
      </c>
      <c r="D539" s="281" t="s">
        <v>3275</v>
      </c>
      <c r="E539" s="281" t="s">
        <v>3276</v>
      </c>
      <c r="F539" s="281">
        <v>1</v>
      </c>
      <c r="G539" s="281" t="s">
        <v>259</v>
      </c>
      <c r="H539" s="303">
        <v>18371</v>
      </c>
      <c r="I539" s="281">
        <v>24</v>
      </c>
      <c r="J539" s="281" t="s">
        <v>260</v>
      </c>
      <c r="K539" s="281">
        <v>278</v>
      </c>
      <c r="L539" s="281" t="s">
        <v>445</v>
      </c>
      <c r="M539" s="281">
        <v>2100</v>
      </c>
      <c r="N539" s="281" t="s">
        <v>445</v>
      </c>
      <c r="O539" s="281">
        <v>0</v>
      </c>
      <c r="P539" s="281" t="s">
        <v>262</v>
      </c>
      <c r="Q539" s="281">
        <v>0</v>
      </c>
      <c r="S539" s="281">
        <v>0</v>
      </c>
      <c r="U539" s="281" t="s">
        <v>11197</v>
      </c>
      <c r="W539" s="281">
        <v>-20</v>
      </c>
      <c r="X539" s="281" t="s">
        <v>1574</v>
      </c>
      <c r="AA539" s="281">
        <v>4</v>
      </c>
      <c r="AB539" s="281" t="s">
        <v>204</v>
      </c>
      <c r="AC539" s="303">
        <v>43429</v>
      </c>
      <c r="AD539" s="281" t="s">
        <v>11257</v>
      </c>
      <c r="AE539" s="281" t="s">
        <v>580</v>
      </c>
      <c r="AF539" s="281" t="s">
        <v>266</v>
      </c>
      <c r="AG539" s="281" t="s">
        <v>3277</v>
      </c>
      <c r="AH539" s="281" t="s">
        <v>3278</v>
      </c>
      <c r="AI539" s="281" t="s">
        <v>3279</v>
      </c>
      <c r="AN539" s="303">
        <v>43099</v>
      </c>
      <c r="AP539" s="284">
        <f t="shared" si="79"/>
        <v>532</v>
      </c>
      <c r="AQ539" s="284" t="str">
        <f t="shared" si="80"/>
        <v>端山美晴1</v>
      </c>
      <c r="AR539" s="284" t="str">
        <f t="shared" si="81"/>
        <v>はやまよしはる1</v>
      </c>
      <c r="AS539" s="284">
        <f t="shared" si="82"/>
        <v>1627543</v>
      </c>
      <c r="AT539" s="284" t="str">
        <f t="shared" si="75"/>
        <v>端山美晴</v>
      </c>
      <c r="AU539" s="284">
        <f>IF(AT539="","",COUNTIF(AT$8:AT539,AT539))</f>
        <v>1</v>
      </c>
      <c r="AV539" s="284" t="str">
        <f t="shared" si="76"/>
        <v>はやまよしはる</v>
      </c>
      <c r="AW539" s="284">
        <f>IF(AV539="","",COUNTIF(AV$8:AV539,AV539))</f>
        <v>1</v>
      </c>
      <c r="AX539" s="284" t="str">
        <f t="shared" si="74"/>
        <v/>
      </c>
      <c r="AY539" s="284" t="str">
        <f t="shared" si="77"/>
        <v/>
      </c>
      <c r="AZ539" s="284" t="str">
        <f t="shared" si="78"/>
        <v/>
      </c>
    </row>
    <row r="540" spans="1:52" ht="18" customHeight="1">
      <c r="A540" s="281">
        <v>1475725</v>
      </c>
      <c r="B540" s="281" t="s">
        <v>749</v>
      </c>
      <c r="C540" s="281" t="s">
        <v>3280</v>
      </c>
      <c r="D540" s="281" t="s">
        <v>3281</v>
      </c>
      <c r="E540" s="281" t="s">
        <v>3282</v>
      </c>
      <c r="F540" s="281">
        <v>2</v>
      </c>
      <c r="G540" s="281" t="s">
        <v>282</v>
      </c>
      <c r="H540" s="303">
        <v>35542</v>
      </c>
      <c r="I540" s="281">
        <v>24</v>
      </c>
      <c r="J540" s="281" t="s">
        <v>260</v>
      </c>
      <c r="K540" s="281">
        <v>274</v>
      </c>
      <c r="L540" s="281" t="s">
        <v>317</v>
      </c>
      <c r="M540" s="281">
        <v>2074</v>
      </c>
      <c r="N540" s="281" t="s">
        <v>317</v>
      </c>
      <c r="O540" s="281">
        <v>0</v>
      </c>
      <c r="P540" s="281" t="s">
        <v>262</v>
      </c>
      <c r="Q540" s="281">
        <v>0</v>
      </c>
      <c r="S540" s="281">
        <v>0</v>
      </c>
      <c r="W540" s="281">
        <v>-20</v>
      </c>
      <c r="X540" s="281" t="s">
        <v>1574</v>
      </c>
      <c r="AA540" s="281">
        <v>4</v>
      </c>
      <c r="AB540" s="281" t="s">
        <v>204</v>
      </c>
      <c r="AC540" s="303">
        <v>43583</v>
      </c>
      <c r="AD540" s="281" t="s">
        <v>11111</v>
      </c>
      <c r="AE540" s="281" t="s">
        <v>1200</v>
      </c>
      <c r="AF540" s="281" t="s">
        <v>266</v>
      </c>
      <c r="AG540" s="281" t="s">
        <v>3283</v>
      </c>
      <c r="AI540" s="281" t="s">
        <v>3284</v>
      </c>
      <c r="AN540" s="303">
        <v>41461</v>
      </c>
      <c r="AP540" s="284">
        <f t="shared" si="79"/>
        <v>533</v>
      </c>
      <c r="AQ540" s="284" t="str">
        <f t="shared" si="80"/>
        <v>松尾澪1</v>
      </c>
      <c r="AR540" s="284" t="str">
        <f t="shared" si="81"/>
        <v>まつおみお1</v>
      </c>
      <c r="AS540" s="284">
        <f t="shared" si="82"/>
        <v>1475725</v>
      </c>
      <c r="AT540" s="284" t="str">
        <f t="shared" si="75"/>
        <v>松尾澪</v>
      </c>
      <c r="AU540" s="284">
        <f>IF(AT540="","",COUNTIF(AT$8:AT540,AT540))</f>
        <v>1</v>
      </c>
      <c r="AV540" s="284" t="str">
        <f t="shared" si="76"/>
        <v>まつおみお</v>
      </c>
      <c r="AW540" s="284">
        <f>IF(AV540="","",COUNTIF(AV$8:AV540,AV540))</f>
        <v>1</v>
      </c>
      <c r="AX540" s="284" t="str">
        <f t="shared" si="74"/>
        <v/>
      </c>
      <c r="AY540" s="284" t="str">
        <f t="shared" si="77"/>
        <v/>
      </c>
      <c r="AZ540" s="284" t="str">
        <f t="shared" si="78"/>
        <v/>
      </c>
    </row>
    <row r="541" spans="1:52" ht="18" customHeight="1">
      <c r="A541" s="281">
        <v>1218797</v>
      </c>
      <c r="B541" s="281" t="s">
        <v>3285</v>
      </c>
      <c r="C541" s="281" t="s">
        <v>2053</v>
      </c>
      <c r="D541" s="281" t="s">
        <v>3286</v>
      </c>
      <c r="E541" s="281" t="s">
        <v>2053</v>
      </c>
      <c r="F541" s="281">
        <v>2</v>
      </c>
      <c r="G541" s="281" t="s">
        <v>282</v>
      </c>
      <c r="H541" s="303">
        <v>25768</v>
      </c>
      <c r="I541" s="281">
        <v>24</v>
      </c>
      <c r="J541" s="281" t="s">
        <v>260</v>
      </c>
      <c r="K541" s="281">
        <v>267</v>
      </c>
      <c r="L541" s="281" t="s">
        <v>328</v>
      </c>
      <c r="M541" s="281">
        <v>2041</v>
      </c>
      <c r="N541" s="281" t="s">
        <v>328</v>
      </c>
      <c r="O541" s="281">
        <v>0</v>
      </c>
      <c r="P541" s="281" t="s">
        <v>262</v>
      </c>
      <c r="Q541" s="281">
        <v>0</v>
      </c>
      <c r="S541" s="281">
        <v>0</v>
      </c>
      <c r="U541" s="281" t="s">
        <v>10883</v>
      </c>
      <c r="V541" s="281">
        <v>0</v>
      </c>
      <c r="W541" s="281">
        <v>-20</v>
      </c>
      <c r="X541" s="281" t="s">
        <v>1574</v>
      </c>
      <c r="AA541" s="281">
        <v>4</v>
      </c>
      <c r="AB541" s="281" t="s">
        <v>204</v>
      </c>
      <c r="AC541" s="303">
        <v>43618</v>
      </c>
      <c r="AD541" s="281" t="s">
        <v>11185</v>
      </c>
      <c r="AE541" s="281" t="s">
        <v>3287</v>
      </c>
      <c r="AF541" s="281" t="s">
        <v>266</v>
      </c>
      <c r="AG541" s="281" t="s">
        <v>3288</v>
      </c>
      <c r="AI541" s="281" t="s">
        <v>3289</v>
      </c>
      <c r="AL541" s="281" t="s">
        <v>11258</v>
      </c>
      <c r="AN541" s="303">
        <v>39103</v>
      </c>
      <c r="AP541" s="284">
        <f t="shared" si="79"/>
        <v>534</v>
      </c>
      <c r="AQ541" s="284" t="str">
        <f t="shared" si="80"/>
        <v>依田みゆき1</v>
      </c>
      <c r="AR541" s="284" t="str">
        <f t="shared" si="81"/>
        <v>よだみゆき1</v>
      </c>
      <c r="AS541" s="284">
        <f t="shared" si="82"/>
        <v>1218797</v>
      </c>
      <c r="AT541" s="284" t="str">
        <f t="shared" si="75"/>
        <v>依田みゆき</v>
      </c>
      <c r="AU541" s="284">
        <f>IF(AT541="","",COUNTIF(AT$8:AT541,AT541))</f>
        <v>1</v>
      </c>
      <c r="AV541" s="284" t="str">
        <f t="shared" si="76"/>
        <v>よだみゆき</v>
      </c>
      <c r="AW541" s="284">
        <f>IF(AV541="","",COUNTIF(AV$8:AV541,AV541))</f>
        <v>1</v>
      </c>
      <c r="AX541" s="284" t="str">
        <f t="shared" si="74"/>
        <v/>
      </c>
      <c r="AY541" s="284" t="str">
        <f t="shared" si="77"/>
        <v/>
      </c>
      <c r="AZ541" s="284" t="str">
        <f t="shared" si="78"/>
        <v/>
      </c>
    </row>
    <row r="542" spans="1:52" ht="18" customHeight="1">
      <c r="A542" s="281">
        <v>1557898</v>
      </c>
      <c r="B542" s="281" t="s">
        <v>3290</v>
      </c>
      <c r="C542" s="281" t="s">
        <v>3291</v>
      </c>
      <c r="D542" s="281" t="s">
        <v>3292</v>
      </c>
      <c r="E542" s="281" t="s">
        <v>3291</v>
      </c>
      <c r="F542" s="281">
        <v>2</v>
      </c>
      <c r="G542" s="281" t="s">
        <v>282</v>
      </c>
      <c r="H542" s="303">
        <v>30370</v>
      </c>
      <c r="I542" s="281">
        <v>24</v>
      </c>
      <c r="J542" s="281" t="s">
        <v>260</v>
      </c>
      <c r="K542" s="281">
        <v>267</v>
      </c>
      <c r="L542" s="281" t="s">
        <v>328</v>
      </c>
      <c r="M542" s="281">
        <v>2041</v>
      </c>
      <c r="N542" s="281" t="s">
        <v>328</v>
      </c>
      <c r="O542" s="281">
        <v>0</v>
      </c>
      <c r="P542" s="281" t="s">
        <v>262</v>
      </c>
      <c r="Q542" s="281">
        <v>0</v>
      </c>
      <c r="S542" s="281">
        <v>0</v>
      </c>
      <c r="U542" s="281" t="s">
        <v>10883</v>
      </c>
      <c r="W542" s="281">
        <v>-20</v>
      </c>
      <c r="X542" s="281" t="s">
        <v>1574</v>
      </c>
      <c r="AA542" s="281">
        <v>4</v>
      </c>
      <c r="AB542" s="281" t="s">
        <v>204</v>
      </c>
      <c r="AC542" s="303">
        <v>43618</v>
      </c>
      <c r="AD542" s="281" t="s">
        <v>11185</v>
      </c>
      <c r="AE542" s="281" t="s">
        <v>3293</v>
      </c>
      <c r="AF542" s="281" t="s">
        <v>266</v>
      </c>
      <c r="AG542" s="281" t="s">
        <v>3294</v>
      </c>
      <c r="AI542" s="281" t="s">
        <v>3295</v>
      </c>
      <c r="AL542" s="281" t="s">
        <v>11259</v>
      </c>
      <c r="AN542" s="303">
        <v>42289</v>
      </c>
      <c r="AP542" s="284">
        <f t="shared" si="79"/>
        <v>535</v>
      </c>
      <c r="AQ542" s="284" t="str">
        <f t="shared" si="80"/>
        <v>萱沼あすか1</v>
      </c>
      <c r="AR542" s="284" t="str">
        <f t="shared" si="81"/>
        <v>かやぬまあすか1</v>
      </c>
      <c r="AS542" s="284">
        <f t="shared" si="82"/>
        <v>1557898</v>
      </c>
      <c r="AT542" s="284" t="str">
        <f t="shared" si="75"/>
        <v>萱沼あすか</v>
      </c>
      <c r="AU542" s="284">
        <f>IF(AT542="","",COUNTIF(AT$8:AT542,AT542))</f>
        <v>1</v>
      </c>
      <c r="AV542" s="284" t="str">
        <f t="shared" si="76"/>
        <v>かやぬまあすか</v>
      </c>
      <c r="AW542" s="284">
        <f>IF(AV542="","",COUNTIF(AV$8:AV542,AV542))</f>
        <v>1</v>
      </c>
      <c r="AX542" s="284" t="str">
        <f t="shared" si="74"/>
        <v/>
      </c>
      <c r="AY542" s="284" t="str">
        <f t="shared" si="77"/>
        <v/>
      </c>
      <c r="AZ542" s="284" t="str">
        <f t="shared" si="78"/>
        <v/>
      </c>
    </row>
    <row r="543" spans="1:52" ht="18" customHeight="1">
      <c r="A543" s="281">
        <v>1597185</v>
      </c>
      <c r="B543" s="281" t="s">
        <v>3296</v>
      </c>
      <c r="C543" s="281" t="s">
        <v>3297</v>
      </c>
      <c r="D543" s="281" t="s">
        <v>3298</v>
      </c>
      <c r="E543" s="281" t="s">
        <v>3299</v>
      </c>
      <c r="F543" s="281">
        <v>2</v>
      </c>
      <c r="G543" s="281" t="s">
        <v>282</v>
      </c>
      <c r="H543" s="303">
        <v>31158</v>
      </c>
      <c r="I543" s="281">
        <v>24</v>
      </c>
      <c r="J543" s="281" t="s">
        <v>260</v>
      </c>
      <c r="K543" s="281">
        <v>279</v>
      </c>
      <c r="L543" s="281" t="s">
        <v>308</v>
      </c>
      <c r="M543" s="281">
        <v>2110</v>
      </c>
      <c r="N543" s="281" t="s">
        <v>308</v>
      </c>
      <c r="O543" s="281">
        <v>0</v>
      </c>
      <c r="P543" s="281" t="s">
        <v>262</v>
      </c>
      <c r="Q543" s="281">
        <v>0</v>
      </c>
      <c r="S543" s="281">
        <v>0</v>
      </c>
      <c r="U543" s="281" t="s">
        <v>10881</v>
      </c>
      <c r="W543" s="281">
        <v>-20</v>
      </c>
      <c r="X543" s="281" t="s">
        <v>1574</v>
      </c>
      <c r="AA543" s="281">
        <v>4</v>
      </c>
      <c r="AB543" s="281" t="s">
        <v>204</v>
      </c>
      <c r="AC543" s="303">
        <v>43618</v>
      </c>
      <c r="AD543" s="281" t="s">
        <v>11185</v>
      </c>
      <c r="AE543" s="281" t="s">
        <v>357</v>
      </c>
      <c r="AF543" s="281" t="s">
        <v>266</v>
      </c>
      <c r="AG543" s="281" t="s">
        <v>3300</v>
      </c>
      <c r="AI543" s="281" t="s">
        <v>3301</v>
      </c>
      <c r="AN543" s="303">
        <v>42795</v>
      </c>
      <c r="AP543" s="284">
        <f t="shared" si="79"/>
        <v>536</v>
      </c>
      <c r="AQ543" s="284" t="str">
        <f t="shared" si="80"/>
        <v>水上小百合1</v>
      </c>
      <c r="AR543" s="284" t="str">
        <f t="shared" si="81"/>
        <v>みずかみさゆり1</v>
      </c>
      <c r="AS543" s="284">
        <f t="shared" si="82"/>
        <v>1597185</v>
      </c>
      <c r="AT543" s="284" t="str">
        <f t="shared" si="75"/>
        <v>水上小百合</v>
      </c>
      <c r="AU543" s="284">
        <f>IF(AT543="","",COUNTIF(AT$8:AT543,AT543))</f>
        <v>1</v>
      </c>
      <c r="AV543" s="284" t="str">
        <f t="shared" si="76"/>
        <v>みずかみさゆり</v>
      </c>
      <c r="AW543" s="284">
        <f>IF(AV543="","",COUNTIF(AV$8:AV543,AV543))</f>
        <v>1</v>
      </c>
      <c r="AX543" s="284" t="str">
        <f t="shared" si="74"/>
        <v/>
      </c>
      <c r="AY543" s="284" t="str">
        <f t="shared" si="77"/>
        <v/>
      </c>
      <c r="AZ543" s="284" t="str">
        <f t="shared" si="78"/>
        <v/>
      </c>
    </row>
    <row r="544" spans="1:52" ht="18" customHeight="1">
      <c r="A544" s="281">
        <v>1245958</v>
      </c>
      <c r="B544" s="281" t="s">
        <v>3302</v>
      </c>
      <c r="C544" s="281" t="s">
        <v>3303</v>
      </c>
      <c r="D544" s="281" t="s">
        <v>3304</v>
      </c>
      <c r="E544" s="281" t="s">
        <v>3305</v>
      </c>
      <c r="F544" s="281">
        <v>1</v>
      </c>
      <c r="G544" s="281" t="s">
        <v>259</v>
      </c>
      <c r="H544" s="303">
        <v>32671</v>
      </c>
      <c r="I544" s="281">
        <v>24</v>
      </c>
      <c r="J544" s="281" t="s">
        <v>260</v>
      </c>
      <c r="K544" s="281">
        <v>273</v>
      </c>
      <c r="L544" s="281" t="s">
        <v>784</v>
      </c>
      <c r="M544" s="281">
        <v>2070</v>
      </c>
      <c r="N544" s="281" t="s">
        <v>784</v>
      </c>
      <c r="O544" s="281">
        <v>0</v>
      </c>
      <c r="P544" s="281" t="s">
        <v>262</v>
      </c>
      <c r="Q544" s="281">
        <v>0</v>
      </c>
      <c r="S544" s="281">
        <v>0</v>
      </c>
      <c r="W544" s="281">
        <v>-20</v>
      </c>
      <c r="X544" s="281" t="s">
        <v>1574</v>
      </c>
      <c r="AA544" s="281">
        <v>4</v>
      </c>
      <c r="AB544" s="281" t="s">
        <v>204</v>
      </c>
      <c r="AC544" s="303">
        <v>43674</v>
      </c>
      <c r="AD544" s="281" t="s">
        <v>11260</v>
      </c>
      <c r="AE544" s="281" t="s">
        <v>1728</v>
      </c>
      <c r="AF544" s="281" t="s">
        <v>266</v>
      </c>
      <c r="AG544" s="281" t="s">
        <v>3306</v>
      </c>
      <c r="AH544" s="281" t="s">
        <v>3307</v>
      </c>
      <c r="AI544" s="281" t="s">
        <v>3308</v>
      </c>
      <c r="AN544" s="303">
        <v>39337</v>
      </c>
      <c r="AP544" s="284">
        <f t="shared" si="79"/>
        <v>537</v>
      </c>
      <c r="AQ544" s="284" t="str">
        <f t="shared" si="80"/>
        <v>登内政徳1</v>
      </c>
      <c r="AR544" s="284" t="str">
        <f t="shared" si="81"/>
        <v>とのうちまさのり1</v>
      </c>
      <c r="AS544" s="284">
        <f t="shared" si="82"/>
        <v>1245958</v>
      </c>
      <c r="AT544" s="284" t="str">
        <f t="shared" si="75"/>
        <v>登内政徳</v>
      </c>
      <c r="AU544" s="284">
        <f>IF(AT544="","",COUNTIF(AT$8:AT544,AT544))</f>
        <v>1</v>
      </c>
      <c r="AV544" s="284" t="str">
        <f t="shared" si="76"/>
        <v>とのうちまさのり</v>
      </c>
      <c r="AW544" s="284">
        <f>IF(AV544="","",COUNTIF(AV$8:AV544,AV544))</f>
        <v>1</v>
      </c>
      <c r="AX544" s="284" t="str">
        <f t="shared" si="74"/>
        <v/>
      </c>
      <c r="AY544" s="284" t="str">
        <f t="shared" si="77"/>
        <v/>
      </c>
      <c r="AZ544" s="284" t="str">
        <f t="shared" si="78"/>
        <v/>
      </c>
    </row>
    <row r="545" spans="1:52" ht="18" customHeight="1">
      <c r="A545" s="281">
        <v>1307094</v>
      </c>
      <c r="B545" s="281" t="s">
        <v>3309</v>
      </c>
      <c r="C545" s="281" t="s">
        <v>3258</v>
      </c>
      <c r="D545" s="281" t="s">
        <v>1105</v>
      </c>
      <c r="E545" s="281" t="s">
        <v>3260</v>
      </c>
      <c r="F545" s="281">
        <v>2</v>
      </c>
      <c r="G545" s="281" t="s">
        <v>282</v>
      </c>
      <c r="H545" s="303">
        <v>16151</v>
      </c>
      <c r="I545" s="281">
        <v>24</v>
      </c>
      <c r="J545" s="281" t="s">
        <v>260</v>
      </c>
      <c r="K545" s="281">
        <v>275</v>
      </c>
      <c r="L545" s="281" t="s">
        <v>273</v>
      </c>
      <c r="M545" s="281">
        <v>2082</v>
      </c>
      <c r="N545" s="281" t="s">
        <v>273</v>
      </c>
      <c r="O545" s="281">
        <v>0</v>
      </c>
      <c r="P545" s="281" t="s">
        <v>262</v>
      </c>
      <c r="Q545" s="281">
        <v>0</v>
      </c>
      <c r="S545" s="281">
        <v>0</v>
      </c>
      <c r="V545" s="281">
        <v>0</v>
      </c>
      <c r="W545" s="281">
        <v>-20</v>
      </c>
      <c r="X545" s="281" t="s">
        <v>1574</v>
      </c>
      <c r="AA545" s="281">
        <v>4</v>
      </c>
      <c r="AB545" s="281" t="s">
        <v>204</v>
      </c>
      <c r="AC545" s="303">
        <v>43681</v>
      </c>
      <c r="AD545" s="281" t="s">
        <v>11261</v>
      </c>
      <c r="AE545" s="281" t="s">
        <v>537</v>
      </c>
      <c r="AF545" s="281" t="s">
        <v>266</v>
      </c>
      <c r="AG545" s="281" t="s">
        <v>3310</v>
      </c>
      <c r="AI545" s="281" t="s">
        <v>3311</v>
      </c>
      <c r="AN545" s="303">
        <v>39995</v>
      </c>
      <c r="AP545" s="284">
        <f t="shared" si="79"/>
        <v>538</v>
      </c>
      <c r="AQ545" s="284" t="str">
        <f t="shared" si="80"/>
        <v>高橋豊子1</v>
      </c>
      <c r="AR545" s="284" t="str">
        <f t="shared" si="81"/>
        <v>たかはしとよこ1</v>
      </c>
      <c r="AS545" s="284">
        <f t="shared" si="82"/>
        <v>1307094</v>
      </c>
      <c r="AT545" s="284" t="str">
        <f t="shared" si="75"/>
        <v>高橋豊子</v>
      </c>
      <c r="AU545" s="284">
        <f>IF(AT545="","",COUNTIF(AT$8:AT545,AT545))</f>
        <v>1</v>
      </c>
      <c r="AV545" s="284" t="str">
        <f t="shared" si="76"/>
        <v>たかはしとよこ</v>
      </c>
      <c r="AW545" s="284">
        <f>IF(AV545="","",COUNTIF(AV$8:AV545,AV545))</f>
        <v>1</v>
      </c>
      <c r="AX545" s="284" t="str">
        <f t="shared" si="74"/>
        <v/>
      </c>
      <c r="AY545" s="284" t="str">
        <f t="shared" si="77"/>
        <v/>
      </c>
      <c r="AZ545" s="284" t="str">
        <f t="shared" si="78"/>
        <v/>
      </c>
    </row>
    <row r="546" spans="1:52" ht="18" customHeight="1">
      <c r="A546" s="281">
        <v>1562310</v>
      </c>
      <c r="B546" s="281" t="s">
        <v>873</v>
      </c>
      <c r="C546" s="281" t="s">
        <v>466</v>
      </c>
      <c r="D546" s="281" t="s">
        <v>3265</v>
      </c>
      <c r="E546" s="281" t="s">
        <v>272</v>
      </c>
      <c r="F546" s="281">
        <v>1</v>
      </c>
      <c r="G546" s="281" t="s">
        <v>259</v>
      </c>
      <c r="H546" s="303">
        <v>19572</v>
      </c>
      <c r="I546" s="281">
        <v>24</v>
      </c>
      <c r="J546" s="281" t="s">
        <v>260</v>
      </c>
      <c r="K546" s="281">
        <v>274</v>
      </c>
      <c r="L546" s="281" t="s">
        <v>317</v>
      </c>
      <c r="M546" s="281">
        <v>2074</v>
      </c>
      <c r="N546" s="281" t="s">
        <v>317</v>
      </c>
      <c r="O546" s="281">
        <v>0</v>
      </c>
      <c r="P546" s="281" t="s">
        <v>262</v>
      </c>
      <c r="Q546" s="281">
        <v>0</v>
      </c>
      <c r="S546" s="281">
        <v>0</v>
      </c>
      <c r="W546" s="281">
        <v>-20</v>
      </c>
      <c r="X546" s="281" t="s">
        <v>1574</v>
      </c>
      <c r="AA546" s="281">
        <v>4</v>
      </c>
      <c r="AB546" s="281" t="s">
        <v>204</v>
      </c>
      <c r="AC546" s="303">
        <v>43681</v>
      </c>
      <c r="AD546" s="281" t="s">
        <v>11261</v>
      </c>
      <c r="AE546" s="281" t="s">
        <v>1200</v>
      </c>
      <c r="AF546" s="281" t="s">
        <v>266</v>
      </c>
      <c r="AG546" s="281" t="s">
        <v>3266</v>
      </c>
      <c r="AI546" s="281" t="s">
        <v>3267</v>
      </c>
      <c r="AN546" s="303">
        <v>42436</v>
      </c>
      <c r="AP546" s="284">
        <f t="shared" si="79"/>
        <v>539</v>
      </c>
      <c r="AQ546" s="284" t="str">
        <f t="shared" si="80"/>
        <v>相原浩1</v>
      </c>
      <c r="AR546" s="284" t="str">
        <f t="shared" si="81"/>
        <v>あいばらひろし1</v>
      </c>
      <c r="AS546" s="284">
        <f t="shared" si="82"/>
        <v>1562310</v>
      </c>
      <c r="AT546" s="284" t="str">
        <f t="shared" si="75"/>
        <v>相原浩</v>
      </c>
      <c r="AU546" s="284">
        <f>IF(AT546="","",COUNTIF(AT$8:AT546,AT546))</f>
        <v>1</v>
      </c>
      <c r="AV546" s="284" t="str">
        <f t="shared" si="76"/>
        <v>あいばらひろし</v>
      </c>
      <c r="AW546" s="284">
        <f>IF(AV546="","",COUNTIF(AV$8:AV546,AV546))</f>
        <v>1</v>
      </c>
      <c r="AX546" s="284" t="str">
        <f t="shared" si="74"/>
        <v/>
      </c>
      <c r="AY546" s="284" t="str">
        <f t="shared" si="77"/>
        <v/>
      </c>
      <c r="AZ546" s="284" t="str">
        <f t="shared" si="78"/>
        <v/>
      </c>
    </row>
    <row r="547" spans="1:52" ht="18" customHeight="1">
      <c r="A547" s="281">
        <v>1528120</v>
      </c>
      <c r="B547" s="281" t="s">
        <v>3184</v>
      </c>
      <c r="C547" s="281" t="s">
        <v>3312</v>
      </c>
      <c r="D547" s="281" t="s">
        <v>3186</v>
      </c>
      <c r="E547" s="281" t="s">
        <v>367</v>
      </c>
      <c r="F547" s="281">
        <v>2</v>
      </c>
      <c r="G547" s="281" t="s">
        <v>282</v>
      </c>
      <c r="H547" s="303">
        <v>24066</v>
      </c>
      <c r="I547" s="281">
        <v>24</v>
      </c>
      <c r="J547" s="281" t="s">
        <v>260</v>
      </c>
      <c r="K547" s="281">
        <v>277</v>
      </c>
      <c r="L547" s="281" t="s">
        <v>293</v>
      </c>
      <c r="M547" s="281">
        <v>2090</v>
      </c>
      <c r="N547" s="281" t="s">
        <v>294</v>
      </c>
      <c r="O547" s="281">
        <v>0</v>
      </c>
      <c r="P547" s="281" t="s">
        <v>262</v>
      </c>
      <c r="Q547" s="281">
        <v>0</v>
      </c>
      <c r="S547" s="281">
        <v>0</v>
      </c>
      <c r="W547" s="281">
        <v>-20</v>
      </c>
      <c r="X547" s="281" t="s">
        <v>1574</v>
      </c>
      <c r="AA547" s="281">
        <v>4</v>
      </c>
      <c r="AB547" s="281" t="s">
        <v>204</v>
      </c>
      <c r="AC547" s="303">
        <v>43681</v>
      </c>
      <c r="AD547" s="281" t="s">
        <v>11261</v>
      </c>
      <c r="AE547" s="281" t="s">
        <v>3188</v>
      </c>
      <c r="AF547" s="281" t="s">
        <v>266</v>
      </c>
      <c r="AG547" s="281" t="s">
        <v>3189</v>
      </c>
      <c r="AI547" s="281" t="s">
        <v>3190</v>
      </c>
      <c r="AN547" s="303">
        <v>42071</v>
      </c>
      <c r="AP547" s="284">
        <f t="shared" si="79"/>
        <v>540</v>
      </c>
      <c r="AQ547" s="284" t="str">
        <f t="shared" si="80"/>
        <v>科野理絵子1</v>
      </c>
      <c r="AR547" s="284" t="str">
        <f t="shared" si="81"/>
        <v>しなのりえこ1</v>
      </c>
      <c r="AS547" s="284">
        <f t="shared" si="82"/>
        <v>1528120</v>
      </c>
      <c r="AT547" s="284" t="str">
        <f t="shared" si="75"/>
        <v>科野理絵子</v>
      </c>
      <c r="AU547" s="284">
        <f>IF(AT547="","",COUNTIF(AT$8:AT547,AT547))</f>
        <v>1</v>
      </c>
      <c r="AV547" s="284" t="str">
        <f t="shared" si="76"/>
        <v>しなのりえこ</v>
      </c>
      <c r="AW547" s="284">
        <f>IF(AV547="","",COUNTIF(AV$8:AV547,AV547))</f>
        <v>1</v>
      </c>
      <c r="AX547" s="284" t="str">
        <f t="shared" si="74"/>
        <v/>
      </c>
      <c r="AY547" s="284" t="str">
        <f t="shared" si="77"/>
        <v/>
      </c>
      <c r="AZ547" s="284" t="str">
        <f t="shared" si="78"/>
        <v/>
      </c>
    </row>
    <row r="548" spans="1:52" ht="18" customHeight="1">
      <c r="A548" s="281">
        <v>1627907</v>
      </c>
      <c r="B548" s="281" t="s">
        <v>3313</v>
      </c>
      <c r="C548" s="281" t="s">
        <v>3314</v>
      </c>
      <c r="D548" s="281" t="s">
        <v>3315</v>
      </c>
      <c r="E548" s="281" t="s">
        <v>3316</v>
      </c>
      <c r="F548" s="281">
        <v>1</v>
      </c>
      <c r="G548" s="281" t="s">
        <v>259</v>
      </c>
      <c r="H548" s="303">
        <v>24775</v>
      </c>
      <c r="I548" s="281">
        <v>24</v>
      </c>
      <c r="J548" s="281" t="s">
        <v>260</v>
      </c>
      <c r="K548" s="281">
        <v>269</v>
      </c>
      <c r="L548" s="281" t="s">
        <v>378</v>
      </c>
      <c r="M548" s="281">
        <v>2051</v>
      </c>
      <c r="N548" s="281" t="s">
        <v>378</v>
      </c>
      <c r="O548" s="281">
        <v>0</v>
      </c>
      <c r="P548" s="281" t="s">
        <v>262</v>
      </c>
      <c r="Q548" s="281">
        <v>0</v>
      </c>
      <c r="S548" s="281">
        <v>0</v>
      </c>
      <c r="U548" s="281" t="s">
        <v>379</v>
      </c>
      <c r="W548" s="281">
        <v>-20</v>
      </c>
      <c r="X548" s="281" t="s">
        <v>1574</v>
      </c>
      <c r="AA548" s="281">
        <v>4</v>
      </c>
      <c r="AB548" s="281" t="s">
        <v>204</v>
      </c>
      <c r="AC548" s="303">
        <v>43681</v>
      </c>
      <c r="AD548" s="281" t="s">
        <v>11261</v>
      </c>
      <c r="AE548" s="281" t="s">
        <v>380</v>
      </c>
      <c r="AF548" s="281" t="s">
        <v>266</v>
      </c>
      <c r="AG548" s="281" t="s">
        <v>3317</v>
      </c>
      <c r="AI548" s="281" t="s">
        <v>3318</v>
      </c>
      <c r="AN548" s="303">
        <v>43141</v>
      </c>
      <c r="AP548" s="284">
        <f t="shared" si="79"/>
        <v>541</v>
      </c>
      <c r="AQ548" s="284" t="str">
        <f t="shared" si="80"/>
        <v>坂口光広1</v>
      </c>
      <c r="AR548" s="284" t="str">
        <f t="shared" si="81"/>
        <v>さかぐちみつひろ1</v>
      </c>
      <c r="AS548" s="284">
        <f t="shared" si="82"/>
        <v>1627907</v>
      </c>
      <c r="AT548" s="284" t="str">
        <f t="shared" si="75"/>
        <v>坂口光広</v>
      </c>
      <c r="AU548" s="284">
        <f>IF(AT548="","",COUNTIF(AT$8:AT548,AT548))</f>
        <v>1</v>
      </c>
      <c r="AV548" s="284" t="str">
        <f t="shared" si="76"/>
        <v>さかぐちみつひろ</v>
      </c>
      <c r="AW548" s="284">
        <f>IF(AV548="","",COUNTIF(AV$8:AV548,AV548))</f>
        <v>1</v>
      </c>
      <c r="AX548" s="284" t="str">
        <f t="shared" si="74"/>
        <v/>
      </c>
      <c r="AY548" s="284" t="str">
        <f t="shared" si="77"/>
        <v/>
      </c>
      <c r="AZ548" s="284" t="str">
        <f t="shared" si="78"/>
        <v/>
      </c>
    </row>
    <row r="549" spans="1:52" ht="18" customHeight="1">
      <c r="A549" s="281">
        <v>1497613</v>
      </c>
      <c r="B549" s="281" t="s">
        <v>3319</v>
      </c>
      <c r="C549" s="281" t="s">
        <v>3320</v>
      </c>
      <c r="D549" s="281" t="s">
        <v>3321</v>
      </c>
      <c r="E549" s="281" t="s">
        <v>3320</v>
      </c>
      <c r="F549" s="281">
        <v>2</v>
      </c>
      <c r="G549" s="281" t="s">
        <v>282</v>
      </c>
      <c r="H549" s="303">
        <v>27052</v>
      </c>
      <c r="I549" s="281">
        <v>24</v>
      </c>
      <c r="J549" s="281" t="s">
        <v>260</v>
      </c>
      <c r="K549" s="281">
        <v>278</v>
      </c>
      <c r="L549" s="281" t="s">
        <v>445</v>
      </c>
      <c r="M549" s="281">
        <v>2100</v>
      </c>
      <c r="N549" s="281" t="s">
        <v>445</v>
      </c>
      <c r="O549" s="281">
        <v>0</v>
      </c>
      <c r="P549" s="281" t="s">
        <v>262</v>
      </c>
      <c r="Q549" s="281">
        <v>0</v>
      </c>
      <c r="S549" s="281">
        <v>0</v>
      </c>
      <c r="W549" s="281">
        <v>-20</v>
      </c>
      <c r="X549" s="281" t="s">
        <v>1574</v>
      </c>
      <c r="AA549" s="281">
        <v>4</v>
      </c>
      <c r="AB549" s="281" t="s">
        <v>204</v>
      </c>
      <c r="AC549" s="303">
        <v>43681</v>
      </c>
      <c r="AD549" s="281" t="s">
        <v>11261</v>
      </c>
      <c r="AE549" s="281" t="s">
        <v>3322</v>
      </c>
      <c r="AF549" s="281" t="s">
        <v>266</v>
      </c>
      <c r="AG549" s="281" t="s">
        <v>3323</v>
      </c>
      <c r="AI549" s="281" t="s">
        <v>3324</v>
      </c>
      <c r="AN549" s="303">
        <v>41780</v>
      </c>
      <c r="AP549" s="284">
        <f t="shared" si="79"/>
        <v>542</v>
      </c>
      <c r="AQ549" s="284" t="str">
        <f t="shared" si="80"/>
        <v>行田あゆみ1</v>
      </c>
      <c r="AR549" s="284" t="str">
        <f t="shared" si="81"/>
        <v>ぎょうだあゆみ1</v>
      </c>
      <c r="AS549" s="284">
        <f t="shared" si="82"/>
        <v>1497613</v>
      </c>
      <c r="AT549" s="284" t="str">
        <f t="shared" si="75"/>
        <v>行田あゆみ</v>
      </c>
      <c r="AU549" s="284">
        <f>IF(AT549="","",COUNTIF(AT$8:AT549,AT549))</f>
        <v>1</v>
      </c>
      <c r="AV549" s="284" t="str">
        <f t="shared" si="76"/>
        <v>ぎょうだあゆみ</v>
      </c>
      <c r="AW549" s="284">
        <f>IF(AV549="","",COUNTIF(AV$8:AV549,AV549))</f>
        <v>1</v>
      </c>
      <c r="AX549" s="284" t="str">
        <f t="shared" si="74"/>
        <v/>
      </c>
      <c r="AY549" s="284" t="str">
        <f t="shared" si="77"/>
        <v/>
      </c>
      <c r="AZ549" s="284" t="str">
        <f t="shared" si="78"/>
        <v/>
      </c>
    </row>
    <row r="550" spans="1:52" ht="18" customHeight="1">
      <c r="A550" s="281">
        <v>1237626</v>
      </c>
      <c r="B550" s="281" t="s">
        <v>906</v>
      </c>
      <c r="C550" s="281" t="s">
        <v>3325</v>
      </c>
      <c r="D550" s="281" t="s">
        <v>908</v>
      </c>
      <c r="E550" s="281" t="s">
        <v>3326</v>
      </c>
      <c r="F550" s="281">
        <v>2</v>
      </c>
      <c r="G550" s="281" t="s">
        <v>282</v>
      </c>
      <c r="H550" s="303">
        <v>22169</v>
      </c>
      <c r="I550" s="281">
        <v>24</v>
      </c>
      <c r="J550" s="281" t="s">
        <v>260</v>
      </c>
      <c r="K550" s="281">
        <v>280</v>
      </c>
      <c r="L550" s="281" t="s">
        <v>334</v>
      </c>
      <c r="M550" s="281">
        <v>2121</v>
      </c>
      <c r="N550" s="281" t="s">
        <v>334</v>
      </c>
      <c r="O550" s="281">
        <v>0</v>
      </c>
      <c r="P550" s="281" t="s">
        <v>262</v>
      </c>
      <c r="Q550" s="281">
        <v>0</v>
      </c>
      <c r="S550" s="281">
        <v>0</v>
      </c>
      <c r="U550" s="281" t="s">
        <v>10905</v>
      </c>
      <c r="V550" s="281">
        <v>0</v>
      </c>
      <c r="W550" s="281">
        <v>-20</v>
      </c>
      <c r="X550" s="281" t="s">
        <v>1574</v>
      </c>
      <c r="AA550" s="281">
        <v>4</v>
      </c>
      <c r="AB550" s="281" t="s">
        <v>204</v>
      </c>
      <c r="AC550" s="303">
        <v>43744</v>
      </c>
      <c r="AD550" s="281" t="s">
        <v>11186</v>
      </c>
      <c r="AE550" s="281" t="s">
        <v>489</v>
      </c>
      <c r="AF550" s="281" t="s">
        <v>266</v>
      </c>
      <c r="AG550" s="281" t="s">
        <v>3327</v>
      </c>
      <c r="AI550" s="281" t="s">
        <v>3328</v>
      </c>
      <c r="AN550" s="303">
        <v>39291</v>
      </c>
      <c r="AP550" s="284">
        <f t="shared" si="79"/>
        <v>543</v>
      </c>
      <c r="AQ550" s="284" t="str">
        <f t="shared" si="80"/>
        <v>原田三枝1</v>
      </c>
      <c r="AR550" s="284" t="str">
        <f t="shared" si="81"/>
        <v>はらだみえ1</v>
      </c>
      <c r="AS550" s="284">
        <f t="shared" si="82"/>
        <v>1237626</v>
      </c>
      <c r="AT550" s="284" t="str">
        <f t="shared" si="75"/>
        <v>原田三枝</v>
      </c>
      <c r="AU550" s="284">
        <f>IF(AT550="","",COUNTIF(AT$8:AT550,AT550))</f>
        <v>1</v>
      </c>
      <c r="AV550" s="284" t="str">
        <f t="shared" si="76"/>
        <v>はらだみえ</v>
      </c>
      <c r="AW550" s="284">
        <f>IF(AV550="","",COUNTIF(AV$8:AV550,AV550))</f>
        <v>1</v>
      </c>
      <c r="AX550" s="284" t="str">
        <f t="shared" si="74"/>
        <v/>
      </c>
      <c r="AY550" s="284" t="str">
        <f t="shared" si="77"/>
        <v/>
      </c>
      <c r="AZ550" s="284" t="str">
        <f t="shared" si="78"/>
        <v/>
      </c>
    </row>
    <row r="551" spans="1:52" ht="18" customHeight="1">
      <c r="A551" s="281">
        <v>1514399</v>
      </c>
      <c r="B551" s="281" t="s">
        <v>3329</v>
      </c>
      <c r="C551" s="281" t="s">
        <v>3330</v>
      </c>
      <c r="D551" s="281" t="s">
        <v>2421</v>
      </c>
      <c r="E551" s="281" t="s">
        <v>2528</v>
      </c>
      <c r="F551" s="281">
        <v>1</v>
      </c>
      <c r="G551" s="281" t="s">
        <v>259</v>
      </c>
      <c r="H551" s="303">
        <v>36188</v>
      </c>
      <c r="I551" s="281">
        <v>24</v>
      </c>
      <c r="J551" s="281" t="s">
        <v>260</v>
      </c>
      <c r="K551" s="281">
        <v>278</v>
      </c>
      <c r="L551" s="281" t="s">
        <v>445</v>
      </c>
      <c r="M551" s="281">
        <v>2100</v>
      </c>
      <c r="N551" s="281" t="s">
        <v>445</v>
      </c>
      <c r="O551" s="281">
        <v>0</v>
      </c>
      <c r="P551" s="281" t="s">
        <v>262</v>
      </c>
      <c r="Q551" s="281">
        <v>0</v>
      </c>
      <c r="S551" s="281">
        <v>0</v>
      </c>
      <c r="U551" s="281" t="s">
        <v>11250</v>
      </c>
      <c r="W551" s="281">
        <v>-20</v>
      </c>
      <c r="X551" s="281" t="s">
        <v>1574</v>
      </c>
      <c r="AA551" s="281">
        <v>4</v>
      </c>
      <c r="AB551" s="281" t="s">
        <v>204</v>
      </c>
      <c r="AC551" s="303">
        <v>43744</v>
      </c>
      <c r="AD551" s="281" t="s">
        <v>11186</v>
      </c>
      <c r="AE551" s="281" t="s">
        <v>632</v>
      </c>
      <c r="AF551" s="281" t="s">
        <v>266</v>
      </c>
      <c r="AG551" s="281" t="s">
        <v>3331</v>
      </c>
      <c r="AI551" s="281" t="s">
        <v>3332</v>
      </c>
      <c r="AN551" s="303">
        <v>41840</v>
      </c>
      <c r="AP551" s="284">
        <f t="shared" si="79"/>
        <v>544</v>
      </c>
      <c r="AQ551" s="284" t="str">
        <f t="shared" si="80"/>
        <v>濵直樹1</v>
      </c>
      <c r="AR551" s="284" t="str">
        <f t="shared" si="81"/>
        <v>はまなおき1</v>
      </c>
      <c r="AS551" s="284">
        <f t="shared" si="82"/>
        <v>1514399</v>
      </c>
      <c r="AT551" s="284" t="str">
        <f t="shared" si="75"/>
        <v>濵直樹</v>
      </c>
      <c r="AU551" s="284">
        <f>IF(AT551="","",COUNTIF(AT$8:AT551,AT551))</f>
        <v>1</v>
      </c>
      <c r="AV551" s="284" t="str">
        <f t="shared" si="76"/>
        <v>はまなおき</v>
      </c>
      <c r="AW551" s="284">
        <f>IF(AV551="","",COUNTIF(AV$8:AV551,AV551))</f>
        <v>1</v>
      </c>
      <c r="AX551" s="284" t="str">
        <f t="shared" si="74"/>
        <v/>
      </c>
      <c r="AY551" s="284" t="str">
        <f t="shared" si="77"/>
        <v/>
      </c>
      <c r="AZ551" s="284" t="str">
        <f t="shared" si="78"/>
        <v/>
      </c>
    </row>
    <row r="552" spans="1:52" ht="18" customHeight="1">
      <c r="A552" s="281">
        <v>1601200</v>
      </c>
      <c r="B552" s="281" t="s">
        <v>3333</v>
      </c>
      <c r="C552" s="281" t="s">
        <v>1847</v>
      </c>
      <c r="D552" s="281" t="s">
        <v>3334</v>
      </c>
      <c r="E552" s="281" t="s">
        <v>1849</v>
      </c>
      <c r="F552" s="281">
        <v>1</v>
      </c>
      <c r="G552" s="281" t="s">
        <v>259</v>
      </c>
      <c r="H552" s="303">
        <v>36251</v>
      </c>
      <c r="I552" s="281">
        <v>24</v>
      </c>
      <c r="J552" s="281" t="s">
        <v>260</v>
      </c>
      <c r="K552" s="281">
        <v>275</v>
      </c>
      <c r="L552" s="281" t="s">
        <v>273</v>
      </c>
      <c r="M552" s="281">
        <v>2083</v>
      </c>
      <c r="N552" s="281" t="s">
        <v>2285</v>
      </c>
      <c r="O552" s="281">
        <v>1</v>
      </c>
      <c r="P552" s="281" t="s">
        <v>11177</v>
      </c>
      <c r="Q552" s="281">
        <v>0</v>
      </c>
      <c r="S552" s="281">
        <v>0</v>
      </c>
      <c r="W552" s="281">
        <v>-20</v>
      </c>
      <c r="X552" s="281" t="s">
        <v>1574</v>
      </c>
      <c r="AA552" s="281">
        <v>4</v>
      </c>
      <c r="AB552" s="281" t="s">
        <v>204</v>
      </c>
      <c r="AC552" s="303">
        <v>43863</v>
      </c>
      <c r="AD552" s="281" t="s">
        <v>11262</v>
      </c>
      <c r="AE552" s="281" t="s">
        <v>1106</v>
      </c>
      <c r="AF552" s="281" t="s">
        <v>266</v>
      </c>
      <c r="AG552" s="281" t="s">
        <v>2465</v>
      </c>
      <c r="AH552" s="281" t="s">
        <v>2466</v>
      </c>
      <c r="AI552" s="281" t="s">
        <v>2467</v>
      </c>
      <c r="AN552" s="303">
        <v>42868</v>
      </c>
      <c r="AP552" s="284">
        <f t="shared" si="79"/>
        <v>545</v>
      </c>
      <c r="AQ552" s="284" t="str">
        <f t="shared" si="80"/>
        <v>宮木大輔1</v>
      </c>
      <c r="AR552" s="284" t="str">
        <f t="shared" si="81"/>
        <v>みやぎだいすけ1</v>
      </c>
      <c r="AS552" s="284">
        <f t="shared" si="82"/>
        <v>1601200</v>
      </c>
      <c r="AT552" s="284" t="str">
        <f t="shared" si="75"/>
        <v>宮木大輔</v>
      </c>
      <c r="AU552" s="284">
        <f>IF(AT552="","",COUNTIF(AT$8:AT552,AT552))</f>
        <v>1</v>
      </c>
      <c r="AV552" s="284" t="str">
        <f t="shared" si="76"/>
        <v>みやぎだいすけ</v>
      </c>
      <c r="AW552" s="284">
        <f>IF(AV552="","",COUNTIF(AV$8:AV552,AV552))</f>
        <v>1</v>
      </c>
      <c r="AX552" s="284" t="str">
        <f t="shared" si="74"/>
        <v/>
      </c>
      <c r="AY552" s="284" t="str">
        <f t="shared" si="77"/>
        <v/>
      </c>
      <c r="AZ552" s="284" t="str">
        <f t="shared" si="78"/>
        <v/>
      </c>
    </row>
    <row r="553" spans="1:52" ht="18" customHeight="1">
      <c r="A553" s="281">
        <v>1388588</v>
      </c>
      <c r="B553" s="281" t="s">
        <v>499</v>
      </c>
      <c r="C553" s="281" t="s">
        <v>3335</v>
      </c>
      <c r="D553" s="281" t="s">
        <v>501</v>
      </c>
      <c r="E553" s="281" t="s">
        <v>1302</v>
      </c>
      <c r="F553" s="281">
        <v>1</v>
      </c>
      <c r="G553" s="281" t="s">
        <v>259</v>
      </c>
      <c r="H553" s="303">
        <v>16988</v>
      </c>
      <c r="I553" s="281">
        <v>24</v>
      </c>
      <c r="J553" s="281" t="s">
        <v>260</v>
      </c>
      <c r="K553" s="281">
        <v>273</v>
      </c>
      <c r="L553" s="281" t="s">
        <v>784</v>
      </c>
      <c r="M553" s="281">
        <v>2070</v>
      </c>
      <c r="N553" s="281" t="s">
        <v>784</v>
      </c>
      <c r="O553" s="281">
        <v>0</v>
      </c>
      <c r="P553" s="281" t="s">
        <v>262</v>
      </c>
      <c r="Q553" s="281">
        <v>0</v>
      </c>
      <c r="S553" s="281">
        <v>0</v>
      </c>
      <c r="W553" s="281">
        <v>-20</v>
      </c>
      <c r="X553" s="281" t="s">
        <v>1574</v>
      </c>
      <c r="AA553" s="281">
        <v>4</v>
      </c>
      <c r="AB553" s="281" t="s">
        <v>204</v>
      </c>
      <c r="AC553" s="303">
        <v>44143</v>
      </c>
      <c r="AD553" s="281" t="s">
        <v>11263</v>
      </c>
      <c r="AE553" s="281" t="s">
        <v>2979</v>
      </c>
      <c r="AF553" s="281" t="s">
        <v>266</v>
      </c>
      <c r="AG553" s="281" t="s">
        <v>3336</v>
      </c>
      <c r="AI553" s="281" t="s">
        <v>3337</v>
      </c>
      <c r="AN553" s="303">
        <v>40535</v>
      </c>
      <c r="AP553" s="284">
        <f t="shared" si="79"/>
        <v>546</v>
      </c>
      <c r="AQ553" s="284" t="str">
        <f t="shared" si="80"/>
        <v>渡辺敏夫1</v>
      </c>
      <c r="AR553" s="284" t="str">
        <f t="shared" si="81"/>
        <v>わたなべとしお1</v>
      </c>
      <c r="AS553" s="284">
        <f t="shared" si="82"/>
        <v>1388588</v>
      </c>
      <c r="AT553" s="284" t="str">
        <f t="shared" si="75"/>
        <v>渡辺敏夫</v>
      </c>
      <c r="AU553" s="284">
        <f>IF(AT553="","",COUNTIF(AT$8:AT553,AT553))</f>
        <v>1</v>
      </c>
      <c r="AV553" s="284" t="str">
        <f t="shared" si="76"/>
        <v>わたなべとしお</v>
      </c>
      <c r="AW553" s="284">
        <f>IF(AV553="","",COUNTIF(AV$8:AV553,AV553))</f>
        <v>1</v>
      </c>
      <c r="AX553" s="284" t="str">
        <f t="shared" si="74"/>
        <v/>
      </c>
      <c r="AY553" s="284" t="str">
        <f t="shared" si="77"/>
        <v/>
      </c>
      <c r="AZ553" s="284" t="str">
        <f t="shared" si="78"/>
        <v/>
      </c>
    </row>
    <row r="554" spans="1:52" ht="18" customHeight="1">
      <c r="A554" s="281">
        <v>1524045</v>
      </c>
      <c r="B554" s="281" t="s">
        <v>3338</v>
      </c>
      <c r="C554" s="281" t="s">
        <v>3339</v>
      </c>
      <c r="D554" s="281" t="s">
        <v>3340</v>
      </c>
      <c r="E554" s="281" t="s">
        <v>2071</v>
      </c>
      <c r="F554" s="281">
        <v>1</v>
      </c>
      <c r="G554" s="281" t="s">
        <v>259</v>
      </c>
      <c r="H554" s="303">
        <v>23474</v>
      </c>
      <c r="I554" s="281">
        <v>24</v>
      </c>
      <c r="J554" s="281" t="s">
        <v>260</v>
      </c>
      <c r="K554" s="281">
        <v>267</v>
      </c>
      <c r="L554" s="281" t="s">
        <v>328</v>
      </c>
      <c r="M554" s="281">
        <v>2041</v>
      </c>
      <c r="N554" s="281" t="s">
        <v>328</v>
      </c>
      <c r="O554" s="281">
        <v>0</v>
      </c>
      <c r="P554" s="281" t="s">
        <v>262</v>
      </c>
      <c r="Q554" s="281">
        <v>0</v>
      </c>
      <c r="S554" s="281">
        <v>0</v>
      </c>
      <c r="U554" s="281" t="s">
        <v>10883</v>
      </c>
      <c r="W554" s="281">
        <v>-20</v>
      </c>
      <c r="X554" s="281" t="s">
        <v>1574</v>
      </c>
      <c r="AA554" s="281">
        <v>4</v>
      </c>
      <c r="AB554" s="281" t="s">
        <v>204</v>
      </c>
      <c r="AC554" s="303">
        <v>44143</v>
      </c>
      <c r="AD554" s="281" t="s">
        <v>11263</v>
      </c>
      <c r="AE554" s="281" t="s">
        <v>3341</v>
      </c>
      <c r="AF554" s="281" t="s">
        <v>266</v>
      </c>
      <c r="AG554" s="281" t="s">
        <v>3342</v>
      </c>
      <c r="AI554" s="281" t="s">
        <v>3343</v>
      </c>
      <c r="AN554" s="303">
        <v>41931</v>
      </c>
      <c r="AP554" s="284">
        <f t="shared" si="79"/>
        <v>547</v>
      </c>
      <c r="AQ554" s="284" t="str">
        <f t="shared" si="80"/>
        <v>内藤信一1</v>
      </c>
      <c r="AR554" s="284" t="str">
        <f t="shared" si="81"/>
        <v>ないとうしんいち1</v>
      </c>
      <c r="AS554" s="284">
        <f t="shared" si="82"/>
        <v>1524045</v>
      </c>
      <c r="AT554" s="284" t="str">
        <f t="shared" si="75"/>
        <v>内藤信一</v>
      </c>
      <c r="AU554" s="284">
        <f>IF(AT554="","",COUNTIF(AT$8:AT554,AT554))</f>
        <v>1</v>
      </c>
      <c r="AV554" s="284" t="str">
        <f t="shared" si="76"/>
        <v>ないとうしんいち</v>
      </c>
      <c r="AW554" s="284">
        <f>IF(AV554="","",COUNTIF(AV$8:AV554,AV554))</f>
        <v>1</v>
      </c>
      <c r="AX554" s="284" t="str">
        <f t="shared" si="74"/>
        <v/>
      </c>
      <c r="AY554" s="284" t="str">
        <f t="shared" si="77"/>
        <v/>
      </c>
      <c r="AZ554" s="284" t="str">
        <f t="shared" si="78"/>
        <v/>
      </c>
    </row>
    <row r="555" spans="1:52" ht="18" customHeight="1">
      <c r="A555" s="281">
        <v>1630321</v>
      </c>
      <c r="B555" s="281" t="s">
        <v>1819</v>
      </c>
      <c r="C555" s="281" t="s">
        <v>3344</v>
      </c>
      <c r="D555" s="281" t="s">
        <v>1821</v>
      </c>
      <c r="E555" s="281" t="s">
        <v>3345</v>
      </c>
      <c r="F555" s="281">
        <v>2</v>
      </c>
      <c r="G555" s="281" t="s">
        <v>282</v>
      </c>
      <c r="H555" s="303">
        <v>26376</v>
      </c>
      <c r="I555" s="281">
        <v>24</v>
      </c>
      <c r="J555" s="281" t="s">
        <v>260</v>
      </c>
      <c r="K555" s="281">
        <v>267</v>
      </c>
      <c r="L555" s="281" t="s">
        <v>328</v>
      </c>
      <c r="M555" s="281">
        <v>2041</v>
      </c>
      <c r="N555" s="281" t="s">
        <v>328</v>
      </c>
      <c r="O555" s="281">
        <v>0</v>
      </c>
      <c r="P555" s="281" t="s">
        <v>262</v>
      </c>
      <c r="Q555" s="281">
        <v>0</v>
      </c>
      <c r="S555" s="281">
        <v>0</v>
      </c>
      <c r="U555" s="281" t="s">
        <v>10883</v>
      </c>
      <c r="W555" s="281">
        <v>-20</v>
      </c>
      <c r="X555" s="281" t="s">
        <v>1574</v>
      </c>
      <c r="AA555" s="281">
        <v>4</v>
      </c>
      <c r="AB555" s="281" t="s">
        <v>204</v>
      </c>
      <c r="AC555" s="303">
        <v>44143</v>
      </c>
      <c r="AD555" s="281" t="s">
        <v>11263</v>
      </c>
      <c r="AE555" s="281" t="s">
        <v>3346</v>
      </c>
      <c r="AF555" s="281" t="s">
        <v>266</v>
      </c>
      <c r="AG555" s="281" t="s">
        <v>3347</v>
      </c>
      <c r="AI555" s="281" t="s">
        <v>3348</v>
      </c>
      <c r="AK555" s="281" t="s">
        <v>11264</v>
      </c>
      <c r="AL555" s="281" t="s">
        <v>11265</v>
      </c>
      <c r="AN555" s="303">
        <v>43198</v>
      </c>
      <c r="AP555" s="284">
        <f t="shared" si="79"/>
        <v>548</v>
      </c>
      <c r="AQ555" s="284" t="str">
        <f t="shared" si="80"/>
        <v>木村美春1</v>
      </c>
      <c r="AR555" s="284" t="str">
        <f t="shared" si="81"/>
        <v>きむらみはる1</v>
      </c>
      <c r="AS555" s="284">
        <f t="shared" si="82"/>
        <v>1630321</v>
      </c>
      <c r="AT555" s="284" t="str">
        <f t="shared" si="75"/>
        <v>木村美春</v>
      </c>
      <c r="AU555" s="284">
        <f>IF(AT555="","",COUNTIF(AT$8:AT555,AT555))</f>
        <v>1</v>
      </c>
      <c r="AV555" s="284" t="str">
        <f t="shared" si="76"/>
        <v>きむらみはる</v>
      </c>
      <c r="AW555" s="284">
        <f>IF(AV555="","",COUNTIF(AV$8:AV555,AV555))</f>
        <v>1</v>
      </c>
      <c r="AX555" s="284" t="str">
        <f t="shared" si="74"/>
        <v/>
      </c>
      <c r="AY555" s="284" t="str">
        <f t="shared" si="77"/>
        <v/>
      </c>
      <c r="AZ555" s="284" t="str">
        <f t="shared" si="78"/>
        <v/>
      </c>
    </row>
    <row r="556" spans="1:52" ht="18" customHeight="1">
      <c r="A556" s="281">
        <v>1660724</v>
      </c>
      <c r="B556" s="281" t="s">
        <v>3349</v>
      </c>
      <c r="C556" s="281" t="s">
        <v>3350</v>
      </c>
      <c r="D556" s="281" t="s">
        <v>3351</v>
      </c>
      <c r="E556" s="281" t="s">
        <v>3352</v>
      </c>
      <c r="F556" s="281">
        <v>1</v>
      </c>
      <c r="G556" s="281" t="s">
        <v>259</v>
      </c>
      <c r="H556" s="303">
        <v>26477</v>
      </c>
      <c r="I556" s="281">
        <v>24</v>
      </c>
      <c r="J556" s="281" t="s">
        <v>260</v>
      </c>
      <c r="K556" s="281">
        <v>267</v>
      </c>
      <c r="L556" s="281" t="s">
        <v>328</v>
      </c>
      <c r="M556" s="281">
        <v>2041</v>
      </c>
      <c r="N556" s="281" t="s">
        <v>328</v>
      </c>
      <c r="O556" s="281">
        <v>0</v>
      </c>
      <c r="P556" s="281" t="s">
        <v>262</v>
      </c>
      <c r="Q556" s="281">
        <v>0</v>
      </c>
      <c r="S556" s="281">
        <v>0</v>
      </c>
      <c r="U556" s="281" t="s">
        <v>10883</v>
      </c>
      <c r="W556" s="281">
        <v>-20</v>
      </c>
      <c r="X556" s="281" t="s">
        <v>1574</v>
      </c>
      <c r="AA556" s="281">
        <v>4</v>
      </c>
      <c r="AB556" s="281" t="s">
        <v>204</v>
      </c>
      <c r="AC556" s="303">
        <v>44143</v>
      </c>
      <c r="AD556" s="281" t="s">
        <v>11263</v>
      </c>
      <c r="AE556" s="281" t="s">
        <v>3353</v>
      </c>
      <c r="AF556" s="281" t="s">
        <v>266</v>
      </c>
      <c r="AG556" s="281" t="s">
        <v>3354</v>
      </c>
      <c r="AI556" s="281" t="s">
        <v>3355</v>
      </c>
      <c r="AL556" s="281" t="s">
        <v>11266</v>
      </c>
      <c r="AN556" s="303">
        <v>43528</v>
      </c>
      <c r="AP556" s="284">
        <f t="shared" si="79"/>
        <v>549</v>
      </c>
      <c r="AQ556" s="284" t="str">
        <f t="shared" si="80"/>
        <v>月岡靖雄1</v>
      </c>
      <c r="AR556" s="284" t="str">
        <f t="shared" si="81"/>
        <v>つきおかやすお1</v>
      </c>
      <c r="AS556" s="284">
        <f t="shared" si="82"/>
        <v>1660724</v>
      </c>
      <c r="AT556" s="284" t="str">
        <f t="shared" si="75"/>
        <v>月岡靖雄</v>
      </c>
      <c r="AU556" s="284">
        <f>IF(AT556="","",COUNTIF(AT$8:AT556,AT556))</f>
        <v>1</v>
      </c>
      <c r="AV556" s="284" t="str">
        <f t="shared" si="76"/>
        <v>つきおかやすお</v>
      </c>
      <c r="AW556" s="284">
        <f>IF(AV556="","",COUNTIF(AV$8:AV556,AV556))</f>
        <v>1</v>
      </c>
      <c r="AX556" s="284" t="str">
        <f t="shared" si="74"/>
        <v/>
      </c>
      <c r="AY556" s="284" t="str">
        <f t="shared" si="77"/>
        <v/>
      </c>
      <c r="AZ556" s="284" t="str">
        <f t="shared" si="78"/>
        <v/>
      </c>
    </row>
    <row r="557" spans="1:52" ht="18" customHeight="1">
      <c r="A557" s="281">
        <v>1717405</v>
      </c>
      <c r="B557" s="281" t="s">
        <v>3356</v>
      </c>
      <c r="C557" s="281" t="s">
        <v>3357</v>
      </c>
      <c r="D557" s="281" t="s">
        <v>3358</v>
      </c>
      <c r="E557" s="281" t="s">
        <v>3359</v>
      </c>
      <c r="F557" s="281">
        <v>1</v>
      </c>
      <c r="G557" s="281" t="s">
        <v>259</v>
      </c>
      <c r="H557" s="303">
        <v>27476</v>
      </c>
      <c r="I557" s="281">
        <v>24</v>
      </c>
      <c r="J557" s="281" t="s">
        <v>260</v>
      </c>
      <c r="K557" s="281">
        <v>274</v>
      </c>
      <c r="L557" s="281" t="s">
        <v>317</v>
      </c>
      <c r="M557" s="281">
        <v>2074</v>
      </c>
      <c r="N557" s="281" t="s">
        <v>317</v>
      </c>
      <c r="O557" s="281">
        <v>0</v>
      </c>
      <c r="P557" s="281" t="s">
        <v>262</v>
      </c>
      <c r="Q557" s="281">
        <v>0</v>
      </c>
      <c r="S557" s="281">
        <v>0</v>
      </c>
      <c r="W557" s="281">
        <v>-20</v>
      </c>
      <c r="X557" s="281" t="s">
        <v>1574</v>
      </c>
      <c r="AA557" s="281">
        <v>4</v>
      </c>
      <c r="AB557" s="281" t="s">
        <v>204</v>
      </c>
      <c r="AC557" s="303">
        <v>44143</v>
      </c>
      <c r="AD557" s="281" t="s">
        <v>11263</v>
      </c>
      <c r="AE557" s="281" t="s">
        <v>1371</v>
      </c>
      <c r="AF557" s="281" t="s">
        <v>266</v>
      </c>
      <c r="AG557" s="281" t="s">
        <v>3360</v>
      </c>
      <c r="AI557" s="281" t="s">
        <v>3361</v>
      </c>
      <c r="AN557" s="303">
        <v>44124</v>
      </c>
      <c r="AP557" s="284">
        <f t="shared" si="79"/>
        <v>550</v>
      </c>
      <c r="AQ557" s="284" t="str">
        <f t="shared" si="80"/>
        <v>本山耕一郎1</v>
      </c>
      <c r="AR557" s="284" t="str">
        <f t="shared" si="81"/>
        <v>もとやまこういちろう1</v>
      </c>
      <c r="AS557" s="284">
        <f t="shared" si="82"/>
        <v>1717405</v>
      </c>
      <c r="AT557" s="284" t="str">
        <f t="shared" si="75"/>
        <v>本山耕一郎</v>
      </c>
      <c r="AU557" s="284">
        <f>IF(AT557="","",COUNTIF(AT$8:AT557,AT557))</f>
        <v>1</v>
      </c>
      <c r="AV557" s="284" t="str">
        <f t="shared" si="76"/>
        <v>もとやまこういちろう</v>
      </c>
      <c r="AW557" s="284">
        <f>IF(AV557="","",COUNTIF(AV$8:AV557,AV557))</f>
        <v>1</v>
      </c>
      <c r="AX557" s="284" t="str">
        <f t="shared" si="74"/>
        <v/>
      </c>
      <c r="AY557" s="284" t="str">
        <f t="shared" si="77"/>
        <v/>
      </c>
      <c r="AZ557" s="284" t="str">
        <f t="shared" si="78"/>
        <v/>
      </c>
    </row>
    <row r="558" spans="1:52" ht="18" customHeight="1">
      <c r="A558" s="281">
        <v>1229825</v>
      </c>
      <c r="B558" s="281" t="s">
        <v>3362</v>
      </c>
      <c r="C558" s="281" t="s">
        <v>3363</v>
      </c>
      <c r="D558" s="281" t="s">
        <v>3364</v>
      </c>
      <c r="E558" s="281" t="s">
        <v>1524</v>
      </c>
      <c r="F558" s="281">
        <v>1</v>
      </c>
      <c r="G558" s="281" t="s">
        <v>259</v>
      </c>
      <c r="H558" s="303">
        <v>32486</v>
      </c>
      <c r="I558" s="281">
        <v>24</v>
      </c>
      <c r="J558" s="281" t="s">
        <v>260</v>
      </c>
      <c r="K558" s="281">
        <v>271</v>
      </c>
      <c r="L558" s="281" t="s">
        <v>413</v>
      </c>
      <c r="M558" s="281">
        <v>2061</v>
      </c>
      <c r="N558" s="281" t="s">
        <v>413</v>
      </c>
      <c r="O558" s="281">
        <v>0</v>
      </c>
      <c r="P558" s="281" t="s">
        <v>262</v>
      </c>
      <c r="Q558" s="281">
        <v>0</v>
      </c>
      <c r="S558" s="281">
        <v>0</v>
      </c>
      <c r="W558" s="281">
        <v>-20</v>
      </c>
      <c r="X558" s="281" t="s">
        <v>1574</v>
      </c>
      <c r="AA558" s="281">
        <v>4</v>
      </c>
      <c r="AB558" s="281" t="s">
        <v>204</v>
      </c>
      <c r="AC558" s="303">
        <v>44143</v>
      </c>
      <c r="AD558" s="281" t="s">
        <v>11263</v>
      </c>
      <c r="AE558" s="281" t="s">
        <v>3365</v>
      </c>
      <c r="AF558" s="281" t="s">
        <v>266</v>
      </c>
      <c r="AG558" s="281" t="s">
        <v>3366</v>
      </c>
      <c r="AI558" s="281" t="s">
        <v>3367</v>
      </c>
      <c r="AN558" s="303">
        <v>39245</v>
      </c>
      <c r="AP558" s="284">
        <f t="shared" si="79"/>
        <v>551</v>
      </c>
      <c r="AQ558" s="284" t="str">
        <f t="shared" si="80"/>
        <v>平塚祐介1</v>
      </c>
      <c r="AR558" s="284" t="str">
        <f t="shared" si="81"/>
        <v>ひらつかゆうすけ1</v>
      </c>
      <c r="AS558" s="284">
        <f t="shared" si="82"/>
        <v>1229825</v>
      </c>
      <c r="AT558" s="284" t="str">
        <f t="shared" si="75"/>
        <v>平塚祐介</v>
      </c>
      <c r="AU558" s="284">
        <f>IF(AT558="","",COUNTIF(AT$8:AT558,AT558))</f>
        <v>1</v>
      </c>
      <c r="AV558" s="284" t="str">
        <f t="shared" si="76"/>
        <v>ひらつかゆうすけ</v>
      </c>
      <c r="AW558" s="284">
        <f>IF(AV558="","",COUNTIF(AV$8:AV558,AV558))</f>
        <v>1</v>
      </c>
      <c r="AX558" s="284" t="str">
        <f t="shared" si="74"/>
        <v/>
      </c>
      <c r="AY558" s="284" t="str">
        <f t="shared" si="77"/>
        <v/>
      </c>
      <c r="AZ558" s="284" t="str">
        <f t="shared" si="78"/>
        <v/>
      </c>
    </row>
    <row r="559" spans="1:52" ht="18" customHeight="1">
      <c r="A559" s="281">
        <v>1311427</v>
      </c>
      <c r="B559" s="281" t="s">
        <v>3368</v>
      </c>
      <c r="C559" s="281" t="s">
        <v>3369</v>
      </c>
      <c r="D559" s="281" t="s">
        <v>3370</v>
      </c>
      <c r="E559" s="281" t="s">
        <v>3371</v>
      </c>
      <c r="F559" s="281">
        <v>1</v>
      </c>
      <c r="G559" s="281" t="s">
        <v>259</v>
      </c>
      <c r="H559" s="303">
        <v>34212</v>
      </c>
      <c r="I559" s="281">
        <v>24</v>
      </c>
      <c r="J559" s="281" t="s">
        <v>260</v>
      </c>
      <c r="K559" s="281">
        <v>271</v>
      </c>
      <c r="L559" s="281" t="s">
        <v>413</v>
      </c>
      <c r="M559" s="281">
        <v>2061</v>
      </c>
      <c r="N559" s="281" t="s">
        <v>413</v>
      </c>
      <c r="O559" s="281">
        <v>0</v>
      </c>
      <c r="P559" s="281" t="s">
        <v>262</v>
      </c>
      <c r="Q559" s="281">
        <v>0</v>
      </c>
      <c r="S559" s="281">
        <v>0</v>
      </c>
      <c r="V559" s="281">
        <v>43017</v>
      </c>
      <c r="W559" s="281">
        <v>-20</v>
      </c>
      <c r="X559" s="281" t="s">
        <v>1574</v>
      </c>
      <c r="AA559" s="281">
        <v>4</v>
      </c>
      <c r="AB559" s="281" t="s">
        <v>204</v>
      </c>
      <c r="AC559" s="303">
        <v>44143</v>
      </c>
      <c r="AD559" s="281" t="s">
        <v>11263</v>
      </c>
      <c r="AE559" s="281" t="s">
        <v>1017</v>
      </c>
      <c r="AF559" s="281" t="s">
        <v>266</v>
      </c>
      <c r="AG559" s="281" t="s">
        <v>3372</v>
      </c>
      <c r="AH559" s="281" t="s">
        <v>3373</v>
      </c>
      <c r="AI559" s="281" t="s">
        <v>3374</v>
      </c>
      <c r="AN559" s="303">
        <v>40033</v>
      </c>
      <c r="AP559" s="284">
        <f t="shared" si="79"/>
        <v>552</v>
      </c>
      <c r="AQ559" s="284" t="str">
        <f t="shared" si="80"/>
        <v>水間貴大1</v>
      </c>
      <c r="AR559" s="284" t="str">
        <f t="shared" si="81"/>
        <v>みずまたかひろ1</v>
      </c>
      <c r="AS559" s="284">
        <f t="shared" si="82"/>
        <v>1311427</v>
      </c>
      <c r="AT559" s="284" t="str">
        <f t="shared" si="75"/>
        <v>水間貴大</v>
      </c>
      <c r="AU559" s="284">
        <f>IF(AT559="","",COUNTIF(AT$8:AT559,AT559))</f>
        <v>1</v>
      </c>
      <c r="AV559" s="284" t="str">
        <f t="shared" si="76"/>
        <v>みずまたかひろ</v>
      </c>
      <c r="AW559" s="284">
        <f>IF(AV559="","",COUNTIF(AV$8:AV559,AV559))</f>
        <v>1</v>
      </c>
      <c r="AX559" s="284" t="str">
        <f t="shared" si="74"/>
        <v/>
      </c>
      <c r="AY559" s="284" t="str">
        <f t="shared" si="77"/>
        <v/>
      </c>
      <c r="AZ559" s="284" t="str">
        <f t="shared" si="78"/>
        <v/>
      </c>
    </row>
    <row r="560" spans="1:52" ht="18" customHeight="1">
      <c r="A560" s="281">
        <v>1634892</v>
      </c>
      <c r="B560" s="281" t="s">
        <v>1026</v>
      </c>
      <c r="C560" s="281" t="s">
        <v>3375</v>
      </c>
      <c r="D560" s="281" t="s">
        <v>1028</v>
      </c>
      <c r="E560" s="281" t="s">
        <v>3376</v>
      </c>
      <c r="F560" s="281">
        <v>1</v>
      </c>
      <c r="G560" s="281" t="s">
        <v>259</v>
      </c>
      <c r="H560" s="303">
        <v>36508</v>
      </c>
      <c r="I560" s="281">
        <v>24</v>
      </c>
      <c r="J560" s="281" t="s">
        <v>260</v>
      </c>
      <c r="K560" s="281">
        <v>275</v>
      </c>
      <c r="L560" s="281" t="s">
        <v>273</v>
      </c>
      <c r="M560" s="281">
        <v>2083</v>
      </c>
      <c r="N560" s="281" t="s">
        <v>2285</v>
      </c>
      <c r="O560" s="281">
        <v>1</v>
      </c>
      <c r="P560" s="281" t="s">
        <v>11177</v>
      </c>
      <c r="Q560" s="281">
        <v>0</v>
      </c>
      <c r="S560" s="281">
        <v>0</v>
      </c>
      <c r="W560" s="281">
        <v>-20</v>
      </c>
      <c r="X560" s="281" t="s">
        <v>1574</v>
      </c>
      <c r="AA560" s="281">
        <v>4</v>
      </c>
      <c r="AB560" s="281" t="s">
        <v>204</v>
      </c>
      <c r="AC560" s="303">
        <v>44143</v>
      </c>
      <c r="AD560" s="281" t="s">
        <v>11263</v>
      </c>
      <c r="AE560" s="281" t="s">
        <v>3377</v>
      </c>
      <c r="AF560" s="281" t="s">
        <v>266</v>
      </c>
      <c r="AG560" s="281" t="s">
        <v>3378</v>
      </c>
      <c r="AH560" s="281" t="s">
        <v>3379</v>
      </c>
      <c r="AI560" s="281" t="s">
        <v>3380</v>
      </c>
      <c r="AN560" s="303">
        <v>43236</v>
      </c>
      <c r="AP560" s="284">
        <f t="shared" si="79"/>
        <v>553</v>
      </c>
      <c r="AQ560" s="284" t="str">
        <f t="shared" si="80"/>
        <v>伊藤喬晃1</v>
      </c>
      <c r="AR560" s="284" t="str">
        <f t="shared" si="81"/>
        <v>いとうたかあき1</v>
      </c>
      <c r="AS560" s="284">
        <f t="shared" si="82"/>
        <v>1634892</v>
      </c>
      <c r="AT560" s="284" t="str">
        <f t="shared" si="75"/>
        <v>伊藤喬晃</v>
      </c>
      <c r="AU560" s="284">
        <f>IF(AT560="","",COUNTIF(AT$8:AT560,AT560))</f>
        <v>1</v>
      </c>
      <c r="AV560" s="284" t="str">
        <f t="shared" si="76"/>
        <v>いとうたかあき</v>
      </c>
      <c r="AW560" s="284">
        <f>IF(AV560="","",COUNTIF(AV$8:AV560,AV560))</f>
        <v>1</v>
      </c>
      <c r="AX560" s="284" t="str">
        <f t="shared" si="74"/>
        <v/>
      </c>
      <c r="AY560" s="284" t="str">
        <f t="shared" si="77"/>
        <v/>
      </c>
      <c r="AZ560" s="284" t="str">
        <f t="shared" si="78"/>
        <v/>
      </c>
    </row>
    <row r="561" spans="1:52" ht="18" customHeight="1">
      <c r="A561" s="281">
        <v>1530124</v>
      </c>
      <c r="B561" s="281" t="s">
        <v>3381</v>
      </c>
      <c r="C561" s="281" t="s">
        <v>3382</v>
      </c>
      <c r="D561" s="281" t="s">
        <v>3383</v>
      </c>
      <c r="E561" s="281" t="s">
        <v>673</v>
      </c>
      <c r="F561" s="281">
        <v>1</v>
      </c>
      <c r="G561" s="281" t="s">
        <v>259</v>
      </c>
      <c r="H561" s="303">
        <v>36580</v>
      </c>
      <c r="I561" s="281">
        <v>24</v>
      </c>
      <c r="J561" s="281" t="s">
        <v>260</v>
      </c>
      <c r="K561" s="281">
        <v>275</v>
      </c>
      <c r="L561" s="281" t="s">
        <v>273</v>
      </c>
      <c r="M561" s="281">
        <v>2083</v>
      </c>
      <c r="N561" s="281" t="s">
        <v>2285</v>
      </c>
      <c r="O561" s="281">
        <v>1</v>
      </c>
      <c r="P561" s="281" t="s">
        <v>11177</v>
      </c>
      <c r="Q561" s="281">
        <v>0</v>
      </c>
      <c r="S561" s="281">
        <v>0</v>
      </c>
      <c r="V561" s="281">
        <v>0</v>
      </c>
      <c r="W561" s="281">
        <v>-20</v>
      </c>
      <c r="X561" s="281" t="s">
        <v>1574</v>
      </c>
      <c r="AA561" s="281">
        <v>4</v>
      </c>
      <c r="AB561" s="281" t="s">
        <v>204</v>
      </c>
      <c r="AC561" s="303">
        <v>44143</v>
      </c>
      <c r="AD561" s="281" t="s">
        <v>11263</v>
      </c>
      <c r="AE561" s="281" t="s">
        <v>1106</v>
      </c>
      <c r="AF561" s="281" t="s">
        <v>266</v>
      </c>
      <c r="AG561" s="281" t="s">
        <v>2465</v>
      </c>
      <c r="AH561" s="281" t="s">
        <v>2466</v>
      </c>
      <c r="AI561" s="281" t="s">
        <v>2467</v>
      </c>
      <c r="AN561" s="303">
        <v>42117</v>
      </c>
      <c r="AP561" s="284">
        <f t="shared" si="79"/>
        <v>554</v>
      </c>
      <c r="AQ561" s="284" t="str">
        <f t="shared" si="80"/>
        <v>須田剛史1</v>
      </c>
      <c r="AR561" s="284" t="str">
        <f t="shared" si="81"/>
        <v>すだつよし1</v>
      </c>
      <c r="AS561" s="284">
        <f t="shared" si="82"/>
        <v>1530124</v>
      </c>
      <c r="AT561" s="284" t="str">
        <f t="shared" si="75"/>
        <v>須田剛史</v>
      </c>
      <c r="AU561" s="284">
        <f>IF(AT561="","",COUNTIF(AT$8:AT561,AT561))</f>
        <v>1</v>
      </c>
      <c r="AV561" s="284" t="str">
        <f t="shared" si="76"/>
        <v>すだつよし</v>
      </c>
      <c r="AW561" s="284">
        <f>IF(AV561="","",COUNTIF(AV$8:AV561,AV561))</f>
        <v>1</v>
      </c>
      <c r="AX561" s="284" t="str">
        <f t="shared" si="74"/>
        <v/>
      </c>
      <c r="AY561" s="284" t="str">
        <f t="shared" si="77"/>
        <v/>
      </c>
      <c r="AZ561" s="284" t="str">
        <f t="shared" si="78"/>
        <v/>
      </c>
    </row>
    <row r="562" spans="1:52" ht="18" customHeight="1">
      <c r="A562" s="281">
        <v>1575928</v>
      </c>
      <c r="B562" s="281" t="s">
        <v>2320</v>
      </c>
      <c r="C562" s="281" t="s">
        <v>3384</v>
      </c>
      <c r="D562" s="281" t="s">
        <v>2322</v>
      </c>
      <c r="E562" s="281" t="s">
        <v>3385</v>
      </c>
      <c r="F562" s="281">
        <v>1</v>
      </c>
      <c r="G562" s="281" t="s">
        <v>259</v>
      </c>
      <c r="H562" s="303">
        <v>36874</v>
      </c>
      <c r="I562" s="281">
        <v>24</v>
      </c>
      <c r="J562" s="281" t="s">
        <v>260</v>
      </c>
      <c r="K562" s="281">
        <v>279</v>
      </c>
      <c r="L562" s="281" t="s">
        <v>308</v>
      </c>
      <c r="M562" s="281">
        <v>2110</v>
      </c>
      <c r="N562" s="281" t="s">
        <v>308</v>
      </c>
      <c r="O562" s="281">
        <v>0</v>
      </c>
      <c r="P562" s="281" t="s">
        <v>262</v>
      </c>
      <c r="Q562" s="281">
        <v>0</v>
      </c>
      <c r="S562" s="281">
        <v>0</v>
      </c>
      <c r="U562" s="281" t="s">
        <v>11215</v>
      </c>
      <c r="W562" s="281">
        <v>-20</v>
      </c>
      <c r="X562" s="281" t="s">
        <v>1574</v>
      </c>
      <c r="AA562" s="281">
        <v>4</v>
      </c>
      <c r="AB562" s="281" t="s">
        <v>204</v>
      </c>
      <c r="AC562" s="303">
        <v>44143</v>
      </c>
      <c r="AD562" s="281" t="s">
        <v>11263</v>
      </c>
      <c r="AE562" s="281" t="s">
        <v>476</v>
      </c>
      <c r="AF562" s="281" t="s">
        <v>266</v>
      </c>
      <c r="AG562" s="281" t="s">
        <v>3386</v>
      </c>
      <c r="AI562" s="281" t="s">
        <v>3387</v>
      </c>
      <c r="AN562" s="303">
        <v>42529</v>
      </c>
      <c r="AP562" s="284">
        <f t="shared" si="79"/>
        <v>555</v>
      </c>
      <c r="AQ562" s="284" t="str">
        <f t="shared" si="80"/>
        <v>蟹澤契太1</v>
      </c>
      <c r="AR562" s="284" t="str">
        <f t="shared" si="81"/>
        <v>かにさわけいた1</v>
      </c>
      <c r="AS562" s="284">
        <f t="shared" si="82"/>
        <v>1575928</v>
      </c>
      <c r="AT562" s="284" t="str">
        <f t="shared" si="75"/>
        <v>蟹澤契太</v>
      </c>
      <c r="AU562" s="284">
        <f>IF(AT562="","",COUNTIF(AT$8:AT562,AT562))</f>
        <v>1</v>
      </c>
      <c r="AV562" s="284" t="str">
        <f t="shared" si="76"/>
        <v>かにさわけいた</v>
      </c>
      <c r="AW562" s="284">
        <f>IF(AV562="","",COUNTIF(AV$8:AV562,AV562))</f>
        <v>1</v>
      </c>
      <c r="AX562" s="284" t="str">
        <f t="shared" si="74"/>
        <v/>
      </c>
      <c r="AY562" s="284" t="str">
        <f t="shared" si="77"/>
        <v/>
      </c>
      <c r="AZ562" s="284" t="str">
        <f t="shared" si="78"/>
        <v/>
      </c>
    </row>
    <row r="563" spans="1:52" ht="18" customHeight="1">
      <c r="A563" s="281">
        <v>1592523</v>
      </c>
      <c r="B563" s="281" t="s">
        <v>3388</v>
      </c>
      <c r="C563" s="281" t="s">
        <v>3389</v>
      </c>
      <c r="D563" s="281" t="s">
        <v>3390</v>
      </c>
      <c r="E563" s="281" t="s">
        <v>3391</v>
      </c>
      <c r="F563" s="281">
        <v>1</v>
      </c>
      <c r="G563" s="281" t="s">
        <v>259</v>
      </c>
      <c r="H563" s="303">
        <v>17444</v>
      </c>
      <c r="I563" s="281">
        <v>24</v>
      </c>
      <c r="J563" s="281" t="s">
        <v>260</v>
      </c>
      <c r="K563" s="281">
        <v>269</v>
      </c>
      <c r="L563" s="281" t="s">
        <v>378</v>
      </c>
      <c r="M563" s="281">
        <v>2051</v>
      </c>
      <c r="N563" s="281" t="s">
        <v>378</v>
      </c>
      <c r="O563" s="281">
        <v>0</v>
      </c>
      <c r="P563" s="281" t="s">
        <v>262</v>
      </c>
      <c r="Q563" s="281">
        <v>0</v>
      </c>
      <c r="S563" s="281">
        <v>0</v>
      </c>
      <c r="U563" s="281" t="s">
        <v>379</v>
      </c>
      <c r="W563" s="281">
        <v>-20</v>
      </c>
      <c r="X563" s="281" t="s">
        <v>1574</v>
      </c>
      <c r="AA563" s="281">
        <v>4</v>
      </c>
      <c r="AB563" s="281" t="s">
        <v>204</v>
      </c>
      <c r="AC563" s="303">
        <v>44157</v>
      </c>
      <c r="AD563" s="281" t="s">
        <v>11267</v>
      </c>
      <c r="AE563" s="281" t="s">
        <v>3392</v>
      </c>
      <c r="AF563" s="281" t="s">
        <v>266</v>
      </c>
      <c r="AG563" s="281" t="s">
        <v>3393</v>
      </c>
      <c r="AI563" s="281" t="s">
        <v>3394</v>
      </c>
      <c r="AN563" s="303">
        <v>42644</v>
      </c>
      <c r="AP563" s="284">
        <f t="shared" si="79"/>
        <v>556</v>
      </c>
      <c r="AQ563" s="284" t="str">
        <f t="shared" si="80"/>
        <v>石元哲明1</v>
      </c>
      <c r="AR563" s="284" t="str">
        <f t="shared" si="81"/>
        <v>いしもとてつあき1</v>
      </c>
      <c r="AS563" s="284">
        <f t="shared" si="82"/>
        <v>1592523</v>
      </c>
      <c r="AT563" s="284" t="str">
        <f t="shared" si="75"/>
        <v>石元哲明</v>
      </c>
      <c r="AU563" s="284">
        <f>IF(AT563="","",COUNTIF(AT$8:AT563,AT563))</f>
        <v>1</v>
      </c>
      <c r="AV563" s="284" t="str">
        <f t="shared" si="76"/>
        <v>いしもとてつあき</v>
      </c>
      <c r="AW563" s="284">
        <f>IF(AV563="","",COUNTIF(AV$8:AV563,AV563))</f>
        <v>1</v>
      </c>
      <c r="AX563" s="284" t="str">
        <f t="shared" si="74"/>
        <v/>
      </c>
      <c r="AY563" s="284" t="str">
        <f t="shared" si="77"/>
        <v/>
      </c>
      <c r="AZ563" s="284" t="str">
        <f t="shared" si="78"/>
        <v/>
      </c>
    </row>
    <row r="564" spans="1:52" ht="18" customHeight="1">
      <c r="A564" s="281">
        <v>1427236</v>
      </c>
      <c r="B564" s="281" t="s">
        <v>1672</v>
      </c>
      <c r="C564" s="281" t="s">
        <v>3003</v>
      </c>
      <c r="D564" s="281" t="s">
        <v>1674</v>
      </c>
      <c r="E564" s="281" t="s">
        <v>841</v>
      </c>
      <c r="F564" s="281">
        <v>2</v>
      </c>
      <c r="G564" s="281" t="s">
        <v>282</v>
      </c>
      <c r="H564" s="303">
        <v>19107</v>
      </c>
      <c r="I564" s="281">
        <v>24</v>
      </c>
      <c r="J564" s="281" t="s">
        <v>260</v>
      </c>
      <c r="K564" s="281">
        <v>271</v>
      </c>
      <c r="L564" s="281" t="s">
        <v>413</v>
      </c>
      <c r="M564" s="281">
        <v>2061</v>
      </c>
      <c r="N564" s="281" t="s">
        <v>413</v>
      </c>
      <c r="O564" s="281">
        <v>0</v>
      </c>
      <c r="P564" s="281" t="s">
        <v>262</v>
      </c>
      <c r="Q564" s="281">
        <v>0</v>
      </c>
      <c r="S564" s="281">
        <v>0</v>
      </c>
      <c r="W564" s="281">
        <v>-20</v>
      </c>
      <c r="X564" s="281" t="s">
        <v>1574</v>
      </c>
      <c r="AA564" s="281">
        <v>4</v>
      </c>
      <c r="AB564" s="281" t="s">
        <v>204</v>
      </c>
      <c r="AC564" s="303">
        <v>44157</v>
      </c>
      <c r="AD564" s="281" t="s">
        <v>11267</v>
      </c>
      <c r="AE564" s="281" t="s">
        <v>3395</v>
      </c>
      <c r="AF564" s="281" t="s">
        <v>266</v>
      </c>
      <c r="AG564" s="281" t="s">
        <v>3396</v>
      </c>
      <c r="AI564" s="281" t="s">
        <v>3397</v>
      </c>
      <c r="AN564" s="303">
        <v>41038</v>
      </c>
      <c r="AP564" s="284">
        <f t="shared" si="79"/>
        <v>557</v>
      </c>
      <c r="AQ564" s="284" t="str">
        <f t="shared" si="80"/>
        <v>塩澤順子1</v>
      </c>
      <c r="AR564" s="284" t="str">
        <f t="shared" si="81"/>
        <v>しおざわじゅんこ1</v>
      </c>
      <c r="AS564" s="284">
        <f t="shared" si="82"/>
        <v>1427236</v>
      </c>
      <c r="AT564" s="284" t="str">
        <f t="shared" si="75"/>
        <v>塩澤順子</v>
      </c>
      <c r="AU564" s="284">
        <f>IF(AT564="","",COUNTIF(AT$8:AT564,AT564))</f>
        <v>1</v>
      </c>
      <c r="AV564" s="284" t="str">
        <f t="shared" si="76"/>
        <v>しおざわじゅんこ</v>
      </c>
      <c r="AW564" s="284">
        <f>IF(AV564="","",COUNTIF(AV$8:AV564,AV564))</f>
        <v>1</v>
      </c>
      <c r="AX564" s="284" t="str">
        <f t="shared" si="74"/>
        <v/>
      </c>
      <c r="AY564" s="284" t="str">
        <f t="shared" si="77"/>
        <v/>
      </c>
      <c r="AZ564" s="284" t="str">
        <f t="shared" si="78"/>
        <v/>
      </c>
    </row>
    <row r="565" spans="1:52" ht="18" customHeight="1">
      <c r="A565" s="281">
        <v>1596224</v>
      </c>
      <c r="B565" s="281" t="s">
        <v>1888</v>
      </c>
      <c r="C565" s="281" t="s">
        <v>3398</v>
      </c>
      <c r="D565" s="281" t="s">
        <v>390</v>
      </c>
      <c r="E565" s="281" t="s">
        <v>3399</v>
      </c>
      <c r="F565" s="281">
        <v>1</v>
      </c>
      <c r="G565" s="281" t="s">
        <v>259</v>
      </c>
      <c r="H565" s="303">
        <v>21030</v>
      </c>
      <c r="I565" s="281">
        <v>24</v>
      </c>
      <c r="J565" s="281" t="s">
        <v>260</v>
      </c>
      <c r="K565" s="281">
        <v>270</v>
      </c>
      <c r="L565" s="281" t="s">
        <v>720</v>
      </c>
      <c r="M565" s="281">
        <v>2055</v>
      </c>
      <c r="N565" s="281" t="s">
        <v>720</v>
      </c>
      <c r="O565" s="281">
        <v>0</v>
      </c>
      <c r="P565" s="281" t="s">
        <v>262</v>
      </c>
      <c r="Q565" s="281">
        <v>0</v>
      </c>
      <c r="S565" s="281">
        <v>0</v>
      </c>
      <c r="W565" s="281">
        <v>-20</v>
      </c>
      <c r="X565" s="281" t="s">
        <v>1574</v>
      </c>
      <c r="AA565" s="281">
        <v>4</v>
      </c>
      <c r="AB565" s="281" t="s">
        <v>204</v>
      </c>
      <c r="AC565" s="303">
        <v>44157</v>
      </c>
      <c r="AD565" s="281" t="s">
        <v>11267</v>
      </c>
      <c r="AE565" s="281" t="s">
        <v>2329</v>
      </c>
      <c r="AF565" s="281" t="s">
        <v>266</v>
      </c>
      <c r="AG565" s="281" t="s">
        <v>3400</v>
      </c>
      <c r="AI565" s="281" t="s">
        <v>3401</v>
      </c>
      <c r="AN565" s="303">
        <v>42782</v>
      </c>
      <c r="AP565" s="284">
        <f t="shared" si="79"/>
        <v>558</v>
      </c>
      <c r="AQ565" s="284" t="str">
        <f t="shared" si="80"/>
        <v>窪田文彦1</v>
      </c>
      <c r="AR565" s="284" t="str">
        <f t="shared" si="81"/>
        <v>くぼたふみひこ1</v>
      </c>
      <c r="AS565" s="284">
        <f t="shared" si="82"/>
        <v>1596224</v>
      </c>
      <c r="AT565" s="284" t="str">
        <f t="shared" si="75"/>
        <v>窪田文彦</v>
      </c>
      <c r="AU565" s="284">
        <f>IF(AT565="","",COUNTIF(AT$8:AT565,AT565))</f>
        <v>1</v>
      </c>
      <c r="AV565" s="284" t="str">
        <f t="shared" si="76"/>
        <v>くぼたふみひこ</v>
      </c>
      <c r="AW565" s="284">
        <f>IF(AV565="","",COUNTIF(AV$8:AV565,AV565))</f>
        <v>1</v>
      </c>
      <c r="AX565" s="284" t="str">
        <f t="shared" si="74"/>
        <v/>
      </c>
      <c r="AY565" s="284" t="str">
        <f t="shared" si="77"/>
        <v/>
      </c>
      <c r="AZ565" s="284" t="str">
        <f t="shared" si="78"/>
        <v/>
      </c>
    </row>
    <row r="566" spans="1:52" ht="18" customHeight="1">
      <c r="A566" s="281">
        <v>1653843</v>
      </c>
      <c r="B566" s="281" t="s">
        <v>955</v>
      </c>
      <c r="C566" s="281" t="s">
        <v>3402</v>
      </c>
      <c r="D566" s="281" t="s">
        <v>957</v>
      </c>
      <c r="E566" s="281" t="s">
        <v>1011</v>
      </c>
      <c r="F566" s="281">
        <v>1</v>
      </c>
      <c r="G566" s="281" t="s">
        <v>259</v>
      </c>
      <c r="H566" s="303">
        <v>24430</v>
      </c>
      <c r="I566" s="281">
        <v>24</v>
      </c>
      <c r="J566" s="281" t="s">
        <v>260</v>
      </c>
      <c r="K566" s="281">
        <v>280</v>
      </c>
      <c r="L566" s="281" t="s">
        <v>334</v>
      </c>
      <c r="M566" s="281">
        <v>2121</v>
      </c>
      <c r="N566" s="281" t="s">
        <v>334</v>
      </c>
      <c r="O566" s="281">
        <v>0</v>
      </c>
      <c r="P566" s="281" t="s">
        <v>262</v>
      </c>
      <c r="Q566" s="281">
        <v>0</v>
      </c>
      <c r="S566" s="281">
        <v>0</v>
      </c>
      <c r="U566" s="281" t="s">
        <v>10929</v>
      </c>
      <c r="W566" s="281">
        <v>-20</v>
      </c>
      <c r="X566" s="281" t="s">
        <v>1574</v>
      </c>
      <c r="AA566" s="281">
        <v>4</v>
      </c>
      <c r="AB566" s="281" t="s">
        <v>204</v>
      </c>
      <c r="AC566" s="303">
        <v>44157</v>
      </c>
      <c r="AD566" s="281" t="s">
        <v>11267</v>
      </c>
      <c r="AE566" s="281" t="s">
        <v>1225</v>
      </c>
      <c r="AF566" s="281" t="s">
        <v>266</v>
      </c>
      <c r="AG566" s="281" t="s">
        <v>3403</v>
      </c>
      <c r="AI566" s="281" t="s">
        <v>3404</v>
      </c>
      <c r="AN566" s="303">
        <v>43334</v>
      </c>
      <c r="AP566" s="284">
        <f t="shared" si="79"/>
        <v>559</v>
      </c>
      <c r="AQ566" s="284" t="str">
        <f t="shared" si="80"/>
        <v>原一則1</v>
      </c>
      <c r="AR566" s="284" t="str">
        <f t="shared" si="81"/>
        <v>はらかずのり1</v>
      </c>
      <c r="AS566" s="284">
        <f t="shared" si="82"/>
        <v>1653843</v>
      </c>
      <c r="AT566" s="284" t="str">
        <f t="shared" si="75"/>
        <v>原一則</v>
      </c>
      <c r="AU566" s="284">
        <f>IF(AT566="","",COUNTIF(AT$8:AT566,AT566))</f>
        <v>1</v>
      </c>
      <c r="AV566" s="284" t="str">
        <f t="shared" si="76"/>
        <v>はらかずのり</v>
      </c>
      <c r="AW566" s="284">
        <f>IF(AV566="","",COUNTIF(AV$8:AV566,AV566))</f>
        <v>1</v>
      </c>
      <c r="AX566" s="284" t="str">
        <f t="shared" si="74"/>
        <v/>
      </c>
      <c r="AY566" s="284" t="str">
        <f t="shared" si="77"/>
        <v/>
      </c>
      <c r="AZ566" s="284" t="str">
        <f t="shared" si="78"/>
        <v/>
      </c>
    </row>
    <row r="567" spans="1:52" ht="18" customHeight="1">
      <c r="A567" s="281">
        <v>1654089</v>
      </c>
      <c r="B567" s="281" t="s">
        <v>3405</v>
      </c>
      <c r="C567" s="281" t="s">
        <v>3406</v>
      </c>
      <c r="D567" s="281" t="s">
        <v>1028</v>
      </c>
      <c r="E567" s="281" t="s">
        <v>3407</v>
      </c>
      <c r="F567" s="281">
        <v>2</v>
      </c>
      <c r="G567" s="281" t="s">
        <v>282</v>
      </c>
      <c r="H567" s="303">
        <v>24481</v>
      </c>
      <c r="I567" s="281">
        <v>24</v>
      </c>
      <c r="J567" s="281" t="s">
        <v>260</v>
      </c>
      <c r="K567" s="281">
        <v>278</v>
      </c>
      <c r="L567" s="281" t="s">
        <v>445</v>
      </c>
      <c r="M567" s="281">
        <v>2100</v>
      </c>
      <c r="N567" s="281" t="s">
        <v>445</v>
      </c>
      <c r="O567" s="281">
        <v>0</v>
      </c>
      <c r="P567" s="281" t="s">
        <v>262</v>
      </c>
      <c r="Q567" s="281">
        <v>0</v>
      </c>
      <c r="S567" s="281">
        <v>0</v>
      </c>
      <c r="W567" s="281">
        <v>-20</v>
      </c>
      <c r="X567" s="281" t="s">
        <v>1574</v>
      </c>
      <c r="AA567" s="281">
        <v>4</v>
      </c>
      <c r="AB567" s="281" t="s">
        <v>204</v>
      </c>
      <c r="AC567" s="303">
        <v>44157</v>
      </c>
      <c r="AD567" s="281" t="s">
        <v>11267</v>
      </c>
      <c r="AE567" s="281" t="s">
        <v>3408</v>
      </c>
      <c r="AF567" s="281" t="s">
        <v>266</v>
      </c>
      <c r="AG567" s="281" t="s">
        <v>3409</v>
      </c>
      <c r="AI567" s="281" t="s">
        <v>3410</v>
      </c>
      <c r="AN567" s="303">
        <v>43340</v>
      </c>
      <c r="AP567" s="284">
        <f t="shared" si="79"/>
        <v>560</v>
      </c>
      <c r="AQ567" s="284" t="str">
        <f t="shared" si="80"/>
        <v>伊東衣里1</v>
      </c>
      <c r="AR567" s="284" t="str">
        <f t="shared" si="81"/>
        <v>いとうえり1</v>
      </c>
      <c r="AS567" s="284">
        <f t="shared" si="82"/>
        <v>1654089</v>
      </c>
      <c r="AT567" s="284" t="str">
        <f t="shared" si="75"/>
        <v>伊東衣里</v>
      </c>
      <c r="AU567" s="284">
        <f>IF(AT567="","",COUNTIF(AT$8:AT567,AT567))</f>
        <v>1</v>
      </c>
      <c r="AV567" s="284" t="str">
        <f t="shared" si="76"/>
        <v>いとうえり</v>
      </c>
      <c r="AW567" s="284">
        <f>IF(AV567="","",COUNTIF(AV$8:AV567,AV567))</f>
        <v>1</v>
      </c>
      <c r="AX567" s="284" t="str">
        <f t="shared" si="74"/>
        <v/>
      </c>
      <c r="AY567" s="284" t="str">
        <f t="shared" si="77"/>
        <v/>
      </c>
      <c r="AZ567" s="284" t="str">
        <f t="shared" si="78"/>
        <v/>
      </c>
    </row>
    <row r="568" spans="1:52" ht="18" customHeight="1">
      <c r="A568" s="281">
        <v>1653842</v>
      </c>
      <c r="B568" s="281" t="s">
        <v>955</v>
      </c>
      <c r="C568" s="281" t="s">
        <v>3411</v>
      </c>
      <c r="D568" s="281" t="s">
        <v>957</v>
      </c>
      <c r="E568" s="281" t="s">
        <v>1263</v>
      </c>
      <c r="F568" s="281">
        <v>1</v>
      </c>
      <c r="G568" s="281" t="s">
        <v>259</v>
      </c>
      <c r="H568" s="303">
        <v>24963</v>
      </c>
      <c r="I568" s="281">
        <v>24</v>
      </c>
      <c r="J568" s="281" t="s">
        <v>260</v>
      </c>
      <c r="K568" s="281">
        <v>280</v>
      </c>
      <c r="L568" s="281" t="s">
        <v>334</v>
      </c>
      <c r="M568" s="281">
        <v>2121</v>
      </c>
      <c r="N568" s="281" t="s">
        <v>334</v>
      </c>
      <c r="O568" s="281">
        <v>0</v>
      </c>
      <c r="P568" s="281" t="s">
        <v>262</v>
      </c>
      <c r="Q568" s="281">
        <v>0</v>
      </c>
      <c r="S568" s="281">
        <v>0</v>
      </c>
      <c r="U568" s="281" t="s">
        <v>11141</v>
      </c>
      <c r="W568" s="281">
        <v>-20</v>
      </c>
      <c r="X568" s="281" t="s">
        <v>1574</v>
      </c>
      <c r="AA568" s="281">
        <v>4</v>
      </c>
      <c r="AB568" s="281" t="s">
        <v>204</v>
      </c>
      <c r="AC568" s="303">
        <v>44157</v>
      </c>
      <c r="AD568" s="281" t="s">
        <v>11267</v>
      </c>
      <c r="AE568" s="281" t="s">
        <v>3412</v>
      </c>
      <c r="AF568" s="281" t="s">
        <v>266</v>
      </c>
      <c r="AG568" s="281" t="s">
        <v>3413</v>
      </c>
      <c r="AI568" s="281" t="s">
        <v>3414</v>
      </c>
      <c r="AN568" s="303">
        <v>43334</v>
      </c>
      <c r="AP568" s="284">
        <f t="shared" si="79"/>
        <v>561</v>
      </c>
      <c r="AQ568" s="284" t="str">
        <f t="shared" si="80"/>
        <v>原光晴1</v>
      </c>
      <c r="AR568" s="284" t="str">
        <f t="shared" si="81"/>
        <v>はらみつはる1</v>
      </c>
      <c r="AS568" s="284">
        <f t="shared" si="82"/>
        <v>1653842</v>
      </c>
      <c r="AT568" s="284" t="str">
        <f t="shared" si="75"/>
        <v>原光晴</v>
      </c>
      <c r="AU568" s="284">
        <f>IF(AT568="","",COUNTIF(AT$8:AT568,AT568))</f>
        <v>1</v>
      </c>
      <c r="AV568" s="284" t="str">
        <f t="shared" si="76"/>
        <v>はらみつはる</v>
      </c>
      <c r="AW568" s="284">
        <f>IF(AV568="","",COUNTIF(AV$8:AV568,AV568))</f>
        <v>1</v>
      </c>
      <c r="AX568" s="284" t="str">
        <f t="shared" si="74"/>
        <v/>
      </c>
      <c r="AY568" s="284" t="str">
        <f t="shared" si="77"/>
        <v/>
      </c>
      <c r="AZ568" s="284" t="str">
        <f t="shared" si="78"/>
        <v/>
      </c>
    </row>
    <row r="569" spans="1:52" ht="18" customHeight="1">
      <c r="A569" s="281">
        <v>1452012</v>
      </c>
      <c r="B569" s="281" t="s">
        <v>892</v>
      </c>
      <c r="C569" s="281" t="s">
        <v>2742</v>
      </c>
      <c r="D569" s="281" t="s">
        <v>894</v>
      </c>
      <c r="E569" s="281" t="s">
        <v>1601</v>
      </c>
      <c r="F569" s="281">
        <v>1</v>
      </c>
      <c r="G569" s="281" t="s">
        <v>259</v>
      </c>
      <c r="H569" s="303">
        <v>26096</v>
      </c>
      <c r="I569" s="281">
        <v>24</v>
      </c>
      <c r="J569" s="281" t="s">
        <v>260</v>
      </c>
      <c r="K569" s="281">
        <v>267</v>
      </c>
      <c r="L569" s="281" t="s">
        <v>328</v>
      </c>
      <c r="M569" s="281">
        <v>2041</v>
      </c>
      <c r="N569" s="281" t="s">
        <v>328</v>
      </c>
      <c r="O569" s="281">
        <v>0</v>
      </c>
      <c r="P569" s="281" t="s">
        <v>262</v>
      </c>
      <c r="Q569" s="281">
        <v>0</v>
      </c>
      <c r="S569" s="281">
        <v>0</v>
      </c>
      <c r="U569" s="281" t="s">
        <v>10883</v>
      </c>
      <c r="W569" s="281">
        <v>-20</v>
      </c>
      <c r="X569" s="281" t="s">
        <v>1574</v>
      </c>
      <c r="AA569" s="281">
        <v>4</v>
      </c>
      <c r="AB569" s="281" t="s">
        <v>204</v>
      </c>
      <c r="AC569" s="303">
        <v>44157</v>
      </c>
      <c r="AD569" s="281" t="s">
        <v>11267</v>
      </c>
      <c r="AE569" s="281" t="s">
        <v>2938</v>
      </c>
      <c r="AF569" s="281" t="s">
        <v>266</v>
      </c>
      <c r="AG569" s="281" t="s">
        <v>3415</v>
      </c>
      <c r="AH569" s="281" t="s">
        <v>3416</v>
      </c>
      <c r="AI569" s="281" t="s">
        <v>3417</v>
      </c>
      <c r="AN569" s="303">
        <v>41179</v>
      </c>
      <c r="AP569" s="284">
        <f t="shared" si="79"/>
        <v>562</v>
      </c>
      <c r="AQ569" s="284" t="str">
        <f t="shared" si="80"/>
        <v>丸山賢一1</v>
      </c>
      <c r="AR569" s="284" t="str">
        <f t="shared" si="81"/>
        <v>まるやまけんいち1</v>
      </c>
      <c r="AS569" s="284">
        <f t="shared" si="82"/>
        <v>1452012</v>
      </c>
      <c r="AT569" s="284" t="str">
        <f t="shared" si="75"/>
        <v>丸山賢一</v>
      </c>
      <c r="AU569" s="284">
        <f>IF(AT569="","",COUNTIF(AT$8:AT569,AT569))</f>
        <v>1</v>
      </c>
      <c r="AV569" s="284" t="str">
        <f t="shared" si="76"/>
        <v>まるやまけんいち</v>
      </c>
      <c r="AW569" s="284">
        <f>IF(AV569="","",COUNTIF(AV$8:AV569,AV569))</f>
        <v>1</v>
      </c>
      <c r="AX569" s="284" t="str">
        <f t="shared" si="74"/>
        <v/>
      </c>
      <c r="AY569" s="284" t="str">
        <f t="shared" si="77"/>
        <v/>
      </c>
      <c r="AZ569" s="284" t="str">
        <f t="shared" si="78"/>
        <v/>
      </c>
    </row>
    <row r="570" spans="1:52" ht="18" customHeight="1">
      <c r="A570" s="281">
        <v>1590717</v>
      </c>
      <c r="B570" s="281" t="s">
        <v>3418</v>
      </c>
      <c r="C570" s="281" t="s">
        <v>2224</v>
      </c>
      <c r="D570" s="281" t="s">
        <v>3419</v>
      </c>
      <c r="E570" s="281" t="s">
        <v>2053</v>
      </c>
      <c r="F570" s="281">
        <v>2</v>
      </c>
      <c r="G570" s="281" t="s">
        <v>282</v>
      </c>
      <c r="H570" s="303">
        <v>27157</v>
      </c>
      <c r="I570" s="281">
        <v>24</v>
      </c>
      <c r="J570" s="281" t="s">
        <v>260</v>
      </c>
      <c r="K570" s="281">
        <v>270</v>
      </c>
      <c r="L570" s="281" t="s">
        <v>720</v>
      </c>
      <c r="M570" s="281">
        <v>2055</v>
      </c>
      <c r="N570" s="281" t="s">
        <v>720</v>
      </c>
      <c r="O570" s="281">
        <v>0</v>
      </c>
      <c r="P570" s="281" t="s">
        <v>262</v>
      </c>
      <c r="Q570" s="281">
        <v>0</v>
      </c>
      <c r="S570" s="281">
        <v>0</v>
      </c>
      <c r="W570" s="281">
        <v>-20</v>
      </c>
      <c r="X570" s="281" t="s">
        <v>1574</v>
      </c>
      <c r="AA570" s="281">
        <v>4</v>
      </c>
      <c r="AB570" s="281" t="s">
        <v>204</v>
      </c>
      <c r="AC570" s="303">
        <v>44157</v>
      </c>
      <c r="AD570" s="281" t="s">
        <v>11267</v>
      </c>
      <c r="AE570" s="281" t="s">
        <v>3420</v>
      </c>
      <c r="AF570" s="281" t="s">
        <v>266</v>
      </c>
      <c r="AG570" s="281" t="s">
        <v>3421</v>
      </c>
      <c r="AI570" s="281" t="s">
        <v>3422</v>
      </c>
      <c r="AN570" s="303">
        <v>42619</v>
      </c>
      <c r="AP570" s="284">
        <f t="shared" si="79"/>
        <v>563</v>
      </c>
      <c r="AQ570" s="284" t="str">
        <f t="shared" si="80"/>
        <v>浅石美由紀1</v>
      </c>
      <c r="AR570" s="284" t="str">
        <f t="shared" si="81"/>
        <v>あさいしみゆき1</v>
      </c>
      <c r="AS570" s="284">
        <f t="shared" si="82"/>
        <v>1590717</v>
      </c>
      <c r="AT570" s="284" t="str">
        <f t="shared" si="75"/>
        <v>浅石美由紀</v>
      </c>
      <c r="AU570" s="284">
        <f>IF(AT570="","",COUNTIF(AT$8:AT570,AT570))</f>
        <v>1</v>
      </c>
      <c r="AV570" s="284" t="str">
        <f t="shared" si="76"/>
        <v>あさいしみゆき</v>
      </c>
      <c r="AW570" s="284">
        <f>IF(AV570="","",COUNTIF(AV$8:AV570,AV570))</f>
        <v>1</v>
      </c>
      <c r="AX570" s="284" t="str">
        <f t="shared" si="74"/>
        <v/>
      </c>
      <c r="AY570" s="284" t="str">
        <f t="shared" si="77"/>
        <v/>
      </c>
      <c r="AZ570" s="284" t="str">
        <f t="shared" si="78"/>
        <v/>
      </c>
    </row>
    <row r="571" spans="1:52" ht="18" customHeight="1">
      <c r="A571" s="281">
        <v>1290305</v>
      </c>
      <c r="B571" s="281" t="s">
        <v>1267</v>
      </c>
      <c r="C571" s="281" t="s">
        <v>3423</v>
      </c>
      <c r="D571" s="281" t="s">
        <v>1269</v>
      </c>
      <c r="E571" s="281" t="s">
        <v>3320</v>
      </c>
      <c r="F571" s="281">
        <v>2</v>
      </c>
      <c r="G571" s="281" t="s">
        <v>282</v>
      </c>
      <c r="H571" s="303">
        <v>32316</v>
      </c>
      <c r="I571" s="281">
        <v>24</v>
      </c>
      <c r="J571" s="281" t="s">
        <v>260</v>
      </c>
      <c r="K571" s="281">
        <v>270</v>
      </c>
      <c r="L571" s="281" t="s">
        <v>720</v>
      </c>
      <c r="M571" s="281">
        <v>2055</v>
      </c>
      <c r="N571" s="281" t="s">
        <v>720</v>
      </c>
      <c r="O571" s="281">
        <v>0</v>
      </c>
      <c r="P571" s="281" t="s">
        <v>262</v>
      </c>
      <c r="Q571" s="281">
        <v>0</v>
      </c>
      <c r="S571" s="281">
        <v>0</v>
      </c>
      <c r="V571" s="281">
        <v>0</v>
      </c>
      <c r="W571" s="281">
        <v>-20</v>
      </c>
      <c r="X571" s="281" t="s">
        <v>1574</v>
      </c>
      <c r="AA571" s="281">
        <v>4</v>
      </c>
      <c r="AB571" s="281" t="s">
        <v>204</v>
      </c>
      <c r="AC571" s="303">
        <v>44157</v>
      </c>
      <c r="AD571" s="281" t="s">
        <v>11267</v>
      </c>
      <c r="AE571" s="281" t="s">
        <v>1271</v>
      </c>
      <c r="AF571" s="281" t="s">
        <v>266</v>
      </c>
      <c r="AG571" s="281" t="s">
        <v>3424</v>
      </c>
      <c r="AI571" s="281" t="s">
        <v>1273</v>
      </c>
      <c r="AN571" s="303">
        <v>39737</v>
      </c>
      <c r="AP571" s="284">
        <f t="shared" si="79"/>
        <v>564</v>
      </c>
      <c r="AQ571" s="284" t="str">
        <f t="shared" si="80"/>
        <v>掛川亜弓1</v>
      </c>
      <c r="AR571" s="284" t="str">
        <f t="shared" si="81"/>
        <v>かけがわあゆみ1</v>
      </c>
      <c r="AS571" s="284">
        <f t="shared" si="82"/>
        <v>1290305</v>
      </c>
      <c r="AT571" s="284" t="str">
        <f t="shared" si="75"/>
        <v>掛川亜弓</v>
      </c>
      <c r="AU571" s="284">
        <f>IF(AT571="","",COUNTIF(AT$8:AT571,AT571))</f>
        <v>1</v>
      </c>
      <c r="AV571" s="284" t="str">
        <f t="shared" si="76"/>
        <v>かけがわあゆみ</v>
      </c>
      <c r="AW571" s="284">
        <f>IF(AV571="","",COUNTIF(AV$8:AV571,AV571))</f>
        <v>1</v>
      </c>
      <c r="AX571" s="284" t="str">
        <f t="shared" si="74"/>
        <v/>
      </c>
      <c r="AY571" s="284" t="str">
        <f t="shared" si="77"/>
        <v/>
      </c>
      <c r="AZ571" s="284" t="str">
        <f t="shared" si="78"/>
        <v/>
      </c>
    </row>
    <row r="572" spans="1:52" ht="18" customHeight="1">
      <c r="A572" s="281">
        <v>1621358</v>
      </c>
      <c r="B572" s="281" t="s">
        <v>3425</v>
      </c>
      <c r="C572" s="281" t="s">
        <v>3426</v>
      </c>
      <c r="D572" s="281" t="s">
        <v>3427</v>
      </c>
      <c r="E572" s="281" t="s">
        <v>2682</v>
      </c>
      <c r="F572" s="281">
        <v>1</v>
      </c>
      <c r="G572" s="281" t="s">
        <v>259</v>
      </c>
      <c r="H572" s="303">
        <v>19131</v>
      </c>
      <c r="I572" s="281">
        <v>24</v>
      </c>
      <c r="J572" s="281" t="s">
        <v>260</v>
      </c>
      <c r="K572" s="281">
        <v>273</v>
      </c>
      <c r="L572" s="281" t="s">
        <v>784</v>
      </c>
      <c r="M572" s="281">
        <v>2070</v>
      </c>
      <c r="N572" s="281" t="s">
        <v>784</v>
      </c>
      <c r="O572" s="281">
        <v>0</v>
      </c>
      <c r="P572" s="281" t="s">
        <v>262</v>
      </c>
      <c r="Q572" s="281">
        <v>0</v>
      </c>
      <c r="S572" s="281">
        <v>0</v>
      </c>
      <c r="W572" s="281">
        <v>-20</v>
      </c>
      <c r="X572" s="281" t="s">
        <v>1574</v>
      </c>
      <c r="AA572" s="281">
        <v>4</v>
      </c>
      <c r="AB572" s="281" t="s">
        <v>204</v>
      </c>
      <c r="AC572" s="303">
        <v>44311</v>
      </c>
      <c r="AD572" s="281" t="s">
        <v>11268</v>
      </c>
      <c r="AE572" s="281" t="s">
        <v>3428</v>
      </c>
      <c r="AF572" s="281" t="s">
        <v>266</v>
      </c>
      <c r="AG572" s="281" t="s">
        <v>3429</v>
      </c>
      <c r="AI572" s="281" t="s">
        <v>3430</v>
      </c>
      <c r="AN572" s="303">
        <v>42978</v>
      </c>
      <c r="AP572" s="284">
        <f t="shared" si="79"/>
        <v>565</v>
      </c>
      <c r="AQ572" s="284" t="str">
        <f t="shared" si="80"/>
        <v>西澤良典1</v>
      </c>
      <c r="AR572" s="284" t="str">
        <f t="shared" si="81"/>
        <v>にしざわよしのり1</v>
      </c>
      <c r="AS572" s="284">
        <f t="shared" si="82"/>
        <v>1621358</v>
      </c>
      <c r="AT572" s="284" t="str">
        <f t="shared" si="75"/>
        <v>西澤良典</v>
      </c>
      <c r="AU572" s="284">
        <f>IF(AT572="","",COUNTIF(AT$8:AT572,AT572))</f>
        <v>1</v>
      </c>
      <c r="AV572" s="284" t="str">
        <f t="shared" si="76"/>
        <v>にしざわよしのり</v>
      </c>
      <c r="AW572" s="284">
        <f>IF(AV572="","",COUNTIF(AV$8:AV572,AV572))</f>
        <v>1</v>
      </c>
      <c r="AX572" s="284" t="str">
        <f t="shared" si="74"/>
        <v/>
      </c>
      <c r="AY572" s="284" t="str">
        <f t="shared" si="77"/>
        <v/>
      </c>
      <c r="AZ572" s="284" t="str">
        <f t="shared" si="78"/>
        <v/>
      </c>
    </row>
    <row r="573" spans="1:52" ht="18" customHeight="1">
      <c r="A573" s="281">
        <v>1528206</v>
      </c>
      <c r="B573" s="281" t="s">
        <v>3431</v>
      </c>
      <c r="C573" s="281" t="s">
        <v>3432</v>
      </c>
      <c r="D573" s="281" t="s">
        <v>3433</v>
      </c>
      <c r="E573" s="281" t="s">
        <v>2364</v>
      </c>
      <c r="F573" s="281">
        <v>2</v>
      </c>
      <c r="G573" s="281" t="s">
        <v>282</v>
      </c>
      <c r="H573" s="303">
        <v>22278</v>
      </c>
      <c r="I573" s="281">
        <v>24</v>
      </c>
      <c r="J573" s="281" t="s">
        <v>260</v>
      </c>
      <c r="K573" s="281">
        <v>267</v>
      </c>
      <c r="L573" s="281" t="s">
        <v>328</v>
      </c>
      <c r="M573" s="281">
        <v>2041</v>
      </c>
      <c r="N573" s="281" t="s">
        <v>328</v>
      </c>
      <c r="O573" s="281">
        <v>0</v>
      </c>
      <c r="P573" s="281" t="s">
        <v>262</v>
      </c>
      <c r="Q573" s="281">
        <v>0</v>
      </c>
      <c r="S573" s="281">
        <v>0</v>
      </c>
      <c r="U573" s="281" t="s">
        <v>10883</v>
      </c>
      <c r="W573" s="281">
        <v>-20</v>
      </c>
      <c r="X573" s="281" t="s">
        <v>1574</v>
      </c>
      <c r="AA573" s="281">
        <v>4</v>
      </c>
      <c r="AB573" s="281" t="s">
        <v>204</v>
      </c>
      <c r="AC573" s="303">
        <v>44311</v>
      </c>
      <c r="AD573" s="281" t="s">
        <v>11268</v>
      </c>
      <c r="AE573" s="281" t="s">
        <v>3028</v>
      </c>
      <c r="AF573" s="281" t="s">
        <v>266</v>
      </c>
      <c r="AG573" s="281" t="s">
        <v>3434</v>
      </c>
      <c r="AI573" s="281" t="s">
        <v>3435</v>
      </c>
      <c r="AN573" s="303">
        <v>42077</v>
      </c>
      <c r="AP573" s="284">
        <f t="shared" si="79"/>
        <v>566</v>
      </c>
      <c r="AQ573" s="284" t="str">
        <f t="shared" si="80"/>
        <v>安川恵子1</v>
      </c>
      <c r="AR573" s="284" t="str">
        <f t="shared" si="81"/>
        <v>やすかわけいこ1</v>
      </c>
      <c r="AS573" s="284">
        <f t="shared" si="82"/>
        <v>1528206</v>
      </c>
      <c r="AT573" s="284" t="str">
        <f t="shared" si="75"/>
        <v>安川恵子</v>
      </c>
      <c r="AU573" s="284">
        <f>IF(AT573="","",COUNTIF(AT$8:AT573,AT573))</f>
        <v>1</v>
      </c>
      <c r="AV573" s="284" t="str">
        <f t="shared" si="76"/>
        <v>やすかわけいこ</v>
      </c>
      <c r="AW573" s="284">
        <f>IF(AV573="","",COUNTIF(AV$8:AV573,AV573))</f>
        <v>1</v>
      </c>
      <c r="AX573" s="284" t="str">
        <f t="shared" si="74"/>
        <v/>
      </c>
      <c r="AY573" s="284" t="str">
        <f t="shared" si="77"/>
        <v/>
      </c>
      <c r="AZ573" s="284" t="str">
        <f t="shared" si="78"/>
        <v/>
      </c>
    </row>
    <row r="574" spans="1:52" ht="18" customHeight="1">
      <c r="A574" s="281">
        <v>1717488</v>
      </c>
      <c r="B574" s="281" t="s">
        <v>2132</v>
      </c>
      <c r="C574" s="281" t="s">
        <v>3436</v>
      </c>
      <c r="D574" s="281" t="s">
        <v>2134</v>
      </c>
      <c r="E574" s="281" t="s">
        <v>3437</v>
      </c>
      <c r="F574" s="281">
        <v>2</v>
      </c>
      <c r="G574" s="281" t="s">
        <v>282</v>
      </c>
      <c r="H574" s="303">
        <v>24969</v>
      </c>
      <c r="I574" s="281">
        <v>24</v>
      </c>
      <c r="J574" s="281" t="s">
        <v>260</v>
      </c>
      <c r="K574" s="281">
        <v>278</v>
      </c>
      <c r="L574" s="281" t="s">
        <v>445</v>
      </c>
      <c r="M574" s="281">
        <v>2100</v>
      </c>
      <c r="N574" s="281" t="s">
        <v>445</v>
      </c>
      <c r="O574" s="281">
        <v>0</v>
      </c>
      <c r="P574" s="281" t="s">
        <v>262</v>
      </c>
      <c r="Q574" s="281">
        <v>0</v>
      </c>
      <c r="S574" s="281">
        <v>0</v>
      </c>
      <c r="U574" s="281" t="s">
        <v>10941</v>
      </c>
      <c r="W574" s="281">
        <v>-20</v>
      </c>
      <c r="X574" s="281" t="s">
        <v>1574</v>
      </c>
      <c r="AA574" s="281">
        <v>4</v>
      </c>
      <c r="AB574" s="281" t="s">
        <v>204</v>
      </c>
      <c r="AC574" s="303">
        <v>44311</v>
      </c>
      <c r="AD574" s="281" t="s">
        <v>11268</v>
      </c>
      <c r="AE574" s="281" t="s">
        <v>3438</v>
      </c>
      <c r="AF574" s="281" t="s">
        <v>266</v>
      </c>
      <c r="AG574" s="281" t="s">
        <v>3439</v>
      </c>
      <c r="AI574" s="281" t="s">
        <v>3440</v>
      </c>
      <c r="AN574" s="303">
        <v>44125</v>
      </c>
      <c r="AP574" s="284">
        <f t="shared" si="79"/>
        <v>567</v>
      </c>
      <c r="AQ574" s="284" t="str">
        <f t="shared" si="80"/>
        <v>藤森聖子1</v>
      </c>
      <c r="AR574" s="284" t="str">
        <f t="shared" si="81"/>
        <v>ふじもりきよこ1</v>
      </c>
      <c r="AS574" s="284">
        <f t="shared" si="82"/>
        <v>1717488</v>
      </c>
      <c r="AT574" s="284" t="str">
        <f t="shared" si="75"/>
        <v>藤森聖子</v>
      </c>
      <c r="AU574" s="284">
        <f>IF(AT574="","",COUNTIF(AT$8:AT574,AT574))</f>
        <v>1</v>
      </c>
      <c r="AV574" s="284" t="str">
        <f t="shared" si="76"/>
        <v>ふじもりきよこ</v>
      </c>
      <c r="AW574" s="284">
        <f>IF(AV574="","",COUNTIF(AV$8:AV574,AV574))</f>
        <v>1</v>
      </c>
      <c r="AX574" s="284" t="str">
        <f t="shared" si="74"/>
        <v/>
      </c>
      <c r="AY574" s="284" t="str">
        <f t="shared" si="77"/>
        <v/>
      </c>
      <c r="AZ574" s="284" t="str">
        <f t="shared" si="78"/>
        <v/>
      </c>
    </row>
    <row r="575" spans="1:52" ht="18" customHeight="1">
      <c r="A575" s="281">
        <v>1477759</v>
      </c>
      <c r="B575" s="281" t="s">
        <v>2406</v>
      </c>
      <c r="C575" s="281" t="s">
        <v>3441</v>
      </c>
      <c r="D575" s="281" t="s">
        <v>2408</v>
      </c>
      <c r="E575" s="281" t="s">
        <v>3441</v>
      </c>
      <c r="F575" s="281">
        <v>2</v>
      </c>
      <c r="G575" s="281" t="s">
        <v>282</v>
      </c>
      <c r="H575" s="303">
        <v>28199</v>
      </c>
      <c r="I575" s="281">
        <v>24</v>
      </c>
      <c r="J575" s="281" t="s">
        <v>260</v>
      </c>
      <c r="K575" s="281">
        <v>275</v>
      </c>
      <c r="L575" s="281" t="s">
        <v>273</v>
      </c>
      <c r="M575" s="281">
        <v>2082</v>
      </c>
      <c r="N575" s="281" t="s">
        <v>273</v>
      </c>
      <c r="O575" s="281">
        <v>0</v>
      </c>
      <c r="P575" s="281" t="s">
        <v>262</v>
      </c>
      <c r="Q575" s="281">
        <v>0</v>
      </c>
      <c r="S575" s="281">
        <v>0</v>
      </c>
      <c r="W575" s="281">
        <v>-20</v>
      </c>
      <c r="X575" s="281" t="s">
        <v>1574</v>
      </c>
      <c r="AA575" s="281">
        <v>4</v>
      </c>
      <c r="AB575" s="281" t="s">
        <v>204</v>
      </c>
      <c r="AC575" s="303">
        <v>44311</v>
      </c>
      <c r="AD575" s="281" t="s">
        <v>11268</v>
      </c>
      <c r="AE575" s="281" t="s">
        <v>3442</v>
      </c>
      <c r="AF575" s="281" t="s">
        <v>266</v>
      </c>
      <c r="AG575" s="281" t="s">
        <v>3443</v>
      </c>
      <c r="AI575" s="281" t="s">
        <v>3444</v>
      </c>
      <c r="AN575" s="303">
        <v>41477</v>
      </c>
      <c r="AP575" s="284">
        <f t="shared" si="79"/>
        <v>568</v>
      </c>
      <c r="AQ575" s="284" t="str">
        <f t="shared" si="80"/>
        <v>村上やよい1</v>
      </c>
      <c r="AR575" s="284" t="str">
        <f t="shared" si="81"/>
        <v>むらかみやよい1</v>
      </c>
      <c r="AS575" s="284">
        <f t="shared" si="82"/>
        <v>1477759</v>
      </c>
      <c r="AT575" s="284" t="str">
        <f t="shared" si="75"/>
        <v>村上やよい</v>
      </c>
      <c r="AU575" s="284">
        <f>IF(AT575="","",COUNTIF(AT$8:AT575,AT575))</f>
        <v>1</v>
      </c>
      <c r="AV575" s="284" t="str">
        <f t="shared" si="76"/>
        <v>むらかみやよい</v>
      </c>
      <c r="AW575" s="284">
        <f>IF(AV575="","",COUNTIF(AV$8:AV575,AV575))</f>
        <v>1</v>
      </c>
      <c r="AX575" s="284" t="str">
        <f t="shared" si="74"/>
        <v/>
      </c>
      <c r="AY575" s="284" t="str">
        <f t="shared" si="77"/>
        <v/>
      </c>
      <c r="AZ575" s="284" t="str">
        <f t="shared" si="78"/>
        <v/>
      </c>
    </row>
    <row r="576" spans="1:52" ht="18" customHeight="1">
      <c r="A576" s="281">
        <v>1290743</v>
      </c>
      <c r="B576" s="281" t="s">
        <v>421</v>
      </c>
      <c r="C576" s="281" t="s">
        <v>3445</v>
      </c>
      <c r="D576" s="281" t="s">
        <v>423</v>
      </c>
      <c r="E576" s="281" t="s">
        <v>3446</v>
      </c>
      <c r="F576" s="281">
        <v>1</v>
      </c>
      <c r="G576" s="281" t="s">
        <v>259</v>
      </c>
      <c r="H576" s="303">
        <v>33817</v>
      </c>
      <c r="I576" s="281">
        <v>24</v>
      </c>
      <c r="J576" s="281" t="s">
        <v>260</v>
      </c>
      <c r="K576" s="281">
        <v>276</v>
      </c>
      <c r="L576" s="281" t="s">
        <v>742</v>
      </c>
      <c r="M576" s="281">
        <v>2087</v>
      </c>
      <c r="N576" s="281" t="s">
        <v>742</v>
      </c>
      <c r="O576" s="281">
        <v>0</v>
      </c>
      <c r="P576" s="281" t="s">
        <v>262</v>
      </c>
      <c r="Q576" s="281">
        <v>0</v>
      </c>
      <c r="S576" s="281">
        <v>0</v>
      </c>
      <c r="W576" s="281">
        <v>-20</v>
      </c>
      <c r="X576" s="281" t="s">
        <v>1574</v>
      </c>
      <c r="AA576" s="281">
        <v>4</v>
      </c>
      <c r="AB576" s="281" t="s">
        <v>204</v>
      </c>
      <c r="AC576" s="303">
        <v>44311</v>
      </c>
      <c r="AD576" s="281" t="s">
        <v>11268</v>
      </c>
      <c r="AE576" s="281" t="s">
        <v>3447</v>
      </c>
      <c r="AF576" s="281" t="s">
        <v>266</v>
      </c>
      <c r="AG576" s="281" t="s">
        <v>3448</v>
      </c>
      <c r="AH576" s="281" t="s">
        <v>3449</v>
      </c>
      <c r="AI576" s="281" t="s">
        <v>3450</v>
      </c>
      <c r="AN576" s="303">
        <v>39741</v>
      </c>
      <c r="AP576" s="284">
        <f t="shared" si="79"/>
        <v>569</v>
      </c>
      <c r="AQ576" s="284" t="str">
        <f t="shared" si="80"/>
        <v>小林恒太1</v>
      </c>
      <c r="AR576" s="284" t="str">
        <f t="shared" si="81"/>
        <v>こばやしこうた1</v>
      </c>
      <c r="AS576" s="284">
        <f t="shared" si="82"/>
        <v>1290743</v>
      </c>
      <c r="AT576" s="284" t="str">
        <f t="shared" si="75"/>
        <v>小林恒太</v>
      </c>
      <c r="AU576" s="284">
        <f>IF(AT576="","",COUNTIF(AT$8:AT576,AT576))</f>
        <v>1</v>
      </c>
      <c r="AV576" s="284" t="str">
        <f t="shared" si="76"/>
        <v>こばやしこうた</v>
      </c>
      <c r="AW576" s="284">
        <f>IF(AV576="","",COUNTIF(AV$8:AV576,AV576))</f>
        <v>1</v>
      </c>
      <c r="AX576" s="284" t="str">
        <f t="shared" si="74"/>
        <v/>
      </c>
      <c r="AY576" s="284" t="str">
        <f t="shared" si="77"/>
        <v/>
      </c>
      <c r="AZ576" s="284" t="str">
        <f t="shared" si="78"/>
        <v/>
      </c>
    </row>
    <row r="577" spans="1:52" ht="18" customHeight="1">
      <c r="A577" s="281">
        <v>1411903</v>
      </c>
      <c r="B577" s="281" t="s">
        <v>3451</v>
      </c>
      <c r="C577" s="281" t="s">
        <v>3452</v>
      </c>
      <c r="D577" s="281" t="s">
        <v>3453</v>
      </c>
      <c r="E577" s="281" t="s">
        <v>3320</v>
      </c>
      <c r="F577" s="281">
        <v>2</v>
      </c>
      <c r="G577" s="281" t="s">
        <v>282</v>
      </c>
      <c r="H577" s="303">
        <v>35094</v>
      </c>
      <c r="I577" s="281">
        <v>24</v>
      </c>
      <c r="J577" s="281" t="s">
        <v>260</v>
      </c>
      <c r="K577" s="281">
        <v>271</v>
      </c>
      <c r="L577" s="281" t="s">
        <v>413</v>
      </c>
      <c r="M577" s="281">
        <v>2061</v>
      </c>
      <c r="N577" s="281" t="s">
        <v>413</v>
      </c>
      <c r="O577" s="281">
        <v>0</v>
      </c>
      <c r="P577" s="281" t="s">
        <v>262</v>
      </c>
      <c r="Q577" s="281">
        <v>0</v>
      </c>
      <c r="S577" s="281">
        <v>0</v>
      </c>
      <c r="W577" s="281">
        <v>-20</v>
      </c>
      <c r="X577" s="281" t="s">
        <v>1574</v>
      </c>
      <c r="AA577" s="281">
        <v>4</v>
      </c>
      <c r="AB577" s="281" t="s">
        <v>204</v>
      </c>
      <c r="AC577" s="303">
        <v>44311</v>
      </c>
      <c r="AD577" s="281" t="s">
        <v>11268</v>
      </c>
      <c r="AE577" s="281" t="s">
        <v>2706</v>
      </c>
      <c r="AF577" s="281" t="s">
        <v>266</v>
      </c>
      <c r="AG577" s="281" t="s">
        <v>3454</v>
      </c>
      <c r="AI577" s="281" t="s">
        <v>3455</v>
      </c>
      <c r="AN577" s="303">
        <v>40771</v>
      </c>
      <c r="AP577" s="284">
        <f t="shared" si="79"/>
        <v>570</v>
      </c>
      <c r="AQ577" s="284" t="str">
        <f t="shared" si="80"/>
        <v>大橋歩実1</v>
      </c>
      <c r="AR577" s="284" t="str">
        <f t="shared" si="81"/>
        <v>おおはしあゆみ1</v>
      </c>
      <c r="AS577" s="284">
        <f t="shared" si="82"/>
        <v>1411903</v>
      </c>
      <c r="AT577" s="284" t="str">
        <f t="shared" si="75"/>
        <v>大橋歩実</v>
      </c>
      <c r="AU577" s="284">
        <f>IF(AT577="","",COUNTIF(AT$8:AT577,AT577))</f>
        <v>1</v>
      </c>
      <c r="AV577" s="284" t="str">
        <f t="shared" si="76"/>
        <v>おおはしあゆみ</v>
      </c>
      <c r="AW577" s="284">
        <f>IF(AV577="","",COUNTIF(AV$8:AV577,AV577))</f>
        <v>1</v>
      </c>
      <c r="AX577" s="284" t="str">
        <f t="shared" si="74"/>
        <v/>
      </c>
      <c r="AY577" s="284" t="str">
        <f t="shared" si="77"/>
        <v/>
      </c>
      <c r="AZ577" s="284" t="str">
        <f t="shared" si="78"/>
        <v/>
      </c>
    </row>
    <row r="578" spans="1:52" ht="18" customHeight="1">
      <c r="A578" s="281">
        <v>1612697</v>
      </c>
      <c r="B578" s="281" t="s">
        <v>3456</v>
      </c>
      <c r="C578" s="281" t="s">
        <v>3457</v>
      </c>
      <c r="D578" s="281" t="s">
        <v>3458</v>
      </c>
      <c r="E578" s="281" t="s">
        <v>869</v>
      </c>
      <c r="F578" s="281">
        <v>1</v>
      </c>
      <c r="G578" s="281" t="s">
        <v>259</v>
      </c>
      <c r="H578" s="303">
        <v>37089</v>
      </c>
      <c r="I578" s="281">
        <v>24</v>
      </c>
      <c r="J578" s="281" t="s">
        <v>260</v>
      </c>
      <c r="K578" s="281">
        <v>275</v>
      </c>
      <c r="L578" s="281" t="s">
        <v>273</v>
      </c>
      <c r="M578" s="281">
        <v>2083</v>
      </c>
      <c r="N578" s="281" t="s">
        <v>2285</v>
      </c>
      <c r="O578" s="281">
        <v>1</v>
      </c>
      <c r="P578" s="281" t="s">
        <v>11177</v>
      </c>
      <c r="Q578" s="281">
        <v>0</v>
      </c>
      <c r="S578" s="281">
        <v>0</v>
      </c>
      <c r="W578" s="281">
        <v>-20</v>
      </c>
      <c r="X578" s="281" t="s">
        <v>1574</v>
      </c>
      <c r="AA578" s="281">
        <v>4</v>
      </c>
      <c r="AB578" s="281" t="s">
        <v>204</v>
      </c>
      <c r="AC578" s="303">
        <v>44311</v>
      </c>
      <c r="AD578" s="281" t="s">
        <v>11268</v>
      </c>
      <c r="AE578" s="281" t="s">
        <v>1106</v>
      </c>
      <c r="AF578" s="281" t="s">
        <v>266</v>
      </c>
      <c r="AG578" s="281" t="s">
        <v>2465</v>
      </c>
      <c r="AH578" s="281" t="s">
        <v>2466</v>
      </c>
      <c r="AI578" s="281" t="s">
        <v>2467</v>
      </c>
      <c r="AN578" s="303">
        <v>42907</v>
      </c>
      <c r="AP578" s="284">
        <f t="shared" si="79"/>
        <v>571</v>
      </c>
      <c r="AQ578" s="284" t="str">
        <f t="shared" si="80"/>
        <v>島田将門1</v>
      </c>
      <c r="AR578" s="284" t="str">
        <f t="shared" si="81"/>
        <v>しまだまさと1</v>
      </c>
      <c r="AS578" s="284">
        <f t="shared" si="82"/>
        <v>1612697</v>
      </c>
      <c r="AT578" s="284" t="str">
        <f t="shared" si="75"/>
        <v>島田将門</v>
      </c>
      <c r="AU578" s="284">
        <f>IF(AT578="","",COUNTIF(AT$8:AT578,AT578))</f>
        <v>1</v>
      </c>
      <c r="AV578" s="284" t="str">
        <f t="shared" si="76"/>
        <v>しまだまさと</v>
      </c>
      <c r="AW578" s="284">
        <f>IF(AV578="","",COUNTIF(AV$8:AV578,AV578))</f>
        <v>1</v>
      </c>
      <c r="AX578" s="284" t="str">
        <f t="shared" si="74"/>
        <v/>
      </c>
      <c r="AY578" s="284" t="str">
        <f t="shared" si="77"/>
        <v/>
      </c>
      <c r="AZ578" s="284" t="str">
        <f t="shared" si="78"/>
        <v/>
      </c>
    </row>
    <row r="579" spans="1:52" ht="18" customHeight="1">
      <c r="A579" s="281">
        <v>1486230</v>
      </c>
      <c r="B579" s="281" t="s">
        <v>3459</v>
      </c>
      <c r="C579" s="281" t="s">
        <v>3460</v>
      </c>
      <c r="D579" s="281" t="s">
        <v>3461</v>
      </c>
      <c r="E579" s="281" t="s">
        <v>3462</v>
      </c>
      <c r="F579" s="281">
        <v>1</v>
      </c>
      <c r="G579" s="281" t="s">
        <v>259</v>
      </c>
      <c r="H579" s="303">
        <v>17163</v>
      </c>
      <c r="I579" s="281">
        <v>24</v>
      </c>
      <c r="J579" s="281" t="s">
        <v>260</v>
      </c>
      <c r="K579" s="281">
        <v>267</v>
      </c>
      <c r="L579" s="281" t="s">
        <v>328</v>
      </c>
      <c r="M579" s="281">
        <v>2041</v>
      </c>
      <c r="N579" s="281" t="s">
        <v>328</v>
      </c>
      <c r="O579" s="281">
        <v>0</v>
      </c>
      <c r="P579" s="281" t="s">
        <v>262</v>
      </c>
      <c r="Q579" s="281">
        <v>0</v>
      </c>
      <c r="S579" s="281">
        <v>0</v>
      </c>
      <c r="U579" s="281" t="s">
        <v>10883</v>
      </c>
      <c r="W579" s="281">
        <v>-20</v>
      </c>
      <c r="X579" s="281" t="s">
        <v>1574</v>
      </c>
      <c r="AA579" s="281">
        <v>4</v>
      </c>
      <c r="AB579" s="281" t="s">
        <v>204</v>
      </c>
      <c r="AC579" s="303">
        <v>44332</v>
      </c>
      <c r="AD579" s="281" t="s">
        <v>11269</v>
      </c>
      <c r="AE579" s="281" t="s">
        <v>3463</v>
      </c>
      <c r="AF579" s="281" t="s">
        <v>266</v>
      </c>
      <c r="AG579" s="281" t="s">
        <v>3464</v>
      </c>
      <c r="AI579" s="281" t="s">
        <v>3465</v>
      </c>
      <c r="AN579" s="303">
        <v>41552</v>
      </c>
      <c r="AP579" s="284">
        <f t="shared" si="79"/>
        <v>572</v>
      </c>
      <c r="AQ579" s="284" t="str">
        <f t="shared" si="80"/>
        <v>宮尾静地1</v>
      </c>
      <c r="AR579" s="284" t="str">
        <f t="shared" si="81"/>
        <v>みやおせいち1</v>
      </c>
      <c r="AS579" s="284">
        <f t="shared" si="82"/>
        <v>1486230</v>
      </c>
      <c r="AT579" s="284" t="str">
        <f t="shared" si="75"/>
        <v>宮尾静地</v>
      </c>
      <c r="AU579" s="284">
        <f>IF(AT579="","",COUNTIF(AT$8:AT579,AT579))</f>
        <v>1</v>
      </c>
      <c r="AV579" s="284" t="str">
        <f t="shared" si="76"/>
        <v>みやおせいち</v>
      </c>
      <c r="AW579" s="284">
        <f>IF(AV579="","",COUNTIF(AV$8:AV579,AV579))</f>
        <v>1</v>
      </c>
      <c r="AX579" s="284" t="str">
        <f t="shared" si="74"/>
        <v/>
      </c>
      <c r="AY579" s="284" t="str">
        <f t="shared" si="77"/>
        <v/>
      </c>
      <c r="AZ579" s="284" t="str">
        <f t="shared" si="78"/>
        <v/>
      </c>
    </row>
    <row r="580" spans="1:52" ht="18" customHeight="1">
      <c r="A580" s="281">
        <v>1628815</v>
      </c>
      <c r="B580" s="281" t="s">
        <v>3466</v>
      </c>
      <c r="C580" s="281" t="s">
        <v>3467</v>
      </c>
      <c r="D580" s="281" t="s">
        <v>3468</v>
      </c>
      <c r="E580" s="281" t="s">
        <v>1004</v>
      </c>
      <c r="F580" s="281">
        <v>1</v>
      </c>
      <c r="G580" s="281" t="s">
        <v>259</v>
      </c>
      <c r="H580" s="303">
        <v>18723</v>
      </c>
      <c r="I580" s="281">
        <v>24</v>
      </c>
      <c r="J580" s="281" t="s">
        <v>260</v>
      </c>
      <c r="K580" s="281">
        <v>267</v>
      </c>
      <c r="L580" s="281" t="s">
        <v>328</v>
      </c>
      <c r="M580" s="281">
        <v>2041</v>
      </c>
      <c r="N580" s="281" t="s">
        <v>328</v>
      </c>
      <c r="O580" s="281">
        <v>0</v>
      </c>
      <c r="P580" s="281" t="s">
        <v>262</v>
      </c>
      <c r="Q580" s="281">
        <v>0</v>
      </c>
      <c r="S580" s="281">
        <v>0</v>
      </c>
      <c r="U580" s="281" t="s">
        <v>10883</v>
      </c>
      <c r="W580" s="281">
        <v>-20</v>
      </c>
      <c r="X580" s="281" t="s">
        <v>1574</v>
      </c>
      <c r="AA580" s="281">
        <v>4</v>
      </c>
      <c r="AB580" s="281" t="s">
        <v>204</v>
      </c>
      <c r="AC580" s="303">
        <v>44332</v>
      </c>
      <c r="AD580" s="281" t="s">
        <v>11269</v>
      </c>
      <c r="AE580" s="281" t="s">
        <v>3469</v>
      </c>
      <c r="AF580" s="281" t="s">
        <v>266</v>
      </c>
      <c r="AG580" s="281" t="s">
        <v>3470</v>
      </c>
      <c r="AI580" s="281" t="s">
        <v>3471</v>
      </c>
      <c r="AK580" s="281" t="s">
        <v>11270</v>
      </c>
      <c r="AN580" s="303">
        <v>43164</v>
      </c>
      <c r="AP580" s="284">
        <f t="shared" si="79"/>
        <v>573</v>
      </c>
      <c r="AQ580" s="284" t="str">
        <f t="shared" si="80"/>
        <v>若尾実1</v>
      </c>
      <c r="AR580" s="284" t="str">
        <f t="shared" si="81"/>
        <v>わかおまこと1</v>
      </c>
      <c r="AS580" s="284">
        <f t="shared" si="82"/>
        <v>1628815</v>
      </c>
      <c r="AT580" s="284" t="str">
        <f t="shared" si="75"/>
        <v>若尾実</v>
      </c>
      <c r="AU580" s="284">
        <f>IF(AT580="","",COUNTIF(AT$8:AT580,AT580))</f>
        <v>1</v>
      </c>
      <c r="AV580" s="284" t="str">
        <f t="shared" si="76"/>
        <v>わかおまこと</v>
      </c>
      <c r="AW580" s="284">
        <f>IF(AV580="","",COUNTIF(AV$8:AV580,AV580))</f>
        <v>1</v>
      </c>
      <c r="AX580" s="284" t="str">
        <f t="shared" si="74"/>
        <v/>
      </c>
      <c r="AY580" s="284" t="str">
        <f t="shared" si="77"/>
        <v/>
      </c>
      <c r="AZ580" s="284" t="str">
        <f t="shared" si="78"/>
        <v/>
      </c>
    </row>
    <row r="581" spans="1:52" ht="18" customHeight="1">
      <c r="A581" s="281">
        <v>1493523</v>
      </c>
      <c r="B581" s="281" t="s">
        <v>1391</v>
      </c>
      <c r="C581" s="281" t="s">
        <v>3472</v>
      </c>
      <c r="D581" s="281" t="s">
        <v>1392</v>
      </c>
      <c r="E581" s="281" t="s">
        <v>2188</v>
      </c>
      <c r="F581" s="281">
        <v>2</v>
      </c>
      <c r="G581" s="281" t="s">
        <v>282</v>
      </c>
      <c r="H581" s="303">
        <v>19115</v>
      </c>
      <c r="I581" s="281">
        <v>24</v>
      </c>
      <c r="J581" s="281" t="s">
        <v>260</v>
      </c>
      <c r="K581" s="281">
        <v>267</v>
      </c>
      <c r="L581" s="281" t="s">
        <v>328</v>
      </c>
      <c r="M581" s="281">
        <v>2041</v>
      </c>
      <c r="N581" s="281" t="s">
        <v>328</v>
      </c>
      <c r="O581" s="281">
        <v>0</v>
      </c>
      <c r="P581" s="281" t="s">
        <v>262</v>
      </c>
      <c r="Q581" s="281">
        <v>0</v>
      </c>
      <c r="S581" s="281">
        <v>0</v>
      </c>
      <c r="U581" s="281" t="s">
        <v>10883</v>
      </c>
      <c r="W581" s="281">
        <v>-20</v>
      </c>
      <c r="X581" s="281" t="s">
        <v>1574</v>
      </c>
      <c r="AA581" s="281">
        <v>4</v>
      </c>
      <c r="AB581" s="281" t="s">
        <v>204</v>
      </c>
      <c r="AC581" s="303">
        <v>44332</v>
      </c>
      <c r="AD581" s="281" t="s">
        <v>11269</v>
      </c>
      <c r="AE581" s="281" t="s">
        <v>1477</v>
      </c>
      <c r="AF581" s="281" t="s">
        <v>266</v>
      </c>
      <c r="AG581" s="281" t="s">
        <v>2876</v>
      </c>
      <c r="AI581" s="281" t="s">
        <v>3473</v>
      </c>
      <c r="AN581" s="303">
        <v>41745</v>
      </c>
      <c r="AP581" s="284">
        <f t="shared" si="79"/>
        <v>574</v>
      </c>
      <c r="AQ581" s="284" t="str">
        <f t="shared" si="80"/>
        <v>佐藤光子1</v>
      </c>
      <c r="AR581" s="284" t="str">
        <f t="shared" si="81"/>
        <v>さとうみつこ1</v>
      </c>
      <c r="AS581" s="284">
        <f t="shared" si="82"/>
        <v>1493523</v>
      </c>
      <c r="AT581" s="284" t="str">
        <f t="shared" si="75"/>
        <v>佐藤光子</v>
      </c>
      <c r="AU581" s="284">
        <f>IF(AT581="","",COUNTIF(AT$8:AT581,AT581))</f>
        <v>1</v>
      </c>
      <c r="AV581" s="284" t="str">
        <f t="shared" si="76"/>
        <v>さとうみつこ</v>
      </c>
      <c r="AW581" s="284">
        <f>IF(AV581="","",COUNTIF(AV$8:AV581,AV581))</f>
        <v>1</v>
      </c>
      <c r="AX581" s="284" t="str">
        <f t="shared" si="74"/>
        <v/>
      </c>
      <c r="AY581" s="284" t="str">
        <f t="shared" si="77"/>
        <v/>
      </c>
      <c r="AZ581" s="284" t="str">
        <f t="shared" si="78"/>
        <v/>
      </c>
    </row>
    <row r="582" spans="1:52" ht="18" customHeight="1">
      <c r="A582" s="281">
        <v>1662282</v>
      </c>
      <c r="B582" s="281" t="s">
        <v>3474</v>
      </c>
      <c r="C582" s="281" t="s">
        <v>2823</v>
      </c>
      <c r="D582" s="281" t="s">
        <v>3475</v>
      </c>
      <c r="E582" s="281" t="s">
        <v>424</v>
      </c>
      <c r="F582" s="281">
        <v>1</v>
      </c>
      <c r="G582" s="281" t="s">
        <v>259</v>
      </c>
      <c r="H582" s="303">
        <v>27446</v>
      </c>
      <c r="I582" s="281">
        <v>24</v>
      </c>
      <c r="J582" s="281" t="s">
        <v>260</v>
      </c>
      <c r="K582" s="281">
        <v>267</v>
      </c>
      <c r="L582" s="281" t="s">
        <v>328</v>
      </c>
      <c r="M582" s="281">
        <v>2041</v>
      </c>
      <c r="N582" s="281" t="s">
        <v>328</v>
      </c>
      <c r="O582" s="281">
        <v>0</v>
      </c>
      <c r="P582" s="281" t="s">
        <v>262</v>
      </c>
      <c r="Q582" s="281">
        <v>0</v>
      </c>
      <c r="S582" s="281">
        <v>0</v>
      </c>
      <c r="U582" s="281" t="s">
        <v>10883</v>
      </c>
      <c r="W582" s="281">
        <v>-20</v>
      </c>
      <c r="X582" s="281" t="s">
        <v>1574</v>
      </c>
      <c r="AA582" s="281">
        <v>4</v>
      </c>
      <c r="AB582" s="281" t="s">
        <v>204</v>
      </c>
      <c r="AC582" s="303">
        <v>44332</v>
      </c>
      <c r="AD582" s="281" t="s">
        <v>11269</v>
      </c>
      <c r="AE582" s="281" t="s">
        <v>3476</v>
      </c>
      <c r="AF582" s="281" t="s">
        <v>266</v>
      </c>
      <c r="AG582" s="281" t="s">
        <v>3477</v>
      </c>
      <c r="AI582" s="281" t="s">
        <v>3478</v>
      </c>
      <c r="AK582" s="281" t="s">
        <v>11271</v>
      </c>
      <c r="AL582" s="281" t="s">
        <v>11272</v>
      </c>
      <c r="AN582" s="303">
        <v>43568</v>
      </c>
      <c r="AP582" s="284">
        <f t="shared" si="79"/>
        <v>575</v>
      </c>
      <c r="AQ582" s="284" t="str">
        <f t="shared" si="80"/>
        <v>松田勝1</v>
      </c>
      <c r="AR582" s="284" t="str">
        <f t="shared" si="81"/>
        <v>まつだまさる1</v>
      </c>
      <c r="AS582" s="284">
        <f t="shared" si="82"/>
        <v>1662282</v>
      </c>
      <c r="AT582" s="284" t="str">
        <f t="shared" si="75"/>
        <v>松田勝</v>
      </c>
      <c r="AU582" s="284">
        <f>IF(AT582="","",COUNTIF(AT$8:AT582,AT582))</f>
        <v>1</v>
      </c>
      <c r="AV582" s="284" t="str">
        <f t="shared" si="76"/>
        <v>まつだまさる</v>
      </c>
      <c r="AW582" s="284">
        <f>IF(AV582="","",COUNTIF(AV$8:AV582,AV582))</f>
        <v>1</v>
      </c>
      <c r="AX582" s="284" t="str">
        <f t="shared" si="74"/>
        <v/>
      </c>
      <c r="AY582" s="284" t="str">
        <f t="shared" si="77"/>
        <v/>
      </c>
      <c r="AZ582" s="284" t="str">
        <f t="shared" si="78"/>
        <v/>
      </c>
    </row>
    <row r="583" spans="1:52" ht="18" customHeight="1">
      <c r="A583" s="281">
        <v>1389223</v>
      </c>
      <c r="B583" s="281" t="s">
        <v>3479</v>
      </c>
      <c r="C583" s="281" t="s">
        <v>1420</v>
      </c>
      <c r="D583" s="281" t="s">
        <v>3480</v>
      </c>
      <c r="E583" s="281" t="s">
        <v>756</v>
      </c>
      <c r="F583" s="281">
        <v>2</v>
      </c>
      <c r="G583" s="281" t="s">
        <v>282</v>
      </c>
      <c r="H583" s="303">
        <v>30681</v>
      </c>
      <c r="I583" s="281">
        <v>24</v>
      </c>
      <c r="J583" s="281" t="s">
        <v>260</v>
      </c>
      <c r="K583" s="281">
        <v>276</v>
      </c>
      <c r="L583" s="281" t="s">
        <v>742</v>
      </c>
      <c r="M583" s="281">
        <v>2087</v>
      </c>
      <c r="N583" s="281" t="s">
        <v>742</v>
      </c>
      <c r="O583" s="281">
        <v>0</v>
      </c>
      <c r="P583" s="281" t="s">
        <v>262</v>
      </c>
      <c r="Q583" s="281">
        <v>0</v>
      </c>
      <c r="S583" s="281">
        <v>0</v>
      </c>
      <c r="W583" s="281">
        <v>-20</v>
      </c>
      <c r="X583" s="281" t="s">
        <v>1574</v>
      </c>
      <c r="AA583" s="281">
        <v>4</v>
      </c>
      <c r="AB583" s="281" t="s">
        <v>204</v>
      </c>
      <c r="AC583" s="303">
        <v>44332</v>
      </c>
      <c r="AD583" s="281" t="s">
        <v>11269</v>
      </c>
      <c r="AE583" s="281" t="s">
        <v>3481</v>
      </c>
      <c r="AF583" s="281" t="s">
        <v>266</v>
      </c>
      <c r="AG583" s="281" t="s">
        <v>3482</v>
      </c>
      <c r="AI583" s="281" t="s">
        <v>3483</v>
      </c>
      <c r="AN583" s="303">
        <v>40560</v>
      </c>
      <c r="AP583" s="284">
        <f t="shared" si="79"/>
        <v>576</v>
      </c>
      <c r="AQ583" s="284" t="str">
        <f t="shared" si="80"/>
        <v>榛葉良美1</v>
      </c>
      <c r="AR583" s="284" t="str">
        <f t="shared" si="81"/>
        <v>しんはよしみ1</v>
      </c>
      <c r="AS583" s="284">
        <f t="shared" si="82"/>
        <v>1389223</v>
      </c>
      <c r="AT583" s="284" t="str">
        <f t="shared" si="75"/>
        <v>榛葉良美</v>
      </c>
      <c r="AU583" s="284">
        <f>IF(AT583="","",COUNTIF(AT$8:AT583,AT583))</f>
        <v>1</v>
      </c>
      <c r="AV583" s="284" t="str">
        <f t="shared" si="76"/>
        <v>しんはよしみ</v>
      </c>
      <c r="AW583" s="284">
        <f>IF(AV583="","",COUNTIF(AV$8:AV583,AV583))</f>
        <v>1</v>
      </c>
      <c r="AX583" s="284" t="str">
        <f t="shared" si="74"/>
        <v/>
      </c>
      <c r="AY583" s="284" t="str">
        <f t="shared" si="77"/>
        <v/>
      </c>
      <c r="AZ583" s="284" t="str">
        <f t="shared" si="78"/>
        <v/>
      </c>
    </row>
    <row r="584" spans="1:52" ht="18" customHeight="1">
      <c r="A584" s="281">
        <v>1657029</v>
      </c>
      <c r="B584" s="281" t="s">
        <v>3484</v>
      </c>
      <c r="C584" s="281" t="s">
        <v>3485</v>
      </c>
      <c r="D584" s="281" t="s">
        <v>3486</v>
      </c>
      <c r="E584" s="281" t="s">
        <v>3487</v>
      </c>
      <c r="F584" s="281">
        <v>1</v>
      </c>
      <c r="G584" s="281" t="s">
        <v>259</v>
      </c>
      <c r="H584" s="303">
        <v>31409</v>
      </c>
      <c r="I584" s="281">
        <v>24</v>
      </c>
      <c r="J584" s="281" t="s">
        <v>260</v>
      </c>
      <c r="K584" s="281">
        <v>280</v>
      </c>
      <c r="L584" s="281" t="s">
        <v>334</v>
      </c>
      <c r="M584" s="281">
        <v>2121</v>
      </c>
      <c r="N584" s="281" t="s">
        <v>334</v>
      </c>
      <c r="O584" s="281">
        <v>0</v>
      </c>
      <c r="P584" s="281" t="s">
        <v>262</v>
      </c>
      <c r="Q584" s="281">
        <v>0</v>
      </c>
      <c r="S584" s="281">
        <v>0</v>
      </c>
      <c r="U584" s="281" t="s">
        <v>11049</v>
      </c>
      <c r="W584" s="281">
        <v>-20</v>
      </c>
      <c r="X584" s="281" t="s">
        <v>1574</v>
      </c>
      <c r="AA584" s="281">
        <v>4</v>
      </c>
      <c r="AB584" s="281" t="s">
        <v>204</v>
      </c>
      <c r="AC584" s="303">
        <v>44332</v>
      </c>
      <c r="AD584" s="281" t="s">
        <v>11269</v>
      </c>
      <c r="AE584" s="281" t="s">
        <v>2560</v>
      </c>
      <c r="AF584" s="281" t="s">
        <v>266</v>
      </c>
      <c r="AG584" s="281" t="s">
        <v>3488</v>
      </c>
      <c r="AH584" s="281" t="s">
        <v>3489</v>
      </c>
      <c r="AI584" s="281" t="s">
        <v>3490</v>
      </c>
      <c r="AN584" s="303">
        <v>43376</v>
      </c>
      <c r="AP584" s="284">
        <f t="shared" si="79"/>
        <v>577</v>
      </c>
      <c r="AQ584" s="284" t="str">
        <f t="shared" si="80"/>
        <v>大西春慶1</v>
      </c>
      <c r="AR584" s="284" t="str">
        <f t="shared" si="81"/>
        <v>おおにしはるよし1</v>
      </c>
      <c r="AS584" s="284">
        <f t="shared" si="82"/>
        <v>1657029</v>
      </c>
      <c r="AT584" s="284" t="str">
        <f t="shared" si="75"/>
        <v>大西春慶</v>
      </c>
      <c r="AU584" s="284">
        <f>IF(AT584="","",COUNTIF(AT$8:AT584,AT584))</f>
        <v>1</v>
      </c>
      <c r="AV584" s="284" t="str">
        <f t="shared" si="76"/>
        <v>おおにしはるよし</v>
      </c>
      <c r="AW584" s="284">
        <f>IF(AV584="","",COUNTIF(AV$8:AV584,AV584))</f>
        <v>1</v>
      </c>
      <c r="AX584" s="284" t="str">
        <f t="shared" ref="AX584:AX647" si="83">IFERROR(VLOOKUP(AS584,$BA$11:$BA$38,1,FALSE),"")</f>
        <v/>
      </c>
      <c r="AY584" s="284" t="str">
        <f t="shared" si="77"/>
        <v/>
      </c>
      <c r="AZ584" s="284" t="str">
        <f t="shared" si="78"/>
        <v/>
      </c>
    </row>
    <row r="585" spans="1:52" ht="18" customHeight="1">
      <c r="A585" s="281">
        <v>1560746</v>
      </c>
      <c r="B585" s="281" t="s">
        <v>3491</v>
      </c>
      <c r="C585" s="281" t="s">
        <v>3492</v>
      </c>
      <c r="D585" s="281" t="s">
        <v>3493</v>
      </c>
      <c r="E585" s="281" t="s">
        <v>3494</v>
      </c>
      <c r="F585" s="281">
        <v>2</v>
      </c>
      <c r="G585" s="281" t="s">
        <v>282</v>
      </c>
      <c r="H585" s="303">
        <v>32126</v>
      </c>
      <c r="I585" s="281">
        <v>24</v>
      </c>
      <c r="J585" s="281" t="s">
        <v>260</v>
      </c>
      <c r="K585" s="281">
        <v>272</v>
      </c>
      <c r="L585" s="281" t="s">
        <v>666</v>
      </c>
      <c r="M585" s="281">
        <v>2064</v>
      </c>
      <c r="N585" s="281" t="s">
        <v>666</v>
      </c>
      <c r="O585" s="281">
        <v>0</v>
      </c>
      <c r="P585" s="281" t="s">
        <v>262</v>
      </c>
      <c r="Q585" s="281">
        <v>0</v>
      </c>
      <c r="S585" s="281">
        <v>0</v>
      </c>
      <c r="W585" s="281">
        <v>-20</v>
      </c>
      <c r="X585" s="281" t="s">
        <v>1574</v>
      </c>
      <c r="AA585" s="281">
        <v>4</v>
      </c>
      <c r="AB585" s="281" t="s">
        <v>204</v>
      </c>
      <c r="AC585" s="303">
        <v>44332</v>
      </c>
      <c r="AD585" s="281" t="s">
        <v>11269</v>
      </c>
      <c r="AE585" s="281" t="s">
        <v>3495</v>
      </c>
      <c r="AF585" s="281" t="s">
        <v>266</v>
      </c>
      <c r="AG585" s="281" t="s">
        <v>3496</v>
      </c>
      <c r="AI585" s="281" t="s">
        <v>3497</v>
      </c>
      <c r="AN585" s="303">
        <v>42418</v>
      </c>
      <c r="AP585" s="284">
        <f t="shared" si="79"/>
        <v>578</v>
      </c>
      <c r="AQ585" s="284" t="str">
        <f t="shared" si="80"/>
        <v>小野澤香苗1</v>
      </c>
      <c r="AR585" s="284" t="str">
        <f t="shared" si="81"/>
        <v>おのざわかなえ1</v>
      </c>
      <c r="AS585" s="284">
        <f t="shared" si="82"/>
        <v>1560746</v>
      </c>
      <c r="AT585" s="284" t="str">
        <f t="shared" si="75"/>
        <v>小野澤香苗</v>
      </c>
      <c r="AU585" s="284">
        <f>IF(AT585="","",COUNTIF(AT$8:AT585,AT585))</f>
        <v>1</v>
      </c>
      <c r="AV585" s="284" t="str">
        <f t="shared" si="76"/>
        <v>おのざわかなえ</v>
      </c>
      <c r="AW585" s="284">
        <f>IF(AV585="","",COUNTIF(AV$8:AV585,AV585))</f>
        <v>1</v>
      </c>
      <c r="AX585" s="284" t="str">
        <f t="shared" si="83"/>
        <v/>
      </c>
      <c r="AY585" s="284" t="str">
        <f t="shared" si="77"/>
        <v/>
      </c>
      <c r="AZ585" s="284" t="str">
        <f t="shared" si="78"/>
        <v/>
      </c>
    </row>
    <row r="586" spans="1:52" ht="18" customHeight="1">
      <c r="A586" s="281">
        <v>1375180</v>
      </c>
      <c r="B586" s="281" t="s">
        <v>3498</v>
      </c>
      <c r="C586" s="281" t="s">
        <v>3499</v>
      </c>
      <c r="D586" s="281" t="s">
        <v>3500</v>
      </c>
      <c r="E586" s="281" t="s">
        <v>3501</v>
      </c>
      <c r="F586" s="281">
        <v>2</v>
      </c>
      <c r="G586" s="281" t="s">
        <v>282</v>
      </c>
      <c r="H586" s="303">
        <v>35785</v>
      </c>
      <c r="I586" s="281">
        <v>24</v>
      </c>
      <c r="J586" s="281" t="s">
        <v>260</v>
      </c>
      <c r="K586" s="281">
        <v>266</v>
      </c>
      <c r="L586" s="281" t="s">
        <v>386</v>
      </c>
      <c r="M586" s="281">
        <v>2022</v>
      </c>
      <c r="N586" s="281" t="s">
        <v>386</v>
      </c>
      <c r="O586" s="281">
        <v>0</v>
      </c>
      <c r="P586" s="281" t="s">
        <v>262</v>
      </c>
      <c r="Q586" s="281">
        <v>0</v>
      </c>
      <c r="S586" s="281">
        <v>0</v>
      </c>
      <c r="W586" s="281">
        <v>-20</v>
      </c>
      <c r="X586" s="281" t="s">
        <v>1574</v>
      </c>
      <c r="AA586" s="281">
        <v>4</v>
      </c>
      <c r="AB586" s="281" t="s">
        <v>204</v>
      </c>
      <c r="AC586" s="303">
        <v>44332</v>
      </c>
      <c r="AD586" s="281" t="s">
        <v>11269</v>
      </c>
      <c r="AE586" s="281" t="s">
        <v>530</v>
      </c>
      <c r="AF586" s="281" t="s">
        <v>266</v>
      </c>
      <c r="AG586" s="281" t="s">
        <v>1525</v>
      </c>
      <c r="AH586" s="281" t="s">
        <v>1526</v>
      </c>
      <c r="AI586" s="281" t="s">
        <v>3502</v>
      </c>
      <c r="AN586" s="303">
        <v>40388</v>
      </c>
      <c r="AP586" s="284">
        <f t="shared" si="79"/>
        <v>579</v>
      </c>
      <c r="AQ586" s="284" t="str">
        <f t="shared" si="80"/>
        <v>米持奈々1</v>
      </c>
      <c r="AR586" s="284" t="str">
        <f t="shared" si="81"/>
        <v>よねもちなな1</v>
      </c>
      <c r="AS586" s="284">
        <f t="shared" si="82"/>
        <v>1375180</v>
      </c>
      <c r="AT586" s="284" t="str">
        <f t="shared" ref="AT586:AT649" si="84">B586&amp;C586</f>
        <v>米持奈々</v>
      </c>
      <c r="AU586" s="284">
        <f>IF(AT586="","",COUNTIF(AT$8:AT586,AT586))</f>
        <v>1</v>
      </c>
      <c r="AV586" s="284" t="str">
        <f t="shared" ref="AV586:AV649" si="85">D586&amp;E586</f>
        <v>よねもちなな</v>
      </c>
      <c r="AW586" s="284">
        <f>IF(AV586="","",COUNTIF(AV$8:AV586,AV586))</f>
        <v>1</v>
      </c>
      <c r="AX586" s="284" t="str">
        <f t="shared" si="83"/>
        <v/>
      </c>
      <c r="AY586" s="284" t="str">
        <f t="shared" ref="AY586:AY649" si="86">IF(AX586="","",VLOOKUP(AS586,$BA$11:$BC$38,2,FALSE))</f>
        <v/>
      </c>
      <c r="AZ586" s="284" t="str">
        <f t="shared" ref="AZ586:AZ649" si="87">IF(AX586="","",VLOOKUP(AS586,$BA$11:$BC$38,3,FALSE))</f>
        <v/>
      </c>
    </row>
    <row r="587" spans="1:52" ht="18" customHeight="1">
      <c r="A587" s="281">
        <v>1323800</v>
      </c>
      <c r="B587" s="281" t="s">
        <v>2501</v>
      </c>
      <c r="C587" s="281" t="s">
        <v>3503</v>
      </c>
      <c r="D587" s="281" t="s">
        <v>2503</v>
      </c>
      <c r="E587" s="281" t="s">
        <v>3504</v>
      </c>
      <c r="F587" s="281">
        <v>1</v>
      </c>
      <c r="G587" s="281" t="s">
        <v>259</v>
      </c>
      <c r="H587" s="303">
        <v>17032</v>
      </c>
      <c r="I587" s="281">
        <v>24</v>
      </c>
      <c r="J587" s="281" t="s">
        <v>260</v>
      </c>
      <c r="K587" s="281">
        <v>278</v>
      </c>
      <c r="L587" s="281" t="s">
        <v>445</v>
      </c>
      <c r="M587" s="281">
        <v>2100</v>
      </c>
      <c r="N587" s="281" t="s">
        <v>445</v>
      </c>
      <c r="O587" s="281">
        <v>0</v>
      </c>
      <c r="P587" s="281" t="s">
        <v>262</v>
      </c>
      <c r="Q587" s="281">
        <v>0</v>
      </c>
      <c r="S587" s="281">
        <v>0</v>
      </c>
      <c r="V587" s="281">
        <v>0</v>
      </c>
      <c r="W587" s="281">
        <v>-20</v>
      </c>
      <c r="X587" s="281" t="s">
        <v>1574</v>
      </c>
      <c r="AA587" s="281">
        <v>4</v>
      </c>
      <c r="AB587" s="281" t="s">
        <v>204</v>
      </c>
      <c r="AC587" s="303">
        <v>44486</v>
      </c>
      <c r="AD587" s="281" t="s">
        <v>11273</v>
      </c>
      <c r="AE587" s="281" t="s">
        <v>2097</v>
      </c>
      <c r="AF587" s="281" t="s">
        <v>266</v>
      </c>
      <c r="AG587" s="281" t="s">
        <v>3505</v>
      </c>
      <c r="AI587" s="281" t="s">
        <v>3506</v>
      </c>
      <c r="AN587" s="303">
        <v>40193</v>
      </c>
      <c r="AP587" s="284">
        <f t="shared" ref="AP587:AP650" si="88">AP586+1</f>
        <v>580</v>
      </c>
      <c r="AQ587" s="284" t="str">
        <f t="shared" ref="AQ587:AQ650" si="89">AT587&amp;AU587</f>
        <v>竹村正彦1</v>
      </c>
      <c r="AR587" s="284" t="str">
        <f t="shared" ref="AR587:AR650" si="90">AV587&amp;AW587</f>
        <v>たけむらまさひこ1</v>
      </c>
      <c r="AS587" s="284">
        <f t="shared" ref="AS587:AS650" si="91">A587</f>
        <v>1323800</v>
      </c>
      <c r="AT587" s="284" t="str">
        <f t="shared" si="84"/>
        <v>竹村正彦</v>
      </c>
      <c r="AU587" s="284">
        <f>IF(AT587="","",COUNTIF(AT$8:AT587,AT587))</f>
        <v>1</v>
      </c>
      <c r="AV587" s="284" t="str">
        <f t="shared" si="85"/>
        <v>たけむらまさひこ</v>
      </c>
      <c r="AW587" s="284">
        <f>IF(AV587="","",COUNTIF(AV$8:AV587,AV587))</f>
        <v>1</v>
      </c>
      <c r="AX587" s="284" t="str">
        <f t="shared" si="83"/>
        <v/>
      </c>
      <c r="AY587" s="284" t="str">
        <f t="shared" si="86"/>
        <v/>
      </c>
      <c r="AZ587" s="284" t="str">
        <f t="shared" si="87"/>
        <v/>
      </c>
    </row>
    <row r="588" spans="1:52" ht="18" customHeight="1">
      <c r="A588" s="281">
        <v>1596160</v>
      </c>
      <c r="B588" s="281" t="s">
        <v>3507</v>
      </c>
      <c r="C588" s="281" t="s">
        <v>3508</v>
      </c>
      <c r="D588" s="281" t="s">
        <v>3509</v>
      </c>
      <c r="E588" s="281" t="s">
        <v>3510</v>
      </c>
      <c r="F588" s="281">
        <v>1</v>
      </c>
      <c r="G588" s="281" t="s">
        <v>259</v>
      </c>
      <c r="H588" s="303">
        <v>17961</v>
      </c>
      <c r="I588" s="281">
        <v>24</v>
      </c>
      <c r="J588" s="281" t="s">
        <v>260</v>
      </c>
      <c r="K588" s="281">
        <v>270</v>
      </c>
      <c r="L588" s="281" t="s">
        <v>720</v>
      </c>
      <c r="M588" s="281">
        <v>2055</v>
      </c>
      <c r="N588" s="281" t="s">
        <v>720</v>
      </c>
      <c r="O588" s="281">
        <v>0</v>
      </c>
      <c r="P588" s="281" t="s">
        <v>262</v>
      </c>
      <c r="Q588" s="281">
        <v>0</v>
      </c>
      <c r="S588" s="281">
        <v>0</v>
      </c>
      <c r="W588" s="281">
        <v>-20</v>
      </c>
      <c r="X588" s="281" t="s">
        <v>1574</v>
      </c>
      <c r="AA588" s="281">
        <v>4</v>
      </c>
      <c r="AB588" s="281" t="s">
        <v>204</v>
      </c>
      <c r="AC588" s="303">
        <v>44486</v>
      </c>
      <c r="AD588" s="281" t="s">
        <v>11273</v>
      </c>
      <c r="AE588" s="281" t="s">
        <v>1484</v>
      </c>
      <c r="AF588" s="281" t="s">
        <v>266</v>
      </c>
      <c r="AG588" s="281" t="s">
        <v>3511</v>
      </c>
      <c r="AI588" s="281" t="s">
        <v>3512</v>
      </c>
      <c r="AN588" s="303">
        <v>42777</v>
      </c>
      <c r="AP588" s="284">
        <f t="shared" si="88"/>
        <v>581</v>
      </c>
      <c r="AQ588" s="284" t="str">
        <f t="shared" si="89"/>
        <v>モントゥシェユベール1</v>
      </c>
      <c r="AR588" s="284" t="str">
        <f t="shared" si="90"/>
        <v>もんとぅしぇゆべーる1</v>
      </c>
      <c r="AS588" s="284">
        <f t="shared" si="91"/>
        <v>1596160</v>
      </c>
      <c r="AT588" s="284" t="str">
        <f t="shared" si="84"/>
        <v>モントゥシェユベール</v>
      </c>
      <c r="AU588" s="284">
        <f>IF(AT588="","",COUNTIF(AT$8:AT588,AT588))</f>
        <v>1</v>
      </c>
      <c r="AV588" s="284" t="str">
        <f t="shared" si="85"/>
        <v>もんとぅしぇゆべーる</v>
      </c>
      <c r="AW588" s="284">
        <f>IF(AV588="","",COUNTIF(AV$8:AV588,AV588))</f>
        <v>1</v>
      </c>
      <c r="AX588" s="284" t="str">
        <f t="shared" si="83"/>
        <v/>
      </c>
      <c r="AY588" s="284" t="str">
        <f t="shared" si="86"/>
        <v/>
      </c>
      <c r="AZ588" s="284" t="str">
        <f t="shared" si="87"/>
        <v/>
      </c>
    </row>
    <row r="589" spans="1:52" ht="18" customHeight="1">
      <c r="A589" s="281">
        <v>1527993</v>
      </c>
      <c r="B589" s="281" t="s">
        <v>3513</v>
      </c>
      <c r="C589" s="281" t="s">
        <v>1945</v>
      </c>
      <c r="D589" s="281" t="s">
        <v>2520</v>
      </c>
      <c r="E589" s="281" t="s">
        <v>1946</v>
      </c>
      <c r="F589" s="281">
        <v>2</v>
      </c>
      <c r="G589" s="281" t="s">
        <v>282</v>
      </c>
      <c r="H589" s="303">
        <v>18555</v>
      </c>
      <c r="I589" s="281">
        <v>24</v>
      </c>
      <c r="J589" s="281" t="s">
        <v>260</v>
      </c>
      <c r="K589" s="281">
        <v>273</v>
      </c>
      <c r="L589" s="281" t="s">
        <v>784</v>
      </c>
      <c r="M589" s="281">
        <v>2070</v>
      </c>
      <c r="N589" s="281" t="s">
        <v>784</v>
      </c>
      <c r="O589" s="281">
        <v>0</v>
      </c>
      <c r="P589" s="281" t="s">
        <v>262</v>
      </c>
      <c r="Q589" s="281">
        <v>0</v>
      </c>
      <c r="S589" s="281">
        <v>0</v>
      </c>
      <c r="W589" s="281">
        <v>-20</v>
      </c>
      <c r="X589" s="281" t="s">
        <v>1574</v>
      </c>
      <c r="AA589" s="281">
        <v>4</v>
      </c>
      <c r="AB589" s="281" t="s">
        <v>204</v>
      </c>
      <c r="AC589" s="303">
        <v>44486</v>
      </c>
      <c r="AD589" s="281" t="s">
        <v>11273</v>
      </c>
      <c r="AE589" s="281" t="s">
        <v>785</v>
      </c>
      <c r="AF589" s="281" t="s">
        <v>266</v>
      </c>
      <c r="AG589" s="281" t="s">
        <v>3514</v>
      </c>
      <c r="AI589" s="281" t="s">
        <v>3515</v>
      </c>
      <c r="AN589" s="303">
        <v>42062</v>
      </c>
      <c r="AP589" s="284">
        <f t="shared" si="88"/>
        <v>582</v>
      </c>
      <c r="AQ589" s="284" t="str">
        <f t="shared" si="89"/>
        <v>齋藤和子1</v>
      </c>
      <c r="AR589" s="284" t="str">
        <f t="shared" si="90"/>
        <v>さいとうかずこ1</v>
      </c>
      <c r="AS589" s="284">
        <f t="shared" si="91"/>
        <v>1527993</v>
      </c>
      <c r="AT589" s="284" t="str">
        <f t="shared" si="84"/>
        <v>齋藤和子</v>
      </c>
      <c r="AU589" s="284">
        <f>IF(AT589="","",COUNTIF(AT$8:AT589,AT589))</f>
        <v>1</v>
      </c>
      <c r="AV589" s="284" t="str">
        <f t="shared" si="85"/>
        <v>さいとうかずこ</v>
      </c>
      <c r="AW589" s="284">
        <f>IF(AV589="","",COUNTIF(AV$8:AV589,AV589))</f>
        <v>1</v>
      </c>
      <c r="AX589" s="284" t="str">
        <f t="shared" si="83"/>
        <v/>
      </c>
      <c r="AY589" s="284" t="str">
        <f t="shared" si="86"/>
        <v/>
      </c>
      <c r="AZ589" s="284" t="str">
        <f t="shared" si="87"/>
        <v/>
      </c>
    </row>
    <row r="590" spans="1:52" ht="18" customHeight="1">
      <c r="A590" s="281">
        <v>1233385</v>
      </c>
      <c r="B590" s="281" t="s">
        <v>3516</v>
      </c>
      <c r="C590" s="281" t="s">
        <v>3517</v>
      </c>
      <c r="D590" s="281" t="s">
        <v>3518</v>
      </c>
      <c r="E590" s="281" t="s">
        <v>3519</v>
      </c>
      <c r="F590" s="281">
        <v>1</v>
      </c>
      <c r="G590" s="281" t="s">
        <v>259</v>
      </c>
      <c r="H590" s="303">
        <v>22938</v>
      </c>
      <c r="I590" s="281">
        <v>24</v>
      </c>
      <c r="J590" s="281" t="s">
        <v>260</v>
      </c>
      <c r="K590" s="281">
        <v>275</v>
      </c>
      <c r="L590" s="281" t="s">
        <v>273</v>
      </c>
      <c r="M590" s="281">
        <v>2082</v>
      </c>
      <c r="N590" s="281" t="s">
        <v>273</v>
      </c>
      <c r="O590" s="281">
        <v>0</v>
      </c>
      <c r="P590" s="281" t="s">
        <v>262</v>
      </c>
      <c r="Q590" s="281">
        <v>0</v>
      </c>
      <c r="S590" s="281">
        <v>0</v>
      </c>
      <c r="V590" s="281">
        <v>0</v>
      </c>
      <c r="W590" s="281">
        <v>-20</v>
      </c>
      <c r="X590" s="281" t="s">
        <v>1574</v>
      </c>
      <c r="AA590" s="281">
        <v>4</v>
      </c>
      <c r="AB590" s="281" t="s">
        <v>204</v>
      </c>
      <c r="AC590" s="303">
        <v>44486</v>
      </c>
      <c r="AD590" s="281" t="s">
        <v>11273</v>
      </c>
      <c r="AE590" s="281" t="s">
        <v>1930</v>
      </c>
      <c r="AF590" s="281" t="s">
        <v>266</v>
      </c>
      <c r="AG590" s="281" t="s">
        <v>1931</v>
      </c>
      <c r="AH590" s="281" t="s">
        <v>3520</v>
      </c>
      <c r="AI590" s="281" t="s">
        <v>3521</v>
      </c>
      <c r="AN590" s="303">
        <v>39263</v>
      </c>
      <c r="AP590" s="284">
        <f t="shared" si="88"/>
        <v>583</v>
      </c>
      <c r="AQ590" s="284" t="str">
        <f t="shared" si="89"/>
        <v>菊池完一1</v>
      </c>
      <c r="AR590" s="284" t="str">
        <f t="shared" si="90"/>
        <v>きくちかんいち1</v>
      </c>
      <c r="AS590" s="284">
        <f t="shared" si="91"/>
        <v>1233385</v>
      </c>
      <c r="AT590" s="284" t="str">
        <f t="shared" si="84"/>
        <v>菊池完一</v>
      </c>
      <c r="AU590" s="284">
        <f>IF(AT590="","",COUNTIF(AT$8:AT590,AT590))</f>
        <v>1</v>
      </c>
      <c r="AV590" s="284" t="str">
        <f t="shared" si="85"/>
        <v>きくちかんいち</v>
      </c>
      <c r="AW590" s="284">
        <f>IF(AV590="","",COUNTIF(AV$8:AV590,AV590))</f>
        <v>1</v>
      </c>
      <c r="AX590" s="284" t="str">
        <f t="shared" si="83"/>
        <v/>
      </c>
      <c r="AY590" s="284" t="str">
        <f t="shared" si="86"/>
        <v/>
      </c>
      <c r="AZ590" s="284" t="str">
        <f t="shared" si="87"/>
        <v/>
      </c>
    </row>
    <row r="591" spans="1:52" ht="18" customHeight="1">
      <c r="A591" s="281">
        <v>1037478</v>
      </c>
      <c r="B591" s="281" t="s">
        <v>3522</v>
      </c>
      <c r="C591" s="281" t="s">
        <v>3523</v>
      </c>
      <c r="D591" s="281" t="s">
        <v>3524</v>
      </c>
      <c r="E591" s="281" t="s">
        <v>3525</v>
      </c>
      <c r="F591" s="281">
        <v>2</v>
      </c>
      <c r="G591" s="281" t="s">
        <v>282</v>
      </c>
      <c r="H591" s="303">
        <v>26369</v>
      </c>
      <c r="I591" s="281">
        <v>24</v>
      </c>
      <c r="J591" s="281" t="s">
        <v>260</v>
      </c>
      <c r="K591" s="281">
        <v>279</v>
      </c>
      <c r="L591" s="281" t="s">
        <v>308</v>
      </c>
      <c r="M591" s="281">
        <v>2110</v>
      </c>
      <c r="N591" s="281" t="s">
        <v>308</v>
      </c>
      <c r="O591" s="281">
        <v>0</v>
      </c>
      <c r="P591" s="281" t="s">
        <v>262</v>
      </c>
      <c r="Q591" s="281">
        <v>0</v>
      </c>
      <c r="S591" s="281">
        <v>0</v>
      </c>
      <c r="U591" s="281" t="s">
        <v>403</v>
      </c>
      <c r="W591" s="281">
        <v>-20</v>
      </c>
      <c r="X591" s="281" t="s">
        <v>1574</v>
      </c>
      <c r="AA591" s="281">
        <v>4</v>
      </c>
      <c r="AB591" s="281" t="s">
        <v>204</v>
      </c>
      <c r="AC591" s="303">
        <v>44486</v>
      </c>
      <c r="AD591" s="281" t="s">
        <v>11273</v>
      </c>
      <c r="AE591" s="281" t="s">
        <v>1917</v>
      </c>
      <c r="AF591" s="281" t="s">
        <v>266</v>
      </c>
      <c r="AG591" s="281" t="s">
        <v>3526</v>
      </c>
      <c r="AI591" s="281" t="s">
        <v>3527</v>
      </c>
      <c r="AN591" s="303">
        <v>38074</v>
      </c>
      <c r="AP591" s="284">
        <f t="shared" si="88"/>
        <v>584</v>
      </c>
      <c r="AQ591" s="284" t="str">
        <f t="shared" si="89"/>
        <v>下島朋1</v>
      </c>
      <c r="AR591" s="284" t="str">
        <f t="shared" si="90"/>
        <v>しもじまとも1</v>
      </c>
      <c r="AS591" s="284">
        <f t="shared" si="91"/>
        <v>1037478</v>
      </c>
      <c r="AT591" s="284" t="str">
        <f t="shared" si="84"/>
        <v>下島朋</v>
      </c>
      <c r="AU591" s="284">
        <f>IF(AT591="","",COUNTIF(AT$8:AT591,AT591))</f>
        <v>1</v>
      </c>
      <c r="AV591" s="284" t="str">
        <f t="shared" si="85"/>
        <v>しもじまとも</v>
      </c>
      <c r="AW591" s="284">
        <f>IF(AV591="","",COUNTIF(AV$8:AV591,AV591))</f>
        <v>1</v>
      </c>
      <c r="AX591" s="284" t="str">
        <f t="shared" si="83"/>
        <v/>
      </c>
      <c r="AY591" s="284" t="str">
        <f t="shared" si="86"/>
        <v/>
      </c>
      <c r="AZ591" s="284" t="str">
        <f t="shared" si="87"/>
        <v/>
      </c>
    </row>
    <row r="592" spans="1:52" ht="18" customHeight="1">
      <c r="A592" s="281">
        <v>1487523</v>
      </c>
      <c r="B592" s="281" t="s">
        <v>3528</v>
      </c>
      <c r="C592" s="281" t="s">
        <v>3529</v>
      </c>
      <c r="D592" s="281" t="s">
        <v>3530</v>
      </c>
      <c r="E592" s="281" t="s">
        <v>515</v>
      </c>
      <c r="F592" s="281">
        <v>1</v>
      </c>
      <c r="G592" s="281" t="s">
        <v>259</v>
      </c>
      <c r="H592" s="303">
        <v>26466</v>
      </c>
      <c r="I592" s="281">
        <v>24</v>
      </c>
      <c r="J592" s="281" t="s">
        <v>260</v>
      </c>
      <c r="K592" s="281">
        <v>265</v>
      </c>
      <c r="L592" s="281" t="s">
        <v>574</v>
      </c>
      <c r="M592" s="281">
        <v>2018</v>
      </c>
      <c r="N592" s="281" t="s">
        <v>574</v>
      </c>
      <c r="O592" s="281">
        <v>0</v>
      </c>
      <c r="P592" s="281" t="s">
        <v>262</v>
      </c>
      <c r="Q592" s="281">
        <v>0</v>
      </c>
      <c r="S592" s="281">
        <v>0</v>
      </c>
      <c r="W592" s="281">
        <v>-20</v>
      </c>
      <c r="X592" s="281" t="s">
        <v>1574</v>
      </c>
      <c r="AA592" s="281">
        <v>4</v>
      </c>
      <c r="AB592" s="281" t="s">
        <v>204</v>
      </c>
      <c r="AC592" s="303">
        <v>44486</v>
      </c>
      <c r="AD592" s="281" t="s">
        <v>11273</v>
      </c>
      <c r="AE592" s="281" t="s">
        <v>3531</v>
      </c>
      <c r="AF592" s="281" t="s">
        <v>266</v>
      </c>
      <c r="AG592" s="281" t="s">
        <v>3532</v>
      </c>
      <c r="AI592" s="281" t="s">
        <v>3533</v>
      </c>
      <c r="AN592" s="303">
        <v>41567</v>
      </c>
      <c r="AP592" s="284">
        <f t="shared" si="88"/>
        <v>585</v>
      </c>
      <c r="AQ592" s="284" t="str">
        <f t="shared" si="89"/>
        <v>猪原誠二1</v>
      </c>
      <c r="AR592" s="284" t="str">
        <f t="shared" si="90"/>
        <v>いのはらせいじ1</v>
      </c>
      <c r="AS592" s="284">
        <f t="shared" si="91"/>
        <v>1487523</v>
      </c>
      <c r="AT592" s="284" t="str">
        <f t="shared" si="84"/>
        <v>猪原誠二</v>
      </c>
      <c r="AU592" s="284">
        <f>IF(AT592="","",COUNTIF(AT$8:AT592,AT592))</f>
        <v>1</v>
      </c>
      <c r="AV592" s="284" t="str">
        <f t="shared" si="85"/>
        <v>いのはらせいじ</v>
      </c>
      <c r="AW592" s="284">
        <f>IF(AV592="","",COUNTIF(AV$8:AV592,AV592))</f>
        <v>1</v>
      </c>
      <c r="AX592" s="284" t="str">
        <f t="shared" si="83"/>
        <v/>
      </c>
      <c r="AY592" s="284" t="str">
        <f t="shared" si="86"/>
        <v/>
      </c>
      <c r="AZ592" s="284" t="str">
        <f t="shared" si="87"/>
        <v/>
      </c>
    </row>
    <row r="593" spans="1:52" ht="18" customHeight="1">
      <c r="A593" s="281">
        <v>1558202</v>
      </c>
      <c r="B593" s="281" t="s">
        <v>492</v>
      </c>
      <c r="C593" s="281" t="s">
        <v>3534</v>
      </c>
      <c r="D593" s="281" t="s">
        <v>494</v>
      </c>
      <c r="E593" s="281" t="s">
        <v>3535</v>
      </c>
      <c r="F593" s="281">
        <v>1</v>
      </c>
      <c r="G593" s="281" t="s">
        <v>259</v>
      </c>
      <c r="H593" s="303">
        <v>27071</v>
      </c>
      <c r="I593" s="281">
        <v>24</v>
      </c>
      <c r="J593" s="281" t="s">
        <v>260</v>
      </c>
      <c r="K593" s="281">
        <v>280</v>
      </c>
      <c r="L593" s="281" t="s">
        <v>334</v>
      </c>
      <c r="M593" s="281">
        <v>2121</v>
      </c>
      <c r="N593" s="281" t="s">
        <v>334</v>
      </c>
      <c r="O593" s="281">
        <v>0</v>
      </c>
      <c r="P593" s="281" t="s">
        <v>262</v>
      </c>
      <c r="Q593" s="281">
        <v>0</v>
      </c>
      <c r="S593" s="281">
        <v>0</v>
      </c>
      <c r="U593" s="281" t="s">
        <v>11054</v>
      </c>
      <c r="W593" s="281">
        <v>-20</v>
      </c>
      <c r="X593" s="281" t="s">
        <v>1574</v>
      </c>
      <c r="AA593" s="281">
        <v>4</v>
      </c>
      <c r="AB593" s="281" t="s">
        <v>204</v>
      </c>
      <c r="AC593" s="303">
        <v>44486</v>
      </c>
      <c r="AD593" s="281" t="s">
        <v>11273</v>
      </c>
      <c r="AE593" s="281" t="s">
        <v>3536</v>
      </c>
      <c r="AF593" s="281" t="s">
        <v>266</v>
      </c>
      <c r="AG593" s="281" t="s">
        <v>3537</v>
      </c>
      <c r="AI593" s="281" t="s">
        <v>3538</v>
      </c>
      <c r="AN593" s="303">
        <v>42290</v>
      </c>
      <c r="AP593" s="284">
        <f t="shared" si="88"/>
        <v>586</v>
      </c>
      <c r="AQ593" s="284" t="str">
        <f t="shared" si="89"/>
        <v>近藤寿二1</v>
      </c>
      <c r="AR593" s="284" t="str">
        <f t="shared" si="90"/>
        <v>こんどうとしじ1</v>
      </c>
      <c r="AS593" s="284">
        <f t="shared" si="91"/>
        <v>1558202</v>
      </c>
      <c r="AT593" s="284" t="str">
        <f t="shared" si="84"/>
        <v>近藤寿二</v>
      </c>
      <c r="AU593" s="284">
        <f>IF(AT593="","",COUNTIF(AT$8:AT593,AT593))</f>
        <v>1</v>
      </c>
      <c r="AV593" s="284" t="str">
        <f t="shared" si="85"/>
        <v>こんどうとしじ</v>
      </c>
      <c r="AW593" s="284">
        <f>IF(AV593="","",COUNTIF(AV$8:AV593,AV593))</f>
        <v>1</v>
      </c>
      <c r="AX593" s="284" t="str">
        <f t="shared" si="83"/>
        <v/>
      </c>
      <c r="AY593" s="284" t="str">
        <f t="shared" si="86"/>
        <v/>
      </c>
      <c r="AZ593" s="284" t="str">
        <f t="shared" si="87"/>
        <v/>
      </c>
    </row>
    <row r="594" spans="1:52" ht="18" customHeight="1">
      <c r="A594" s="281">
        <v>1592771</v>
      </c>
      <c r="B594" s="281" t="s">
        <v>1660</v>
      </c>
      <c r="C594" s="281" t="s">
        <v>3539</v>
      </c>
      <c r="D594" s="281" t="s">
        <v>1662</v>
      </c>
      <c r="E594" s="281" t="s">
        <v>3540</v>
      </c>
      <c r="F594" s="281">
        <v>2</v>
      </c>
      <c r="G594" s="281" t="s">
        <v>282</v>
      </c>
      <c r="H594" s="303">
        <v>27317</v>
      </c>
      <c r="I594" s="281">
        <v>24</v>
      </c>
      <c r="J594" s="281" t="s">
        <v>260</v>
      </c>
      <c r="K594" s="281">
        <v>280</v>
      </c>
      <c r="L594" s="281" t="s">
        <v>334</v>
      </c>
      <c r="M594" s="281">
        <v>2121</v>
      </c>
      <c r="N594" s="281" t="s">
        <v>334</v>
      </c>
      <c r="O594" s="281">
        <v>0</v>
      </c>
      <c r="P594" s="281" t="s">
        <v>262</v>
      </c>
      <c r="Q594" s="281">
        <v>0</v>
      </c>
      <c r="S594" s="281">
        <v>0</v>
      </c>
      <c r="U594" s="281" t="s">
        <v>11049</v>
      </c>
      <c r="W594" s="281">
        <v>-20</v>
      </c>
      <c r="X594" s="281" t="s">
        <v>1574</v>
      </c>
      <c r="AA594" s="281">
        <v>4</v>
      </c>
      <c r="AB594" s="281" t="s">
        <v>204</v>
      </c>
      <c r="AC594" s="303">
        <v>44486</v>
      </c>
      <c r="AD594" s="281" t="s">
        <v>11273</v>
      </c>
      <c r="AE594" s="281" t="s">
        <v>3541</v>
      </c>
      <c r="AF594" s="281" t="s">
        <v>266</v>
      </c>
      <c r="AG594" s="281" t="s">
        <v>3542</v>
      </c>
      <c r="AI594" s="281" t="s">
        <v>3543</v>
      </c>
      <c r="AN594" s="303">
        <v>42647</v>
      </c>
      <c r="AP594" s="284">
        <f t="shared" si="88"/>
        <v>587</v>
      </c>
      <c r="AQ594" s="284" t="str">
        <f t="shared" si="89"/>
        <v>宮澤亜紀1</v>
      </c>
      <c r="AR594" s="284" t="str">
        <f t="shared" si="90"/>
        <v>みやざわあき1</v>
      </c>
      <c r="AS594" s="284">
        <f t="shared" si="91"/>
        <v>1592771</v>
      </c>
      <c r="AT594" s="284" t="str">
        <f t="shared" si="84"/>
        <v>宮澤亜紀</v>
      </c>
      <c r="AU594" s="284">
        <f>IF(AT594="","",COUNTIF(AT$8:AT594,AT594))</f>
        <v>1</v>
      </c>
      <c r="AV594" s="284" t="str">
        <f t="shared" si="85"/>
        <v>みやざわあき</v>
      </c>
      <c r="AW594" s="284">
        <f>IF(AV594="","",COUNTIF(AV$8:AV594,AV594))</f>
        <v>1</v>
      </c>
      <c r="AX594" s="284" t="str">
        <f t="shared" si="83"/>
        <v/>
      </c>
      <c r="AY594" s="284" t="str">
        <f t="shared" si="86"/>
        <v/>
      </c>
      <c r="AZ594" s="284" t="str">
        <f t="shared" si="87"/>
        <v/>
      </c>
    </row>
    <row r="595" spans="1:52" ht="18" customHeight="1">
      <c r="A595" s="281">
        <v>1518593</v>
      </c>
      <c r="B595" s="281" t="s">
        <v>3544</v>
      </c>
      <c r="C595" s="281" t="s">
        <v>3545</v>
      </c>
      <c r="D595" s="281" t="s">
        <v>3546</v>
      </c>
      <c r="E595" s="281" t="s">
        <v>3547</v>
      </c>
      <c r="F595" s="281">
        <v>2</v>
      </c>
      <c r="G595" s="281" t="s">
        <v>282</v>
      </c>
      <c r="H595" s="303">
        <v>32640</v>
      </c>
      <c r="I595" s="281">
        <v>24</v>
      </c>
      <c r="J595" s="281" t="s">
        <v>260</v>
      </c>
      <c r="K595" s="281">
        <v>280</v>
      </c>
      <c r="L595" s="281" t="s">
        <v>334</v>
      </c>
      <c r="M595" s="281">
        <v>2121</v>
      </c>
      <c r="N595" s="281" t="s">
        <v>334</v>
      </c>
      <c r="O595" s="281">
        <v>0</v>
      </c>
      <c r="P595" s="281" t="s">
        <v>262</v>
      </c>
      <c r="Q595" s="281">
        <v>0</v>
      </c>
      <c r="S595" s="281">
        <v>1</v>
      </c>
      <c r="T595" s="281" t="s">
        <v>11274</v>
      </c>
      <c r="U595" s="281" t="s">
        <v>10945</v>
      </c>
      <c r="W595" s="281">
        <v>-20</v>
      </c>
      <c r="X595" s="281" t="s">
        <v>1574</v>
      </c>
      <c r="AA595" s="281">
        <v>4</v>
      </c>
      <c r="AB595" s="281" t="s">
        <v>204</v>
      </c>
      <c r="AC595" s="303">
        <v>44486</v>
      </c>
      <c r="AD595" s="281" t="s">
        <v>11273</v>
      </c>
      <c r="AE595" s="281" t="s">
        <v>1617</v>
      </c>
      <c r="AF595" s="281" t="s">
        <v>266</v>
      </c>
      <c r="AG595" s="281" t="s">
        <v>3548</v>
      </c>
      <c r="AH595" s="281" t="s">
        <v>3549</v>
      </c>
      <c r="AI595" s="281" t="s">
        <v>3550</v>
      </c>
      <c r="AN595" s="303">
        <v>41880</v>
      </c>
      <c r="AP595" s="284">
        <f t="shared" si="88"/>
        <v>588</v>
      </c>
      <c r="AQ595" s="284" t="str">
        <f t="shared" si="89"/>
        <v>ホムブリアナ1</v>
      </c>
      <c r="AR595" s="284" t="str">
        <f t="shared" si="90"/>
        <v>ほむぶりあな1</v>
      </c>
      <c r="AS595" s="284">
        <f t="shared" si="91"/>
        <v>1518593</v>
      </c>
      <c r="AT595" s="284" t="str">
        <f t="shared" si="84"/>
        <v>ホムブリアナ</v>
      </c>
      <c r="AU595" s="284">
        <f>IF(AT595="","",COUNTIF(AT$8:AT595,AT595))</f>
        <v>1</v>
      </c>
      <c r="AV595" s="284" t="str">
        <f t="shared" si="85"/>
        <v>ほむぶりあな</v>
      </c>
      <c r="AW595" s="284">
        <f>IF(AV595="","",COUNTIF(AV$8:AV595,AV595))</f>
        <v>1</v>
      </c>
      <c r="AX595" s="284" t="str">
        <f t="shared" si="83"/>
        <v/>
      </c>
      <c r="AY595" s="284" t="str">
        <f t="shared" si="86"/>
        <v/>
      </c>
      <c r="AZ595" s="284" t="str">
        <f t="shared" si="87"/>
        <v/>
      </c>
    </row>
    <row r="596" spans="1:52" ht="18" customHeight="1">
      <c r="A596" s="281">
        <v>1596247</v>
      </c>
      <c r="B596" s="281" t="s">
        <v>2108</v>
      </c>
      <c r="C596" s="281" t="s">
        <v>3551</v>
      </c>
      <c r="D596" s="281" t="s">
        <v>2110</v>
      </c>
      <c r="E596" s="281" t="s">
        <v>536</v>
      </c>
      <c r="F596" s="281">
        <v>1</v>
      </c>
      <c r="G596" s="281" t="s">
        <v>259</v>
      </c>
      <c r="H596" s="303">
        <v>16415</v>
      </c>
      <c r="I596" s="281">
        <v>24</v>
      </c>
      <c r="J596" s="281" t="s">
        <v>260</v>
      </c>
      <c r="K596" s="281">
        <v>267</v>
      </c>
      <c r="L596" s="281" t="s">
        <v>328</v>
      </c>
      <c r="M596" s="281">
        <v>2041</v>
      </c>
      <c r="N596" s="281" t="s">
        <v>328</v>
      </c>
      <c r="O596" s="281">
        <v>0</v>
      </c>
      <c r="P596" s="281" t="s">
        <v>262</v>
      </c>
      <c r="Q596" s="281">
        <v>0</v>
      </c>
      <c r="S596" s="281">
        <v>0</v>
      </c>
      <c r="U596" s="281" t="s">
        <v>10883</v>
      </c>
      <c r="W596" s="281">
        <v>-20</v>
      </c>
      <c r="X596" s="281" t="s">
        <v>1574</v>
      </c>
      <c r="AA596" s="281">
        <v>4</v>
      </c>
      <c r="AB596" s="281" t="s">
        <v>204</v>
      </c>
      <c r="AC596" s="303">
        <v>44521</v>
      </c>
      <c r="AD596" s="281" t="s">
        <v>11275</v>
      </c>
      <c r="AE596" s="281" t="s">
        <v>3552</v>
      </c>
      <c r="AF596" s="281" t="s">
        <v>266</v>
      </c>
      <c r="AG596" s="281" t="s">
        <v>3553</v>
      </c>
      <c r="AI596" s="281" t="s">
        <v>3554</v>
      </c>
      <c r="AL596" s="281" t="s">
        <v>11276</v>
      </c>
      <c r="AN596" s="303">
        <v>42785</v>
      </c>
      <c r="AP596" s="284">
        <f t="shared" si="88"/>
        <v>589</v>
      </c>
      <c r="AQ596" s="284" t="str">
        <f t="shared" si="89"/>
        <v>酒井伸雄1</v>
      </c>
      <c r="AR596" s="284" t="str">
        <f t="shared" si="90"/>
        <v>さかいのぶお1</v>
      </c>
      <c r="AS596" s="284">
        <f t="shared" si="91"/>
        <v>1596247</v>
      </c>
      <c r="AT596" s="284" t="str">
        <f t="shared" si="84"/>
        <v>酒井伸雄</v>
      </c>
      <c r="AU596" s="284">
        <f>IF(AT596="","",COUNTIF(AT$8:AT596,AT596))</f>
        <v>1</v>
      </c>
      <c r="AV596" s="284" t="str">
        <f t="shared" si="85"/>
        <v>さかいのぶお</v>
      </c>
      <c r="AW596" s="284">
        <f>IF(AV596="","",COUNTIF(AV$8:AV596,AV596))</f>
        <v>1</v>
      </c>
      <c r="AX596" s="284" t="str">
        <f t="shared" si="83"/>
        <v/>
      </c>
      <c r="AY596" s="284" t="str">
        <f t="shared" si="86"/>
        <v/>
      </c>
      <c r="AZ596" s="284" t="str">
        <f t="shared" si="87"/>
        <v/>
      </c>
    </row>
    <row r="597" spans="1:52" ht="18" customHeight="1">
      <c r="A597" s="281">
        <v>1456148</v>
      </c>
      <c r="B597" s="281" t="s">
        <v>1103</v>
      </c>
      <c r="C597" s="281" t="s">
        <v>3555</v>
      </c>
      <c r="D597" s="281" t="s">
        <v>1105</v>
      </c>
      <c r="E597" s="281" t="s">
        <v>2511</v>
      </c>
      <c r="F597" s="281">
        <v>1</v>
      </c>
      <c r="G597" s="281" t="s">
        <v>259</v>
      </c>
      <c r="H597" s="303">
        <v>18142</v>
      </c>
      <c r="I597" s="281">
        <v>24</v>
      </c>
      <c r="J597" s="281" t="s">
        <v>260</v>
      </c>
      <c r="K597" s="281">
        <v>264</v>
      </c>
      <c r="L597" s="281" t="s">
        <v>301</v>
      </c>
      <c r="M597" s="281">
        <v>2015</v>
      </c>
      <c r="N597" s="281" t="s">
        <v>301</v>
      </c>
      <c r="O597" s="281">
        <v>0</v>
      </c>
      <c r="P597" s="281" t="s">
        <v>262</v>
      </c>
      <c r="Q597" s="281">
        <v>0</v>
      </c>
      <c r="S597" s="281">
        <v>0</v>
      </c>
      <c r="W597" s="281">
        <v>-20</v>
      </c>
      <c r="X597" s="281" t="s">
        <v>1574</v>
      </c>
      <c r="AA597" s="281">
        <v>4</v>
      </c>
      <c r="AB597" s="281" t="s">
        <v>204</v>
      </c>
      <c r="AC597" s="303">
        <v>44521</v>
      </c>
      <c r="AD597" s="281" t="s">
        <v>11275</v>
      </c>
      <c r="AE597" s="281" t="s">
        <v>3556</v>
      </c>
      <c r="AF597" s="281" t="s">
        <v>266</v>
      </c>
      <c r="AG597" s="281" t="s">
        <v>3557</v>
      </c>
      <c r="AI597" s="281" t="s">
        <v>3558</v>
      </c>
      <c r="AN597" s="303">
        <v>41249</v>
      </c>
      <c r="AP597" s="284">
        <f t="shared" si="88"/>
        <v>590</v>
      </c>
      <c r="AQ597" s="284" t="str">
        <f t="shared" si="89"/>
        <v>髙橋裕人1</v>
      </c>
      <c r="AR597" s="284" t="str">
        <f t="shared" si="90"/>
        <v>たかはしひろと1</v>
      </c>
      <c r="AS597" s="284">
        <f t="shared" si="91"/>
        <v>1456148</v>
      </c>
      <c r="AT597" s="284" t="str">
        <f t="shared" si="84"/>
        <v>髙橋裕人</v>
      </c>
      <c r="AU597" s="284">
        <f>IF(AT597="","",COUNTIF(AT$8:AT597,AT597))</f>
        <v>1</v>
      </c>
      <c r="AV597" s="284" t="str">
        <f t="shared" si="85"/>
        <v>たかはしひろと</v>
      </c>
      <c r="AW597" s="284">
        <f>IF(AV597="","",COUNTIF(AV$8:AV597,AV597))</f>
        <v>1</v>
      </c>
      <c r="AX597" s="284" t="str">
        <f t="shared" si="83"/>
        <v/>
      </c>
      <c r="AY597" s="284" t="str">
        <f t="shared" si="86"/>
        <v/>
      </c>
      <c r="AZ597" s="284" t="str">
        <f t="shared" si="87"/>
        <v/>
      </c>
    </row>
    <row r="598" spans="1:52" ht="18" customHeight="1">
      <c r="A598" s="281">
        <v>1629129</v>
      </c>
      <c r="B598" s="281" t="s">
        <v>3559</v>
      </c>
      <c r="C598" s="281" t="s">
        <v>2384</v>
      </c>
      <c r="D598" s="281" t="s">
        <v>3560</v>
      </c>
      <c r="E598" s="281" t="s">
        <v>1065</v>
      </c>
      <c r="F598" s="281">
        <v>1</v>
      </c>
      <c r="G598" s="281" t="s">
        <v>259</v>
      </c>
      <c r="H598" s="303">
        <v>21665</v>
      </c>
      <c r="I598" s="281">
        <v>24</v>
      </c>
      <c r="J598" s="281" t="s">
        <v>260</v>
      </c>
      <c r="K598" s="281">
        <v>266</v>
      </c>
      <c r="L598" s="281" t="s">
        <v>386</v>
      </c>
      <c r="M598" s="281">
        <v>2022</v>
      </c>
      <c r="N598" s="281" t="s">
        <v>386</v>
      </c>
      <c r="O598" s="281">
        <v>0</v>
      </c>
      <c r="P598" s="281" t="s">
        <v>262</v>
      </c>
      <c r="Q598" s="281">
        <v>0</v>
      </c>
      <c r="S598" s="281">
        <v>0</v>
      </c>
      <c r="W598" s="281">
        <v>-20</v>
      </c>
      <c r="X598" s="281" t="s">
        <v>1574</v>
      </c>
      <c r="AA598" s="281">
        <v>4</v>
      </c>
      <c r="AB598" s="281" t="s">
        <v>204</v>
      </c>
      <c r="AC598" s="303">
        <v>44521</v>
      </c>
      <c r="AD598" s="281" t="s">
        <v>11275</v>
      </c>
      <c r="AE598" s="281" t="s">
        <v>1353</v>
      </c>
      <c r="AF598" s="281" t="s">
        <v>266</v>
      </c>
      <c r="AG598" s="281" t="s">
        <v>3561</v>
      </c>
      <c r="AI598" s="281" t="s">
        <v>3562</v>
      </c>
      <c r="AN598" s="303">
        <v>43169</v>
      </c>
      <c r="AP598" s="284">
        <f t="shared" si="88"/>
        <v>591</v>
      </c>
      <c r="AQ598" s="284" t="str">
        <f t="shared" si="89"/>
        <v>割田正樹1</v>
      </c>
      <c r="AR598" s="284" t="str">
        <f t="shared" si="90"/>
        <v>わりたまさき1</v>
      </c>
      <c r="AS598" s="284">
        <f t="shared" si="91"/>
        <v>1629129</v>
      </c>
      <c r="AT598" s="284" t="str">
        <f t="shared" si="84"/>
        <v>割田正樹</v>
      </c>
      <c r="AU598" s="284">
        <f>IF(AT598="","",COUNTIF(AT$8:AT598,AT598))</f>
        <v>1</v>
      </c>
      <c r="AV598" s="284" t="str">
        <f t="shared" si="85"/>
        <v>わりたまさき</v>
      </c>
      <c r="AW598" s="284">
        <f>IF(AV598="","",COUNTIF(AV$8:AV598,AV598))</f>
        <v>1</v>
      </c>
      <c r="AX598" s="284" t="str">
        <f t="shared" si="83"/>
        <v/>
      </c>
      <c r="AY598" s="284" t="str">
        <f t="shared" si="86"/>
        <v/>
      </c>
      <c r="AZ598" s="284" t="str">
        <f t="shared" si="87"/>
        <v/>
      </c>
    </row>
    <row r="599" spans="1:52" ht="18" customHeight="1">
      <c r="A599" s="281">
        <v>1746427</v>
      </c>
      <c r="B599" s="281" t="s">
        <v>1842</v>
      </c>
      <c r="C599" s="281" t="s">
        <v>3563</v>
      </c>
      <c r="D599" s="281" t="s">
        <v>1843</v>
      </c>
      <c r="E599" s="281" t="s">
        <v>3564</v>
      </c>
      <c r="F599" s="281">
        <v>2</v>
      </c>
      <c r="G599" s="281" t="s">
        <v>282</v>
      </c>
      <c r="H599" s="303">
        <v>26528</v>
      </c>
      <c r="I599" s="281">
        <v>24</v>
      </c>
      <c r="J599" s="281" t="s">
        <v>260</v>
      </c>
      <c r="K599" s="281">
        <v>275</v>
      </c>
      <c r="L599" s="281" t="s">
        <v>273</v>
      </c>
      <c r="M599" s="281">
        <v>2082</v>
      </c>
      <c r="N599" s="281" t="s">
        <v>273</v>
      </c>
      <c r="O599" s="281">
        <v>0</v>
      </c>
      <c r="P599" s="281" t="s">
        <v>262</v>
      </c>
      <c r="Q599" s="281">
        <v>0</v>
      </c>
      <c r="S599" s="281">
        <v>0</v>
      </c>
      <c r="W599" s="281">
        <v>-20</v>
      </c>
      <c r="X599" s="281" t="s">
        <v>1574</v>
      </c>
      <c r="AA599" s="281">
        <v>4</v>
      </c>
      <c r="AB599" s="281" t="s">
        <v>204</v>
      </c>
      <c r="AC599" s="303">
        <v>44521</v>
      </c>
      <c r="AD599" s="281" t="s">
        <v>11275</v>
      </c>
      <c r="AE599" s="281" t="s">
        <v>2236</v>
      </c>
      <c r="AF599" s="281" t="s">
        <v>266</v>
      </c>
      <c r="AG599" s="281" t="s">
        <v>3565</v>
      </c>
      <c r="AI599" s="281" t="s">
        <v>3566</v>
      </c>
      <c r="AN599" s="303">
        <v>44439</v>
      </c>
      <c r="AP599" s="284">
        <f t="shared" si="88"/>
        <v>592</v>
      </c>
      <c r="AQ599" s="284" t="str">
        <f t="shared" si="89"/>
        <v>松井邦江1</v>
      </c>
      <c r="AR599" s="284" t="str">
        <f t="shared" si="90"/>
        <v>まついくにえ1</v>
      </c>
      <c r="AS599" s="284">
        <f t="shared" si="91"/>
        <v>1746427</v>
      </c>
      <c r="AT599" s="284" t="str">
        <f t="shared" si="84"/>
        <v>松井邦江</v>
      </c>
      <c r="AU599" s="284">
        <f>IF(AT599="","",COUNTIF(AT$8:AT599,AT599))</f>
        <v>1</v>
      </c>
      <c r="AV599" s="284" t="str">
        <f t="shared" si="85"/>
        <v>まついくにえ</v>
      </c>
      <c r="AW599" s="284">
        <f>IF(AV599="","",COUNTIF(AV$8:AV599,AV599))</f>
        <v>1</v>
      </c>
      <c r="AX599" s="284" t="str">
        <f t="shared" si="83"/>
        <v/>
      </c>
      <c r="AY599" s="284" t="str">
        <f t="shared" si="86"/>
        <v/>
      </c>
      <c r="AZ599" s="284" t="str">
        <f t="shared" si="87"/>
        <v/>
      </c>
    </row>
    <row r="600" spans="1:52" ht="18" customHeight="1">
      <c r="A600" s="281">
        <v>1491293</v>
      </c>
      <c r="B600" s="281" t="s">
        <v>2805</v>
      </c>
      <c r="C600" s="281" t="s">
        <v>2053</v>
      </c>
      <c r="D600" s="281" t="s">
        <v>2806</v>
      </c>
      <c r="E600" s="281" t="s">
        <v>2053</v>
      </c>
      <c r="F600" s="281">
        <v>2</v>
      </c>
      <c r="G600" s="281" t="s">
        <v>282</v>
      </c>
      <c r="H600" s="303">
        <v>27339</v>
      </c>
      <c r="I600" s="281">
        <v>24</v>
      </c>
      <c r="J600" s="281" t="s">
        <v>260</v>
      </c>
      <c r="K600" s="281">
        <v>267</v>
      </c>
      <c r="L600" s="281" t="s">
        <v>328</v>
      </c>
      <c r="M600" s="281">
        <v>2041</v>
      </c>
      <c r="N600" s="281" t="s">
        <v>328</v>
      </c>
      <c r="O600" s="281">
        <v>0</v>
      </c>
      <c r="P600" s="281" t="s">
        <v>262</v>
      </c>
      <c r="Q600" s="281">
        <v>0</v>
      </c>
      <c r="S600" s="281">
        <v>0</v>
      </c>
      <c r="U600" s="281" t="s">
        <v>10883</v>
      </c>
      <c r="W600" s="281">
        <v>-20</v>
      </c>
      <c r="X600" s="281" t="s">
        <v>1574</v>
      </c>
      <c r="AA600" s="281">
        <v>4</v>
      </c>
      <c r="AB600" s="281" t="s">
        <v>204</v>
      </c>
      <c r="AC600" s="303">
        <v>44521</v>
      </c>
      <c r="AD600" s="281" t="s">
        <v>11275</v>
      </c>
      <c r="AE600" s="281" t="s">
        <v>3567</v>
      </c>
      <c r="AF600" s="281" t="s">
        <v>266</v>
      </c>
      <c r="AG600" s="281" t="s">
        <v>3568</v>
      </c>
      <c r="AI600" s="281" t="s">
        <v>3569</v>
      </c>
      <c r="AN600" s="303">
        <v>41701</v>
      </c>
      <c r="AP600" s="284">
        <f t="shared" si="88"/>
        <v>593</v>
      </c>
      <c r="AQ600" s="284" t="str">
        <f t="shared" si="89"/>
        <v>西村みゆき1</v>
      </c>
      <c r="AR600" s="284" t="str">
        <f t="shared" si="90"/>
        <v>にしむらみゆき1</v>
      </c>
      <c r="AS600" s="284">
        <f t="shared" si="91"/>
        <v>1491293</v>
      </c>
      <c r="AT600" s="284" t="str">
        <f t="shared" si="84"/>
        <v>西村みゆき</v>
      </c>
      <c r="AU600" s="284">
        <f>IF(AT600="","",COUNTIF(AT$8:AT600,AT600))</f>
        <v>1</v>
      </c>
      <c r="AV600" s="284" t="str">
        <f t="shared" si="85"/>
        <v>にしむらみゆき</v>
      </c>
      <c r="AW600" s="284">
        <f>IF(AV600="","",COUNTIF(AV$8:AV600,AV600))</f>
        <v>1</v>
      </c>
      <c r="AX600" s="284" t="str">
        <f t="shared" si="83"/>
        <v/>
      </c>
      <c r="AY600" s="284" t="str">
        <f t="shared" si="86"/>
        <v/>
      </c>
      <c r="AZ600" s="284" t="str">
        <f t="shared" si="87"/>
        <v/>
      </c>
    </row>
    <row r="601" spans="1:52" ht="18" customHeight="1">
      <c r="A601" s="281">
        <v>1622595</v>
      </c>
      <c r="B601" s="281" t="s">
        <v>421</v>
      </c>
      <c r="C601" s="281" t="s">
        <v>2481</v>
      </c>
      <c r="D601" s="281" t="s">
        <v>423</v>
      </c>
      <c r="E601" s="281" t="s">
        <v>1490</v>
      </c>
      <c r="F601" s="281">
        <v>2</v>
      </c>
      <c r="G601" s="281" t="s">
        <v>282</v>
      </c>
      <c r="H601" s="303">
        <v>28738</v>
      </c>
      <c r="I601" s="281">
        <v>24</v>
      </c>
      <c r="J601" s="281" t="s">
        <v>260</v>
      </c>
      <c r="K601" s="281">
        <v>264</v>
      </c>
      <c r="L601" s="281" t="s">
        <v>301</v>
      </c>
      <c r="M601" s="281">
        <v>2015</v>
      </c>
      <c r="N601" s="281" t="s">
        <v>301</v>
      </c>
      <c r="O601" s="281">
        <v>0</v>
      </c>
      <c r="P601" s="281" t="s">
        <v>262</v>
      </c>
      <c r="Q601" s="281">
        <v>0</v>
      </c>
      <c r="S601" s="281">
        <v>0</v>
      </c>
      <c r="W601" s="281">
        <v>-20</v>
      </c>
      <c r="X601" s="281" t="s">
        <v>1574</v>
      </c>
      <c r="AA601" s="281">
        <v>4</v>
      </c>
      <c r="AB601" s="281" t="s">
        <v>204</v>
      </c>
      <c r="AC601" s="303">
        <v>44521</v>
      </c>
      <c r="AD601" s="281" t="s">
        <v>11275</v>
      </c>
      <c r="AE601" s="281" t="s">
        <v>346</v>
      </c>
      <c r="AF601" s="281" t="s">
        <v>266</v>
      </c>
      <c r="AG601" s="281" t="s">
        <v>3570</v>
      </c>
      <c r="AI601" s="281" t="s">
        <v>3571</v>
      </c>
      <c r="AN601" s="303">
        <v>42990</v>
      </c>
      <c r="AP601" s="284">
        <f t="shared" si="88"/>
        <v>594</v>
      </c>
      <c r="AQ601" s="284" t="str">
        <f t="shared" si="89"/>
        <v>小林綾1</v>
      </c>
      <c r="AR601" s="284" t="str">
        <f t="shared" si="90"/>
        <v>こばやしあや1</v>
      </c>
      <c r="AS601" s="284">
        <f t="shared" si="91"/>
        <v>1622595</v>
      </c>
      <c r="AT601" s="284" t="str">
        <f t="shared" si="84"/>
        <v>小林綾</v>
      </c>
      <c r="AU601" s="284">
        <f>IF(AT601="","",COUNTIF(AT$8:AT601,AT601))</f>
        <v>1</v>
      </c>
      <c r="AV601" s="284" t="str">
        <f t="shared" si="85"/>
        <v>こばやしあや</v>
      </c>
      <c r="AW601" s="284">
        <f>IF(AV601="","",COUNTIF(AV$8:AV601,AV601))</f>
        <v>1</v>
      </c>
      <c r="AX601" s="284" t="str">
        <f t="shared" si="83"/>
        <v/>
      </c>
      <c r="AY601" s="284" t="str">
        <f t="shared" si="86"/>
        <v/>
      </c>
      <c r="AZ601" s="284" t="str">
        <f t="shared" si="87"/>
        <v/>
      </c>
    </row>
    <row r="602" spans="1:52" ht="18" customHeight="1">
      <c r="A602" s="281">
        <v>1693876</v>
      </c>
      <c r="B602" s="281" t="s">
        <v>2252</v>
      </c>
      <c r="C602" s="281" t="s">
        <v>3572</v>
      </c>
      <c r="D602" s="281" t="s">
        <v>2254</v>
      </c>
      <c r="E602" s="281" t="s">
        <v>855</v>
      </c>
      <c r="F602" s="281">
        <v>1</v>
      </c>
      <c r="G602" s="281" t="s">
        <v>259</v>
      </c>
      <c r="H602" s="303">
        <v>30446</v>
      </c>
      <c r="I602" s="281">
        <v>24</v>
      </c>
      <c r="J602" s="281" t="s">
        <v>260</v>
      </c>
      <c r="K602" s="281">
        <v>271</v>
      </c>
      <c r="L602" s="281" t="s">
        <v>413</v>
      </c>
      <c r="M602" s="281">
        <v>2061</v>
      </c>
      <c r="N602" s="281" t="s">
        <v>413</v>
      </c>
      <c r="O602" s="281">
        <v>0</v>
      </c>
      <c r="P602" s="281" t="s">
        <v>262</v>
      </c>
      <c r="Q602" s="281">
        <v>0</v>
      </c>
      <c r="S602" s="281">
        <v>0</v>
      </c>
      <c r="W602" s="281">
        <v>-20</v>
      </c>
      <c r="X602" s="281" t="s">
        <v>1574</v>
      </c>
      <c r="AA602" s="281">
        <v>4</v>
      </c>
      <c r="AB602" s="281" t="s">
        <v>204</v>
      </c>
      <c r="AC602" s="303">
        <v>44521</v>
      </c>
      <c r="AD602" s="281" t="s">
        <v>11275</v>
      </c>
      <c r="AE602" s="281" t="s">
        <v>1017</v>
      </c>
      <c r="AF602" s="281" t="s">
        <v>266</v>
      </c>
      <c r="AG602" s="281" t="s">
        <v>3573</v>
      </c>
      <c r="AI602" s="281" t="s">
        <v>3574</v>
      </c>
      <c r="AN602" s="303">
        <v>43914</v>
      </c>
      <c r="AP602" s="284">
        <f t="shared" si="88"/>
        <v>595</v>
      </c>
      <c r="AQ602" s="284" t="str">
        <f t="shared" si="89"/>
        <v>白井秀行1</v>
      </c>
      <c r="AR602" s="284" t="str">
        <f t="shared" si="90"/>
        <v>しらいひでゆき1</v>
      </c>
      <c r="AS602" s="284">
        <f t="shared" si="91"/>
        <v>1693876</v>
      </c>
      <c r="AT602" s="284" t="str">
        <f t="shared" si="84"/>
        <v>白井秀行</v>
      </c>
      <c r="AU602" s="284">
        <f>IF(AT602="","",COUNTIF(AT$8:AT602,AT602))</f>
        <v>1</v>
      </c>
      <c r="AV602" s="284" t="str">
        <f t="shared" si="85"/>
        <v>しらいひでゆき</v>
      </c>
      <c r="AW602" s="284">
        <f>IF(AV602="","",COUNTIF(AV$8:AV602,AV602))</f>
        <v>1</v>
      </c>
      <c r="AX602" s="284" t="str">
        <f t="shared" si="83"/>
        <v/>
      </c>
      <c r="AY602" s="284" t="str">
        <f t="shared" si="86"/>
        <v/>
      </c>
      <c r="AZ602" s="284" t="str">
        <f t="shared" si="87"/>
        <v/>
      </c>
    </row>
    <row r="603" spans="1:52" ht="18" customHeight="1">
      <c r="A603" s="281">
        <v>1512766</v>
      </c>
      <c r="B603" s="281" t="s">
        <v>3575</v>
      </c>
      <c r="C603" s="281" t="s">
        <v>3576</v>
      </c>
      <c r="D603" s="281" t="s">
        <v>3577</v>
      </c>
      <c r="E603" s="281" t="s">
        <v>3578</v>
      </c>
      <c r="F603" s="281">
        <v>1</v>
      </c>
      <c r="G603" s="281" t="s">
        <v>259</v>
      </c>
      <c r="H603" s="303">
        <v>35985</v>
      </c>
      <c r="I603" s="281">
        <v>24</v>
      </c>
      <c r="J603" s="281" t="s">
        <v>260</v>
      </c>
      <c r="K603" s="281">
        <v>275</v>
      </c>
      <c r="L603" s="281" t="s">
        <v>273</v>
      </c>
      <c r="M603" s="281">
        <v>2083</v>
      </c>
      <c r="N603" s="281" t="s">
        <v>2285</v>
      </c>
      <c r="O603" s="281">
        <v>1</v>
      </c>
      <c r="P603" s="281" t="s">
        <v>11177</v>
      </c>
      <c r="Q603" s="281">
        <v>0</v>
      </c>
      <c r="S603" s="281">
        <v>0</v>
      </c>
      <c r="W603" s="281">
        <v>-20</v>
      </c>
      <c r="X603" s="281" t="s">
        <v>1574</v>
      </c>
      <c r="AA603" s="281">
        <v>4</v>
      </c>
      <c r="AB603" s="281" t="s">
        <v>204</v>
      </c>
      <c r="AC603" s="303">
        <v>44521</v>
      </c>
      <c r="AD603" s="281" t="s">
        <v>11275</v>
      </c>
      <c r="AE603" s="281" t="s">
        <v>3377</v>
      </c>
      <c r="AF603" s="281" t="s">
        <v>266</v>
      </c>
      <c r="AG603" s="281" t="s">
        <v>3378</v>
      </c>
      <c r="AH603" s="281" t="s">
        <v>3379</v>
      </c>
      <c r="AI603" s="281" t="s">
        <v>2517</v>
      </c>
      <c r="AJ603" s="281" t="s">
        <v>11277</v>
      </c>
      <c r="AN603" s="303">
        <v>41826</v>
      </c>
      <c r="AP603" s="284">
        <f t="shared" si="88"/>
        <v>596</v>
      </c>
      <c r="AQ603" s="284" t="str">
        <f t="shared" si="89"/>
        <v>松坂由宇1</v>
      </c>
      <c r="AR603" s="284" t="str">
        <f t="shared" si="90"/>
        <v>まつざかゆう1</v>
      </c>
      <c r="AS603" s="284">
        <f t="shared" si="91"/>
        <v>1512766</v>
      </c>
      <c r="AT603" s="284" t="str">
        <f t="shared" si="84"/>
        <v>松坂由宇</v>
      </c>
      <c r="AU603" s="284">
        <f>IF(AT603="","",COUNTIF(AT$8:AT603,AT603))</f>
        <v>1</v>
      </c>
      <c r="AV603" s="284" t="str">
        <f t="shared" si="85"/>
        <v>まつざかゆう</v>
      </c>
      <c r="AW603" s="284">
        <f>IF(AV603="","",COUNTIF(AV$8:AV603,AV603))</f>
        <v>1</v>
      </c>
      <c r="AX603" s="284" t="str">
        <f t="shared" si="83"/>
        <v/>
      </c>
      <c r="AY603" s="284" t="str">
        <f t="shared" si="86"/>
        <v/>
      </c>
      <c r="AZ603" s="284" t="str">
        <f t="shared" si="87"/>
        <v/>
      </c>
    </row>
    <row r="604" spans="1:52" ht="18" customHeight="1">
      <c r="A604" s="281">
        <v>1609530</v>
      </c>
      <c r="B604" s="281" t="s">
        <v>3579</v>
      </c>
      <c r="C604" s="281" t="s">
        <v>3580</v>
      </c>
      <c r="D604" s="281" t="s">
        <v>3581</v>
      </c>
      <c r="E604" s="281" t="s">
        <v>3582</v>
      </c>
      <c r="F604" s="281">
        <v>2</v>
      </c>
      <c r="G604" s="281" t="s">
        <v>282</v>
      </c>
      <c r="H604" s="303">
        <v>37194</v>
      </c>
      <c r="I604" s="281">
        <v>24</v>
      </c>
      <c r="J604" s="281" t="s">
        <v>260</v>
      </c>
      <c r="K604" s="281">
        <v>275</v>
      </c>
      <c r="L604" s="281" t="s">
        <v>273</v>
      </c>
      <c r="M604" s="281">
        <v>2083</v>
      </c>
      <c r="N604" s="281" t="s">
        <v>2285</v>
      </c>
      <c r="O604" s="281">
        <v>1</v>
      </c>
      <c r="P604" s="281" t="s">
        <v>11177</v>
      </c>
      <c r="Q604" s="281">
        <v>0</v>
      </c>
      <c r="S604" s="281">
        <v>0</v>
      </c>
      <c r="W604" s="281">
        <v>-20</v>
      </c>
      <c r="X604" s="281" t="s">
        <v>1574</v>
      </c>
      <c r="AA604" s="281">
        <v>4</v>
      </c>
      <c r="AB604" s="281" t="s">
        <v>204</v>
      </c>
      <c r="AC604" s="303">
        <v>44521</v>
      </c>
      <c r="AD604" s="281" t="s">
        <v>11275</v>
      </c>
      <c r="AE604" s="281" t="s">
        <v>3377</v>
      </c>
      <c r="AF604" s="281" t="s">
        <v>266</v>
      </c>
      <c r="AG604" s="281" t="s">
        <v>3378</v>
      </c>
      <c r="AH604" s="281" t="s">
        <v>3379</v>
      </c>
      <c r="AI604" s="281" t="s">
        <v>3380</v>
      </c>
      <c r="AN604" s="303">
        <v>42896</v>
      </c>
      <c r="AP604" s="284">
        <f t="shared" si="88"/>
        <v>597</v>
      </c>
      <c r="AQ604" s="284" t="str">
        <f t="shared" si="89"/>
        <v>井出遥1</v>
      </c>
      <c r="AR604" s="284" t="str">
        <f t="shared" si="90"/>
        <v>いではるか1</v>
      </c>
      <c r="AS604" s="284">
        <f t="shared" si="91"/>
        <v>1609530</v>
      </c>
      <c r="AT604" s="284" t="str">
        <f t="shared" si="84"/>
        <v>井出遥</v>
      </c>
      <c r="AU604" s="284">
        <f>IF(AT604="","",COUNTIF(AT$8:AT604,AT604))</f>
        <v>1</v>
      </c>
      <c r="AV604" s="284" t="str">
        <f t="shared" si="85"/>
        <v>いではるか</v>
      </c>
      <c r="AW604" s="284">
        <f>IF(AV604="","",COUNTIF(AV$8:AV604,AV604))</f>
        <v>1</v>
      </c>
      <c r="AX604" s="284" t="str">
        <f t="shared" si="83"/>
        <v/>
      </c>
      <c r="AY604" s="284" t="str">
        <f t="shared" si="86"/>
        <v/>
      </c>
      <c r="AZ604" s="284" t="str">
        <f t="shared" si="87"/>
        <v/>
      </c>
    </row>
    <row r="605" spans="1:52" ht="18" customHeight="1">
      <c r="A605" s="281">
        <v>1596036</v>
      </c>
      <c r="B605" s="281" t="s">
        <v>628</v>
      </c>
      <c r="C605" s="281" t="s">
        <v>2126</v>
      </c>
      <c r="D605" s="281" t="s">
        <v>630</v>
      </c>
      <c r="E605" s="281" t="s">
        <v>2128</v>
      </c>
      <c r="F605" s="281">
        <v>1</v>
      </c>
      <c r="G605" s="281" t="s">
        <v>259</v>
      </c>
      <c r="H605" s="303">
        <v>19747</v>
      </c>
      <c r="I605" s="281">
        <v>24</v>
      </c>
      <c r="J605" s="281" t="s">
        <v>260</v>
      </c>
      <c r="K605" s="281">
        <v>273</v>
      </c>
      <c r="L605" s="281" t="s">
        <v>784</v>
      </c>
      <c r="M605" s="281">
        <v>2070</v>
      </c>
      <c r="N605" s="281" t="s">
        <v>784</v>
      </c>
      <c r="O605" s="281">
        <v>0</v>
      </c>
      <c r="P605" s="281" t="s">
        <v>262</v>
      </c>
      <c r="Q605" s="281">
        <v>0</v>
      </c>
      <c r="S605" s="281">
        <v>0</v>
      </c>
      <c r="W605" s="281">
        <v>-20</v>
      </c>
      <c r="X605" s="281" t="s">
        <v>1574</v>
      </c>
      <c r="AA605" s="281">
        <v>4</v>
      </c>
      <c r="AB605" s="281" t="s">
        <v>204</v>
      </c>
      <c r="AC605" s="303">
        <v>44675</v>
      </c>
      <c r="AD605" s="281" t="s">
        <v>11278</v>
      </c>
      <c r="AE605" s="281" t="s">
        <v>2309</v>
      </c>
      <c r="AF605" s="281" t="s">
        <v>266</v>
      </c>
      <c r="AG605" s="281" t="s">
        <v>3583</v>
      </c>
      <c r="AI605" s="281" t="s">
        <v>3584</v>
      </c>
      <c r="AN605" s="303">
        <v>42767</v>
      </c>
      <c r="AP605" s="284">
        <f t="shared" si="88"/>
        <v>598</v>
      </c>
      <c r="AQ605" s="284" t="str">
        <f t="shared" si="89"/>
        <v>中村勝広1</v>
      </c>
      <c r="AR605" s="284" t="str">
        <f t="shared" si="90"/>
        <v>なかむらかつひろ1</v>
      </c>
      <c r="AS605" s="284">
        <f t="shared" si="91"/>
        <v>1596036</v>
      </c>
      <c r="AT605" s="284" t="str">
        <f t="shared" si="84"/>
        <v>中村勝広</v>
      </c>
      <c r="AU605" s="284">
        <f>IF(AT605="","",COUNTIF(AT$8:AT605,AT605))</f>
        <v>1</v>
      </c>
      <c r="AV605" s="284" t="str">
        <f t="shared" si="85"/>
        <v>なかむらかつひろ</v>
      </c>
      <c r="AW605" s="284">
        <f>IF(AV605="","",COUNTIF(AV$8:AV605,AV605))</f>
        <v>1</v>
      </c>
      <c r="AX605" s="284" t="str">
        <f t="shared" si="83"/>
        <v/>
      </c>
      <c r="AY605" s="284" t="str">
        <f t="shared" si="86"/>
        <v/>
      </c>
      <c r="AZ605" s="284" t="str">
        <f t="shared" si="87"/>
        <v/>
      </c>
    </row>
    <row r="606" spans="1:52" ht="18" customHeight="1">
      <c r="A606" s="281">
        <v>1619623</v>
      </c>
      <c r="B606" s="281" t="s">
        <v>3585</v>
      </c>
      <c r="C606" s="281" t="s">
        <v>3586</v>
      </c>
      <c r="D606" s="281" t="s">
        <v>3587</v>
      </c>
      <c r="E606" s="281" t="s">
        <v>3588</v>
      </c>
      <c r="F606" s="281">
        <v>1</v>
      </c>
      <c r="G606" s="281" t="s">
        <v>259</v>
      </c>
      <c r="H606" s="303">
        <v>20449</v>
      </c>
      <c r="I606" s="281">
        <v>24</v>
      </c>
      <c r="J606" s="281" t="s">
        <v>260</v>
      </c>
      <c r="K606" s="281">
        <v>275</v>
      </c>
      <c r="L606" s="281" t="s">
        <v>273</v>
      </c>
      <c r="M606" s="281">
        <v>2082</v>
      </c>
      <c r="N606" s="281" t="s">
        <v>273</v>
      </c>
      <c r="O606" s="281">
        <v>0</v>
      </c>
      <c r="P606" s="281" t="s">
        <v>262</v>
      </c>
      <c r="Q606" s="281">
        <v>0</v>
      </c>
      <c r="S606" s="281">
        <v>0</v>
      </c>
      <c r="W606" s="281">
        <v>-20</v>
      </c>
      <c r="X606" s="281" t="s">
        <v>1574</v>
      </c>
      <c r="AA606" s="281">
        <v>4</v>
      </c>
      <c r="AB606" s="281" t="s">
        <v>204</v>
      </c>
      <c r="AC606" s="303">
        <v>44675</v>
      </c>
      <c r="AD606" s="281" t="s">
        <v>11278</v>
      </c>
      <c r="AE606" s="281" t="s">
        <v>3589</v>
      </c>
      <c r="AF606" s="281" t="s">
        <v>266</v>
      </c>
      <c r="AG606" s="281" t="s">
        <v>3590</v>
      </c>
      <c r="AI606" s="281" t="s">
        <v>3591</v>
      </c>
      <c r="AN606" s="303">
        <v>42949</v>
      </c>
      <c r="AP606" s="284">
        <f t="shared" si="88"/>
        <v>599</v>
      </c>
      <c r="AQ606" s="284" t="str">
        <f t="shared" si="89"/>
        <v>三村仙市1</v>
      </c>
      <c r="AR606" s="284" t="str">
        <f t="shared" si="90"/>
        <v>みむらせんいち1</v>
      </c>
      <c r="AS606" s="284">
        <f t="shared" si="91"/>
        <v>1619623</v>
      </c>
      <c r="AT606" s="284" t="str">
        <f t="shared" si="84"/>
        <v>三村仙市</v>
      </c>
      <c r="AU606" s="284">
        <f>IF(AT606="","",COUNTIF(AT$8:AT606,AT606))</f>
        <v>1</v>
      </c>
      <c r="AV606" s="284" t="str">
        <f t="shared" si="85"/>
        <v>みむらせんいち</v>
      </c>
      <c r="AW606" s="284">
        <f>IF(AV606="","",COUNTIF(AV$8:AV606,AV606))</f>
        <v>1</v>
      </c>
      <c r="AX606" s="284" t="str">
        <f t="shared" si="83"/>
        <v/>
      </c>
      <c r="AY606" s="284" t="str">
        <f t="shared" si="86"/>
        <v/>
      </c>
      <c r="AZ606" s="284" t="str">
        <f t="shared" si="87"/>
        <v/>
      </c>
    </row>
    <row r="607" spans="1:52" ht="18" customHeight="1">
      <c r="A607" s="281">
        <v>1721111</v>
      </c>
      <c r="B607" s="281" t="s">
        <v>3592</v>
      </c>
      <c r="C607" s="281" t="s">
        <v>3593</v>
      </c>
      <c r="D607" s="281" t="s">
        <v>3594</v>
      </c>
      <c r="E607" s="281" t="s">
        <v>3207</v>
      </c>
      <c r="F607" s="281">
        <v>2</v>
      </c>
      <c r="G607" s="281" t="s">
        <v>282</v>
      </c>
      <c r="H607" s="303">
        <v>26061</v>
      </c>
      <c r="I607" s="281">
        <v>24</v>
      </c>
      <c r="J607" s="281" t="s">
        <v>260</v>
      </c>
      <c r="K607" s="281">
        <v>279</v>
      </c>
      <c r="L607" s="281" t="s">
        <v>308</v>
      </c>
      <c r="M607" s="281">
        <v>2110</v>
      </c>
      <c r="N607" s="281" t="s">
        <v>308</v>
      </c>
      <c r="O607" s="281">
        <v>0</v>
      </c>
      <c r="P607" s="281" t="s">
        <v>262</v>
      </c>
      <c r="Q607" s="281">
        <v>0</v>
      </c>
      <c r="S607" s="281">
        <v>0</v>
      </c>
      <c r="U607" s="281" t="s">
        <v>403</v>
      </c>
      <c r="W607" s="281">
        <v>-20</v>
      </c>
      <c r="X607" s="281" t="s">
        <v>1574</v>
      </c>
      <c r="AA607" s="281">
        <v>4</v>
      </c>
      <c r="AB607" s="281" t="s">
        <v>204</v>
      </c>
      <c r="AC607" s="303">
        <v>44675</v>
      </c>
      <c r="AD607" s="281" t="s">
        <v>11278</v>
      </c>
      <c r="AE607" s="281" t="s">
        <v>2553</v>
      </c>
      <c r="AF607" s="281" t="s">
        <v>266</v>
      </c>
      <c r="AG607" s="281" t="s">
        <v>3595</v>
      </c>
      <c r="AI607" s="281" t="s">
        <v>3596</v>
      </c>
      <c r="AN607" s="303">
        <v>44272</v>
      </c>
      <c r="AP607" s="284">
        <f t="shared" si="88"/>
        <v>600</v>
      </c>
      <c r="AQ607" s="284" t="str">
        <f t="shared" si="89"/>
        <v>塩谷郁代子1</v>
      </c>
      <c r="AR607" s="284" t="str">
        <f t="shared" si="90"/>
        <v>しおやかよこ1</v>
      </c>
      <c r="AS607" s="284">
        <f t="shared" si="91"/>
        <v>1721111</v>
      </c>
      <c r="AT607" s="284" t="str">
        <f t="shared" si="84"/>
        <v>塩谷郁代子</v>
      </c>
      <c r="AU607" s="284">
        <f>IF(AT607="","",COUNTIF(AT$8:AT607,AT607))</f>
        <v>1</v>
      </c>
      <c r="AV607" s="284" t="str">
        <f t="shared" si="85"/>
        <v>しおやかよこ</v>
      </c>
      <c r="AW607" s="284">
        <f>IF(AV607="","",COUNTIF(AV$8:AV607,AV607))</f>
        <v>1</v>
      </c>
      <c r="AX607" s="284" t="str">
        <f t="shared" si="83"/>
        <v/>
      </c>
      <c r="AY607" s="284" t="str">
        <f t="shared" si="86"/>
        <v/>
      </c>
      <c r="AZ607" s="284" t="str">
        <f t="shared" si="87"/>
        <v/>
      </c>
    </row>
    <row r="608" spans="1:52" ht="18" customHeight="1">
      <c r="A608" s="281">
        <v>1596161</v>
      </c>
      <c r="B608" s="281" t="s">
        <v>3507</v>
      </c>
      <c r="C608" s="281" t="s">
        <v>3597</v>
      </c>
      <c r="D608" s="281" t="s">
        <v>3509</v>
      </c>
      <c r="E608" s="281" t="s">
        <v>1997</v>
      </c>
      <c r="F608" s="281">
        <v>2</v>
      </c>
      <c r="G608" s="281" t="s">
        <v>282</v>
      </c>
      <c r="H608" s="303">
        <v>26230</v>
      </c>
      <c r="I608" s="281">
        <v>24</v>
      </c>
      <c r="J608" s="281" t="s">
        <v>260</v>
      </c>
      <c r="K608" s="281">
        <v>270</v>
      </c>
      <c r="L608" s="281" t="s">
        <v>720</v>
      </c>
      <c r="M608" s="281">
        <v>2055</v>
      </c>
      <c r="N608" s="281" t="s">
        <v>720</v>
      </c>
      <c r="O608" s="281">
        <v>0</v>
      </c>
      <c r="P608" s="281" t="s">
        <v>262</v>
      </c>
      <c r="Q608" s="281">
        <v>0</v>
      </c>
      <c r="S608" s="281">
        <v>0</v>
      </c>
      <c r="W608" s="281">
        <v>-20</v>
      </c>
      <c r="X608" s="281" t="s">
        <v>1574</v>
      </c>
      <c r="AA608" s="281">
        <v>4</v>
      </c>
      <c r="AB608" s="281" t="s">
        <v>204</v>
      </c>
      <c r="AC608" s="303">
        <v>44675</v>
      </c>
      <c r="AD608" s="281" t="s">
        <v>11278</v>
      </c>
      <c r="AE608" s="281" t="s">
        <v>1484</v>
      </c>
      <c r="AF608" s="281" t="s">
        <v>266</v>
      </c>
      <c r="AG608" s="281" t="s">
        <v>3511</v>
      </c>
      <c r="AI608" s="281" t="s">
        <v>3512</v>
      </c>
      <c r="AN608" s="303">
        <v>42777</v>
      </c>
      <c r="AP608" s="284">
        <f t="shared" si="88"/>
        <v>601</v>
      </c>
      <c r="AQ608" s="284" t="str">
        <f t="shared" si="89"/>
        <v>モントゥシェ優子1</v>
      </c>
      <c r="AR608" s="284" t="str">
        <f t="shared" si="90"/>
        <v>もんとぅしぇゆうこ1</v>
      </c>
      <c r="AS608" s="284">
        <f t="shared" si="91"/>
        <v>1596161</v>
      </c>
      <c r="AT608" s="284" t="str">
        <f t="shared" si="84"/>
        <v>モントゥシェ優子</v>
      </c>
      <c r="AU608" s="284">
        <f>IF(AT608="","",COUNTIF(AT$8:AT608,AT608))</f>
        <v>1</v>
      </c>
      <c r="AV608" s="284" t="str">
        <f t="shared" si="85"/>
        <v>もんとぅしぇゆうこ</v>
      </c>
      <c r="AW608" s="284">
        <f>IF(AV608="","",COUNTIF(AV$8:AV608,AV608))</f>
        <v>1</v>
      </c>
      <c r="AX608" s="284" t="str">
        <f t="shared" si="83"/>
        <v/>
      </c>
      <c r="AY608" s="284" t="str">
        <f t="shared" si="86"/>
        <v/>
      </c>
      <c r="AZ608" s="284" t="str">
        <f t="shared" si="87"/>
        <v/>
      </c>
    </row>
    <row r="609" spans="1:52" ht="18" customHeight="1">
      <c r="A609" s="281">
        <v>1686438</v>
      </c>
      <c r="B609" s="281" t="s">
        <v>399</v>
      </c>
      <c r="C609" s="281" t="s">
        <v>2208</v>
      </c>
      <c r="D609" s="281" t="s">
        <v>401</v>
      </c>
      <c r="E609" s="281" t="s">
        <v>2209</v>
      </c>
      <c r="F609" s="281">
        <v>2</v>
      </c>
      <c r="G609" s="281" t="s">
        <v>282</v>
      </c>
      <c r="H609" s="303">
        <v>27346</v>
      </c>
      <c r="I609" s="281">
        <v>24</v>
      </c>
      <c r="J609" s="281" t="s">
        <v>260</v>
      </c>
      <c r="K609" s="281">
        <v>280</v>
      </c>
      <c r="L609" s="281" t="s">
        <v>334</v>
      </c>
      <c r="M609" s="281">
        <v>2121</v>
      </c>
      <c r="N609" s="281" t="s">
        <v>334</v>
      </c>
      <c r="O609" s="281">
        <v>0</v>
      </c>
      <c r="P609" s="281" t="s">
        <v>262</v>
      </c>
      <c r="Q609" s="281">
        <v>0</v>
      </c>
      <c r="S609" s="281">
        <v>0</v>
      </c>
      <c r="U609" s="281" t="s">
        <v>11135</v>
      </c>
      <c r="W609" s="281">
        <v>-20</v>
      </c>
      <c r="X609" s="281" t="s">
        <v>1574</v>
      </c>
      <c r="AA609" s="281">
        <v>4</v>
      </c>
      <c r="AB609" s="281" t="s">
        <v>204</v>
      </c>
      <c r="AC609" s="303">
        <v>44675</v>
      </c>
      <c r="AD609" s="281" t="s">
        <v>11278</v>
      </c>
      <c r="AE609" s="281" t="s">
        <v>3137</v>
      </c>
      <c r="AF609" s="281" t="s">
        <v>266</v>
      </c>
      <c r="AG609" s="281" t="s">
        <v>3598</v>
      </c>
      <c r="AI609" s="281" t="s">
        <v>3599</v>
      </c>
      <c r="AN609" s="303">
        <v>43703</v>
      </c>
      <c r="AP609" s="284">
        <f t="shared" si="88"/>
        <v>602</v>
      </c>
      <c r="AQ609" s="284" t="str">
        <f t="shared" si="89"/>
        <v>北原久美子1</v>
      </c>
      <c r="AR609" s="284" t="str">
        <f t="shared" si="90"/>
        <v>きたはらくみこ1</v>
      </c>
      <c r="AS609" s="284">
        <f t="shared" si="91"/>
        <v>1686438</v>
      </c>
      <c r="AT609" s="284" t="str">
        <f t="shared" si="84"/>
        <v>北原久美子</v>
      </c>
      <c r="AU609" s="284">
        <f>IF(AT609="","",COUNTIF(AT$8:AT609,AT609))</f>
        <v>1</v>
      </c>
      <c r="AV609" s="284" t="str">
        <f t="shared" si="85"/>
        <v>きたはらくみこ</v>
      </c>
      <c r="AW609" s="284">
        <f>IF(AV609="","",COUNTIF(AV$8:AV609,AV609))</f>
        <v>1</v>
      </c>
      <c r="AX609" s="284" t="str">
        <f t="shared" si="83"/>
        <v/>
      </c>
      <c r="AY609" s="284" t="str">
        <f t="shared" si="86"/>
        <v/>
      </c>
      <c r="AZ609" s="284" t="str">
        <f t="shared" si="87"/>
        <v/>
      </c>
    </row>
    <row r="610" spans="1:52" ht="18" customHeight="1">
      <c r="A610" s="281">
        <v>1657365</v>
      </c>
      <c r="B610" s="281" t="s">
        <v>3600</v>
      </c>
      <c r="C610" s="281" t="s">
        <v>3601</v>
      </c>
      <c r="D610" s="281" t="s">
        <v>3602</v>
      </c>
      <c r="E610" s="281" t="s">
        <v>3603</v>
      </c>
      <c r="F610" s="281">
        <v>2</v>
      </c>
      <c r="G610" s="281" t="s">
        <v>282</v>
      </c>
      <c r="H610" s="303">
        <v>27582</v>
      </c>
      <c r="I610" s="281">
        <v>24</v>
      </c>
      <c r="J610" s="281" t="s">
        <v>260</v>
      </c>
      <c r="K610" s="281">
        <v>265</v>
      </c>
      <c r="L610" s="281" t="s">
        <v>574</v>
      </c>
      <c r="M610" s="281">
        <v>2018</v>
      </c>
      <c r="N610" s="281" t="s">
        <v>574</v>
      </c>
      <c r="O610" s="281">
        <v>0</v>
      </c>
      <c r="P610" s="281" t="s">
        <v>262</v>
      </c>
      <c r="Q610" s="281">
        <v>0</v>
      </c>
      <c r="S610" s="281">
        <v>0</v>
      </c>
      <c r="W610" s="281">
        <v>-20</v>
      </c>
      <c r="X610" s="281" t="s">
        <v>1574</v>
      </c>
      <c r="AA610" s="281">
        <v>4</v>
      </c>
      <c r="AB610" s="281" t="s">
        <v>204</v>
      </c>
      <c r="AC610" s="303">
        <v>44675</v>
      </c>
      <c r="AD610" s="281" t="s">
        <v>11278</v>
      </c>
      <c r="AE610" s="281" t="s">
        <v>3556</v>
      </c>
      <c r="AF610" s="281" t="s">
        <v>266</v>
      </c>
      <c r="AG610" s="281" t="s">
        <v>3604</v>
      </c>
      <c r="AI610" s="281" t="s">
        <v>3605</v>
      </c>
      <c r="AN610" s="303">
        <v>43378</v>
      </c>
      <c r="AP610" s="284">
        <f t="shared" si="88"/>
        <v>603</v>
      </c>
      <c r="AQ610" s="284" t="str">
        <f t="shared" si="89"/>
        <v>風間絵里香1</v>
      </c>
      <c r="AR610" s="284" t="str">
        <f t="shared" si="90"/>
        <v>かざまえりか1</v>
      </c>
      <c r="AS610" s="284">
        <f t="shared" si="91"/>
        <v>1657365</v>
      </c>
      <c r="AT610" s="284" t="str">
        <f t="shared" si="84"/>
        <v>風間絵里香</v>
      </c>
      <c r="AU610" s="284">
        <f>IF(AT610="","",COUNTIF(AT$8:AT610,AT610))</f>
        <v>1</v>
      </c>
      <c r="AV610" s="284" t="str">
        <f t="shared" si="85"/>
        <v>かざまえりか</v>
      </c>
      <c r="AW610" s="284">
        <f>IF(AV610="","",COUNTIF(AV$8:AV610,AV610))</f>
        <v>1</v>
      </c>
      <c r="AX610" s="284" t="str">
        <f t="shared" si="83"/>
        <v/>
      </c>
      <c r="AY610" s="284" t="str">
        <f t="shared" si="86"/>
        <v/>
      </c>
      <c r="AZ610" s="284" t="str">
        <f t="shared" si="87"/>
        <v/>
      </c>
    </row>
    <row r="611" spans="1:52" ht="18" customHeight="1">
      <c r="A611" s="281">
        <v>1575922</v>
      </c>
      <c r="B611" s="281" t="s">
        <v>1391</v>
      </c>
      <c r="C611" s="281" t="s">
        <v>3606</v>
      </c>
      <c r="D611" s="281" t="s">
        <v>1392</v>
      </c>
      <c r="E611" s="281" t="s">
        <v>3606</v>
      </c>
      <c r="F611" s="281">
        <v>2</v>
      </c>
      <c r="G611" s="281" t="s">
        <v>282</v>
      </c>
      <c r="H611" s="303">
        <v>36721</v>
      </c>
      <c r="I611" s="281">
        <v>24</v>
      </c>
      <c r="J611" s="281" t="s">
        <v>260</v>
      </c>
      <c r="K611" s="281">
        <v>275</v>
      </c>
      <c r="L611" s="281" t="s">
        <v>273</v>
      </c>
      <c r="M611" s="281">
        <v>2083</v>
      </c>
      <c r="N611" s="281" t="s">
        <v>2285</v>
      </c>
      <c r="O611" s="281">
        <v>1</v>
      </c>
      <c r="P611" s="281" t="s">
        <v>11177</v>
      </c>
      <c r="Q611" s="281">
        <v>0</v>
      </c>
      <c r="S611" s="281">
        <v>0</v>
      </c>
      <c r="V611" s="281">
        <v>0</v>
      </c>
      <c r="W611" s="281">
        <v>-20</v>
      </c>
      <c r="X611" s="281" t="s">
        <v>1574</v>
      </c>
      <c r="AA611" s="281">
        <v>4</v>
      </c>
      <c r="AB611" s="281" t="s">
        <v>204</v>
      </c>
      <c r="AC611" s="303">
        <v>44675</v>
      </c>
      <c r="AD611" s="281" t="s">
        <v>11278</v>
      </c>
      <c r="AE611" s="281" t="s">
        <v>2521</v>
      </c>
      <c r="AF611" s="281" t="s">
        <v>266</v>
      </c>
      <c r="AG611" s="281" t="s">
        <v>2522</v>
      </c>
      <c r="AH611" s="281" t="s">
        <v>2523</v>
      </c>
      <c r="AI611" s="281" t="s">
        <v>2524</v>
      </c>
      <c r="AN611" s="303">
        <v>42529</v>
      </c>
      <c r="AP611" s="284">
        <f t="shared" si="88"/>
        <v>604</v>
      </c>
      <c r="AQ611" s="284" t="str">
        <f t="shared" si="89"/>
        <v>佐藤みづき1</v>
      </c>
      <c r="AR611" s="284" t="str">
        <f t="shared" si="90"/>
        <v>さとうみづき1</v>
      </c>
      <c r="AS611" s="284">
        <f t="shared" si="91"/>
        <v>1575922</v>
      </c>
      <c r="AT611" s="284" t="str">
        <f t="shared" si="84"/>
        <v>佐藤みづき</v>
      </c>
      <c r="AU611" s="284">
        <f>IF(AT611="","",COUNTIF(AT$8:AT611,AT611))</f>
        <v>1</v>
      </c>
      <c r="AV611" s="284" t="str">
        <f t="shared" si="85"/>
        <v>さとうみづき</v>
      </c>
      <c r="AW611" s="284">
        <f>IF(AV611="","",COUNTIF(AV$8:AV611,AV611))</f>
        <v>1</v>
      </c>
      <c r="AX611" s="284" t="str">
        <f t="shared" si="83"/>
        <v/>
      </c>
      <c r="AY611" s="284" t="str">
        <f t="shared" si="86"/>
        <v/>
      </c>
      <c r="AZ611" s="284" t="str">
        <f t="shared" si="87"/>
        <v/>
      </c>
    </row>
    <row r="612" spans="1:52" ht="18" customHeight="1">
      <c r="A612" s="281">
        <v>1612721</v>
      </c>
      <c r="B612" s="281" t="s">
        <v>3607</v>
      </c>
      <c r="C612" s="281" t="s">
        <v>3608</v>
      </c>
      <c r="D612" s="281" t="s">
        <v>3609</v>
      </c>
      <c r="E612" s="281" t="s">
        <v>3610</v>
      </c>
      <c r="F612" s="281">
        <v>1</v>
      </c>
      <c r="G612" s="281" t="s">
        <v>259</v>
      </c>
      <c r="H612" s="303">
        <v>37262</v>
      </c>
      <c r="I612" s="281">
        <v>24</v>
      </c>
      <c r="J612" s="281" t="s">
        <v>260</v>
      </c>
      <c r="K612" s="281">
        <v>275</v>
      </c>
      <c r="L612" s="281" t="s">
        <v>273</v>
      </c>
      <c r="M612" s="281">
        <v>2083</v>
      </c>
      <c r="N612" s="281" t="s">
        <v>2285</v>
      </c>
      <c r="O612" s="281">
        <v>1</v>
      </c>
      <c r="P612" s="281" t="s">
        <v>11177</v>
      </c>
      <c r="Q612" s="281">
        <v>0</v>
      </c>
      <c r="S612" s="281">
        <v>0</v>
      </c>
      <c r="W612" s="281">
        <v>-20</v>
      </c>
      <c r="X612" s="281" t="s">
        <v>1574</v>
      </c>
      <c r="AA612" s="281">
        <v>4</v>
      </c>
      <c r="AB612" s="281" t="s">
        <v>204</v>
      </c>
      <c r="AC612" s="303">
        <v>44696</v>
      </c>
      <c r="AD612" s="281" t="s">
        <v>11279</v>
      </c>
      <c r="AE612" s="281" t="s">
        <v>3377</v>
      </c>
      <c r="AF612" s="281" t="s">
        <v>266</v>
      </c>
      <c r="AG612" s="281" t="s">
        <v>3378</v>
      </c>
      <c r="AH612" s="281" t="s">
        <v>3379</v>
      </c>
      <c r="AI612" s="281" t="s">
        <v>3380</v>
      </c>
      <c r="AN612" s="303">
        <v>42907</v>
      </c>
      <c r="AP612" s="284">
        <f t="shared" si="88"/>
        <v>605</v>
      </c>
      <c r="AQ612" s="284" t="str">
        <f t="shared" si="89"/>
        <v>石塚憩弥1</v>
      </c>
      <c r="AR612" s="284" t="str">
        <f t="shared" si="90"/>
        <v>いしづかけいや1</v>
      </c>
      <c r="AS612" s="284">
        <f t="shared" si="91"/>
        <v>1612721</v>
      </c>
      <c r="AT612" s="284" t="str">
        <f t="shared" si="84"/>
        <v>石塚憩弥</v>
      </c>
      <c r="AU612" s="284">
        <f>IF(AT612="","",COUNTIF(AT$8:AT612,AT612))</f>
        <v>1</v>
      </c>
      <c r="AV612" s="284" t="str">
        <f t="shared" si="85"/>
        <v>いしづかけいや</v>
      </c>
      <c r="AW612" s="284">
        <f>IF(AV612="","",COUNTIF(AV$8:AV612,AV612))</f>
        <v>1</v>
      </c>
      <c r="AX612" s="284" t="str">
        <f t="shared" si="83"/>
        <v/>
      </c>
      <c r="AY612" s="284" t="str">
        <f t="shared" si="86"/>
        <v/>
      </c>
      <c r="AZ612" s="284" t="str">
        <f t="shared" si="87"/>
        <v/>
      </c>
    </row>
    <row r="613" spans="1:52" ht="18" customHeight="1">
      <c r="A613" s="281">
        <v>1427242</v>
      </c>
      <c r="B613" s="281" t="s">
        <v>3611</v>
      </c>
      <c r="C613" s="281" t="s">
        <v>3612</v>
      </c>
      <c r="D613" s="281" t="s">
        <v>3613</v>
      </c>
      <c r="E613" s="281" t="s">
        <v>3614</v>
      </c>
      <c r="F613" s="281">
        <v>1</v>
      </c>
      <c r="G613" s="281" t="s">
        <v>259</v>
      </c>
      <c r="H613" s="303">
        <v>14904</v>
      </c>
      <c r="I613" s="281">
        <v>24</v>
      </c>
      <c r="J613" s="281" t="s">
        <v>260</v>
      </c>
      <c r="K613" s="281">
        <v>271</v>
      </c>
      <c r="L613" s="281" t="s">
        <v>413</v>
      </c>
      <c r="M613" s="281">
        <v>2061</v>
      </c>
      <c r="N613" s="281" t="s">
        <v>413</v>
      </c>
      <c r="O613" s="281">
        <v>0</v>
      </c>
      <c r="P613" s="281" t="s">
        <v>262</v>
      </c>
      <c r="Q613" s="281">
        <v>0</v>
      </c>
      <c r="S613" s="281">
        <v>0</v>
      </c>
      <c r="W613" s="281">
        <v>-20</v>
      </c>
      <c r="X613" s="281" t="s">
        <v>1574</v>
      </c>
      <c r="AA613" s="281">
        <v>4</v>
      </c>
      <c r="AB613" s="281" t="s">
        <v>204</v>
      </c>
      <c r="AC613" s="303">
        <v>44780</v>
      </c>
      <c r="AD613" s="281" t="s">
        <v>11280</v>
      </c>
      <c r="AE613" s="281" t="s">
        <v>3615</v>
      </c>
      <c r="AF613" s="281" t="s">
        <v>266</v>
      </c>
      <c r="AG613" s="281" t="s">
        <v>3616</v>
      </c>
      <c r="AI613" s="281" t="s">
        <v>3617</v>
      </c>
      <c r="AN613" s="303">
        <v>41038</v>
      </c>
      <c r="AP613" s="284">
        <f t="shared" si="88"/>
        <v>606</v>
      </c>
      <c r="AQ613" s="284" t="str">
        <f t="shared" si="89"/>
        <v>有澤二俊1</v>
      </c>
      <c r="AR613" s="284" t="str">
        <f t="shared" si="90"/>
        <v>ありさわつぐとし1</v>
      </c>
      <c r="AS613" s="284">
        <f t="shared" si="91"/>
        <v>1427242</v>
      </c>
      <c r="AT613" s="284" t="str">
        <f t="shared" si="84"/>
        <v>有澤二俊</v>
      </c>
      <c r="AU613" s="284">
        <f>IF(AT613="","",COUNTIF(AT$8:AT613,AT613))</f>
        <v>1</v>
      </c>
      <c r="AV613" s="284" t="str">
        <f t="shared" si="85"/>
        <v>ありさわつぐとし</v>
      </c>
      <c r="AW613" s="284">
        <f>IF(AV613="","",COUNTIF(AV$8:AV613,AV613))</f>
        <v>1</v>
      </c>
      <c r="AX613" s="284" t="str">
        <f t="shared" si="83"/>
        <v/>
      </c>
      <c r="AY613" s="284" t="str">
        <f t="shared" si="86"/>
        <v/>
      </c>
      <c r="AZ613" s="284" t="str">
        <f t="shared" si="87"/>
        <v/>
      </c>
    </row>
    <row r="614" spans="1:52" ht="18" customHeight="1">
      <c r="A614" s="281">
        <v>1255949</v>
      </c>
      <c r="B614" s="281" t="s">
        <v>3618</v>
      </c>
      <c r="C614" s="281" t="s">
        <v>3619</v>
      </c>
      <c r="D614" s="281" t="s">
        <v>3620</v>
      </c>
      <c r="E614" s="281" t="s">
        <v>3621</v>
      </c>
      <c r="F614" s="281">
        <v>1</v>
      </c>
      <c r="G614" s="281" t="s">
        <v>259</v>
      </c>
      <c r="H614" s="303">
        <v>16796</v>
      </c>
      <c r="I614" s="281">
        <v>24</v>
      </c>
      <c r="J614" s="281" t="s">
        <v>260</v>
      </c>
      <c r="K614" s="281">
        <v>267</v>
      </c>
      <c r="L614" s="281" t="s">
        <v>328</v>
      </c>
      <c r="M614" s="281">
        <v>2041</v>
      </c>
      <c r="N614" s="281" t="s">
        <v>328</v>
      </c>
      <c r="O614" s="281">
        <v>0</v>
      </c>
      <c r="P614" s="281" t="s">
        <v>262</v>
      </c>
      <c r="Q614" s="281">
        <v>0</v>
      </c>
      <c r="S614" s="281">
        <v>0</v>
      </c>
      <c r="W614" s="281">
        <v>-20</v>
      </c>
      <c r="X614" s="281" t="s">
        <v>1574</v>
      </c>
      <c r="AA614" s="281">
        <v>4</v>
      </c>
      <c r="AB614" s="281" t="s">
        <v>204</v>
      </c>
      <c r="AC614" s="303">
        <v>44780</v>
      </c>
      <c r="AD614" s="281" t="s">
        <v>11280</v>
      </c>
      <c r="AE614" s="281" t="s">
        <v>3622</v>
      </c>
      <c r="AF614" s="281" t="s">
        <v>266</v>
      </c>
      <c r="AG614" s="281" t="s">
        <v>3623</v>
      </c>
      <c r="AI614" s="281" t="s">
        <v>3624</v>
      </c>
      <c r="AK614" s="281" t="s">
        <v>11281</v>
      </c>
      <c r="AN614" s="303">
        <v>39527</v>
      </c>
      <c r="AP614" s="284">
        <f t="shared" si="88"/>
        <v>607</v>
      </c>
      <c r="AQ614" s="284" t="str">
        <f t="shared" si="89"/>
        <v>小森正茂1</v>
      </c>
      <c r="AR614" s="284" t="str">
        <f t="shared" si="90"/>
        <v>こもりまさしげ1</v>
      </c>
      <c r="AS614" s="284">
        <f t="shared" si="91"/>
        <v>1255949</v>
      </c>
      <c r="AT614" s="284" t="str">
        <f t="shared" si="84"/>
        <v>小森正茂</v>
      </c>
      <c r="AU614" s="284">
        <f>IF(AT614="","",COUNTIF(AT$8:AT614,AT614))</f>
        <v>1</v>
      </c>
      <c r="AV614" s="284" t="str">
        <f t="shared" si="85"/>
        <v>こもりまさしげ</v>
      </c>
      <c r="AW614" s="284">
        <f>IF(AV614="","",COUNTIF(AV$8:AV614,AV614))</f>
        <v>1</v>
      </c>
      <c r="AX614" s="284" t="str">
        <f t="shared" si="83"/>
        <v/>
      </c>
      <c r="AY614" s="284" t="str">
        <f t="shared" si="86"/>
        <v/>
      </c>
      <c r="AZ614" s="284" t="str">
        <f t="shared" si="87"/>
        <v/>
      </c>
    </row>
    <row r="615" spans="1:52" ht="18" customHeight="1">
      <c r="A615" s="281">
        <v>1661226</v>
      </c>
      <c r="B615" s="281" t="s">
        <v>3625</v>
      </c>
      <c r="C615" s="281" t="s">
        <v>3432</v>
      </c>
      <c r="D615" s="281" t="s">
        <v>3626</v>
      </c>
      <c r="E615" s="281" t="s">
        <v>2364</v>
      </c>
      <c r="F615" s="281">
        <v>2</v>
      </c>
      <c r="G615" s="281" t="s">
        <v>282</v>
      </c>
      <c r="H615" s="303">
        <v>24628</v>
      </c>
      <c r="I615" s="281">
        <v>24</v>
      </c>
      <c r="J615" s="281" t="s">
        <v>260</v>
      </c>
      <c r="K615" s="281">
        <v>279</v>
      </c>
      <c r="L615" s="281" t="s">
        <v>308</v>
      </c>
      <c r="M615" s="281">
        <v>2110</v>
      </c>
      <c r="N615" s="281" t="s">
        <v>308</v>
      </c>
      <c r="O615" s="281">
        <v>0</v>
      </c>
      <c r="P615" s="281" t="s">
        <v>262</v>
      </c>
      <c r="Q615" s="281">
        <v>0</v>
      </c>
      <c r="S615" s="281">
        <v>0</v>
      </c>
      <c r="U615" s="281" t="s">
        <v>403</v>
      </c>
      <c r="W615" s="281">
        <v>-20</v>
      </c>
      <c r="X615" s="281" t="s">
        <v>1574</v>
      </c>
      <c r="AA615" s="281">
        <v>4</v>
      </c>
      <c r="AB615" s="281" t="s">
        <v>204</v>
      </c>
      <c r="AC615" s="303">
        <v>44780</v>
      </c>
      <c r="AD615" s="281" t="s">
        <v>11280</v>
      </c>
      <c r="AE615" s="281" t="s">
        <v>1078</v>
      </c>
      <c r="AF615" s="281" t="s">
        <v>266</v>
      </c>
      <c r="AG615" s="281" t="s">
        <v>3627</v>
      </c>
      <c r="AI615" s="281" t="s">
        <v>3628</v>
      </c>
      <c r="AN615" s="303">
        <v>43540</v>
      </c>
      <c r="AP615" s="284">
        <f t="shared" si="88"/>
        <v>608</v>
      </c>
      <c r="AQ615" s="284" t="str">
        <f t="shared" si="89"/>
        <v>柴田恵子1</v>
      </c>
      <c r="AR615" s="284" t="str">
        <f t="shared" si="90"/>
        <v>しばたけいこ1</v>
      </c>
      <c r="AS615" s="284">
        <f t="shared" si="91"/>
        <v>1661226</v>
      </c>
      <c r="AT615" s="284" t="str">
        <f t="shared" si="84"/>
        <v>柴田恵子</v>
      </c>
      <c r="AU615" s="284">
        <f>IF(AT615="","",COUNTIF(AT$8:AT615,AT615))</f>
        <v>1</v>
      </c>
      <c r="AV615" s="284" t="str">
        <f t="shared" si="85"/>
        <v>しばたけいこ</v>
      </c>
      <c r="AW615" s="284">
        <f>IF(AV615="","",COUNTIF(AV$8:AV615,AV615))</f>
        <v>1</v>
      </c>
      <c r="AX615" s="284" t="str">
        <f t="shared" si="83"/>
        <v/>
      </c>
      <c r="AY615" s="284" t="str">
        <f t="shared" si="86"/>
        <v/>
      </c>
      <c r="AZ615" s="284" t="str">
        <f t="shared" si="87"/>
        <v/>
      </c>
    </row>
    <row r="616" spans="1:52" ht="18" customHeight="1">
      <c r="A616" s="281">
        <v>1690174</v>
      </c>
      <c r="B616" s="281" t="s">
        <v>388</v>
      </c>
      <c r="C616" s="281" t="s">
        <v>3629</v>
      </c>
      <c r="D616" s="281" t="s">
        <v>390</v>
      </c>
      <c r="E616" s="281" t="s">
        <v>2671</v>
      </c>
      <c r="F616" s="281">
        <v>1</v>
      </c>
      <c r="G616" s="281" t="s">
        <v>259</v>
      </c>
      <c r="H616" s="303">
        <v>25073</v>
      </c>
      <c r="I616" s="281">
        <v>24</v>
      </c>
      <c r="J616" s="281" t="s">
        <v>260</v>
      </c>
      <c r="K616" s="281">
        <v>280</v>
      </c>
      <c r="L616" s="281" t="s">
        <v>334</v>
      </c>
      <c r="M616" s="281">
        <v>2121</v>
      </c>
      <c r="N616" s="281" t="s">
        <v>334</v>
      </c>
      <c r="O616" s="281">
        <v>0</v>
      </c>
      <c r="P616" s="281" t="s">
        <v>262</v>
      </c>
      <c r="Q616" s="281">
        <v>0</v>
      </c>
      <c r="S616" s="281">
        <v>0</v>
      </c>
      <c r="U616" s="281" t="s">
        <v>10934</v>
      </c>
      <c r="W616" s="281">
        <v>-20</v>
      </c>
      <c r="X616" s="281" t="s">
        <v>1574</v>
      </c>
      <c r="AA616" s="281">
        <v>4</v>
      </c>
      <c r="AB616" s="281" t="s">
        <v>204</v>
      </c>
      <c r="AC616" s="303">
        <v>44780</v>
      </c>
      <c r="AD616" s="281" t="s">
        <v>11280</v>
      </c>
      <c r="AE616" s="281" t="s">
        <v>3630</v>
      </c>
      <c r="AF616" s="281" t="s">
        <v>266</v>
      </c>
      <c r="AG616" s="281" t="s">
        <v>3631</v>
      </c>
      <c r="AI616" s="281" t="s">
        <v>3632</v>
      </c>
      <c r="AN616" s="303">
        <v>43750</v>
      </c>
      <c r="AP616" s="284">
        <f t="shared" si="88"/>
        <v>609</v>
      </c>
      <c r="AQ616" s="284" t="str">
        <f t="shared" si="89"/>
        <v>久保田晃弘1</v>
      </c>
      <c r="AR616" s="284" t="str">
        <f t="shared" si="90"/>
        <v>くぼたあきひろ1</v>
      </c>
      <c r="AS616" s="284">
        <f t="shared" si="91"/>
        <v>1690174</v>
      </c>
      <c r="AT616" s="284" t="str">
        <f t="shared" si="84"/>
        <v>久保田晃弘</v>
      </c>
      <c r="AU616" s="284">
        <f>IF(AT616="","",COUNTIF(AT$8:AT616,AT616))</f>
        <v>1</v>
      </c>
      <c r="AV616" s="284" t="str">
        <f t="shared" si="85"/>
        <v>くぼたあきひろ</v>
      </c>
      <c r="AW616" s="284">
        <f>IF(AV616="","",COUNTIF(AV$8:AV616,AV616))</f>
        <v>1</v>
      </c>
      <c r="AX616" s="284" t="str">
        <f t="shared" si="83"/>
        <v/>
      </c>
      <c r="AY616" s="284" t="str">
        <f t="shared" si="86"/>
        <v/>
      </c>
      <c r="AZ616" s="284" t="str">
        <f t="shared" si="87"/>
        <v/>
      </c>
    </row>
    <row r="617" spans="1:52" ht="18" customHeight="1">
      <c r="A617" s="281">
        <v>1490689</v>
      </c>
      <c r="B617" s="281" t="s">
        <v>479</v>
      </c>
      <c r="C617" s="281" t="s">
        <v>1995</v>
      </c>
      <c r="D617" s="281" t="s">
        <v>481</v>
      </c>
      <c r="E617" s="281" t="s">
        <v>1997</v>
      </c>
      <c r="F617" s="281">
        <v>2</v>
      </c>
      <c r="G617" s="281" t="s">
        <v>282</v>
      </c>
      <c r="H617" s="303">
        <v>26899</v>
      </c>
      <c r="I617" s="281">
        <v>24</v>
      </c>
      <c r="J617" s="281" t="s">
        <v>260</v>
      </c>
      <c r="K617" s="281">
        <v>267</v>
      </c>
      <c r="L617" s="281" t="s">
        <v>328</v>
      </c>
      <c r="M617" s="281">
        <v>2041</v>
      </c>
      <c r="N617" s="281" t="s">
        <v>328</v>
      </c>
      <c r="O617" s="281">
        <v>0</v>
      </c>
      <c r="P617" s="281" t="s">
        <v>262</v>
      </c>
      <c r="Q617" s="281">
        <v>0</v>
      </c>
      <c r="S617" s="281">
        <v>0</v>
      </c>
      <c r="U617" s="281" t="s">
        <v>10883</v>
      </c>
      <c r="W617" s="281">
        <v>-20</v>
      </c>
      <c r="X617" s="281" t="s">
        <v>1574</v>
      </c>
      <c r="AA617" s="281">
        <v>4</v>
      </c>
      <c r="AB617" s="281" t="s">
        <v>204</v>
      </c>
      <c r="AC617" s="303">
        <v>44780</v>
      </c>
      <c r="AD617" s="281" t="s">
        <v>11280</v>
      </c>
      <c r="AE617" s="281" t="s">
        <v>3633</v>
      </c>
      <c r="AF617" s="281" t="s">
        <v>266</v>
      </c>
      <c r="AG617" s="281" t="s">
        <v>3634</v>
      </c>
      <c r="AI617" s="281" t="s">
        <v>3635</v>
      </c>
      <c r="AN617" s="303">
        <v>41661</v>
      </c>
      <c r="AP617" s="284">
        <f t="shared" si="88"/>
        <v>610</v>
      </c>
      <c r="AQ617" s="284" t="str">
        <f t="shared" si="89"/>
        <v>水野裕子1</v>
      </c>
      <c r="AR617" s="284" t="str">
        <f t="shared" si="90"/>
        <v>みずのゆうこ1</v>
      </c>
      <c r="AS617" s="284">
        <f t="shared" si="91"/>
        <v>1490689</v>
      </c>
      <c r="AT617" s="284" t="str">
        <f t="shared" si="84"/>
        <v>水野裕子</v>
      </c>
      <c r="AU617" s="284">
        <f>IF(AT617="","",COUNTIF(AT$8:AT617,AT617))</f>
        <v>1</v>
      </c>
      <c r="AV617" s="284" t="str">
        <f t="shared" si="85"/>
        <v>みずのゆうこ</v>
      </c>
      <c r="AW617" s="284">
        <f>IF(AV617="","",COUNTIF(AV$8:AV617,AV617))</f>
        <v>1</v>
      </c>
      <c r="AX617" s="284" t="str">
        <f t="shared" si="83"/>
        <v/>
      </c>
      <c r="AY617" s="284" t="str">
        <f t="shared" si="86"/>
        <v/>
      </c>
      <c r="AZ617" s="284" t="str">
        <f t="shared" si="87"/>
        <v/>
      </c>
    </row>
    <row r="618" spans="1:52" ht="18" customHeight="1">
      <c r="A618" s="281">
        <v>1657030</v>
      </c>
      <c r="B618" s="281" t="s">
        <v>3636</v>
      </c>
      <c r="C618" s="281" t="s">
        <v>3637</v>
      </c>
      <c r="D618" s="281" t="s">
        <v>3638</v>
      </c>
      <c r="E618" s="281" t="s">
        <v>762</v>
      </c>
      <c r="F618" s="281">
        <v>1</v>
      </c>
      <c r="G618" s="281" t="s">
        <v>259</v>
      </c>
      <c r="H618" s="303">
        <v>28309</v>
      </c>
      <c r="I618" s="281">
        <v>24</v>
      </c>
      <c r="J618" s="281" t="s">
        <v>260</v>
      </c>
      <c r="K618" s="281">
        <v>280</v>
      </c>
      <c r="L618" s="281" t="s">
        <v>334</v>
      </c>
      <c r="M618" s="281">
        <v>2121</v>
      </c>
      <c r="N618" s="281" t="s">
        <v>334</v>
      </c>
      <c r="O618" s="281">
        <v>0</v>
      </c>
      <c r="P618" s="281" t="s">
        <v>262</v>
      </c>
      <c r="Q618" s="281">
        <v>0</v>
      </c>
      <c r="S618" s="281">
        <v>0</v>
      </c>
      <c r="U618" s="281" t="s">
        <v>11057</v>
      </c>
      <c r="W618" s="281">
        <v>-20</v>
      </c>
      <c r="X618" s="281" t="s">
        <v>1574</v>
      </c>
      <c r="AA618" s="281">
        <v>4</v>
      </c>
      <c r="AB618" s="281" t="s">
        <v>204</v>
      </c>
      <c r="AC618" s="303">
        <v>44780</v>
      </c>
      <c r="AD618" s="281" t="s">
        <v>11280</v>
      </c>
      <c r="AE618" s="281" t="s">
        <v>1161</v>
      </c>
      <c r="AF618" s="281" t="s">
        <v>266</v>
      </c>
      <c r="AG618" s="281" t="s">
        <v>3639</v>
      </c>
      <c r="AI618" s="281" t="s">
        <v>3640</v>
      </c>
      <c r="AN618" s="303">
        <v>43376</v>
      </c>
      <c r="AP618" s="284">
        <f t="shared" si="88"/>
        <v>611</v>
      </c>
      <c r="AQ618" s="284" t="str">
        <f t="shared" si="89"/>
        <v>今村英樹1</v>
      </c>
      <c r="AR618" s="284" t="str">
        <f t="shared" si="90"/>
        <v>いまむらひでき1</v>
      </c>
      <c r="AS618" s="284">
        <f t="shared" si="91"/>
        <v>1657030</v>
      </c>
      <c r="AT618" s="284" t="str">
        <f t="shared" si="84"/>
        <v>今村英樹</v>
      </c>
      <c r="AU618" s="284">
        <f>IF(AT618="","",COUNTIF(AT$8:AT618,AT618))</f>
        <v>1</v>
      </c>
      <c r="AV618" s="284" t="str">
        <f t="shared" si="85"/>
        <v>いまむらひでき</v>
      </c>
      <c r="AW618" s="284">
        <f>IF(AV618="","",COUNTIF(AV$8:AV618,AV618))</f>
        <v>1</v>
      </c>
      <c r="AX618" s="284" t="str">
        <f t="shared" si="83"/>
        <v/>
      </c>
      <c r="AY618" s="284" t="str">
        <f t="shared" si="86"/>
        <v/>
      </c>
      <c r="AZ618" s="284" t="str">
        <f t="shared" si="87"/>
        <v/>
      </c>
    </row>
    <row r="619" spans="1:52" ht="18" customHeight="1">
      <c r="A619" s="281">
        <v>1414619</v>
      </c>
      <c r="B619" s="281" t="s">
        <v>3641</v>
      </c>
      <c r="C619" s="281" t="s">
        <v>3642</v>
      </c>
      <c r="D619" s="281" t="s">
        <v>3643</v>
      </c>
      <c r="E619" s="281" t="s">
        <v>706</v>
      </c>
      <c r="F619" s="281">
        <v>2</v>
      </c>
      <c r="G619" s="281" t="s">
        <v>282</v>
      </c>
      <c r="H619" s="303">
        <v>35050</v>
      </c>
      <c r="I619" s="281">
        <v>24</v>
      </c>
      <c r="J619" s="281" t="s">
        <v>260</v>
      </c>
      <c r="K619" s="281">
        <v>267</v>
      </c>
      <c r="L619" s="281" t="s">
        <v>328</v>
      </c>
      <c r="M619" s="281">
        <v>2041</v>
      </c>
      <c r="N619" s="281" t="s">
        <v>328</v>
      </c>
      <c r="O619" s="281">
        <v>0</v>
      </c>
      <c r="P619" s="281" t="s">
        <v>262</v>
      </c>
      <c r="Q619" s="281">
        <v>0</v>
      </c>
      <c r="S619" s="281">
        <v>0</v>
      </c>
      <c r="U619" s="281" t="s">
        <v>10883</v>
      </c>
      <c r="W619" s="281">
        <v>-20</v>
      </c>
      <c r="X619" s="281" t="s">
        <v>1574</v>
      </c>
      <c r="AA619" s="281">
        <v>4</v>
      </c>
      <c r="AB619" s="281" t="s">
        <v>204</v>
      </c>
      <c r="AC619" s="303">
        <v>44780</v>
      </c>
      <c r="AD619" s="281" t="s">
        <v>11280</v>
      </c>
      <c r="AE619" s="281" t="s">
        <v>3644</v>
      </c>
      <c r="AF619" s="281" t="s">
        <v>266</v>
      </c>
      <c r="AG619" s="281" t="s">
        <v>3645</v>
      </c>
      <c r="AI619" s="281" t="s">
        <v>3646</v>
      </c>
      <c r="AL619" s="281" t="s">
        <v>11282</v>
      </c>
      <c r="AN619" s="303">
        <v>40790</v>
      </c>
      <c r="AP619" s="284">
        <f t="shared" si="88"/>
        <v>612</v>
      </c>
      <c r="AQ619" s="284" t="str">
        <f t="shared" si="89"/>
        <v>祖山紗緒里1</v>
      </c>
      <c r="AR619" s="284" t="str">
        <f t="shared" si="90"/>
        <v>そやまさおり1</v>
      </c>
      <c r="AS619" s="284">
        <f t="shared" si="91"/>
        <v>1414619</v>
      </c>
      <c r="AT619" s="284" t="str">
        <f t="shared" si="84"/>
        <v>祖山紗緒里</v>
      </c>
      <c r="AU619" s="284">
        <f>IF(AT619="","",COUNTIF(AT$8:AT619,AT619))</f>
        <v>1</v>
      </c>
      <c r="AV619" s="284" t="str">
        <f t="shared" si="85"/>
        <v>そやまさおり</v>
      </c>
      <c r="AW619" s="284">
        <f>IF(AV619="","",COUNTIF(AV$8:AV619,AV619))</f>
        <v>1</v>
      </c>
      <c r="AX619" s="284" t="str">
        <f t="shared" si="83"/>
        <v/>
      </c>
      <c r="AY619" s="284" t="str">
        <f t="shared" si="86"/>
        <v/>
      </c>
      <c r="AZ619" s="284" t="str">
        <f t="shared" si="87"/>
        <v/>
      </c>
    </row>
    <row r="620" spans="1:52" ht="18" customHeight="1">
      <c r="A620" s="281">
        <v>1476375</v>
      </c>
      <c r="B620" s="281" t="s">
        <v>1151</v>
      </c>
      <c r="C620" s="281" t="s">
        <v>3647</v>
      </c>
      <c r="D620" s="281" t="s">
        <v>1153</v>
      </c>
      <c r="E620" s="281" t="s">
        <v>3648</v>
      </c>
      <c r="F620" s="281">
        <v>2</v>
      </c>
      <c r="G620" s="281" t="s">
        <v>282</v>
      </c>
      <c r="H620" s="303">
        <v>35777</v>
      </c>
      <c r="I620" s="281">
        <v>24</v>
      </c>
      <c r="J620" s="281" t="s">
        <v>260</v>
      </c>
      <c r="K620" s="281">
        <v>267</v>
      </c>
      <c r="L620" s="281" t="s">
        <v>328</v>
      </c>
      <c r="M620" s="281">
        <v>2041</v>
      </c>
      <c r="N620" s="281" t="s">
        <v>328</v>
      </c>
      <c r="O620" s="281">
        <v>0</v>
      </c>
      <c r="P620" s="281" t="s">
        <v>262</v>
      </c>
      <c r="Q620" s="281">
        <v>0</v>
      </c>
      <c r="S620" s="281">
        <v>0</v>
      </c>
      <c r="W620" s="281">
        <v>-20</v>
      </c>
      <c r="X620" s="281" t="s">
        <v>1574</v>
      </c>
      <c r="AA620" s="281">
        <v>4</v>
      </c>
      <c r="AB620" s="281" t="s">
        <v>204</v>
      </c>
      <c r="AC620" s="303">
        <v>44780</v>
      </c>
      <c r="AD620" s="281" t="s">
        <v>11280</v>
      </c>
      <c r="AE620" s="281" t="s">
        <v>3649</v>
      </c>
      <c r="AF620" s="281" t="s">
        <v>266</v>
      </c>
      <c r="AG620" s="281" t="s">
        <v>3650</v>
      </c>
      <c r="AI620" s="281" t="s">
        <v>3651</v>
      </c>
      <c r="AN620" s="303">
        <v>41470</v>
      </c>
      <c r="AP620" s="284">
        <f t="shared" si="88"/>
        <v>613</v>
      </c>
      <c r="AQ620" s="284" t="str">
        <f t="shared" si="89"/>
        <v>中島冬萌1</v>
      </c>
      <c r="AR620" s="284" t="str">
        <f t="shared" si="90"/>
        <v>なかじまともえ1</v>
      </c>
      <c r="AS620" s="284">
        <f t="shared" si="91"/>
        <v>1476375</v>
      </c>
      <c r="AT620" s="284" t="str">
        <f t="shared" si="84"/>
        <v>中島冬萌</v>
      </c>
      <c r="AU620" s="284">
        <f>IF(AT620="","",COUNTIF(AT$8:AT620,AT620))</f>
        <v>1</v>
      </c>
      <c r="AV620" s="284" t="str">
        <f t="shared" si="85"/>
        <v>なかじまともえ</v>
      </c>
      <c r="AW620" s="284">
        <f>IF(AV620="","",COUNTIF(AV$8:AV620,AV620))</f>
        <v>1</v>
      </c>
      <c r="AX620" s="284" t="str">
        <f t="shared" si="83"/>
        <v/>
      </c>
      <c r="AY620" s="284" t="str">
        <f t="shared" si="86"/>
        <v/>
      </c>
      <c r="AZ620" s="284" t="str">
        <f t="shared" si="87"/>
        <v/>
      </c>
    </row>
    <row r="621" spans="1:52" ht="18" customHeight="1">
      <c r="A621" s="281">
        <v>1630940</v>
      </c>
      <c r="B621" s="281" t="s">
        <v>3652</v>
      </c>
      <c r="C621" s="281" t="s">
        <v>3653</v>
      </c>
      <c r="D621" s="281" t="s">
        <v>3654</v>
      </c>
      <c r="E621" s="281" t="s">
        <v>3655</v>
      </c>
      <c r="F621" s="281">
        <v>1</v>
      </c>
      <c r="G621" s="281" t="s">
        <v>259</v>
      </c>
      <c r="H621" s="303">
        <v>37509</v>
      </c>
      <c r="I621" s="281">
        <v>24</v>
      </c>
      <c r="J621" s="281" t="s">
        <v>260</v>
      </c>
      <c r="K621" s="281">
        <v>275</v>
      </c>
      <c r="L621" s="281" t="s">
        <v>273</v>
      </c>
      <c r="M621" s="281">
        <v>2083</v>
      </c>
      <c r="N621" s="281" t="s">
        <v>2285</v>
      </c>
      <c r="O621" s="281">
        <v>1</v>
      </c>
      <c r="P621" s="281" t="s">
        <v>11177</v>
      </c>
      <c r="Q621" s="281">
        <v>0</v>
      </c>
      <c r="S621" s="281">
        <v>0</v>
      </c>
      <c r="U621" s="281" t="s">
        <v>11283</v>
      </c>
      <c r="V621" s="281">
        <v>0</v>
      </c>
      <c r="W621" s="281">
        <v>-20</v>
      </c>
      <c r="X621" s="281" t="s">
        <v>1574</v>
      </c>
      <c r="AA621" s="281">
        <v>4</v>
      </c>
      <c r="AB621" s="281" t="s">
        <v>204</v>
      </c>
      <c r="AC621" s="303">
        <v>44794</v>
      </c>
      <c r="AD621" s="281" t="s">
        <v>11284</v>
      </c>
      <c r="AE621" s="281" t="s">
        <v>3377</v>
      </c>
      <c r="AF621" s="281" t="s">
        <v>266</v>
      </c>
      <c r="AG621" s="281" t="s">
        <v>3378</v>
      </c>
      <c r="AH621" s="281" t="s">
        <v>3379</v>
      </c>
      <c r="AI621" s="281" t="s">
        <v>2517</v>
      </c>
      <c r="AN621" s="303">
        <v>43214</v>
      </c>
      <c r="AP621" s="284">
        <f t="shared" si="88"/>
        <v>614</v>
      </c>
      <c r="AQ621" s="284" t="str">
        <f t="shared" si="89"/>
        <v>角木創太1</v>
      </c>
      <c r="AR621" s="284" t="str">
        <f t="shared" si="90"/>
        <v>すみきそうた1</v>
      </c>
      <c r="AS621" s="284">
        <f t="shared" si="91"/>
        <v>1630940</v>
      </c>
      <c r="AT621" s="284" t="str">
        <f t="shared" si="84"/>
        <v>角木創太</v>
      </c>
      <c r="AU621" s="284">
        <f>IF(AT621="","",COUNTIF(AT$8:AT621,AT621))</f>
        <v>1</v>
      </c>
      <c r="AV621" s="284" t="str">
        <f t="shared" si="85"/>
        <v>すみきそうた</v>
      </c>
      <c r="AW621" s="284">
        <f>IF(AV621="","",COUNTIF(AV$8:AV621,AV621))</f>
        <v>1</v>
      </c>
      <c r="AX621" s="284" t="str">
        <f t="shared" si="83"/>
        <v/>
      </c>
      <c r="AY621" s="284" t="str">
        <f t="shared" si="86"/>
        <v/>
      </c>
      <c r="AZ621" s="284" t="str">
        <f t="shared" si="87"/>
        <v/>
      </c>
    </row>
    <row r="622" spans="1:52" ht="18" customHeight="1">
      <c r="A622" s="281">
        <v>1254636</v>
      </c>
      <c r="B622" s="281" t="s">
        <v>1391</v>
      </c>
      <c r="C622" s="281" t="s">
        <v>3656</v>
      </c>
      <c r="D622" s="281" t="s">
        <v>1392</v>
      </c>
      <c r="E622" s="281" t="s">
        <v>1118</v>
      </c>
      <c r="F622" s="281">
        <v>2</v>
      </c>
      <c r="G622" s="281" t="s">
        <v>282</v>
      </c>
      <c r="H622" s="303">
        <v>24096</v>
      </c>
      <c r="I622" s="281">
        <v>24</v>
      </c>
      <c r="J622" s="281" t="s">
        <v>260</v>
      </c>
      <c r="K622" s="281">
        <v>267</v>
      </c>
      <c r="L622" s="281" t="s">
        <v>328</v>
      </c>
      <c r="M622" s="281">
        <v>2041</v>
      </c>
      <c r="N622" s="281" t="s">
        <v>328</v>
      </c>
      <c r="O622" s="281">
        <v>0</v>
      </c>
      <c r="P622" s="281" t="s">
        <v>262</v>
      </c>
      <c r="Q622" s="281">
        <v>0</v>
      </c>
      <c r="S622" s="281">
        <v>0</v>
      </c>
      <c r="U622" s="281" t="s">
        <v>10883</v>
      </c>
      <c r="V622" s="281">
        <v>0</v>
      </c>
      <c r="W622" s="281">
        <v>-20</v>
      </c>
      <c r="X622" s="281" t="s">
        <v>1574</v>
      </c>
      <c r="AA622" s="281">
        <v>4</v>
      </c>
      <c r="AB622" s="281" t="s">
        <v>204</v>
      </c>
      <c r="AC622" s="303">
        <v>44836</v>
      </c>
      <c r="AD622" s="281" t="s">
        <v>11196</v>
      </c>
      <c r="AE622" s="281" t="s">
        <v>3657</v>
      </c>
      <c r="AF622" s="281" t="s">
        <v>266</v>
      </c>
      <c r="AG622" s="281" t="s">
        <v>3658</v>
      </c>
      <c r="AI622" s="281" t="s">
        <v>3659</v>
      </c>
      <c r="AN622" s="303">
        <v>39490</v>
      </c>
      <c r="AP622" s="284">
        <f t="shared" si="88"/>
        <v>615</v>
      </c>
      <c r="AQ622" s="284" t="str">
        <f t="shared" si="89"/>
        <v>佐藤多巳恵1</v>
      </c>
      <c r="AR622" s="284" t="str">
        <f t="shared" si="90"/>
        <v>さとうたみえ1</v>
      </c>
      <c r="AS622" s="284">
        <f t="shared" si="91"/>
        <v>1254636</v>
      </c>
      <c r="AT622" s="284" t="str">
        <f t="shared" si="84"/>
        <v>佐藤多巳恵</v>
      </c>
      <c r="AU622" s="284">
        <f>IF(AT622="","",COUNTIF(AT$8:AT622,AT622))</f>
        <v>1</v>
      </c>
      <c r="AV622" s="284" t="str">
        <f t="shared" si="85"/>
        <v>さとうたみえ</v>
      </c>
      <c r="AW622" s="284">
        <f>IF(AV622="","",COUNTIF(AV$8:AV622,AV622))</f>
        <v>1</v>
      </c>
      <c r="AX622" s="284" t="str">
        <f t="shared" si="83"/>
        <v/>
      </c>
      <c r="AY622" s="284" t="str">
        <f t="shared" si="86"/>
        <v/>
      </c>
      <c r="AZ622" s="284" t="str">
        <f t="shared" si="87"/>
        <v/>
      </c>
    </row>
    <row r="623" spans="1:52" ht="18" customHeight="1">
      <c r="A623" s="281">
        <v>1601257</v>
      </c>
      <c r="B623" s="281" t="s">
        <v>3660</v>
      </c>
      <c r="C623" s="281" t="s">
        <v>3661</v>
      </c>
      <c r="D623" s="281" t="s">
        <v>3662</v>
      </c>
      <c r="E623" s="281" t="s">
        <v>3663</v>
      </c>
      <c r="F623" s="281">
        <v>2</v>
      </c>
      <c r="G623" s="281" t="s">
        <v>282</v>
      </c>
      <c r="H623" s="303">
        <v>26139</v>
      </c>
      <c r="I623" s="281">
        <v>24</v>
      </c>
      <c r="J623" s="281" t="s">
        <v>260</v>
      </c>
      <c r="K623" s="281">
        <v>270</v>
      </c>
      <c r="L623" s="281" t="s">
        <v>720</v>
      </c>
      <c r="M623" s="281">
        <v>2055</v>
      </c>
      <c r="N623" s="281" t="s">
        <v>720</v>
      </c>
      <c r="O623" s="281">
        <v>0</v>
      </c>
      <c r="P623" s="281" t="s">
        <v>262</v>
      </c>
      <c r="Q623" s="281">
        <v>0</v>
      </c>
      <c r="S623" s="281">
        <v>0</v>
      </c>
      <c r="W623" s="281">
        <v>-20</v>
      </c>
      <c r="X623" s="281" t="s">
        <v>1574</v>
      </c>
      <c r="AA623" s="281">
        <v>4</v>
      </c>
      <c r="AB623" s="281" t="s">
        <v>204</v>
      </c>
      <c r="AC623" s="303">
        <v>44836</v>
      </c>
      <c r="AD623" s="281" t="s">
        <v>11196</v>
      </c>
      <c r="AE623" s="281" t="s">
        <v>3664</v>
      </c>
      <c r="AF623" s="281" t="s">
        <v>266</v>
      </c>
      <c r="AG623" s="281" t="s">
        <v>3665</v>
      </c>
      <c r="AI623" s="281" t="s">
        <v>3666</v>
      </c>
      <c r="AN623" s="303">
        <v>42868</v>
      </c>
      <c r="AP623" s="284">
        <f t="shared" si="88"/>
        <v>616</v>
      </c>
      <c r="AQ623" s="284" t="str">
        <f t="shared" si="89"/>
        <v>小山田理恵1</v>
      </c>
      <c r="AR623" s="284" t="str">
        <f t="shared" si="90"/>
        <v>おやまだりえ1</v>
      </c>
      <c r="AS623" s="284">
        <f t="shared" si="91"/>
        <v>1601257</v>
      </c>
      <c r="AT623" s="284" t="str">
        <f t="shared" si="84"/>
        <v>小山田理恵</v>
      </c>
      <c r="AU623" s="284">
        <f>IF(AT623="","",COUNTIF(AT$8:AT623,AT623))</f>
        <v>1</v>
      </c>
      <c r="AV623" s="284" t="str">
        <f t="shared" si="85"/>
        <v>おやまだりえ</v>
      </c>
      <c r="AW623" s="284">
        <f>IF(AV623="","",COUNTIF(AV$8:AV623,AV623))</f>
        <v>1</v>
      </c>
      <c r="AX623" s="284" t="str">
        <f t="shared" si="83"/>
        <v/>
      </c>
      <c r="AY623" s="284" t="str">
        <f t="shared" si="86"/>
        <v/>
      </c>
      <c r="AZ623" s="284" t="str">
        <f t="shared" si="87"/>
        <v/>
      </c>
    </row>
    <row r="624" spans="1:52" ht="18" customHeight="1">
      <c r="A624" s="281">
        <v>1690172</v>
      </c>
      <c r="B624" s="281" t="s">
        <v>1339</v>
      </c>
      <c r="C624" s="281" t="s">
        <v>3667</v>
      </c>
      <c r="D624" s="281" t="s">
        <v>1341</v>
      </c>
      <c r="E624" s="281" t="s">
        <v>3667</v>
      </c>
      <c r="F624" s="281">
        <v>2</v>
      </c>
      <c r="G624" s="281" t="s">
        <v>282</v>
      </c>
      <c r="H624" s="303">
        <v>28812</v>
      </c>
      <c r="I624" s="281">
        <v>24</v>
      </c>
      <c r="J624" s="281" t="s">
        <v>260</v>
      </c>
      <c r="K624" s="281">
        <v>280</v>
      </c>
      <c r="L624" s="281" t="s">
        <v>334</v>
      </c>
      <c r="M624" s="281">
        <v>2121</v>
      </c>
      <c r="N624" s="281" t="s">
        <v>334</v>
      </c>
      <c r="O624" s="281">
        <v>0</v>
      </c>
      <c r="P624" s="281" t="s">
        <v>262</v>
      </c>
      <c r="Q624" s="281">
        <v>0</v>
      </c>
      <c r="S624" s="281">
        <v>0</v>
      </c>
      <c r="U624" s="281" t="s">
        <v>11285</v>
      </c>
      <c r="W624" s="281">
        <v>-20</v>
      </c>
      <c r="X624" s="281" t="s">
        <v>1574</v>
      </c>
      <c r="AA624" s="281">
        <v>4</v>
      </c>
      <c r="AB624" s="281" t="s">
        <v>204</v>
      </c>
      <c r="AC624" s="303">
        <v>44836</v>
      </c>
      <c r="AD624" s="281" t="s">
        <v>11196</v>
      </c>
      <c r="AE624" s="281" t="s">
        <v>3668</v>
      </c>
      <c r="AF624" s="281" t="s">
        <v>266</v>
      </c>
      <c r="AG624" s="281" t="s">
        <v>3669</v>
      </c>
      <c r="AI624" s="281" t="s">
        <v>3670</v>
      </c>
      <c r="AN624" s="303">
        <v>43750</v>
      </c>
      <c r="AP624" s="284">
        <f t="shared" si="88"/>
        <v>617</v>
      </c>
      <c r="AQ624" s="284" t="str">
        <f t="shared" si="89"/>
        <v>熊谷すみか1</v>
      </c>
      <c r="AR624" s="284" t="str">
        <f t="shared" si="90"/>
        <v>くまがいすみか1</v>
      </c>
      <c r="AS624" s="284">
        <f t="shared" si="91"/>
        <v>1690172</v>
      </c>
      <c r="AT624" s="284" t="str">
        <f t="shared" si="84"/>
        <v>熊谷すみか</v>
      </c>
      <c r="AU624" s="284">
        <f>IF(AT624="","",COUNTIF(AT$8:AT624,AT624))</f>
        <v>1</v>
      </c>
      <c r="AV624" s="284" t="str">
        <f t="shared" si="85"/>
        <v>くまがいすみか</v>
      </c>
      <c r="AW624" s="284">
        <f>IF(AV624="","",COUNTIF(AV$8:AV624,AV624))</f>
        <v>1</v>
      </c>
      <c r="AX624" s="284" t="str">
        <f t="shared" si="83"/>
        <v/>
      </c>
      <c r="AY624" s="284" t="str">
        <f t="shared" si="86"/>
        <v/>
      </c>
      <c r="AZ624" s="284" t="str">
        <f t="shared" si="87"/>
        <v/>
      </c>
    </row>
    <row r="625" spans="1:52" ht="18" customHeight="1">
      <c r="A625" s="281">
        <v>1629580</v>
      </c>
      <c r="B625" s="281" t="s">
        <v>3671</v>
      </c>
      <c r="C625" s="281" t="s">
        <v>3067</v>
      </c>
      <c r="D625" s="281" t="s">
        <v>3672</v>
      </c>
      <c r="E625" s="281" t="s">
        <v>1517</v>
      </c>
      <c r="F625" s="281">
        <v>2</v>
      </c>
      <c r="G625" s="281" t="s">
        <v>282</v>
      </c>
      <c r="H625" s="303">
        <v>29405</v>
      </c>
      <c r="I625" s="281">
        <v>24</v>
      </c>
      <c r="J625" s="281" t="s">
        <v>260</v>
      </c>
      <c r="K625" s="281">
        <v>278</v>
      </c>
      <c r="L625" s="281" t="s">
        <v>445</v>
      </c>
      <c r="M625" s="281">
        <v>2100</v>
      </c>
      <c r="N625" s="281" t="s">
        <v>445</v>
      </c>
      <c r="O625" s="281">
        <v>0</v>
      </c>
      <c r="P625" s="281" t="s">
        <v>262</v>
      </c>
      <c r="Q625" s="281">
        <v>0</v>
      </c>
      <c r="S625" s="281">
        <v>0</v>
      </c>
      <c r="U625" s="281" t="s">
        <v>11197</v>
      </c>
      <c r="W625" s="281">
        <v>-20</v>
      </c>
      <c r="X625" s="281" t="s">
        <v>1574</v>
      </c>
      <c r="AA625" s="281">
        <v>4</v>
      </c>
      <c r="AB625" s="281" t="s">
        <v>204</v>
      </c>
      <c r="AC625" s="303">
        <v>44836</v>
      </c>
      <c r="AD625" s="281" t="s">
        <v>11196</v>
      </c>
      <c r="AE625" s="281" t="s">
        <v>1869</v>
      </c>
      <c r="AF625" s="281" t="s">
        <v>266</v>
      </c>
      <c r="AG625" s="281" t="s">
        <v>3673</v>
      </c>
      <c r="AI625" s="281" t="s">
        <v>3674</v>
      </c>
      <c r="AN625" s="303">
        <v>43181</v>
      </c>
      <c r="AP625" s="284">
        <f t="shared" si="88"/>
        <v>618</v>
      </c>
      <c r="AQ625" s="284" t="str">
        <f t="shared" si="89"/>
        <v>淡路美香1</v>
      </c>
      <c r="AR625" s="284" t="str">
        <f t="shared" si="90"/>
        <v>あわじみか1</v>
      </c>
      <c r="AS625" s="284">
        <f t="shared" si="91"/>
        <v>1629580</v>
      </c>
      <c r="AT625" s="284" t="str">
        <f t="shared" si="84"/>
        <v>淡路美香</v>
      </c>
      <c r="AU625" s="284">
        <f>IF(AT625="","",COUNTIF(AT$8:AT625,AT625))</f>
        <v>1</v>
      </c>
      <c r="AV625" s="284" t="str">
        <f t="shared" si="85"/>
        <v>あわじみか</v>
      </c>
      <c r="AW625" s="284">
        <f>IF(AV625="","",COUNTIF(AV$8:AV625,AV625))</f>
        <v>1</v>
      </c>
      <c r="AX625" s="284" t="str">
        <f t="shared" si="83"/>
        <v/>
      </c>
      <c r="AY625" s="284" t="str">
        <f t="shared" si="86"/>
        <v/>
      </c>
      <c r="AZ625" s="284" t="str">
        <f t="shared" si="87"/>
        <v/>
      </c>
    </row>
    <row r="626" spans="1:52" ht="18" customHeight="1">
      <c r="A626" s="281">
        <v>1008990</v>
      </c>
      <c r="B626" s="281" t="s">
        <v>635</v>
      </c>
      <c r="C626" s="281" t="s">
        <v>3675</v>
      </c>
      <c r="D626" s="281" t="s">
        <v>637</v>
      </c>
      <c r="E626" s="281" t="s">
        <v>3676</v>
      </c>
      <c r="F626" s="281">
        <v>2</v>
      </c>
      <c r="G626" s="281" t="s">
        <v>282</v>
      </c>
      <c r="H626" s="303">
        <v>30644</v>
      </c>
      <c r="I626" s="281">
        <v>24</v>
      </c>
      <c r="J626" s="281" t="s">
        <v>260</v>
      </c>
      <c r="K626" s="281">
        <v>280</v>
      </c>
      <c r="L626" s="281" t="s">
        <v>334</v>
      </c>
      <c r="M626" s="281">
        <v>2121</v>
      </c>
      <c r="N626" s="281" t="s">
        <v>334</v>
      </c>
      <c r="O626" s="281">
        <v>0</v>
      </c>
      <c r="P626" s="281" t="s">
        <v>262</v>
      </c>
      <c r="Q626" s="281">
        <v>0</v>
      </c>
      <c r="S626" s="281">
        <v>0</v>
      </c>
      <c r="U626" s="281" t="s">
        <v>11141</v>
      </c>
      <c r="W626" s="281">
        <v>-20</v>
      </c>
      <c r="X626" s="281" t="s">
        <v>1574</v>
      </c>
      <c r="AA626" s="281">
        <v>4</v>
      </c>
      <c r="AB626" s="281" t="s">
        <v>204</v>
      </c>
      <c r="AC626" s="303">
        <v>44836</v>
      </c>
      <c r="AD626" s="281" t="s">
        <v>11196</v>
      </c>
      <c r="AE626" s="281" t="s">
        <v>1676</v>
      </c>
      <c r="AF626" s="281" t="s">
        <v>266</v>
      </c>
      <c r="AG626" s="281" t="s">
        <v>3677</v>
      </c>
      <c r="AI626" s="281" t="s">
        <v>3678</v>
      </c>
      <c r="AN626" s="303">
        <v>38085</v>
      </c>
      <c r="AP626" s="284">
        <f t="shared" si="88"/>
        <v>619</v>
      </c>
      <c r="AQ626" s="284" t="str">
        <f t="shared" si="89"/>
        <v>平澤絵里子1</v>
      </c>
      <c r="AR626" s="284" t="str">
        <f t="shared" si="90"/>
        <v>ひらさわえりこ1</v>
      </c>
      <c r="AS626" s="284">
        <f t="shared" si="91"/>
        <v>1008990</v>
      </c>
      <c r="AT626" s="284" t="str">
        <f t="shared" si="84"/>
        <v>平澤絵里子</v>
      </c>
      <c r="AU626" s="284">
        <f>IF(AT626="","",COUNTIF(AT$8:AT626,AT626))</f>
        <v>1</v>
      </c>
      <c r="AV626" s="284" t="str">
        <f t="shared" si="85"/>
        <v>ひらさわえりこ</v>
      </c>
      <c r="AW626" s="284">
        <f>IF(AV626="","",COUNTIF(AV$8:AV626,AV626))</f>
        <v>1</v>
      </c>
      <c r="AX626" s="284" t="str">
        <f t="shared" si="83"/>
        <v/>
      </c>
      <c r="AY626" s="284" t="str">
        <f t="shared" si="86"/>
        <v/>
      </c>
      <c r="AZ626" s="284" t="str">
        <f t="shared" si="87"/>
        <v/>
      </c>
    </row>
    <row r="627" spans="1:52" ht="18" customHeight="1">
      <c r="A627" s="281">
        <v>1624464</v>
      </c>
      <c r="B627" s="281" t="s">
        <v>421</v>
      </c>
      <c r="C627" s="281" t="s">
        <v>3679</v>
      </c>
      <c r="D627" s="281" t="s">
        <v>423</v>
      </c>
      <c r="E627" s="281" t="s">
        <v>2513</v>
      </c>
      <c r="F627" s="281">
        <v>1</v>
      </c>
      <c r="G627" s="281" t="s">
        <v>259</v>
      </c>
      <c r="H627" s="303">
        <v>37117</v>
      </c>
      <c r="I627" s="281">
        <v>24</v>
      </c>
      <c r="J627" s="281" t="s">
        <v>260</v>
      </c>
      <c r="K627" s="281">
        <v>275</v>
      </c>
      <c r="L627" s="281" t="s">
        <v>273</v>
      </c>
      <c r="M627" s="281">
        <v>2083</v>
      </c>
      <c r="N627" s="281" t="s">
        <v>2285</v>
      </c>
      <c r="O627" s="281">
        <v>1</v>
      </c>
      <c r="P627" s="281" t="s">
        <v>11177</v>
      </c>
      <c r="Q627" s="281">
        <v>0</v>
      </c>
      <c r="S627" s="281">
        <v>0</v>
      </c>
      <c r="W627" s="281">
        <v>-20</v>
      </c>
      <c r="X627" s="281" t="s">
        <v>1574</v>
      </c>
      <c r="AA627" s="281">
        <v>4</v>
      </c>
      <c r="AB627" s="281" t="s">
        <v>204</v>
      </c>
      <c r="AC627" s="303">
        <v>44878</v>
      </c>
      <c r="AD627" s="281" t="s">
        <v>11286</v>
      </c>
      <c r="AE627" s="281" t="s">
        <v>3377</v>
      </c>
      <c r="AF627" s="281" t="s">
        <v>266</v>
      </c>
      <c r="AG627" s="281" t="s">
        <v>3378</v>
      </c>
      <c r="AH627" s="281" t="s">
        <v>3379</v>
      </c>
      <c r="AI627" s="281" t="s">
        <v>3380</v>
      </c>
      <c r="AN627" s="303">
        <v>43010</v>
      </c>
      <c r="AP627" s="284">
        <f t="shared" si="88"/>
        <v>620</v>
      </c>
      <c r="AQ627" s="284" t="str">
        <f t="shared" si="89"/>
        <v>小林祐作1</v>
      </c>
      <c r="AR627" s="284" t="str">
        <f t="shared" si="90"/>
        <v>こばやしゆうさく1</v>
      </c>
      <c r="AS627" s="284">
        <f t="shared" si="91"/>
        <v>1624464</v>
      </c>
      <c r="AT627" s="284" t="str">
        <f t="shared" si="84"/>
        <v>小林祐作</v>
      </c>
      <c r="AU627" s="284">
        <f>IF(AT627="","",COUNTIF(AT$8:AT627,AT627))</f>
        <v>1</v>
      </c>
      <c r="AV627" s="284" t="str">
        <f t="shared" si="85"/>
        <v>こばやしゆうさく</v>
      </c>
      <c r="AW627" s="284">
        <f>IF(AV627="","",COUNTIF(AV$8:AV627,AV627))</f>
        <v>1</v>
      </c>
      <c r="AX627" s="284" t="str">
        <f t="shared" si="83"/>
        <v/>
      </c>
      <c r="AY627" s="284" t="str">
        <f t="shared" si="86"/>
        <v/>
      </c>
      <c r="AZ627" s="284" t="str">
        <f t="shared" si="87"/>
        <v/>
      </c>
    </row>
    <row r="628" spans="1:52" ht="18" customHeight="1">
      <c r="A628" s="281">
        <v>1625279</v>
      </c>
      <c r="B628" s="281" t="s">
        <v>3680</v>
      </c>
      <c r="C628" s="281" t="s">
        <v>3681</v>
      </c>
      <c r="D628" s="281" t="s">
        <v>3682</v>
      </c>
      <c r="E628" s="281" t="s">
        <v>3683</v>
      </c>
      <c r="F628" s="281">
        <v>2</v>
      </c>
      <c r="G628" s="281" t="s">
        <v>282</v>
      </c>
      <c r="H628" s="303">
        <v>20568</v>
      </c>
      <c r="I628" s="281">
        <v>24</v>
      </c>
      <c r="J628" s="281" t="s">
        <v>260</v>
      </c>
      <c r="K628" s="281">
        <v>280</v>
      </c>
      <c r="L628" s="281" t="s">
        <v>334</v>
      </c>
      <c r="M628" s="281">
        <v>2121</v>
      </c>
      <c r="N628" s="281" t="s">
        <v>334</v>
      </c>
      <c r="O628" s="281">
        <v>0</v>
      </c>
      <c r="P628" s="281" t="s">
        <v>262</v>
      </c>
      <c r="Q628" s="281">
        <v>0</v>
      </c>
      <c r="S628" s="281">
        <v>0</v>
      </c>
      <c r="U628" s="281" t="s">
        <v>11287</v>
      </c>
      <c r="W628" s="281">
        <v>-20</v>
      </c>
      <c r="X628" s="281" t="s">
        <v>1574</v>
      </c>
      <c r="AA628" s="281">
        <v>4</v>
      </c>
      <c r="AB628" s="281" t="s">
        <v>204</v>
      </c>
      <c r="AC628" s="303">
        <v>44885</v>
      </c>
      <c r="AD628" s="281" t="s">
        <v>11288</v>
      </c>
      <c r="AE628" s="281" t="s">
        <v>3684</v>
      </c>
      <c r="AF628" s="281" t="s">
        <v>266</v>
      </c>
      <c r="AG628" s="281" t="s">
        <v>3685</v>
      </c>
      <c r="AI628" s="281" t="s">
        <v>3686</v>
      </c>
      <c r="AN628" s="303">
        <v>43019</v>
      </c>
      <c r="AP628" s="284">
        <f t="shared" si="88"/>
        <v>621</v>
      </c>
      <c r="AQ628" s="284" t="str">
        <f t="shared" si="89"/>
        <v>金田磯子1</v>
      </c>
      <c r="AR628" s="284" t="str">
        <f t="shared" si="90"/>
        <v>かなだいそこ1</v>
      </c>
      <c r="AS628" s="284">
        <f t="shared" si="91"/>
        <v>1625279</v>
      </c>
      <c r="AT628" s="284" t="str">
        <f t="shared" si="84"/>
        <v>金田磯子</v>
      </c>
      <c r="AU628" s="284">
        <f>IF(AT628="","",COUNTIF(AT$8:AT628,AT628))</f>
        <v>1</v>
      </c>
      <c r="AV628" s="284" t="str">
        <f t="shared" si="85"/>
        <v>かなだいそこ</v>
      </c>
      <c r="AW628" s="284">
        <f>IF(AV628="","",COUNTIF(AV$8:AV628,AV628))</f>
        <v>1</v>
      </c>
      <c r="AX628" s="284" t="str">
        <f t="shared" si="83"/>
        <v/>
      </c>
      <c r="AY628" s="284" t="str">
        <f t="shared" si="86"/>
        <v/>
      </c>
      <c r="AZ628" s="284" t="str">
        <f t="shared" si="87"/>
        <v/>
      </c>
    </row>
    <row r="629" spans="1:52" ht="18" customHeight="1">
      <c r="A629" s="281">
        <v>1319774</v>
      </c>
      <c r="B629" s="281" t="s">
        <v>3687</v>
      </c>
      <c r="C629" s="281" t="s">
        <v>3436</v>
      </c>
      <c r="D629" s="281" t="s">
        <v>3688</v>
      </c>
      <c r="E629" s="281" t="s">
        <v>3689</v>
      </c>
      <c r="F629" s="281">
        <v>2</v>
      </c>
      <c r="G629" s="281" t="s">
        <v>282</v>
      </c>
      <c r="H629" s="303">
        <v>21113</v>
      </c>
      <c r="I629" s="281">
        <v>24</v>
      </c>
      <c r="J629" s="281" t="s">
        <v>260</v>
      </c>
      <c r="K629" s="281">
        <v>280</v>
      </c>
      <c r="L629" s="281" t="s">
        <v>334</v>
      </c>
      <c r="M629" s="281">
        <v>2121</v>
      </c>
      <c r="N629" s="281" t="s">
        <v>334</v>
      </c>
      <c r="O629" s="281">
        <v>0</v>
      </c>
      <c r="P629" s="281" t="s">
        <v>262</v>
      </c>
      <c r="Q629" s="281">
        <v>0</v>
      </c>
      <c r="S629" s="281">
        <v>0</v>
      </c>
      <c r="U629" s="281" t="s">
        <v>10945</v>
      </c>
      <c r="V629" s="281">
        <v>0</v>
      </c>
      <c r="W629" s="281">
        <v>-20</v>
      </c>
      <c r="X629" s="281" t="s">
        <v>1574</v>
      </c>
      <c r="AA629" s="281">
        <v>4</v>
      </c>
      <c r="AB629" s="281" t="s">
        <v>204</v>
      </c>
      <c r="AC629" s="303">
        <v>44885</v>
      </c>
      <c r="AD629" s="281" t="s">
        <v>11288</v>
      </c>
      <c r="AE629" s="281" t="s">
        <v>1617</v>
      </c>
      <c r="AF629" s="281" t="s">
        <v>266</v>
      </c>
      <c r="AG629" s="281" t="s">
        <v>3690</v>
      </c>
      <c r="AI629" s="281" t="s">
        <v>3691</v>
      </c>
      <c r="AN629" s="303">
        <v>40116</v>
      </c>
      <c r="AP629" s="284">
        <f t="shared" si="88"/>
        <v>622</v>
      </c>
      <c r="AQ629" s="284" t="str">
        <f t="shared" si="89"/>
        <v>寺澤聖子1</v>
      </c>
      <c r="AR629" s="284" t="str">
        <f t="shared" si="90"/>
        <v>てらさわせいこ1</v>
      </c>
      <c r="AS629" s="284">
        <f t="shared" si="91"/>
        <v>1319774</v>
      </c>
      <c r="AT629" s="284" t="str">
        <f t="shared" si="84"/>
        <v>寺澤聖子</v>
      </c>
      <c r="AU629" s="284">
        <f>IF(AT629="","",COUNTIF(AT$8:AT629,AT629))</f>
        <v>1</v>
      </c>
      <c r="AV629" s="284" t="str">
        <f t="shared" si="85"/>
        <v>てらさわせいこ</v>
      </c>
      <c r="AW629" s="284">
        <f>IF(AV629="","",COUNTIF(AV$8:AV629,AV629))</f>
        <v>1</v>
      </c>
      <c r="AX629" s="284" t="str">
        <f t="shared" si="83"/>
        <v/>
      </c>
      <c r="AY629" s="284" t="str">
        <f t="shared" si="86"/>
        <v/>
      </c>
      <c r="AZ629" s="284" t="str">
        <f t="shared" si="87"/>
        <v/>
      </c>
    </row>
    <row r="630" spans="1:52" ht="18" customHeight="1">
      <c r="A630" s="281">
        <v>1690093</v>
      </c>
      <c r="B630" s="281" t="s">
        <v>3692</v>
      </c>
      <c r="C630" s="281" t="s">
        <v>3693</v>
      </c>
      <c r="D630" s="281" t="s">
        <v>3694</v>
      </c>
      <c r="E630" s="281" t="s">
        <v>3695</v>
      </c>
      <c r="F630" s="281">
        <v>1</v>
      </c>
      <c r="G630" s="281" t="s">
        <v>259</v>
      </c>
      <c r="H630" s="303">
        <v>33198</v>
      </c>
      <c r="I630" s="281">
        <v>24</v>
      </c>
      <c r="J630" s="281" t="s">
        <v>260</v>
      </c>
      <c r="K630" s="281">
        <v>266</v>
      </c>
      <c r="L630" s="281" t="s">
        <v>386</v>
      </c>
      <c r="M630" s="281">
        <v>2022</v>
      </c>
      <c r="N630" s="281" t="s">
        <v>386</v>
      </c>
      <c r="O630" s="281">
        <v>0</v>
      </c>
      <c r="P630" s="281" t="s">
        <v>262</v>
      </c>
      <c r="Q630" s="281">
        <v>0</v>
      </c>
      <c r="S630" s="281">
        <v>0</v>
      </c>
      <c r="W630" s="281">
        <v>-20</v>
      </c>
      <c r="X630" s="281" t="s">
        <v>1574</v>
      </c>
      <c r="AA630" s="281">
        <v>4</v>
      </c>
      <c r="AB630" s="281" t="s">
        <v>204</v>
      </c>
      <c r="AC630" s="303">
        <v>44885</v>
      </c>
      <c r="AD630" s="281" t="s">
        <v>11288</v>
      </c>
      <c r="AE630" s="281" t="s">
        <v>3696</v>
      </c>
      <c r="AF630" s="281" t="s">
        <v>266</v>
      </c>
      <c r="AG630" s="281" t="s">
        <v>3697</v>
      </c>
      <c r="AI630" s="281" t="s">
        <v>3698</v>
      </c>
      <c r="AN630" s="303">
        <v>43747</v>
      </c>
      <c r="AP630" s="284">
        <f t="shared" si="88"/>
        <v>623</v>
      </c>
      <c r="AQ630" s="284" t="str">
        <f t="shared" si="89"/>
        <v>春原崇喜1</v>
      </c>
      <c r="AR630" s="284" t="str">
        <f t="shared" si="90"/>
        <v>すのはらたかき1</v>
      </c>
      <c r="AS630" s="284">
        <f t="shared" si="91"/>
        <v>1690093</v>
      </c>
      <c r="AT630" s="284" t="str">
        <f t="shared" si="84"/>
        <v>春原崇喜</v>
      </c>
      <c r="AU630" s="284">
        <f>IF(AT630="","",COUNTIF(AT$8:AT630,AT630))</f>
        <v>1</v>
      </c>
      <c r="AV630" s="284" t="str">
        <f t="shared" si="85"/>
        <v>すのはらたかき</v>
      </c>
      <c r="AW630" s="284">
        <f>IF(AV630="","",COUNTIF(AV$8:AV630,AV630))</f>
        <v>1</v>
      </c>
      <c r="AX630" s="284" t="str">
        <f t="shared" si="83"/>
        <v/>
      </c>
      <c r="AY630" s="284" t="str">
        <f t="shared" si="86"/>
        <v/>
      </c>
      <c r="AZ630" s="284" t="str">
        <f t="shared" si="87"/>
        <v/>
      </c>
    </row>
    <row r="631" spans="1:52" ht="18" customHeight="1">
      <c r="A631" s="281">
        <v>1609657</v>
      </c>
      <c r="B631" s="281" t="s">
        <v>3699</v>
      </c>
      <c r="C631" s="281" t="s">
        <v>3700</v>
      </c>
      <c r="D631" s="281" t="s">
        <v>3701</v>
      </c>
      <c r="E631" s="281" t="s">
        <v>3702</v>
      </c>
      <c r="F631" s="281">
        <v>1</v>
      </c>
      <c r="G631" s="281" t="s">
        <v>259</v>
      </c>
      <c r="H631" s="303">
        <v>37229</v>
      </c>
      <c r="I631" s="281">
        <v>24</v>
      </c>
      <c r="J631" s="281" t="s">
        <v>260</v>
      </c>
      <c r="K631" s="281">
        <v>271</v>
      </c>
      <c r="L631" s="281" t="s">
        <v>413</v>
      </c>
      <c r="M631" s="281">
        <v>2061</v>
      </c>
      <c r="N631" s="281" t="s">
        <v>413</v>
      </c>
      <c r="O631" s="281">
        <v>0</v>
      </c>
      <c r="P631" s="281" t="s">
        <v>262</v>
      </c>
      <c r="Q631" s="281">
        <v>0</v>
      </c>
      <c r="S631" s="281">
        <v>0</v>
      </c>
      <c r="W631" s="281">
        <v>-20</v>
      </c>
      <c r="X631" s="281" t="s">
        <v>1574</v>
      </c>
      <c r="AA631" s="281">
        <v>4</v>
      </c>
      <c r="AB631" s="281" t="s">
        <v>204</v>
      </c>
      <c r="AC631" s="303">
        <v>44885</v>
      </c>
      <c r="AD631" s="281" t="s">
        <v>11288</v>
      </c>
      <c r="AE631" s="281" t="s">
        <v>3703</v>
      </c>
      <c r="AF631" s="281" t="s">
        <v>266</v>
      </c>
      <c r="AG631" s="281" t="s">
        <v>3704</v>
      </c>
      <c r="AI631" s="281" t="s">
        <v>3705</v>
      </c>
      <c r="AN631" s="303">
        <v>42896</v>
      </c>
      <c r="AP631" s="284">
        <f t="shared" si="88"/>
        <v>624</v>
      </c>
      <c r="AQ631" s="284" t="str">
        <f t="shared" si="89"/>
        <v>星野拓翔1</v>
      </c>
      <c r="AR631" s="284" t="str">
        <f t="shared" si="90"/>
        <v>ほしのたくと1</v>
      </c>
      <c r="AS631" s="284">
        <f t="shared" si="91"/>
        <v>1609657</v>
      </c>
      <c r="AT631" s="284" t="str">
        <f t="shared" si="84"/>
        <v>星野拓翔</v>
      </c>
      <c r="AU631" s="284">
        <f>IF(AT631="","",COUNTIF(AT$8:AT631,AT631))</f>
        <v>1</v>
      </c>
      <c r="AV631" s="284" t="str">
        <f t="shared" si="85"/>
        <v>ほしのたくと</v>
      </c>
      <c r="AW631" s="284">
        <f>IF(AV631="","",COUNTIF(AV$8:AV631,AV631))</f>
        <v>1</v>
      </c>
      <c r="AX631" s="284" t="str">
        <f t="shared" si="83"/>
        <v/>
      </c>
      <c r="AY631" s="284" t="str">
        <f t="shared" si="86"/>
        <v/>
      </c>
      <c r="AZ631" s="284" t="str">
        <f t="shared" si="87"/>
        <v/>
      </c>
    </row>
    <row r="632" spans="1:52" ht="18" customHeight="1">
      <c r="A632" s="281">
        <v>1622131</v>
      </c>
      <c r="B632" s="281" t="s">
        <v>899</v>
      </c>
      <c r="C632" s="281" t="s">
        <v>3706</v>
      </c>
      <c r="D632" s="281" t="s">
        <v>901</v>
      </c>
      <c r="E632" s="281" t="s">
        <v>3707</v>
      </c>
      <c r="F632" s="281">
        <v>2</v>
      </c>
      <c r="G632" s="281" t="s">
        <v>282</v>
      </c>
      <c r="H632" s="303">
        <v>37166</v>
      </c>
      <c r="I632" s="281">
        <v>24</v>
      </c>
      <c r="J632" s="281" t="s">
        <v>260</v>
      </c>
      <c r="K632" s="281">
        <v>275</v>
      </c>
      <c r="L632" s="281" t="s">
        <v>273</v>
      </c>
      <c r="M632" s="281">
        <v>2083</v>
      </c>
      <c r="N632" s="281" t="s">
        <v>2285</v>
      </c>
      <c r="O632" s="281">
        <v>1</v>
      </c>
      <c r="P632" s="281" t="s">
        <v>11177</v>
      </c>
      <c r="Q632" s="281">
        <v>0</v>
      </c>
      <c r="S632" s="281">
        <v>0</v>
      </c>
      <c r="W632" s="281">
        <v>-20</v>
      </c>
      <c r="X632" s="281" t="s">
        <v>1574</v>
      </c>
      <c r="AA632" s="281">
        <v>4</v>
      </c>
      <c r="AB632" s="281" t="s">
        <v>204</v>
      </c>
      <c r="AC632" s="303">
        <v>44969</v>
      </c>
      <c r="AD632" s="281" t="s">
        <v>11289</v>
      </c>
      <c r="AE632" s="281" t="s">
        <v>1106</v>
      </c>
      <c r="AF632" s="281" t="s">
        <v>266</v>
      </c>
      <c r="AG632" s="281" t="s">
        <v>2465</v>
      </c>
      <c r="AH632" s="281" t="s">
        <v>2466</v>
      </c>
      <c r="AI632" s="281" t="s">
        <v>2467</v>
      </c>
      <c r="AN632" s="303">
        <v>42986</v>
      </c>
      <c r="AP632" s="284">
        <f t="shared" si="88"/>
        <v>625</v>
      </c>
      <c r="AQ632" s="284" t="str">
        <f t="shared" si="89"/>
        <v>内山茉愛1</v>
      </c>
      <c r="AR632" s="284" t="str">
        <f t="shared" si="90"/>
        <v>うちやままな1</v>
      </c>
      <c r="AS632" s="284">
        <f t="shared" si="91"/>
        <v>1622131</v>
      </c>
      <c r="AT632" s="284" t="str">
        <f t="shared" si="84"/>
        <v>内山茉愛</v>
      </c>
      <c r="AU632" s="284">
        <f>IF(AT632="","",COUNTIF(AT$8:AT632,AT632))</f>
        <v>1</v>
      </c>
      <c r="AV632" s="284" t="str">
        <f t="shared" si="85"/>
        <v>うちやままな</v>
      </c>
      <c r="AW632" s="284">
        <f>IF(AV632="","",COUNTIF(AV$8:AV632,AV632))</f>
        <v>1</v>
      </c>
      <c r="AX632" s="284" t="str">
        <f t="shared" si="83"/>
        <v/>
      </c>
      <c r="AY632" s="284" t="str">
        <f t="shared" si="86"/>
        <v/>
      </c>
      <c r="AZ632" s="284" t="str">
        <f t="shared" si="87"/>
        <v/>
      </c>
    </row>
    <row r="633" spans="1:52" ht="18" customHeight="1">
      <c r="A633" s="281">
        <v>1604154</v>
      </c>
      <c r="B633" s="281" t="s">
        <v>1901</v>
      </c>
      <c r="C633" s="281" t="s">
        <v>3708</v>
      </c>
      <c r="D633" s="281" t="s">
        <v>1903</v>
      </c>
      <c r="E633" s="281" t="s">
        <v>3709</v>
      </c>
      <c r="F633" s="281">
        <v>1</v>
      </c>
      <c r="G633" s="281" t="s">
        <v>259</v>
      </c>
      <c r="H633" s="303">
        <v>37275</v>
      </c>
      <c r="I633" s="281">
        <v>24</v>
      </c>
      <c r="J633" s="281" t="s">
        <v>260</v>
      </c>
      <c r="K633" s="281">
        <v>275</v>
      </c>
      <c r="L633" s="281" t="s">
        <v>273</v>
      </c>
      <c r="M633" s="281">
        <v>2083</v>
      </c>
      <c r="N633" s="281" t="s">
        <v>2285</v>
      </c>
      <c r="O633" s="281">
        <v>1</v>
      </c>
      <c r="P633" s="281" t="s">
        <v>11177</v>
      </c>
      <c r="Q633" s="281">
        <v>0</v>
      </c>
      <c r="S633" s="281">
        <v>0</v>
      </c>
      <c r="W633" s="281">
        <v>-20</v>
      </c>
      <c r="X633" s="281" t="s">
        <v>1574</v>
      </c>
      <c r="AA633" s="281">
        <v>4</v>
      </c>
      <c r="AB633" s="281" t="s">
        <v>204</v>
      </c>
      <c r="AC633" s="303">
        <v>44969</v>
      </c>
      <c r="AD633" s="281" t="s">
        <v>11289</v>
      </c>
      <c r="AE633" s="281" t="s">
        <v>1106</v>
      </c>
      <c r="AF633" s="281" t="s">
        <v>266</v>
      </c>
      <c r="AG633" s="281" t="s">
        <v>2465</v>
      </c>
      <c r="AH633" s="281" t="s">
        <v>2466</v>
      </c>
      <c r="AI633" s="281" t="s">
        <v>2467</v>
      </c>
      <c r="AN633" s="303">
        <v>42878</v>
      </c>
      <c r="AP633" s="284">
        <f t="shared" si="88"/>
        <v>626</v>
      </c>
      <c r="AQ633" s="284" t="str">
        <f t="shared" si="89"/>
        <v>多田昂平1</v>
      </c>
      <c r="AR633" s="284" t="str">
        <f t="shared" si="90"/>
        <v>ただこうへい1</v>
      </c>
      <c r="AS633" s="284">
        <f t="shared" si="91"/>
        <v>1604154</v>
      </c>
      <c r="AT633" s="284" t="str">
        <f t="shared" si="84"/>
        <v>多田昂平</v>
      </c>
      <c r="AU633" s="284">
        <f>IF(AT633="","",COUNTIF(AT$8:AT633,AT633))</f>
        <v>1</v>
      </c>
      <c r="AV633" s="284" t="str">
        <f t="shared" si="85"/>
        <v>ただこうへい</v>
      </c>
      <c r="AW633" s="284">
        <f>IF(AV633="","",COUNTIF(AV$8:AV633,AV633))</f>
        <v>1</v>
      </c>
      <c r="AX633" s="284" t="str">
        <f t="shared" si="83"/>
        <v/>
      </c>
      <c r="AY633" s="284" t="str">
        <f t="shared" si="86"/>
        <v/>
      </c>
      <c r="AZ633" s="284" t="str">
        <f t="shared" si="87"/>
        <v/>
      </c>
    </row>
    <row r="634" spans="1:52" ht="18" customHeight="1">
      <c r="A634" s="281">
        <v>1643268</v>
      </c>
      <c r="B634" s="281" t="s">
        <v>3710</v>
      </c>
      <c r="C634" s="281" t="s">
        <v>3711</v>
      </c>
      <c r="D634" s="281" t="s">
        <v>3712</v>
      </c>
      <c r="E634" s="281" t="s">
        <v>3713</v>
      </c>
      <c r="F634" s="281">
        <v>2</v>
      </c>
      <c r="G634" s="281" t="s">
        <v>282</v>
      </c>
      <c r="H634" s="303">
        <v>37544</v>
      </c>
      <c r="I634" s="281">
        <v>24</v>
      </c>
      <c r="J634" s="281" t="s">
        <v>260</v>
      </c>
      <c r="K634" s="281">
        <v>275</v>
      </c>
      <c r="L634" s="281" t="s">
        <v>273</v>
      </c>
      <c r="M634" s="281">
        <v>2083</v>
      </c>
      <c r="N634" s="281" t="s">
        <v>2285</v>
      </c>
      <c r="O634" s="281">
        <v>1</v>
      </c>
      <c r="P634" s="281" t="s">
        <v>11177</v>
      </c>
      <c r="Q634" s="281">
        <v>0</v>
      </c>
      <c r="S634" s="281">
        <v>0</v>
      </c>
      <c r="W634" s="281">
        <v>-20</v>
      </c>
      <c r="X634" s="281" t="s">
        <v>1574</v>
      </c>
      <c r="AA634" s="281">
        <v>4</v>
      </c>
      <c r="AB634" s="281" t="s">
        <v>204</v>
      </c>
      <c r="AC634" s="303">
        <v>44969</v>
      </c>
      <c r="AD634" s="281" t="s">
        <v>11289</v>
      </c>
      <c r="AE634" s="281" t="s">
        <v>2514</v>
      </c>
      <c r="AF634" s="281" t="s">
        <v>266</v>
      </c>
      <c r="AG634" s="281" t="s">
        <v>2515</v>
      </c>
      <c r="AH634" s="281" t="s">
        <v>2516</v>
      </c>
      <c r="AI634" s="281" t="s">
        <v>2517</v>
      </c>
      <c r="AN634" s="303">
        <v>43266</v>
      </c>
      <c r="AP634" s="284">
        <f t="shared" si="88"/>
        <v>627</v>
      </c>
      <c r="AQ634" s="284" t="str">
        <f t="shared" si="89"/>
        <v>畠山茉子1</v>
      </c>
      <c r="AR634" s="284" t="str">
        <f t="shared" si="90"/>
        <v>はたけやままこ1</v>
      </c>
      <c r="AS634" s="284">
        <f t="shared" si="91"/>
        <v>1643268</v>
      </c>
      <c r="AT634" s="284" t="str">
        <f t="shared" si="84"/>
        <v>畠山茉子</v>
      </c>
      <c r="AU634" s="284">
        <f>IF(AT634="","",COUNTIF(AT$8:AT634,AT634))</f>
        <v>1</v>
      </c>
      <c r="AV634" s="284" t="str">
        <f t="shared" si="85"/>
        <v>はたけやままこ</v>
      </c>
      <c r="AW634" s="284">
        <f>IF(AV634="","",COUNTIF(AV$8:AV634,AV634))</f>
        <v>1</v>
      </c>
      <c r="AX634" s="284" t="str">
        <f t="shared" si="83"/>
        <v/>
      </c>
      <c r="AY634" s="284" t="str">
        <f t="shared" si="86"/>
        <v/>
      </c>
      <c r="AZ634" s="284" t="str">
        <f t="shared" si="87"/>
        <v/>
      </c>
    </row>
    <row r="635" spans="1:52" ht="18" customHeight="1">
      <c r="A635" s="281">
        <v>1525924</v>
      </c>
      <c r="B635" s="281" t="s">
        <v>3714</v>
      </c>
      <c r="C635" s="281" t="s">
        <v>3715</v>
      </c>
      <c r="D635" s="281" t="s">
        <v>3716</v>
      </c>
      <c r="E635" s="281" t="s">
        <v>3385</v>
      </c>
      <c r="F635" s="281">
        <v>1</v>
      </c>
      <c r="G635" s="281" t="s">
        <v>259</v>
      </c>
      <c r="H635" s="303">
        <v>37797</v>
      </c>
      <c r="I635" s="281">
        <v>24</v>
      </c>
      <c r="J635" s="281" t="s">
        <v>260</v>
      </c>
      <c r="K635" s="281">
        <v>275</v>
      </c>
      <c r="L635" s="281" t="s">
        <v>273</v>
      </c>
      <c r="M635" s="281">
        <v>2083</v>
      </c>
      <c r="N635" s="281" t="s">
        <v>2285</v>
      </c>
      <c r="O635" s="281">
        <v>1</v>
      </c>
      <c r="P635" s="281" t="s">
        <v>11177</v>
      </c>
      <c r="Q635" s="281">
        <v>0</v>
      </c>
      <c r="S635" s="281">
        <v>0</v>
      </c>
      <c r="W635" s="281">
        <v>-20</v>
      </c>
      <c r="X635" s="281" t="s">
        <v>1574</v>
      </c>
      <c r="AA635" s="281">
        <v>4</v>
      </c>
      <c r="AB635" s="281" t="s">
        <v>204</v>
      </c>
      <c r="AC635" s="303">
        <v>44969</v>
      </c>
      <c r="AD635" s="281" t="s">
        <v>11289</v>
      </c>
      <c r="AE635" s="281" t="s">
        <v>2514</v>
      </c>
      <c r="AF635" s="281" t="s">
        <v>266</v>
      </c>
      <c r="AG635" s="281" t="s">
        <v>2515</v>
      </c>
      <c r="AH635" s="281" t="s">
        <v>2516</v>
      </c>
      <c r="AI635" s="281" t="s">
        <v>2517</v>
      </c>
      <c r="AN635" s="303">
        <v>42011</v>
      </c>
      <c r="AP635" s="284">
        <f t="shared" si="88"/>
        <v>628</v>
      </c>
      <c r="AQ635" s="284" t="str">
        <f t="shared" si="89"/>
        <v>中川敬太1</v>
      </c>
      <c r="AR635" s="284" t="str">
        <f t="shared" si="90"/>
        <v>なかがわけいた1</v>
      </c>
      <c r="AS635" s="284">
        <f t="shared" si="91"/>
        <v>1525924</v>
      </c>
      <c r="AT635" s="284" t="str">
        <f t="shared" si="84"/>
        <v>中川敬太</v>
      </c>
      <c r="AU635" s="284">
        <f>IF(AT635="","",COUNTIF(AT$8:AT635,AT635))</f>
        <v>1</v>
      </c>
      <c r="AV635" s="284" t="str">
        <f t="shared" si="85"/>
        <v>なかがわけいた</v>
      </c>
      <c r="AW635" s="284">
        <f>IF(AV635="","",COUNTIF(AV$8:AV635,AV635))</f>
        <v>1</v>
      </c>
      <c r="AX635" s="284" t="str">
        <f t="shared" si="83"/>
        <v/>
      </c>
      <c r="AY635" s="284" t="str">
        <f t="shared" si="86"/>
        <v/>
      </c>
      <c r="AZ635" s="284" t="str">
        <f t="shared" si="87"/>
        <v/>
      </c>
    </row>
    <row r="636" spans="1:52" ht="18" customHeight="1">
      <c r="A636" s="281">
        <v>1036506</v>
      </c>
      <c r="B636" s="281" t="s">
        <v>1221</v>
      </c>
      <c r="C636" s="281" t="s">
        <v>3717</v>
      </c>
      <c r="D636" s="281" t="s">
        <v>1223</v>
      </c>
      <c r="E636" s="281" t="s">
        <v>556</v>
      </c>
      <c r="F636" s="281">
        <v>1</v>
      </c>
      <c r="G636" s="281" t="s">
        <v>259</v>
      </c>
      <c r="H636" s="303">
        <v>17007</v>
      </c>
      <c r="I636" s="281">
        <v>24</v>
      </c>
      <c r="J636" s="281" t="s">
        <v>260</v>
      </c>
      <c r="K636" s="281">
        <v>280</v>
      </c>
      <c r="L636" s="281" t="s">
        <v>334</v>
      </c>
      <c r="M636" s="281">
        <v>2121</v>
      </c>
      <c r="N636" s="281" t="s">
        <v>334</v>
      </c>
      <c r="O636" s="281">
        <v>0</v>
      </c>
      <c r="P636" s="281" t="s">
        <v>262</v>
      </c>
      <c r="Q636" s="281">
        <v>0</v>
      </c>
      <c r="S636" s="281">
        <v>0</v>
      </c>
      <c r="U636" s="281" t="s">
        <v>10934</v>
      </c>
      <c r="V636" s="281">
        <v>0</v>
      </c>
      <c r="W636" s="281">
        <v>-20</v>
      </c>
      <c r="X636" s="281" t="s">
        <v>1574</v>
      </c>
      <c r="AA636" s="281">
        <v>3</v>
      </c>
      <c r="AB636" s="281" t="s">
        <v>202</v>
      </c>
      <c r="AC636" s="303">
        <v>24627</v>
      </c>
      <c r="AD636" s="281" t="s">
        <v>266</v>
      </c>
      <c r="AE636" s="281" t="s">
        <v>3718</v>
      </c>
      <c r="AF636" s="281" t="s">
        <v>266</v>
      </c>
      <c r="AG636" s="281" t="s">
        <v>3719</v>
      </c>
      <c r="AI636" s="281" t="s">
        <v>3720</v>
      </c>
      <c r="AN636" s="303">
        <v>38074</v>
      </c>
      <c r="AP636" s="284">
        <f t="shared" si="88"/>
        <v>629</v>
      </c>
      <c r="AQ636" s="284" t="str">
        <f t="shared" si="89"/>
        <v>木下高司1</v>
      </c>
      <c r="AR636" s="284" t="str">
        <f t="shared" si="90"/>
        <v>きのしたたかし1</v>
      </c>
      <c r="AS636" s="284">
        <f t="shared" si="91"/>
        <v>1036506</v>
      </c>
      <c r="AT636" s="284" t="str">
        <f t="shared" si="84"/>
        <v>木下高司</v>
      </c>
      <c r="AU636" s="284">
        <f>IF(AT636="","",COUNTIF(AT$8:AT636,AT636))</f>
        <v>1</v>
      </c>
      <c r="AV636" s="284" t="str">
        <f t="shared" si="85"/>
        <v>きのしたたかし</v>
      </c>
      <c r="AW636" s="284">
        <f>IF(AV636="","",COUNTIF(AV$8:AV636,AV636))</f>
        <v>1</v>
      </c>
      <c r="AX636" s="284" t="str">
        <f t="shared" si="83"/>
        <v/>
      </c>
      <c r="AY636" s="284" t="str">
        <f t="shared" si="86"/>
        <v/>
      </c>
      <c r="AZ636" s="284" t="str">
        <f t="shared" si="87"/>
        <v/>
      </c>
    </row>
    <row r="637" spans="1:52" ht="18" customHeight="1">
      <c r="A637" s="281">
        <v>1233383</v>
      </c>
      <c r="B637" s="281" t="s">
        <v>1046</v>
      </c>
      <c r="C637" s="281" t="s">
        <v>2818</v>
      </c>
      <c r="D637" s="281" t="s">
        <v>1048</v>
      </c>
      <c r="E637" s="281" t="s">
        <v>1554</v>
      </c>
      <c r="F637" s="281">
        <v>1</v>
      </c>
      <c r="G637" s="281" t="s">
        <v>259</v>
      </c>
      <c r="H637" s="303">
        <v>18590</v>
      </c>
      <c r="I637" s="281">
        <v>24</v>
      </c>
      <c r="J637" s="281" t="s">
        <v>260</v>
      </c>
      <c r="K637" s="281">
        <v>273</v>
      </c>
      <c r="L637" s="281" t="s">
        <v>784</v>
      </c>
      <c r="M637" s="281">
        <v>2070</v>
      </c>
      <c r="N637" s="281" t="s">
        <v>784</v>
      </c>
      <c r="O637" s="281">
        <v>0</v>
      </c>
      <c r="P637" s="281" t="s">
        <v>262</v>
      </c>
      <c r="Q637" s="281">
        <v>0</v>
      </c>
      <c r="S637" s="281">
        <v>0</v>
      </c>
      <c r="V637" s="281">
        <v>0</v>
      </c>
      <c r="W637" s="281">
        <v>-20</v>
      </c>
      <c r="X637" s="281" t="s">
        <v>1574</v>
      </c>
      <c r="AA637" s="281">
        <v>3</v>
      </c>
      <c r="AB637" s="281" t="s">
        <v>202</v>
      </c>
      <c r="AC637" s="303">
        <v>26229</v>
      </c>
      <c r="AE637" s="281" t="s">
        <v>3721</v>
      </c>
      <c r="AF637" s="281" t="s">
        <v>266</v>
      </c>
      <c r="AG637" s="281" t="s">
        <v>3722</v>
      </c>
      <c r="AI637" s="281" t="s">
        <v>3723</v>
      </c>
      <c r="AN637" s="303">
        <v>39263</v>
      </c>
      <c r="AP637" s="284">
        <f t="shared" si="88"/>
        <v>630</v>
      </c>
      <c r="AQ637" s="284" t="str">
        <f t="shared" si="89"/>
        <v>牛越徹1</v>
      </c>
      <c r="AR637" s="284" t="str">
        <f t="shared" si="90"/>
        <v>うしこしとおる1</v>
      </c>
      <c r="AS637" s="284">
        <f t="shared" si="91"/>
        <v>1233383</v>
      </c>
      <c r="AT637" s="284" t="str">
        <f t="shared" si="84"/>
        <v>牛越徹</v>
      </c>
      <c r="AU637" s="284">
        <f>IF(AT637="","",COUNTIF(AT$8:AT637,AT637))</f>
        <v>1</v>
      </c>
      <c r="AV637" s="284" t="str">
        <f t="shared" si="85"/>
        <v>うしこしとおる</v>
      </c>
      <c r="AW637" s="284">
        <f>IF(AV637="","",COUNTIF(AV$8:AV637,AV637))</f>
        <v>1</v>
      </c>
      <c r="AX637" s="284" t="str">
        <f t="shared" si="83"/>
        <v/>
      </c>
      <c r="AY637" s="284" t="str">
        <f t="shared" si="86"/>
        <v/>
      </c>
      <c r="AZ637" s="284" t="str">
        <f t="shared" si="87"/>
        <v/>
      </c>
    </row>
    <row r="638" spans="1:52" ht="18" customHeight="1">
      <c r="A638" s="281">
        <v>1036509</v>
      </c>
      <c r="B638" s="281" t="s">
        <v>3724</v>
      </c>
      <c r="C638" s="281" t="s">
        <v>3725</v>
      </c>
      <c r="D638" s="281" t="s">
        <v>3726</v>
      </c>
      <c r="E638" s="281" t="s">
        <v>3727</v>
      </c>
      <c r="F638" s="281">
        <v>1</v>
      </c>
      <c r="G638" s="281" t="s">
        <v>259</v>
      </c>
      <c r="H638" s="303">
        <v>17026</v>
      </c>
      <c r="I638" s="281">
        <v>24</v>
      </c>
      <c r="J638" s="281" t="s">
        <v>260</v>
      </c>
      <c r="K638" s="281">
        <v>280</v>
      </c>
      <c r="L638" s="281" t="s">
        <v>334</v>
      </c>
      <c r="M638" s="281">
        <v>2121</v>
      </c>
      <c r="N638" s="281" t="s">
        <v>334</v>
      </c>
      <c r="O638" s="281">
        <v>0</v>
      </c>
      <c r="P638" s="281" t="s">
        <v>262</v>
      </c>
      <c r="Q638" s="281">
        <v>0</v>
      </c>
      <c r="S638" s="281">
        <v>0</v>
      </c>
      <c r="U638" s="281" t="s">
        <v>848</v>
      </c>
      <c r="V638" s="281">
        <v>0</v>
      </c>
      <c r="W638" s="281">
        <v>-20</v>
      </c>
      <c r="X638" s="281" t="s">
        <v>1574</v>
      </c>
      <c r="AA638" s="281">
        <v>3</v>
      </c>
      <c r="AB638" s="281" t="s">
        <v>202</v>
      </c>
      <c r="AC638" s="303">
        <v>27455</v>
      </c>
      <c r="AD638" s="281" t="s">
        <v>266</v>
      </c>
      <c r="AE638" s="281" t="s">
        <v>1575</v>
      </c>
      <c r="AF638" s="281" t="s">
        <v>266</v>
      </c>
      <c r="AG638" s="281" t="s">
        <v>3728</v>
      </c>
      <c r="AI638" s="281" t="s">
        <v>3729</v>
      </c>
      <c r="AN638" s="303">
        <v>38074</v>
      </c>
      <c r="AP638" s="284">
        <f t="shared" si="88"/>
        <v>631</v>
      </c>
      <c r="AQ638" s="284" t="str">
        <f t="shared" si="89"/>
        <v>笠原武明1</v>
      </c>
      <c r="AR638" s="284" t="str">
        <f t="shared" si="90"/>
        <v>かさはらたけあき1</v>
      </c>
      <c r="AS638" s="284">
        <f t="shared" si="91"/>
        <v>1036509</v>
      </c>
      <c r="AT638" s="284" t="str">
        <f t="shared" si="84"/>
        <v>笠原武明</v>
      </c>
      <c r="AU638" s="284">
        <f>IF(AT638="","",COUNTIF(AT$8:AT638,AT638))</f>
        <v>1</v>
      </c>
      <c r="AV638" s="284" t="str">
        <f t="shared" si="85"/>
        <v>かさはらたけあき</v>
      </c>
      <c r="AW638" s="284">
        <f>IF(AV638="","",COUNTIF(AV$8:AV638,AV638))</f>
        <v>1</v>
      </c>
      <c r="AX638" s="284" t="str">
        <f t="shared" si="83"/>
        <v/>
      </c>
      <c r="AY638" s="284" t="str">
        <f t="shared" si="86"/>
        <v/>
      </c>
      <c r="AZ638" s="284" t="str">
        <f t="shared" si="87"/>
        <v/>
      </c>
    </row>
    <row r="639" spans="1:52" ht="18" customHeight="1">
      <c r="A639" s="281">
        <v>1422542</v>
      </c>
      <c r="B639" s="281" t="s">
        <v>943</v>
      </c>
      <c r="C639" s="281" t="s">
        <v>3730</v>
      </c>
      <c r="D639" s="281" t="s">
        <v>945</v>
      </c>
      <c r="E639" s="281" t="s">
        <v>3731</v>
      </c>
      <c r="F639" s="281">
        <v>2</v>
      </c>
      <c r="G639" s="281" t="s">
        <v>282</v>
      </c>
      <c r="H639" s="303">
        <v>20213</v>
      </c>
      <c r="I639" s="281">
        <v>24</v>
      </c>
      <c r="J639" s="281" t="s">
        <v>260</v>
      </c>
      <c r="K639" s="281">
        <v>267</v>
      </c>
      <c r="L639" s="281" t="s">
        <v>328</v>
      </c>
      <c r="M639" s="281">
        <v>2041</v>
      </c>
      <c r="N639" s="281" t="s">
        <v>328</v>
      </c>
      <c r="O639" s="281">
        <v>0</v>
      </c>
      <c r="P639" s="281" t="s">
        <v>262</v>
      </c>
      <c r="Q639" s="281">
        <v>0</v>
      </c>
      <c r="S639" s="281">
        <v>0</v>
      </c>
      <c r="U639" s="281" t="s">
        <v>10883</v>
      </c>
      <c r="W639" s="281">
        <v>-20</v>
      </c>
      <c r="X639" s="281" t="s">
        <v>1574</v>
      </c>
      <c r="AA639" s="281">
        <v>3</v>
      </c>
      <c r="AB639" s="281" t="s">
        <v>202</v>
      </c>
      <c r="AC639" s="303">
        <v>27928</v>
      </c>
      <c r="AE639" s="281" t="s">
        <v>3732</v>
      </c>
      <c r="AF639" s="281" t="s">
        <v>266</v>
      </c>
      <c r="AG639" s="281" t="s">
        <v>3733</v>
      </c>
      <c r="AI639" s="281" t="s">
        <v>3734</v>
      </c>
      <c r="AN639" s="303">
        <v>40926</v>
      </c>
      <c r="AP639" s="284">
        <f t="shared" si="88"/>
        <v>632</v>
      </c>
      <c r="AQ639" s="284" t="str">
        <f t="shared" si="89"/>
        <v>山本千比呂1</v>
      </c>
      <c r="AR639" s="284" t="str">
        <f t="shared" si="90"/>
        <v>やまもとちひろ1</v>
      </c>
      <c r="AS639" s="284">
        <f t="shared" si="91"/>
        <v>1422542</v>
      </c>
      <c r="AT639" s="284" t="str">
        <f t="shared" si="84"/>
        <v>山本千比呂</v>
      </c>
      <c r="AU639" s="284">
        <f>IF(AT639="","",COUNTIF(AT$8:AT639,AT639))</f>
        <v>1</v>
      </c>
      <c r="AV639" s="284" t="str">
        <f t="shared" si="85"/>
        <v>やまもとちひろ</v>
      </c>
      <c r="AW639" s="284">
        <f>IF(AV639="","",COUNTIF(AV$8:AV639,AV639))</f>
        <v>1</v>
      </c>
      <c r="AX639" s="284" t="str">
        <f t="shared" si="83"/>
        <v/>
      </c>
      <c r="AY639" s="284" t="str">
        <f t="shared" si="86"/>
        <v/>
      </c>
      <c r="AZ639" s="284" t="str">
        <f t="shared" si="87"/>
        <v/>
      </c>
    </row>
    <row r="640" spans="1:52" ht="18" customHeight="1">
      <c r="A640" s="281">
        <v>1561830</v>
      </c>
      <c r="B640" s="281" t="s">
        <v>452</v>
      </c>
      <c r="C640" s="281" t="s">
        <v>1357</v>
      </c>
      <c r="D640" s="281" t="s">
        <v>454</v>
      </c>
      <c r="E640" s="281" t="s">
        <v>1359</v>
      </c>
      <c r="F640" s="281">
        <v>1</v>
      </c>
      <c r="G640" s="281" t="s">
        <v>259</v>
      </c>
      <c r="H640" s="303">
        <v>23656</v>
      </c>
      <c r="I640" s="281">
        <v>24</v>
      </c>
      <c r="J640" s="281" t="s">
        <v>260</v>
      </c>
      <c r="K640" s="281">
        <v>272</v>
      </c>
      <c r="L640" s="281" t="s">
        <v>666</v>
      </c>
      <c r="M640" s="281">
        <v>2064</v>
      </c>
      <c r="N640" s="281" t="s">
        <v>666</v>
      </c>
      <c r="O640" s="281">
        <v>0</v>
      </c>
      <c r="P640" s="281" t="s">
        <v>262</v>
      </c>
      <c r="Q640" s="281">
        <v>0</v>
      </c>
      <c r="S640" s="281">
        <v>0</v>
      </c>
      <c r="W640" s="281">
        <v>-20</v>
      </c>
      <c r="X640" s="281" t="s">
        <v>1574</v>
      </c>
      <c r="AA640" s="281">
        <v>3</v>
      </c>
      <c r="AB640" s="281" t="s">
        <v>202</v>
      </c>
      <c r="AC640" s="303">
        <v>30549</v>
      </c>
      <c r="AD640" s="281" t="s">
        <v>11290</v>
      </c>
      <c r="AE640" s="281" t="s">
        <v>3735</v>
      </c>
      <c r="AF640" s="281" t="s">
        <v>266</v>
      </c>
      <c r="AG640" s="281" t="s">
        <v>3736</v>
      </c>
      <c r="AI640" s="281" t="s">
        <v>3737</v>
      </c>
      <c r="AN640" s="303">
        <v>42434</v>
      </c>
      <c r="AP640" s="284">
        <f t="shared" si="88"/>
        <v>633</v>
      </c>
      <c r="AQ640" s="284" t="str">
        <f t="shared" si="89"/>
        <v>藤澤哲也1</v>
      </c>
      <c r="AR640" s="284" t="str">
        <f t="shared" si="90"/>
        <v>ふじさわてつや1</v>
      </c>
      <c r="AS640" s="284">
        <f t="shared" si="91"/>
        <v>1561830</v>
      </c>
      <c r="AT640" s="284" t="str">
        <f t="shared" si="84"/>
        <v>藤澤哲也</v>
      </c>
      <c r="AU640" s="284">
        <f>IF(AT640="","",COUNTIF(AT$8:AT640,AT640))</f>
        <v>1</v>
      </c>
      <c r="AV640" s="284" t="str">
        <f t="shared" si="85"/>
        <v>ふじさわてつや</v>
      </c>
      <c r="AW640" s="284">
        <f>IF(AV640="","",COUNTIF(AV$8:AV640,AV640))</f>
        <v>1</v>
      </c>
      <c r="AX640" s="284" t="str">
        <f t="shared" si="83"/>
        <v/>
      </c>
      <c r="AY640" s="284" t="str">
        <f t="shared" si="86"/>
        <v/>
      </c>
      <c r="AZ640" s="284" t="str">
        <f t="shared" si="87"/>
        <v/>
      </c>
    </row>
    <row r="641" spans="1:52" ht="18" customHeight="1">
      <c r="A641" s="281">
        <v>1036804</v>
      </c>
      <c r="B641" s="281" t="s">
        <v>1001</v>
      </c>
      <c r="C641" s="281" t="s">
        <v>3738</v>
      </c>
      <c r="D641" s="281" t="s">
        <v>1003</v>
      </c>
      <c r="E641" s="281" t="s">
        <v>3739</v>
      </c>
      <c r="F641" s="281">
        <v>1</v>
      </c>
      <c r="G641" s="281" t="s">
        <v>259</v>
      </c>
      <c r="H641" s="303">
        <v>25382</v>
      </c>
      <c r="I641" s="281">
        <v>24</v>
      </c>
      <c r="J641" s="281" t="s">
        <v>260</v>
      </c>
      <c r="K641" s="281">
        <v>267</v>
      </c>
      <c r="L641" s="281" t="s">
        <v>328</v>
      </c>
      <c r="M641" s="281">
        <v>2041</v>
      </c>
      <c r="N641" s="281" t="s">
        <v>328</v>
      </c>
      <c r="O641" s="281">
        <v>0</v>
      </c>
      <c r="P641" s="281" t="s">
        <v>262</v>
      </c>
      <c r="Q641" s="281">
        <v>0</v>
      </c>
      <c r="S641" s="281">
        <v>0</v>
      </c>
      <c r="U641" s="281" t="s">
        <v>10883</v>
      </c>
      <c r="V641" s="281">
        <v>0</v>
      </c>
      <c r="W641" s="281">
        <v>-20</v>
      </c>
      <c r="X641" s="281" t="s">
        <v>1574</v>
      </c>
      <c r="AA641" s="281">
        <v>3</v>
      </c>
      <c r="AB641" s="281" t="s">
        <v>202</v>
      </c>
      <c r="AC641" s="303">
        <v>32439</v>
      </c>
      <c r="AD641" s="281" t="s">
        <v>266</v>
      </c>
      <c r="AE641" s="281" t="s">
        <v>842</v>
      </c>
      <c r="AF641" s="281" t="s">
        <v>266</v>
      </c>
      <c r="AG641" s="281" t="s">
        <v>3740</v>
      </c>
      <c r="AI641" s="281" t="s">
        <v>3741</v>
      </c>
      <c r="AN641" s="303">
        <v>38074</v>
      </c>
      <c r="AP641" s="284">
        <f t="shared" si="88"/>
        <v>634</v>
      </c>
      <c r="AQ641" s="284" t="str">
        <f t="shared" si="89"/>
        <v>増田成継1</v>
      </c>
      <c r="AR641" s="284" t="str">
        <f t="shared" si="90"/>
        <v>ますだなりつぐ1</v>
      </c>
      <c r="AS641" s="284">
        <f t="shared" si="91"/>
        <v>1036804</v>
      </c>
      <c r="AT641" s="284" t="str">
        <f t="shared" si="84"/>
        <v>増田成継</v>
      </c>
      <c r="AU641" s="284">
        <f>IF(AT641="","",COUNTIF(AT$8:AT641,AT641))</f>
        <v>1</v>
      </c>
      <c r="AV641" s="284" t="str">
        <f t="shared" si="85"/>
        <v>ますだなりつぐ</v>
      </c>
      <c r="AW641" s="284">
        <f>IF(AV641="","",COUNTIF(AV$8:AV641,AV641))</f>
        <v>1</v>
      </c>
      <c r="AX641" s="284" t="str">
        <f t="shared" si="83"/>
        <v/>
      </c>
      <c r="AY641" s="284" t="str">
        <f t="shared" si="86"/>
        <v/>
      </c>
      <c r="AZ641" s="284" t="str">
        <f t="shared" si="87"/>
        <v/>
      </c>
    </row>
    <row r="642" spans="1:52" ht="18" customHeight="1">
      <c r="A642" s="281">
        <v>1746425</v>
      </c>
      <c r="B642" s="281" t="s">
        <v>1374</v>
      </c>
      <c r="C642" s="281" t="s">
        <v>3742</v>
      </c>
      <c r="D642" s="281" t="s">
        <v>1376</v>
      </c>
      <c r="E642" s="281" t="s">
        <v>3743</v>
      </c>
      <c r="F642" s="281">
        <v>1</v>
      </c>
      <c r="G642" s="281" t="s">
        <v>259</v>
      </c>
      <c r="H642" s="303">
        <v>24635</v>
      </c>
      <c r="I642" s="281">
        <v>24</v>
      </c>
      <c r="J642" s="281" t="s">
        <v>260</v>
      </c>
      <c r="K642" s="281">
        <v>275</v>
      </c>
      <c r="L642" s="281" t="s">
        <v>273</v>
      </c>
      <c r="M642" s="281">
        <v>2082</v>
      </c>
      <c r="N642" s="281" t="s">
        <v>273</v>
      </c>
      <c r="O642" s="281">
        <v>0</v>
      </c>
      <c r="P642" s="281" t="s">
        <v>262</v>
      </c>
      <c r="Q642" s="281">
        <v>0</v>
      </c>
      <c r="S642" s="281">
        <v>0</v>
      </c>
      <c r="W642" s="281">
        <v>-20</v>
      </c>
      <c r="X642" s="281" t="s">
        <v>1574</v>
      </c>
      <c r="AA642" s="281">
        <v>3</v>
      </c>
      <c r="AB642" s="281" t="s">
        <v>202</v>
      </c>
      <c r="AC642" s="303">
        <v>32768</v>
      </c>
      <c r="AD642" s="281" t="s">
        <v>11291</v>
      </c>
      <c r="AE642" s="281" t="s">
        <v>3744</v>
      </c>
      <c r="AF642" s="281" t="s">
        <v>266</v>
      </c>
      <c r="AG642" s="281" t="s">
        <v>3745</v>
      </c>
      <c r="AI642" s="281" t="s">
        <v>3746</v>
      </c>
      <c r="AN642" s="303">
        <v>44439</v>
      </c>
      <c r="AP642" s="284">
        <f t="shared" si="88"/>
        <v>635</v>
      </c>
      <c r="AQ642" s="284" t="str">
        <f t="shared" si="89"/>
        <v>吉田智之1</v>
      </c>
      <c r="AR642" s="284" t="str">
        <f t="shared" si="90"/>
        <v>よしだともゆき1</v>
      </c>
      <c r="AS642" s="284">
        <f t="shared" si="91"/>
        <v>1746425</v>
      </c>
      <c r="AT642" s="284" t="str">
        <f t="shared" si="84"/>
        <v>吉田智之</v>
      </c>
      <c r="AU642" s="284">
        <f>IF(AT642="","",COUNTIF(AT$8:AT642,AT642))</f>
        <v>1</v>
      </c>
      <c r="AV642" s="284" t="str">
        <f t="shared" si="85"/>
        <v>よしだともゆき</v>
      </c>
      <c r="AW642" s="284">
        <f>IF(AV642="","",COUNTIF(AV$8:AV642,AV642))</f>
        <v>1</v>
      </c>
      <c r="AX642" s="284" t="str">
        <f t="shared" si="83"/>
        <v/>
      </c>
      <c r="AY642" s="284" t="str">
        <f t="shared" si="86"/>
        <v/>
      </c>
      <c r="AZ642" s="284" t="str">
        <f t="shared" si="87"/>
        <v/>
      </c>
    </row>
    <row r="643" spans="1:52" ht="18" customHeight="1">
      <c r="A643" s="281">
        <v>1785128</v>
      </c>
      <c r="B643" s="281" t="s">
        <v>3747</v>
      </c>
      <c r="C643" s="281" t="s">
        <v>3748</v>
      </c>
      <c r="D643" s="281" t="s">
        <v>3749</v>
      </c>
      <c r="E643" s="281" t="s">
        <v>3750</v>
      </c>
      <c r="F643" s="281">
        <v>2</v>
      </c>
      <c r="G643" s="281" t="s">
        <v>282</v>
      </c>
      <c r="H643" s="303">
        <v>19874</v>
      </c>
      <c r="I643" s="281">
        <v>24</v>
      </c>
      <c r="J643" s="281" t="s">
        <v>260</v>
      </c>
      <c r="K643" s="281">
        <v>267</v>
      </c>
      <c r="L643" s="281" t="s">
        <v>328</v>
      </c>
      <c r="M643" s="281">
        <v>2041</v>
      </c>
      <c r="N643" s="281" t="s">
        <v>328</v>
      </c>
      <c r="O643" s="281">
        <v>0</v>
      </c>
      <c r="P643" s="281" t="s">
        <v>262</v>
      </c>
      <c r="Q643" s="281">
        <v>0</v>
      </c>
      <c r="S643" s="281">
        <v>0</v>
      </c>
      <c r="W643" s="281">
        <v>-20</v>
      </c>
      <c r="X643" s="281" t="s">
        <v>1574</v>
      </c>
      <c r="AA643" s="281">
        <v>3</v>
      </c>
      <c r="AB643" s="281" t="s">
        <v>202</v>
      </c>
      <c r="AC643" s="303">
        <v>33167</v>
      </c>
      <c r="AD643" s="281" t="s">
        <v>11136</v>
      </c>
      <c r="AE643" s="281" t="s">
        <v>735</v>
      </c>
      <c r="AF643" s="281" t="s">
        <v>266</v>
      </c>
      <c r="AG643" s="281" t="s">
        <v>3751</v>
      </c>
      <c r="AI643" s="281" t="s">
        <v>3752</v>
      </c>
      <c r="AK643" s="281" t="s">
        <v>11292</v>
      </c>
      <c r="AL643" s="281" t="s">
        <v>11293</v>
      </c>
      <c r="AN643" s="303">
        <v>44963</v>
      </c>
      <c r="AP643" s="284">
        <f t="shared" si="88"/>
        <v>636</v>
      </c>
      <c r="AQ643" s="284" t="str">
        <f t="shared" si="89"/>
        <v>平井早苗1</v>
      </c>
      <c r="AR643" s="284" t="str">
        <f t="shared" si="90"/>
        <v>ひらいさなえ1</v>
      </c>
      <c r="AS643" s="284">
        <f t="shared" si="91"/>
        <v>1785128</v>
      </c>
      <c r="AT643" s="284" t="str">
        <f t="shared" si="84"/>
        <v>平井早苗</v>
      </c>
      <c r="AU643" s="284">
        <f>IF(AT643="","",COUNTIF(AT$8:AT643,AT643))</f>
        <v>1</v>
      </c>
      <c r="AV643" s="284" t="str">
        <f t="shared" si="85"/>
        <v>ひらいさなえ</v>
      </c>
      <c r="AW643" s="284">
        <f>IF(AV643="","",COUNTIF(AV$8:AV643,AV643))</f>
        <v>1</v>
      </c>
      <c r="AX643" s="284" t="str">
        <f t="shared" si="83"/>
        <v/>
      </c>
      <c r="AY643" s="284" t="str">
        <f t="shared" si="86"/>
        <v/>
      </c>
      <c r="AZ643" s="284" t="str">
        <f t="shared" si="87"/>
        <v/>
      </c>
    </row>
    <row r="644" spans="1:52" ht="18" customHeight="1">
      <c r="A644" s="281">
        <v>1037289</v>
      </c>
      <c r="B644" s="281" t="s">
        <v>441</v>
      </c>
      <c r="C644" s="281" t="s">
        <v>3753</v>
      </c>
      <c r="D644" s="281" t="s">
        <v>443</v>
      </c>
      <c r="E644" s="281" t="s">
        <v>1788</v>
      </c>
      <c r="F644" s="281">
        <v>1</v>
      </c>
      <c r="G644" s="281" t="s">
        <v>259</v>
      </c>
      <c r="H644" s="303">
        <v>12180</v>
      </c>
      <c r="I644" s="281">
        <v>24</v>
      </c>
      <c r="J644" s="281" t="s">
        <v>260</v>
      </c>
      <c r="K644" s="281">
        <v>269</v>
      </c>
      <c r="L644" s="281" t="s">
        <v>378</v>
      </c>
      <c r="M644" s="281">
        <v>2051</v>
      </c>
      <c r="N644" s="281" t="s">
        <v>378</v>
      </c>
      <c r="O644" s="281">
        <v>0</v>
      </c>
      <c r="P644" s="281" t="s">
        <v>262</v>
      </c>
      <c r="Q644" s="281">
        <v>0</v>
      </c>
      <c r="S644" s="281">
        <v>0</v>
      </c>
      <c r="U644" s="281" t="s">
        <v>10922</v>
      </c>
      <c r="V644" s="281">
        <v>0</v>
      </c>
      <c r="W644" s="281">
        <v>-20</v>
      </c>
      <c r="X644" s="281" t="s">
        <v>1574</v>
      </c>
      <c r="AA644" s="281">
        <v>3</v>
      </c>
      <c r="AB644" s="281" t="s">
        <v>202</v>
      </c>
      <c r="AC644" s="303">
        <v>33916</v>
      </c>
      <c r="AD644" s="281" t="s">
        <v>266</v>
      </c>
      <c r="AE644" s="281" t="s">
        <v>3754</v>
      </c>
      <c r="AF644" s="281" t="s">
        <v>266</v>
      </c>
      <c r="AG644" s="281" t="s">
        <v>3755</v>
      </c>
      <c r="AI644" s="281" t="s">
        <v>3756</v>
      </c>
      <c r="AN644" s="303">
        <v>38074</v>
      </c>
      <c r="AP644" s="284">
        <f t="shared" si="88"/>
        <v>637</v>
      </c>
      <c r="AQ644" s="284" t="str">
        <f t="shared" si="89"/>
        <v>宮坂武雄1</v>
      </c>
      <c r="AR644" s="284" t="str">
        <f t="shared" si="90"/>
        <v>みやさかたけお1</v>
      </c>
      <c r="AS644" s="284">
        <f t="shared" si="91"/>
        <v>1037289</v>
      </c>
      <c r="AT644" s="284" t="str">
        <f t="shared" si="84"/>
        <v>宮坂武雄</v>
      </c>
      <c r="AU644" s="284">
        <f>IF(AT644="","",COUNTIF(AT$8:AT644,AT644))</f>
        <v>1</v>
      </c>
      <c r="AV644" s="284" t="str">
        <f t="shared" si="85"/>
        <v>みやさかたけお</v>
      </c>
      <c r="AW644" s="284">
        <f>IF(AV644="","",COUNTIF(AV$8:AV644,AV644))</f>
        <v>1</v>
      </c>
      <c r="AX644" s="284" t="str">
        <f t="shared" si="83"/>
        <v/>
      </c>
      <c r="AY644" s="284" t="str">
        <f t="shared" si="86"/>
        <v/>
      </c>
      <c r="AZ644" s="284" t="str">
        <f t="shared" si="87"/>
        <v/>
      </c>
    </row>
    <row r="645" spans="1:52" ht="18" customHeight="1">
      <c r="A645" s="281">
        <v>1294184</v>
      </c>
      <c r="B645" s="281" t="s">
        <v>2213</v>
      </c>
      <c r="C645" s="281" t="s">
        <v>3757</v>
      </c>
      <c r="D645" s="281" t="s">
        <v>2070</v>
      </c>
      <c r="E645" s="281" t="s">
        <v>3758</v>
      </c>
      <c r="F645" s="281">
        <v>1</v>
      </c>
      <c r="G645" s="281" t="s">
        <v>259</v>
      </c>
      <c r="H645" s="303">
        <v>22726</v>
      </c>
      <c r="I645" s="281">
        <v>24</v>
      </c>
      <c r="J645" s="281" t="s">
        <v>260</v>
      </c>
      <c r="K645" s="281">
        <v>269</v>
      </c>
      <c r="L645" s="281" t="s">
        <v>378</v>
      </c>
      <c r="M645" s="281">
        <v>2051</v>
      </c>
      <c r="N645" s="281" t="s">
        <v>378</v>
      </c>
      <c r="O645" s="281">
        <v>0</v>
      </c>
      <c r="P645" s="281" t="s">
        <v>262</v>
      </c>
      <c r="Q645" s="281">
        <v>0</v>
      </c>
      <c r="S645" s="281">
        <v>0</v>
      </c>
      <c r="U645" s="281" t="s">
        <v>10922</v>
      </c>
      <c r="V645" s="281">
        <v>0</v>
      </c>
      <c r="W645" s="281">
        <v>-20</v>
      </c>
      <c r="X645" s="281" t="s">
        <v>1574</v>
      </c>
      <c r="AA645" s="281">
        <v>3</v>
      </c>
      <c r="AB645" s="281" t="s">
        <v>202</v>
      </c>
      <c r="AC645" s="303">
        <v>34105</v>
      </c>
      <c r="AE645" s="281" t="s">
        <v>2216</v>
      </c>
      <c r="AF645" s="281" t="s">
        <v>266</v>
      </c>
      <c r="AG645" s="281" t="s">
        <v>2217</v>
      </c>
      <c r="AI645" s="281" t="s">
        <v>2218</v>
      </c>
      <c r="AN645" s="303">
        <v>39841</v>
      </c>
      <c r="AP645" s="284">
        <f t="shared" si="88"/>
        <v>638</v>
      </c>
      <c r="AQ645" s="284" t="str">
        <f t="shared" si="89"/>
        <v>栁澤聡一1</v>
      </c>
      <c r="AR645" s="284" t="str">
        <f t="shared" si="90"/>
        <v>やなぎさわそういち1</v>
      </c>
      <c r="AS645" s="284">
        <f t="shared" si="91"/>
        <v>1294184</v>
      </c>
      <c r="AT645" s="284" t="str">
        <f t="shared" si="84"/>
        <v>栁澤聡一</v>
      </c>
      <c r="AU645" s="284">
        <f>IF(AT645="","",COUNTIF(AT$8:AT645,AT645))</f>
        <v>1</v>
      </c>
      <c r="AV645" s="284" t="str">
        <f t="shared" si="85"/>
        <v>やなぎさわそういち</v>
      </c>
      <c r="AW645" s="284">
        <f>IF(AV645="","",COUNTIF(AV$8:AV645,AV645))</f>
        <v>1</v>
      </c>
      <c r="AX645" s="284" t="str">
        <f t="shared" si="83"/>
        <v/>
      </c>
      <c r="AY645" s="284" t="str">
        <f t="shared" si="86"/>
        <v/>
      </c>
      <c r="AZ645" s="284" t="str">
        <f t="shared" si="87"/>
        <v/>
      </c>
    </row>
    <row r="646" spans="1:52" ht="18" customHeight="1">
      <c r="A646" s="281">
        <v>1036532</v>
      </c>
      <c r="B646" s="281" t="s">
        <v>3759</v>
      </c>
      <c r="C646" s="281" t="s">
        <v>3760</v>
      </c>
      <c r="D646" s="281" t="s">
        <v>3761</v>
      </c>
      <c r="E646" s="281" t="s">
        <v>3762</v>
      </c>
      <c r="F646" s="281">
        <v>2</v>
      </c>
      <c r="G646" s="281" t="s">
        <v>282</v>
      </c>
      <c r="H646" s="303">
        <v>27021</v>
      </c>
      <c r="I646" s="281">
        <v>24</v>
      </c>
      <c r="J646" s="281" t="s">
        <v>260</v>
      </c>
      <c r="K646" s="281">
        <v>280</v>
      </c>
      <c r="L646" s="281" t="s">
        <v>334</v>
      </c>
      <c r="M646" s="281">
        <v>2121</v>
      </c>
      <c r="N646" s="281" t="s">
        <v>334</v>
      </c>
      <c r="O646" s="281">
        <v>0</v>
      </c>
      <c r="P646" s="281" t="s">
        <v>262</v>
      </c>
      <c r="Q646" s="281">
        <v>0</v>
      </c>
      <c r="S646" s="281">
        <v>0</v>
      </c>
      <c r="U646" s="281" t="s">
        <v>10905</v>
      </c>
      <c r="V646" s="281">
        <v>0</v>
      </c>
      <c r="W646" s="281">
        <v>-20</v>
      </c>
      <c r="X646" s="281" t="s">
        <v>1574</v>
      </c>
      <c r="AA646" s="281">
        <v>3</v>
      </c>
      <c r="AB646" s="281" t="s">
        <v>202</v>
      </c>
      <c r="AC646" s="303">
        <v>34483</v>
      </c>
      <c r="AD646" s="281" t="s">
        <v>266</v>
      </c>
      <c r="AE646" s="281" t="s">
        <v>3763</v>
      </c>
      <c r="AF646" s="281" t="s">
        <v>266</v>
      </c>
      <c r="AG646" s="281" t="s">
        <v>3764</v>
      </c>
      <c r="AI646" s="281" t="s">
        <v>3765</v>
      </c>
      <c r="AN646" s="303">
        <v>38074</v>
      </c>
      <c r="AP646" s="284">
        <f t="shared" si="88"/>
        <v>639</v>
      </c>
      <c r="AQ646" s="284" t="str">
        <f t="shared" si="89"/>
        <v>榊山美保子1</v>
      </c>
      <c r="AR646" s="284" t="str">
        <f t="shared" si="90"/>
        <v>かさきやまみほこ1</v>
      </c>
      <c r="AS646" s="284">
        <f t="shared" si="91"/>
        <v>1036532</v>
      </c>
      <c r="AT646" s="284" t="str">
        <f t="shared" si="84"/>
        <v>榊山美保子</v>
      </c>
      <c r="AU646" s="284">
        <f>IF(AT646="","",COUNTIF(AT$8:AT646,AT646))</f>
        <v>1</v>
      </c>
      <c r="AV646" s="284" t="str">
        <f t="shared" si="85"/>
        <v>かさきやまみほこ</v>
      </c>
      <c r="AW646" s="284">
        <f>IF(AV646="","",COUNTIF(AV$8:AV646,AV646))</f>
        <v>1</v>
      </c>
      <c r="AX646" s="284" t="str">
        <f t="shared" si="83"/>
        <v/>
      </c>
      <c r="AY646" s="284" t="str">
        <f t="shared" si="86"/>
        <v/>
      </c>
      <c r="AZ646" s="284" t="str">
        <f t="shared" si="87"/>
        <v/>
      </c>
    </row>
    <row r="647" spans="1:52" ht="18" customHeight="1">
      <c r="A647" s="281">
        <v>1422623</v>
      </c>
      <c r="B647" s="281" t="s">
        <v>407</v>
      </c>
      <c r="C647" s="281" t="s">
        <v>3766</v>
      </c>
      <c r="D647" s="281" t="s">
        <v>1405</v>
      </c>
      <c r="E647" s="281" t="s">
        <v>834</v>
      </c>
      <c r="F647" s="281">
        <v>1</v>
      </c>
      <c r="G647" s="281" t="s">
        <v>259</v>
      </c>
      <c r="H647" s="303">
        <v>26404</v>
      </c>
      <c r="I647" s="281">
        <v>24</v>
      </c>
      <c r="J647" s="281" t="s">
        <v>260</v>
      </c>
      <c r="K647" s="281">
        <v>280</v>
      </c>
      <c r="L647" s="281" t="s">
        <v>334</v>
      </c>
      <c r="M647" s="281">
        <v>2121</v>
      </c>
      <c r="N647" s="281" t="s">
        <v>334</v>
      </c>
      <c r="O647" s="281">
        <v>0</v>
      </c>
      <c r="P647" s="281" t="s">
        <v>262</v>
      </c>
      <c r="Q647" s="281">
        <v>0</v>
      </c>
      <c r="S647" s="281">
        <v>0</v>
      </c>
      <c r="U647" s="281" t="s">
        <v>11086</v>
      </c>
      <c r="W647" s="281">
        <v>-20</v>
      </c>
      <c r="X647" s="281" t="s">
        <v>1574</v>
      </c>
      <c r="AA647" s="281">
        <v>3</v>
      </c>
      <c r="AB647" s="281" t="s">
        <v>202</v>
      </c>
      <c r="AC647" s="303">
        <v>34651</v>
      </c>
      <c r="AE647" s="281" t="s">
        <v>1629</v>
      </c>
      <c r="AF647" s="281" t="s">
        <v>266</v>
      </c>
      <c r="AG647" s="281" t="s">
        <v>3767</v>
      </c>
      <c r="AI647" s="281" t="s">
        <v>3768</v>
      </c>
      <c r="AN647" s="303">
        <v>40931</v>
      </c>
      <c r="AP647" s="284">
        <f t="shared" si="88"/>
        <v>640</v>
      </c>
      <c r="AQ647" s="284" t="str">
        <f t="shared" si="89"/>
        <v>田中宏明1</v>
      </c>
      <c r="AR647" s="284" t="str">
        <f t="shared" si="90"/>
        <v>たなかひろあき1</v>
      </c>
      <c r="AS647" s="284">
        <f t="shared" si="91"/>
        <v>1422623</v>
      </c>
      <c r="AT647" s="284" t="str">
        <f t="shared" si="84"/>
        <v>田中宏明</v>
      </c>
      <c r="AU647" s="284">
        <f>IF(AT647="","",COUNTIF(AT$8:AT647,AT647))</f>
        <v>1</v>
      </c>
      <c r="AV647" s="284" t="str">
        <f t="shared" si="85"/>
        <v>たなかひろあき</v>
      </c>
      <c r="AW647" s="284">
        <f>IF(AV647="","",COUNTIF(AV$8:AV647,AV647))</f>
        <v>1</v>
      </c>
      <c r="AX647" s="284" t="str">
        <f t="shared" si="83"/>
        <v/>
      </c>
      <c r="AY647" s="284" t="str">
        <f t="shared" si="86"/>
        <v/>
      </c>
      <c r="AZ647" s="284" t="str">
        <f t="shared" si="87"/>
        <v/>
      </c>
    </row>
    <row r="648" spans="1:52" ht="18" customHeight="1">
      <c r="A648" s="281">
        <v>1254666</v>
      </c>
      <c r="B648" s="281" t="s">
        <v>3769</v>
      </c>
      <c r="C648" s="281" t="s">
        <v>3770</v>
      </c>
      <c r="D648" s="281" t="s">
        <v>3771</v>
      </c>
      <c r="E648" s="281" t="s">
        <v>3772</v>
      </c>
      <c r="F648" s="281">
        <v>1</v>
      </c>
      <c r="G648" s="281" t="s">
        <v>259</v>
      </c>
      <c r="H648" s="303">
        <v>23631</v>
      </c>
      <c r="I648" s="281">
        <v>24</v>
      </c>
      <c r="J648" s="281" t="s">
        <v>260</v>
      </c>
      <c r="K648" s="281">
        <v>278</v>
      </c>
      <c r="L648" s="281" t="s">
        <v>445</v>
      </c>
      <c r="M648" s="281">
        <v>2100</v>
      </c>
      <c r="N648" s="281" t="s">
        <v>445</v>
      </c>
      <c r="O648" s="281">
        <v>0</v>
      </c>
      <c r="P648" s="281" t="s">
        <v>262</v>
      </c>
      <c r="Q648" s="281">
        <v>0</v>
      </c>
      <c r="S648" s="281">
        <v>0</v>
      </c>
      <c r="V648" s="281">
        <v>0</v>
      </c>
      <c r="W648" s="281">
        <v>-20</v>
      </c>
      <c r="X648" s="281" t="s">
        <v>1574</v>
      </c>
      <c r="AA648" s="281">
        <v>3</v>
      </c>
      <c r="AB648" s="281" t="s">
        <v>202</v>
      </c>
      <c r="AC648" s="303">
        <v>34847</v>
      </c>
      <c r="AE648" s="281" t="s">
        <v>1233</v>
      </c>
      <c r="AF648" s="281" t="s">
        <v>266</v>
      </c>
      <c r="AG648" s="281" t="s">
        <v>3773</v>
      </c>
      <c r="AI648" s="281" t="s">
        <v>3774</v>
      </c>
      <c r="AN648" s="303">
        <v>39491</v>
      </c>
      <c r="AP648" s="284">
        <f t="shared" si="88"/>
        <v>641</v>
      </c>
      <c r="AQ648" s="284" t="str">
        <f t="shared" si="89"/>
        <v>増澤徹二1</v>
      </c>
      <c r="AR648" s="284" t="str">
        <f t="shared" si="90"/>
        <v>ますざわてつじ1</v>
      </c>
      <c r="AS648" s="284">
        <f t="shared" si="91"/>
        <v>1254666</v>
      </c>
      <c r="AT648" s="284" t="str">
        <f t="shared" si="84"/>
        <v>増澤徹二</v>
      </c>
      <c r="AU648" s="284">
        <f>IF(AT648="","",COUNTIF(AT$8:AT648,AT648))</f>
        <v>1</v>
      </c>
      <c r="AV648" s="284" t="str">
        <f t="shared" si="85"/>
        <v>ますざわてつじ</v>
      </c>
      <c r="AW648" s="284">
        <f>IF(AV648="","",COUNTIF(AV$8:AV648,AV648))</f>
        <v>1</v>
      </c>
      <c r="AX648" s="284" t="str">
        <f t="shared" ref="AX648:AX711" si="92">IFERROR(VLOOKUP(AS648,$BA$11:$BA$38,1,FALSE),"")</f>
        <v/>
      </c>
      <c r="AY648" s="284" t="str">
        <f t="shared" si="86"/>
        <v/>
      </c>
      <c r="AZ648" s="284" t="str">
        <f t="shared" si="87"/>
        <v/>
      </c>
    </row>
    <row r="649" spans="1:52" ht="18" customHeight="1">
      <c r="A649" s="281">
        <v>1036533</v>
      </c>
      <c r="B649" s="281" t="s">
        <v>330</v>
      </c>
      <c r="C649" s="281" t="s">
        <v>3135</v>
      </c>
      <c r="D649" s="281" t="s">
        <v>332</v>
      </c>
      <c r="E649" s="281" t="s">
        <v>1387</v>
      </c>
      <c r="F649" s="281">
        <v>2</v>
      </c>
      <c r="G649" s="281" t="s">
        <v>282</v>
      </c>
      <c r="H649" s="303">
        <v>24643</v>
      </c>
      <c r="I649" s="281">
        <v>24</v>
      </c>
      <c r="J649" s="281" t="s">
        <v>260</v>
      </c>
      <c r="K649" s="281">
        <v>280</v>
      </c>
      <c r="L649" s="281" t="s">
        <v>334</v>
      </c>
      <c r="M649" s="281">
        <v>2121</v>
      </c>
      <c r="N649" s="281" t="s">
        <v>334</v>
      </c>
      <c r="O649" s="281">
        <v>0</v>
      </c>
      <c r="P649" s="281" t="s">
        <v>262</v>
      </c>
      <c r="Q649" s="281">
        <v>0</v>
      </c>
      <c r="S649" s="281">
        <v>0</v>
      </c>
      <c r="U649" s="281" t="s">
        <v>10898</v>
      </c>
      <c r="V649" s="281">
        <v>0</v>
      </c>
      <c r="W649" s="281">
        <v>-20</v>
      </c>
      <c r="X649" s="281" t="s">
        <v>1574</v>
      </c>
      <c r="AA649" s="281">
        <v>3</v>
      </c>
      <c r="AB649" s="281" t="s">
        <v>202</v>
      </c>
      <c r="AC649" s="303">
        <v>34847</v>
      </c>
      <c r="AD649" s="281" t="s">
        <v>266</v>
      </c>
      <c r="AE649" s="281" t="s">
        <v>456</v>
      </c>
      <c r="AF649" s="281" t="s">
        <v>266</v>
      </c>
      <c r="AG649" s="281" t="s">
        <v>3775</v>
      </c>
      <c r="AI649" s="281" t="s">
        <v>3776</v>
      </c>
      <c r="AN649" s="303">
        <v>38074</v>
      </c>
      <c r="AP649" s="284">
        <f t="shared" si="88"/>
        <v>642</v>
      </c>
      <c r="AQ649" s="284" t="str">
        <f t="shared" si="89"/>
        <v>篠田広子1</v>
      </c>
      <c r="AR649" s="284" t="str">
        <f t="shared" si="90"/>
        <v>しのだひろこ1</v>
      </c>
      <c r="AS649" s="284">
        <f t="shared" si="91"/>
        <v>1036533</v>
      </c>
      <c r="AT649" s="284" t="str">
        <f t="shared" si="84"/>
        <v>篠田広子</v>
      </c>
      <c r="AU649" s="284">
        <f>IF(AT649="","",COUNTIF(AT$8:AT649,AT649))</f>
        <v>1</v>
      </c>
      <c r="AV649" s="284" t="str">
        <f t="shared" si="85"/>
        <v>しのだひろこ</v>
      </c>
      <c r="AW649" s="284">
        <f>IF(AV649="","",COUNTIF(AV$8:AV649,AV649))</f>
        <v>1</v>
      </c>
      <c r="AX649" s="284" t="str">
        <f t="shared" si="92"/>
        <v/>
      </c>
      <c r="AY649" s="284" t="str">
        <f t="shared" si="86"/>
        <v/>
      </c>
      <c r="AZ649" s="284" t="str">
        <f t="shared" si="87"/>
        <v/>
      </c>
    </row>
    <row r="650" spans="1:52" ht="18" customHeight="1">
      <c r="A650" s="281">
        <v>1525905</v>
      </c>
      <c r="B650" s="281" t="s">
        <v>1966</v>
      </c>
      <c r="C650" s="281" t="s">
        <v>3777</v>
      </c>
      <c r="D650" s="281" t="s">
        <v>1968</v>
      </c>
      <c r="E650" s="281" t="s">
        <v>3778</v>
      </c>
      <c r="F650" s="281">
        <v>1</v>
      </c>
      <c r="G650" s="281" t="s">
        <v>259</v>
      </c>
      <c r="H650" s="303">
        <v>18901</v>
      </c>
      <c r="I650" s="281">
        <v>24</v>
      </c>
      <c r="J650" s="281" t="s">
        <v>260</v>
      </c>
      <c r="K650" s="281">
        <v>278</v>
      </c>
      <c r="L650" s="281" t="s">
        <v>445</v>
      </c>
      <c r="M650" s="281">
        <v>2100</v>
      </c>
      <c r="N650" s="281" t="s">
        <v>445</v>
      </c>
      <c r="O650" s="281">
        <v>0</v>
      </c>
      <c r="P650" s="281" t="s">
        <v>262</v>
      </c>
      <c r="Q650" s="281">
        <v>0</v>
      </c>
      <c r="S650" s="281">
        <v>0</v>
      </c>
      <c r="W650" s="281">
        <v>-20</v>
      </c>
      <c r="X650" s="281" t="s">
        <v>1574</v>
      </c>
      <c r="AA650" s="281">
        <v>3</v>
      </c>
      <c r="AB650" s="281" t="s">
        <v>202</v>
      </c>
      <c r="AC650" s="303">
        <v>35484</v>
      </c>
      <c r="AD650" s="281" t="s">
        <v>11294</v>
      </c>
      <c r="AE650" s="281" t="s">
        <v>3779</v>
      </c>
      <c r="AF650" s="281" t="s">
        <v>266</v>
      </c>
      <c r="AG650" s="281" t="s">
        <v>3780</v>
      </c>
      <c r="AI650" s="281" t="s">
        <v>3781</v>
      </c>
      <c r="AN650" s="303">
        <v>42006</v>
      </c>
      <c r="AP650" s="284">
        <f t="shared" si="88"/>
        <v>643</v>
      </c>
      <c r="AQ650" s="284" t="str">
        <f t="shared" si="89"/>
        <v>服部雅祥1</v>
      </c>
      <c r="AR650" s="284" t="str">
        <f t="shared" si="90"/>
        <v>はっとりまさよし1</v>
      </c>
      <c r="AS650" s="284">
        <f t="shared" si="91"/>
        <v>1525905</v>
      </c>
      <c r="AT650" s="284" t="str">
        <f t="shared" ref="AT650:AT713" si="93">B650&amp;C650</f>
        <v>服部雅祥</v>
      </c>
      <c r="AU650" s="284">
        <f>IF(AT650="","",COUNTIF(AT$8:AT650,AT650))</f>
        <v>1</v>
      </c>
      <c r="AV650" s="284" t="str">
        <f t="shared" ref="AV650:AV713" si="94">D650&amp;E650</f>
        <v>はっとりまさよし</v>
      </c>
      <c r="AW650" s="284">
        <f>IF(AV650="","",COUNTIF(AV$8:AV650,AV650))</f>
        <v>1</v>
      </c>
      <c r="AX650" s="284" t="str">
        <f t="shared" si="92"/>
        <v/>
      </c>
      <c r="AY650" s="284" t="str">
        <f t="shared" ref="AY650:AY713" si="95">IF(AX650="","",VLOOKUP(AS650,$BA$11:$BC$38,2,FALSE))</f>
        <v/>
      </c>
      <c r="AZ650" s="284" t="str">
        <f t="shared" ref="AZ650:AZ713" si="96">IF(AX650="","",VLOOKUP(AS650,$BA$11:$BC$38,3,FALSE))</f>
        <v/>
      </c>
    </row>
    <row r="651" spans="1:52" ht="18" customHeight="1">
      <c r="A651" s="281">
        <v>1753146</v>
      </c>
      <c r="B651" s="281" t="s">
        <v>374</v>
      </c>
      <c r="C651" s="281" t="s">
        <v>3782</v>
      </c>
      <c r="D651" s="281" t="s">
        <v>376</v>
      </c>
      <c r="E651" s="281" t="s">
        <v>1781</v>
      </c>
      <c r="F651" s="281">
        <v>1</v>
      </c>
      <c r="G651" s="281" t="s">
        <v>259</v>
      </c>
      <c r="H651" s="303">
        <v>23419</v>
      </c>
      <c r="I651" s="281">
        <v>24</v>
      </c>
      <c r="J651" s="281" t="s">
        <v>260</v>
      </c>
      <c r="K651" s="281">
        <v>269</v>
      </c>
      <c r="L651" s="281" t="s">
        <v>378</v>
      </c>
      <c r="M651" s="281">
        <v>2051</v>
      </c>
      <c r="N651" s="281" t="s">
        <v>378</v>
      </c>
      <c r="O651" s="281">
        <v>0</v>
      </c>
      <c r="P651" s="281" t="s">
        <v>262</v>
      </c>
      <c r="Q651" s="281">
        <v>0</v>
      </c>
      <c r="S651" s="281">
        <v>0</v>
      </c>
      <c r="U651" s="281" t="s">
        <v>379</v>
      </c>
      <c r="W651" s="281">
        <v>-20</v>
      </c>
      <c r="X651" s="281" t="s">
        <v>1574</v>
      </c>
      <c r="AA651" s="281">
        <v>3</v>
      </c>
      <c r="AB651" s="281" t="s">
        <v>202</v>
      </c>
      <c r="AC651" s="303">
        <v>35582</v>
      </c>
      <c r="AD651" s="281" t="s">
        <v>759</v>
      </c>
      <c r="AE651" s="281" t="s">
        <v>3783</v>
      </c>
      <c r="AF651" s="281" t="s">
        <v>266</v>
      </c>
      <c r="AG651" s="281" t="s">
        <v>3784</v>
      </c>
      <c r="AI651" s="281" t="s">
        <v>3785</v>
      </c>
      <c r="AN651" s="303">
        <v>44642</v>
      </c>
      <c r="AP651" s="284">
        <f t="shared" ref="AP651:AP714" si="97">AP650+1</f>
        <v>644</v>
      </c>
      <c r="AQ651" s="284" t="str">
        <f t="shared" ref="AQ651:AQ714" si="98">AT651&amp;AU651</f>
        <v>清水史明1</v>
      </c>
      <c r="AR651" s="284" t="str">
        <f t="shared" ref="AR651:AR714" si="99">AV651&amp;AW651</f>
        <v>しみずふみあき1</v>
      </c>
      <c r="AS651" s="284">
        <f t="shared" ref="AS651:AS714" si="100">A651</f>
        <v>1753146</v>
      </c>
      <c r="AT651" s="284" t="str">
        <f t="shared" si="93"/>
        <v>清水史明</v>
      </c>
      <c r="AU651" s="284">
        <f>IF(AT651="","",COUNTIF(AT$8:AT651,AT651))</f>
        <v>1</v>
      </c>
      <c r="AV651" s="284" t="str">
        <f t="shared" si="94"/>
        <v>しみずふみあき</v>
      </c>
      <c r="AW651" s="284">
        <f>IF(AV651="","",COUNTIF(AV$8:AV651,AV651))</f>
        <v>1</v>
      </c>
      <c r="AX651" s="284" t="str">
        <f t="shared" si="92"/>
        <v/>
      </c>
      <c r="AY651" s="284" t="str">
        <f t="shared" si="95"/>
        <v/>
      </c>
      <c r="AZ651" s="284" t="str">
        <f t="shared" si="96"/>
        <v/>
      </c>
    </row>
    <row r="652" spans="1:52" ht="18" customHeight="1">
      <c r="A652" s="281">
        <v>1036539</v>
      </c>
      <c r="B652" s="281" t="s">
        <v>1339</v>
      </c>
      <c r="C652" s="281" t="s">
        <v>3786</v>
      </c>
      <c r="D652" s="281" t="s">
        <v>1341</v>
      </c>
      <c r="E652" s="281" t="s">
        <v>3787</v>
      </c>
      <c r="F652" s="281">
        <v>1</v>
      </c>
      <c r="G652" s="281" t="s">
        <v>259</v>
      </c>
      <c r="H652" s="303">
        <v>20739</v>
      </c>
      <c r="I652" s="281">
        <v>24</v>
      </c>
      <c r="J652" s="281" t="s">
        <v>260</v>
      </c>
      <c r="K652" s="281">
        <v>280</v>
      </c>
      <c r="L652" s="281" t="s">
        <v>334</v>
      </c>
      <c r="M652" s="281">
        <v>2121</v>
      </c>
      <c r="N652" s="281" t="s">
        <v>334</v>
      </c>
      <c r="O652" s="281">
        <v>0</v>
      </c>
      <c r="P652" s="281" t="s">
        <v>262</v>
      </c>
      <c r="Q652" s="281">
        <v>0</v>
      </c>
      <c r="S652" s="281">
        <v>0</v>
      </c>
      <c r="U652" s="281" t="s">
        <v>10916</v>
      </c>
      <c r="V652" s="281">
        <v>0</v>
      </c>
      <c r="W652" s="281">
        <v>-20</v>
      </c>
      <c r="X652" s="281" t="s">
        <v>1574</v>
      </c>
      <c r="AA652" s="281">
        <v>3</v>
      </c>
      <c r="AB652" s="281" t="s">
        <v>202</v>
      </c>
      <c r="AC652" s="303">
        <v>35946</v>
      </c>
      <c r="AD652" s="281" t="s">
        <v>266</v>
      </c>
      <c r="AE652" s="281" t="s">
        <v>2652</v>
      </c>
      <c r="AF652" s="281" t="s">
        <v>266</v>
      </c>
      <c r="AG652" s="281" t="s">
        <v>3788</v>
      </c>
      <c r="AI652" s="281" t="s">
        <v>3789</v>
      </c>
      <c r="AN652" s="303">
        <v>38074</v>
      </c>
      <c r="AP652" s="284">
        <f t="shared" si="97"/>
        <v>645</v>
      </c>
      <c r="AQ652" s="284" t="str">
        <f t="shared" si="98"/>
        <v>熊谷武久1</v>
      </c>
      <c r="AR652" s="284" t="str">
        <f t="shared" si="99"/>
        <v>くまがいたけひさ1</v>
      </c>
      <c r="AS652" s="284">
        <f t="shared" si="100"/>
        <v>1036539</v>
      </c>
      <c r="AT652" s="284" t="str">
        <f t="shared" si="93"/>
        <v>熊谷武久</v>
      </c>
      <c r="AU652" s="284">
        <f>IF(AT652="","",COUNTIF(AT$8:AT652,AT652))</f>
        <v>1</v>
      </c>
      <c r="AV652" s="284" t="str">
        <f t="shared" si="94"/>
        <v>くまがいたけひさ</v>
      </c>
      <c r="AW652" s="284">
        <f>IF(AV652="","",COUNTIF(AV$8:AV652,AV652))</f>
        <v>1</v>
      </c>
      <c r="AX652" s="284" t="str">
        <f t="shared" si="92"/>
        <v/>
      </c>
      <c r="AY652" s="284" t="str">
        <f t="shared" si="95"/>
        <v/>
      </c>
      <c r="AZ652" s="284" t="str">
        <f t="shared" si="96"/>
        <v/>
      </c>
    </row>
    <row r="653" spans="1:52" ht="18" customHeight="1">
      <c r="A653" s="281">
        <v>1036965</v>
      </c>
      <c r="B653" s="281" t="s">
        <v>407</v>
      </c>
      <c r="C653" s="281" t="s">
        <v>3790</v>
      </c>
      <c r="D653" s="281" t="s">
        <v>1405</v>
      </c>
      <c r="E653" s="281" t="s">
        <v>2595</v>
      </c>
      <c r="F653" s="281">
        <v>1</v>
      </c>
      <c r="G653" s="281" t="s">
        <v>259</v>
      </c>
      <c r="H653" s="303">
        <v>26402</v>
      </c>
      <c r="I653" s="281">
        <v>24</v>
      </c>
      <c r="J653" s="281" t="s">
        <v>260</v>
      </c>
      <c r="K653" s="281">
        <v>265</v>
      </c>
      <c r="L653" s="281" t="s">
        <v>574</v>
      </c>
      <c r="M653" s="281">
        <v>2018</v>
      </c>
      <c r="N653" s="281" t="s">
        <v>574</v>
      </c>
      <c r="O653" s="281">
        <v>0</v>
      </c>
      <c r="P653" s="281" t="s">
        <v>262</v>
      </c>
      <c r="Q653" s="281">
        <v>0</v>
      </c>
      <c r="S653" s="281">
        <v>0</v>
      </c>
      <c r="V653" s="281">
        <v>0</v>
      </c>
      <c r="W653" s="281">
        <v>-20</v>
      </c>
      <c r="X653" s="281" t="s">
        <v>1574</v>
      </c>
      <c r="AA653" s="281">
        <v>3</v>
      </c>
      <c r="AB653" s="281" t="s">
        <v>202</v>
      </c>
      <c r="AC653" s="303">
        <v>36394</v>
      </c>
      <c r="AD653" s="281" t="s">
        <v>266</v>
      </c>
      <c r="AE653" s="281" t="s">
        <v>3791</v>
      </c>
      <c r="AF653" s="281" t="s">
        <v>266</v>
      </c>
      <c r="AG653" s="281" t="s">
        <v>3792</v>
      </c>
      <c r="AI653" s="281" t="s">
        <v>3793</v>
      </c>
      <c r="AN653" s="303">
        <v>38074</v>
      </c>
      <c r="AP653" s="284">
        <f t="shared" si="97"/>
        <v>646</v>
      </c>
      <c r="AQ653" s="284" t="str">
        <f t="shared" si="98"/>
        <v>田中裕治1</v>
      </c>
      <c r="AR653" s="284" t="str">
        <f t="shared" si="99"/>
        <v>たなかゆうじ1</v>
      </c>
      <c r="AS653" s="284">
        <f t="shared" si="100"/>
        <v>1036965</v>
      </c>
      <c r="AT653" s="284" t="str">
        <f t="shared" si="93"/>
        <v>田中裕治</v>
      </c>
      <c r="AU653" s="284">
        <f>IF(AT653="","",COUNTIF(AT$8:AT653,AT653))</f>
        <v>1</v>
      </c>
      <c r="AV653" s="284" t="str">
        <f t="shared" si="94"/>
        <v>たなかゆうじ</v>
      </c>
      <c r="AW653" s="284">
        <f>IF(AV653="","",COUNTIF(AV$8:AV653,AV653))</f>
        <v>1</v>
      </c>
      <c r="AX653" s="284" t="str">
        <f t="shared" si="92"/>
        <v/>
      </c>
      <c r="AY653" s="284" t="str">
        <f t="shared" si="95"/>
        <v/>
      </c>
      <c r="AZ653" s="284" t="str">
        <f t="shared" si="96"/>
        <v/>
      </c>
    </row>
    <row r="654" spans="1:52" ht="18" customHeight="1">
      <c r="A654" s="281">
        <v>1036931</v>
      </c>
      <c r="B654" s="281" t="s">
        <v>2990</v>
      </c>
      <c r="C654" s="281" t="s">
        <v>3794</v>
      </c>
      <c r="D654" s="281" t="s">
        <v>1895</v>
      </c>
      <c r="E654" s="281" t="s">
        <v>2204</v>
      </c>
      <c r="F654" s="281">
        <v>1</v>
      </c>
      <c r="G654" s="281" t="s">
        <v>259</v>
      </c>
      <c r="H654" s="303">
        <v>28129</v>
      </c>
      <c r="I654" s="281">
        <v>24</v>
      </c>
      <c r="J654" s="281" t="s">
        <v>260</v>
      </c>
      <c r="K654" s="281">
        <v>267</v>
      </c>
      <c r="L654" s="281" t="s">
        <v>328</v>
      </c>
      <c r="M654" s="281">
        <v>2041</v>
      </c>
      <c r="N654" s="281" t="s">
        <v>328</v>
      </c>
      <c r="O654" s="281">
        <v>0</v>
      </c>
      <c r="P654" s="281" t="s">
        <v>262</v>
      </c>
      <c r="Q654" s="281">
        <v>0</v>
      </c>
      <c r="S654" s="281">
        <v>0</v>
      </c>
      <c r="U654" s="281" t="s">
        <v>10883</v>
      </c>
      <c r="V654" s="281">
        <v>0</v>
      </c>
      <c r="W654" s="281">
        <v>-20</v>
      </c>
      <c r="X654" s="281" t="s">
        <v>1574</v>
      </c>
      <c r="AA654" s="281">
        <v>3</v>
      </c>
      <c r="AB654" s="281" t="s">
        <v>202</v>
      </c>
      <c r="AC654" s="303">
        <v>36394</v>
      </c>
      <c r="AD654" s="281" t="s">
        <v>266</v>
      </c>
      <c r="AE654" s="281" t="s">
        <v>3795</v>
      </c>
      <c r="AF654" s="281" t="s">
        <v>266</v>
      </c>
      <c r="AG654" s="281" t="s">
        <v>3796</v>
      </c>
      <c r="AI654" s="281" t="s">
        <v>3797</v>
      </c>
      <c r="AK654" s="281" t="s">
        <v>11295</v>
      </c>
      <c r="AL654" s="281" t="s">
        <v>11296</v>
      </c>
      <c r="AN654" s="303">
        <v>38074</v>
      </c>
      <c r="AP654" s="284">
        <f t="shared" si="97"/>
        <v>647</v>
      </c>
      <c r="AQ654" s="284" t="str">
        <f t="shared" si="98"/>
        <v>森田寿一1</v>
      </c>
      <c r="AR654" s="284" t="str">
        <f t="shared" si="99"/>
        <v>もりたとしかず1</v>
      </c>
      <c r="AS654" s="284">
        <f t="shared" si="100"/>
        <v>1036931</v>
      </c>
      <c r="AT654" s="284" t="str">
        <f t="shared" si="93"/>
        <v>森田寿一</v>
      </c>
      <c r="AU654" s="284">
        <f>IF(AT654="","",COUNTIF(AT$8:AT654,AT654))</f>
        <v>1</v>
      </c>
      <c r="AV654" s="284" t="str">
        <f t="shared" si="94"/>
        <v>もりたとしかず</v>
      </c>
      <c r="AW654" s="284">
        <f>IF(AV654="","",COUNTIF(AV$8:AV654,AV654))</f>
        <v>1</v>
      </c>
      <c r="AX654" s="284" t="str">
        <f t="shared" si="92"/>
        <v/>
      </c>
      <c r="AY654" s="284" t="str">
        <f t="shared" si="95"/>
        <v/>
      </c>
      <c r="AZ654" s="284" t="str">
        <f t="shared" si="96"/>
        <v/>
      </c>
    </row>
    <row r="655" spans="1:52" ht="18" customHeight="1">
      <c r="A655" s="281">
        <v>1117235</v>
      </c>
      <c r="B655" s="281" t="s">
        <v>3798</v>
      </c>
      <c r="C655" s="281" t="s">
        <v>3799</v>
      </c>
      <c r="D655" s="281" t="s">
        <v>3800</v>
      </c>
      <c r="E655" s="281" t="s">
        <v>3801</v>
      </c>
      <c r="F655" s="281">
        <v>1</v>
      </c>
      <c r="G655" s="281" t="s">
        <v>259</v>
      </c>
      <c r="H655" s="303">
        <v>30234</v>
      </c>
      <c r="I655" s="281">
        <v>24</v>
      </c>
      <c r="J655" s="281" t="s">
        <v>260</v>
      </c>
      <c r="K655" s="281">
        <v>280</v>
      </c>
      <c r="L655" s="281" t="s">
        <v>334</v>
      </c>
      <c r="M655" s="281">
        <v>2121</v>
      </c>
      <c r="N655" s="281" t="s">
        <v>334</v>
      </c>
      <c r="O655" s="281">
        <v>0</v>
      </c>
      <c r="P655" s="281" t="s">
        <v>262</v>
      </c>
      <c r="Q655" s="281">
        <v>0</v>
      </c>
      <c r="S655" s="281">
        <v>0</v>
      </c>
      <c r="U655" s="281" t="s">
        <v>10877</v>
      </c>
      <c r="W655" s="281">
        <v>-20</v>
      </c>
      <c r="X655" s="281" t="s">
        <v>1574</v>
      </c>
      <c r="AA655" s="281">
        <v>3</v>
      </c>
      <c r="AB655" s="281" t="s">
        <v>202</v>
      </c>
      <c r="AC655" s="303">
        <v>36674</v>
      </c>
      <c r="AD655" s="281" t="s">
        <v>11297</v>
      </c>
      <c r="AE655" s="281" t="s">
        <v>3802</v>
      </c>
      <c r="AF655" s="281" t="s">
        <v>266</v>
      </c>
      <c r="AG655" s="281" t="s">
        <v>3803</v>
      </c>
      <c r="AI655" s="281" t="s">
        <v>3804</v>
      </c>
      <c r="AK655" s="281" t="s">
        <v>11298</v>
      </c>
      <c r="AN655" s="303">
        <v>38909</v>
      </c>
      <c r="AP655" s="284">
        <f t="shared" si="97"/>
        <v>648</v>
      </c>
      <c r="AQ655" s="284" t="str">
        <f t="shared" si="98"/>
        <v>市原日貴1</v>
      </c>
      <c r="AR655" s="284" t="str">
        <f t="shared" si="99"/>
        <v>いちはらひたか1</v>
      </c>
      <c r="AS655" s="284">
        <f t="shared" si="100"/>
        <v>1117235</v>
      </c>
      <c r="AT655" s="284" t="str">
        <f t="shared" si="93"/>
        <v>市原日貴</v>
      </c>
      <c r="AU655" s="284">
        <f>IF(AT655="","",COUNTIF(AT$8:AT655,AT655))</f>
        <v>1</v>
      </c>
      <c r="AV655" s="284" t="str">
        <f t="shared" si="94"/>
        <v>いちはらひたか</v>
      </c>
      <c r="AW655" s="284">
        <f>IF(AV655="","",COUNTIF(AV$8:AV655,AV655))</f>
        <v>1</v>
      </c>
      <c r="AX655" s="284" t="str">
        <f t="shared" si="92"/>
        <v/>
      </c>
      <c r="AY655" s="284" t="str">
        <f t="shared" si="95"/>
        <v/>
      </c>
      <c r="AZ655" s="284" t="str">
        <f t="shared" si="96"/>
        <v/>
      </c>
    </row>
    <row r="656" spans="1:52" ht="18" customHeight="1">
      <c r="A656" s="281">
        <v>1036932</v>
      </c>
      <c r="B656" s="281" t="s">
        <v>3805</v>
      </c>
      <c r="C656" s="281" t="s">
        <v>3806</v>
      </c>
      <c r="D656" s="281" t="s">
        <v>3807</v>
      </c>
      <c r="E656" s="281" t="s">
        <v>3808</v>
      </c>
      <c r="F656" s="281">
        <v>1</v>
      </c>
      <c r="G656" s="281" t="s">
        <v>259</v>
      </c>
      <c r="H656" s="303">
        <v>26729</v>
      </c>
      <c r="I656" s="281">
        <v>24</v>
      </c>
      <c r="J656" s="281" t="s">
        <v>260</v>
      </c>
      <c r="K656" s="281">
        <v>267</v>
      </c>
      <c r="L656" s="281" t="s">
        <v>328</v>
      </c>
      <c r="M656" s="281">
        <v>2041</v>
      </c>
      <c r="N656" s="281" t="s">
        <v>328</v>
      </c>
      <c r="O656" s="281">
        <v>0</v>
      </c>
      <c r="P656" s="281" t="s">
        <v>262</v>
      </c>
      <c r="Q656" s="281">
        <v>0</v>
      </c>
      <c r="S656" s="281">
        <v>1</v>
      </c>
      <c r="T656" s="281" t="s">
        <v>11274</v>
      </c>
      <c r="U656" s="281" t="s">
        <v>10883</v>
      </c>
      <c r="V656" s="281">
        <v>0</v>
      </c>
      <c r="W656" s="281">
        <v>-20</v>
      </c>
      <c r="X656" s="281" t="s">
        <v>1574</v>
      </c>
      <c r="AA656" s="281">
        <v>3</v>
      </c>
      <c r="AB656" s="281" t="s">
        <v>202</v>
      </c>
      <c r="AC656" s="303">
        <v>36821</v>
      </c>
      <c r="AD656" s="281" t="s">
        <v>266</v>
      </c>
      <c r="AE656" s="281" t="s">
        <v>2378</v>
      </c>
      <c r="AF656" s="281" t="s">
        <v>266</v>
      </c>
      <c r="AG656" s="281" t="s">
        <v>3809</v>
      </c>
      <c r="AH656" s="281" t="s">
        <v>3810</v>
      </c>
      <c r="AI656" s="281" t="s">
        <v>3811</v>
      </c>
      <c r="AL656" s="281" t="s">
        <v>11299</v>
      </c>
      <c r="AN656" s="303">
        <v>38074</v>
      </c>
      <c r="AP656" s="284">
        <f t="shared" si="97"/>
        <v>649</v>
      </c>
      <c r="AQ656" s="284" t="str">
        <f t="shared" si="98"/>
        <v>氷熊洋保1</v>
      </c>
      <c r="AR656" s="284" t="str">
        <f t="shared" si="99"/>
        <v>ひぐまひろやす1</v>
      </c>
      <c r="AS656" s="284">
        <f t="shared" si="100"/>
        <v>1036932</v>
      </c>
      <c r="AT656" s="284" t="str">
        <f t="shared" si="93"/>
        <v>氷熊洋保</v>
      </c>
      <c r="AU656" s="284">
        <f>IF(AT656="","",COUNTIF(AT$8:AT656,AT656))</f>
        <v>1</v>
      </c>
      <c r="AV656" s="284" t="str">
        <f t="shared" si="94"/>
        <v>ひぐまひろやす</v>
      </c>
      <c r="AW656" s="284">
        <f>IF(AV656="","",COUNTIF(AV$8:AV656,AV656))</f>
        <v>1</v>
      </c>
      <c r="AX656" s="284" t="str">
        <f t="shared" si="92"/>
        <v/>
      </c>
      <c r="AY656" s="284" t="str">
        <f t="shared" si="95"/>
        <v/>
      </c>
      <c r="AZ656" s="284" t="str">
        <f t="shared" si="96"/>
        <v/>
      </c>
    </row>
    <row r="657" spans="1:52" ht="18" customHeight="1">
      <c r="A657" s="281">
        <v>1036544</v>
      </c>
      <c r="B657" s="281" t="s">
        <v>407</v>
      </c>
      <c r="C657" s="281" t="s">
        <v>3812</v>
      </c>
      <c r="D657" s="281" t="s">
        <v>1405</v>
      </c>
      <c r="E657" s="281" t="s">
        <v>444</v>
      </c>
      <c r="F657" s="281">
        <v>1</v>
      </c>
      <c r="G657" s="281" t="s">
        <v>259</v>
      </c>
      <c r="H657" s="303">
        <v>26576</v>
      </c>
      <c r="I657" s="281">
        <v>24</v>
      </c>
      <c r="J657" s="281" t="s">
        <v>260</v>
      </c>
      <c r="K657" s="281">
        <v>280</v>
      </c>
      <c r="L657" s="281" t="s">
        <v>334</v>
      </c>
      <c r="M657" s="281">
        <v>2121</v>
      </c>
      <c r="N657" s="281" t="s">
        <v>334</v>
      </c>
      <c r="O657" s="281">
        <v>0</v>
      </c>
      <c r="P657" s="281" t="s">
        <v>262</v>
      </c>
      <c r="Q657" s="281">
        <v>0</v>
      </c>
      <c r="S657" s="281">
        <v>0</v>
      </c>
      <c r="U657" s="281" t="s">
        <v>10898</v>
      </c>
      <c r="V657" s="281">
        <v>0</v>
      </c>
      <c r="W657" s="281">
        <v>-20</v>
      </c>
      <c r="X657" s="281" t="s">
        <v>1574</v>
      </c>
      <c r="AA657" s="281">
        <v>3</v>
      </c>
      <c r="AB657" s="281" t="s">
        <v>202</v>
      </c>
      <c r="AC657" s="303">
        <v>36828</v>
      </c>
      <c r="AD657" s="281" t="s">
        <v>266</v>
      </c>
      <c r="AE657" s="281" t="s">
        <v>456</v>
      </c>
      <c r="AF657" s="281" t="s">
        <v>266</v>
      </c>
      <c r="AG657" s="281" t="s">
        <v>3813</v>
      </c>
      <c r="AI657" s="281" t="s">
        <v>3814</v>
      </c>
      <c r="AN657" s="303">
        <v>38074</v>
      </c>
      <c r="AP657" s="284">
        <f t="shared" si="97"/>
        <v>650</v>
      </c>
      <c r="AQ657" s="284" t="str">
        <f t="shared" si="98"/>
        <v>田中宏幸1</v>
      </c>
      <c r="AR657" s="284" t="str">
        <f t="shared" si="99"/>
        <v>たなかひろゆき1</v>
      </c>
      <c r="AS657" s="284">
        <f t="shared" si="100"/>
        <v>1036544</v>
      </c>
      <c r="AT657" s="284" t="str">
        <f t="shared" si="93"/>
        <v>田中宏幸</v>
      </c>
      <c r="AU657" s="284">
        <f>IF(AT657="","",COUNTIF(AT$8:AT657,AT657))</f>
        <v>1</v>
      </c>
      <c r="AV657" s="284" t="str">
        <f t="shared" si="94"/>
        <v>たなかひろゆき</v>
      </c>
      <c r="AW657" s="284">
        <f>IF(AV657="","",COUNTIF(AV$8:AV657,AV657))</f>
        <v>1</v>
      </c>
      <c r="AX657" s="284" t="str">
        <f t="shared" si="92"/>
        <v/>
      </c>
      <c r="AY657" s="284" t="str">
        <f t="shared" si="95"/>
        <v/>
      </c>
      <c r="AZ657" s="284" t="str">
        <f t="shared" si="96"/>
        <v/>
      </c>
    </row>
    <row r="658" spans="1:52" ht="18" customHeight="1">
      <c r="A658" s="281">
        <v>1125475</v>
      </c>
      <c r="B658" s="281" t="s">
        <v>1770</v>
      </c>
      <c r="C658" s="281" t="s">
        <v>2737</v>
      </c>
      <c r="D658" s="281" t="s">
        <v>1772</v>
      </c>
      <c r="E658" s="281" t="s">
        <v>529</v>
      </c>
      <c r="F658" s="281">
        <v>1</v>
      </c>
      <c r="G658" s="281" t="s">
        <v>259</v>
      </c>
      <c r="H658" s="303">
        <v>24287</v>
      </c>
      <c r="I658" s="281">
        <v>24</v>
      </c>
      <c r="J658" s="281" t="s">
        <v>260</v>
      </c>
      <c r="K658" s="281">
        <v>267</v>
      </c>
      <c r="L658" s="281" t="s">
        <v>328</v>
      </c>
      <c r="M658" s="281">
        <v>2041</v>
      </c>
      <c r="N658" s="281" t="s">
        <v>328</v>
      </c>
      <c r="O658" s="281">
        <v>0</v>
      </c>
      <c r="P658" s="281" t="s">
        <v>262</v>
      </c>
      <c r="Q658" s="281">
        <v>0</v>
      </c>
      <c r="S658" s="281">
        <v>0</v>
      </c>
      <c r="U658" s="281" t="s">
        <v>10883</v>
      </c>
      <c r="W658" s="281">
        <v>-20</v>
      </c>
      <c r="X658" s="281" t="s">
        <v>1574</v>
      </c>
      <c r="AA658" s="281">
        <v>3</v>
      </c>
      <c r="AB658" s="281" t="s">
        <v>202</v>
      </c>
      <c r="AC658" s="303">
        <v>36926</v>
      </c>
      <c r="AD658" s="281" t="s">
        <v>11300</v>
      </c>
      <c r="AE658" s="281" t="s">
        <v>1699</v>
      </c>
      <c r="AF658" s="281" t="s">
        <v>266</v>
      </c>
      <c r="AG658" s="281" t="s">
        <v>3815</v>
      </c>
      <c r="AH658" s="281" t="s">
        <v>3816</v>
      </c>
      <c r="AI658" s="281" t="s">
        <v>3817</v>
      </c>
      <c r="AL658" s="281" t="s">
        <v>11301</v>
      </c>
      <c r="AN658" s="303">
        <v>38236</v>
      </c>
      <c r="AP658" s="284">
        <f t="shared" si="97"/>
        <v>651</v>
      </c>
      <c r="AQ658" s="284" t="str">
        <f t="shared" si="98"/>
        <v>鈴木明1</v>
      </c>
      <c r="AR658" s="284" t="str">
        <f t="shared" si="99"/>
        <v>すずきあきら1</v>
      </c>
      <c r="AS658" s="284">
        <f t="shared" si="100"/>
        <v>1125475</v>
      </c>
      <c r="AT658" s="284" t="str">
        <f t="shared" si="93"/>
        <v>鈴木明</v>
      </c>
      <c r="AU658" s="284">
        <f>IF(AT658="","",COUNTIF(AT$8:AT658,AT658))</f>
        <v>1</v>
      </c>
      <c r="AV658" s="284" t="str">
        <f t="shared" si="94"/>
        <v>すずきあきら</v>
      </c>
      <c r="AW658" s="284">
        <f>IF(AV658="","",COUNTIF(AV$8:AV658,AV658))</f>
        <v>1</v>
      </c>
      <c r="AX658" s="284" t="str">
        <f t="shared" si="92"/>
        <v/>
      </c>
      <c r="AY658" s="284" t="str">
        <f t="shared" si="95"/>
        <v/>
      </c>
      <c r="AZ658" s="284" t="str">
        <f t="shared" si="96"/>
        <v/>
      </c>
    </row>
    <row r="659" spans="1:52" ht="18" customHeight="1">
      <c r="A659" s="281">
        <v>1037549</v>
      </c>
      <c r="B659" s="281" t="s">
        <v>3600</v>
      </c>
      <c r="C659" s="281" t="s">
        <v>3818</v>
      </c>
      <c r="D659" s="281" t="s">
        <v>3602</v>
      </c>
      <c r="E659" s="281" t="s">
        <v>1937</v>
      </c>
      <c r="F659" s="281">
        <v>1</v>
      </c>
      <c r="G659" s="281" t="s">
        <v>259</v>
      </c>
      <c r="H659" s="303">
        <v>22359</v>
      </c>
      <c r="I659" s="281">
        <v>24</v>
      </c>
      <c r="J659" s="281" t="s">
        <v>260</v>
      </c>
      <c r="K659" s="281">
        <v>275</v>
      </c>
      <c r="L659" s="281" t="s">
        <v>273</v>
      </c>
      <c r="M659" s="281">
        <v>2082</v>
      </c>
      <c r="N659" s="281" t="s">
        <v>273</v>
      </c>
      <c r="O659" s="281">
        <v>0</v>
      </c>
      <c r="P659" s="281" t="s">
        <v>262</v>
      </c>
      <c r="Q659" s="281">
        <v>0</v>
      </c>
      <c r="S659" s="281">
        <v>0</v>
      </c>
      <c r="U659" s="281" t="s">
        <v>11033</v>
      </c>
      <c r="V659" s="281">
        <v>0</v>
      </c>
      <c r="W659" s="281">
        <v>-20</v>
      </c>
      <c r="X659" s="281" t="s">
        <v>1574</v>
      </c>
      <c r="AA659" s="281">
        <v>3</v>
      </c>
      <c r="AB659" s="281" t="s">
        <v>202</v>
      </c>
      <c r="AC659" s="303">
        <v>36996</v>
      </c>
      <c r="AD659" s="281" t="s">
        <v>266</v>
      </c>
      <c r="AE659" s="281" t="s">
        <v>3819</v>
      </c>
      <c r="AF659" s="281" t="s">
        <v>266</v>
      </c>
      <c r="AG659" s="281" t="s">
        <v>3820</v>
      </c>
      <c r="AI659" s="281" t="s">
        <v>3821</v>
      </c>
      <c r="AN659" s="303">
        <v>38074</v>
      </c>
      <c r="AP659" s="284">
        <f t="shared" si="97"/>
        <v>652</v>
      </c>
      <c r="AQ659" s="284" t="str">
        <f t="shared" si="98"/>
        <v>風間正士1</v>
      </c>
      <c r="AR659" s="284" t="str">
        <f t="shared" si="99"/>
        <v>かざままさし1</v>
      </c>
      <c r="AS659" s="284">
        <f t="shared" si="100"/>
        <v>1037549</v>
      </c>
      <c r="AT659" s="284" t="str">
        <f t="shared" si="93"/>
        <v>風間正士</v>
      </c>
      <c r="AU659" s="284">
        <f>IF(AT659="","",COUNTIF(AT$8:AT659,AT659))</f>
        <v>1</v>
      </c>
      <c r="AV659" s="284" t="str">
        <f t="shared" si="94"/>
        <v>かざままさし</v>
      </c>
      <c r="AW659" s="284">
        <f>IF(AV659="","",COUNTIF(AV$8:AV659,AV659))</f>
        <v>1</v>
      </c>
      <c r="AX659" s="284" t="str">
        <f t="shared" si="92"/>
        <v/>
      </c>
      <c r="AY659" s="284" t="str">
        <f t="shared" si="95"/>
        <v/>
      </c>
      <c r="AZ659" s="284" t="str">
        <f t="shared" si="96"/>
        <v/>
      </c>
    </row>
    <row r="660" spans="1:52" ht="18" customHeight="1">
      <c r="A660" s="281">
        <v>1036811</v>
      </c>
      <c r="B660" s="281" t="s">
        <v>2741</v>
      </c>
      <c r="C660" s="281" t="s">
        <v>1608</v>
      </c>
      <c r="D660" s="281" t="s">
        <v>610</v>
      </c>
      <c r="E660" s="281" t="s">
        <v>783</v>
      </c>
      <c r="F660" s="281">
        <v>1</v>
      </c>
      <c r="G660" s="281" t="s">
        <v>259</v>
      </c>
      <c r="H660" s="303">
        <v>29466</v>
      </c>
      <c r="I660" s="281">
        <v>24</v>
      </c>
      <c r="J660" s="281" t="s">
        <v>260</v>
      </c>
      <c r="K660" s="281">
        <v>267</v>
      </c>
      <c r="L660" s="281" t="s">
        <v>328</v>
      </c>
      <c r="M660" s="281">
        <v>2041</v>
      </c>
      <c r="N660" s="281" t="s">
        <v>328</v>
      </c>
      <c r="O660" s="281">
        <v>0</v>
      </c>
      <c r="P660" s="281" t="s">
        <v>262</v>
      </c>
      <c r="Q660" s="281">
        <v>0</v>
      </c>
      <c r="S660" s="281">
        <v>0</v>
      </c>
      <c r="U660" s="281" t="s">
        <v>10883</v>
      </c>
      <c r="V660" s="281">
        <v>0</v>
      </c>
      <c r="W660" s="281">
        <v>-20</v>
      </c>
      <c r="X660" s="281" t="s">
        <v>1574</v>
      </c>
      <c r="AA660" s="281">
        <v>3</v>
      </c>
      <c r="AB660" s="281" t="s">
        <v>202</v>
      </c>
      <c r="AC660" s="303">
        <v>37031</v>
      </c>
      <c r="AD660" s="281" t="s">
        <v>266</v>
      </c>
      <c r="AE660" s="281" t="s">
        <v>3463</v>
      </c>
      <c r="AF660" s="281" t="s">
        <v>266</v>
      </c>
      <c r="AG660" s="281" t="s">
        <v>3822</v>
      </c>
      <c r="AI660" s="281" t="s">
        <v>3823</v>
      </c>
      <c r="AK660" s="281" t="s">
        <v>11302</v>
      </c>
      <c r="AL660" s="281" t="s">
        <v>11303</v>
      </c>
      <c r="AN660" s="303">
        <v>38074</v>
      </c>
      <c r="AP660" s="284">
        <f t="shared" si="97"/>
        <v>653</v>
      </c>
      <c r="AQ660" s="284" t="str">
        <f t="shared" si="98"/>
        <v>高木正明1</v>
      </c>
      <c r="AR660" s="284" t="str">
        <f t="shared" si="99"/>
        <v>たかぎまさあき1</v>
      </c>
      <c r="AS660" s="284">
        <f t="shared" si="100"/>
        <v>1036811</v>
      </c>
      <c r="AT660" s="284" t="str">
        <f t="shared" si="93"/>
        <v>高木正明</v>
      </c>
      <c r="AU660" s="284">
        <f>IF(AT660="","",COUNTIF(AT$8:AT660,AT660))</f>
        <v>1</v>
      </c>
      <c r="AV660" s="284" t="str">
        <f t="shared" si="94"/>
        <v>たかぎまさあき</v>
      </c>
      <c r="AW660" s="284">
        <f>IF(AV660="","",COUNTIF(AV$8:AV660,AV660))</f>
        <v>1</v>
      </c>
      <c r="AX660" s="284" t="str">
        <f t="shared" si="92"/>
        <v/>
      </c>
      <c r="AY660" s="284" t="str">
        <f t="shared" si="95"/>
        <v/>
      </c>
      <c r="AZ660" s="284" t="str">
        <f t="shared" si="96"/>
        <v/>
      </c>
    </row>
    <row r="661" spans="1:52" ht="18" customHeight="1">
      <c r="A661" s="281">
        <v>1294156</v>
      </c>
      <c r="B661" s="281" t="s">
        <v>2709</v>
      </c>
      <c r="C661" s="281" t="s">
        <v>3824</v>
      </c>
      <c r="D661" s="281" t="s">
        <v>2711</v>
      </c>
      <c r="E661" s="281" t="s">
        <v>2010</v>
      </c>
      <c r="F661" s="281">
        <v>2</v>
      </c>
      <c r="G661" s="281" t="s">
        <v>282</v>
      </c>
      <c r="H661" s="303">
        <v>29104</v>
      </c>
      <c r="I661" s="281">
        <v>24</v>
      </c>
      <c r="J661" s="281" t="s">
        <v>260</v>
      </c>
      <c r="K661" s="281">
        <v>267</v>
      </c>
      <c r="L661" s="281" t="s">
        <v>328</v>
      </c>
      <c r="M661" s="281">
        <v>2041</v>
      </c>
      <c r="N661" s="281" t="s">
        <v>328</v>
      </c>
      <c r="O661" s="281">
        <v>0</v>
      </c>
      <c r="P661" s="281" t="s">
        <v>262</v>
      </c>
      <c r="Q661" s="281">
        <v>0</v>
      </c>
      <c r="S661" s="281">
        <v>0</v>
      </c>
      <c r="U661" s="281" t="s">
        <v>10883</v>
      </c>
      <c r="V661" s="281">
        <v>0</v>
      </c>
      <c r="W661" s="281">
        <v>-20</v>
      </c>
      <c r="X661" s="281" t="s">
        <v>1574</v>
      </c>
      <c r="AA661" s="281">
        <v>3</v>
      </c>
      <c r="AB661" s="281" t="s">
        <v>202</v>
      </c>
      <c r="AC661" s="303">
        <v>37045</v>
      </c>
      <c r="AE661" s="281" t="s">
        <v>516</v>
      </c>
      <c r="AF661" s="281" t="s">
        <v>266</v>
      </c>
      <c r="AG661" s="281" t="s">
        <v>2712</v>
      </c>
      <c r="AI661" s="281" t="s">
        <v>3825</v>
      </c>
      <c r="AN661" s="303">
        <v>39840</v>
      </c>
      <c r="AP661" s="284">
        <f t="shared" si="97"/>
        <v>654</v>
      </c>
      <c r="AQ661" s="284" t="str">
        <f t="shared" si="98"/>
        <v>荻原容子1</v>
      </c>
      <c r="AR661" s="284" t="str">
        <f t="shared" si="99"/>
        <v>おぎわらようこ1</v>
      </c>
      <c r="AS661" s="284">
        <f t="shared" si="100"/>
        <v>1294156</v>
      </c>
      <c r="AT661" s="284" t="str">
        <f t="shared" si="93"/>
        <v>荻原容子</v>
      </c>
      <c r="AU661" s="284">
        <f>IF(AT661="","",COUNTIF(AT$8:AT661,AT661))</f>
        <v>1</v>
      </c>
      <c r="AV661" s="284" t="str">
        <f t="shared" si="94"/>
        <v>おぎわらようこ</v>
      </c>
      <c r="AW661" s="284">
        <f>IF(AV661="","",COUNTIF(AV$8:AV661,AV661))</f>
        <v>1</v>
      </c>
      <c r="AX661" s="284" t="str">
        <f t="shared" si="92"/>
        <v/>
      </c>
      <c r="AY661" s="284" t="str">
        <f t="shared" si="95"/>
        <v/>
      </c>
      <c r="AZ661" s="284" t="str">
        <f t="shared" si="96"/>
        <v/>
      </c>
    </row>
    <row r="662" spans="1:52" ht="18" customHeight="1">
      <c r="A662" s="281">
        <v>1012997</v>
      </c>
      <c r="B662" s="281" t="s">
        <v>3826</v>
      </c>
      <c r="C662" s="281" t="s">
        <v>3827</v>
      </c>
      <c r="D662" s="281" t="s">
        <v>3828</v>
      </c>
      <c r="E662" s="281" t="s">
        <v>3305</v>
      </c>
      <c r="F662" s="281">
        <v>1</v>
      </c>
      <c r="G662" s="281" t="s">
        <v>259</v>
      </c>
      <c r="H662" s="303">
        <v>30357</v>
      </c>
      <c r="I662" s="281">
        <v>24</v>
      </c>
      <c r="J662" s="281" t="s">
        <v>260</v>
      </c>
      <c r="K662" s="281">
        <v>280</v>
      </c>
      <c r="L662" s="281" t="s">
        <v>334</v>
      </c>
      <c r="M662" s="281">
        <v>2121</v>
      </c>
      <c r="N662" s="281" t="s">
        <v>334</v>
      </c>
      <c r="O662" s="281">
        <v>0</v>
      </c>
      <c r="P662" s="281" t="s">
        <v>262</v>
      </c>
      <c r="Q662" s="281">
        <v>0</v>
      </c>
      <c r="S662" s="281">
        <v>0</v>
      </c>
      <c r="U662" s="281" t="s">
        <v>848</v>
      </c>
      <c r="W662" s="281">
        <v>-20</v>
      </c>
      <c r="X662" s="281" t="s">
        <v>1574</v>
      </c>
      <c r="AA662" s="281">
        <v>3</v>
      </c>
      <c r="AB662" s="281" t="s">
        <v>202</v>
      </c>
      <c r="AC662" s="303">
        <v>37647</v>
      </c>
      <c r="AD662" s="281" t="s">
        <v>11304</v>
      </c>
      <c r="AE662" s="281" t="s">
        <v>3829</v>
      </c>
      <c r="AF662" s="281" t="s">
        <v>266</v>
      </c>
      <c r="AG662" s="281" t="s">
        <v>3830</v>
      </c>
      <c r="AI662" s="281" t="s">
        <v>3831</v>
      </c>
      <c r="AN662" s="303">
        <v>38085</v>
      </c>
      <c r="AP662" s="284">
        <f t="shared" si="97"/>
        <v>655</v>
      </c>
      <c r="AQ662" s="284" t="str">
        <f t="shared" si="98"/>
        <v>高坂政憲1</v>
      </c>
      <c r="AR662" s="284" t="str">
        <f t="shared" si="99"/>
        <v>こうさかまさのり1</v>
      </c>
      <c r="AS662" s="284">
        <f t="shared" si="100"/>
        <v>1012997</v>
      </c>
      <c r="AT662" s="284" t="str">
        <f t="shared" si="93"/>
        <v>高坂政憲</v>
      </c>
      <c r="AU662" s="284">
        <f>IF(AT662="","",COUNTIF(AT$8:AT662,AT662))</f>
        <v>1</v>
      </c>
      <c r="AV662" s="284" t="str">
        <f t="shared" si="94"/>
        <v>こうさかまさのり</v>
      </c>
      <c r="AW662" s="284">
        <f>IF(AV662="","",COUNTIF(AV$8:AV662,AV662))</f>
        <v>1</v>
      </c>
      <c r="AX662" s="284" t="str">
        <f t="shared" si="92"/>
        <v/>
      </c>
      <c r="AY662" s="284" t="str">
        <f t="shared" si="95"/>
        <v/>
      </c>
      <c r="AZ662" s="284" t="str">
        <f t="shared" si="96"/>
        <v/>
      </c>
    </row>
    <row r="663" spans="1:52" ht="18" customHeight="1">
      <c r="A663" s="281">
        <v>1219636</v>
      </c>
      <c r="B663" s="281" t="s">
        <v>1074</v>
      </c>
      <c r="C663" s="281" t="s">
        <v>3832</v>
      </c>
      <c r="D663" s="281" t="s">
        <v>1076</v>
      </c>
      <c r="E663" s="281" t="s">
        <v>762</v>
      </c>
      <c r="F663" s="281">
        <v>1</v>
      </c>
      <c r="G663" s="281" t="s">
        <v>259</v>
      </c>
      <c r="H663" s="303">
        <v>27368</v>
      </c>
      <c r="I663" s="281">
        <v>24</v>
      </c>
      <c r="J663" s="281" t="s">
        <v>260</v>
      </c>
      <c r="K663" s="281">
        <v>277</v>
      </c>
      <c r="L663" s="281" t="s">
        <v>293</v>
      </c>
      <c r="M663" s="281">
        <v>2090</v>
      </c>
      <c r="N663" s="281" t="s">
        <v>294</v>
      </c>
      <c r="O663" s="281">
        <v>0</v>
      </c>
      <c r="P663" s="281" t="s">
        <v>262</v>
      </c>
      <c r="Q663" s="281">
        <v>0</v>
      </c>
      <c r="S663" s="281">
        <v>0</v>
      </c>
      <c r="V663" s="281">
        <v>0</v>
      </c>
      <c r="W663" s="281">
        <v>-20</v>
      </c>
      <c r="X663" s="281" t="s">
        <v>1574</v>
      </c>
      <c r="AA663" s="281">
        <v>3</v>
      </c>
      <c r="AB663" s="281" t="s">
        <v>202</v>
      </c>
      <c r="AC663" s="303">
        <v>37731</v>
      </c>
      <c r="AE663" s="281" t="s">
        <v>2567</v>
      </c>
      <c r="AF663" s="281" t="s">
        <v>266</v>
      </c>
      <c r="AG663" s="281" t="s">
        <v>3833</v>
      </c>
      <c r="AI663" s="281" t="s">
        <v>3834</v>
      </c>
      <c r="AN663" s="303">
        <v>39133</v>
      </c>
      <c r="AP663" s="284">
        <f t="shared" si="97"/>
        <v>656</v>
      </c>
      <c r="AQ663" s="284" t="str">
        <f t="shared" si="98"/>
        <v>手塚英喜1</v>
      </c>
      <c r="AR663" s="284" t="str">
        <f t="shared" si="99"/>
        <v>てづかひでき1</v>
      </c>
      <c r="AS663" s="284">
        <f t="shared" si="100"/>
        <v>1219636</v>
      </c>
      <c r="AT663" s="284" t="str">
        <f t="shared" si="93"/>
        <v>手塚英喜</v>
      </c>
      <c r="AU663" s="284">
        <f>IF(AT663="","",COUNTIF(AT$8:AT663,AT663))</f>
        <v>1</v>
      </c>
      <c r="AV663" s="284" t="str">
        <f t="shared" si="94"/>
        <v>てづかひでき</v>
      </c>
      <c r="AW663" s="284">
        <f>IF(AV663="","",COUNTIF(AV$8:AV663,AV663))</f>
        <v>1</v>
      </c>
      <c r="AX663" s="284" t="str">
        <f t="shared" si="92"/>
        <v/>
      </c>
      <c r="AY663" s="284" t="str">
        <f t="shared" si="95"/>
        <v/>
      </c>
      <c r="AZ663" s="284" t="str">
        <f t="shared" si="96"/>
        <v/>
      </c>
    </row>
    <row r="664" spans="1:52" ht="18" customHeight="1">
      <c r="A664" s="281">
        <v>1036856</v>
      </c>
      <c r="B664" s="281" t="s">
        <v>3459</v>
      </c>
      <c r="C664" s="281" t="s">
        <v>3835</v>
      </c>
      <c r="D664" s="281" t="s">
        <v>3461</v>
      </c>
      <c r="E664" s="281" t="s">
        <v>1218</v>
      </c>
      <c r="F664" s="281">
        <v>1</v>
      </c>
      <c r="G664" s="281" t="s">
        <v>259</v>
      </c>
      <c r="H664" s="303">
        <v>22373</v>
      </c>
      <c r="I664" s="281">
        <v>24</v>
      </c>
      <c r="J664" s="281" t="s">
        <v>260</v>
      </c>
      <c r="K664" s="281">
        <v>267</v>
      </c>
      <c r="L664" s="281" t="s">
        <v>328</v>
      </c>
      <c r="M664" s="281">
        <v>2041</v>
      </c>
      <c r="N664" s="281" t="s">
        <v>328</v>
      </c>
      <c r="O664" s="281">
        <v>0</v>
      </c>
      <c r="P664" s="281" t="s">
        <v>262</v>
      </c>
      <c r="Q664" s="281">
        <v>0</v>
      </c>
      <c r="S664" s="281">
        <v>0</v>
      </c>
      <c r="U664" s="281" t="s">
        <v>10883</v>
      </c>
      <c r="V664" s="281">
        <v>0</v>
      </c>
      <c r="W664" s="281">
        <v>-20</v>
      </c>
      <c r="X664" s="281" t="s">
        <v>1574</v>
      </c>
      <c r="AA664" s="281">
        <v>3</v>
      </c>
      <c r="AB664" s="281" t="s">
        <v>202</v>
      </c>
      <c r="AC664" s="303">
        <v>37920</v>
      </c>
      <c r="AD664" s="281" t="s">
        <v>266</v>
      </c>
      <c r="AE664" s="281" t="s">
        <v>503</v>
      </c>
      <c r="AF664" s="281" t="s">
        <v>266</v>
      </c>
      <c r="AG664" s="281" t="s">
        <v>3836</v>
      </c>
      <c r="AI664" s="281" t="s">
        <v>3837</v>
      </c>
      <c r="AN664" s="303">
        <v>38074</v>
      </c>
      <c r="AP664" s="284">
        <f t="shared" si="97"/>
        <v>657</v>
      </c>
      <c r="AQ664" s="284" t="str">
        <f t="shared" si="98"/>
        <v>宮尾佳明1</v>
      </c>
      <c r="AR664" s="284" t="str">
        <f t="shared" si="99"/>
        <v>みやおよしあき1</v>
      </c>
      <c r="AS664" s="284">
        <f t="shared" si="100"/>
        <v>1036856</v>
      </c>
      <c r="AT664" s="284" t="str">
        <f t="shared" si="93"/>
        <v>宮尾佳明</v>
      </c>
      <c r="AU664" s="284">
        <f>IF(AT664="","",COUNTIF(AT$8:AT664,AT664))</f>
        <v>1</v>
      </c>
      <c r="AV664" s="284" t="str">
        <f t="shared" si="94"/>
        <v>みやおよしあき</v>
      </c>
      <c r="AW664" s="284">
        <f>IF(AV664="","",COUNTIF(AV$8:AV664,AV664))</f>
        <v>1</v>
      </c>
      <c r="AX664" s="284" t="str">
        <f t="shared" si="92"/>
        <v/>
      </c>
      <c r="AY664" s="284" t="str">
        <f t="shared" si="95"/>
        <v/>
      </c>
      <c r="AZ664" s="284" t="str">
        <f t="shared" si="96"/>
        <v/>
      </c>
    </row>
    <row r="665" spans="1:52" ht="18" customHeight="1">
      <c r="A665" s="281">
        <v>1037014</v>
      </c>
      <c r="B665" s="281" t="s">
        <v>3838</v>
      </c>
      <c r="C665" s="281" t="s">
        <v>3839</v>
      </c>
      <c r="D665" s="281" t="s">
        <v>3075</v>
      </c>
      <c r="E665" s="281" t="s">
        <v>3840</v>
      </c>
      <c r="F665" s="281">
        <v>1</v>
      </c>
      <c r="G665" s="281" t="s">
        <v>259</v>
      </c>
      <c r="H665" s="303">
        <v>21799</v>
      </c>
      <c r="I665" s="281">
        <v>24</v>
      </c>
      <c r="J665" s="281" t="s">
        <v>260</v>
      </c>
      <c r="K665" s="281">
        <v>273</v>
      </c>
      <c r="L665" s="281" t="s">
        <v>784</v>
      </c>
      <c r="M665" s="281">
        <v>2070</v>
      </c>
      <c r="N665" s="281" t="s">
        <v>784</v>
      </c>
      <c r="O665" s="281">
        <v>0</v>
      </c>
      <c r="P665" s="281" t="s">
        <v>262</v>
      </c>
      <c r="Q665" s="281">
        <v>0</v>
      </c>
      <c r="S665" s="281">
        <v>0</v>
      </c>
      <c r="V665" s="281">
        <v>0</v>
      </c>
      <c r="W665" s="281">
        <v>-20</v>
      </c>
      <c r="X665" s="281" t="s">
        <v>1574</v>
      </c>
      <c r="AA665" s="281">
        <v>3</v>
      </c>
      <c r="AB665" s="281" t="s">
        <v>202</v>
      </c>
      <c r="AC665" s="303">
        <v>38095</v>
      </c>
      <c r="AE665" s="281" t="s">
        <v>1728</v>
      </c>
      <c r="AF665" s="281" t="s">
        <v>266</v>
      </c>
      <c r="AG665" s="281" t="s">
        <v>3841</v>
      </c>
      <c r="AI665" s="281" t="s">
        <v>3842</v>
      </c>
      <c r="AN665" s="303">
        <v>38074</v>
      </c>
      <c r="AP665" s="284">
        <f t="shared" si="97"/>
        <v>658</v>
      </c>
      <c r="AQ665" s="284" t="str">
        <f t="shared" si="98"/>
        <v>勝野礼二1</v>
      </c>
      <c r="AR665" s="284" t="str">
        <f t="shared" si="99"/>
        <v>かつのれいじ1</v>
      </c>
      <c r="AS665" s="284">
        <f t="shared" si="100"/>
        <v>1037014</v>
      </c>
      <c r="AT665" s="284" t="str">
        <f t="shared" si="93"/>
        <v>勝野礼二</v>
      </c>
      <c r="AU665" s="284">
        <f>IF(AT665="","",COUNTIF(AT$8:AT665,AT665))</f>
        <v>1</v>
      </c>
      <c r="AV665" s="284" t="str">
        <f t="shared" si="94"/>
        <v>かつのれいじ</v>
      </c>
      <c r="AW665" s="284">
        <f>IF(AV665="","",COUNTIF(AV$8:AV665,AV665))</f>
        <v>1</v>
      </c>
      <c r="AX665" s="284" t="str">
        <f t="shared" si="92"/>
        <v/>
      </c>
      <c r="AY665" s="284" t="str">
        <f t="shared" si="95"/>
        <v/>
      </c>
      <c r="AZ665" s="284" t="str">
        <f t="shared" si="96"/>
        <v/>
      </c>
    </row>
    <row r="666" spans="1:52" ht="18" customHeight="1">
      <c r="A666" s="281">
        <v>1252817</v>
      </c>
      <c r="B666" s="281" t="s">
        <v>943</v>
      </c>
      <c r="C666" s="281" t="s">
        <v>493</v>
      </c>
      <c r="D666" s="281" t="s">
        <v>945</v>
      </c>
      <c r="E666" s="281" t="s">
        <v>495</v>
      </c>
      <c r="F666" s="281">
        <v>2</v>
      </c>
      <c r="G666" s="281" t="s">
        <v>282</v>
      </c>
      <c r="H666" s="303">
        <v>30929</v>
      </c>
      <c r="I666" s="281">
        <v>24</v>
      </c>
      <c r="J666" s="281" t="s">
        <v>260</v>
      </c>
      <c r="K666" s="281">
        <v>267</v>
      </c>
      <c r="L666" s="281" t="s">
        <v>328</v>
      </c>
      <c r="M666" s="281">
        <v>2041</v>
      </c>
      <c r="N666" s="281" t="s">
        <v>328</v>
      </c>
      <c r="O666" s="281">
        <v>0</v>
      </c>
      <c r="P666" s="281" t="s">
        <v>262</v>
      </c>
      <c r="Q666" s="281">
        <v>0</v>
      </c>
      <c r="S666" s="281">
        <v>0</v>
      </c>
      <c r="U666" s="281" t="s">
        <v>10883</v>
      </c>
      <c r="V666" s="281">
        <v>0</v>
      </c>
      <c r="W666" s="281">
        <v>-20</v>
      </c>
      <c r="X666" s="281" t="s">
        <v>1574</v>
      </c>
      <c r="AA666" s="281">
        <v>3</v>
      </c>
      <c r="AB666" s="281" t="s">
        <v>202</v>
      </c>
      <c r="AC666" s="303">
        <v>38123</v>
      </c>
      <c r="AE666" s="281" t="s">
        <v>3843</v>
      </c>
      <c r="AF666" s="281" t="s">
        <v>266</v>
      </c>
      <c r="AG666" s="281" t="s">
        <v>3844</v>
      </c>
      <c r="AI666" s="281" t="s">
        <v>3845</v>
      </c>
      <c r="AL666" s="281" t="s">
        <v>11305</v>
      </c>
      <c r="AN666" s="303">
        <v>39418</v>
      </c>
      <c r="AP666" s="284">
        <f t="shared" si="97"/>
        <v>659</v>
      </c>
      <c r="AQ666" s="284" t="str">
        <f t="shared" si="98"/>
        <v>山本明子1</v>
      </c>
      <c r="AR666" s="284" t="str">
        <f t="shared" si="99"/>
        <v>やまもとあきこ1</v>
      </c>
      <c r="AS666" s="284">
        <f t="shared" si="100"/>
        <v>1252817</v>
      </c>
      <c r="AT666" s="284" t="str">
        <f t="shared" si="93"/>
        <v>山本明子</v>
      </c>
      <c r="AU666" s="284">
        <f>IF(AT666="","",COUNTIF(AT$8:AT666,AT666))</f>
        <v>1</v>
      </c>
      <c r="AV666" s="284" t="str">
        <f t="shared" si="94"/>
        <v>やまもとあきこ</v>
      </c>
      <c r="AW666" s="284">
        <f>IF(AV666="","",COUNTIF(AV$8:AV666,AV666))</f>
        <v>1</v>
      </c>
      <c r="AX666" s="284" t="str">
        <f t="shared" si="92"/>
        <v/>
      </c>
      <c r="AY666" s="284" t="str">
        <f t="shared" si="95"/>
        <v/>
      </c>
      <c r="AZ666" s="284" t="str">
        <f t="shared" si="96"/>
        <v/>
      </c>
    </row>
    <row r="667" spans="1:52" ht="18" customHeight="1">
      <c r="A667" s="281">
        <v>1134693</v>
      </c>
      <c r="B667" s="281" t="s">
        <v>2599</v>
      </c>
      <c r="C667" s="281" t="s">
        <v>3846</v>
      </c>
      <c r="D667" s="281" t="s">
        <v>2601</v>
      </c>
      <c r="E667" s="281" t="s">
        <v>549</v>
      </c>
      <c r="F667" s="281">
        <v>1</v>
      </c>
      <c r="G667" s="281" t="s">
        <v>259</v>
      </c>
      <c r="H667" s="303">
        <v>18362</v>
      </c>
      <c r="I667" s="281">
        <v>24</v>
      </c>
      <c r="J667" s="281" t="s">
        <v>260</v>
      </c>
      <c r="K667" s="281">
        <v>280</v>
      </c>
      <c r="L667" s="281" t="s">
        <v>334</v>
      </c>
      <c r="M667" s="281">
        <v>2121</v>
      </c>
      <c r="N667" s="281" t="s">
        <v>334</v>
      </c>
      <c r="O667" s="281">
        <v>0</v>
      </c>
      <c r="P667" s="281" t="s">
        <v>262</v>
      </c>
      <c r="Q667" s="281">
        <v>0</v>
      </c>
      <c r="S667" s="281">
        <v>0</v>
      </c>
      <c r="U667" s="281" t="s">
        <v>11148</v>
      </c>
      <c r="V667" s="281">
        <v>352886</v>
      </c>
      <c r="W667" s="281">
        <v>-20</v>
      </c>
      <c r="X667" s="281" t="s">
        <v>1574</v>
      </c>
      <c r="AA667" s="281">
        <v>3</v>
      </c>
      <c r="AB667" s="281" t="s">
        <v>202</v>
      </c>
      <c r="AC667" s="303">
        <v>38277</v>
      </c>
      <c r="AD667" s="281" t="s">
        <v>10925</v>
      </c>
      <c r="AE667" s="281" t="s">
        <v>1721</v>
      </c>
      <c r="AF667" s="281" t="s">
        <v>266</v>
      </c>
      <c r="AG667" s="281" t="s">
        <v>3847</v>
      </c>
      <c r="AI667" s="281" t="s">
        <v>3848</v>
      </c>
      <c r="AN667" s="303">
        <v>38266</v>
      </c>
      <c r="AP667" s="284">
        <f t="shared" si="97"/>
        <v>660</v>
      </c>
      <c r="AQ667" s="284" t="str">
        <f t="shared" si="98"/>
        <v>菅沼忠1</v>
      </c>
      <c r="AR667" s="284" t="str">
        <f t="shared" si="99"/>
        <v>すがぬまただし1</v>
      </c>
      <c r="AS667" s="284">
        <f t="shared" si="100"/>
        <v>1134693</v>
      </c>
      <c r="AT667" s="284" t="str">
        <f t="shared" si="93"/>
        <v>菅沼忠</v>
      </c>
      <c r="AU667" s="284">
        <f>IF(AT667="","",COUNTIF(AT$8:AT667,AT667))</f>
        <v>1</v>
      </c>
      <c r="AV667" s="284" t="str">
        <f t="shared" si="94"/>
        <v>すがぬまただし</v>
      </c>
      <c r="AW667" s="284">
        <f>IF(AV667="","",COUNTIF(AV$8:AV667,AV667))</f>
        <v>1</v>
      </c>
      <c r="AX667" s="284" t="str">
        <f t="shared" si="92"/>
        <v/>
      </c>
      <c r="AY667" s="284" t="str">
        <f t="shared" si="95"/>
        <v/>
      </c>
      <c r="AZ667" s="284" t="str">
        <f t="shared" si="96"/>
        <v/>
      </c>
    </row>
    <row r="668" spans="1:52" ht="18" customHeight="1">
      <c r="A668" s="281">
        <v>1237469</v>
      </c>
      <c r="B668" s="281" t="s">
        <v>3849</v>
      </c>
      <c r="C668" s="281" t="s">
        <v>3330</v>
      </c>
      <c r="D668" s="281" t="s">
        <v>3850</v>
      </c>
      <c r="E668" s="281" t="s">
        <v>2528</v>
      </c>
      <c r="F668" s="281">
        <v>1</v>
      </c>
      <c r="G668" s="281" t="s">
        <v>259</v>
      </c>
      <c r="H668" s="303">
        <v>25896</v>
      </c>
      <c r="I668" s="281">
        <v>24</v>
      </c>
      <c r="J668" s="281" t="s">
        <v>260</v>
      </c>
      <c r="K668" s="281">
        <v>280</v>
      </c>
      <c r="L668" s="281" t="s">
        <v>334</v>
      </c>
      <c r="M668" s="281">
        <v>2121</v>
      </c>
      <c r="N668" s="281" t="s">
        <v>334</v>
      </c>
      <c r="O668" s="281">
        <v>0</v>
      </c>
      <c r="P668" s="281" t="s">
        <v>262</v>
      </c>
      <c r="Q668" s="281">
        <v>0</v>
      </c>
      <c r="S668" s="281">
        <v>0</v>
      </c>
      <c r="U668" s="281" t="s">
        <v>11285</v>
      </c>
      <c r="V668" s="281">
        <v>0</v>
      </c>
      <c r="W668" s="281">
        <v>-20</v>
      </c>
      <c r="X668" s="281" t="s">
        <v>1574</v>
      </c>
      <c r="AA668" s="281">
        <v>3</v>
      </c>
      <c r="AB668" s="281" t="s">
        <v>202</v>
      </c>
      <c r="AC668" s="303">
        <v>38494</v>
      </c>
      <c r="AE668" s="281" t="s">
        <v>3851</v>
      </c>
      <c r="AF668" s="281" t="s">
        <v>266</v>
      </c>
      <c r="AG668" s="281" t="s">
        <v>3852</v>
      </c>
      <c r="AI668" s="281" t="s">
        <v>3853</v>
      </c>
      <c r="AN668" s="303">
        <v>39291</v>
      </c>
      <c r="AP668" s="284">
        <f t="shared" si="97"/>
        <v>661</v>
      </c>
      <c r="AQ668" s="284" t="str">
        <f t="shared" si="98"/>
        <v>石原直樹1</v>
      </c>
      <c r="AR668" s="284" t="str">
        <f t="shared" si="99"/>
        <v>いしはらなおき1</v>
      </c>
      <c r="AS668" s="284">
        <f t="shared" si="100"/>
        <v>1237469</v>
      </c>
      <c r="AT668" s="284" t="str">
        <f t="shared" si="93"/>
        <v>石原直樹</v>
      </c>
      <c r="AU668" s="284">
        <f>IF(AT668="","",COUNTIF(AT$8:AT668,AT668))</f>
        <v>1</v>
      </c>
      <c r="AV668" s="284" t="str">
        <f t="shared" si="94"/>
        <v>いしはらなおき</v>
      </c>
      <c r="AW668" s="284">
        <f>IF(AV668="","",COUNTIF(AV$8:AV668,AV668))</f>
        <v>1</v>
      </c>
      <c r="AX668" s="284" t="str">
        <f t="shared" si="92"/>
        <v/>
      </c>
      <c r="AY668" s="284" t="str">
        <f t="shared" si="95"/>
        <v/>
      </c>
      <c r="AZ668" s="284" t="str">
        <f t="shared" si="96"/>
        <v/>
      </c>
    </row>
    <row r="669" spans="1:52" ht="18" customHeight="1">
      <c r="A669" s="281">
        <v>1180728</v>
      </c>
      <c r="B669" s="281" t="s">
        <v>3854</v>
      </c>
      <c r="C669" s="281" t="s">
        <v>846</v>
      </c>
      <c r="D669" s="281" t="s">
        <v>3855</v>
      </c>
      <c r="E669" s="281" t="s">
        <v>1239</v>
      </c>
      <c r="F669" s="281">
        <v>1</v>
      </c>
      <c r="G669" s="281" t="s">
        <v>259</v>
      </c>
      <c r="H669" s="303">
        <v>29152</v>
      </c>
      <c r="I669" s="281">
        <v>24</v>
      </c>
      <c r="J669" s="281" t="s">
        <v>260</v>
      </c>
      <c r="K669" s="281">
        <v>274</v>
      </c>
      <c r="L669" s="281" t="s">
        <v>317</v>
      </c>
      <c r="M669" s="281">
        <v>2074</v>
      </c>
      <c r="N669" s="281" t="s">
        <v>317</v>
      </c>
      <c r="O669" s="281">
        <v>0</v>
      </c>
      <c r="P669" s="281" t="s">
        <v>262</v>
      </c>
      <c r="Q669" s="281">
        <v>0</v>
      </c>
      <c r="S669" s="281">
        <v>0</v>
      </c>
      <c r="V669" s="281">
        <v>0</v>
      </c>
      <c r="W669" s="281">
        <v>-20</v>
      </c>
      <c r="X669" s="281" t="s">
        <v>1574</v>
      </c>
      <c r="AA669" s="281">
        <v>3</v>
      </c>
      <c r="AB669" s="281" t="s">
        <v>202</v>
      </c>
      <c r="AC669" s="303">
        <v>38641</v>
      </c>
      <c r="AD669" s="281" t="s">
        <v>11155</v>
      </c>
      <c r="AE669" s="281" t="s">
        <v>1086</v>
      </c>
      <c r="AF669" s="281" t="s">
        <v>266</v>
      </c>
      <c r="AG669" s="281" t="s">
        <v>3856</v>
      </c>
      <c r="AI669" s="281" t="s">
        <v>3857</v>
      </c>
      <c r="AN669" s="303">
        <v>38638</v>
      </c>
      <c r="AP669" s="284">
        <f t="shared" si="97"/>
        <v>662</v>
      </c>
      <c r="AQ669" s="284" t="str">
        <f t="shared" si="98"/>
        <v>高原健1</v>
      </c>
      <c r="AR669" s="284" t="str">
        <f t="shared" si="99"/>
        <v>たかはらたけし1</v>
      </c>
      <c r="AS669" s="284">
        <f t="shared" si="100"/>
        <v>1180728</v>
      </c>
      <c r="AT669" s="284" t="str">
        <f t="shared" si="93"/>
        <v>高原健</v>
      </c>
      <c r="AU669" s="284">
        <f>IF(AT669="","",COUNTIF(AT$8:AT669,AT669))</f>
        <v>1</v>
      </c>
      <c r="AV669" s="284" t="str">
        <f t="shared" si="94"/>
        <v>たかはらたけし</v>
      </c>
      <c r="AW669" s="284">
        <f>IF(AV669="","",COUNTIF(AV$8:AV669,AV669))</f>
        <v>1</v>
      </c>
      <c r="AX669" s="284" t="str">
        <f t="shared" si="92"/>
        <v/>
      </c>
      <c r="AY669" s="284" t="str">
        <f t="shared" si="95"/>
        <v/>
      </c>
      <c r="AZ669" s="284" t="str">
        <f t="shared" si="96"/>
        <v/>
      </c>
    </row>
    <row r="670" spans="1:52" ht="18" customHeight="1">
      <c r="A670" s="281">
        <v>1037710</v>
      </c>
      <c r="B670" s="281" t="s">
        <v>3858</v>
      </c>
      <c r="C670" s="281" t="s">
        <v>1945</v>
      </c>
      <c r="D670" s="281" t="s">
        <v>3859</v>
      </c>
      <c r="E670" s="281" t="s">
        <v>1946</v>
      </c>
      <c r="F670" s="281">
        <v>2</v>
      </c>
      <c r="G670" s="281" t="s">
        <v>282</v>
      </c>
      <c r="H670" s="303">
        <v>18677</v>
      </c>
      <c r="I670" s="281">
        <v>24</v>
      </c>
      <c r="J670" s="281" t="s">
        <v>260</v>
      </c>
      <c r="K670" s="281">
        <v>276</v>
      </c>
      <c r="L670" s="281" t="s">
        <v>742</v>
      </c>
      <c r="M670" s="281">
        <v>2087</v>
      </c>
      <c r="N670" s="281" t="s">
        <v>742</v>
      </c>
      <c r="O670" s="281">
        <v>0</v>
      </c>
      <c r="P670" s="281" t="s">
        <v>262</v>
      </c>
      <c r="Q670" s="281">
        <v>0</v>
      </c>
      <c r="S670" s="281">
        <v>0</v>
      </c>
      <c r="V670" s="281">
        <v>0</v>
      </c>
      <c r="W670" s="281">
        <v>-20</v>
      </c>
      <c r="X670" s="281" t="s">
        <v>1574</v>
      </c>
      <c r="AA670" s="281">
        <v>3</v>
      </c>
      <c r="AB670" s="281" t="s">
        <v>202</v>
      </c>
      <c r="AC670" s="303">
        <v>38823</v>
      </c>
      <c r="AD670" s="281" t="s">
        <v>266</v>
      </c>
      <c r="AE670" s="281" t="s">
        <v>2880</v>
      </c>
      <c r="AF670" s="281" t="s">
        <v>266</v>
      </c>
      <c r="AG670" s="281" t="s">
        <v>3860</v>
      </c>
      <c r="AI670" s="281" t="s">
        <v>3861</v>
      </c>
      <c r="AN670" s="303">
        <v>38074</v>
      </c>
      <c r="AP670" s="284">
        <f t="shared" si="97"/>
        <v>663</v>
      </c>
      <c r="AQ670" s="284" t="str">
        <f t="shared" si="98"/>
        <v>篠原和子1</v>
      </c>
      <c r="AR670" s="284" t="str">
        <f t="shared" si="99"/>
        <v>しのはらかずこ1</v>
      </c>
      <c r="AS670" s="284">
        <f t="shared" si="100"/>
        <v>1037710</v>
      </c>
      <c r="AT670" s="284" t="str">
        <f t="shared" si="93"/>
        <v>篠原和子</v>
      </c>
      <c r="AU670" s="284">
        <f>IF(AT670="","",COUNTIF(AT$8:AT670,AT670))</f>
        <v>1</v>
      </c>
      <c r="AV670" s="284" t="str">
        <f t="shared" si="94"/>
        <v>しのはらかずこ</v>
      </c>
      <c r="AW670" s="284">
        <f>IF(AV670="","",COUNTIF(AV$8:AV670,AV670))</f>
        <v>1</v>
      </c>
      <c r="AX670" s="284" t="str">
        <f t="shared" si="92"/>
        <v/>
      </c>
      <c r="AY670" s="284" t="str">
        <f t="shared" si="95"/>
        <v/>
      </c>
      <c r="AZ670" s="284" t="str">
        <f t="shared" si="96"/>
        <v/>
      </c>
    </row>
    <row r="671" spans="1:52" ht="18" customHeight="1">
      <c r="A671" s="281">
        <v>1036598</v>
      </c>
      <c r="B671" s="281" t="s">
        <v>3862</v>
      </c>
      <c r="C671" s="281" t="s">
        <v>3863</v>
      </c>
      <c r="D671" s="281" t="s">
        <v>3864</v>
      </c>
      <c r="E671" s="281" t="s">
        <v>3060</v>
      </c>
      <c r="F671" s="281">
        <v>1</v>
      </c>
      <c r="G671" s="281" t="s">
        <v>259</v>
      </c>
      <c r="H671" s="303">
        <v>15425</v>
      </c>
      <c r="I671" s="281">
        <v>24</v>
      </c>
      <c r="J671" s="281" t="s">
        <v>260</v>
      </c>
      <c r="K671" s="281">
        <v>280</v>
      </c>
      <c r="L671" s="281" t="s">
        <v>334</v>
      </c>
      <c r="M671" s="281">
        <v>2121</v>
      </c>
      <c r="N671" s="281" t="s">
        <v>334</v>
      </c>
      <c r="O671" s="281">
        <v>0</v>
      </c>
      <c r="P671" s="281" t="s">
        <v>262</v>
      </c>
      <c r="Q671" s="281">
        <v>0</v>
      </c>
      <c r="S671" s="281">
        <v>0</v>
      </c>
      <c r="U671" s="281" t="s">
        <v>10889</v>
      </c>
      <c r="V671" s="281">
        <v>0</v>
      </c>
      <c r="W671" s="281">
        <v>-20</v>
      </c>
      <c r="X671" s="281" t="s">
        <v>1574</v>
      </c>
      <c r="AA671" s="281">
        <v>3</v>
      </c>
      <c r="AB671" s="281" t="s">
        <v>202</v>
      </c>
      <c r="AC671" s="303">
        <v>38858</v>
      </c>
      <c r="AD671" s="281" t="s">
        <v>266</v>
      </c>
      <c r="AE671" s="281" t="s">
        <v>392</v>
      </c>
      <c r="AF671" s="281" t="s">
        <v>266</v>
      </c>
      <c r="AG671" s="281" t="s">
        <v>3865</v>
      </c>
      <c r="AI671" s="281" t="s">
        <v>3866</v>
      </c>
      <c r="AN671" s="303">
        <v>38074</v>
      </c>
      <c r="AP671" s="284">
        <f t="shared" si="97"/>
        <v>664</v>
      </c>
      <c r="AQ671" s="284" t="str">
        <f t="shared" si="98"/>
        <v>古田三嘉1</v>
      </c>
      <c r="AR671" s="284" t="str">
        <f t="shared" si="99"/>
        <v>ふるたみよし1</v>
      </c>
      <c r="AS671" s="284">
        <f t="shared" si="100"/>
        <v>1036598</v>
      </c>
      <c r="AT671" s="284" t="str">
        <f t="shared" si="93"/>
        <v>古田三嘉</v>
      </c>
      <c r="AU671" s="284">
        <f>IF(AT671="","",COUNTIF(AT$8:AT671,AT671))</f>
        <v>1</v>
      </c>
      <c r="AV671" s="284" t="str">
        <f t="shared" si="94"/>
        <v>ふるたみよし</v>
      </c>
      <c r="AW671" s="284">
        <f>IF(AV671="","",COUNTIF(AV$8:AV671,AV671))</f>
        <v>1</v>
      </c>
      <c r="AX671" s="284" t="str">
        <f t="shared" si="92"/>
        <v/>
      </c>
      <c r="AY671" s="284" t="str">
        <f t="shared" si="95"/>
        <v/>
      </c>
      <c r="AZ671" s="284" t="str">
        <f t="shared" si="96"/>
        <v/>
      </c>
    </row>
    <row r="672" spans="1:52" ht="18" customHeight="1">
      <c r="A672" s="281">
        <v>1136416</v>
      </c>
      <c r="B672" s="281" t="s">
        <v>3867</v>
      </c>
      <c r="C672" s="281" t="s">
        <v>602</v>
      </c>
      <c r="D672" s="281" t="s">
        <v>3868</v>
      </c>
      <c r="E672" s="281" t="s">
        <v>3869</v>
      </c>
      <c r="F672" s="281">
        <v>1</v>
      </c>
      <c r="G672" s="281" t="s">
        <v>259</v>
      </c>
      <c r="H672" s="303">
        <v>31365</v>
      </c>
      <c r="I672" s="281">
        <v>24</v>
      </c>
      <c r="J672" s="281" t="s">
        <v>260</v>
      </c>
      <c r="K672" s="281">
        <v>267</v>
      </c>
      <c r="L672" s="281" t="s">
        <v>328</v>
      </c>
      <c r="M672" s="281">
        <v>2041</v>
      </c>
      <c r="N672" s="281" t="s">
        <v>328</v>
      </c>
      <c r="O672" s="281">
        <v>0</v>
      </c>
      <c r="P672" s="281" t="s">
        <v>262</v>
      </c>
      <c r="Q672" s="281">
        <v>0</v>
      </c>
      <c r="S672" s="281">
        <v>0</v>
      </c>
      <c r="U672" s="281" t="s">
        <v>10883</v>
      </c>
      <c r="W672" s="281">
        <v>-20</v>
      </c>
      <c r="X672" s="281" t="s">
        <v>1574</v>
      </c>
      <c r="AA672" s="281">
        <v>3</v>
      </c>
      <c r="AB672" s="281" t="s">
        <v>202</v>
      </c>
      <c r="AC672" s="303">
        <v>38928</v>
      </c>
      <c r="AD672" s="281" t="s">
        <v>11306</v>
      </c>
      <c r="AE672" s="281" t="s">
        <v>3870</v>
      </c>
      <c r="AF672" s="281" t="s">
        <v>266</v>
      </c>
      <c r="AG672" s="281" t="s">
        <v>3871</v>
      </c>
      <c r="AI672" s="281" t="s">
        <v>3872</v>
      </c>
      <c r="AL672" s="281" t="s">
        <v>11307</v>
      </c>
      <c r="AN672" s="303">
        <v>38277</v>
      </c>
      <c r="AP672" s="284">
        <f t="shared" si="97"/>
        <v>665</v>
      </c>
      <c r="AQ672" s="284" t="str">
        <f t="shared" si="98"/>
        <v>長峰哲1</v>
      </c>
      <c r="AR672" s="284" t="str">
        <f t="shared" si="99"/>
        <v>ながみねさとる1</v>
      </c>
      <c r="AS672" s="284">
        <f t="shared" si="100"/>
        <v>1136416</v>
      </c>
      <c r="AT672" s="284" t="str">
        <f t="shared" si="93"/>
        <v>長峰哲</v>
      </c>
      <c r="AU672" s="284">
        <f>IF(AT672="","",COUNTIF(AT$8:AT672,AT672))</f>
        <v>1</v>
      </c>
      <c r="AV672" s="284" t="str">
        <f t="shared" si="94"/>
        <v>ながみねさとる</v>
      </c>
      <c r="AW672" s="284">
        <f>IF(AV672="","",COUNTIF(AV$8:AV672,AV672))</f>
        <v>1</v>
      </c>
      <c r="AX672" s="284" t="str">
        <f t="shared" si="92"/>
        <v/>
      </c>
      <c r="AY672" s="284" t="str">
        <f t="shared" si="95"/>
        <v/>
      </c>
      <c r="AZ672" s="284" t="str">
        <f t="shared" si="96"/>
        <v/>
      </c>
    </row>
    <row r="673" spans="1:52" ht="18" customHeight="1">
      <c r="A673" s="281">
        <v>1134596</v>
      </c>
      <c r="B673" s="281" t="s">
        <v>3873</v>
      </c>
      <c r="C673" s="281" t="s">
        <v>3874</v>
      </c>
      <c r="D673" s="281" t="s">
        <v>3875</v>
      </c>
      <c r="E673" s="281" t="s">
        <v>1065</v>
      </c>
      <c r="F673" s="281">
        <v>1</v>
      </c>
      <c r="G673" s="281" t="s">
        <v>259</v>
      </c>
      <c r="H673" s="303">
        <v>29199</v>
      </c>
      <c r="I673" s="281">
        <v>24</v>
      </c>
      <c r="J673" s="281" t="s">
        <v>260</v>
      </c>
      <c r="K673" s="281">
        <v>280</v>
      </c>
      <c r="L673" s="281" t="s">
        <v>334</v>
      </c>
      <c r="M673" s="281">
        <v>2121</v>
      </c>
      <c r="N673" s="281" t="s">
        <v>334</v>
      </c>
      <c r="O673" s="281">
        <v>0</v>
      </c>
      <c r="P673" s="281" t="s">
        <v>262</v>
      </c>
      <c r="Q673" s="281">
        <v>0</v>
      </c>
      <c r="S673" s="281">
        <v>0</v>
      </c>
      <c r="U673" s="281" t="s">
        <v>11209</v>
      </c>
      <c r="V673" s="281">
        <v>224583</v>
      </c>
      <c r="W673" s="281">
        <v>-20</v>
      </c>
      <c r="X673" s="281" t="s">
        <v>1574</v>
      </c>
      <c r="AA673" s="281">
        <v>3</v>
      </c>
      <c r="AB673" s="281" t="s">
        <v>202</v>
      </c>
      <c r="AC673" s="303">
        <v>39012</v>
      </c>
      <c r="AE673" s="281" t="s">
        <v>456</v>
      </c>
      <c r="AF673" s="281" t="s">
        <v>266</v>
      </c>
      <c r="AG673" s="281" t="s">
        <v>3876</v>
      </c>
      <c r="AH673" s="281" t="s">
        <v>3877</v>
      </c>
      <c r="AI673" s="281" t="s">
        <v>3878</v>
      </c>
      <c r="AN673" s="303">
        <v>38265</v>
      </c>
      <c r="AP673" s="284">
        <f t="shared" si="97"/>
        <v>666</v>
      </c>
      <c r="AQ673" s="284" t="str">
        <f t="shared" si="98"/>
        <v>牛山正喜1</v>
      </c>
      <c r="AR673" s="284" t="str">
        <f t="shared" si="99"/>
        <v>うしやままさき1</v>
      </c>
      <c r="AS673" s="284">
        <f t="shared" si="100"/>
        <v>1134596</v>
      </c>
      <c r="AT673" s="284" t="str">
        <f t="shared" si="93"/>
        <v>牛山正喜</v>
      </c>
      <c r="AU673" s="284">
        <f>IF(AT673="","",COUNTIF(AT$8:AT673,AT673))</f>
        <v>1</v>
      </c>
      <c r="AV673" s="284" t="str">
        <f t="shared" si="94"/>
        <v>うしやままさき</v>
      </c>
      <c r="AW673" s="284">
        <f>IF(AV673="","",COUNTIF(AV$8:AV673,AV673))</f>
        <v>1</v>
      </c>
      <c r="AX673" s="284" t="str">
        <f t="shared" si="92"/>
        <v/>
      </c>
      <c r="AY673" s="284" t="str">
        <f t="shared" si="95"/>
        <v/>
      </c>
      <c r="AZ673" s="284" t="str">
        <f t="shared" si="96"/>
        <v/>
      </c>
    </row>
    <row r="674" spans="1:52" ht="18" customHeight="1">
      <c r="A674" s="281">
        <v>1210694</v>
      </c>
      <c r="B674" s="281" t="s">
        <v>3879</v>
      </c>
      <c r="C674" s="281" t="s">
        <v>3880</v>
      </c>
      <c r="D674" s="281" t="s">
        <v>3881</v>
      </c>
      <c r="E674" s="281" t="s">
        <v>3882</v>
      </c>
      <c r="F674" s="281">
        <v>1</v>
      </c>
      <c r="G674" s="281" t="s">
        <v>259</v>
      </c>
      <c r="H674" s="303">
        <v>29293</v>
      </c>
      <c r="I674" s="281">
        <v>24</v>
      </c>
      <c r="J674" s="281" t="s">
        <v>260</v>
      </c>
      <c r="K674" s="281">
        <v>274</v>
      </c>
      <c r="L674" s="281" t="s">
        <v>317</v>
      </c>
      <c r="M674" s="281">
        <v>2074</v>
      </c>
      <c r="N674" s="281" t="s">
        <v>317</v>
      </c>
      <c r="O674" s="281">
        <v>0</v>
      </c>
      <c r="P674" s="281" t="s">
        <v>262</v>
      </c>
      <c r="Q674" s="281">
        <v>0</v>
      </c>
      <c r="S674" s="281">
        <v>0</v>
      </c>
      <c r="V674" s="281">
        <v>0</v>
      </c>
      <c r="W674" s="281">
        <v>-20</v>
      </c>
      <c r="X674" s="281" t="s">
        <v>1574</v>
      </c>
      <c r="AA674" s="281">
        <v>3</v>
      </c>
      <c r="AB674" s="281" t="s">
        <v>202</v>
      </c>
      <c r="AC674" s="303">
        <v>39012</v>
      </c>
      <c r="AD674" s="281" t="s">
        <v>266</v>
      </c>
      <c r="AE674" s="281" t="s">
        <v>3883</v>
      </c>
      <c r="AF674" s="281" t="s">
        <v>266</v>
      </c>
      <c r="AG674" s="281" t="s">
        <v>3884</v>
      </c>
      <c r="AI674" s="281" t="s">
        <v>3885</v>
      </c>
      <c r="AN674" s="303">
        <v>38983</v>
      </c>
      <c r="AP674" s="284">
        <f t="shared" si="97"/>
        <v>667</v>
      </c>
      <c r="AQ674" s="284" t="str">
        <f t="shared" si="98"/>
        <v>相馬孝寿1</v>
      </c>
      <c r="AR674" s="284" t="str">
        <f t="shared" si="99"/>
        <v>そうまたかとし1</v>
      </c>
      <c r="AS674" s="284">
        <f t="shared" si="100"/>
        <v>1210694</v>
      </c>
      <c r="AT674" s="284" t="str">
        <f t="shared" si="93"/>
        <v>相馬孝寿</v>
      </c>
      <c r="AU674" s="284">
        <f>IF(AT674="","",COUNTIF(AT$8:AT674,AT674))</f>
        <v>1</v>
      </c>
      <c r="AV674" s="284" t="str">
        <f t="shared" si="94"/>
        <v>そうまたかとし</v>
      </c>
      <c r="AW674" s="284">
        <f>IF(AV674="","",COUNTIF(AV$8:AV674,AV674))</f>
        <v>1</v>
      </c>
      <c r="AX674" s="284" t="str">
        <f t="shared" si="92"/>
        <v/>
      </c>
      <c r="AY674" s="284" t="str">
        <f t="shared" si="95"/>
        <v/>
      </c>
      <c r="AZ674" s="284" t="str">
        <f t="shared" si="96"/>
        <v/>
      </c>
    </row>
    <row r="675" spans="1:52" ht="18" customHeight="1">
      <c r="A675" s="281">
        <v>1212191</v>
      </c>
      <c r="B675" s="281" t="s">
        <v>1391</v>
      </c>
      <c r="C675" s="281" t="s">
        <v>3886</v>
      </c>
      <c r="D675" s="281" t="s">
        <v>1392</v>
      </c>
      <c r="E675" s="281" t="s">
        <v>1781</v>
      </c>
      <c r="F675" s="281">
        <v>1</v>
      </c>
      <c r="G675" s="281" t="s">
        <v>259</v>
      </c>
      <c r="H675" s="303">
        <v>29937</v>
      </c>
      <c r="I675" s="281">
        <v>24</v>
      </c>
      <c r="J675" s="281" t="s">
        <v>260</v>
      </c>
      <c r="K675" s="281">
        <v>280</v>
      </c>
      <c r="L675" s="281" t="s">
        <v>334</v>
      </c>
      <c r="M675" s="281">
        <v>2121</v>
      </c>
      <c r="N675" s="281" t="s">
        <v>334</v>
      </c>
      <c r="O675" s="281">
        <v>0</v>
      </c>
      <c r="P675" s="281" t="s">
        <v>262</v>
      </c>
      <c r="Q675" s="281">
        <v>0</v>
      </c>
      <c r="S675" s="281">
        <v>0</v>
      </c>
      <c r="U675" s="281" t="s">
        <v>11209</v>
      </c>
      <c r="V675" s="281">
        <v>0</v>
      </c>
      <c r="W675" s="281">
        <v>-20</v>
      </c>
      <c r="X675" s="281" t="s">
        <v>1574</v>
      </c>
      <c r="AA675" s="281">
        <v>3</v>
      </c>
      <c r="AB675" s="281" t="s">
        <v>202</v>
      </c>
      <c r="AC675" s="303">
        <v>39012</v>
      </c>
      <c r="AE675" s="281" t="s">
        <v>1161</v>
      </c>
      <c r="AF675" s="281" t="s">
        <v>266</v>
      </c>
      <c r="AG675" s="281" t="s">
        <v>3887</v>
      </c>
      <c r="AI675" s="281" t="s">
        <v>3888</v>
      </c>
      <c r="AN675" s="303">
        <v>38999</v>
      </c>
      <c r="AP675" s="284">
        <f t="shared" si="97"/>
        <v>668</v>
      </c>
      <c r="AQ675" s="284" t="str">
        <f t="shared" si="98"/>
        <v>佐藤文昭1</v>
      </c>
      <c r="AR675" s="284" t="str">
        <f t="shared" si="99"/>
        <v>さとうふみあき1</v>
      </c>
      <c r="AS675" s="284">
        <f t="shared" si="100"/>
        <v>1212191</v>
      </c>
      <c r="AT675" s="284" t="str">
        <f t="shared" si="93"/>
        <v>佐藤文昭</v>
      </c>
      <c r="AU675" s="284">
        <f>IF(AT675="","",COUNTIF(AT$8:AT675,AT675))</f>
        <v>1</v>
      </c>
      <c r="AV675" s="284" t="str">
        <f t="shared" si="94"/>
        <v>さとうふみあき</v>
      </c>
      <c r="AW675" s="284">
        <f>IF(AV675="","",COUNTIF(AV$8:AV675,AV675))</f>
        <v>1</v>
      </c>
      <c r="AX675" s="284" t="str">
        <f t="shared" si="92"/>
        <v/>
      </c>
      <c r="AY675" s="284" t="str">
        <f t="shared" si="95"/>
        <v/>
      </c>
      <c r="AZ675" s="284" t="str">
        <f t="shared" si="96"/>
        <v/>
      </c>
    </row>
    <row r="676" spans="1:52" ht="18" customHeight="1">
      <c r="A676" s="281">
        <v>1210477</v>
      </c>
      <c r="B676" s="281" t="s">
        <v>3889</v>
      </c>
      <c r="C676" s="281" t="s">
        <v>3890</v>
      </c>
      <c r="D676" s="281" t="s">
        <v>3891</v>
      </c>
      <c r="E676" s="281" t="s">
        <v>2027</v>
      </c>
      <c r="F676" s="281">
        <v>1</v>
      </c>
      <c r="G676" s="281" t="s">
        <v>259</v>
      </c>
      <c r="H676" s="303">
        <v>32158</v>
      </c>
      <c r="I676" s="281">
        <v>24</v>
      </c>
      <c r="J676" s="281" t="s">
        <v>260</v>
      </c>
      <c r="K676" s="281">
        <v>264</v>
      </c>
      <c r="L676" s="281" t="s">
        <v>301</v>
      </c>
      <c r="M676" s="281">
        <v>2015</v>
      </c>
      <c r="N676" s="281" t="s">
        <v>301</v>
      </c>
      <c r="O676" s="281">
        <v>0</v>
      </c>
      <c r="P676" s="281" t="s">
        <v>262</v>
      </c>
      <c r="Q676" s="281">
        <v>0</v>
      </c>
      <c r="S676" s="281">
        <v>0</v>
      </c>
      <c r="V676" s="281">
        <v>0</v>
      </c>
      <c r="W676" s="281">
        <v>-20</v>
      </c>
      <c r="X676" s="281" t="s">
        <v>1574</v>
      </c>
      <c r="AA676" s="281">
        <v>3</v>
      </c>
      <c r="AB676" s="281" t="s">
        <v>202</v>
      </c>
      <c r="AC676" s="303">
        <v>39398</v>
      </c>
      <c r="AD676" s="281" t="s">
        <v>11308</v>
      </c>
      <c r="AE676" s="281" t="s">
        <v>2232</v>
      </c>
      <c r="AF676" s="281" t="s">
        <v>266</v>
      </c>
      <c r="AG676" s="281" t="s">
        <v>3892</v>
      </c>
      <c r="AI676" s="281" t="s">
        <v>3893</v>
      </c>
      <c r="AN676" s="303">
        <v>38980</v>
      </c>
      <c r="AP676" s="284">
        <f t="shared" si="97"/>
        <v>669</v>
      </c>
      <c r="AQ676" s="284" t="str">
        <f t="shared" si="98"/>
        <v>藍葉匠1</v>
      </c>
      <c r="AR676" s="284" t="str">
        <f t="shared" si="99"/>
        <v>あいばたくみ1</v>
      </c>
      <c r="AS676" s="284">
        <f t="shared" si="100"/>
        <v>1210477</v>
      </c>
      <c r="AT676" s="284" t="str">
        <f t="shared" si="93"/>
        <v>藍葉匠</v>
      </c>
      <c r="AU676" s="284">
        <f>IF(AT676="","",COUNTIF(AT$8:AT676,AT676))</f>
        <v>1</v>
      </c>
      <c r="AV676" s="284" t="str">
        <f t="shared" si="94"/>
        <v>あいばたくみ</v>
      </c>
      <c r="AW676" s="284">
        <f>IF(AV676="","",COUNTIF(AV$8:AV676,AV676))</f>
        <v>1</v>
      </c>
      <c r="AX676" s="284" t="str">
        <f t="shared" si="92"/>
        <v/>
      </c>
      <c r="AY676" s="284" t="str">
        <f t="shared" si="95"/>
        <v/>
      </c>
      <c r="AZ676" s="284" t="str">
        <f t="shared" si="96"/>
        <v/>
      </c>
    </row>
    <row r="677" spans="1:52" ht="18" customHeight="1">
      <c r="A677" s="281">
        <v>1250053</v>
      </c>
      <c r="B677" s="281" t="s">
        <v>2645</v>
      </c>
      <c r="C677" s="281" t="s">
        <v>3894</v>
      </c>
      <c r="D677" s="281" t="s">
        <v>2520</v>
      </c>
      <c r="E677" s="281" t="s">
        <v>3895</v>
      </c>
      <c r="F677" s="281">
        <v>1</v>
      </c>
      <c r="G677" s="281" t="s">
        <v>259</v>
      </c>
      <c r="H677" s="303">
        <v>18347</v>
      </c>
      <c r="I677" s="281">
        <v>24</v>
      </c>
      <c r="J677" s="281" t="s">
        <v>260</v>
      </c>
      <c r="K677" s="281">
        <v>267</v>
      </c>
      <c r="L677" s="281" t="s">
        <v>328</v>
      </c>
      <c r="M677" s="281">
        <v>2041</v>
      </c>
      <c r="N677" s="281" t="s">
        <v>328</v>
      </c>
      <c r="O677" s="281">
        <v>0</v>
      </c>
      <c r="P677" s="281" t="s">
        <v>262</v>
      </c>
      <c r="Q677" s="281">
        <v>0</v>
      </c>
      <c r="S677" s="281">
        <v>0</v>
      </c>
      <c r="U677" s="281" t="s">
        <v>10883</v>
      </c>
      <c r="V677" s="281">
        <v>0</v>
      </c>
      <c r="W677" s="281">
        <v>-20</v>
      </c>
      <c r="X677" s="281" t="s">
        <v>1574</v>
      </c>
      <c r="AA677" s="281">
        <v>3</v>
      </c>
      <c r="AB677" s="281" t="s">
        <v>202</v>
      </c>
      <c r="AC677" s="303">
        <v>39684</v>
      </c>
      <c r="AD677" s="281" t="s">
        <v>11309</v>
      </c>
      <c r="AE677" s="281" t="s">
        <v>3346</v>
      </c>
      <c r="AF677" s="281" t="s">
        <v>266</v>
      </c>
      <c r="AG677" s="281" t="s">
        <v>3896</v>
      </c>
      <c r="AI677" s="281" t="s">
        <v>3897</v>
      </c>
      <c r="AN677" s="303">
        <v>39375</v>
      </c>
      <c r="AP677" s="284">
        <f t="shared" si="97"/>
        <v>670</v>
      </c>
      <c r="AQ677" s="284" t="str">
        <f t="shared" si="98"/>
        <v>斉藤幸信1</v>
      </c>
      <c r="AR677" s="284" t="str">
        <f t="shared" si="99"/>
        <v>さいとうゆきのぶ1</v>
      </c>
      <c r="AS677" s="284">
        <f t="shared" si="100"/>
        <v>1250053</v>
      </c>
      <c r="AT677" s="284" t="str">
        <f t="shared" si="93"/>
        <v>斉藤幸信</v>
      </c>
      <c r="AU677" s="284">
        <f>IF(AT677="","",COUNTIF(AT$8:AT677,AT677))</f>
        <v>1</v>
      </c>
      <c r="AV677" s="284" t="str">
        <f t="shared" si="94"/>
        <v>さいとうゆきのぶ</v>
      </c>
      <c r="AW677" s="284">
        <f>IF(AV677="","",COUNTIF(AV$8:AV677,AV677))</f>
        <v>1</v>
      </c>
      <c r="AX677" s="284" t="str">
        <f t="shared" si="92"/>
        <v/>
      </c>
      <c r="AY677" s="284" t="str">
        <f t="shared" si="95"/>
        <v/>
      </c>
      <c r="AZ677" s="284" t="str">
        <f t="shared" si="96"/>
        <v/>
      </c>
    </row>
    <row r="678" spans="1:52" ht="18" customHeight="1">
      <c r="A678" s="281">
        <v>1133337</v>
      </c>
      <c r="B678" s="281" t="s">
        <v>3898</v>
      </c>
      <c r="C678" s="281" t="s">
        <v>2229</v>
      </c>
      <c r="D678" s="281" t="s">
        <v>3899</v>
      </c>
      <c r="E678" s="281" t="s">
        <v>2231</v>
      </c>
      <c r="F678" s="281">
        <v>2</v>
      </c>
      <c r="G678" s="281" t="s">
        <v>282</v>
      </c>
      <c r="H678" s="303">
        <v>20419</v>
      </c>
      <c r="I678" s="281">
        <v>24</v>
      </c>
      <c r="J678" s="281" t="s">
        <v>260</v>
      </c>
      <c r="K678" s="281">
        <v>264</v>
      </c>
      <c r="L678" s="281" t="s">
        <v>301</v>
      </c>
      <c r="M678" s="281">
        <v>2015</v>
      </c>
      <c r="N678" s="281" t="s">
        <v>301</v>
      </c>
      <c r="O678" s="281">
        <v>0</v>
      </c>
      <c r="P678" s="281" t="s">
        <v>262</v>
      </c>
      <c r="Q678" s="281">
        <v>0</v>
      </c>
      <c r="S678" s="281">
        <v>0</v>
      </c>
      <c r="V678" s="281">
        <v>653934</v>
      </c>
      <c r="W678" s="281">
        <v>-20</v>
      </c>
      <c r="X678" s="281" t="s">
        <v>1574</v>
      </c>
      <c r="AA678" s="281">
        <v>3</v>
      </c>
      <c r="AB678" s="281" t="s">
        <v>202</v>
      </c>
      <c r="AC678" s="303">
        <v>39684</v>
      </c>
      <c r="AD678" s="281" t="s">
        <v>11309</v>
      </c>
      <c r="AE678" s="281" t="s">
        <v>1248</v>
      </c>
      <c r="AF678" s="281" t="s">
        <v>266</v>
      </c>
      <c r="AG678" s="281" t="s">
        <v>3900</v>
      </c>
      <c r="AI678" s="281" t="s">
        <v>3901</v>
      </c>
      <c r="AN678" s="303">
        <v>38254</v>
      </c>
      <c r="AP678" s="284">
        <f t="shared" si="97"/>
        <v>671</v>
      </c>
      <c r="AQ678" s="284" t="str">
        <f t="shared" si="98"/>
        <v>石川信子1</v>
      </c>
      <c r="AR678" s="284" t="str">
        <f t="shared" si="99"/>
        <v>いしかわのぶこ1</v>
      </c>
      <c r="AS678" s="284">
        <f t="shared" si="100"/>
        <v>1133337</v>
      </c>
      <c r="AT678" s="284" t="str">
        <f t="shared" si="93"/>
        <v>石川信子</v>
      </c>
      <c r="AU678" s="284">
        <f>IF(AT678="","",COUNTIF(AT$8:AT678,AT678))</f>
        <v>1</v>
      </c>
      <c r="AV678" s="284" t="str">
        <f t="shared" si="94"/>
        <v>いしかわのぶこ</v>
      </c>
      <c r="AW678" s="284">
        <f>IF(AV678="","",COUNTIF(AV$8:AV678,AV678))</f>
        <v>1</v>
      </c>
      <c r="AX678" s="284" t="str">
        <f t="shared" si="92"/>
        <v/>
      </c>
      <c r="AY678" s="284" t="str">
        <f t="shared" si="95"/>
        <v/>
      </c>
      <c r="AZ678" s="284" t="str">
        <f t="shared" si="96"/>
        <v/>
      </c>
    </row>
    <row r="679" spans="1:52" ht="18" customHeight="1">
      <c r="A679" s="281">
        <v>1243147</v>
      </c>
      <c r="B679" s="281" t="s">
        <v>3902</v>
      </c>
      <c r="C679" s="281" t="s">
        <v>3903</v>
      </c>
      <c r="D679" s="281" t="s">
        <v>3904</v>
      </c>
      <c r="E679" s="281" t="s">
        <v>1997</v>
      </c>
      <c r="F679" s="281">
        <v>2</v>
      </c>
      <c r="G679" s="281" t="s">
        <v>282</v>
      </c>
      <c r="H679" s="303">
        <v>19849</v>
      </c>
      <c r="I679" s="281">
        <v>24</v>
      </c>
      <c r="J679" s="281" t="s">
        <v>260</v>
      </c>
      <c r="K679" s="281">
        <v>274</v>
      </c>
      <c r="L679" s="281" t="s">
        <v>317</v>
      </c>
      <c r="M679" s="281">
        <v>2074</v>
      </c>
      <c r="N679" s="281" t="s">
        <v>317</v>
      </c>
      <c r="O679" s="281">
        <v>0</v>
      </c>
      <c r="P679" s="281" t="s">
        <v>262</v>
      </c>
      <c r="Q679" s="281">
        <v>0</v>
      </c>
      <c r="S679" s="281">
        <v>0</v>
      </c>
      <c r="V679" s="281">
        <v>0</v>
      </c>
      <c r="W679" s="281">
        <v>-20</v>
      </c>
      <c r="X679" s="281" t="s">
        <v>1574</v>
      </c>
      <c r="AA679" s="281">
        <v>3</v>
      </c>
      <c r="AB679" s="281" t="s">
        <v>202</v>
      </c>
      <c r="AC679" s="303">
        <v>39747</v>
      </c>
      <c r="AD679" s="281" t="s">
        <v>11219</v>
      </c>
      <c r="AE679" s="281" t="s">
        <v>1913</v>
      </c>
      <c r="AF679" s="281" t="s">
        <v>266</v>
      </c>
      <c r="AG679" s="281" t="s">
        <v>3905</v>
      </c>
      <c r="AI679" s="281" t="s">
        <v>3906</v>
      </c>
      <c r="AN679" s="303">
        <v>39326</v>
      </c>
      <c r="AP679" s="284">
        <f t="shared" si="97"/>
        <v>672</v>
      </c>
      <c r="AQ679" s="284" t="str">
        <f t="shared" si="98"/>
        <v>白川有子1</v>
      </c>
      <c r="AR679" s="284" t="str">
        <f t="shared" si="99"/>
        <v>しらかわゆうこ1</v>
      </c>
      <c r="AS679" s="284">
        <f t="shared" si="100"/>
        <v>1243147</v>
      </c>
      <c r="AT679" s="284" t="str">
        <f t="shared" si="93"/>
        <v>白川有子</v>
      </c>
      <c r="AU679" s="284">
        <f>IF(AT679="","",COUNTIF(AT$8:AT679,AT679))</f>
        <v>1</v>
      </c>
      <c r="AV679" s="284" t="str">
        <f t="shared" si="94"/>
        <v>しらかわゆうこ</v>
      </c>
      <c r="AW679" s="284">
        <f>IF(AV679="","",COUNTIF(AV$8:AV679,AV679))</f>
        <v>1</v>
      </c>
      <c r="AX679" s="284" t="str">
        <f t="shared" si="92"/>
        <v/>
      </c>
      <c r="AY679" s="284" t="str">
        <f t="shared" si="95"/>
        <v/>
      </c>
      <c r="AZ679" s="284" t="str">
        <f t="shared" si="96"/>
        <v/>
      </c>
    </row>
    <row r="680" spans="1:52" ht="18" customHeight="1">
      <c r="A680" s="281">
        <v>1232452</v>
      </c>
      <c r="B680" s="281" t="s">
        <v>3907</v>
      </c>
      <c r="C680" s="281" t="s">
        <v>3908</v>
      </c>
      <c r="D680" s="281" t="s">
        <v>3909</v>
      </c>
      <c r="E680" s="281" t="s">
        <v>3910</v>
      </c>
      <c r="F680" s="281">
        <v>1</v>
      </c>
      <c r="G680" s="281" t="s">
        <v>259</v>
      </c>
      <c r="H680" s="303">
        <v>14606</v>
      </c>
      <c r="I680" s="281">
        <v>24</v>
      </c>
      <c r="J680" s="281" t="s">
        <v>260</v>
      </c>
      <c r="K680" s="281">
        <v>266</v>
      </c>
      <c r="L680" s="281" t="s">
        <v>386</v>
      </c>
      <c r="M680" s="281">
        <v>2022</v>
      </c>
      <c r="N680" s="281" t="s">
        <v>386</v>
      </c>
      <c r="O680" s="281">
        <v>0</v>
      </c>
      <c r="P680" s="281" t="s">
        <v>262</v>
      </c>
      <c r="Q680" s="281">
        <v>0</v>
      </c>
      <c r="S680" s="281">
        <v>0</v>
      </c>
      <c r="V680" s="281">
        <v>0</v>
      </c>
      <c r="W680" s="281">
        <v>-20</v>
      </c>
      <c r="X680" s="281" t="s">
        <v>1574</v>
      </c>
      <c r="AA680" s="281">
        <v>3</v>
      </c>
      <c r="AB680" s="281" t="s">
        <v>202</v>
      </c>
      <c r="AC680" s="303">
        <v>40132</v>
      </c>
      <c r="AD680" s="281" t="s">
        <v>11220</v>
      </c>
      <c r="AE680" s="281" t="s">
        <v>3911</v>
      </c>
      <c r="AF680" s="281" t="s">
        <v>266</v>
      </c>
      <c r="AG680" s="281" t="s">
        <v>3912</v>
      </c>
      <c r="AI680" s="281" t="s">
        <v>3913</v>
      </c>
      <c r="AN680" s="303">
        <v>39253</v>
      </c>
      <c r="AP680" s="284">
        <f t="shared" si="97"/>
        <v>673</v>
      </c>
      <c r="AQ680" s="284" t="str">
        <f t="shared" si="98"/>
        <v>浅沼彌吉1</v>
      </c>
      <c r="AR680" s="284" t="str">
        <f t="shared" si="99"/>
        <v>あさぬまやきち1</v>
      </c>
      <c r="AS680" s="284">
        <f t="shared" si="100"/>
        <v>1232452</v>
      </c>
      <c r="AT680" s="284" t="str">
        <f t="shared" si="93"/>
        <v>浅沼彌吉</v>
      </c>
      <c r="AU680" s="284">
        <f>IF(AT680="","",COUNTIF(AT$8:AT680,AT680))</f>
        <v>1</v>
      </c>
      <c r="AV680" s="284" t="str">
        <f t="shared" si="94"/>
        <v>あさぬまやきち</v>
      </c>
      <c r="AW680" s="284">
        <f>IF(AV680="","",COUNTIF(AV$8:AV680,AV680))</f>
        <v>1</v>
      </c>
      <c r="AX680" s="284" t="str">
        <f t="shared" si="92"/>
        <v/>
      </c>
      <c r="AY680" s="284" t="str">
        <f t="shared" si="95"/>
        <v/>
      </c>
      <c r="AZ680" s="284" t="str">
        <f t="shared" si="96"/>
        <v/>
      </c>
    </row>
    <row r="681" spans="1:52" ht="18" customHeight="1">
      <c r="A681" s="281">
        <v>1250184</v>
      </c>
      <c r="B681" s="281" t="s">
        <v>421</v>
      </c>
      <c r="C681" s="281" t="s">
        <v>3914</v>
      </c>
      <c r="D681" s="281" t="s">
        <v>423</v>
      </c>
      <c r="E681" s="281" t="s">
        <v>3915</v>
      </c>
      <c r="F681" s="281">
        <v>2</v>
      </c>
      <c r="G681" s="281" t="s">
        <v>282</v>
      </c>
      <c r="H681" s="303">
        <v>22410</v>
      </c>
      <c r="I681" s="281">
        <v>24</v>
      </c>
      <c r="J681" s="281" t="s">
        <v>260</v>
      </c>
      <c r="K681" s="281">
        <v>264</v>
      </c>
      <c r="L681" s="281" t="s">
        <v>301</v>
      </c>
      <c r="M681" s="281">
        <v>2015</v>
      </c>
      <c r="N681" s="281" t="s">
        <v>301</v>
      </c>
      <c r="O681" s="281">
        <v>0</v>
      </c>
      <c r="P681" s="281" t="s">
        <v>262</v>
      </c>
      <c r="Q681" s="281">
        <v>0</v>
      </c>
      <c r="S681" s="281">
        <v>0</v>
      </c>
      <c r="V681" s="281">
        <v>0</v>
      </c>
      <c r="W681" s="281">
        <v>-20</v>
      </c>
      <c r="X681" s="281" t="s">
        <v>1574</v>
      </c>
      <c r="AA681" s="281">
        <v>3</v>
      </c>
      <c r="AB681" s="281" t="s">
        <v>202</v>
      </c>
      <c r="AC681" s="303">
        <v>40132</v>
      </c>
      <c r="AD681" s="281" t="s">
        <v>11220</v>
      </c>
      <c r="AE681" s="281" t="s">
        <v>3916</v>
      </c>
      <c r="AF681" s="281" t="s">
        <v>266</v>
      </c>
      <c r="AG681" s="281" t="s">
        <v>3917</v>
      </c>
      <c r="AI681" s="281" t="s">
        <v>3918</v>
      </c>
      <c r="AN681" s="303">
        <v>39376</v>
      </c>
      <c r="AP681" s="284">
        <f t="shared" si="97"/>
        <v>674</v>
      </c>
      <c r="AQ681" s="284" t="str">
        <f t="shared" si="98"/>
        <v>小林伊津子1</v>
      </c>
      <c r="AR681" s="284" t="str">
        <f t="shared" si="99"/>
        <v>こばやしいつこ1</v>
      </c>
      <c r="AS681" s="284">
        <f t="shared" si="100"/>
        <v>1250184</v>
      </c>
      <c r="AT681" s="284" t="str">
        <f t="shared" si="93"/>
        <v>小林伊津子</v>
      </c>
      <c r="AU681" s="284">
        <f>IF(AT681="","",COUNTIF(AT$8:AT681,AT681))</f>
        <v>1</v>
      </c>
      <c r="AV681" s="284" t="str">
        <f t="shared" si="94"/>
        <v>こばやしいつこ</v>
      </c>
      <c r="AW681" s="284">
        <f>IF(AV681="","",COUNTIF(AV$8:AV681,AV681))</f>
        <v>1</v>
      </c>
      <c r="AX681" s="284" t="str">
        <f t="shared" si="92"/>
        <v/>
      </c>
      <c r="AY681" s="284" t="str">
        <f t="shared" si="95"/>
        <v/>
      </c>
      <c r="AZ681" s="284" t="str">
        <f t="shared" si="96"/>
        <v/>
      </c>
    </row>
    <row r="682" spans="1:52" ht="18" customHeight="1">
      <c r="A682" s="281">
        <v>1244764</v>
      </c>
      <c r="B682" s="281" t="s">
        <v>635</v>
      </c>
      <c r="C682" s="281" t="s">
        <v>3919</v>
      </c>
      <c r="D682" s="281" t="s">
        <v>637</v>
      </c>
      <c r="E682" s="281" t="s">
        <v>3920</v>
      </c>
      <c r="F682" s="281">
        <v>2</v>
      </c>
      <c r="G682" s="281" t="s">
        <v>282</v>
      </c>
      <c r="H682" s="303">
        <v>32603</v>
      </c>
      <c r="I682" s="281">
        <v>24</v>
      </c>
      <c r="J682" s="281" t="s">
        <v>260</v>
      </c>
      <c r="K682" s="281">
        <v>280</v>
      </c>
      <c r="L682" s="281" t="s">
        <v>334</v>
      </c>
      <c r="M682" s="281">
        <v>2121</v>
      </c>
      <c r="N682" s="281" t="s">
        <v>334</v>
      </c>
      <c r="O682" s="281">
        <v>0</v>
      </c>
      <c r="P682" s="281" t="s">
        <v>262</v>
      </c>
      <c r="Q682" s="281">
        <v>0</v>
      </c>
      <c r="S682" s="281">
        <v>0</v>
      </c>
      <c r="U682" s="281" t="s">
        <v>11141</v>
      </c>
      <c r="W682" s="281">
        <v>-20</v>
      </c>
      <c r="X682" s="281" t="s">
        <v>1574</v>
      </c>
      <c r="AA682" s="281">
        <v>3</v>
      </c>
      <c r="AB682" s="281" t="s">
        <v>202</v>
      </c>
      <c r="AC682" s="303">
        <v>40259</v>
      </c>
      <c r="AD682" s="281" t="s">
        <v>11310</v>
      </c>
      <c r="AE682" s="281" t="s">
        <v>1676</v>
      </c>
      <c r="AF682" s="281" t="s">
        <v>266</v>
      </c>
      <c r="AG682" s="281" t="s">
        <v>3677</v>
      </c>
      <c r="AI682" s="281" t="s">
        <v>3921</v>
      </c>
      <c r="AN682" s="303">
        <v>39337</v>
      </c>
      <c r="AP682" s="284">
        <f t="shared" si="97"/>
        <v>675</v>
      </c>
      <c r="AQ682" s="284" t="str">
        <f t="shared" si="98"/>
        <v>平澤萌1</v>
      </c>
      <c r="AR682" s="284" t="str">
        <f t="shared" si="99"/>
        <v>ひらさわめぐみ1</v>
      </c>
      <c r="AS682" s="284">
        <f t="shared" si="100"/>
        <v>1244764</v>
      </c>
      <c r="AT682" s="284" t="str">
        <f t="shared" si="93"/>
        <v>平澤萌</v>
      </c>
      <c r="AU682" s="284">
        <f>IF(AT682="","",COUNTIF(AT$8:AT682,AT682))</f>
        <v>1</v>
      </c>
      <c r="AV682" s="284" t="str">
        <f t="shared" si="94"/>
        <v>ひらさわめぐみ</v>
      </c>
      <c r="AW682" s="284">
        <f>IF(AV682="","",COUNTIF(AV$8:AV682,AV682))</f>
        <v>1</v>
      </c>
      <c r="AX682" s="284" t="str">
        <f t="shared" si="92"/>
        <v/>
      </c>
      <c r="AY682" s="284" t="str">
        <f t="shared" si="95"/>
        <v/>
      </c>
      <c r="AZ682" s="284" t="str">
        <f t="shared" si="96"/>
        <v/>
      </c>
    </row>
    <row r="683" spans="1:52" ht="18" customHeight="1">
      <c r="A683" s="281">
        <v>1237427</v>
      </c>
      <c r="B683" s="281" t="s">
        <v>3094</v>
      </c>
      <c r="C683" s="281" t="s">
        <v>3922</v>
      </c>
      <c r="D683" s="281" t="s">
        <v>3096</v>
      </c>
      <c r="E683" s="281" t="s">
        <v>3709</v>
      </c>
      <c r="F683" s="281">
        <v>1</v>
      </c>
      <c r="G683" s="281" t="s">
        <v>259</v>
      </c>
      <c r="H683" s="303">
        <v>28746</v>
      </c>
      <c r="I683" s="281">
        <v>24</v>
      </c>
      <c r="J683" s="281" t="s">
        <v>260</v>
      </c>
      <c r="K683" s="281">
        <v>278</v>
      </c>
      <c r="L683" s="281" t="s">
        <v>445</v>
      </c>
      <c r="M683" s="281">
        <v>2100</v>
      </c>
      <c r="N683" s="281" t="s">
        <v>445</v>
      </c>
      <c r="O683" s="281">
        <v>0</v>
      </c>
      <c r="P683" s="281" t="s">
        <v>262</v>
      </c>
      <c r="Q683" s="281">
        <v>0</v>
      </c>
      <c r="S683" s="281">
        <v>0</v>
      </c>
      <c r="V683" s="281">
        <v>0</v>
      </c>
      <c r="W683" s="281">
        <v>-20</v>
      </c>
      <c r="X683" s="281" t="s">
        <v>1574</v>
      </c>
      <c r="AA683" s="281">
        <v>3</v>
      </c>
      <c r="AB683" s="281" t="s">
        <v>202</v>
      </c>
      <c r="AC683" s="303">
        <v>40314</v>
      </c>
      <c r="AD683" s="281" t="s">
        <v>11222</v>
      </c>
      <c r="AE683" s="281" t="s">
        <v>2242</v>
      </c>
      <c r="AF683" s="281" t="s">
        <v>266</v>
      </c>
      <c r="AG683" s="281" t="s">
        <v>3923</v>
      </c>
      <c r="AH683" s="281" t="s">
        <v>3924</v>
      </c>
      <c r="AI683" s="281" t="s">
        <v>3925</v>
      </c>
      <c r="AN683" s="303">
        <v>39290</v>
      </c>
      <c r="AP683" s="284">
        <f t="shared" si="97"/>
        <v>676</v>
      </c>
      <c r="AQ683" s="284" t="str">
        <f t="shared" si="98"/>
        <v>金子幸平1</v>
      </c>
      <c r="AR683" s="284" t="str">
        <f t="shared" si="99"/>
        <v>かねここうへい1</v>
      </c>
      <c r="AS683" s="284">
        <f t="shared" si="100"/>
        <v>1237427</v>
      </c>
      <c r="AT683" s="284" t="str">
        <f t="shared" si="93"/>
        <v>金子幸平</v>
      </c>
      <c r="AU683" s="284">
        <f>IF(AT683="","",COUNTIF(AT$8:AT683,AT683))</f>
        <v>1</v>
      </c>
      <c r="AV683" s="284" t="str">
        <f t="shared" si="94"/>
        <v>かねここうへい</v>
      </c>
      <c r="AW683" s="284">
        <f>IF(AV683="","",COUNTIF(AV$8:AV683,AV683))</f>
        <v>1</v>
      </c>
      <c r="AX683" s="284" t="str">
        <f t="shared" si="92"/>
        <v/>
      </c>
      <c r="AY683" s="284" t="str">
        <f t="shared" si="95"/>
        <v/>
      </c>
      <c r="AZ683" s="284" t="str">
        <f t="shared" si="96"/>
        <v/>
      </c>
    </row>
    <row r="684" spans="1:52" ht="18" customHeight="1">
      <c r="A684" s="281">
        <v>1305572</v>
      </c>
      <c r="B684" s="281" t="s">
        <v>3926</v>
      </c>
      <c r="C684" s="281" t="s">
        <v>3927</v>
      </c>
      <c r="D684" s="281" t="s">
        <v>3928</v>
      </c>
      <c r="E684" s="281" t="s">
        <v>1639</v>
      </c>
      <c r="F684" s="281">
        <v>1</v>
      </c>
      <c r="G684" s="281" t="s">
        <v>259</v>
      </c>
      <c r="H684" s="303">
        <v>25440</v>
      </c>
      <c r="I684" s="281">
        <v>24</v>
      </c>
      <c r="J684" s="281" t="s">
        <v>260</v>
      </c>
      <c r="K684" s="281">
        <v>278</v>
      </c>
      <c r="L684" s="281" t="s">
        <v>445</v>
      </c>
      <c r="M684" s="281">
        <v>2100</v>
      </c>
      <c r="N684" s="281" t="s">
        <v>445</v>
      </c>
      <c r="O684" s="281">
        <v>0</v>
      </c>
      <c r="P684" s="281" t="s">
        <v>262</v>
      </c>
      <c r="Q684" s="281">
        <v>0</v>
      </c>
      <c r="S684" s="281">
        <v>0</v>
      </c>
      <c r="U684" s="281" t="s">
        <v>445</v>
      </c>
      <c r="W684" s="281">
        <v>-20</v>
      </c>
      <c r="X684" s="281" t="s">
        <v>1574</v>
      </c>
      <c r="AA684" s="281">
        <v>3</v>
      </c>
      <c r="AB684" s="281" t="s">
        <v>202</v>
      </c>
      <c r="AC684" s="303">
        <v>40384</v>
      </c>
      <c r="AD684" s="281" t="s">
        <v>11311</v>
      </c>
      <c r="AE684" s="281" t="s">
        <v>1850</v>
      </c>
      <c r="AF684" s="281" t="s">
        <v>266</v>
      </c>
      <c r="AG684" s="281" t="s">
        <v>3929</v>
      </c>
      <c r="AI684" s="281" t="s">
        <v>3930</v>
      </c>
      <c r="AN684" s="303">
        <v>39988</v>
      </c>
      <c r="AP684" s="284">
        <f t="shared" si="97"/>
        <v>677</v>
      </c>
      <c r="AQ684" s="284" t="str">
        <f t="shared" si="98"/>
        <v>藤村雄一1</v>
      </c>
      <c r="AR684" s="284" t="str">
        <f t="shared" si="99"/>
        <v>ふじむらゆういち1</v>
      </c>
      <c r="AS684" s="284">
        <f t="shared" si="100"/>
        <v>1305572</v>
      </c>
      <c r="AT684" s="284" t="str">
        <f t="shared" si="93"/>
        <v>藤村雄一</v>
      </c>
      <c r="AU684" s="284">
        <f>IF(AT684="","",COUNTIF(AT$8:AT684,AT684))</f>
        <v>1</v>
      </c>
      <c r="AV684" s="284" t="str">
        <f t="shared" si="94"/>
        <v>ふじむらゆういち</v>
      </c>
      <c r="AW684" s="284">
        <f>IF(AV684="","",COUNTIF(AV$8:AV684,AV684))</f>
        <v>1</v>
      </c>
      <c r="AX684" s="284" t="str">
        <f t="shared" si="92"/>
        <v/>
      </c>
      <c r="AY684" s="284" t="str">
        <f t="shared" si="95"/>
        <v/>
      </c>
      <c r="AZ684" s="284" t="str">
        <f t="shared" si="96"/>
        <v/>
      </c>
    </row>
    <row r="685" spans="1:52" ht="18" customHeight="1">
      <c r="A685" s="281">
        <v>1237449</v>
      </c>
      <c r="B685" s="281" t="s">
        <v>3931</v>
      </c>
      <c r="C685" s="281" t="s">
        <v>3932</v>
      </c>
      <c r="D685" s="281" t="s">
        <v>3933</v>
      </c>
      <c r="E685" s="281" t="s">
        <v>2559</v>
      </c>
      <c r="F685" s="281">
        <v>2</v>
      </c>
      <c r="G685" s="281" t="s">
        <v>282</v>
      </c>
      <c r="H685" s="303">
        <v>23702</v>
      </c>
      <c r="I685" s="281">
        <v>24</v>
      </c>
      <c r="J685" s="281" t="s">
        <v>260</v>
      </c>
      <c r="K685" s="281">
        <v>278</v>
      </c>
      <c r="L685" s="281" t="s">
        <v>445</v>
      </c>
      <c r="M685" s="281">
        <v>2100</v>
      </c>
      <c r="N685" s="281" t="s">
        <v>445</v>
      </c>
      <c r="O685" s="281">
        <v>0</v>
      </c>
      <c r="P685" s="281" t="s">
        <v>262</v>
      </c>
      <c r="Q685" s="281">
        <v>0</v>
      </c>
      <c r="S685" s="281">
        <v>0</v>
      </c>
      <c r="V685" s="281">
        <v>0</v>
      </c>
      <c r="W685" s="281">
        <v>-20</v>
      </c>
      <c r="X685" s="281" t="s">
        <v>1574</v>
      </c>
      <c r="AA685" s="281">
        <v>3</v>
      </c>
      <c r="AB685" s="281" t="s">
        <v>202</v>
      </c>
      <c r="AC685" s="303">
        <v>40496</v>
      </c>
      <c r="AD685" s="281" t="s">
        <v>11224</v>
      </c>
      <c r="AE685" s="281" t="s">
        <v>3934</v>
      </c>
      <c r="AF685" s="281" t="s">
        <v>266</v>
      </c>
      <c r="AG685" s="281" t="s">
        <v>3935</v>
      </c>
      <c r="AI685" s="281" t="s">
        <v>3936</v>
      </c>
      <c r="AN685" s="303">
        <v>39290</v>
      </c>
      <c r="AP685" s="284">
        <f t="shared" si="97"/>
        <v>678</v>
      </c>
      <c r="AQ685" s="284" t="str">
        <f t="shared" si="98"/>
        <v>長屋麗子1</v>
      </c>
      <c r="AR685" s="284" t="str">
        <f t="shared" si="99"/>
        <v>ながやれいこ1</v>
      </c>
      <c r="AS685" s="284">
        <f t="shared" si="100"/>
        <v>1237449</v>
      </c>
      <c r="AT685" s="284" t="str">
        <f t="shared" si="93"/>
        <v>長屋麗子</v>
      </c>
      <c r="AU685" s="284">
        <f>IF(AT685="","",COUNTIF(AT$8:AT685,AT685))</f>
        <v>1</v>
      </c>
      <c r="AV685" s="284" t="str">
        <f t="shared" si="94"/>
        <v>ながやれいこ</v>
      </c>
      <c r="AW685" s="284">
        <f>IF(AV685="","",COUNTIF(AV$8:AV685,AV685))</f>
        <v>1</v>
      </c>
      <c r="AX685" s="284" t="str">
        <f t="shared" si="92"/>
        <v/>
      </c>
      <c r="AY685" s="284" t="str">
        <f t="shared" si="95"/>
        <v/>
      </c>
      <c r="AZ685" s="284" t="str">
        <f t="shared" si="96"/>
        <v/>
      </c>
    </row>
    <row r="686" spans="1:52" ht="18" customHeight="1">
      <c r="A686" s="281">
        <v>1294365</v>
      </c>
      <c r="B686" s="281" t="s">
        <v>3873</v>
      </c>
      <c r="C686" s="281" t="s">
        <v>3937</v>
      </c>
      <c r="D686" s="281" t="s">
        <v>3875</v>
      </c>
      <c r="E686" s="281" t="s">
        <v>2996</v>
      </c>
      <c r="F686" s="281">
        <v>1</v>
      </c>
      <c r="G686" s="281" t="s">
        <v>259</v>
      </c>
      <c r="H686" s="303">
        <v>28725</v>
      </c>
      <c r="I686" s="281">
        <v>24</v>
      </c>
      <c r="J686" s="281" t="s">
        <v>260</v>
      </c>
      <c r="K686" s="281">
        <v>278</v>
      </c>
      <c r="L686" s="281" t="s">
        <v>445</v>
      </c>
      <c r="M686" s="281">
        <v>2100</v>
      </c>
      <c r="N686" s="281" t="s">
        <v>445</v>
      </c>
      <c r="O686" s="281">
        <v>0</v>
      </c>
      <c r="P686" s="281" t="s">
        <v>262</v>
      </c>
      <c r="Q686" s="281">
        <v>0</v>
      </c>
      <c r="S686" s="281">
        <v>0</v>
      </c>
      <c r="V686" s="281">
        <v>0</v>
      </c>
      <c r="W686" s="281">
        <v>-20</v>
      </c>
      <c r="X686" s="281" t="s">
        <v>1574</v>
      </c>
      <c r="AA686" s="281">
        <v>3</v>
      </c>
      <c r="AB686" s="281" t="s">
        <v>202</v>
      </c>
      <c r="AC686" s="303">
        <v>40496</v>
      </c>
      <c r="AD686" s="281" t="s">
        <v>11224</v>
      </c>
      <c r="AE686" s="281" t="s">
        <v>3938</v>
      </c>
      <c r="AF686" s="281" t="s">
        <v>266</v>
      </c>
      <c r="AG686" s="281" t="s">
        <v>3939</v>
      </c>
      <c r="AI686" s="281" t="s">
        <v>3940</v>
      </c>
      <c r="AN686" s="303">
        <v>39847</v>
      </c>
      <c r="AP686" s="284">
        <f t="shared" si="97"/>
        <v>679</v>
      </c>
      <c r="AQ686" s="284" t="str">
        <f t="shared" si="98"/>
        <v>牛山芳信1</v>
      </c>
      <c r="AR686" s="284" t="str">
        <f t="shared" si="99"/>
        <v>うしやまよしのぶ1</v>
      </c>
      <c r="AS686" s="284">
        <f t="shared" si="100"/>
        <v>1294365</v>
      </c>
      <c r="AT686" s="284" t="str">
        <f t="shared" si="93"/>
        <v>牛山芳信</v>
      </c>
      <c r="AU686" s="284">
        <f>IF(AT686="","",COUNTIF(AT$8:AT686,AT686))</f>
        <v>1</v>
      </c>
      <c r="AV686" s="284" t="str">
        <f t="shared" si="94"/>
        <v>うしやまよしのぶ</v>
      </c>
      <c r="AW686" s="284">
        <f>IF(AV686="","",COUNTIF(AV$8:AV686,AV686))</f>
        <v>1</v>
      </c>
      <c r="AX686" s="284" t="str">
        <f t="shared" si="92"/>
        <v/>
      </c>
      <c r="AY686" s="284" t="str">
        <f t="shared" si="95"/>
        <v/>
      </c>
      <c r="AZ686" s="284" t="str">
        <f t="shared" si="96"/>
        <v/>
      </c>
    </row>
    <row r="687" spans="1:52" ht="18" customHeight="1">
      <c r="A687" s="281">
        <v>1314831</v>
      </c>
      <c r="B687" s="281" t="s">
        <v>3941</v>
      </c>
      <c r="C687" s="281" t="s">
        <v>3637</v>
      </c>
      <c r="D687" s="281" t="s">
        <v>3942</v>
      </c>
      <c r="E687" s="281" t="s">
        <v>762</v>
      </c>
      <c r="F687" s="281">
        <v>1</v>
      </c>
      <c r="G687" s="281" t="s">
        <v>259</v>
      </c>
      <c r="H687" s="303">
        <v>22347</v>
      </c>
      <c r="I687" s="281">
        <v>24</v>
      </c>
      <c r="J687" s="281" t="s">
        <v>260</v>
      </c>
      <c r="K687" s="281">
        <v>267</v>
      </c>
      <c r="L687" s="281" t="s">
        <v>328</v>
      </c>
      <c r="M687" s="281">
        <v>2041</v>
      </c>
      <c r="N687" s="281" t="s">
        <v>328</v>
      </c>
      <c r="O687" s="281">
        <v>0</v>
      </c>
      <c r="P687" s="281" t="s">
        <v>262</v>
      </c>
      <c r="Q687" s="281">
        <v>0</v>
      </c>
      <c r="S687" s="281">
        <v>0</v>
      </c>
      <c r="U687" s="281" t="s">
        <v>10883</v>
      </c>
      <c r="W687" s="281">
        <v>-20</v>
      </c>
      <c r="X687" s="281" t="s">
        <v>1574</v>
      </c>
      <c r="AA687" s="281">
        <v>3</v>
      </c>
      <c r="AB687" s="281" t="s">
        <v>202</v>
      </c>
      <c r="AC687" s="303">
        <v>40502</v>
      </c>
      <c r="AD687" s="281" t="s">
        <v>11312</v>
      </c>
      <c r="AE687" s="281" t="s">
        <v>265</v>
      </c>
      <c r="AF687" s="281" t="s">
        <v>266</v>
      </c>
      <c r="AG687" s="281" t="s">
        <v>3943</v>
      </c>
      <c r="AH687" s="281" t="s">
        <v>3944</v>
      </c>
      <c r="AI687" s="281" t="s">
        <v>3945</v>
      </c>
      <c r="AL687" s="281" t="s">
        <v>11313</v>
      </c>
      <c r="AN687" s="303">
        <v>40064</v>
      </c>
      <c r="AP687" s="284">
        <f t="shared" si="97"/>
        <v>680</v>
      </c>
      <c r="AQ687" s="284" t="str">
        <f t="shared" si="98"/>
        <v>田村英樹1</v>
      </c>
      <c r="AR687" s="284" t="str">
        <f t="shared" si="99"/>
        <v>たむらひでき1</v>
      </c>
      <c r="AS687" s="284">
        <f t="shared" si="100"/>
        <v>1314831</v>
      </c>
      <c r="AT687" s="284" t="str">
        <f t="shared" si="93"/>
        <v>田村英樹</v>
      </c>
      <c r="AU687" s="284">
        <f>IF(AT687="","",COUNTIF(AT$8:AT687,AT687))</f>
        <v>1</v>
      </c>
      <c r="AV687" s="284" t="str">
        <f t="shared" si="94"/>
        <v>たむらひでき</v>
      </c>
      <c r="AW687" s="284">
        <f>IF(AV687="","",COUNTIF(AV$8:AV687,AV687))</f>
        <v>1</v>
      </c>
      <c r="AX687" s="284" t="str">
        <f t="shared" si="92"/>
        <v/>
      </c>
      <c r="AY687" s="284" t="str">
        <f t="shared" si="95"/>
        <v/>
      </c>
      <c r="AZ687" s="284" t="str">
        <f t="shared" si="96"/>
        <v/>
      </c>
    </row>
    <row r="688" spans="1:52" ht="18" customHeight="1">
      <c r="A688" s="281">
        <v>1357289</v>
      </c>
      <c r="B688" s="281" t="s">
        <v>3285</v>
      </c>
      <c r="C688" s="281" t="s">
        <v>2187</v>
      </c>
      <c r="D688" s="281" t="s">
        <v>3286</v>
      </c>
      <c r="E688" s="281" t="s">
        <v>2188</v>
      </c>
      <c r="F688" s="281">
        <v>2</v>
      </c>
      <c r="G688" s="281" t="s">
        <v>282</v>
      </c>
      <c r="H688" s="303">
        <v>18130</v>
      </c>
      <c r="I688" s="281">
        <v>24</v>
      </c>
      <c r="J688" s="281" t="s">
        <v>260</v>
      </c>
      <c r="K688" s="281">
        <v>270</v>
      </c>
      <c r="L688" s="281" t="s">
        <v>720</v>
      </c>
      <c r="M688" s="281">
        <v>2055</v>
      </c>
      <c r="N688" s="281" t="s">
        <v>720</v>
      </c>
      <c r="O688" s="281">
        <v>0</v>
      </c>
      <c r="P688" s="281" t="s">
        <v>262</v>
      </c>
      <c r="Q688" s="281">
        <v>0</v>
      </c>
      <c r="S688" s="281">
        <v>0</v>
      </c>
      <c r="W688" s="281">
        <v>-20</v>
      </c>
      <c r="X688" s="281" t="s">
        <v>1574</v>
      </c>
      <c r="AA688" s="281">
        <v>3</v>
      </c>
      <c r="AB688" s="281" t="s">
        <v>202</v>
      </c>
      <c r="AC688" s="303">
        <v>40678</v>
      </c>
      <c r="AD688" s="281" t="s">
        <v>11225</v>
      </c>
      <c r="AE688" s="281" t="s">
        <v>3946</v>
      </c>
      <c r="AF688" s="281" t="s">
        <v>266</v>
      </c>
      <c r="AG688" s="281" t="s">
        <v>3947</v>
      </c>
      <c r="AI688" s="281" t="s">
        <v>3948</v>
      </c>
      <c r="AN688" s="303">
        <v>40315</v>
      </c>
      <c r="AP688" s="284">
        <f t="shared" si="97"/>
        <v>681</v>
      </c>
      <c r="AQ688" s="284" t="str">
        <f t="shared" si="98"/>
        <v>依田みつ子1</v>
      </c>
      <c r="AR688" s="284" t="str">
        <f t="shared" si="99"/>
        <v>よだみつこ1</v>
      </c>
      <c r="AS688" s="284">
        <f t="shared" si="100"/>
        <v>1357289</v>
      </c>
      <c r="AT688" s="284" t="str">
        <f t="shared" si="93"/>
        <v>依田みつ子</v>
      </c>
      <c r="AU688" s="284">
        <f>IF(AT688="","",COUNTIF(AT$8:AT688,AT688))</f>
        <v>1</v>
      </c>
      <c r="AV688" s="284" t="str">
        <f t="shared" si="94"/>
        <v>よだみつこ</v>
      </c>
      <c r="AW688" s="284">
        <f>IF(AV688="","",COUNTIF(AV$8:AV688,AV688))</f>
        <v>1</v>
      </c>
      <c r="AX688" s="284" t="str">
        <f t="shared" si="92"/>
        <v/>
      </c>
      <c r="AY688" s="284" t="str">
        <f t="shared" si="95"/>
        <v/>
      </c>
      <c r="AZ688" s="284" t="str">
        <f t="shared" si="96"/>
        <v/>
      </c>
    </row>
    <row r="689" spans="1:52" ht="18" customHeight="1">
      <c r="A689" s="281">
        <v>1387382</v>
      </c>
      <c r="B689" s="281" t="s">
        <v>773</v>
      </c>
      <c r="C689" s="281" t="s">
        <v>3949</v>
      </c>
      <c r="D689" s="281" t="s">
        <v>775</v>
      </c>
      <c r="E689" s="281" t="s">
        <v>3950</v>
      </c>
      <c r="F689" s="281">
        <v>1</v>
      </c>
      <c r="G689" s="281" t="s">
        <v>259</v>
      </c>
      <c r="H689" s="303">
        <v>30848</v>
      </c>
      <c r="I689" s="281">
        <v>24</v>
      </c>
      <c r="J689" s="281" t="s">
        <v>260</v>
      </c>
      <c r="K689" s="281">
        <v>280</v>
      </c>
      <c r="L689" s="281" t="s">
        <v>334</v>
      </c>
      <c r="M689" s="281">
        <v>2121</v>
      </c>
      <c r="N689" s="281" t="s">
        <v>334</v>
      </c>
      <c r="O689" s="281">
        <v>0</v>
      </c>
      <c r="P689" s="281" t="s">
        <v>262</v>
      </c>
      <c r="Q689" s="281">
        <v>0</v>
      </c>
      <c r="S689" s="281">
        <v>0</v>
      </c>
      <c r="U689" s="281" t="s">
        <v>11057</v>
      </c>
      <c r="W689" s="281">
        <v>-20</v>
      </c>
      <c r="X689" s="281" t="s">
        <v>1574</v>
      </c>
      <c r="AA689" s="281">
        <v>3</v>
      </c>
      <c r="AB689" s="281" t="s">
        <v>202</v>
      </c>
      <c r="AC689" s="303">
        <v>40832</v>
      </c>
      <c r="AD689" s="281" t="s">
        <v>11102</v>
      </c>
      <c r="AE689" s="281" t="s">
        <v>3951</v>
      </c>
      <c r="AF689" s="281" t="s">
        <v>266</v>
      </c>
      <c r="AG689" s="281" t="s">
        <v>3952</v>
      </c>
      <c r="AI689" s="281" t="s">
        <v>3953</v>
      </c>
      <c r="AN689" s="303">
        <v>40484</v>
      </c>
      <c r="AP689" s="284">
        <f t="shared" si="97"/>
        <v>682</v>
      </c>
      <c r="AQ689" s="284" t="str">
        <f t="shared" si="98"/>
        <v>林寛正1</v>
      </c>
      <c r="AR689" s="284" t="str">
        <f t="shared" si="99"/>
        <v>はやしひろただ1</v>
      </c>
      <c r="AS689" s="284">
        <f t="shared" si="100"/>
        <v>1387382</v>
      </c>
      <c r="AT689" s="284" t="str">
        <f t="shared" si="93"/>
        <v>林寛正</v>
      </c>
      <c r="AU689" s="284">
        <f>IF(AT689="","",COUNTIF(AT$8:AT689,AT689))</f>
        <v>1</v>
      </c>
      <c r="AV689" s="284" t="str">
        <f t="shared" si="94"/>
        <v>はやしひろただ</v>
      </c>
      <c r="AW689" s="284">
        <f>IF(AV689="","",COUNTIF(AV$8:AV689,AV689))</f>
        <v>1</v>
      </c>
      <c r="AX689" s="284" t="str">
        <f t="shared" si="92"/>
        <v/>
      </c>
      <c r="AY689" s="284" t="str">
        <f t="shared" si="95"/>
        <v/>
      </c>
      <c r="AZ689" s="284" t="str">
        <f t="shared" si="96"/>
        <v/>
      </c>
    </row>
    <row r="690" spans="1:52" ht="18" customHeight="1">
      <c r="A690" s="281">
        <v>1291252</v>
      </c>
      <c r="B690" s="281" t="s">
        <v>3954</v>
      </c>
      <c r="C690" s="281" t="s">
        <v>3215</v>
      </c>
      <c r="D690" s="281" t="s">
        <v>3955</v>
      </c>
      <c r="E690" s="281" t="s">
        <v>3217</v>
      </c>
      <c r="F690" s="281">
        <v>2</v>
      </c>
      <c r="G690" s="281" t="s">
        <v>282</v>
      </c>
      <c r="H690" s="303">
        <v>26093</v>
      </c>
      <c r="I690" s="281">
        <v>24</v>
      </c>
      <c r="J690" s="281" t="s">
        <v>260</v>
      </c>
      <c r="K690" s="281">
        <v>280</v>
      </c>
      <c r="L690" s="281" t="s">
        <v>334</v>
      </c>
      <c r="M690" s="281">
        <v>2121</v>
      </c>
      <c r="N690" s="281" t="s">
        <v>334</v>
      </c>
      <c r="O690" s="281">
        <v>0</v>
      </c>
      <c r="P690" s="281" t="s">
        <v>262</v>
      </c>
      <c r="Q690" s="281">
        <v>0</v>
      </c>
      <c r="S690" s="281">
        <v>0</v>
      </c>
      <c r="U690" s="281" t="s">
        <v>11049</v>
      </c>
      <c r="W690" s="281">
        <v>-20</v>
      </c>
      <c r="X690" s="281" t="s">
        <v>1574</v>
      </c>
      <c r="AA690" s="281">
        <v>3</v>
      </c>
      <c r="AB690" s="281" t="s">
        <v>202</v>
      </c>
      <c r="AC690" s="303">
        <v>41042</v>
      </c>
      <c r="AD690" s="281" t="s">
        <v>11230</v>
      </c>
      <c r="AE690" s="281" t="s">
        <v>3956</v>
      </c>
      <c r="AF690" s="281" t="s">
        <v>266</v>
      </c>
      <c r="AG690" s="281" t="s">
        <v>3957</v>
      </c>
      <c r="AI690" s="281" t="s">
        <v>3958</v>
      </c>
      <c r="AN690" s="303">
        <v>39749</v>
      </c>
      <c r="AP690" s="284">
        <f t="shared" si="97"/>
        <v>683</v>
      </c>
      <c r="AQ690" s="284" t="str">
        <f t="shared" si="98"/>
        <v>森澤知子1</v>
      </c>
      <c r="AR690" s="284" t="str">
        <f t="shared" si="99"/>
        <v>もりさわともこ1</v>
      </c>
      <c r="AS690" s="284">
        <f t="shared" si="100"/>
        <v>1291252</v>
      </c>
      <c r="AT690" s="284" t="str">
        <f t="shared" si="93"/>
        <v>森澤知子</v>
      </c>
      <c r="AU690" s="284">
        <f>IF(AT690="","",COUNTIF(AT$8:AT690,AT690))</f>
        <v>1</v>
      </c>
      <c r="AV690" s="284" t="str">
        <f t="shared" si="94"/>
        <v>もりさわともこ</v>
      </c>
      <c r="AW690" s="284">
        <f>IF(AV690="","",COUNTIF(AV$8:AV690,AV690))</f>
        <v>1</v>
      </c>
      <c r="AX690" s="284" t="str">
        <f t="shared" si="92"/>
        <v/>
      </c>
      <c r="AY690" s="284" t="str">
        <f t="shared" si="95"/>
        <v/>
      </c>
      <c r="AZ690" s="284" t="str">
        <f t="shared" si="96"/>
        <v/>
      </c>
    </row>
    <row r="691" spans="1:52" ht="18" customHeight="1">
      <c r="A691" s="281">
        <v>1319773</v>
      </c>
      <c r="B691" s="281" t="s">
        <v>1695</v>
      </c>
      <c r="C691" s="281" t="s">
        <v>3959</v>
      </c>
      <c r="D691" s="281" t="s">
        <v>3960</v>
      </c>
      <c r="E691" s="281" t="s">
        <v>3961</v>
      </c>
      <c r="F691" s="281">
        <v>2</v>
      </c>
      <c r="G691" s="281" t="s">
        <v>282</v>
      </c>
      <c r="H691" s="303">
        <v>25276</v>
      </c>
      <c r="I691" s="281">
        <v>24</v>
      </c>
      <c r="J691" s="281" t="s">
        <v>260</v>
      </c>
      <c r="K691" s="281">
        <v>280</v>
      </c>
      <c r="L691" s="281" t="s">
        <v>334</v>
      </c>
      <c r="M691" s="281">
        <v>2121</v>
      </c>
      <c r="N691" s="281" t="s">
        <v>334</v>
      </c>
      <c r="O691" s="281">
        <v>0</v>
      </c>
      <c r="P691" s="281" t="s">
        <v>262</v>
      </c>
      <c r="Q691" s="281">
        <v>0</v>
      </c>
      <c r="S691" s="281">
        <v>0</v>
      </c>
      <c r="U691" s="281" t="s">
        <v>11148</v>
      </c>
      <c r="V691" s="281">
        <v>0</v>
      </c>
      <c r="W691" s="281">
        <v>-20</v>
      </c>
      <c r="X691" s="281" t="s">
        <v>1574</v>
      </c>
      <c r="AA691" s="281">
        <v>3</v>
      </c>
      <c r="AB691" s="281" t="s">
        <v>202</v>
      </c>
      <c r="AC691" s="303">
        <v>41196</v>
      </c>
      <c r="AD691" s="281" t="s">
        <v>11163</v>
      </c>
      <c r="AE691" s="281" t="s">
        <v>1721</v>
      </c>
      <c r="AF691" s="281" t="s">
        <v>266</v>
      </c>
      <c r="AG691" s="281" t="s">
        <v>3962</v>
      </c>
      <c r="AI691" s="281" t="s">
        <v>3963</v>
      </c>
      <c r="AN691" s="303">
        <v>40116</v>
      </c>
      <c r="AP691" s="284">
        <f t="shared" si="97"/>
        <v>684</v>
      </c>
      <c r="AQ691" s="284" t="str">
        <f t="shared" si="98"/>
        <v>北澤弥与美1</v>
      </c>
      <c r="AR691" s="284" t="str">
        <f t="shared" si="99"/>
        <v>いわせやよみ1</v>
      </c>
      <c r="AS691" s="284">
        <f t="shared" si="100"/>
        <v>1319773</v>
      </c>
      <c r="AT691" s="284" t="str">
        <f t="shared" si="93"/>
        <v>北澤弥与美</v>
      </c>
      <c r="AU691" s="284">
        <f>IF(AT691="","",COUNTIF(AT$8:AT691,AT691))</f>
        <v>1</v>
      </c>
      <c r="AV691" s="284" t="str">
        <f t="shared" si="94"/>
        <v>いわせやよみ</v>
      </c>
      <c r="AW691" s="284">
        <f>IF(AV691="","",COUNTIF(AV$8:AV691,AV691))</f>
        <v>1</v>
      </c>
      <c r="AX691" s="284" t="str">
        <f t="shared" si="92"/>
        <v/>
      </c>
      <c r="AY691" s="284" t="str">
        <f t="shared" si="95"/>
        <v/>
      </c>
      <c r="AZ691" s="284" t="str">
        <f t="shared" si="96"/>
        <v/>
      </c>
    </row>
    <row r="692" spans="1:52" ht="18" customHeight="1">
      <c r="A692" s="281">
        <v>1255257</v>
      </c>
      <c r="B692" s="281" t="s">
        <v>3964</v>
      </c>
      <c r="C692" s="281" t="s">
        <v>3965</v>
      </c>
      <c r="D692" s="281" t="s">
        <v>3966</v>
      </c>
      <c r="E692" s="281" t="s">
        <v>3967</v>
      </c>
      <c r="F692" s="281">
        <v>2</v>
      </c>
      <c r="G692" s="281" t="s">
        <v>282</v>
      </c>
      <c r="H692" s="303">
        <v>23787</v>
      </c>
      <c r="I692" s="281">
        <v>24</v>
      </c>
      <c r="J692" s="281" t="s">
        <v>260</v>
      </c>
      <c r="K692" s="281">
        <v>267</v>
      </c>
      <c r="L692" s="281" t="s">
        <v>328</v>
      </c>
      <c r="M692" s="281">
        <v>2041</v>
      </c>
      <c r="N692" s="281" t="s">
        <v>328</v>
      </c>
      <c r="O692" s="281">
        <v>0</v>
      </c>
      <c r="P692" s="281" t="s">
        <v>262</v>
      </c>
      <c r="Q692" s="281">
        <v>0</v>
      </c>
      <c r="S692" s="281">
        <v>0</v>
      </c>
      <c r="U692" s="281" t="s">
        <v>10883</v>
      </c>
      <c r="V692" s="281">
        <v>0</v>
      </c>
      <c r="W692" s="281">
        <v>-20</v>
      </c>
      <c r="X692" s="281" t="s">
        <v>1574</v>
      </c>
      <c r="AA692" s="281">
        <v>3</v>
      </c>
      <c r="AB692" s="281" t="s">
        <v>202</v>
      </c>
      <c r="AC692" s="303">
        <v>41238</v>
      </c>
      <c r="AD692" s="281" t="s">
        <v>11231</v>
      </c>
      <c r="AE692" s="281" t="s">
        <v>3968</v>
      </c>
      <c r="AF692" s="281" t="s">
        <v>266</v>
      </c>
      <c r="AG692" s="281" t="s">
        <v>3969</v>
      </c>
      <c r="AI692" s="281" t="s">
        <v>3970</v>
      </c>
      <c r="AN692" s="303">
        <v>39518</v>
      </c>
      <c r="AP692" s="284">
        <f t="shared" si="97"/>
        <v>685</v>
      </c>
      <c r="AQ692" s="284" t="str">
        <f t="shared" si="98"/>
        <v>中條郁子1</v>
      </c>
      <c r="AR692" s="284" t="str">
        <f t="shared" si="99"/>
        <v>なかじょういくこ1</v>
      </c>
      <c r="AS692" s="284">
        <f t="shared" si="100"/>
        <v>1255257</v>
      </c>
      <c r="AT692" s="284" t="str">
        <f t="shared" si="93"/>
        <v>中條郁子</v>
      </c>
      <c r="AU692" s="284">
        <f>IF(AT692="","",COUNTIF(AT$8:AT692,AT692))</f>
        <v>1</v>
      </c>
      <c r="AV692" s="284" t="str">
        <f t="shared" si="94"/>
        <v>なかじょういくこ</v>
      </c>
      <c r="AW692" s="284">
        <f>IF(AV692="","",COUNTIF(AV$8:AV692,AV692))</f>
        <v>1</v>
      </c>
      <c r="AX692" s="284" t="str">
        <f t="shared" si="92"/>
        <v/>
      </c>
      <c r="AY692" s="284" t="str">
        <f t="shared" si="95"/>
        <v/>
      </c>
      <c r="AZ692" s="284" t="str">
        <f t="shared" si="96"/>
        <v/>
      </c>
    </row>
    <row r="693" spans="1:52" ht="18" customHeight="1">
      <c r="A693" s="281">
        <v>1389015</v>
      </c>
      <c r="B693" s="281" t="s">
        <v>2592</v>
      </c>
      <c r="C693" s="281" t="s">
        <v>3971</v>
      </c>
      <c r="D693" s="281" t="s">
        <v>2594</v>
      </c>
      <c r="E693" s="281" t="s">
        <v>3972</v>
      </c>
      <c r="F693" s="281">
        <v>1</v>
      </c>
      <c r="G693" s="281" t="s">
        <v>259</v>
      </c>
      <c r="H693" s="303">
        <v>24931</v>
      </c>
      <c r="I693" s="281">
        <v>24</v>
      </c>
      <c r="J693" s="281" t="s">
        <v>260</v>
      </c>
      <c r="K693" s="281">
        <v>264</v>
      </c>
      <c r="L693" s="281" t="s">
        <v>301</v>
      </c>
      <c r="M693" s="281">
        <v>2015</v>
      </c>
      <c r="N693" s="281" t="s">
        <v>301</v>
      </c>
      <c r="O693" s="281">
        <v>0</v>
      </c>
      <c r="P693" s="281" t="s">
        <v>262</v>
      </c>
      <c r="Q693" s="281">
        <v>0</v>
      </c>
      <c r="S693" s="281">
        <v>0</v>
      </c>
      <c r="W693" s="281">
        <v>-20</v>
      </c>
      <c r="X693" s="281" t="s">
        <v>1574</v>
      </c>
      <c r="AA693" s="281">
        <v>3</v>
      </c>
      <c r="AB693" s="281" t="s">
        <v>202</v>
      </c>
      <c r="AC693" s="303">
        <v>41238</v>
      </c>
      <c r="AD693" s="281" t="s">
        <v>11231</v>
      </c>
      <c r="AE693" s="281" t="s">
        <v>3973</v>
      </c>
      <c r="AF693" s="281" t="s">
        <v>266</v>
      </c>
      <c r="AG693" s="281" t="s">
        <v>3974</v>
      </c>
      <c r="AI693" s="281" t="s">
        <v>3975</v>
      </c>
      <c r="AN693" s="303">
        <v>40555</v>
      </c>
      <c r="AP693" s="284">
        <f t="shared" si="97"/>
        <v>686</v>
      </c>
      <c r="AQ693" s="284" t="str">
        <f t="shared" si="98"/>
        <v>池田幸男1</v>
      </c>
      <c r="AR693" s="284" t="str">
        <f t="shared" si="99"/>
        <v>いけだゆきお1</v>
      </c>
      <c r="AS693" s="284">
        <f t="shared" si="100"/>
        <v>1389015</v>
      </c>
      <c r="AT693" s="284" t="str">
        <f t="shared" si="93"/>
        <v>池田幸男</v>
      </c>
      <c r="AU693" s="284">
        <f>IF(AT693="","",COUNTIF(AT$8:AT693,AT693))</f>
        <v>1</v>
      </c>
      <c r="AV693" s="284" t="str">
        <f t="shared" si="94"/>
        <v>いけだゆきお</v>
      </c>
      <c r="AW693" s="284">
        <f>IF(AV693="","",COUNTIF(AV$8:AV693,AV693))</f>
        <v>1</v>
      </c>
      <c r="AX693" s="284" t="str">
        <f t="shared" si="92"/>
        <v/>
      </c>
      <c r="AY693" s="284" t="str">
        <f t="shared" si="95"/>
        <v/>
      </c>
      <c r="AZ693" s="284" t="str">
        <f t="shared" si="96"/>
        <v/>
      </c>
    </row>
    <row r="694" spans="1:52" ht="18" customHeight="1">
      <c r="A694" s="281">
        <v>1218928</v>
      </c>
      <c r="B694" s="281" t="s">
        <v>3976</v>
      </c>
      <c r="C694" s="281" t="s">
        <v>3977</v>
      </c>
      <c r="D694" s="281" t="s">
        <v>3978</v>
      </c>
      <c r="E694" s="281" t="s">
        <v>3979</v>
      </c>
      <c r="F694" s="281">
        <v>2</v>
      </c>
      <c r="G694" s="281" t="s">
        <v>282</v>
      </c>
      <c r="H694" s="303">
        <v>30780</v>
      </c>
      <c r="I694" s="281">
        <v>24</v>
      </c>
      <c r="J694" s="281" t="s">
        <v>260</v>
      </c>
      <c r="K694" s="281">
        <v>271</v>
      </c>
      <c r="L694" s="281" t="s">
        <v>413</v>
      </c>
      <c r="M694" s="281">
        <v>2061</v>
      </c>
      <c r="N694" s="281" t="s">
        <v>413</v>
      </c>
      <c r="O694" s="281">
        <v>0</v>
      </c>
      <c r="P694" s="281" t="s">
        <v>262</v>
      </c>
      <c r="Q694" s="281">
        <v>0</v>
      </c>
      <c r="S694" s="281">
        <v>0</v>
      </c>
      <c r="W694" s="281">
        <v>-20</v>
      </c>
      <c r="X694" s="281" t="s">
        <v>1574</v>
      </c>
      <c r="AA694" s="281">
        <v>3</v>
      </c>
      <c r="AB694" s="281" t="s">
        <v>202</v>
      </c>
      <c r="AC694" s="303">
        <v>41238</v>
      </c>
      <c r="AD694" s="281" t="s">
        <v>11231</v>
      </c>
      <c r="AE694" s="281" t="s">
        <v>1017</v>
      </c>
      <c r="AF694" s="281" t="s">
        <v>266</v>
      </c>
      <c r="AG694" s="281" t="s">
        <v>3980</v>
      </c>
      <c r="AH694" s="281" t="s">
        <v>3981</v>
      </c>
      <c r="AI694" s="281" t="s">
        <v>3982</v>
      </c>
      <c r="AN694" s="303">
        <v>39107</v>
      </c>
      <c r="AP694" s="284">
        <f t="shared" si="97"/>
        <v>687</v>
      </c>
      <c r="AQ694" s="284" t="str">
        <f t="shared" si="98"/>
        <v>小金沢里美1</v>
      </c>
      <c r="AR694" s="284" t="str">
        <f t="shared" si="99"/>
        <v>こがねざわさとみ1</v>
      </c>
      <c r="AS694" s="284">
        <f t="shared" si="100"/>
        <v>1218928</v>
      </c>
      <c r="AT694" s="284" t="str">
        <f t="shared" si="93"/>
        <v>小金沢里美</v>
      </c>
      <c r="AU694" s="284">
        <f>IF(AT694="","",COUNTIF(AT$8:AT694,AT694))</f>
        <v>1</v>
      </c>
      <c r="AV694" s="284" t="str">
        <f t="shared" si="94"/>
        <v>こがねざわさとみ</v>
      </c>
      <c r="AW694" s="284">
        <f>IF(AV694="","",COUNTIF(AV$8:AV694,AV694))</f>
        <v>1</v>
      </c>
      <c r="AX694" s="284" t="str">
        <f t="shared" si="92"/>
        <v/>
      </c>
      <c r="AY694" s="284" t="str">
        <f t="shared" si="95"/>
        <v/>
      </c>
      <c r="AZ694" s="284" t="str">
        <f t="shared" si="96"/>
        <v/>
      </c>
    </row>
    <row r="695" spans="1:52" ht="18" customHeight="1">
      <c r="A695" s="281">
        <v>1317568</v>
      </c>
      <c r="B695" s="281" t="s">
        <v>3983</v>
      </c>
      <c r="C695" s="281" t="s">
        <v>3984</v>
      </c>
      <c r="D695" s="281" t="s">
        <v>3985</v>
      </c>
      <c r="E695" s="281" t="s">
        <v>3986</v>
      </c>
      <c r="F695" s="281">
        <v>1</v>
      </c>
      <c r="G695" s="281" t="s">
        <v>259</v>
      </c>
      <c r="H695" s="303">
        <v>31474</v>
      </c>
      <c r="I695" s="281">
        <v>24</v>
      </c>
      <c r="J695" s="281" t="s">
        <v>260</v>
      </c>
      <c r="K695" s="281">
        <v>279</v>
      </c>
      <c r="L695" s="281" t="s">
        <v>308</v>
      </c>
      <c r="M695" s="281">
        <v>2110</v>
      </c>
      <c r="N695" s="281" t="s">
        <v>308</v>
      </c>
      <c r="O695" s="281">
        <v>0</v>
      </c>
      <c r="P695" s="281" t="s">
        <v>262</v>
      </c>
      <c r="Q695" s="281">
        <v>0</v>
      </c>
      <c r="S695" s="281">
        <v>0</v>
      </c>
      <c r="U695" s="281" t="s">
        <v>403</v>
      </c>
      <c r="V695" s="281">
        <v>0</v>
      </c>
      <c r="W695" s="281">
        <v>-20</v>
      </c>
      <c r="X695" s="281" t="s">
        <v>1574</v>
      </c>
      <c r="AA695" s="281">
        <v>3</v>
      </c>
      <c r="AB695" s="281" t="s">
        <v>202</v>
      </c>
      <c r="AC695" s="303">
        <v>41238</v>
      </c>
      <c r="AD695" s="281" t="s">
        <v>11231</v>
      </c>
      <c r="AE695" s="281" t="s">
        <v>3987</v>
      </c>
      <c r="AF695" s="281" t="s">
        <v>266</v>
      </c>
      <c r="AG695" s="281" t="s">
        <v>3988</v>
      </c>
      <c r="AI695" s="281" t="s">
        <v>3989</v>
      </c>
      <c r="AN695" s="303">
        <v>40093</v>
      </c>
      <c r="AP695" s="284">
        <f t="shared" si="97"/>
        <v>688</v>
      </c>
      <c r="AQ695" s="284" t="str">
        <f t="shared" si="98"/>
        <v>狐野正遵1</v>
      </c>
      <c r="AR695" s="284" t="str">
        <f t="shared" si="99"/>
        <v>このしょうじゅん1</v>
      </c>
      <c r="AS695" s="284">
        <f t="shared" si="100"/>
        <v>1317568</v>
      </c>
      <c r="AT695" s="284" t="str">
        <f t="shared" si="93"/>
        <v>狐野正遵</v>
      </c>
      <c r="AU695" s="284">
        <f>IF(AT695="","",COUNTIF(AT$8:AT695,AT695))</f>
        <v>1</v>
      </c>
      <c r="AV695" s="284" t="str">
        <f t="shared" si="94"/>
        <v>このしょうじゅん</v>
      </c>
      <c r="AW695" s="284">
        <f>IF(AV695="","",COUNTIF(AV$8:AV695,AV695))</f>
        <v>1</v>
      </c>
      <c r="AX695" s="284" t="str">
        <f t="shared" si="92"/>
        <v/>
      </c>
      <c r="AY695" s="284" t="str">
        <f t="shared" si="95"/>
        <v/>
      </c>
      <c r="AZ695" s="284" t="str">
        <f t="shared" si="96"/>
        <v/>
      </c>
    </row>
    <row r="696" spans="1:52" ht="18" customHeight="1">
      <c r="A696" s="281">
        <v>1350441</v>
      </c>
      <c r="B696" s="281" t="s">
        <v>3990</v>
      </c>
      <c r="C696" s="281" t="s">
        <v>3991</v>
      </c>
      <c r="D696" s="281" t="s">
        <v>3992</v>
      </c>
      <c r="E696" s="281" t="s">
        <v>3991</v>
      </c>
      <c r="F696" s="281">
        <v>2</v>
      </c>
      <c r="G696" s="281" t="s">
        <v>282</v>
      </c>
      <c r="H696" s="303">
        <v>24125</v>
      </c>
      <c r="I696" s="281">
        <v>24</v>
      </c>
      <c r="J696" s="281" t="s">
        <v>260</v>
      </c>
      <c r="K696" s="281">
        <v>277</v>
      </c>
      <c r="L696" s="281" t="s">
        <v>293</v>
      </c>
      <c r="M696" s="281">
        <v>2090</v>
      </c>
      <c r="N696" s="281" t="s">
        <v>294</v>
      </c>
      <c r="O696" s="281">
        <v>0</v>
      </c>
      <c r="P696" s="281" t="s">
        <v>262</v>
      </c>
      <c r="Q696" s="281">
        <v>0</v>
      </c>
      <c r="S696" s="281">
        <v>0</v>
      </c>
      <c r="W696" s="281">
        <v>-20</v>
      </c>
      <c r="X696" s="281" t="s">
        <v>1574</v>
      </c>
      <c r="AA696" s="281">
        <v>3</v>
      </c>
      <c r="AB696" s="281" t="s">
        <v>202</v>
      </c>
      <c r="AC696" s="303">
        <v>41406</v>
      </c>
      <c r="AD696" s="281" t="s">
        <v>11233</v>
      </c>
      <c r="AE696" s="281" t="s">
        <v>295</v>
      </c>
      <c r="AF696" s="281" t="s">
        <v>266</v>
      </c>
      <c r="AG696" s="281" t="s">
        <v>3993</v>
      </c>
      <c r="AI696" s="281" t="s">
        <v>3994</v>
      </c>
      <c r="AN696" s="303">
        <v>40272</v>
      </c>
      <c r="AP696" s="284">
        <f t="shared" si="97"/>
        <v>689</v>
      </c>
      <c r="AQ696" s="284" t="str">
        <f t="shared" si="98"/>
        <v>小平こずえ1</v>
      </c>
      <c r="AR696" s="284" t="str">
        <f t="shared" si="99"/>
        <v>こだいらこずえ1</v>
      </c>
      <c r="AS696" s="284">
        <f t="shared" si="100"/>
        <v>1350441</v>
      </c>
      <c r="AT696" s="284" t="str">
        <f t="shared" si="93"/>
        <v>小平こずえ</v>
      </c>
      <c r="AU696" s="284">
        <f>IF(AT696="","",COUNTIF(AT$8:AT696,AT696))</f>
        <v>1</v>
      </c>
      <c r="AV696" s="284" t="str">
        <f t="shared" si="94"/>
        <v>こだいらこずえ</v>
      </c>
      <c r="AW696" s="284">
        <f>IF(AV696="","",COUNTIF(AV$8:AV696,AV696))</f>
        <v>1</v>
      </c>
      <c r="AX696" s="284" t="str">
        <f t="shared" si="92"/>
        <v/>
      </c>
      <c r="AY696" s="284" t="str">
        <f t="shared" si="95"/>
        <v/>
      </c>
      <c r="AZ696" s="284" t="str">
        <f t="shared" si="96"/>
        <v/>
      </c>
    </row>
    <row r="697" spans="1:52" ht="18" customHeight="1">
      <c r="A697" s="281">
        <v>1218970</v>
      </c>
      <c r="B697" s="281" t="s">
        <v>3995</v>
      </c>
      <c r="C697" s="281" t="s">
        <v>3996</v>
      </c>
      <c r="D697" s="281" t="s">
        <v>2558</v>
      </c>
      <c r="E697" s="281" t="s">
        <v>3997</v>
      </c>
      <c r="F697" s="281">
        <v>1</v>
      </c>
      <c r="G697" s="281" t="s">
        <v>259</v>
      </c>
      <c r="H697" s="303">
        <v>17164</v>
      </c>
      <c r="I697" s="281">
        <v>24</v>
      </c>
      <c r="J697" s="281" t="s">
        <v>260</v>
      </c>
      <c r="K697" s="281">
        <v>274</v>
      </c>
      <c r="L697" s="281" t="s">
        <v>317</v>
      </c>
      <c r="M697" s="281">
        <v>2074</v>
      </c>
      <c r="N697" s="281" t="s">
        <v>317</v>
      </c>
      <c r="O697" s="281">
        <v>0</v>
      </c>
      <c r="P697" s="281" t="s">
        <v>262</v>
      </c>
      <c r="Q697" s="281">
        <v>0</v>
      </c>
      <c r="S697" s="281">
        <v>0</v>
      </c>
      <c r="W697" s="281">
        <v>-20</v>
      </c>
      <c r="X697" s="281" t="s">
        <v>1574</v>
      </c>
      <c r="AA697" s="281">
        <v>3</v>
      </c>
      <c r="AB697" s="281" t="s">
        <v>202</v>
      </c>
      <c r="AC697" s="303">
        <v>41427</v>
      </c>
      <c r="AD697" s="281" t="s">
        <v>11101</v>
      </c>
      <c r="AE697" s="281" t="s">
        <v>1200</v>
      </c>
      <c r="AF697" s="281" t="s">
        <v>266</v>
      </c>
      <c r="AG697" s="281" t="s">
        <v>3998</v>
      </c>
      <c r="AI697" s="281" t="s">
        <v>3999</v>
      </c>
      <c r="AN697" s="303">
        <v>39109</v>
      </c>
      <c r="AP697" s="284">
        <f t="shared" si="97"/>
        <v>690</v>
      </c>
      <c r="AQ697" s="284" t="str">
        <f t="shared" si="98"/>
        <v>芳川博道1</v>
      </c>
      <c r="AR697" s="284" t="str">
        <f t="shared" si="99"/>
        <v>よしかわひろみち1</v>
      </c>
      <c r="AS697" s="284">
        <f t="shared" si="100"/>
        <v>1218970</v>
      </c>
      <c r="AT697" s="284" t="str">
        <f t="shared" si="93"/>
        <v>芳川博道</v>
      </c>
      <c r="AU697" s="284">
        <f>IF(AT697="","",COUNTIF(AT$8:AT697,AT697))</f>
        <v>1</v>
      </c>
      <c r="AV697" s="284" t="str">
        <f t="shared" si="94"/>
        <v>よしかわひろみち</v>
      </c>
      <c r="AW697" s="284">
        <f>IF(AV697="","",COUNTIF(AV$8:AV697,AV697))</f>
        <v>1</v>
      </c>
      <c r="AX697" s="284" t="str">
        <f t="shared" si="92"/>
        <v/>
      </c>
      <c r="AY697" s="284" t="str">
        <f t="shared" si="95"/>
        <v/>
      </c>
      <c r="AZ697" s="284" t="str">
        <f t="shared" si="96"/>
        <v/>
      </c>
    </row>
    <row r="698" spans="1:52" ht="18" customHeight="1">
      <c r="A698" s="281">
        <v>1318220</v>
      </c>
      <c r="B698" s="281" t="s">
        <v>2592</v>
      </c>
      <c r="C698" s="281" t="s">
        <v>4000</v>
      </c>
      <c r="D698" s="281" t="s">
        <v>2594</v>
      </c>
      <c r="E698" s="281" t="s">
        <v>2255</v>
      </c>
      <c r="F698" s="281">
        <v>1</v>
      </c>
      <c r="G698" s="281" t="s">
        <v>259</v>
      </c>
      <c r="H698" s="303">
        <v>25753</v>
      </c>
      <c r="I698" s="281">
        <v>24</v>
      </c>
      <c r="J698" s="281" t="s">
        <v>260</v>
      </c>
      <c r="K698" s="281">
        <v>265</v>
      </c>
      <c r="L698" s="281" t="s">
        <v>574</v>
      </c>
      <c r="M698" s="281">
        <v>2018</v>
      </c>
      <c r="N698" s="281" t="s">
        <v>574</v>
      </c>
      <c r="O698" s="281">
        <v>0</v>
      </c>
      <c r="P698" s="281" t="s">
        <v>262</v>
      </c>
      <c r="Q698" s="281">
        <v>0</v>
      </c>
      <c r="S698" s="281">
        <v>0</v>
      </c>
      <c r="V698" s="281">
        <v>0</v>
      </c>
      <c r="W698" s="281">
        <v>-20</v>
      </c>
      <c r="X698" s="281" t="s">
        <v>1574</v>
      </c>
      <c r="AA698" s="281">
        <v>3</v>
      </c>
      <c r="AB698" s="281" t="s">
        <v>202</v>
      </c>
      <c r="AC698" s="303">
        <v>41427</v>
      </c>
      <c r="AD698" s="281" t="s">
        <v>11101</v>
      </c>
      <c r="AE698" s="281" t="s">
        <v>1264</v>
      </c>
      <c r="AF698" s="281" t="s">
        <v>266</v>
      </c>
      <c r="AG698" s="281" t="s">
        <v>4001</v>
      </c>
      <c r="AI698" s="281" t="s">
        <v>4002</v>
      </c>
      <c r="AN698" s="303">
        <v>40100</v>
      </c>
      <c r="AP698" s="284">
        <f t="shared" si="97"/>
        <v>691</v>
      </c>
      <c r="AQ698" s="284" t="str">
        <f t="shared" si="98"/>
        <v>池田正実1</v>
      </c>
      <c r="AR698" s="284" t="str">
        <f t="shared" si="99"/>
        <v>いけだまさみ1</v>
      </c>
      <c r="AS698" s="284">
        <f t="shared" si="100"/>
        <v>1318220</v>
      </c>
      <c r="AT698" s="284" t="str">
        <f t="shared" si="93"/>
        <v>池田正実</v>
      </c>
      <c r="AU698" s="284">
        <f>IF(AT698="","",COUNTIF(AT$8:AT698,AT698))</f>
        <v>1</v>
      </c>
      <c r="AV698" s="284" t="str">
        <f t="shared" si="94"/>
        <v>いけだまさみ</v>
      </c>
      <c r="AW698" s="284">
        <f>IF(AV698="","",COUNTIF(AV$8:AV698,AV698))</f>
        <v>1</v>
      </c>
      <c r="AX698" s="284" t="str">
        <f t="shared" si="92"/>
        <v/>
      </c>
      <c r="AY698" s="284" t="str">
        <f t="shared" si="95"/>
        <v/>
      </c>
      <c r="AZ698" s="284" t="str">
        <f t="shared" si="96"/>
        <v/>
      </c>
    </row>
    <row r="699" spans="1:52" ht="18" customHeight="1">
      <c r="A699" s="281">
        <v>1385410</v>
      </c>
      <c r="B699" s="281" t="s">
        <v>3285</v>
      </c>
      <c r="C699" s="281" t="s">
        <v>4003</v>
      </c>
      <c r="D699" s="281" t="s">
        <v>3286</v>
      </c>
      <c r="E699" s="281" t="s">
        <v>3869</v>
      </c>
      <c r="F699" s="281">
        <v>1</v>
      </c>
      <c r="G699" s="281" t="s">
        <v>259</v>
      </c>
      <c r="H699" s="303">
        <v>21984</v>
      </c>
      <c r="I699" s="281">
        <v>24</v>
      </c>
      <c r="J699" s="281" t="s">
        <v>260</v>
      </c>
      <c r="K699" s="281">
        <v>269</v>
      </c>
      <c r="L699" s="281" t="s">
        <v>378</v>
      </c>
      <c r="M699" s="281">
        <v>2051</v>
      </c>
      <c r="N699" s="281" t="s">
        <v>378</v>
      </c>
      <c r="O699" s="281">
        <v>0</v>
      </c>
      <c r="P699" s="281" t="s">
        <v>262</v>
      </c>
      <c r="Q699" s="281">
        <v>0</v>
      </c>
      <c r="S699" s="281">
        <v>0</v>
      </c>
      <c r="U699" s="281" t="s">
        <v>10931</v>
      </c>
      <c r="W699" s="281">
        <v>-20</v>
      </c>
      <c r="X699" s="281" t="s">
        <v>1574</v>
      </c>
      <c r="AA699" s="281">
        <v>3</v>
      </c>
      <c r="AB699" s="281" t="s">
        <v>202</v>
      </c>
      <c r="AC699" s="303">
        <v>41490</v>
      </c>
      <c r="AD699" s="281" t="s">
        <v>11314</v>
      </c>
      <c r="AE699" s="281" t="s">
        <v>4004</v>
      </c>
      <c r="AF699" s="281" t="s">
        <v>266</v>
      </c>
      <c r="AG699" s="281" t="s">
        <v>4005</v>
      </c>
      <c r="AI699" s="281" t="s">
        <v>4006</v>
      </c>
      <c r="AN699" s="303">
        <v>40465</v>
      </c>
      <c r="AP699" s="284">
        <f t="shared" si="97"/>
        <v>692</v>
      </c>
      <c r="AQ699" s="284" t="str">
        <f t="shared" si="98"/>
        <v>依田悟1</v>
      </c>
      <c r="AR699" s="284" t="str">
        <f t="shared" si="99"/>
        <v>よださとる1</v>
      </c>
      <c r="AS699" s="284">
        <f t="shared" si="100"/>
        <v>1385410</v>
      </c>
      <c r="AT699" s="284" t="str">
        <f t="shared" si="93"/>
        <v>依田悟</v>
      </c>
      <c r="AU699" s="284">
        <f>IF(AT699="","",COUNTIF(AT$8:AT699,AT699))</f>
        <v>1</v>
      </c>
      <c r="AV699" s="284" t="str">
        <f t="shared" si="94"/>
        <v>よださとる</v>
      </c>
      <c r="AW699" s="284">
        <f>IF(AV699="","",COUNTIF(AV$8:AV699,AV699))</f>
        <v>1</v>
      </c>
      <c r="AX699" s="284" t="str">
        <f t="shared" si="92"/>
        <v/>
      </c>
      <c r="AY699" s="284" t="str">
        <f t="shared" si="95"/>
        <v/>
      </c>
      <c r="AZ699" s="284" t="str">
        <f t="shared" si="96"/>
        <v/>
      </c>
    </row>
    <row r="700" spans="1:52" ht="18" customHeight="1">
      <c r="A700" s="281">
        <v>1427233</v>
      </c>
      <c r="B700" s="281" t="s">
        <v>278</v>
      </c>
      <c r="C700" s="281" t="s">
        <v>493</v>
      </c>
      <c r="D700" s="281" t="s">
        <v>280</v>
      </c>
      <c r="E700" s="281" t="s">
        <v>495</v>
      </c>
      <c r="F700" s="281">
        <v>2</v>
      </c>
      <c r="G700" s="281" t="s">
        <v>282</v>
      </c>
      <c r="H700" s="303">
        <v>23691</v>
      </c>
      <c r="I700" s="281">
        <v>24</v>
      </c>
      <c r="J700" s="281" t="s">
        <v>260</v>
      </c>
      <c r="K700" s="281">
        <v>271</v>
      </c>
      <c r="L700" s="281" t="s">
        <v>413</v>
      </c>
      <c r="M700" s="281">
        <v>2061</v>
      </c>
      <c r="N700" s="281" t="s">
        <v>413</v>
      </c>
      <c r="O700" s="281">
        <v>0</v>
      </c>
      <c r="P700" s="281" t="s">
        <v>262</v>
      </c>
      <c r="Q700" s="281">
        <v>0</v>
      </c>
      <c r="S700" s="281">
        <v>0</v>
      </c>
      <c r="W700" s="281">
        <v>-20</v>
      </c>
      <c r="X700" s="281" t="s">
        <v>1574</v>
      </c>
      <c r="AA700" s="281">
        <v>3</v>
      </c>
      <c r="AB700" s="281" t="s">
        <v>202</v>
      </c>
      <c r="AC700" s="303">
        <v>41490</v>
      </c>
      <c r="AD700" s="281" t="s">
        <v>11314</v>
      </c>
      <c r="AE700" s="281" t="s">
        <v>4007</v>
      </c>
      <c r="AF700" s="281" t="s">
        <v>266</v>
      </c>
      <c r="AG700" s="281" t="s">
        <v>4008</v>
      </c>
      <c r="AI700" s="281" t="s">
        <v>4009</v>
      </c>
      <c r="AN700" s="303">
        <v>41038</v>
      </c>
      <c r="AP700" s="284">
        <f t="shared" si="97"/>
        <v>693</v>
      </c>
      <c r="AQ700" s="284" t="str">
        <f t="shared" si="98"/>
        <v>竹内明子1</v>
      </c>
      <c r="AR700" s="284" t="str">
        <f t="shared" si="99"/>
        <v>たけうちあきこ1</v>
      </c>
      <c r="AS700" s="284">
        <f t="shared" si="100"/>
        <v>1427233</v>
      </c>
      <c r="AT700" s="284" t="str">
        <f t="shared" si="93"/>
        <v>竹内明子</v>
      </c>
      <c r="AU700" s="284">
        <f>IF(AT700="","",COUNTIF(AT$8:AT700,AT700))</f>
        <v>1</v>
      </c>
      <c r="AV700" s="284" t="str">
        <f t="shared" si="94"/>
        <v>たけうちあきこ</v>
      </c>
      <c r="AW700" s="284">
        <f>IF(AV700="","",COUNTIF(AV$8:AV700,AV700))</f>
        <v>1</v>
      </c>
      <c r="AX700" s="284" t="str">
        <f t="shared" si="92"/>
        <v/>
      </c>
      <c r="AY700" s="284" t="str">
        <f t="shared" si="95"/>
        <v/>
      </c>
      <c r="AZ700" s="284" t="str">
        <f t="shared" si="96"/>
        <v/>
      </c>
    </row>
    <row r="701" spans="1:52" ht="18" customHeight="1">
      <c r="A701" s="281">
        <v>1350494</v>
      </c>
      <c r="B701" s="281" t="s">
        <v>955</v>
      </c>
      <c r="C701" s="281" t="s">
        <v>2178</v>
      </c>
      <c r="D701" s="281" t="s">
        <v>957</v>
      </c>
      <c r="E701" s="281" t="s">
        <v>1978</v>
      </c>
      <c r="F701" s="281">
        <v>2</v>
      </c>
      <c r="G701" s="281" t="s">
        <v>282</v>
      </c>
      <c r="H701" s="303">
        <v>24127</v>
      </c>
      <c r="I701" s="281">
        <v>24</v>
      </c>
      <c r="J701" s="281" t="s">
        <v>260</v>
      </c>
      <c r="K701" s="281">
        <v>280</v>
      </c>
      <c r="L701" s="281" t="s">
        <v>334</v>
      </c>
      <c r="M701" s="281">
        <v>2121</v>
      </c>
      <c r="N701" s="281" t="s">
        <v>334</v>
      </c>
      <c r="O701" s="281">
        <v>0</v>
      </c>
      <c r="P701" s="281" t="s">
        <v>262</v>
      </c>
      <c r="Q701" s="281">
        <v>0</v>
      </c>
      <c r="S701" s="281">
        <v>0</v>
      </c>
      <c r="U701" s="281" t="s">
        <v>11148</v>
      </c>
      <c r="W701" s="281">
        <v>-20</v>
      </c>
      <c r="X701" s="281" t="s">
        <v>1574</v>
      </c>
      <c r="AA701" s="281">
        <v>3</v>
      </c>
      <c r="AB701" s="281" t="s">
        <v>202</v>
      </c>
      <c r="AC701" s="303">
        <v>41560</v>
      </c>
      <c r="AD701" s="281" t="s">
        <v>11164</v>
      </c>
      <c r="AE701" s="281" t="s">
        <v>1721</v>
      </c>
      <c r="AF701" s="281" t="s">
        <v>266</v>
      </c>
      <c r="AG701" s="281" t="s">
        <v>4010</v>
      </c>
      <c r="AI701" s="281" t="s">
        <v>4011</v>
      </c>
      <c r="AN701" s="303">
        <v>40273</v>
      </c>
      <c r="AP701" s="284">
        <f t="shared" si="97"/>
        <v>694</v>
      </c>
      <c r="AQ701" s="284" t="str">
        <f t="shared" si="98"/>
        <v>原敏恵1</v>
      </c>
      <c r="AR701" s="284" t="str">
        <f t="shared" si="99"/>
        <v>はらとしえ1</v>
      </c>
      <c r="AS701" s="284">
        <f t="shared" si="100"/>
        <v>1350494</v>
      </c>
      <c r="AT701" s="284" t="str">
        <f t="shared" si="93"/>
        <v>原敏恵</v>
      </c>
      <c r="AU701" s="284">
        <f>IF(AT701="","",COUNTIF(AT$8:AT701,AT701))</f>
        <v>1</v>
      </c>
      <c r="AV701" s="284" t="str">
        <f t="shared" si="94"/>
        <v>はらとしえ</v>
      </c>
      <c r="AW701" s="284">
        <f>IF(AV701="","",COUNTIF(AV$8:AV701,AV701))</f>
        <v>1</v>
      </c>
      <c r="AX701" s="284" t="str">
        <f t="shared" si="92"/>
        <v/>
      </c>
      <c r="AY701" s="284" t="str">
        <f t="shared" si="95"/>
        <v/>
      </c>
      <c r="AZ701" s="284" t="str">
        <f t="shared" si="96"/>
        <v/>
      </c>
    </row>
    <row r="702" spans="1:52" ht="18" customHeight="1">
      <c r="A702" s="281">
        <v>1248299</v>
      </c>
      <c r="B702" s="281" t="s">
        <v>2068</v>
      </c>
      <c r="C702" s="281" t="s">
        <v>4012</v>
      </c>
      <c r="D702" s="281" t="s">
        <v>2070</v>
      </c>
      <c r="E702" s="281" t="s">
        <v>4013</v>
      </c>
      <c r="F702" s="281">
        <v>2</v>
      </c>
      <c r="G702" s="281" t="s">
        <v>282</v>
      </c>
      <c r="H702" s="303">
        <v>28949</v>
      </c>
      <c r="I702" s="281">
        <v>24</v>
      </c>
      <c r="J702" s="281" t="s">
        <v>260</v>
      </c>
      <c r="K702" s="281">
        <v>278</v>
      </c>
      <c r="L702" s="281" t="s">
        <v>445</v>
      </c>
      <c r="M702" s="281">
        <v>2100</v>
      </c>
      <c r="N702" s="281" t="s">
        <v>445</v>
      </c>
      <c r="O702" s="281">
        <v>0</v>
      </c>
      <c r="P702" s="281" t="s">
        <v>262</v>
      </c>
      <c r="Q702" s="281">
        <v>0</v>
      </c>
      <c r="S702" s="281">
        <v>0</v>
      </c>
      <c r="V702" s="281">
        <v>0</v>
      </c>
      <c r="W702" s="281">
        <v>-20</v>
      </c>
      <c r="X702" s="281" t="s">
        <v>1574</v>
      </c>
      <c r="AA702" s="281">
        <v>3</v>
      </c>
      <c r="AB702" s="281" t="s">
        <v>202</v>
      </c>
      <c r="AC702" s="303">
        <v>41560</v>
      </c>
      <c r="AD702" s="281" t="s">
        <v>11164</v>
      </c>
      <c r="AE702" s="281" t="s">
        <v>4014</v>
      </c>
      <c r="AF702" s="281" t="s">
        <v>266</v>
      </c>
      <c r="AG702" s="281" t="s">
        <v>4015</v>
      </c>
      <c r="AI702" s="281" t="s">
        <v>4016</v>
      </c>
      <c r="AN702" s="303">
        <v>39358</v>
      </c>
      <c r="AP702" s="284">
        <f t="shared" si="97"/>
        <v>695</v>
      </c>
      <c r="AQ702" s="284" t="str">
        <f t="shared" si="98"/>
        <v>柳澤沙話子1</v>
      </c>
      <c r="AR702" s="284" t="str">
        <f t="shared" si="99"/>
        <v>やなぎさわさわこ1</v>
      </c>
      <c r="AS702" s="284">
        <f t="shared" si="100"/>
        <v>1248299</v>
      </c>
      <c r="AT702" s="284" t="str">
        <f t="shared" si="93"/>
        <v>柳澤沙話子</v>
      </c>
      <c r="AU702" s="284">
        <f>IF(AT702="","",COUNTIF(AT$8:AT702,AT702))</f>
        <v>1</v>
      </c>
      <c r="AV702" s="284" t="str">
        <f t="shared" si="94"/>
        <v>やなぎさわさわこ</v>
      </c>
      <c r="AW702" s="284">
        <f>IF(AV702="","",COUNTIF(AV$8:AV702,AV702))</f>
        <v>1</v>
      </c>
      <c r="AX702" s="284" t="str">
        <f t="shared" si="92"/>
        <v/>
      </c>
      <c r="AY702" s="284" t="str">
        <f t="shared" si="95"/>
        <v/>
      </c>
      <c r="AZ702" s="284" t="str">
        <f t="shared" si="96"/>
        <v/>
      </c>
    </row>
    <row r="703" spans="1:52" ht="18" customHeight="1">
      <c r="A703" s="281">
        <v>1387380</v>
      </c>
      <c r="B703" s="281" t="s">
        <v>318</v>
      </c>
      <c r="C703" s="281" t="s">
        <v>1199</v>
      </c>
      <c r="D703" s="281" t="s">
        <v>320</v>
      </c>
      <c r="E703" s="281" t="s">
        <v>1004</v>
      </c>
      <c r="F703" s="281">
        <v>1</v>
      </c>
      <c r="G703" s="281" t="s">
        <v>259</v>
      </c>
      <c r="H703" s="303">
        <v>19050</v>
      </c>
      <c r="I703" s="281">
        <v>24</v>
      </c>
      <c r="J703" s="281" t="s">
        <v>260</v>
      </c>
      <c r="K703" s="281">
        <v>280</v>
      </c>
      <c r="L703" s="281" t="s">
        <v>334</v>
      </c>
      <c r="M703" s="281">
        <v>2121</v>
      </c>
      <c r="N703" s="281" t="s">
        <v>334</v>
      </c>
      <c r="O703" s="281">
        <v>0</v>
      </c>
      <c r="P703" s="281" t="s">
        <v>262</v>
      </c>
      <c r="Q703" s="281">
        <v>0</v>
      </c>
      <c r="S703" s="281">
        <v>0</v>
      </c>
      <c r="U703" s="281" t="s">
        <v>848</v>
      </c>
      <c r="W703" s="281">
        <v>-20</v>
      </c>
      <c r="X703" s="281" t="s">
        <v>1574</v>
      </c>
      <c r="AA703" s="281">
        <v>3</v>
      </c>
      <c r="AB703" s="281" t="s">
        <v>202</v>
      </c>
      <c r="AC703" s="303">
        <v>41770</v>
      </c>
      <c r="AD703" s="281" t="s">
        <v>11236</v>
      </c>
      <c r="AE703" s="281" t="s">
        <v>1575</v>
      </c>
      <c r="AF703" s="281" t="s">
        <v>266</v>
      </c>
      <c r="AG703" s="281" t="s">
        <v>4017</v>
      </c>
      <c r="AI703" s="281" t="s">
        <v>4018</v>
      </c>
      <c r="AN703" s="303">
        <v>40484</v>
      </c>
      <c r="AP703" s="284">
        <f t="shared" si="97"/>
        <v>696</v>
      </c>
      <c r="AQ703" s="284" t="str">
        <f t="shared" si="98"/>
        <v>小沢誠1</v>
      </c>
      <c r="AR703" s="284" t="str">
        <f t="shared" si="99"/>
        <v>おざわまこと1</v>
      </c>
      <c r="AS703" s="284">
        <f t="shared" si="100"/>
        <v>1387380</v>
      </c>
      <c r="AT703" s="284" t="str">
        <f t="shared" si="93"/>
        <v>小沢誠</v>
      </c>
      <c r="AU703" s="284">
        <f>IF(AT703="","",COUNTIF(AT$8:AT703,AT703))</f>
        <v>1</v>
      </c>
      <c r="AV703" s="284" t="str">
        <f t="shared" si="94"/>
        <v>おざわまこと</v>
      </c>
      <c r="AW703" s="284">
        <f>IF(AV703="","",COUNTIF(AV$8:AV703,AV703))</f>
        <v>1</v>
      </c>
      <c r="AX703" s="284" t="str">
        <f t="shared" si="92"/>
        <v/>
      </c>
      <c r="AY703" s="284" t="str">
        <f t="shared" si="95"/>
        <v/>
      </c>
      <c r="AZ703" s="284" t="str">
        <f t="shared" si="96"/>
        <v/>
      </c>
    </row>
    <row r="704" spans="1:52" ht="18" customHeight="1">
      <c r="A704" s="281">
        <v>1489369</v>
      </c>
      <c r="B704" s="281" t="s">
        <v>3579</v>
      </c>
      <c r="C704" s="281" t="s">
        <v>1222</v>
      </c>
      <c r="D704" s="281" t="s">
        <v>3581</v>
      </c>
      <c r="E704" s="281" t="s">
        <v>1224</v>
      </c>
      <c r="F704" s="281">
        <v>1</v>
      </c>
      <c r="G704" s="281" t="s">
        <v>259</v>
      </c>
      <c r="H704" s="303">
        <v>24750</v>
      </c>
      <c r="I704" s="281">
        <v>24</v>
      </c>
      <c r="J704" s="281" t="s">
        <v>260</v>
      </c>
      <c r="K704" s="281">
        <v>276</v>
      </c>
      <c r="L704" s="281" t="s">
        <v>742</v>
      </c>
      <c r="M704" s="281">
        <v>2087</v>
      </c>
      <c r="N704" s="281" t="s">
        <v>742</v>
      </c>
      <c r="O704" s="281">
        <v>0</v>
      </c>
      <c r="P704" s="281" t="s">
        <v>262</v>
      </c>
      <c r="Q704" s="281">
        <v>0</v>
      </c>
      <c r="S704" s="281">
        <v>0</v>
      </c>
      <c r="W704" s="281">
        <v>-20</v>
      </c>
      <c r="X704" s="281" t="s">
        <v>1574</v>
      </c>
      <c r="AA704" s="281">
        <v>3</v>
      </c>
      <c r="AB704" s="281" t="s">
        <v>202</v>
      </c>
      <c r="AC704" s="303">
        <v>41770</v>
      </c>
      <c r="AD704" s="281" t="s">
        <v>11236</v>
      </c>
      <c r="AE704" s="281" t="s">
        <v>1057</v>
      </c>
      <c r="AF704" s="281" t="s">
        <v>266</v>
      </c>
      <c r="AG704" s="281" t="s">
        <v>4019</v>
      </c>
      <c r="AI704" s="281" t="s">
        <v>4020</v>
      </c>
      <c r="AN704" s="303">
        <v>41594</v>
      </c>
      <c r="AP704" s="284">
        <f t="shared" si="97"/>
        <v>697</v>
      </c>
      <c r="AQ704" s="284" t="str">
        <f t="shared" si="98"/>
        <v>井出克彦1</v>
      </c>
      <c r="AR704" s="284" t="str">
        <f t="shared" si="99"/>
        <v>いでかつひこ1</v>
      </c>
      <c r="AS704" s="284">
        <f t="shared" si="100"/>
        <v>1489369</v>
      </c>
      <c r="AT704" s="284" t="str">
        <f t="shared" si="93"/>
        <v>井出克彦</v>
      </c>
      <c r="AU704" s="284">
        <f>IF(AT704="","",COUNTIF(AT$8:AT704,AT704))</f>
        <v>1</v>
      </c>
      <c r="AV704" s="284" t="str">
        <f t="shared" si="94"/>
        <v>いでかつひこ</v>
      </c>
      <c r="AW704" s="284">
        <f>IF(AV704="","",COUNTIF(AV$8:AV704,AV704))</f>
        <v>1</v>
      </c>
      <c r="AX704" s="284" t="str">
        <f t="shared" si="92"/>
        <v/>
      </c>
      <c r="AY704" s="284" t="str">
        <f t="shared" si="95"/>
        <v/>
      </c>
      <c r="AZ704" s="284" t="str">
        <f t="shared" si="96"/>
        <v/>
      </c>
    </row>
    <row r="705" spans="1:52" ht="18" customHeight="1">
      <c r="A705" s="281">
        <v>1319779</v>
      </c>
      <c r="B705" s="281" t="s">
        <v>2518</v>
      </c>
      <c r="C705" s="281" t="s">
        <v>4021</v>
      </c>
      <c r="D705" s="281" t="s">
        <v>2520</v>
      </c>
      <c r="E705" s="281" t="s">
        <v>712</v>
      </c>
      <c r="F705" s="281">
        <v>1</v>
      </c>
      <c r="G705" s="281" t="s">
        <v>259</v>
      </c>
      <c r="H705" s="303">
        <v>18652</v>
      </c>
      <c r="I705" s="281">
        <v>24</v>
      </c>
      <c r="J705" s="281" t="s">
        <v>260</v>
      </c>
      <c r="K705" s="281">
        <v>280</v>
      </c>
      <c r="L705" s="281" t="s">
        <v>334</v>
      </c>
      <c r="M705" s="281">
        <v>2121</v>
      </c>
      <c r="N705" s="281" t="s">
        <v>334</v>
      </c>
      <c r="O705" s="281">
        <v>0</v>
      </c>
      <c r="P705" s="281" t="s">
        <v>262</v>
      </c>
      <c r="Q705" s="281">
        <v>0</v>
      </c>
      <c r="S705" s="281">
        <v>0</v>
      </c>
      <c r="U705" s="281" t="s">
        <v>11135</v>
      </c>
      <c r="V705" s="281">
        <v>0</v>
      </c>
      <c r="W705" s="281">
        <v>-20</v>
      </c>
      <c r="X705" s="281" t="s">
        <v>1574</v>
      </c>
      <c r="AA705" s="281">
        <v>3</v>
      </c>
      <c r="AB705" s="281" t="s">
        <v>202</v>
      </c>
      <c r="AC705" s="303">
        <v>41917</v>
      </c>
      <c r="AD705" s="281" t="s">
        <v>11122</v>
      </c>
      <c r="AE705" s="281" t="s">
        <v>4022</v>
      </c>
      <c r="AF705" s="281" t="s">
        <v>266</v>
      </c>
      <c r="AG705" s="281" t="s">
        <v>4023</v>
      </c>
      <c r="AI705" s="281" t="s">
        <v>4024</v>
      </c>
      <c r="AN705" s="303">
        <v>40116</v>
      </c>
      <c r="AP705" s="284">
        <f t="shared" si="97"/>
        <v>698</v>
      </c>
      <c r="AQ705" s="284" t="str">
        <f t="shared" si="98"/>
        <v>齊藤治美1</v>
      </c>
      <c r="AR705" s="284" t="str">
        <f t="shared" si="99"/>
        <v>さいとうはるみ1</v>
      </c>
      <c r="AS705" s="284">
        <f t="shared" si="100"/>
        <v>1319779</v>
      </c>
      <c r="AT705" s="284" t="str">
        <f t="shared" si="93"/>
        <v>齊藤治美</v>
      </c>
      <c r="AU705" s="284">
        <f>IF(AT705="","",COUNTIF(AT$8:AT705,AT705))</f>
        <v>1</v>
      </c>
      <c r="AV705" s="284" t="str">
        <f t="shared" si="94"/>
        <v>さいとうはるみ</v>
      </c>
      <c r="AW705" s="284">
        <f>IF(AV705="","",COUNTIF(AV$8:AV705,AV705))</f>
        <v>1</v>
      </c>
      <c r="AX705" s="284" t="str">
        <f t="shared" si="92"/>
        <v/>
      </c>
      <c r="AY705" s="284" t="str">
        <f t="shared" si="95"/>
        <v/>
      </c>
      <c r="AZ705" s="284" t="str">
        <f t="shared" si="96"/>
        <v/>
      </c>
    </row>
    <row r="706" spans="1:52" ht="18" customHeight="1">
      <c r="A706" s="281">
        <v>1462462</v>
      </c>
      <c r="B706" s="281" t="s">
        <v>4025</v>
      </c>
      <c r="C706" s="281" t="s">
        <v>1565</v>
      </c>
      <c r="D706" s="281" t="s">
        <v>4026</v>
      </c>
      <c r="E706" s="281" t="s">
        <v>1567</v>
      </c>
      <c r="F706" s="281">
        <v>2</v>
      </c>
      <c r="G706" s="281" t="s">
        <v>282</v>
      </c>
      <c r="H706" s="303">
        <v>24476</v>
      </c>
      <c r="I706" s="281">
        <v>24</v>
      </c>
      <c r="J706" s="281" t="s">
        <v>260</v>
      </c>
      <c r="K706" s="281">
        <v>269</v>
      </c>
      <c r="L706" s="281" t="s">
        <v>378</v>
      </c>
      <c r="M706" s="281">
        <v>2051</v>
      </c>
      <c r="N706" s="281" t="s">
        <v>378</v>
      </c>
      <c r="O706" s="281">
        <v>0</v>
      </c>
      <c r="P706" s="281" t="s">
        <v>262</v>
      </c>
      <c r="Q706" s="281">
        <v>0</v>
      </c>
      <c r="S706" s="281">
        <v>0</v>
      </c>
      <c r="U706" s="281" t="s">
        <v>379</v>
      </c>
      <c r="W706" s="281">
        <v>-20</v>
      </c>
      <c r="X706" s="281" t="s">
        <v>1574</v>
      </c>
      <c r="AA706" s="281">
        <v>3</v>
      </c>
      <c r="AB706" s="281" t="s">
        <v>202</v>
      </c>
      <c r="AC706" s="303">
        <v>41938</v>
      </c>
      <c r="AD706" s="281" t="s">
        <v>11238</v>
      </c>
      <c r="AE706" s="281" t="s">
        <v>2958</v>
      </c>
      <c r="AF706" s="281" t="s">
        <v>266</v>
      </c>
      <c r="AG706" s="281" t="s">
        <v>4027</v>
      </c>
      <c r="AI706" s="281" t="s">
        <v>4028</v>
      </c>
      <c r="AN706" s="303">
        <v>41405</v>
      </c>
      <c r="AP706" s="284">
        <f t="shared" si="97"/>
        <v>699</v>
      </c>
      <c r="AQ706" s="284" t="str">
        <f t="shared" si="98"/>
        <v>武舎和美1</v>
      </c>
      <c r="AR706" s="284" t="str">
        <f t="shared" si="99"/>
        <v>むしゃかずみ1</v>
      </c>
      <c r="AS706" s="284">
        <f t="shared" si="100"/>
        <v>1462462</v>
      </c>
      <c r="AT706" s="284" t="str">
        <f t="shared" si="93"/>
        <v>武舎和美</v>
      </c>
      <c r="AU706" s="284">
        <f>IF(AT706="","",COUNTIF(AT$8:AT706,AT706))</f>
        <v>1</v>
      </c>
      <c r="AV706" s="284" t="str">
        <f t="shared" si="94"/>
        <v>むしゃかずみ</v>
      </c>
      <c r="AW706" s="284">
        <f>IF(AV706="","",COUNTIF(AV$8:AV706,AV706))</f>
        <v>1</v>
      </c>
      <c r="AX706" s="284" t="str">
        <f t="shared" si="92"/>
        <v/>
      </c>
      <c r="AY706" s="284" t="str">
        <f t="shared" si="95"/>
        <v/>
      </c>
      <c r="AZ706" s="284" t="str">
        <f t="shared" si="96"/>
        <v/>
      </c>
    </row>
    <row r="707" spans="1:52" ht="18" customHeight="1">
      <c r="A707" s="281">
        <v>1200625</v>
      </c>
      <c r="B707" s="281" t="s">
        <v>4029</v>
      </c>
      <c r="C707" s="281" t="s">
        <v>4030</v>
      </c>
      <c r="D707" s="281" t="s">
        <v>4031</v>
      </c>
      <c r="E707" s="281" t="s">
        <v>4032</v>
      </c>
      <c r="F707" s="281">
        <v>1</v>
      </c>
      <c r="G707" s="281" t="s">
        <v>259</v>
      </c>
      <c r="H707" s="303">
        <v>31795</v>
      </c>
      <c r="I707" s="281">
        <v>24</v>
      </c>
      <c r="J707" s="281" t="s">
        <v>260</v>
      </c>
      <c r="K707" s="281">
        <v>278</v>
      </c>
      <c r="L707" s="281" t="s">
        <v>445</v>
      </c>
      <c r="M707" s="281">
        <v>2100</v>
      </c>
      <c r="N707" s="281" t="s">
        <v>445</v>
      </c>
      <c r="O707" s="281">
        <v>0</v>
      </c>
      <c r="P707" s="281" t="s">
        <v>262</v>
      </c>
      <c r="Q707" s="281">
        <v>0</v>
      </c>
      <c r="S707" s="281">
        <v>0</v>
      </c>
      <c r="U707" s="281">
        <v>112758</v>
      </c>
      <c r="V707" s="281">
        <v>42014</v>
      </c>
      <c r="W707" s="281">
        <v>-20</v>
      </c>
      <c r="X707" s="281" t="s">
        <v>1574</v>
      </c>
      <c r="AA707" s="281">
        <v>3</v>
      </c>
      <c r="AB707" s="281" t="s">
        <v>202</v>
      </c>
      <c r="AC707" s="303">
        <v>41938</v>
      </c>
      <c r="AD707" s="281" t="s">
        <v>11238</v>
      </c>
      <c r="AE707" s="281" t="s">
        <v>4033</v>
      </c>
      <c r="AF707" s="281" t="s">
        <v>266</v>
      </c>
      <c r="AG707" s="281" t="s">
        <v>4034</v>
      </c>
      <c r="AH707" s="281" t="s">
        <v>4035</v>
      </c>
      <c r="AI707" s="281" t="s">
        <v>4036</v>
      </c>
      <c r="AN707" s="303">
        <v>38892</v>
      </c>
      <c r="AP707" s="284">
        <f t="shared" si="97"/>
        <v>700</v>
      </c>
      <c r="AQ707" s="284" t="str">
        <f t="shared" si="98"/>
        <v>櫻井大然1</v>
      </c>
      <c r="AR707" s="284" t="str">
        <f t="shared" si="99"/>
        <v>さくらいたいぜん1</v>
      </c>
      <c r="AS707" s="284">
        <f t="shared" si="100"/>
        <v>1200625</v>
      </c>
      <c r="AT707" s="284" t="str">
        <f t="shared" si="93"/>
        <v>櫻井大然</v>
      </c>
      <c r="AU707" s="284">
        <f>IF(AT707="","",COUNTIF(AT$8:AT707,AT707))</f>
        <v>1</v>
      </c>
      <c r="AV707" s="284" t="str">
        <f t="shared" si="94"/>
        <v>さくらいたいぜん</v>
      </c>
      <c r="AW707" s="284">
        <f>IF(AV707="","",COUNTIF(AV$8:AV707,AV707))</f>
        <v>1</v>
      </c>
      <c r="AX707" s="284" t="str">
        <f t="shared" si="92"/>
        <v/>
      </c>
      <c r="AY707" s="284" t="str">
        <f t="shared" si="95"/>
        <v/>
      </c>
      <c r="AZ707" s="284" t="str">
        <f t="shared" si="96"/>
        <v/>
      </c>
    </row>
    <row r="708" spans="1:52" ht="18" customHeight="1">
      <c r="A708" s="281">
        <v>1375405</v>
      </c>
      <c r="B708" s="281" t="s">
        <v>1842</v>
      </c>
      <c r="C708" s="281" t="s">
        <v>4037</v>
      </c>
      <c r="D708" s="281" t="s">
        <v>1843</v>
      </c>
      <c r="E708" s="281" t="s">
        <v>3181</v>
      </c>
      <c r="F708" s="281">
        <v>1</v>
      </c>
      <c r="G708" s="281" t="s">
        <v>259</v>
      </c>
      <c r="H708" s="303">
        <v>34464</v>
      </c>
      <c r="I708" s="281">
        <v>24</v>
      </c>
      <c r="J708" s="281" t="s">
        <v>260</v>
      </c>
      <c r="K708" s="281">
        <v>276</v>
      </c>
      <c r="L708" s="281" t="s">
        <v>742</v>
      </c>
      <c r="M708" s="281">
        <v>2087</v>
      </c>
      <c r="N708" s="281" t="s">
        <v>742</v>
      </c>
      <c r="O708" s="281">
        <v>0</v>
      </c>
      <c r="P708" s="281" t="s">
        <v>262</v>
      </c>
      <c r="Q708" s="281">
        <v>0</v>
      </c>
      <c r="S708" s="281">
        <v>0</v>
      </c>
      <c r="W708" s="281">
        <v>-20</v>
      </c>
      <c r="X708" s="281" t="s">
        <v>1574</v>
      </c>
      <c r="AA708" s="281">
        <v>3</v>
      </c>
      <c r="AB708" s="281" t="s">
        <v>202</v>
      </c>
      <c r="AC708" s="303">
        <v>41938</v>
      </c>
      <c r="AD708" s="281" t="s">
        <v>11238</v>
      </c>
      <c r="AE708" s="281" t="s">
        <v>2880</v>
      </c>
      <c r="AF708" s="281" t="s">
        <v>266</v>
      </c>
      <c r="AG708" s="281" t="s">
        <v>4038</v>
      </c>
      <c r="AH708" s="281" t="s">
        <v>4039</v>
      </c>
      <c r="AI708" s="281" t="s">
        <v>4040</v>
      </c>
      <c r="AN708" s="303">
        <v>40388</v>
      </c>
      <c r="AP708" s="284">
        <f t="shared" si="97"/>
        <v>701</v>
      </c>
      <c r="AQ708" s="284" t="str">
        <f t="shared" si="98"/>
        <v>松井勇樹1</v>
      </c>
      <c r="AR708" s="284" t="str">
        <f t="shared" si="99"/>
        <v>まついゆうき1</v>
      </c>
      <c r="AS708" s="284">
        <f t="shared" si="100"/>
        <v>1375405</v>
      </c>
      <c r="AT708" s="284" t="str">
        <f t="shared" si="93"/>
        <v>松井勇樹</v>
      </c>
      <c r="AU708" s="284">
        <f>IF(AT708="","",COUNTIF(AT$8:AT708,AT708))</f>
        <v>1</v>
      </c>
      <c r="AV708" s="284" t="str">
        <f t="shared" si="94"/>
        <v>まついゆうき</v>
      </c>
      <c r="AW708" s="284">
        <f>IF(AV708="","",COUNTIF(AV$8:AV708,AV708))</f>
        <v>1</v>
      </c>
      <c r="AX708" s="284" t="str">
        <f t="shared" si="92"/>
        <v/>
      </c>
      <c r="AY708" s="284" t="str">
        <f t="shared" si="95"/>
        <v/>
      </c>
      <c r="AZ708" s="284" t="str">
        <f t="shared" si="96"/>
        <v/>
      </c>
    </row>
    <row r="709" spans="1:52" ht="18" customHeight="1">
      <c r="A709" s="281">
        <v>1376844</v>
      </c>
      <c r="B709" s="281" t="s">
        <v>4041</v>
      </c>
      <c r="C709" s="281" t="s">
        <v>4042</v>
      </c>
      <c r="D709" s="281" t="s">
        <v>4043</v>
      </c>
      <c r="E709" s="281" t="s">
        <v>4044</v>
      </c>
      <c r="F709" s="281">
        <v>1</v>
      </c>
      <c r="G709" s="281" t="s">
        <v>259</v>
      </c>
      <c r="H709" s="303">
        <v>34585</v>
      </c>
      <c r="I709" s="281">
        <v>24</v>
      </c>
      <c r="J709" s="281" t="s">
        <v>260</v>
      </c>
      <c r="K709" s="281">
        <v>269</v>
      </c>
      <c r="L709" s="281" t="s">
        <v>378</v>
      </c>
      <c r="M709" s="281">
        <v>2051</v>
      </c>
      <c r="N709" s="281" t="s">
        <v>378</v>
      </c>
      <c r="O709" s="281">
        <v>0</v>
      </c>
      <c r="P709" s="281" t="s">
        <v>262</v>
      </c>
      <c r="Q709" s="281">
        <v>0</v>
      </c>
      <c r="S709" s="281">
        <v>0</v>
      </c>
      <c r="U709" s="281" t="s">
        <v>379</v>
      </c>
      <c r="W709" s="281">
        <v>-20</v>
      </c>
      <c r="X709" s="281" t="s">
        <v>1574</v>
      </c>
      <c r="AA709" s="281">
        <v>3</v>
      </c>
      <c r="AB709" s="281" t="s">
        <v>202</v>
      </c>
      <c r="AC709" s="303">
        <v>42134</v>
      </c>
      <c r="AD709" s="281" t="s">
        <v>11240</v>
      </c>
      <c r="AE709" s="281" t="s">
        <v>2474</v>
      </c>
      <c r="AF709" s="281" t="s">
        <v>266</v>
      </c>
      <c r="AG709" s="281" t="s">
        <v>4045</v>
      </c>
      <c r="AI709" s="281" t="s">
        <v>4046</v>
      </c>
      <c r="AN709" s="303">
        <v>40396</v>
      </c>
      <c r="AP709" s="284">
        <f t="shared" si="97"/>
        <v>702</v>
      </c>
      <c r="AQ709" s="284" t="str">
        <f t="shared" si="98"/>
        <v>黒岩宥人1</v>
      </c>
      <c r="AR709" s="284" t="str">
        <f t="shared" si="99"/>
        <v>くろいわゆうと1</v>
      </c>
      <c r="AS709" s="284">
        <f t="shared" si="100"/>
        <v>1376844</v>
      </c>
      <c r="AT709" s="284" t="str">
        <f t="shared" si="93"/>
        <v>黒岩宥人</v>
      </c>
      <c r="AU709" s="284">
        <f>IF(AT709="","",COUNTIF(AT$8:AT709,AT709))</f>
        <v>1</v>
      </c>
      <c r="AV709" s="284" t="str">
        <f t="shared" si="94"/>
        <v>くろいわゆうと</v>
      </c>
      <c r="AW709" s="284">
        <f>IF(AV709="","",COUNTIF(AV$8:AV709,AV709))</f>
        <v>1</v>
      </c>
      <c r="AX709" s="284" t="str">
        <f t="shared" si="92"/>
        <v/>
      </c>
      <c r="AY709" s="284" t="str">
        <f t="shared" si="95"/>
        <v/>
      </c>
      <c r="AZ709" s="284" t="str">
        <f t="shared" si="96"/>
        <v/>
      </c>
    </row>
    <row r="710" spans="1:52" ht="18" customHeight="1">
      <c r="A710" s="281">
        <v>1457775</v>
      </c>
      <c r="B710" s="281" t="s">
        <v>407</v>
      </c>
      <c r="C710" s="281" t="s">
        <v>2570</v>
      </c>
      <c r="D710" s="281" t="s">
        <v>1405</v>
      </c>
      <c r="E710" s="281" t="s">
        <v>475</v>
      </c>
      <c r="F710" s="281">
        <v>1</v>
      </c>
      <c r="G710" s="281" t="s">
        <v>259</v>
      </c>
      <c r="H710" s="303">
        <v>18383</v>
      </c>
      <c r="I710" s="281">
        <v>24</v>
      </c>
      <c r="J710" s="281" t="s">
        <v>260</v>
      </c>
      <c r="K710" s="281">
        <v>267</v>
      </c>
      <c r="L710" s="281" t="s">
        <v>328</v>
      </c>
      <c r="M710" s="281">
        <v>2041</v>
      </c>
      <c r="N710" s="281" t="s">
        <v>328</v>
      </c>
      <c r="O710" s="281">
        <v>0</v>
      </c>
      <c r="P710" s="281" t="s">
        <v>262</v>
      </c>
      <c r="Q710" s="281">
        <v>0</v>
      </c>
      <c r="S710" s="281">
        <v>0</v>
      </c>
      <c r="U710" s="281" t="s">
        <v>10883</v>
      </c>
      <c r="W710" s="281">
        <v>-20</v>
      </c>
      <c r="X710" s="281" t="s">
        <v>1574</v>
      </c>
      <c r="AA710" s="281">
        <v>3</v>
      </c>
      <c r="AB710" s="281" t="s">
        <v>202</v>
      </c>
      <c r="AC710" s="303">
        <v>42155</v>
      </c>
      <c r="AD710" s="281" t="s">
        <v>11114</v>
      </c>
      <c r="AE710" s="281" t="s">
        <v>4047</v>
      </c>
      <c r="AF710" s="281" t="s">
        <v>266</v>
      </c>
      <c r="AG710" s="281" t="s">
        <v>4048</v>
      </c>
      <c r="AI710" s="281" t="s">
        <v>4049</v>
      </c>
      <c r="AN710" s="303">
        <v>41330</v>
      </c>
      <c r="AP710" s="284">
        <f t="shared" si="97"/>
        <v>703</v>
      </c>
      <c r="AQ710" s="284" t="str">
        <f t="shared" si="98"/>
        <v>田中進1</v>
      </c>
      <c r="AR710" s="284" t="str">
        <f t="shared" si="99"/>
        <v>たなかすすむ1</v>
      </c>
      <c r="AS710" s="284">
        <f t="shared" si="100"/>
        <v>1457775</v>
      </c>
      <c r="AT710" s="284" t="str">
        <f t="shared" si="93"/>
        <v>田中進</v>
      </c>
      <c r="AU710" s="284">
        <f>IF(AT710="","",COUNTIF(AT$8:AT710,AT710))</f>
        <v>1</v>
      </c>
      <c r="AV710" s="284" t="str">
        <f t="shared" si="94"/>
        <v>たなかすすむ</v>
      </c>
      <c r="AW710" s="284">
        <f>IF(AV710="","",COUNTIF(AV$8:AV710,AV710))</f>
        <v>1</v>
      </c>
      <c r="AX710" s="284" t="str">
        <f t="shared" si="92"/>
        <v/>
      </c>
      <c r="AY710" s="284" t="str">
        <f t="shared" si="95"/>
        <v/>
      </c>
      <c r="AZ710" s="284" t="str">
        <f t="shared" si="96"/>
        <v/>
      </c>
    </row>
    <row r="711" spans="1:52" ht="18" customHeight="1">
      <c r="A711" s="281">
        <v>1376518</v>
      </c>
      <c r="B711" s="281" t="s">
        <v>4050</v>
      </c>
      <c r="C711" s="281" t="s">
        <v>4051</v>
      </c>
      <c r="D711" s="281" t="s">
        <v>4052</v>
      </c>
      <c r="E711" s="281" t="s">
        <v>2096</v>
      </c>
      <c r="F711" s="281">
        <v>1</v>
      </c>
      <c r="G711" s="281" t="s">
        <v>259</v>
      </c>
      <c r="H711" s="303">
        <v>34667</v>
      </c>
      <c r="I711" s="281">
        <v>24</v>
      </c>
      <c r="J711" s="281" t="s">
        <v>260</v>
      </c>
      <c r="K711" s="281">
        <v>278</v>
      </c>
      <c r="L711" s="281" t="s">
        <v>445</v>
      </c>
      <c r="M711" s="281">
        <v>2100</v>
      </c>
      <c r="N711" s="281" t="s">
        <v>445</v>
      </c>
      <c r="O711" s="281">
        <v>0</v>
      </c>
      <c r="P711" s="281" t="s">
        <v>262</v>
      </c>
      <c r="Q711" s="281">
        <v>0</v>
      </c>
      <c r="S711" s="281">
        <v>0</v>
      </c>
      <c r="V711" s="281">
        <v>0</v>
      </c>
      <c r="W711" s="281">
        <v>-20</v>
      </c>
      <c r="X711" s="281" t="s">
        <v>1574</v>
      </c>
      <c r="AA711" s="281">
        <v>3</v>
      </c>
      <c r="AB711" s="281" t="s">
        <v>202</v>
      </c>
      <c r="AC711" s="303">
        <v>42218</v>
      </c>
      <c r="AD711" s="281" t="s">
        <v>11243</v>
      </c>
      <c r="AE711" s="281" t="s">
        <v>4053</v>
      </c>
      <c r="AF711" s="281" t="s">
        <v>266</v>
      </c>
      <c r="AG711" s="281" t="s">
        <v>4054</v>
      </c>
      <c r="AI711" s="281" t="s">
        <v>4055</v>
      </c>
      <c r="AN711" s="303">
        <v>40395</v>
      </c>
      <c r="AP711" s="284">
        <f t="shared" si="97"/>
        <v>704</v>
      </c>
      <c r="AQ711" s="284" t="str">
        <f t="shared" si="98"/>
        <v>上野曜1</v>
      </c>
      <c r="AR711" s="284" t="str">
        <f t="shared" si="99"/>
        <v>うえのひかり1</v>
      </c>
      <c r="AS711" s="284">
        <f t="shared" si="100"/>
        <v>1376518</v>
      </c>
      <c r="AT711" s="284" t="str">
        <f t="shared" si="93"/>
        <v>上野曜</v>
      </c>
      <c r="AU711" s="284">
        <f>IF(AT711="","",COUNTIF(AT$8:AT711,AT711))</f>
        <v>1</v>
      </c>
      <c r="AV711" s="284" t="str">
        <f t="shared" si="94"/>
        <v>うえのひかり</v>
      </c>
      <c r="AW711" s="284">
        <f>IF(AV711="","",COUNTIF(AV$8:AV711,AV711))</f>
        <v>1</v>
      </c>
      <c r="AX711" s="284" t="str">
        <f t="shared" si="92"/>
        <v/>
      </c>
      <c r="AY711" s="284" t="str">
        <f t="shared" si="95"/>
        <v/>
      </c>
      <c r="AZ711" s="284" t="str">
        <f t="shared" si="96"/>
        <v/>
      </c>
    </row>
    <row r="712" spans="1:52" ht="18" customHeight="1">
      <c r="A712" s="281">
        <v>1488146</v>
      </c>
      <c r="B712" s="281" t="s">
        <v>2894</v>
      </c>
      <c r="C712" s="281" t="s">
        <v>1916</v>
      </c>
      <c r="D712" s="281" t="s">
        <v>2896</v>
      </c>
      <c r="E712" s="281" t="s">
        <v>4056</v>
      </c>
      <c r="F712" s="281">
        <v>1</v>
      </c>
      <c r="G712" s="281" t="s">
        <v>259</v>
      </c>
      <c r="H712" s="303">
        <v>19390</v>
      </c>
      <c r="I712" s="281">
        <v>24</v>
      </c>
      <c r="J712" s="281" t="s">
        <v>260</v>
      </c>
      <c r="K712" s="281">
        <v>280</v>
      </c>
      <c r="L712" s="281" t="s">
        <v>334</v>
      </c>
      <c r="M712" s="281">
        <v>2121</v>
      </c>
      <c r="N712" s="281" t="s">
        <v>334</v>
      </c>
      <c r="O712" s="281">
        <v>0</v>
      </c>
      <c r="P712" s="281" t="s">
        <v>262</v>
      </c>
      <c r="Q712" s="281">
        <v>0</v>
      </c>
      <c r="S712" s="281">
        <v>0</v>
      </c>
      <c r="U712" s="281" t="s">
        <v>10898</v>
      </c>
      <c r="W712" s="281">
        <v>-20</v>
      </c>
      <c r="X712" s="281" t="s">
        <v>1574</v>
      </c>
      <c r="AA712" s="281">
        <v>3</v>
      </c>
      <c r="AB712" s="281" t="s">
        <v>202</v>
      </c>
      <c r="AC712" s="303">
        <v>42281</v>
      </c>
      <c r="AD712" s="281" t="s">
        <v>11167</v>
      </c>
      <c r="AE712" s="281" t="s">
        <v>456</v>
      </c>
      <c r="AF712" s="281" t="s">
        <v>266</v>
      </c>
      <c r="AG712" s="281" t="s">
        <v>4057</v>
      </c>
      <c r="AI712" s="281" t="s">
        <v>4058</v>
      </c>
      <c r="AN712" s="303">
        <v>41576</v>
      </c>
      <c r="AP712" s="284">
        <f t="shared" si="97"/>
        <v>705</v>
      </c>
      <c r="AQ712" s="284" t="str">
        <f t="shared" si="98"/>
        <v>岡島淳1</v>
      </c>
      <c r="AR712" s="284" t="str">
        <f t="shared" si="99"/>
        <v>おかじまじゅん1</v>
      </c>
      <c r="AS712" s="284">
        <f t="shared" si="100"/>
        <v>1488146</v>
      </c>
      <c r="AT712" s="284" t="str">
        <f t="shared" si="93"/>
        <v>岡島淳</v>
      </c>
      <c r="AU712" s="284">
        <f>IF(AT712="","",COUNTIF(AT$8:AT712,AT712))</f>
        <v>1</v>
      </c>
      <c r="AV712" s="284" t="str">
        <f t="shared" si="94"/>
        <v>おかじまじゅん</v>
      </c>
      <c r="AW712" s="284">
        <f>IF(AV712="","",COUNTIF(AV$8:AV712,AV712))</f>
        <v>1</v>
      </c>
      <c r="AX712" s="284" t="str">
        <f t="shared" ref="AX712:AX775" si="101">IFERROR(VLOOKUP(AS712,$BA$11:$BA$38,1,FALSE),"")</f>
        <v/>
      </c>
      <c r="AY712" s="284" t="str">
        <f t="shared" si="95"/>
        <v/>
      </c>
      <c r="AZ712" s="284" t="str">
        <f t="shared" si="96"/>
        <v/>
      </c>
    </row>
    <row r="713" spans="1:52" ht="18" customHeight="1">
      <c r="A713" s="281">
        <v>1480101</v>
      </c>
      <c r="B713" s="281" t="s">
        <v>3714</v>
      </c>
      <c r="C713" s="281" t="s">
        <v>4059</v>
      </c>
      <c r="D713" s="281" t="s">
        <v>3716</v>
      </c>
      <c r="E713" s="281" t="s">
        <v>4060</v>
      </c>
      <c r="F713" s="281">
        <v>1</v>
      </c>
      <c r="G713" s="281" t="s">
        <v>259</v>
      </c>
      <c r="H713" s="303">
        <v>34667</v>
      </c>
      <c r="I713" s="281">
        <v>24</v>
      </c>
      <c r="J713" s="281" t="s">
        <v>260</v>
      </c>
      <c r="K713" s="281">
        <v>267</v>
      </c>
      <c r="L713" s="281" t="s">
        <v>328</v>
      </c>
      <c r="M713" s="281">
        <v>2041</v>
      </c>
      <c r="N713" s="281" t="s">
        <v>328</v>
      </c>
      <c r="O713" s="281">
        <v>0</v>
      </c>
      <c r="P713" s="281" t="s">
        <v>262</v>
      </c>
      <c r="Q713" s="281">
        <v>0</v>
      </c>
      <c r="S713" s="281">
        <v>0</v>
      </c>
      <c r="V713" s="281">
        <v>0</v>
      </c>
      <c r="W713" s="281">
        <v>-20</v>
      </c>
      <c r="X713" s="281" t="s">
        <v>1574</v>
      </c>
      <c r="AA713" s="281">
        <v>3</v>
      </c>
      <c r="AB713" s="281" t="s">
        <v>202</v>
      </c>
      <c r="AC713" s="303">
        <v>42330</v>
      </c>
      <c r="AD713" s="281" t="s">
        <v>11315</v>
      </c>
      <c r="AE713" s="281" t="s">
        <v>3657</v>
      </c>
      <c r="AF713" s="281" t="s">
        <v>266</v>
      </c>
      <c r="AG713" s="281" t="s">
        <v>4061</v>
      </c>
      <c r="AH713" s="281" t="s">
        <v>4062</v>
      </c>
      <c r="AI713" s="281" t="s">
        <v>4063</v>
      </c>
      <c r="AL713" s="281" t="s">
        <v>11316</v>
      </c>
      <c r="AN713" s="303">
        <v>41494</v>
      </c>
      <c r="AP713" s="284">
        <f t="shared" si="97"/>
        <v>706</v>
      </c>
      <c r="AQ713" s="284" t="str">
        <f t="shared" si="98"/>
        <v>中川章吾1</v>
      </c>
      <c r="AR713" s="284" t="str">
        <f t="shared" si="99"/>
        <v>なかがわしょうご1</v>
      </c>
      <c r="AS713" s="284">
        <f t="shared" si="100"/>
        <v>1480101</v>
      </c>
      <c r="AT713" s="284" t="str">
        <f t="shared" si="93"/>
        <v>中川章吾</v>
      </c>
      <c r="AU713" s="284">
        <f>IF(AT713="","",COUNTIF(AT$8:AT713,AT713))</f>
        <v>1</v>
      </c>
      <c r="AV713" s="284" t="str">
        <f t="shared" si="94"/>
        <v>なかがわしょうご</v>
      </c>
      <c r="AW713" s="284">
        <f>IF(AV713="","",COUNTIF(AV$8:AV713,AV713))</f>
        <v>1</v>
      </c>
      <c r="AX713" s="284" t="str">
        <f t="shared" si="101"/>
        <v/>
      </c>
      <c r="AY713" s="284" t="str">
        <f t="shared" si="95"/>
        <v/>
      </c>
      <c r="AZ713" s="284" t="str">
        <f t="shared" si="96"/>
        <v/>
      </c>
    </row>
    <row r="714" spans="1:52" ht="18" customHeight="1">
      <c r="A714" s="281">
        <v>1492082</v>
      </c>
      <c r="B714" s="281" t="s">
        <v>1026</v>
      </c>
      <c r="C714" s="281" t="s">
        <v>4064</v>
      </c>
      <c r="D714" s="281" t="s">
        <v>1028</v>
      </c>
      <c r="E714" s="281" t="s">
        <v>4065</v>
      </c>
      <c r="F714" s="281">
        <v>1</v>
      </c>
      <c r="G714" s="281" t="s">
        <v>259</v>
      </c>
      <c r="H714" s="303">
        <v>13893</v>
      </c>
      <c r="I714" s="281">
        <v>24</v>
      </c>
      <c r="J714" s="281" t="s">
        <v>260</v>
      </c>
      <c r="K714" s="281">
        <v>270</v>
      </c>
      <c r="L714" s="281" t="s">
        <v>720</v>
      </c>
      <c r="M714" s="281">
        <v>2055</v>
      </c>
      <c r="N714" s="281" t="s">
        <v>720</v>
      </c>
      <c r="O714" s="281">
        <v>0</v>
      </c>
      <c r="P714" s="281" t="s">
        <v>262</v>
      </c>
      <c r="Q714" s="281">
        <v>0</v>
      </c>
      <c r="S714" s="281">
        <v>0</v>
      </c>
      <c r="W714" s="281">
        <v>-20</v>
      </c>
      <c r="X714" s="281" t="s">
        <v>1574</v>
      </c>
      <c r="AA714" s="281">
        <v>3</v>
      </c>
      <c r="AB714" s="281" t="s">
        <v>202</v>
      </c>
      <c r="AC714" s="303">
        <v>42498</v>
      </c>
      <c r="AD714" s="281" t="s">
        <v>11246</v>
      </c>
      <c r="AE714" s="281" t="s">
        <v>4066</v>
      </c>
      <c r="AF714" s="281" t="s">
        <v>266</v>
      </c>
      <c r="AG714" s="281" t="s">
        <v>4067</v>
      </c>
      <c r="AI714" s="281" t="s">
        <v>4068</v>
      </c>
      <c r="AN714" s="303">
        <v>41713</v>
      </c>
      <c r="AP714" s="284">
        <f t="shared" si="97"/>
        <v>707</v>
      </c>
      <c r="AQ714" s="284" t="str">
        <f t="shared" si="98"/>
        <v>伊藤五朗1</v>
      </c>
      <c r="AR714" s="284" t="str">
        <f t="shared" si="99"/>
        <v>いとうごろう1</v>
      </c>
      <c r="AS714" s="284">
        <f t="shared" si="100"/>
        <v>1492082</v>
      </c>
      <c r="AT714" s="284" t="str">
        <f t="shared" ref="AT714:AT777" si="102">B714&amp;C714</f>
        <v>伊藤五朗</v>
      </c>
      <c r="AU714" s="284">
        <f>IF(AT714="","",COUNTIF(AT$8:AT714,AT714))</f>
        <v>1</v>
      </c>
      <c r="AV714" s="284" t="str">
        <f t="shared" ref="AV714:AV777" si="103">D714&amp;E714</f>
        <v>いとうごろう</v>
      </c>
      <c r="AW714" s="284">
        <f>IF(AV714="","",COUNTIF(AV$8:AV714,AV714))</f>
        <v>1</v>
      </c>
      <c r="AX714" s="284" t="str">
        <f t="shared" si="101"/>
        <v/>
      </c>
      <c r="AY714" s="284" t="str">
        <f t="shared" ref="AY714:AY777" si="104">IF(AX714="","",VLOOKUP(AS714,$BA$11:$BC$38,2,FALSE))</f>
        <v/>
      </c>
      <c r="AZ714" s="284" t="str">
        <f t="shared" ref="AZ714:AZ777" si="105">IF(AX714="","",VLOOKUP(AS714,$BA$11:$BC$38,3,FALSE))</f>
        <v/>
      </c>
    </row>
    <row r="715" spans="1:52" ht="18" customHeight="1">
      <c r="A715" s="281">
        <v>1318703</v>
      </c>
      <c r="B715" s="281" t="s">
        <v>421</v>
      </c>
      <c r="C715" s="281" t="s">
        <v>4069</v>
      </c>
      <c r="D715" s="281" t="s">
        <v>423</v>
      </c>
      <c r="E715" s="281" t="s">
        <v>4070</v>
      </c>
      <c r="F715" s="281">
        <v>1</v>
      </c>
      <c r="G715" s="281" t="s">
        <v>259</v>
      </c>
      <c r="H715" s="303">
        <v>31112</v>
      </c>
      <c r="I715" s="281">
        <v>24</v>
      </c>
      <c r="J715" s="281" t="s">
        <v>260</v>
      </c>
      <c r="K715" s="281">
        <v>271</v>
      </c>
      <c r="L715" s="281" t="s">
        <v>413</v>
      </c>
      <c r="M715" s="281">
        <v>2061</v>
      </c>
      <c r="N715" s="281" t="s">
        <v>413</v>
      </c>
      <c r="O715" s="281">
        <v>0</v>
      </c>
      <c r="P715" s="281" t="s">
        <v>262</v>
      </c>
      <c r="Q715" s="281">
        <v>0</v>
      </c>
      <c r="S715" s="281">
        <v>0</v>
      </c>
      <c r="V715" s="281">
        <v>0</v>
      </c>
      <c r="W715" s="281">
        <v>-20</v>
      </c>
      <c r="X715" s="281" t="s">
        <v>1574</v>
      </c>
      <c r="AA715" s="281">
        <v>3</v>
      </c>
      <c r="AB715" s="281" t="s">
        <v>202</v>
      </c>
      <c r="AC715" s="303">
        <v>42589</v>
      </c>
      <c r="AD715" s="281" t="s">
        <v>11248</v>
      </c>
      <c r="AE715" s="281" t="s">
        <v>2353</v>
      </c>
      <c r="AF715" s="281" t="s">
        <v>266</v>
      </c>
      <c r="AG715" s="281" t="s">
        <v>4071</v>
      </c>
      <c r="AI715" s="281" t="s">
        <v>4072</v>
      </c>
      <c r="AN715" s="303">
        <v>40103</v>
      </c>
      <c r="AP715" s="284">
        <f t="shared" ref="AP715:AP778" si="106">AP714+1</f>
        <v>708</v>
      </c>
      <c r="AQ715" s="284" t="str">
        <f t="shared" ref="AQ715:AQ778" si="107">AT715&amp;AU715</f>
        <v>小林勇太1</v>
      </c>
      <c r="AR715" s="284" t="str">
        <f t="shared" ref="AR715:AR778" si="108">AV715&amp;AW715</f>
        <v>こばやしゆうた1</v>
      </c>
      <c r="AS715" s="284">
        <f t="shared" ref="AS715:AS778" si="109">A715</f>
        <v>1318703</v>
      </c>
      <c r="AT715" s="284" t="str">
        <f t="shared" si="102"/>
        <v>小林勇太</v>
      </c>
      <c r="AU715" s="284">
        <f>IF(AT715="","",COUNTIF(AT$8:AT715,AT715))</f>
        <v>1</v>
      </c>
      <c r="AV715" s="284" t="str">
        <f t="shared" si="103"/>
        <v>こばやしゆうた</v>
      </c>
      <c r="AW715" s="284">
        <f>IF(AV715="","",COUNTIF(AV$8:AV715,AV715))</f>
        <v>1</v>
      </c>
      <c r="AX715" s="284" t="str">
        <f t="shared" si="101"/>
        <v/>
      </c>
      <c r="AY715" s="284" t="str">
        <f t="shared" si="104"/>
        <v/>
      </c>
      <c r="AZ715" s="284" t="str">
        <f t="shared" si="105"/>
        <v/>
      </c>
    </row>
    <row r="716" spans="1:52" ht="18" customHeight="1">
      <c r="A716" s="281">
        <v>1311490</v>
      </c>
      <c r="B716" s="281" t="s">
        <v>773</v>
      </c>
      <c r="C716" s="281" t="s">
        <v>4073</v>
      </c>
      <c r="D716" s="281" t="s">
        <v>775</v>
      </c>
      <c r="E716" s="281" t="s">
        <v>4074</v>
      </c>
      <c r="F716" s="281">
        <v>1</v>
      </c>
      <c r="G716" s="281" t="s">
        <v>259</v>
      </c>
      <c r="H716" s="303">
        <v>34152</v>
      </c>
      <c r="I716" s="281">
        <v>24</v>
      </c>
      <c r="J716" s="281" t="s">
        <v>260</v>
      </c>
      <c r="K716" s="281">
        <v>277</v>
      </c>
      <c r="L716" s="281" t="s">
        <v>293</v>
      </c>
      <c r="M716" s="281">
        <v>2090</v>
      </c>
      <c r="N716" s="281" t="s">
        <v>294</v>
      </c>
      <c r="O716" s="281">
        <v>0</v>
      </c>
      <c r="P716" s="281" t="s">
        <v>262</v>
      </c>
      <c r="Q716" s="281">
        <v>0</v>
      </c>
      <c r="S716" s="281">
        <v>0</v>
      </c>
      <c r="V716" s="281">
        <v>0</v>
      </c>
      <c r="W716" s="281">
        <v>-20</v>
      </c>
      <c r="X716" s="281" t="s">
        <v>1574</v>
      </c>
      <c r="AA716" s="281">
        <v>3</v>
      </c>
      <c r="AB716" s="281" t="s">
        <v>202</v>
      </c>
      <c r="AC716" s="303">
        <v>42589</v>
      </c>
      <c r="AD716" s="281" t="s">
        <v>11248</v>
      </c>
      <c r="AE716" s="281" t="s">
        <v>2567</v>
      </c>
      <c r="AF716" s="281" t="s">
        <v>266</v>
      </c>
      <c r="AG716" s="281" t="s">
        <v>4075</v>
      </c>
      <c r="AI716" s="281" t="s">
        <v>4076</v>
      </c>
      <c r="AN716" s="303">
        <v>40034</v>
      </c>
      <c r="AP716" s="284">
        <f t="shared" si="106"/>
        <v>709</v>
      </c>
      <c r="AQ716" s="284" t="str">
        <f t="shared" si="107"/>
        <v>林貴徳1</v>
      </c>
      <c r="AR716" s="284" t="str">
        <f t="shared" si="108"/>
        <v>はやしたかのり1</v>
      </c>
      <c r="AS716" s="284">
        <f t="shared" si="109"/>
        <v>1311490</v>
      </c>
      <c r="AT716" s="284" t="str">
        <f t="shared" si="102"/>
        <v>林貴徳</v>
      </c>
      <c r="AU716" s="284">
        <f>IF(AT716="","",COUNTIF(AT$8:AT716,AT716))</f>
        <v>1</v>
      </c>
      <c r="AV716" s="284" t="str">
        <f t="shared" si="103"/>
        <v>はやしたかのり</v>
      </c>
      <c r="AW716" s="284">
        <f>IF(AV716="","",COUNTIF(AV$8:AV716,AV716))</f>
        <v>1</v>
      </c>
      <c r="AX716" s="284" t="str">
        <f t="shared" si="101"/>
        <v/>
      </c>
      <c r="AY716" s="284" t="str">
        <f t="shared" si="104"/>
        <v/>
      </c>
      <c r="AZ716" s="284" t="str">
        <f t="shared" si="105"/>
        <v/>
      </c>
    </row>
    <row r="717" spans="1:52" ht="18" customHeight="1">
      <c r="A717" s="281">
        <v>1258987</v>
      </c>
      <c r="B717" s="281" t="s">
        <v>3769</v>
      </c>
      <c r="C717" s="281" t="s">
        <v>4077</v>
      </c>
      <c r="D717" s="281" t="s">
        <v>3771</v>
      </c>
      <c r="E717" s="281" t="s">
        <v>4078</v>
      </c>
      <c r="F717" s="281">
        <v>1</v>
      </c>
      <c r="G717" s="281" t="s">
        <v>259</v>
      </c>
      <c r="H717" s="303">
        <v>32256</v>
      </c>
      <c r="I717" s="281">
        <v>24</v>
      </c>
      <c r="J717" s="281" t="s">
        <v>260</v>
      </c>
      <c r="K717" s="281">
        <v>278</v>
      </c>
      <c r="L717" s="281" t="s">
        <v>445</v>
      </c>
      <c r="M717" s="281">
        <v>2100</v>
      </c>
      <c r="N717" s="281" t="s">
        <v>445</v>
      </c>
      <c r="O717" s="281">
        <v>0</v>
      </c>
      <c r="P717" s="281" t="s">
        <v>262</v>
      </c>
      <c r="Q717" s="281">
        <v>0</v>
      </c>
      <c r="S717" s="281">
        <v>0</v>
      </c>
      <c r="V717" s="281">
        <v>0</v>
      </c>
      <c r="W717" s="281">
        <v>-20</v>
      </c>
      <c r="X717" s="281" t="s">
        <v>1574</v>
      </c>
      <c r="AA717" s="281">
        <v>3</v>
      </c>
      <c r="AB717" s="281" t="s">
        <v>202</v>
      </c>
      <c r="AC717" s="303">
        <v>42645</v>
      </c>
      <c r="AD717" s="281" t="s">
        <v>11171</v>
      </c>
      <c r="AE717" s="281" t="s">
        <v>632</v>
      </c>
      <c r="AF717" s="281" t="s">
        <v>266</v>
      </c>
      <c r="AG717" s="281" t="s">
        <v>4079</v>
      </c>
      <c r="AI717" s="281" t="s">
        <v>4080</v>
      </c>
      <c r="AN717" s="303">
        <v>39584</v>
      </c>
      <c r="AP717" s="284">
        <f t="shared" si="106"/>
        <v>710</v>
      </c>
      <c r="AQ717" s="284" t="str">
        <f t="shared" si="107"/>
        <v>増澤駿1</v>
      </c>
      <c r="AR717" s="284" t="str">
        <f t="shared" si="108"/>
        <v>ますざわしゅん1</v>
      </c>
      <c r="AS717" s="284">
        <f t="shared" si="109"/>
        <v>1258987</v>
      </c>
      <c r="AT717" s="284" t="str">
        <f t="shared" si="102"/>
        <v>増澤駿</v>
      </c>
      <c r="AU717" s="284">
        <f>IF(AT717="","",COUNTIF(AT$8:AT717,AT717))</f>
        <v>1</v>
      </c>
      <c r="AV717" s="284" t="str">
        <f t="shared" si="103"/>
        <v>ますざわしゅん</v>
      </c>
      <c r="AW717" s="284">
        <f>IF(AV717="","",COUNTIF(AV$8:AV717,AV717))</f>
        <v>1</v>
      </c>
      <c r="AX717" s="284" t="str">
        <f t="shared" si="101"/>
        <v/>
      </c>
      <c r="AY717" s="284" t="str">
        <f t="shared" si="104"/>
        <v/>
      </c>
      <c r="AZ717" s="284" t="str">
        <f t="shared" si="105"/>
        <v/>
      </c>
    </row>
    <row r="718" spans="1:52" ht="18" customHeight="1">
      <c r="A718" s="281">
        <v>1036372</v>
      </c>
      <c r="B718" s="281" t="s">
        <v>2768</v>
      </c>
      <c r="C718" s="281" t="s">
        <v>839</v>
      </c>
      <c r="D718" s="281" t="s">
        <v>2770</v>
      </c>
      <c r="E718" s="281" t="s">
        <v>841</v>
      </c>
      <c r="F718" s="281">
        <v>2</v>
      </c>
      <c r="G718" s="281" t="s">
        <v>282</v>
      </c>
      <c r="H718" s="303">
        <v>18234</v>
      </c>
      <c r="I718" s="281">
        <v>24</v>
      </c>
      <c r="J718" s="281" t="s">
        <v>260</v>
      </c>
      <c r="K718" s="281">
        <v>264</v>
      </c>
      <c r="L718" s="281" t="s">
        <v>301</v>
      </c>
      <c r="M718" s="281">
        <v>2015</v>
      </c>
      <c r="N718" s="281" t="s">
        <v>301</v>
      </c>
      <c r="O718" s="281">
        <v>0</v>
      </c>
      <c r="P718" s="281" t="s">
        <v>262</v>
      </c>
      <c r="Q718" s="281">
        <v>0</v>
      </c>
      <c r="S718" s="281">
        <v>0</v>
      </c>
      <c r="V718" s="281">
        <v>851023</v>
      </c>
      <c r="W718" s="281">
        <v>-20</v>
      </c>
      <c r="X718" s="281" t="s">
        <v>1574</v>
      </c>
      <c r="AA718" s="281">
        <v>3</v>
      </c>
      <c r="AB718" s="281" t="s">
        <v>202</v>
      </c>
      <c r="AC718" s="303">
        <v>42659</v>
      </c>
      <c r="AD718" s="281" t="s">
        <v>11249</v>
      </c>
      <c r="AE718" s="281" t="s">
        <v>4081</v>
      </c>
      <c r="AF718" s="281" t="s">
        <v>266</v>
      </c>
      <c r="AG718" s="281" t="s">
        <v>4082</v>
      </c>
      <c r="AI718" s="281" t="s">
        <v>4083</v>
      </c>
      <c r="AN718" s="303">
        <v>38074</v>
      </c>
      <c r="AP718" s="284">
        <f t="shared" si="106"/>
        <v>711</v>
      </c>
      <c r="AQ718" s="284" t="str">
        <f t="shared" si="107"/>
        <v>河野純子1</v>
      </c>
      <c r="AR718" s="284" t="str">
        <f t="shared" si="108"/>
        <v>こうのじゅんこ1</v>
      </c>
      <c r="AS718" s="284">
        <f t="shared" si="109"/>
        <v>1036372</v>
      </c>
      <c r="AT718" s="284" t="str">
        <f t="shared" si="102"/>
        <v>河野純子</v>
      </c>
      <c r="AU718" s="284">
        <f>IF(AT718="","",COUNTIF(AT$8:AT718,AT718))</f>
        <v>1</v>
      </c>
      <c r="AV718" s="284" t="str">
        <f t="shared" si="103"/>
        <v>こうのじゅんこ</v>
      </c>
      <c r="AW718" s="284">
        <f>IF(AV718="","",COUNTIF(AV$8:AV718,AV718))</f>
        <v>1</v>
      </c>
      <c r="AX718" s="284" t="str">
        <f t="shared" si="101"/>
        <v/>
      </c>
      <c r="AY718" s="284" t="str">
        <f t="shared" si="104"/>
        <v/>
      </c>
      <c r="AZ718" s="284" t="str">
        <f t="shared" si="105"/>
        <v/>
      </c>
    </row>
    <row r="719" spans="1:52" ht="18" customHeight="1">
      <c r="A719" s="281">
        <v>1519932</v>
      </c>
      <c r="B719" s="281" t="s">
        <v>4084</v>
      </c>
      <c r="C719" s="281" t="s">
        <v>867</v>
      </c>
      <c r="D719" s="281" t="s">
        <v>4085</v>
      </c>
      <c r="E719" s="281" t="s">
        <v>869</v>
      </c>
      <c r="F719" s="281">
        <v>1</v>
      </c>
      <c r="G719" s="281" t="s">
        <v>259</v>
      </c>
      <c r="H719" s="303">
        <v>22912</v>
      </c>
      <c r="I719" s="281">
        <v>24</v>
      </c>
      <c r="J719" s="281" t="s">
        <v>260</v>
      </c>
      <c r="K719" s="281">
        <v>267</v>
      </c>
      <c r="L719" s="281" t="s">
        <v>328</v>
      </c>
      <c r="M719" s="281">
        <v>2041</v>
      </c>
      <c r="N719" s="281" t="s">
        <v>328</v>
      </c>
      <c r="O719" s="281">
        <v>0</v>
      </c>
      <c r="P719" s="281" t="s">
        <v>262</v>
      </c>
      <c r="Q719" s="281">
        <v>0</v>
      </c>
      <c r="S719" s="281">
        <v>0</v>
      </c>
      <c r="U719" s="281" t="s">
        <v>10883</v>
      </c>
      <c r="W719" s="281">
        <v>-20</v>
      </c>
      <c r="X719" s="281" t="s">
        <v>1574</v>
      </c>
      <c r="AA719" s="281">
        <v>3</v>
      </c>
      <c r="AB719" s="281" t="s">
        <v>202</v>
      </c>
      <c r="AC719" s="303">
        <v>42659</v>
      </c>
      <c r="AD719" s="281" t="s">
        <v>11249</v>
      </c>
      <c r="AE719" s="281" t="s">
        <v>503</v>
      </c>
      <c r="AF719" s="281" t="s">
        <v>266</v>
      </c>
      <c r="AG719" s="281" t="s">
        <v>4086</v>
      </c>
      <c r="AH719" s="281" t="s">
        <v>4087</v>
      </c>
      <c r="AI719" s="281" t="s">
        <v>4088</v>
      </c>
      <c r="AN719" s="303">
        <v>41890</v>
      </c>
      <c r="AP719" s="284">
        <f t="shared" si="106"/>
        <v>712</v>
      </c>
      <c r="AQ719" s="284" t="str">
        <f t="shared" si="107"/>
        <v>水庫正人1</v>
      </c>
      <c r="AR719" s="284" t="str">
        <f t="shared" si="108"/>
        <v>みずくらまさと1</v>
      </c>
      <c r="AS719" s="284">
        <f t="shared" si="109"/>
        <v>1519932</v>
      </c>
      <c r="AT719" s="284" t="str">
        <f t="shared" si="102"/>
        <v>水庫正人</v>
      </c>
      <c r="AU719" s="284">
        <f>IF(AT719="","",COUNTIF(AT$8:AT719,AT719))</f>
        <v>1</v>
      </c>
      <c r="AV719" s="284" t="str">
        <f t="shared" si="103"/>
        <v>みずくらまさと</v>
      </c>
      <c r="AW719" s="284">
        <f>IF(AV719="","",COUNTIF(AV$8:AV719,AV719))</f>
        <v>1</v>
      </c>
      <c r="AX719" s="284" t="str">
        <f t="shared" si="101"/>
        <v/>
      </c>
      <c r="AY719" s="284" t="str">
        <f t="shared" si="104"/>
        <v/>
      </c>
      <c r="AZ719" s="284" t="str">
        <f t="shared" si="105"/>
        <v/>
      </c>
    </row>
    <row r="720" spans="1:52" ht="18" customHeight="1">
      <c r="A720" s="281">
        <v>1120972</v>
      </c>
      <c r="B720" s="281" t="s">
        <v>4089</v>
      </c>
      <c r="C720" s="281" t="s">
        <v>4090</v>
      </c>
      <c r="D720" s="281" t="s">
        <v>1439</v>
      </c>
      <c r="E720" s="281" t="s">
        <v>3376</v>
      </c>
      <c r="F720" s="281">
        <v>1</v>
      </c>
      <c r="G720" s="281" t="s">
        <v>259</v>
      </c>
      <c r="H720" s="303">
        <v>29545</v>
      </c>
      <c r="I720" s="281">
        <v>24</v>
      </c>
      <c r="J720" s="281" t="s">
        <v>260</v>
      </c>
      <c r="K720" s="281">
        <v>270</v>
      </c>
      <c r="L720" s="281" t="s">
        <v>720</v>
      </c>
      <c r="M720" s="281">
        <v>2055</v>
      </c>
      <c r="N720" s="281" t="s">
        <v>720</v>
      </c>
      <c r="O720" s="281">
        <v>0</v>
      </c>
      <c r="P720" s="281" t="s">
        <v>262</v>
      </c>
      <c r="Q720" s="281">
        <v>0</v>
      </c>
      <c r="S720" s="281">
        <v>0</v>
      </c>
      <c r="V720" s="281">
        <v>907604</v>
      </c>
      <c r="W720" s="281">
        <v>-20</v>
      </c>
      <c r="X720" s="281" t="s">
        <v>1574</v>
      </c>
      <c r="AA720" s="281">
        <v>3</v>
      </c>
      <c r="AB720" s="281" t="s">
        <v>202</v>
      </c>
      <c r="AC720" s="303">
        <v>42659</v>
      </c>
      <c r="AD720" s="281" t="s">
        <v>11249</v>
      </c>
      <c r="AE720" s="281" t="s">
        <v>4091</v>
      </c>
      <c r="AF720" s="281" t="s">
        <v>266</v>
      </c>
      <c r="AG720" s="281" t="s">
        <v>4092</v>
      </c>
      <c r="AI720" s="281" t="s">
        <v>4093</v>
      </c>
      <c r="AK720" s="281" t="s">
        <v>11317</v>
      </c>
      <c r="AN720" s="303">
        <v>38228</v>
      </c>
      <c r="AP720" s="284">
        <f t="shared" si="106"/>
        <v>713</v>
      </c>
      <c r="AQ720" s="284" t="str">
        <f t="shared" si="107"/>
        <v>三尾高明1</v>
      </c>
      <c r="AR720" s="284" t="str">
        <f t="shared" si="108"/>
        <v>みつおたかあき1</v>
      </c>
      <c r="AS720" s="284">
        <f t="shared" si="109"/>
        <v>1120972</v>
      </c>
      <c r="AT720" s="284" t="str">
        <f t="shared" si="102"/>
        <v>三尾高明</v>
      </c>
      <c r="AU720" s="284">
        <f>IF(AT720="","",COUNTIF(AT$8:AT720,AT720))</f>
        <v>1</v>
      </c>
      <c r="AV720" s="284" t="str">
        <f t="shared" si="103"/>
        <v>みつおたかあき</v>
      </c>
      <c r="AW720" s="284">
        <f>IF(AV720="","",COUNTIF(AV$8:AV720,AV720))</f>
        <v>1</v>
      </c>
      <c r="AX720" s="284" t="str">
        <f t="shared" si="101"/>
        <v/>
      </c>
      <c r="AY720" s="284" t="str">
        <f t="shared" si="104"/>
        <v/>
      </c>
      <c r="AZ720" s="284" t="str">
        <f t="shared" si="105"/>
        <v/>
      </c>
    </row>
    <row r="721" spans="1:52" ht="18" customHeight="1">
      <c r="A721" s="281">
        <v>1456669</v>
      </c>
      <c r="B721" s="281" t="s">
        <v>2301</v>
      </c>
      <c r="C721" s="281" t="s">
        <v>4094</v>
      </c>
      <c r="D721" s="281" t="s">
        <v>1760</v>
      </c>
      <c r="E721" s="281" t="s">
        <v>4070</v>
      </c>
      <c r="F721" s="281">
        <v>1</v>
      </c>
      <c r="G721" s="281" t="s">
        <v>259</v>
      </c>
      <c r="H721" s="303">
        <v>32644</v>
      </c>
      <c r="I721" s="281">
        <v>24</v>
      </c>
      <c r="J721" s="281" t="s">
        <v>260</v>
      </c>
      <c r="K721" s="281">
        <v>278</v>
      </c>
      <c r="L721" s="281" t="s">
        <v>445</v>
      </c>
      <c r="M721" s="281">
        <v>2100</v>
      </c>
      <c r="N721" s="281" t="s">
        <v>445</v>
      </c>
      <c r="O721" s="281">
        <v>0</v>
      </c>
      <c r="P721" s="281" t="s">
        <v>262</v>
      </c>
      <c r="Q721" s="281">
        <v>0</v>
      </c>
      <c r="S721" s="281">
        <v>0</v>
      </c>
      <c r="W721" s="281">
        <v>-20</v>
      </c>
      <c r="X721" s="281" t="s">
        <v>1574</v>
      </c>
      <c r="AA721" s="281">
        <v>3</v>
      </c>
      <c r="AB721" s="281" t="s">
        <v>202</v>
      </c>
      <c r="AC721" s="303">
        <v>42953</v>
      </c>
      <c r="AD721" s="281" t="s">
        <v>11251</v>
      </c>
      <c r="AE721" s="281" t="s">
        <v>1184</v>
      </c>
      <c r="AF721" s="281" t="s">
        <v>266</v>
      </c>
      <c r="AG721" s="281" t="s">
        <v>4095</v>
      </c>
      <c r="AH721" s="281" t="s">
        <v>4096</v>
      </c>
      <c r="AN721" s="303">
        <v>41277</v>
      </c>
      <c r="AP721" s="284">
        <f t="shared" si="106"/>
        <v>714</v>
      </c>
      <c r="AQ721" s="284" t="str">
        <f t="shared" si="107"/>
        <v>長澤雄太1</v>
      </c>
      <c r="AR721" s="284" t="str">
        <f t="shared" si="108"/>
        <v>ながさわゆうた1</v>
      </c>
      <c r="AS721" s="284">
        <f t="shared" si="109"/>
        <v>1456669</v>
      </c>
      <c r="AT721" s="284" t="str">
        <f t="shared" si="102"/>
        <v>長澤雄太</v>
      </c>
      <c r="AU721" s="284">
        <f>IF(AT721="","",COUNTIF(AT$8:AT721,AT721))</f>
        <v>1</v>
      </c>
      <c r="AV721" s="284" t="str">
        <f t="shared" si="103"/>
        <v>ながさわゆうた</v>
      </c>
      <c r="AW721" s="284">
        <f>IF(AV721="","",COUNTIF(AV$8:AV721,AV721))</f>
        <v>1</v>
      </c>
      <c r="AX721" s="284" t="str">
        <f t="shared" si="101"/>
        <v/>
      </c>
      <c r="AY721" s="284" t="str">
        <f t="shared" si="104"/>
        <v/>
      </c>
      <c r="AZ721" s="284" t="str">
        <f t="shared" si="105"/>
        <v/>
      </c>
    </row>
    <row r="722" spans="1:52" ht="18" customHeight="1">
      <c r="A722" s="281">
        <v>1247004</v>
      </c>
      <c r="B722" s="281" t="s">
        <v>4097</v>
      </c>
      <c r="C722" s="281" t="s">
        <v>4098</v>
      </c>
      <c r="D722" s="281" t="s">
        <v>4099</v>
      </c>
      <c r="E722" s="281" t="s">
        <v>2433</v>
      </c>
      <c r="F722" s="281">
        <v>1</v>
      </c>
      <c r="G722" s="281" t="s">
        <v>259</v>
      </c>
      <c r="H722" s="303">
        <v>33524</v>
      </c>
      <c r="I722" s="281">
        <v>24</v>
      </c>
      <c r="J722" s="281" t="s">
        <v>260</v>
      </c>
      <c r="K722" s="281">
        <v>267</v>
      </c>
      <c r="L722" s="281" t="s">
        <v>328</v>
      </c>
      <c r="M722" s="281">
        <v>2041</v>
      </c>
      <c r="N722" s="281" t="s">
        <v>328</v>
      </c>
      <c r="O722" s="281">
        <v>0</v>
      </c>
      <c r="P722" s="281" t="s">
        <v>262</v>
      </c>
      <c r="Q722" s="281">
        <v>0</v>
      </c>
      <c r="S722" s="281">
        <v>0</v>
      </c>
      <c r="U722" s="281" t="s">
        <v>10883</v>
      </c>
      <c r="V722" s="281">
        <v>0</v>
      </c>
      <c r="W722" s="281">
        <v>-20</v>
      </c>
      <c r="X722" s="281" t="s">
        <v>1574</v>
      </c>
      <c r="AA722" s="281">
        <v>3</v>
      </c>
      <c r="AB722" s="281" t="s">
        <v>202</v>
      </c>
      <c r="AC722" s="303">
        <v>42953</v>
      </c>
      <c r="AD722" s="281" t="s">
        <v>11251</v>
      </c>
      <c r="AE722" s="281" t="s">
        <v>4100</v>
      </c>
      <c r="AF722" s="281" t="s">
        <v>266</v>
      </c>
      <c r="AG722" s="281" t="s">
        <v>4101</v>
      </c>
      <c r="AI722" s="281" t="s">
        <v>4102</v>
      </c>
      <c r="AL722" s="281" t="s">
        <v>11318</v>
      </c>
      <c r="AN722" s="303">
        <v>39345</v>
      </c>
      <c r="AP722" s="284">
        <f t="shared" si="106"/>
        <v>715</v>
      </c>
      <c r="AQ722" s="284" t="str">
        <f t="shared" si="107"/>
        <v>倉田亮輔1</v>
      </c>
      <c r="AR722" s="284" t="str">
        <f t="shared" si="108"/>
        <v>くらたりょうすけ1</v>
      </c>
      <c r="AS722" s="284">
        <f t="shared" si="109"/>
        <v>1247004</v>
      </c>
      <c r="AT722" s="284" t="str">
        <f t="shared" si="102"/>
        <v>倉田亮輔</v>
      </c>
      <c r="AU722" s="284">
        <f>IF(AT722="","",COUNTIF(AT$8:AT722,AT722))</f>
        <v>1</v>
      </c>
      <c r="AV722" s="284" t="str">
        <f t="shared" si="103"/>
        <v>くらたりょうすけ</v>
      </c>
      <c r="AW722" s="284">
        <f>IF(AV722="","",COUNTIF(AV$8:AV722,AV722))</f>
        <v>1</v>
      </c>
      <c r="AX722" s="284" t="str">
        <f t="shared" si="101"/>
        <v/>
      </c>
      <c r="AY722" s="284" t="str">
        <f t="shared" si="104"/>
        <v/>
      </c>
      <c r="AZ722" s="284" t="str">
        <f t="shared" si="105"/>
        <v/>
      </c>
    </row>
    <row r="723" spans="1:52" ht="18" customHeight="1">
      <c r="A723" s="281">
        <v>1389242</v>
      </c>
      <c r="B723" s="281" t="s">
        <v>4103</v>
      </c>
      <c r="C723" s="281" t="s">
        <v>4077</v>
      </c>
      <c r="D723" s="281" t="s">
        <v>4104</v>
      </c>
      <c r="E723" s="281" t="s">
        <v>4078</v>
      </c>
      <c r="F723" s="281">
        <v>1</v>
      </c>
      <c r="G723" s="281" t="s">
        <v>259</v>
      </c>
      <c r="H723" s="303">
        <v>14879</v>
      </c>
      <c r="I723" s="281">
        <v>24</v>
      </c>
      <c r="J723" s="281" t="s">
        <v>260</v>
      </c>
      <c r="K723" s="281">
        <v>278</v>
      </c>
      <c r="L723" s="281" t="s">
        <v>445</v>
      </c>
      <c r="M723" s="281">
        <v>2100</v>
      </c>
      <c r="N723" s="281" t="s">
        <v>445</v>
      </c>
      <c r="O723" s="281">
        <v>0</v>
      </c>
      <c r="P723" s="281" t="s">
        <v>262</v>
      </c>
      <c r="Q723" s="281">
        <v>0</v>
      </c>
      <c r="S723" s="281">
        <v>0</v>
      </c>
      <c r="W723" s="281">
        <v>-20</v>
      </c>
      <c r="X723" s="281" t="s">
        <v>1574</v>
      </c>
      <c r="AA723" s="281">
        <v>3</v>
      </c>
      <c r="AB723" s="281" t="s">
        <v>202</v>
      </c>
      <c r="AC723" s="303">
        <v>43009</v>
      </c>
      <c r="AD723" s="281" t="s">
        <v>11175</v>
      </c>
      <c r="AE723" s="281" t="s">
        <v>1862</v>
      </c>
      <c r="AF723" s="281" t="s">
        <v>266</v>
      </c>
      <c r="AG723" s="281" t="s">
        <v>4105</v>
      </c>
      <c r="AI723" s="281" t="s">
        <v>4106</v>
      </c>
      <c r="AN723" s="303">
        <v>40560</v>
      </c>
      <c r="AP723" s="284">
        <f t="shared" si="106"/>
        <v>716</v>
      </c>
      <c r="AQ723" s="284" t="str">
        <f t="shared" si="107"/>
        <v>宮田駿1</v>
      </c>
      <c r="AR723" s="284" t="str">
        <f t="shared" si="108"/>
        <v>みやたしゅん1</v>
      </c>
      <c r="AS723" s="284">
        <f t="shared" si="109"/>
        <v>1389242</v>
      </c>
      <c r="AT723" s="284" t="str">
        <f t="shared" si="102"/>
        <v>宮田駿</v>
      </c>
      <c r="AU723" s="284">
        <f>IF(AT723="","",COUNTIF(AT$8:AT723,AT723))</f>
        <v>1</v>
      </c>
      <c r="AV723" s="284" t="str">
        <f t="shared" si="103"/>
        <v>みやたしゅん</v>
      </c>
      <c r="AW723" s="284">
        <f>IF(AV723="","",COUNTIF(AV$8:AV723,AV723))</f>
        <v>1</v>
      </c>
      <c r="AX723" s="284" t="str">
        <f t="shared" si="101"/>
        <v/>
      </c>
      <c r="AY723" s="284" t="str">
        <f t="shared" si="104"/>
        <v/>
      </c>
      <c r="AZ723" s="284" t="str">
        <f t="shared" si="105"/>
        <v/>
      </c>
    </row>
    <row r="724" spans="1:52" ht="18" customHeight="1">
      <c r="A724" s="281">
        <v>1602477</v>
      </c>
      <c r="B724" s="281" t="s">
        <v>4107</v>
      </c>
      <c r="C724" s="281" t="s">
        <v>3269</v>
      </c>
      <c r="D724" s="281" t="s">
        <v>4108</v>
      </c>
      <c r="E724" s="281" t="s">
        <v>2053</v>
      </c>
      <c r="F724" s="281">
        <v>2</v>
      </c>
      <c r="G724" s="281" t="s">
        <v>282</v>
      </c>
      <c r="H724" s="303">
        <v>31217</v>
      </c>
      <c r="I724" s="281">
        <v>24</v>
      </c>
      <c r="J724" s="281" t="s">
        <v>260</v>
      </c>
      <c r="K724" s="281">
        <v>270</v>
      </c>
      <c r="L724" s="281" t="s">
        <v>720</v>
      </c>
      <c r="M724" s="281">
        <v>2055</v>
      </c>
      <c r="N724" s="281" t="s">
        <v>720</v>
      </c>
      <c r="O724" s="281">
        <v>0</v>
      </c>
      <c r="P724" s="281" t="s">
        <v>262</v>
      </c>
      <c r="Q724" s="281">
        <v>0</v>
      </c>
      <c r="S724" s="281">
        <v>0</v>
      </c>
      <c r="W724" s="281">
        <v>-20</v>
      </c>
      <c r="X724" s="281" t="s">
        <v>1574</v>
      </c>
      <c r="AA724" s="281">
        <v>3</v>
      </c>
      <c r="AB724" s="281" t="s">
        <v>202</v>
      </c>
      <c r="AC724" s="303">
        <v>43009</v>
      </c>
      <c r="AD724" s="281" t="s">
        <v>11175</v>
      </c>
      <c r="AE724" s="281" t="s">
        <v>4109</v>
      </c>
      <c r="AF724" s="281" t="s">
        <v>266</v>
      </c>
      <c r="AG724" s="281" t="s">
        <v>4110</v>
      </c>
      <c r="AI724" s="281" t="s">
        <v>4111</v>
      </c>
      <c r="AN724" s="303">
        <v>42872</v>
      </c>
      <c r="AP724" s="284">
        <f t="shared" si="106"/>
        <v>717</v>
      </c>
      <c r="AQ724" s="284" t="str">
        <f t="shared" si="107"/>
        <v>井部美幸1</v>
      </c>
      <c r="AR724" s="284" t="str">
        <f t="shared" si="108"/>
        <v>いべみゆき1</v>
      </c>
      <c r="AS724" s="284">
        <f t="shared" si="109"/>
        <v>1602477</v>
      </c>
      <c r="AT724" s="284" t="str">
        <f t="shared" si="102"/>
        <v>井部美幸</v>
      </c>
      <c r="AU724" s="284">
        <f>IF(AT724="","",COUNTIF(AT$8:AT724,AT724))</f>
        <v>1</v>
      </c>
      <c r="AV724" s="284" t="str">
        <f t="shared" si="103"/>
        <v>いべみゆき</v>
      </c>
      <c r="AW724" s="284">
        <f>IF(AV724="","",COUNTIF(AV$8:AV724,AV724))</f>
        <v>1</v>
      </c>
      <c r="AX724" s="284" t="str">
        <f t="shared" si="101"/>
        <v/>
      </c>
      <c r="AY724" s="284" t="str">
        <f t="shared" si="104"/>
        <v/>
      </c>
      <c r="AZ724" s="284" t="str">
        <f t="shared" si="105"/>
        <v/>
      </c>
    </row>
    <row r="725" spans="1:52" ht="18" customHeight="1">
      <c r="A725" s="281">
        <v>1244254</v>
      </c>
      <c r="B725" s="281" t="s">
        <v>773</v>
      </c>
      <c r="C725" s="281" t="s">
        <v>4112</v>
      </c>
      <c r="D725" s="281" t="s">
        <v>775</v>
      </c>
      <c r="E725" s="281" t="s">
        <v>2682</v>
      </c>
      <c r="F725" s="281">
        <v>1</v>
      </c>
      <c r="G725" s="281" t="s">
        <v>259</v>
      </c>
      <c r="H725" s="303">
        <v>33296</v>
      </c>
      <c r="I725" s="281">
        <v>24</v>
      </c>
      <c r="J725" s="281" t="s">
        <v>260</v>
      </c>
      <c r="K725" s="281">
        <v>277</v>
      </c>
      <c r="L725" s="281" t="s">
        <v>293</v>
      </c>
      <c r="M725" s="281">
        <v>2090</v>
      </c>
      <c r="N725" s="281" t="s">
        <v>294</v>
      </c>
      <c r="O725" s="281">
        <v>0</v>
      </c>
      <c r="P725" s="281" t="s">
        <v>262</v>
      </c>
      <c r="Q725" s="281">
        <v>0</v>
      </c>
      <c r="S725" s="281">
        <v>0</v>
      </c>
      <c r="V725" s="281">
        <v>0</v>
      </c>
      <c r="W725" s="281">
        <v>-20</v>
      </c>
      <c r="X725" s="281" t="s">
        <v>1574</v>
      </c>
      <c r="AA725" s="281">
        <v>3</v>
      </c>
      <c r="AB725" s="281" t="s">
        <v>202</v>
      </c>
      <c r="AC725" s="303">
        <v>43009</v>
      </c>
      <c r="AD725" s="281" t="s">
        <v>11175</v>
      </c>
      <c r="AE725" s="281" t="s">
        <v>2567</v>
      </c>
      <c r="AF725" s="281" t="s">
        <v>266</v>
      </c>
      <c r="AG725" s="281" t="s">
        <v>4113</v>
      </c>
      <c r="AI725" s="281" t="s">
        <v>4076</v>
      </c>
      <c r="AN725" s="303">
        <v>39336</v>
      </c>
      <c r="AP725" s="284">
        <f t="shared" si="106"/>
        <v>718</v>
      </c>
      <c r="AQ725" s="284" t="str">
        <f t="shared" si="107"/>
        <v>林義徳1</v>
      </c>
      <c r="AR725" s="284" t="str">
        <f t="shared" si="108"/>
        <v>はやしよしのり1</v>
      </c>
      <c r="AS725" s="284">
        <f t="shared" si="109"/>
        <v>1244254</v>
      </c>
      <c r="AT725" s="284" t="str">
        <f t="shared" si="102"/>
        <v>林義徳</v>
      </c>
      <c r="AU725" s="284">
        <f>IF(AT725="","",COUNTIF(AT$8:AT725,AT725))</f>
        <v>1</v>
      </c>
      <c r="AV725" s="284" t="str">
        <f t="shared" si="103"/>
        <v>はやしよしのり</v>
      </c>
      <c r="AW725" s="284">
        <f>IF(AV725="","",COUNTIF(AV$8:AV725,AV725))</f>
        <v>1</v>
      </c>
      <c r="AX725" s="284" t="str">
        <f t="shared" si="101"/>
        <v/>
      </c>
      <c r="AY725" s="284" t="str">
        <f t="shared" si="104"/>
        <v/>
      </c>
      <c r="AZ725" s="284" t="str">
        <f t="shared" si="105"/>
        <v/>
      </c>
    </row>
    <row r="726" spans="1:52" ht="18" customHeight="1">
      <c r="A726" s="281">
        <v>1513263</v>
      </c>
      <c r="B726" s="281" t="s">
        <v>4114</v>
      </c>
      <c r="C726" s="281" t="s">
        <v>4115</v>
      </c>
      <c r="D726" s="281" t="s">
        <v>4116</v>
      </c>
      <c r="E726" s="281" t="s">
        <v>4117</v>
      </c>
      <c r="F726" s="281">
        <v>1</v>
      </c>
      <c r="G726" s="281" t="s">
        <v>259</v>
      </c>
      <c r="H726" s="303">
        <v>36021</v>
      </c>
      <c r="I726" s="281">
        <v>24</v>
      </c>
      <c r="J726" s="281" t="s">
        <v>260</v>
      </c>
      <c r="K726" s="281">
        <v>273</v>
      </c>
      <c r="L726" s="281" t="s">
        <v>784</v>
      </c>
      <c r="M726" s="281">
        <v>2070</v>
      </c>
      <c r="N726" s="281" t="s">
        <v>784</v>
      </c>
      <c r="O726" s="281">
        <v>0</v>
      </c>
      <c r="P726" s="281" t="s">
        <v>262</v>
      </c>
      <c r="Q726" s="281">
        <v>0</v>
      </c>
      <c r="S726" s="281">
        <v>0</v>
      </c>
      <c r="W726" s="281">
        <v>-20</v>
      </c>
      <c r="X726" s="281" t="s">
        <v>1574</v>
      </c>
      <c r="AA726" s="281">
        <v>3</v>
      </c>
      <c r="AB726" s="281" t="s">
        <v>202</v>
      </c>
      <c r="AC726" s="303">
        <v>43058</v>
      </c>
      <c r="AD726" s="281" t="s">
        <v>11319</v>
      </c>
      <c r="AE726" s="281" t="s">
        <v>785</v>
      </c>
      <c r="AF726" s="281" t="s">
        <v>266</v>
      </c>
      <c r="AG726" s="281" t="s">
        <v>4118</v>
      </c>
      <c r="AH726" s="281" t="s">
        <v>4119</v>
      </c>
      <c r="AI726" s="281" t="s">
        <v>4120</v>
      </c>
      <c r="AN726" s="303">
        <v>41828</v>
      </c>
      <c r="AP726" s="284">
        <f t="shared" si="106"/>
        <v>719</v>
      </c>
      <c r="AQ726" s="284" t="str">
        <f t="shared" si="107"/>
        <v>髙池諒真1</v>
      </c>
      <c r="AR726" s="284" t="str">
        <f t="shared" si="108"/>
        <v>たかいけりょうま1</v>
      </c>
      <c r="AS726" s="284">
        <f t="shared" si="109"/>
        <v>1513263</v>
      </c>
      <c r="AT726" s="284" t="str">
        <f t="shared" si="102"/>
        <v>髙池諒真</v>
      </c>
      <c r="AU726" s="284">
        <f>IF(AT726="","",COUNTIF(AT$8:AT726,AT726))</f>
        <v>1</v>
      </c>
      <c r="AV726" s="284" t="str">
        <f t="shared" si="103"/>
        <v>たかいけりょうま</v>
      </c>
      <c r="AW726" s="284">
        <f>IF(AV726="","",COUNTIF(AV$8:AV726,AV726))</f>
        <v>1</v>
      </c>
      <c r="AX726" s="284" t="str">
        <f t="shared" si="101"/>
        <v/>
      </c>
      <c r="AY726" s="284" t="str">
        <f t="shared" si="104"/>
        <v/>
      </c>
      <c r="AZ726" s="284" t="str">
        <f t="shared" si="105"/>
        <v/>
      </c>
    </row>
    <row r="727" spans="1:52" ht="18" customHeight="1">
      <c r="A727" s="281">
        <v>1380170</v>
      </c>
      <c r="B727" s="281" t="s">
        <v>4121</v>
      </c>
      <c r="C727" s="281" t="s">
        <v>4122</v>
      </c>
      <c r="D727" s="281" t="s">
        <v>4123</v>
      </c>
      <c r="E727" s="281" t="s">
        <v>1822</v>
      </c>
      <c r="F727" s="281">
        <v>2</v>
      </c>
      <c r="G727" s="281" t="s">
        <v>282</v>
      </c>
      <c r="H727" s="303">
        <v>24512</v>
      </c>
      <c r="I727" s="281">
        <v>24</v>
      </c>
      <c r="J727" s="281" t="s">
        <v>260</v>
      </c>
      <c r="K727" s="281">
        <v>275</v>
      </c>
      <c r="L727" s="281" t="s">
        <v>273</v>
      </c>
      <c r="M727" s="281">
        <v>2082</v>
      </c>
      <c r="N727" s="281" t="s">
        <v>273</v>
      </c>
      <c r="O727" s="281">
        <v>0</v>
      </c>
      <c r="P727" s="281" t="s">
        <v>262</v>
      </c>
      <c r="Q727" s="281">
        <v>0</v>
      </c>
      <c r="S727" s="281">
        <v>0</v>
      </c>
      <c r="W727" s="281">
        <v>-20</v>
      </c>
      <c r="X727" s="281" t="s">
        <v>1574</v>
      </c>
      <c r="AA727" s="281">
        <v>3</v>
      </c>
      <c r="AB727" s="281" t="s">
        <v>202</v>
      </c>
      <c r="AC727" s="303">
        <v>43065</v>
      </c>
      <c r="AD727" s="281" t="s">
        <v>11320</v>
      </c>
      <c r="AE727" s="281" t="s">
        <v>2236</v>
      </c>
      <c r="AF727" s="281" t="s">
        <v>266</v>
      </c>
      <c r="AG727" s="281" t="s">
        <v>4124</v>
      </c>
      <c r="AI727" s="281" t="s">
        <v>4125</v>
      </c>
      <c r="AN727" s="303">
        <v>40420</v>
      </c>
      <c r="AP727" s="284">
        <f t="shared" si="106"/>
        <v>720</v>
      </c>
      <c r="AQ727" s="284" t="str">
        <f t="shared" si="107"/>
        <v>大前有紀子1</v>
      </c>
      <c r="AR727" s="284" t="str">
        <f t="shared" si="108"/>
        <v>おおまえゆきこ1</v>
      </c>
      <c r="AS727" s="284">
        <f t="shared" si="109"/>
        <v>1380170</v>
      </c>
      <c r="AT727" s="284" t="str">
        <f t="shared" si="102"/>
        <v>大前有紀子</v>
      </c>
      <c r="AU727" s="284">
        <f>IF(AT727="","",COUNTIF(AT$8:AT727,AT727))</f>
        <v>1</v>
      </c>
      <c r="AV727" s="284" t="str">
        <f t="shared" si="103"/>
        <v>おおまえゆきこ</v>
      </c>
      <c r="AW727" s="284">
        <f>IF(AV727="","",COUNTIF(AV$8:AV727,AV727))</f>
        <v>1</v>
      </c>
      <c r="AX727" s="284" t="str">
        <f t="shared" si="101"/>
        <v/>
      </c>
      <c r="AY727" s="284" t="str">
        <f t="shared" si="104"/>
        <v/>
      </c>
      <c r="AZ727" s="284" t="str">
        <f t="shared" si="105"/>
        <v/>
      </c>
    </row>
    <row r="728" spans="1:52" ht="18" customHeight="1">
      <c r="A728" s="281">
        <v>1528207</v>
      </c>
      <c r="B728" s="281" t="s">
        <v>4126</v>
      </c>
      <c r="C728" s="281" t="s">
        <v>4127</v>
      </c>
      <c r="D728" s="281" t="s">
        <v>4128</v>
      </c>
      <c r="E728" s="281" t="s">
        <v>2010</v>
      </c>
      <c r="F728" s="281">
        <v>2</v>
      </c>
      <c r="G728" s="281" t="s">
        <v>282</v>
      </c>
      <c r="H728" s="303">
        <v>22749</v>
      </c>
      <c r="I728" s="281">
        <v>24</v>
      </c>
      <c r="J728" s="281" t="s">
        <v>260</v>
      </c>
      <c r="K728" s="281">
        <v>267</v>
      </c>
      <c r="L728" s="281" t="s">
        <v>328</v>
      </c>
      <c r="M728" s="281">
        <v>2041</v>
      </c>
      <c r="N728" s="281" t="s">
        <v>328</v>
      </c>
      <c r="O728" s="281">
        <v>0</v>
      </c>
      <c r="P728" s="281" t="s">
        <v>262</v>
      </c>
      <c r="Q728" s="281">
        <v>0</v>
      </c>
      <c r="S728" s="281">
        <v>0</v>
      </c>
      <c r="U728" s="281" t="s">
        <v>10883</v>
      </c>
      <c r="W728" s="281">
        <v>-20</v>
      </c>
      <c r="X728" s="281" t="s">
        <v>1574</v>
      </c>
      <c r="AA728" s="281">
        <v>3</v>
      </c>
      <c r="AB728" s="281" t="s">
        <v>202</v>
      </c>
      <c r="AC728" s="303">
        <v>43233</v>
      </c>
      <c r="AD728" s="281" t="s">
        <v>11252</v>
      </c>
      <c r="AE728" s="281" t="s">
        <v>3633</v>
      </c>
      <c r="AF728" s="281" t="s">
        <v>266</v>
      </c>
      <c r="AG728" s="281" t="s">
        <v>4129</v>
      </c>
      <c r="AI728" s="281" t="s">
        <v>4130</v>
      </c>
      <c r="AN728" s="303">
        <v>42077</v>
      </c>
      <c r="AP728" s="284">
        <f t="shared" si="106"/>
        <v>721</v>
      </c>
      <c r="AQ728" s="284" t="str">
        <f t="shared" si="107"/>
        <v>深井葉子1</v>
      </c>
      <c r="AR728" s="284" t="str">
        <f t="shared" si="108"/>
        <v>ふかいようこ1</v>
      </c>
      <c r="AS728" s="284">
        <f t="shared" si="109"/>
        <v>1528207</v>
      </c>
      <c r="AT728" s="284" t="str">
        <f t="shared" si="102"/>
        <v>深井葉子</v>
      </c>
      <c r="AU728" s="284">
        <f>IF(AT728="","",COUNTIF(AT$8:AT728,AT728))</f>
        <v>1</v>
      </c>
      <c r="AV728" s="284" t="str">
        <f t="shared" si="103"/>
        <v>ふかいようこ</v>
      </c>
      <c r="AW728" s="284">
        <f>IF(AV728="","",COUNTIF(AV$8:AV728,AV728))</f>
        <v>1</v>
      </c>
      <c r="AX728" s="284" t="str">
        <f t="shared" si="101"/>
        <v/>
      </c>
      <c r="AY728" s="284" t="str">
        <f t="shared" si="104"/>
        <v/>
      </c>
      <c r="AZ728" s="284" t="str">
        <f t="shared" si="105"/>
        <v/>
      </c>
    </row>
    <row r="729" spans="1:52" ht="18" customHeight="1">
      <c r="A729" s="281">
        <v>1545805</v>
      </c>
      <c r="B729" s="281" t="s">
        <v>4131</v>
      </c>
      <c r="C729" s="281" t="s">
        <v>4132</v>
      </c>
      <c r="D729" s="281" t="s">
        <v>4133</v>
      </c>
      <c r="E729" s="281" t="s">
        <v>4134</v>
      </c>
      <c r="F729" s="281">
        <v>2</v>
      </c>
      <c r="G729" s="281" t="s">
        <v>282</v>
      </c>
      <c r="H729" s="303">
        <v>21443</v>
      </c>
      <c r="I729" s="281">
        <v>24</v>
      </c>
      <c r="J729" s="281" t="s">
        <v>260</v>
      </c>
      <c r="K729" s="281">
        <v>273</v>
      </c>
      <c r="L729" s="281" t="s">
        <v>784</v>
      </c>
      <c r="M729" s="281">
        <v>2070</v>
      </c>
      <c r="N729" s="281" t="s">
        <v>784</v>
      </c>
      <c r="O729" s="281">
        <v>0</v>
      </c>
      <c r="P729" s="281" t="s">
        <v>262</v>
      </c>
      <c r="Q729" s="281">
        <v>0</v>
      </c>
      <c r="S729" s="281">
        <v>0</v>
      </c>
      <c r="W729" s="281">
        <v>-20</v>
      </c>
      <c r="X729" s="281" t="s">
        <v>1574</v>
      </c>
      <c r="AA729" s="281">
        <v>3</v>
      </c>
      <c r="AB729" s="281" t="s">
        <v>202</v>
      </c>
      <c r="AC729" s="303">
        <v>43317</v>
      </c>
      <c r="AD729" s="281" t="s">
        <v>11253</v>
      </c>
      <c r="AE729" s="281" t="s">
        <v>1728</v>
      </c>
      <c r="AF729" s="281" t="s">
        <v>266</v>
      </c>
      <c r="AG729" s="281" t="s">
        <v>4135</v>
      </c>
      <c r="AI729" s="281" t="s">
        <v>4136</v>
      </c>
      <c r="AN729" s="303">
        <v>42177</v>
      </c>
      <c r="AP729" s="284">
        <f t="shared" si="106"/>
        <v>722</v>
      </c>
      <c r="AQ729" s="284" t="str">
        <f t="shared" si="107"/>
        <v>山石百合子1</v>
      </c>
      <c r="AR729" s="284" t="str">
        <f t="shared" si="108"/>
        <v>やまいしゆりこ1</v>
      </c>
      <c r="AS729" s="284">
        <f t="shared" si="109"/>
        <v>1545805</v>
      </c>
      <c r="AT729" s="284" t="str">
        <f t="shared" si="102"/>
        <v>山石百合子</v>
      </c>
      <c r="AU729" s="284">
        <f>IF(AT729="","",COUNTIF(AT$8:AT729,AT729))</f>
        <v>1</v>
      </c>
      <c r="AV729" s="284" t="str">
        <f t="shared" si="103"/>
        <v>やまいしゆりこ</v>
      </c>
      <c r="AW729" s="284">
        <f>IF(AV729="","",COUNTIF(AV$8:AV729,AV729))</f>
        <v>1</v>
      </c>
      <c r="AX729" s="284" t="str">
        <f t="shared" si="101"/>
        <v/>
      </c>
      <c r="AY729" s="284" t="str">
        <f t="shared" si="104"/>
        <v/>
      </c>
      <c r="AZ729" s="284" t="str">
        <f t="shared" si="105"/>
        <v/>
      </c>
    </row>
    <row r="730" spans="1:52" ht="18" customHeight="1">
      <c r="A730" s="281">
        <v>1596159</v>
      </c>
      <c r="B730" s="281" t="s">
        <v>4137</v>
      </c>
      <c r="C730" s="281" t="s">
        <v>4138</v>
      </c>
      <c r="D730" s="281" t="s">
        <v>4139</v>
      </c>
      <c r="E730" s="281" t="s">
        <v>1767</v>
      </c>
      <c r="F730" s="281">
        <v>1</v>
      </c>
      <c r="G730" s="281" t="s">
        <v>259</v>
      </c>
      <c r="H730" s="303">
        <v>20343</v>
      </c>
      <c r="I730" s="281">
        <v>24</v>
      </c>
      <c r="J730" s="281" t="s">
        <v>260</v>
      </c>
      <c r="K730" s="281">
        <v>269</v>
      </c>
      <c r="L730" s="281" t="s">
        <v>378</v>
      </c>
      <c r="M730" s="281">
        <v>2051</v>
      </c>
      <c r="N730" s="281" t="s">
        <v>378</v>
      </c>
      <c r="O730" s="281">
        <v>0</v>
      </c>
      <c r="P730" s="281" t="s">
        <v>262</v>
      </c>
      <c r="Q730" s="281">
        <v>0</v>
      </c>
      <c r="S730" s="281">
        <v>0</v>
      </c>
      <c r="W730" s="281">
        <v>-20</v>
      </c>
      <c r="X730" s="281" t="s">
        <v>1574</v>
      </c>
      <c r="AA730" s="281">
        <v>3</v>
      </c>
      <c r="AB730" s="281" t="s">
        <v>202</v>
      </c>
      <c r="AC730" s="303">
        <v>43380</v>
      </c>
      <c r="AD730" s="281" t="s">
        <v>11180</v>
      </c>
      <c r="AE730" s="281" t="s">
        <v>883</v>
      </c>
      <c r="AF730" s="281" t="s">
        <v>266</v>
      </c>
      <c r="AG730" s="281" t="s">
        <v>4140</v>
      </c>
      <c r="AI730" s="281" t="s">
        <v>4141</v>
      </c>
      <c r="AN730" s="303">
        <v>42777</v>
      </c>
      <c r="AP730" s="284">
        <f t="shared" si="106"/>
        <v>723</v>
      </c>
      <c r="AQ730" s="284" t="str">
        <f t="shared" si="107"/>
        <v>月本光一1</v>
      </c>
      <c r="AR730" s="284" t="str">
        <f t="shared" si="108"/>
        <v>つきもとこういち1</v>
      </c>
      <c r="AS730" s="284">
        <f t="shared" si="109"/>
        <v>1596159</v>
      </c>
      <c r="AT730" s="284" t="str">
        <f t="shared" si="102"/>
        <v>月本光一</v>
      </c>
      <c r="AU730" s="284">
        <f>IF(AT730="","",COUNTIF(AT$8:AT730,AT730))</f>
        <v>1</v>
      </c>
      <c r="AV730" s="284" t="str">
        <f t="shared" si="103"/>
        <v>つきもとこういち</v>
      </c>
      <c r="AW730" s="284">
        <f>IF(AV730="","",COUNTIF(AV$8:AV730,AV730))</f>
        <v>1</v>
      </c>
      <c r="AX730" s="284" t="str">
        <f t="shared" si="101"/>
        <v/>
      </c>
      <c r="AY730" s="284" t="str">
        <f t="shared" si="104"/>
        <v/>
      </c>
      <c r="AZ730" s="284" t="str">
        <f t="shared" si="105"/>
        <v/>
      </c>
    </row>
    <row r="731" spans="1:52" ht="18" customHeight="1">
      <c r="A731" s="281">
        <v>1502454</v>
      </c>
      <c r="B731" s="281" t="s">
        <v>4142</v>
      </c>
      <c r="C731" s="281" t="s">
        <v>4143</v>
      </c>
      <c r="D731" s="281" t="s">
        <v>4144</v>
      </c>
      <c r="E731" s="281" t="s">
        <v>4145</v>
      </c>
      <c r="F731" s="281">
        <v>1</v>
      </c>
      <c r="G731" s="281" t="s">
        <v>259</v>
      </c>
      <c r="H731" s="303">
        <v>35981</v>
      </c>
      <c r="I731" s="281">
        <v>24</v>
      </c>
      <c r="J731" s="281" t="s">
        <v>260</v>
      </c>
      <c r="K731" s="281">
        <v>275</v>
      </c>
      <c r="L731" s="281" t="s">
        <v>273</v>
      </c>
      <c r="M731" s="281">
        <v>2083</v>
      </c>
      <c r="N731" s="281" t="s">
        <v>2285</v>
      </c>
      <c r="O731" s="281">
        <v>1</v>
      </c>
      <c r="P731" s="281" t="s">
        <v>11177</v>
      </c>
      <c r="Q731" s="281">
        <v>0</v>
      </c>
      <c r="S731" s="281">
        <v>0</v>
      </c>
      <c r="V731" s="281">
        <v>0</v>
      </c>
      <c r="W731" s="281">
        <v>-20</v>
      </c>
      <c r="X731" s="281" t="s">
        <v>1574</v>
      </c>
      <c r="AA731" s="281">
        <v>3</v>
      </c>
      <c r="AB731" s="281" t="s">
        <v>202</v>
      </c>
      <c r="AC731" s="303">
        <v>43415</v>
      </c>
      <c r="AD731" s="281" t="s">
        <v>11321</v>
      </c>
      <c r="AE731" s="281" t="s">
        <v>2286</v>
      </c>
      <c r="AF731" s="281" t="s">
        <v>266</v>
      </c>
      <c r="AG731" s="281" t="s">
        <v>2287</v>
      </c>
      <c r="AH731" s="281" t="s">
        <v>2288</v>
      </c>
      <c r="AI731" s="281" t="s">
        <v>2289</v>
      </c>
      <c r="AN731" s="303">
        <v>41793</v>
      </c>
      <c r="AP731" s="284">
        <f t="shared" si="106"/>
        <v>724</v>
      </c>
      <c r="AQ731" s="284" t="str">
        <f t="shared" si="107"/>
        <v>高柳博樹1</v>
      </c>
      <c r="AR731" s="284" t="str">
        <f t="shared" si="108"/>
        <v>たかやなぎひろき1</v>
      </c>
      <c r="AS731" s="284">
        <f t="shared" si="109"/>
        <v>1502454</v>
      </c>
      <c r="AT731" s="284" t="str">
        <f t="shared" si="102"/>
        <v>高柳博樹</v>
      </c>
      <c r="AU731" s="284">
        <f>IF(AT731="","",COUNTIF(AT$8:AT731,AT731))</f>
        <v>1</v>
      </c>
      <c r="AV731" s="284" t="str">
        <f t="shared" si="103"/>
        <v>たかやなぎひろき</v>
      </c>
      <c r="AW731" s="284">
        <f>IF(AV731="","",COUNTIF(AV$8:AV731,AV731))</f>
        <v>1</v>
      </c>
      <c r="AX731" s="284" t="str">
        <f t="shared" si="101"/>
        <v/>
      </c>
      <c r="AY731" s="284" t="str">
        <f t="shared" si="104"/>
        <v/>
      </c>
      <c r="AZ731" s="284" t="str">
        <f t="shared" si="105"/>
        <v/>
      </c>
    </row>
    <row r="732" spans="1:52" ht="18" customHeight="1">
      <c r="A732" s="281">
        <v>1512751</v>
      </c>
      <c r="B732" s="281" t="s">
        <v>1267</v>
      </c>
      <c r="C732" s="281" t="s">
        <v>4146</v>
      </c>
      <c r="D732" s="281" t="s">
        <v>1269</v>
      </c>
      <c r="E732" s="281" t="s">
        <v>4147</v>
      </c>
      <c r="F732" s="281">
        <v>1</v>
      </c>
      <c r="G732" s="281" t="s">
        <v>259</v>
      </c>
      <c r="H732" s="303">
        <v>36020</v>
      </c>
      <c r="I732" s="281">
        <v>24</v>
      </c>
      <c r="J732" s="281" t="s">
        <v>260</v>
      </c>
      <c r="K732" s="281">
        <v>270</v>
      </c>
      <c r="L732" s="281" t="s">
        <v>720</v>
      </c>
      <c r="M732" s="281">
        <v>2055</v>
      </c>
      <c r="N732" s="281" t="s">
        <v>720</v>
      </c>
      <c r="O732" s="281">
        <v>0</v>
      </c>
      <c r="P732" s="281" t="s">
        <v>262</v>
      </c>
      <c r="Q732" s="281">
        <v>0</v>
      </c>
      <c r="S732" s="281">
        <v>0</v>
      </c>
      <c r="W732" s="281">
        <v>-20</v>
      </c>
      <c r="X732" s="281" t="s">
        <v>1574</v>
      </c>
      <c r="AA732" s="281">
        <v>3</v>
      </c>
      <c r="AB732" s="281" t="s">
        <v>202</v>
      </c>
      <c r="AC732" s="303">
        <v>43434</v>
      </c>
      <c r="AD732" s="281" t="s">
        <v>11322</v>
      </c>
      <c r="AE732" s="281" t="s">
        <v>1271</v>
      </c>
      <c r="AF732" s="281" t="s">
        <v>266</v>
      </c>
      <c r="AG732" s="281" t="s">
        <v>3424</v>
      </c>
      <c r="AI732" s="281" t="s">
        <v>1273</v>
      </c>
      <c r="AN732" s="303">
        <v>41826</v>
      </c>
      <c r="AP732" s="284">
        <f t="shared" si="106"/>
        <v>725</v>
      </c>
      <c r="AQ732" s="284" t="str">
        <f t="shared" si="107"/>
        <v>掛川玲1</v>
      </c>
      <c r="AR732" s="284" t="str">
        <f t="shared" si="108"/>
        <v>かけがわれい1</v>
      </c>
      <c r="AS732" s="284">
        <f t="shared" si="109"/>
        <v>1512751</v>
      </c>
      <c r="AT732" s="284" t="str">
        <f t="shared" si="102"/>
        <v>掛川玲</v>
      </c>
      <c r="AU732" s="284">
        <f>IF(AT732="","",COUNTIF(AT$8:AT732,AT732))</f>
        <v>1</v>
      </c>
      <c r="AV732" s="284" t="str">
        <f t="shared" si="103"/>
        <v>かけがわれい</v>
      </c>
      <c r="AW732" s="284">
        <f>IF(AV732="","",COUNTIF(AV$8:AV732,AV732))</f>
        <v>1</v>
      </c>
      <c r="AX732" s="284" t="str">
        <f t="shared" si="101"/>
        <v/>
      </c>
      <c r="AY732" s="284" t="str">
        <f t="shared" si="104"/>
        <v/>
      </c>
      <c r="AZ732" s="284" t="str">
        <f t="shared" si="105"/>
        <v/>
      </c>
    </row>
    <row r="733" spans="1:52" ht="18" customHeight="1">
      <c r="A733" s="281">
        <v>1443859</v>
      </c>
      <c r="B733" s="281" t="s">
        <v>2457</v>
      </c>
      <c r="C733" s="281" t="s">
        <v>4148</v>
      </c>
      <c r="D733" s="281" t="s">
        <v>2459</v>
      </c>
      <c r="E733" s="281" t="s">
        <v>3201</v>
      </c>
      <c r="F733" s="281">
        <v>2</v>
      </c>
      <c r="G733" s="281" t="s">
        <v>282</v>
      </c>
      <c r="H733" s="303">
        <v>35297</v>
      </c>
      <c r="I733" s="281">
        <v>24</v>
      </c>
      <c r="J733" s="281" t="s">
        <v>260</v>
      </c>
      <c r="K733" s="281">
        <v>267</v>
      </c>
      <c r="L733" s="281" t="s">
        <v>328</v>
      </c>
      <c r="M733" s="281">
        <v>2041</v>
      </c>
      <c r="N733" s="281" t="s">
        <v>328</v>
      </c>
      <c r="O733" s="281">
        <v>0</v>
      </c>
      <c r="P733" s="281" t="s">
        <v>262</v>
      </c>
      <c r="Q733" s="281">
        <v>0</v>
      </c>
      <c r="S733" s="281">
        <v>0</v>
      </c>
      <c r="U733" s="281" t="s">
        <v>10883</v>
      </c>
      <c r="W733" s="281">
        <v>-20</v>
      </c>
      <c r="X733" s="281" t="s">
        <v>1574</v>
      </c>
      <c r="AA733" s="281">
        <v>3</v>
      </c>
      <c r="AB733" s="281" t="s">
        <v>202</v>
      </c>
      <c r="AC733" s="303">
        <v>43618</v>
      </c>
      <c r="AD733" s="281" t="s">
        <v>11185</v>
      </c>
      <c r="AE733" s="281" t="s">
        <v>503</v>
      </c>
      <c r="AF733" s="281" t="s">
        <v>266</v>
      </c>
      <c r="AG733" s="281" t="s">
        <v>4149</v>
      </c>
      <c r="AI733" s="281" t="s">
        <v>4150</v>
      </c>
      <c r="AN733" s="303">
        <v>41119</v>
      </c>
      <c r="AP733" s="284">
        <f t="shared" si="106"/>
        <v>726</v>
      </c>
      <c r="AQ733" s="284" t="str">
        <f t="shared" si="107"/>
        <v>小島綾音1</v>
      </c>
      <c r="AR733" s="284" t="str">
        <f t="shared" si="108"/>
        <v>こじまあやね1</v>
      </c>
      <c r="AS733" s="284">
        <f t="shared" si="109"/>
        <v>1443859</v>
      </c>
      <c r="AT733" s="284" t="str">
        <f t="shared" si="102"/>
        <v>小島綾音</v>
      </c>
      <c r="AU733" s="284">
        <f>IF(AT733="","",COUNTIF(AT$8:AT733,AT733))</f>
        <v>1</v>
      </c>
      <c r="AV733" s="284" t="str">
        <f t="shared" si="103"/>
        <v>こじまあやね</v>
      </c>
      <c r="AW733" s="284">
        <f>IF(AV733="","",COUNTIF(AV$8:AV733,AV733))</f>
        <v>1</v>
      </c>
      <c r="AX733" s="284" t="str">
        <f t="shared" si="101"/>
        <v/>
      </c>
      <c r="AY733" s="284" t="str">
        <f t="shared" si="104"/>
        <v/>
      </c>
      <c r="AZ733" s="284" t="str">
        <f t="shared" si="105"/>
        <v/>
      </c>
    </row>
    <row r="734" spans="1:52" ht="18" customHeight="1">
      <c r="A734" s="281">
        <v>1357290</v>
      </c>
      <c r="B734" s="281" t="s">
        <v>1888</v>
      </c>
      <c r="C734" s="281" t="s">
        <v>4151</v>
      </c>
      <c r="D734" s="281" t="s">
        <v>390</v>
      </c>
      <c r="E734" s="281" t="s">
        <v>3207</v>
      </c>
      <c r="F734" s="281">
        <v>2</v>
      </c>
      <c r="G734" s="281" t="s">
        <v>282</v>
      </c>
      <c r="H734" s="303">
        <v>19173</v>
      </c>
      <c r="I734" s="281">
        <v>24</v>
      </c>
      <c r="J734" s="281" t="s">
        <v>260</v>
      </c>
      <c r="K734" s="281">
        <v>270</v>
      </c>
      <c r="L734" s="281" t="s">
        <v>720</v>
      </c>
      <c r="M734" s="281">
        <v>2055</v>
      </c>
      <c r="N734" s="281" t="s">
        <v>720</v>
      </c>
      <c r="O734" s="281">
        <v>0</v>
      </c>
      <c r="P734" s="281" t="s">
        <v>262</v>
      </c>
      <c r="Q734" s="281">
        <v>0</v>
      </c>
      <c r="S734" s="281">
        <v>0</v>
      </c>
      <c r="W734" s="281">
        <v>-20</v>
      </c>
      <c r="X734" s="281" t="s">
        <v>1574</v>
      </c>
      <c r="AA734" s="281">
        <v>3</v>
      </c>
      <c r="AB734" s="281" t="s">
        <v>202</v>
      </c>
      <c r="AC734" s="303">
        <v>43681</v>
      </c>
      <c r="AD734" s="281" t="s">
        <v>11261</v>
      </c>
      <c r="AE734" s="281" t="s">
        <v>2329</v>
      </c>
      <c r="AF734" s="281" t="s">
        <v>266</v>
      </c>
      <c r="AG734" s="281" t="s">
        <v>3400</v>
      </c>
      <c r="AI734" s="281" t="s">
        <v>3401</v>
      </c>
      <c r="AN734" s="303">
        <v>40315</v>
      </c>
      <c r="AP734" s="284">
        <f t="shared" si="106"/>
        <v>727</v>
      </c>
      <c r="AQ734" s="284" t="str">
        <f t="shared" si="107"/>
        <v>窪田嘉代子1</v>
      </c>
      <c r="AR734" s="284" t="str">
        <f t="shared" si="108"/>
        <v>くぼたかよこ1</v>
      </c>
      <c r="AS734" s="284">
        <f t="shared" si="109"/>
        <v>1357290</v>
      </c>
      <c r="AT734" s="284" t="str">
        <f t="shared" si="102"/>
        <v>窪田嘉代子</v>
      </c>
      <c r="AU734" s="284">
        <f>IF(AT734="","",COUNTIF(AT$8:AT734,AT734))</f>
        <v>1</v>
      </c>
      <c r="AV734" s="284" t="str">
        <f t="shared" si="103"/>
        <v>くぼたかよこ</v>
      </c>
      <c r="AW734" s="284">
        <f>IF(AV734="","",COUNTIF(AV$8:AV734,AV734))</f>
        <v>1</v>
      </c>
      <c r="AX734" s="284" t="str">
        <f t="shared" si="101"/>
        <v/>
      </c>
      <c r="AY734" s="284" t="str">
        <f t="shared" si="104"/>
        <v/>
      </c>
      <c r="AZ734" s="284" t="str">
        <f t="shared" si="105"/>
        <v/>
      </c>
    </row>
    <row r="735" spans="1:52" ht="18" customHeight="1">
      <c r="A735" s="281">
        <v>1592524</v>
      </c>
      <c r="B735" s="281" t="s">
        <v>278</v>
      </c>
      <c r="C735" s="281" t="s">
        <v>4152</v>
      </c>
      <c r="D735" s="281" t="s">
        <v>280</v>
      </c>
      <c r="E735" s="281" t="s">
        <v>4153</v>
      </c>
      <c r="F735" s="281">
        <v>1</v>
      </c>
      <c r="G735" s="281" t="s">
        <v>259</v>
      </c>
      <c r="H735" s="303">
        <v>21285</v>
      </c>
      <c r="I735" s="281">
        <v>24</v>
      </c>
      <c r="J735" s="281" t="s">
        <v>260</v>
      </c>
      <c r="K735" s="281">
        <v>269</v>
      </c>
      <c r="L735" s="281" t="s">
        <v>378</v>
      </c>
      <c r="M735" s="281">
        <v>2051</v>
      </c>
      <c r="N735" s="281" t="s">
        <v>378</v>
      </c>
      <c r="O735" s="281">
        <v>0</v>
      </c>
      <c r="P735" s="281" t="s">
        <v>262</v>
      </c>
      <c r="Q735" s="281">
        <v>0</v>
      </c>
      <c r="S735" s="281">
        <v>0</v>
      </c>
      <c r="U735" s="281" t="s">
        <v>379</v>
      </c>
      <c r="W735" s="281">
        <v>-20</v>
      </c>
      <c r="X735" s="281" t="s">
        <v>1574</v>
      </c>
      <c r="AA735" s="281">
        <v>3</v>
      </c>
      <c r="AB735" s="281" t="s">
        <v>202</v>
      </c>
      <c r="AC735" s="303">
        <v>43681</v>
      </c>
      <c r="AD735" s="281" t="s">
        <v>11261</v>
      </c>
      <c r="AE735" s="281" t="s">
        <v>2897</v>
      </c>
      <c r="AF735" s="281" t="s">
        <v>266</v>
      </c>
      <c r="AG735" s="281" t="s">
        <v>4154</v>
      </c>
      <c r="AI735" s="281" t="s">
        <v>4155</v>
      </c>
      <c r="AN735" s="303">
        <v>42644</v>
      </c>
      <c r="AP735" s="284">
        <f t="shared" si="106"/>
        <v>728</v>
      </c>
      <c r="AQ735" s="284" t="str">
        <f t="shared" si="107"/>
        <v>竹内博敏1</v>
      </c>
      <c r="AR735" s="284" t="str">
        <f t="shared" si="108"/>
        <v>たけうちひろとし1</v>
      </c>
      <c r="AS735" s="284">
        <f t="shared" si="109"/>
        <v>1592524</v>
      </c>
      <c r="AT735" s="284" t="str">
        <f t="shared" si="102"/>
        <v>竹内博敏</v>
      </c>
      <c r="AU735" s="284">
        <f>IF(AT735="","",COUNTIF(AT$8:AT735,AT735))</f>
        <v>1</v>
      </c>
      <c r="AV735" s="284" t="str">
        <f t="shared" si="103"/>
        <v>たけうちひろとし</v>
      </c>
      <c r="AW735" s="284">
        <f>IF(AV735="","",COUNTIF(AV$8:AV735,AV735))</f>
        <v>1</v>
      </c>
      <c r="AX735" s="284" t="str">
        <f t="shared" si="101"/>
        <v/>
      </c>
      <c r="AY735" s="284" t="str">
        <f t="shared" si="104"/>
        <v/>
      </c>
      <c r="AZ735" s="284" t="str">
        <f t="shared" si="105"/>
        <v/>
      </c>
    </row>
    <row r="736" spans="1:52" ht="18" customHeight="1">
      <c r="A736" s="281">
        <v>1682716</v>
      </c>
      <c r="B736" s="281" t="s">
        <v>4156</v>
      </c>
      <c r="C736" s="281" t="s">
        <v>4157</v>
      </c>
      <c r="D736" s="281" t="s">
        <v>4158</v>
      </c>
      <c r="E736" s="281" t="s">
        <v>4157</v>
      </c>
      <c r="F736" s="281">
        <v>2</v>
      </c>
      <c r="G736" s="281" t="s">
        <v>282</v>
      </c>
      <c r="H736" s="303">
        <v>28311</v>
      </c>
      <c r="I736" s="281">
        <v>24</v>
      </c>
      <c r="J736" s="281" t="s">
        <v>260</v>
      </c>
      <c r="K736" s="281">
        <v>275</v>
      </c>
      <c r="L736" s="281" t="s">
        <v>273</v>
      </c>
      <c r="M736" s="281">
        <v>2082</v>
      </c>
      <c r="N736" s="281" t="s">
        <v>273</v>
      </c>
      <c r="O736" s="281">
        <v>0</v>
      </c>
      <c r="P736" s="281" t="s">
        <v>262</v>
      </c>
      <c r="Q736" s="281">
        <v>0</v>
      </c>
      <c r="S736" s="281">
        <v>0</v>
      </c>
      <c r="W736" s="281">
        <v>-20</v>
      </c>
      <c r="X736" s="281" t="s">
        <v>1574</v>
      </c>
      <c r="AA736" s="281">
        <v>3</v>
      </c>
      <c r="AB736" s="281" t="s">
        <v>202</v>
      </c>
      <c r="AC736" s="303">
        <v>43681</v>
      </c>
      <c r="AD736" s="281" t="s">
        <v>11261</v>
      </c>
      <c r="AE736" s="281" t="s">
        <v>4159</v>
      </c>
      <c r="AF736" s="281" t="s">
        <v>266</v>
      </c>
      <c r="AG736" s="281" t="s">
        <v>4160</v>
      </c>
      <c r="AH736" s="281" t="s">
        <v>4161</v>
      </c>
      <c r="AI736" s="281" t="s">
        <v>4162</v>
      </c>
      <c r="AN736" s="303">
        <v>43650</v>
      </c>
      <c r="AP736" s="284">
        <f t="shared" si="106"/>
        <v>729</v>
      </c>
      <c r="AQ736" s="284" t="str">
        <f t="shared" si="107"/>
        <v>渕山なぎさ1</v>
      </c>
      <c r="AR736" s="284" t="str">
        <f t="shared" si="108"/>
        <v>ふちやまなぎさ1</v>
      </c>
      <c r="AS736" s="284">
        <f t="shared" si="109"/>
        <v>1682716</v>
      </c>
      <c r="AT736" s="284" t="str">
        <f t="shared" si="102"/>
        <v>渕山なぎさ</v>
      </c>
      <c r="AU736" s="284">
        <f>IF(AT736="","",COUNTIF(AT$8:AT736,AT736))</f>
        <v>1</v>
      </c>
      <c r="AV736" s="284" t="str">
        <f t="shared" si="103"/>
        <v>ふちやまなぎさ</v>
      </c>
      <c r="AW736" s="284">
        <f>IF(AV736="","",COUNTIF(AV$8:AV736,AV736))</f>
        <v>1</v>
      </c>
      <c r="AX736" s="284" t="str">
        <f t="shared" si="101"/>
        <v/>
      </c>
      <c r="AY736" s="284" t="str">
        <f t="shared" si="104"/>
        <v/>
      </c>
      <c r="AZ736" s="284" t="str">
        <f t="shared" si="105"/>
        <v/>
      </c>
    </row>
    <row r="737" spans="1:52" ht="18" customHeight="1">
      <c r="A737" s="281">
        <v>1175877</v>
      </c>
      <c r="B737" s="281" t="s">
        <v>4163</v>
      </c>
      <c r="C737" s="281" t="s">
        <v>4164</v>
      </c>
      <c r="D737" s="281" t="s">
        <v>4165</v>
      </c>
      <c r="E737" s="281" t="s">
        <v>4166</v>
      </c>
      <c r="F737" s="281">
        <v>1</v>
      </c>
      <c r="G737" s="281" t="s">
        <v>259</v>
      </c>
      <c r="H737" s="303">
        <v>31034</v>
      </c>
      <c r="I737" s="281">
        <v>24</v>
      </c>
      <c r="J737" s="281" t="s">
        <v>260</v>
      </c>
      <c r="K737" s="281">
        <v>275</v>
      </c>
      <c r="L737" s="281" t="s">
        <v>273</v>
      </c>
      <c r="M737" s="281">
        <v>2082</v>
      </c>
      <c r="N737" s="281" t="s">
        <v>273</v>
      </c>
      <c r="O737" s="281">
        <v>0</v>
      </c>
      <c r="P737" s="281" t="s">
        <v>262</v>
      </c>
      <c r="Q737" s="281">
        <v>0</v>
      </c>
      <c r="S737" s="281">
        <v>0</v>
      </c>
      <c r="W737" s="281">
        <v>-20</v>
      </c>
      <c r="X737" s="281" t="s">
        <v>1574</v>
      </c>
      <c r="AA737" s="281">
        <v>3</v>
      </c>
      <c r="AB737" s="281" t="s">
        <v>202</v>
      </c>
      <c r="AC737" s="303">
        <v>43681</v>
      </c>
      <c r="AD737" s="281" t="s">
        <v>11261</v>
      </c>
      <c r="AE737" s="281" t="s">
        <v>2236</v>
      </c>
      <c r="AF737" s="281" t="s">
        <v>266</v>
      </c>
      <c r="AG737" s="281" t="s">
        <v>4167</v>
      </c>
      <c r="AI737" s="281" t="s">
        <v>4168</v>
      </c>
      <c r="AN737" s="303">
        <v>38596</v>
      </c>
      <c r="AP737" s="284">
        <f t="shared" si="106"/>
        <v>730</v>
      </c>
      <c r="AQ737" s="284" t="str">
        <f t="shared" si="107"/>
        <v>髙村政克1</v>
      </c>
      <c r="AR737" s="284" t="str">
        <f t="shared" si="108"/>
        <v>たかむらまさかつ1</v>
      </c>
      <c r="AS737" s="284">
        <f t="shared" si="109"/>
        <v>1175877</v>
      </c>
      <c r="AT737" s="284" t="str">
        <f t="shared" si="102"/>
        <v>髙村政克</v>
      </c>
      <c r="AU737" s="284">
        <f>IF(AT737="","",COUNTIF(AT$8:AT737,AT737))</f>
        <v>1</v>
      </c>
      <c r="AV737" s="284" t="str">
        <f t="shared" si="103"/>
        <v>たかむらまさかつ</v>
      </c>
      <c r="AW737" s="284">
        <f>IF(AV737="","",COUNTIF(AV$8:AV737,AV737))</f>
        <v>1</v>
      </c>
      <c r="AX737" s="284" t="str">
        <f t="shared" si="101"/>
        <v/>
      </c>
      <c r="AY737" s="284" t="str">
        <f t="shared" si="104"/>
        <v/>
      </c>
      <c r="AZ737" s="284" t="str">
        <f t="shared" si="105"/>
        <v/>
      </c>
    </row>
    <row r="738" spans="1:52" ht="18" customHeight="1">
      <c r="A738" s="281">
        <v>1528211</v>
      </c>
      <c r="B738" s="281" t="s">
        <v>2468</v>
      </c>
      <c r="C738" s="281" t="s">
        <v>3067</v>
      </c>
      <c r="D738" s="281" t="s">
        <v>2230</v>
      </c>
      <c r="E738" s="281" t="s">
        <v>1517</v>
      </c>
      <c r="F738" s="281">
        <v>2</v>
      </c>
      <c r="G738" s="281" t="s">
        <v>282</v>
      </c>
      <c r="H738" s="303">
        <v>31797</v>
      </c>
      <c r="I738" s="281">
        <v>24</v>
      </c>
      <c r="J738" s="281" t="s">
        <v>260</v>
      </c>
      <c r="K738" s="281">
        <v>267</v>
      </c>
      <c r="L738" s="281" t="s">
        <v>328</v>
      </c>
      <c r="M738" s="281">
        <v>2041</v>
      </c>
      <c r="N738" s="281" t="s">
        <v>328</v>
      </c>
      <c r="O738" s="281">
        <v>0</v>
      </c>
      <c r="P738" s="281" t="s">
        <v>262</v>
      </c>
      <c r="Q738" s="281">
        <v>0</v>
      </c>
      <c r="S738" s="281">
        <v>0</v>
      </c>
      <c r="U738" s="281" t="s">
        <v>10883</v>
      </c>
      <c r="W738" s="281">
        <v>-20</v>
      </c>
      <c r="X738" s="281" t="s">
        <v>1574</v>
      </c>
      <c r="AA738" s="281">
        <v>3</v>
      </c>
      <c r="AB738" s="281" t="s">
        <v>202</v>
      </c>
      <c r="AC738" s="303">
        <v>43681</v>
      </c>
      <c r="AD738" s="281" t="s">
        <v>11261</v>
      </c>
      <c r="AE738" s="281" t="s">
        <v>870</v>
      </c>
      <c r="AF738" s="281" t="s">
        <v>266</v>
      </c>
      <c r="AG738" s="281" t="s">
        <v>2471</v>
      </c>
      <c r="AI738" s="281" t="s">
        <v>4169</v>
      </c>
      <c r="AN738" s="303">
        <v>42078</v>
      </c>
      <c r="AP738" s="284">
        <f t="shared" si="106"/>
        <v>731</v>
      </c>
      <c r="AQ738" s="284" t="str">
        <f t="shared" si="107"/>
        <v>福澤美香1</v>
      </c>
      <c r="AR738" s="284" t="str">
        <f t="shared" si="108"/>
        <v>ふくざわみか1</v>
      </c>
      <c r="AS738" s="284">
        <f t="shared" si="109"/>
        <v>1528211</v>
      </c>
      <c r="AT738" s="284" t="str">
        <f t="shared" si="102"/>
        <v>福澤美香</v>
      </c>
      <c r="AU738" s="284">
        <f>IF(AT738="","",COUNTIF(AT$8:AT738,AT738))</f>
        <v>1</v>
      </c>
      <c r="AV738" s="284" t="str">
        <f t="shared" si="103"/>
        <v>ふくざわみか</v>
      </c>
      <c r="AW738" s="284">
        <f>IF(AV738="","",COUNTIF(AV$8:AV738,AV738))</f>
        <v>1</v>
      </c>
      <c r="AX738" s="284" t="str">
        <f t="shared" si="101"/>
        <v/>
      </c>
      <c r="AY738" s="284" t="str">
        <f t="shared" si="104"/>
        <v/>
      </c>
      <c r="AZ738" s="284" t="str">
        <f t="shared" si="105"/>
        <v/>
      </c>
    </row>
    <row r="739" spans="1:52" ht="18" customHeight="1">
      <c r="A739" s="281">
        <v>1272110</v>
      </c>
      <c r="B739" s="281" t="s">
        <v>3035</v>
      </c>
      <c r="C739" s="281" t="s">
        <v>4170</v>
      </c>
      <c r="D739" s="281" t="s">
        <v>3037</v>
      </c>
      <c r="E739" s="281" t="s">
        <v>1981</v>
      </c>
      <c r="F739" s="281">
        <v>2</v>
      </c>
      <c r="G739" s="281" t="s">
        <v>282</v>
      </c>
      <c r="H739" s="303">
        <v>33837</v>
      </c>
      <c r="I739" s="281">
        <v>24</v>
      </c>
      <c r="J739" s="281" t="s">
        <v>260</v>
      </c>
      <c r="K739" s="281">
        <v>278</v>
      </c>
      <c r="L739" s="281" t="s">
        <v>445</v>
      </c>
      <c r="M739" s="281">
        <v>2100</v>
      </c>
      <c r="N739" s="281" t="s">
        <v>445</v>
      </c>
      <c r="O739" s="281">
        <v>0</v>
      </c>
      <c r="P739" s="281" t="s">
        <v>262</v>
      </c>
      <c r="Q739" s="281">
        <v>0</v>
      </c>
      <c r="S739" s="281">
        <v>0</v>
      </c>
      <c r="U739" s="281" t="s">
        <v>11197</v>
      </c>
      <c r="W739" s="281">
        <v>-20</v>
      </c>
      <c r="X739" s="281" t="s">
        <v>1574</v>
      </c>
      <c r="AA739" s="281">
        <v>3</v>
      </c>
      <c r="AB739" s="281" t="s">
        <v>202</v>
      </c>
      <c r="AC739" s="303">
        <v>43681</v>
      </c>
      <c r="AD739" s="281" t="s">
        <v>11261</v>
      </c>
      <c r="AE739" s="281" t="s">
        <v>4171</v>
      </c>
      <c r="AF739" s="281" t="s">
        <v>266</v>
      </c>
      <c r="AG739" s="281" t="s">
        <v>4172</v>
      </c>
      <c r="AI739" s="281" t="s">
        <v>4173</v>
      </c>
      <c r="AN739" s="303">
        <v>39663</v>
      </c>
      <c r="AP739" s="284">
        <f t="shared" si="106"/>
        <v>732</v>
      </c>
      <c r="AQ739" s="284" t="str">
        <f t="shared" si="107"/>
        <v>関真裕美1</v>
      </c>
      <c r="AR739" s="284" t="str">
        <f t="shared" si="108"/>
        <v>せきまゆみ1</v>
      </c>
      <c r="AS739" s="284">
        <f t="shared" si="109"/>
        <v>1272110</v>
      </c>
      <c r="AT739" s="284" t="str">
        <f t="shared" si="102"/>
        <v>関真裕美</v>
      </c>
      <c r="AU739" s="284">
        <f>IF(AT739="","",COUNTIF(AT$8:AT739,AT739))</f>
        <v>1</v>
      </c>
      <c r="AV739" s="284" t="str">
        <f t="shared" si="103"/>
        <v>せきまゆみ</v>
      </c>
      <c r="AW739" s="284">
        <f>IF(AV739="","",COUNTIF(AV$8:AV739,AV739))</f>
        <v>1</v>
      </c>
      <c r="AX739" s="284" t="str">
        <f t="shared" si="101"/>
        <v/>
      </c>
      <c r="AY739" s="284" t="str">
        <f t="shared" si="104"/>
        <v/>
      </c>
      <c r="AZ739" s="284" t="str">
        <f t="shared" si="105"/>
        <v/>
      </c>
    </row>
    <row r="740" spans="1:52" ht="18" customHeight="1">
      <c r="A740" s="281">
        <v>1537624</v>
      </c>
      <c r="B740" s="281" t="s">
        <v>4174</v>
      </c>
      <c r="C740" s="281" t="s">
        <v>4175</v>
      </c>
      <c r="D740" s="281" t="s">
        <v>4176</v>
      </c>
      <c r="E740" s="281" t="s">
        <v>4177</v>
      </c>
      <c r="F740" s="281">
        <v>1</v>
      </c>
      <c r="G740" s="281" t="s">
        <v>259</v>
      </c>
      <c r="H740" s="303">
        <v>36401</v>
      </c>
      <c r="I740" s="281">
        <v>24</v>
      </c>
      <c r="J740" s="281" t="s">
        <v>260</v>
      </c>
      <c r="K740" s="281">
        <v>275</v>
      </c>
      <c r="L740" s="281" t="s">
        <v>273</v>
      </c>
      <c r="M740" s="281">
        <v>2083</v>
      </c>
      <c r="N740" s="281" t="s">
        <v>2285</v>
      </c>
      <c r="O740" s="281">
        <v>1</v>
      </c>
      <c r="P740" s="281" t="s">
        <v>11177</v>
      </c>
      <c r="Q740" s="281">
        <v>0</v>
      </c>
      <c r="S740" s="281">
        <v>0</v>
      </c>
      <c r="V740" s="281">
        <v>0</v>
      </c>
      <c r="W740" s="281">
        <v>-20</v>
      </c>
      <c r="X740" s="281" t="s">
        <v>1574</v>
      </c>
      <c r="AA740" s="281">
        <v>3</v>
      </c>
      <c r="AB740" s="281" t="s">
        <v>202</v>
      </c>
      <c r="AC740" s="303">
        <v>43688</v>
      </c>
      <c r="AD740" s="281" t="s">
        <v>11323</v>
      </c>
      <c r="AE740" s="281" t="s">
        <v>2521</v>
      </c>
      <c r="AF740" s="281" t="s">
        <v>266</v>
      </c>
      <c r="AG740" s="281" t="s">
        <v>2522</v>
      </c>
      <c r="AH740" s="281" t="s">
        <v>2523</v>
      </c>
      <c r="AI740" s="281" t="s">
        <v>2524</v>
      </c>
      <c r="AN740" s="303">
        <v>42153</v>
      </c>
      <c r="AP740" s="284">
        <f t="shared" si="106"/>
        <v>733</v>
      </c>
      <c r="AQ740" s="284" t="str">
        <f t="shared" si="107"/>
        <v>奈良航太朗1</v>
      </c>
      <c r="AR740" s="284" t="str">
        <f t="shared" si="108"/>
        <v>ならこうたろう1</v>
      </c>
      <c r="AS740" s="284">
        <f t="shared" si="109"/>
        <v>1537624</v>
      </c>
      <c r="AT740" s="284" t="str">
        <f t="shared" si="102"/>
        <v>奈良航太朗</v>
      </c>
      <c r="AU740" s="284">
        <f>IF(AT740="","",COUNTIF(AT$8:AT740,AT740))</f>
        <v>1</v>
      </c>
      <c r="AV740" s="284" t="str">
        <f t="shared" si="103"/>
        <v>ならこうたろう</v>
      </c>
      <c r="AW740" s="284">
        <f>IF(AV740="","",COUNTIF(AV$8:AV740,AV740))</f>
        <v>1</v>
      </c>
      <c r="AX740" s="284" t="str">
        <f t="shared" si="101"/>
        <v/>
      </c>
      <c r="AY740" s="284" t="str">
        <f t="shared" si="104"/>
        <v/>
      </c>
      <c r="AZ740" s="284" t="str">
        <f t="shared" si="105"/>
        <v/>
      </c>
    </row>
    <row r="741" spans="1:52" ht="18" customHeight="1">
      <c r="A741" s="281">
        <v>1422499</v>
      </c>
      <c r="B741" s="281" t="s">
        <v>1039</v>
      </c>
      <c r="C741" s="281" t="s">
        <v>2982</v>
      </c>
      <c r="D741" s="281" t="s">
        <v>1041</v>
      </c>
      <c r="E741" s="281" t="s">
        <v>402</v>
      </c>
      <c r="F741" s="281">
        <v>1</v>
      </c>
      <c r="G741" s="281" t="s">
        <v>259</v>
      </c>
      <c r="H741" s="303">
        <v>18712</v>
      </c>
      <c r="I741" s="281">
        <v>24</v>
      </c>
      <c r="J741" s="281" t="s">
        <v>260</v>
      </c>
      <c r="K741" s="281">
        <v>273</v>
      </c>
      <c r="L741" s="281" t="s">
        <v>784</v>
      </c>
      <c r="M741" s="281">
        <v>2070</v>
      </c>
      <c r="N741" s="281" t="s">
        <v>784</v>
      </c>
      <c r="O741" s="281">
        <v>0</v>
      </c>
      <c r="P741" s="281" t="s">
        <v>262</v>
      </c>
      <c r="Q741" s="281">
        <v>0</v>
      </c>
      <c r="S741" s="281">
        <v>0</v>
      </c>
      <c r="V741" s="281">
        <v>900000</v>
      </c>
      <c r="W741" s="281">
        <v>-20</v>
      </c>
      <c r="X741" s="281" t="s">
        <v>1574</v>
      </c>
      <c r="AA741" s="281">
        <v>3</v>
      </c>
      <c r="AB741" s="281" t="s">
        <v>202</v>
      </c>
      <c r="AC741" s="303">
        <v>43744</v>
      </c>
      <c r="AD741" s="281" t="s">
        <v>11186</v>
      </c>
      <c r="AE741" s="281" t="s">
        <v>2309</v>
      </c>
      <c r="AF741" s="281" t="s">
        <v>266</v>
      </c>
      <c r="AG741" s="281" t="s">
        <v>4178</v>
      </c>
      <c r="AI741" s="281" t="s">
        <v>4179</v>
      </c>
      <c r="AN741" s="303">
        <v>40925</v>
      </c>
      <c r="AP741" s="284">
        <f t="shared" si="106"/>
        <v>734</v>
      </c>
      <c r="AQ741" s="284" t="str">
        <f t="shared" si="107"/>
        <v>樋口治1</v>
      </c>
      <c r="AR741" s="284" t="str">
        <f t="shared" si="108"/>
        <v>ひぐちおさむ1</v>
      </c>
      <c r="AS741" s="284">
        <f t="shared" si="109"/>
        <v>1422499</v>
      </c>
      <c r="AT741" s="284" t="str">
        <f t="shared" si="102"/>
        <v>樋口治</v>
      </c>
      <c r="AU741" s="284">
        <f>IF(AT741="","",COUNTIF(AT$8:AT741,AT741))</f>
        <v>1</v>
      </c>
      <c r="AV741" s="284" t="str">
        <f t="shared" si="103"/>
        <v>ひぐちおさむ</v>
      </c>
      <c r="AW741" s="284">
        <f>IF(AV741="","",COUNTIF(AV$8:AV741,AV741))</f>
        <v>1</v>
      </c>
      <c r="AX741" s="284" t="str">
        <f t="shared" si="101"/>
        <v/>
      </c>
      <c r="AY741" s="284" t="str">
        <f t="shared" si="104"/>
        <v/>
      </c>
      <c r="AZ741" s="284" t="str">
        <f t="shared" si="105"/>
        <v/>
      </c>
    </row>
    <row r="742" spans="1:52" ht="18" customHeight="1">
      <c r="A742" s="281">
        <v>1660677</v>
      </c>
      <c r="B742" s="281" t="s">
        <v>4180</v>
      </c>
      <c r="C742" s="281" t="s">
        <v>1340</v>
      </c>
      <c r="D742" s="281" t="s">
        <v>4181</v>
      </c>
      <c r="E742" s="281" t="s">
        <v>2364</v>
      </c>
      <c r="F742" s="281">
        <v>2</v>
      </c>
      <c r="G742" s="281" t="s">
        <v>282</v>
      </c>
      <c r="H742" s="303">
        <v>19061</v>
      </c>
      <c r="I742" s="281">
        <v>24</v>
      </c>
      <c r="J742" s="281" t="s">
        <v>260</v>
      </c>
      <c r="K742" s="281">
        <v>267</v>
      </c>
      <c r="L742" s="281" t="s">
        <v>328</v>
      </c>
      <c r="M742" s="281">
        <v>2041</v>
      </c>
      <c r="N742" s="281" t="s">
        <v>328</v>
      </c>
      <c r="O742" s="281">
        <v>0</v>
      </c>
      <c r="P742" s="281" t="s">
        <v>262</v>
      </c>
      <c r="Q742" s="281">
        <v>0</v>
      </c>
      <c r="S742" s="281">
        <v>0</v>
      </c>
      <c r="U742" s="281" t="s">
        <v>10883</v>
      </c>
      <c r="W742" s="281">
        <v>-20</v>
      </c>
      <c r="X742" s="281" t="s">
        <v>1574</v>
      </c>
      <c r="AA742" s="281">
        <v>3</v>
      </c>
      <c r="AB742" s="281" t="s">
        <v>202</v>
      </c>
      <c r="AC742" s="303">
        <v>43744</v>
      </c>
      <c r="AD742" s="281" t="s">
        <v>11186</v>
      </c>
      <c r="AE742" s="281" t="s">
        <v>368</v>
      </c>
      <c r="AF742" s="281" t="s">
        <v>266</v>
      </c>
      <c r="AG742" s="281" t="s">
        <v>4182</v>
      </c>
      <c r="AI742" s="281" t="s">
        <v>4183</v>
      </c>
      <c r="AL742" s="281" t="s">
        <v>11324</v>
      </c>
      <c r="AN742" s="303">
        <v>43526</v>
      </c>
      <c r="AP742" s="284">
        <f t="shared" si="106"/>
        <v>735</v>
      </c>
      <c r="AQ742" s="284" t="str">
        <f t="shared" si="107"/>
        <v>水越佳子1</v>
      </c>
      <c r="AR742" s="284" t="str">
        <f t="shared" si="108"/>
        <v>みずこしけいこ1</v>
      </c>
      <c r="AS742" s="284">
        <f t="shared" si="109"/>
        <v>1660677</v>
      </c>
      <c r="AT742" s="284" t="str">
        <f t="shared" si="102"/>
        <v>水越佳子</v>
      </c>
      <c r="AU742" s="284">
        <f>IF(AT742="","",COUNTIF(AT$8:AT742,AT742))</f>
        <v>1</v>
      </c>
      <c r="AV742" s="284" t="str">
        <f t="shared" si="103"/>
        <v>みずこしけいこ</v>
      </c>
      <c r="AW742" s="284">
        <f>IF(AV742="","",COUNTIF(AV$8:AV742,AV742))</f>
        <v>1</v>
      </c>
      <c r="AX742" s="284" t="str">
        <f t="shared" si="101"/>
        <v/>
      </c>
      <c r="AY742" s="284" t="str">
        <f t="shared" si="104"/>
        <v/>
      </c>
      <c r="AZ742" s="284" t="str">
        <f t="shared" si="105"/>
        <v/>
      </c>
    </row>
    <row r="743" spans="1:52" ht="18" customHeight="1">
      <c r="A743" s="281">
        <v>1292555</v>
      </c>
      <c r="B743" s="281" t="s">
        <v>1039</v>
      </c>
      <c r="C743" s="281" t="s">
        <v>4184</v>
      </c>
      <c r="D743" s="281" t="s">
        <v>1041</v>
      </c>
      <c r="E743" s="281" t="s">
        <v>1517</v>
      </c>
      <c r="F743" s="281">
        <v>2</v>
      </c>
      <c r="G743" s="281" t="s">
        <v>282</v>
      </c>
      <c r="H743" s="303">
        <v>20408</v>
      </c>
      <c r="I743" s="281">
        <v>24</v>
      </c>
      <c r="J743" s="281" t="s">
        <v>260</v>
      </c>
      <c r="K743" s="281">
        <v>273</v>
      </c>
      <c r="L743" s="281" t="s">
        <v>784</v>
      </c>
      <c r="M743" s="281">
        <v>2070</v>
      </c>
      <c r="N743" s="281" t="s">
        <v>784</v>
      </c>
      <c r="O743" s="281">
        <v>0</v>
      </c>
      <c r="P743" s="281" t="s">
        <v>262</v>
      </c>
      <c r="Q743" s="281">
        <v>0</v>
      </c>
      <c r="S743" s="281">
        <v>0</v>
      </c>
      <c r="V743" s="281">
        <v>117310</v>
      </c>
      <c r="W743" s="281">
        <v>-20</v>
      </c>
      <c r="X743" s="281" t="s">
        <v>1574</v>
      </c>
      <c r="AA743" s="281">
        <v>3</v>
      </c>
      <c r="AB743" s="281" t="s">
        <v>202</v>
      </c>
      <c r="AC743" s="303">
        <v>43744</v>
      </c>
      <c r="AD743" s="281" t="s">
        <v>11186</v>
      </c>
      <c r="AE743" s="281" t="s">
        <v>2309</v>
      </c>
      <c r="AF743" s="281" t="s">
        <v>266</v>
      </c>
      <c r="AG743" s="281" t="s">
        <v>4178</v>
      </c>
      <c r="AI743" s="281" t="s">
        <v>4179</v>
      </c>
      <c r="AN743" s="303">
        <v>39774</v>
      </c>
      <c r="AP743" s="284">
        <f t="shared" si="106"/>
        <v>736</v>
      </c>
      <c r="AQ743" s="284" t="str">
        <f t="shared" si="107"/>
        <v>樋口美加1</v>
      </c>
      <c r="AR743" s="284" t="str">
        <f t="shared" si="108"/>
        <v>ひぐちみか1</v>
      </c>
      <c r="AS743" s="284">
        <f t="shared" si="109"/>
        <v>1292555</v>
      </c>
      <c r="AT743" s="284" t="str">
        <f t="shared" si="102"/>
        <v>樋口美加</v>
      </c>
      <c r="AU743" s="284">
        <f>IF(AT743="","",COUNTIF(AT$8:AT743,AT743))</f>
        <v>1</v>
      </c>
      <c r="AV743" s="284" t="str">
        <f t="shared" si="103"/>
        <v>ひぐちみか</v>
      </c>
      <c r="AW743" s="284">
        <f>IF(AV743="","",COUNTIF(AV$8:AV743,AV743))</f>
        <v>1</v>
      </c>
      <c r="AX743" s="284" t="str">
        <f t="shared" si="101"/>
        <v/>
      </c>
      <c r="AY743" s="284" t="str">
        <f t="shared" si="104"/>
        <v/>
      </c>
      <c r="AZ743" s="284" t="str">
        <f t="shared" si="105"/>
        <v/>
      </c>
    </row>
    <row r="744" spans="1:52" ht="18" customHeight="1">
      <c r="A744" s="281">
        <v>1592480</v>
      </c>
      <c r="B744" s="281" t="s">
        <v>628</v>
      </c>
      <c r="C744" s="281" t="s">
        <v>4185</v>
      </c>
      <c r="D744" s="281" t="s">
        <v>630</v>
      </c>
      <c r="E744" s="281" t="s">
        <v>4186</v>
      </c>
      <c r="F744" s="281">
        <v>1</v>
      </c>
      <c r="G744" s="281" t="s">
        <v>259</v>
      </c>
      <c r="H744" s="303">
        <v>23635</v>
      </c>
      <c r="I744" s="281">
        <v>24</v>
      </c>
      <c r="J744" s="281" t="s">
        <v>260</v>
      </c>
      <c r="K744" s="281">
        <v>271</v>
      </c>
      <c r="L744" s="281" t="s">
        <v>413</v>
      </c>
      <c r="M744" s="281">
        <v>2061</v>
      </c>
      <c r="N744" s="281" t="s">
        <v>413</v>
      </c>
      <c r="O744" s="281">
        <v>0</v>
      </c>
      <c r="P744" s="281" t="s">
        <v>262</v>
      </c>
      <c r="Q744" s="281">
        <v>0</v>
      </c>
      <c r="S744" s="281">
        <v>0</v>
      </c>
      <c r="W744" s="281">
        <v>-20</v>
      </c>
      <c r="X744" s="281" t="s">
        <v>1574</v>
      </c>
      <c r="AA744" s="281">
        <v>3</v>
      </c>
      <c r="AB744" s="281" t="s">
        <v>202</v>
      </c>
      <c r="AC744" s="303">
        <v>43744</v>
      </c>
      <c r="AD744" s="281" t="s">
        <v>11186</v>
      </c>
      <c r="AE744" s="281" t="s">
        <v>1017</v>
      </c>
      <c r="AF744" s="281" t="s">
        <v>266</v>
      </c>
      <c r="AG744" s="281" t="s">
        <v>4187</v>
      </c>
      <c r="AI744" s="281" t="s">
        <v>4188</v>
      </c>
      <c r="AN744" s="303">
        <v>42643</v>
      </c>
      <c r="AP744" s="284">
        <f t="shared" si="106"/>
        <v>737</v>
      </c>
      <c r="AQ744" s="284" t="str">
        <f t="shared" si="107"/>
        <v>中村貴久1</v>
      </c>
      <c r="AR744" s="284" t="str">
        <f t="shared" si="108"/>
        <v>なかむらたかひさ1</v>
      </c>
      <c r="AS744" s="284">
        <f t="shared" si="109"/>
        <v>1592480</v>
      </c>
      <c r="AT744" s="284" t="str">
        <f t="shared" si="102"/>
        <v>中村貴久</v>
      </c>
      <c r="AU744" s="284">
        <f>IF(AT744="","",COUNTIF(AT$8:AT744,AT744))</f>
        <v>1</v>
      </c>
      <c r="AV744" s="284" t="str">
        <f t="shared" si="103"/>
        <v>なかむらたかひさ</v>
      </c>
      <c r="AW744" s="284">
        <f>IF(AV744="","",COUNTIF(AV$8:AV744,AV744))</f>
        <v>1</v>
      </c>
      <c r="AX744" s="284" t="str">
        <f t="shared" si="101"/>
        <v/>
      </c>
      <c r="AY744" s="284" t="str">
        <f t="shared" si="104"/>
        <v/>
      </c>
      <c r="AZ744" s="284" t="str">
        <f t="shared" si="105"/>
        <v/>
      </c>
    </row>
    <row r="745" spans="1:52" ht="18" customHeight="1">
      <c r="A745" s="281">
        <v>1630320</v>
      </c>
      <c r="B745" s="281" t="s">
        <v>4189</v>
      </c>
      <c r="C745" s="281" t="s">
        <v>4190</v>
      </c>
      <c r="D745" s="281" t="s">
        <v>4191</v>
      </c>
      <c r="E745" s="281" t="s">
        <v>4192</v>
      </c>
      <c r="F745" s="281">
        <v>2</v>
      </c>
      <c r="G745" s="281" t="s">
        <v>282</v>
      </c>
      <c r="H745" s="303">
        <v>26129</v>
      </c>
      <c r="I745" s="281">
        <v>24</v>
      </c>
      <c r="J745" s="281" t="s">
        <v>260</v>
      </c>
      <c r="K745" s="281">
        <v>267</v>
      </c>
      <c r="L745" s="281" t="s">
        <v>328</v>
      </c>
      <c r="M745" s="281">
        <v>2041</v>
      </c>
      <c r="N745" s="281" t="s">
        <v>328</v>
      </c>
      <c r="O745" s="281">
        <v>0</v>
      </c>
      <c r="P745" s="281" t="s">
        <v>262</v>
      </c>
      <c r="Q745" s="281">
        <v>0</v>
      </c>
      <c r="S745" s="281">
        <v>0</v>
      </c>
      <c r="U745" s="281" t="s">
        <v>10883</v>
      </c>
      <c r="W745" s="281">
        <v>-20</v>
      </c>
      <c r="X745" s="281" t="s">
        <v>1574</v>
      </c>
      <c r="AA745" s="281">
        <v>3</v>
      </c>
      <c r="AB745" s="281" t="s">
        <v>202</v>
      </c>
      <c r="AC745" s="303">
        <v>43744</v>
      </c>
      <c r="AD745" s="281" t="s">
        <v>11186</v>
      </c>
      <c r="AE745" s="281" t="s">
        <v>3346</v>
      </c>
      <c r="AF745" s="281" t="s">
        <v>266</v>
      </c>
      <c r="AG745" s="281" t="s">
        <v>4193</v>
      </c>
      <c r="AI745" s="281" t="s">
        <v>4194</v>
      </c>
      <c r="AK745" s="281" t="s">
        <v>11325</v>
      </c>
      <c r="AL745" s="281" t="s">
        <v>11326</v>
      </c>
      <c r="AN745" s="303">
        <v>43198</v>
      </c>
      <c r="AP745" s="284">
        <f t="shared" si="106"/>
        <v>738</v>
      </c>
      <c r="AQ745" s="284" t="str">
        <f t="shared" si="107"/>
        <v>林部恵美子1</v>
      </c>
      <c r="AR745" s="284" t="str">
        <f t="shared" si="108"/>
        <v>はやしべえみこ1</v>
      </c>
      <c r="AS745" s="284">
        <f t="shared" si="109"/>
        <v>1630320</v>
      </c>
      <c r="AT745" s="284" t="str">
        <f t="shared" si="102"/>
        <v>林部恵美子</v>
      </c>
      <c r="AU745" s="284">
        <f>IF(AT745="","",COUNTIF(AT$8:AT745,AT745))</f>
        <v>1</v>
      </c>
      <c r="AV745" s="284" t="str">
        <f t="shared" si="103"/>
        <v>はやしべえみこ</v>
      </c>
      <c r="AW745" s="284">
        <f>IF(AV745="","",COUNTIF(AV$8:AV745,AV745))</f>
        <v>1</v>
      </c>
      <c r="AX745" s="284" t="str">
        <f t="shared" si="101"/>
        <v/>
      </c>
      <c r="AY745" s="284" t="str">
        <f t="shared" si="104"/>
        <v/>
      </c>
      <c r="AZ745" s="284" t="str">
        <f t="shared" si="105"/>
        <v/>
      </c>
    </row>
    <row r="746" spans="1:52" ht="18" customHeight="1">
      <c r="A746" s="281">
        <v>1409568</v>
      </c>
      <c r="B746" s="281" t="s">
        <v>4195</v>
      </c>
      <c r="C746" s="281" t="s">
        <v>4196</v>
      </c>
      <c r="D746" s="281" t="s">
        <v>4197</v>
      </c>
      <c r="E746" s="281" t="s">
        <v>3997</v>
      </c>
      <c r="F746" s="281">
        <v>1</v>
      </c>
      <c r="G746" s="281" t="s">
        <v>259</v>
      </c>
      <c r="H746" s="303">
        <v>26753</v>
      </c>
      <c r="I746" s="281">
        <v>24</v>
      </c>
      <c r="J746" s="281" t="s">
        <v>260</v>
      </c>
      <c r="K746" s="281">
        <v>274</v>
      </c>
      <c r="L746" s="281" t="s">
        <v>317</v>
      </c>
      <c r="M746" s="281">
        <v>2074</v>
      </c>
      <c r="N746" s="281" t="s">
        <v>317</v>
      </c>
      <c r="O746" s="281">
        <v>0</v>
      </c>
      <c r="P746" s="281" t="s">
        <v>262</v>
      </c>
      <c r="Q746" s="281">
        <v>0</v>
      </c>
      <c r="S746" s="281">
        <v>0</v>
      </c>
      <c r="W746" s="281">
        <v>-20</v>
      </c>
      <c r="X746" s="281" t="s">
        <v>1574</v>
      </c>
      <c r="AA746" s="281">
        <v>3</v>
      </c>
      <c r="AB746" s="281" t="s">
        <v>202</v>
      </c>
      <c r="AC746" s="303">
        <v>43744</v>
      </c>
      <c r="AD746" s="281" t="s">
        <v>11186</v>
      </c>
      <c r="AE746" s="281" t="s">
        <v>2158</v>
      </c>
      <c r="AF746" s="281" t="s">
        <v>266</v>
      </c>
      <c r="AG746" s="281" t="s">
        <v>4198</v>
      </c>
      <c r="AI746" s="281" t="s">
        <v>4199</v>
      </c>
      <c r="AN746" s="303">
        <v>40752</v>
      </c>
      <c r="AP746" s="284">
        <f t="shared" si="106"/>
        <v>739</v>
      </c>
      <c r="AQ746" s="284" t="str">
        <f t="shared" si="107"/>
        <v>浅井弘道1</v>
      </c>
      <c r="AR746" s="284" t="str">
        <f t="shared" si="108"/>
        <v>あさいひろみち1</v>
      </c>
      <c r="AS746" s="284">
        <f t="shared" si="109"/>
        <v>1409568</v>
      </c>
      <c r="AT746" s="284" t="str">
        <f t="shared" si="102"/>
        <v>浅井弘道</v>
      </c>
      <c r="AU746" s="284">
        <f>IF(AT746="","",COUNTIF(AT$8:AT746,AT746))</f>
        <v>1</v>
      </c>
      <c r="AV746" s="284" t="str">
        <f t="shared" si="103"/>
        <v>あさいひろみち</v>
      </c>
      <c r="AW746" s="284">
        <f>IF(AV746="","",COUNTIF(AV$8:AV746,AV746))</f>
        <v>1</v>
      </c>
      <c r="AX746" s="284" t="str">
        <f t="shared" si="101"/>
        <v/>
      </c>
      <c r="AY746" s="284" t="str">
        <f t="shared" si="104"/>
        <v/>
      </c>
      <c r="AZ746" s="284" t="str">
        <f t="shared" si="105"/>
        <v/>
      </c>
    </row>
    <row r="747" spans="1:52" ht="18" customHeight="1">
      <c r="A747" s="281">
        <v>1578517</v>
      </c>
      <c r="B747" s="281" t="s">
        <v>4200</v>
      </c>
      <c r="C747" s="281" t="s">
        <v>4201</v>
      </c>
      <c r="D747" s="281" t="s">
        <v>4202</v>
      </c>
      <c r="E747" s="281" t="s">
        <v>4203</v>
      </c>
      <c r="F747" s="281">
        <v>2</v>
      </c>
      <c r="G747" s="281" t="s">
        <v>282</v>
      </c>
      <c r="H747" s="303">
        <v>36754</v>
      </c>
      <c r="I747" s="281">
        <v>24</v>
      </c>
      <c r="J747" s="281" t="s">
        <v>260</v>
      </c>
      <c r="K747" s="281">
        <v>275</v>
      </c>
      <c r="L747" s="281" t="s">
        <v>273</v>
      </c>
      <c r="M747" s="281">
        <v>2083</v>
      </c>
      <c r="N747" s="281" t="s">
        <v>2285</v>
      </c>
      <c r="O747" s="281">
        <v>1</v>
      </c>
      <c r="P747" s="281" t="s">
        <v>11177</v>
      </c>
      <c r="Q747" s="281">
        <v>0</v>
      </c>
      <c r="S747" s="281">
        <v>0</v>
      </c>
      <c r="U747" s="281" t="s">
        <v>11327</v>
      </c>
      <c r="W747" s="281">
        <v>-20</v>
      </c>
      <c r="X747" s="281" t="s">
        <v>1574</v>
      </c>
      <c r="AA747" s="281">
        <v>3</v>
      </c>
      <c r="AB747" s="281" t="s">
        <v>202</v>
      </c>
      <c r="AC747" s="303">
        <v>43863</v>
      </c>
      <c r="AD747" s="281" t="s">
        <v>11262</v>
      </c>
      <c r="AE747" s="281" t="s">
        <v>2521</v>
      </c>
      <c r="AF747" s="281" t="s">
        <v>266</v>
      </c>
      <c r="AG747" s="281" t="s">
        <v>2522</v>
      </c>
      <c r="AH747" s="281" t="s">
        <v>2523</v>
      </c>
      <c r="AI747" s="281" t="s">
        <v>2524</v>
      </c>
      <c r="AN747" s="303">
        <v>42538</v>
      </c>
      <c r="AP747" s="284">
        <f t="shared" si="106"/>
        <v>740</v>
      </c>
      <c r="AQ747" s="284" t="str">
        <f t="shared" si="107"/>
        <v>羽原帆波1</v>
      </c>
      <c r="AR747" s="284" t="str">
        <f t="shared" si="108"/>
        <v>はばらほなみ1</v>
      </c>
      <c r="AS747" s="284">
        <f t="shared" si="109"/>
        <v>1578517</v>
      </c>
      <c r="AT747" s="284" t="str">
        <f t="shared" si="102"/>
        <v>羽原帆波</v>
      </c>
      <c r="AU747" s="284">
        <f>IF(AT747="","",COUNTIF(AT$8:AT747,AT747))</f>
        <v>1</v>
      </c>
      <c r="AV747" s="284" t="str">
        <f t="shared" si="103"/>
        <v>はばらほなみ</v>
      </c>
      <c r="AW747" s="284">
        <f>IF(AV747="","",COUNTIF(AV$8:AV747,AV747))</f>
        <v>1</v>
      </c>
      <c r="AX747" s="284" t="str">
        <f t="shared" si="101"/>
        <v/>
      </c>
      <c r="AY747" s="284" t="str">
        <f t="shared" si="104"/>
        <v/>
      </c>
      <c r="AZ747" s="284" t="str">
        <f t="shared" si="105"/>
        <v/>
      </c>
    </row>
    <row r="748" spans="1:52" ht="18" customHeight="1">
      <c r="A748" s="281">
        <v>1623723</v>
      </c>
      <c r="B748" s="281" t="s">
        <v>4204</v>
      </c>
      <c r="C748" s="281" t="s">
        <v>3063</v>
      </c>
      <c r="D748" s="281" t="s">
        <v>4205</v>
      </c>
      <c r="E748" s="281" t="s">
        <v>1981</v>
      </c>
      <c r="F748" s="281">
        <v>2</v>
      </c>
      <c r="G748" s="281" t="s">
        <v>282</v>
      </c>
      <c r="H748" s="303">
        <v>21362</v>
      </c>
      <c r="I748" s="281">
        <v>24</v>
      </c>
      <c r="J748" s="281" t="s">
        <v>260</v>
      </c>
      <c r="K748" s="281">
        <v>280</v>
      </c>
      <c r="L748" s="281" t="s">
        <v>334</v>
      </c>
      <c r="M748" s="281">
        <v>2121</v>
      </c>
      <c r="N748" s="281" t="s">
        <v>334</v>
      </c>
      <c r="O748" s="281">
        <v>0</v>
      </c>
      <c r="P748" s="281" t="s">
        <v>262</v>
      </c>
      <c r="Q748" s="281">
        <v>0</v>
      </c>
      <c r="S748" s="281">
        <v>0</v>
      </c>
      <c r="U748" s="281" t="s">
        <v>10898</v>
      </c>
      <c r="W748" s="281">
        <v>-20</v>
      </c>
      <c r="X748" s="281" t="s">
        <v>1574</v>
      </c>
      <c r="AA748" s="281">
        <v>3</v>
      </c>
      <c r="AB748" s="281" t="s">
        <v>202</v>
      </c>
      <c r="AC748" s="303">
        <v>44143</v>
      </c>
      <c r="AD748" s="281" t="s">
        <v>11263</v>
      </c>
      <c r="AE748" s="281" t="s">
        <v>1588</v>
      </c>
      <c r="AF748" s="281" t="s">
        <v>266</v>
      </c>
      <c r="AG748" s="281" t="s">
        <v>4206</v>
      </c>
      <c r="AI748" s="281" t="s">
        <v>4207</v>
      </c>
      <c r="AN748" s="303">
        <v>43001</v>
      </c>
      <c r="AP748" s="284">
        <f t="shared" si="106"/>
        <v>741</v>
      </c>
      <c r="AQ748" s="284" t="str">
        <f t="shared" si="107"/>
        <v>高島真由美1</v>
      </c>
      <c r="AR748" s="284" t="str">
        <f t="shared" si="108"/>
        <v>たかしままゆみ1</v>
      </c>
      <c r="AS748" s="284">
        <f t="shared" si="109"/>
        <v>1623723</v>
      </c>
      <c r="AT748" s="284" t="str">
        <f t="shared" si="102"/>
        <v>高島真由美</v>
      </c>
      <c r="AU748" s="284">
        <f>IF(AT748="","",COUNTIF(AT$8:AT748,AT748))</f>
        <v>1</v>
      </c>
      <c r="AV748" s="284" t="str">
        <f t="shared" si="103"/>
        <v>たかしままゆみ</v>
      </c>
      <c r="AW748" s="284">
        <f>IF(AV748="","",COUNTIF(AV$8:AV748,AV748))</f>
        <v>1</v>
      </c>
      <c r="AX748" s="284" t="str">
        <f t="shared" si="101"/>
        <v/>
      </c>
      <c r="AY748" s="284" t="str">
        <f t="shared" si="104"/>
        <v/>
      </c>
      <c r="AZ748" s="284" t="str">
        <f t="shared" si="105"/>
        <v/>
      </c>
    </row>
    <row r="749" spans="1:52" ht="18" customHeight="1">
      <c r="A749" s="281">
        <v>1660718</v>
      </c>
      <c r="B749" s="281" t="s">
        <v>594</v>
      </c>
      <c r="C749" s="281" t="s">
        <v>4208</v>
      </c>
      <c r="D749" s="281" t="s">
        <v>596</v>
      </c>
      <c r="E749" s="281" t="s">
        <v>1946</v>
      </c>
      <c r="F749" s="281">
        <v>2</v>
      </c>
      <c r="G749" s="281" t="s">
        <v>282</v>
      </c>
      <c r="H749" s="303">
        <v>23798</v>
      </c>
      <c r="I749" s="281">
        <v>24</v>
      </c>
      <c r="J749" s="281" t="s">
        <v>260</v>
      </c>
      <c r="K749" s="281">
        <v>267</v>
      </c>
      <c r="L749" s="281" t="s">
        <v>328</v>
      </c>
      <c r="M749" s="281">
        <v>2041</v>
      </c>
      <c r="N749" s="281" t="s">
        <v>328</v>
      </c>
      <c r="O749" s="281">
        <v>0</v>
      </c>
      <c r="P749" s="281" t="s">
        <v>262</v>
      </c>
      <c r="Q749" s="281">
        <v>0</v>
      </c>
      <c r="S749" s="281">
        <v>0</v>
      </c>
      <c r="U749" s="281" t="s">
        <v>10883</v>
      </c>
      <c r="W749" s="281">
        <v>-20</v>
      </c>
      <c r="X749" s="281" t="s">
        <v>1574</v>
      </c>
      <c r="AA749" s="281">
        <v>3</v>
      </c>
      <c r="AB749" s="281" t="s">
        <v>202</v>
      </c>
      <c r="AC749" s="303">
        <v>44143</v>
      </c>
      <c r="AD749" s="281" t="s">
        <v>11263</v>
      </c>
      <c r="AE749" s="281" t="s">
        <v>708</v>
      </c>
      <c r="AF749" s="281" t="s">
        <v>266</v>
      </c>
      <c r="AG749" s="281" t="s">
        <v>4209</v>
      </c>
      <c r="AI749" s="281" t="s">
        <v>4210</v>
      </c>
      <c r="AK749" s="281" t="s">
        <v>11328</v>
      </c>
      <c r="AL749" s="281" t="s">
        <v>11329</v>
      </c>
      <c r="AN749" s="303">
        <v>43528</v>
      </c>
      <c r="AP749" s="284">
        <f t="shared" si="106"/>
        <v>742</v>
      </c>
      <c r="AQ749" s="284" t="str">
        <f t="shared" si="107"/>
        <v>滝澤かず子1</v>
      </c>
      <c r="AR749" s="284" t="str">
        <f t="shared" si="108"/>
        <v>たきざわかずこ1</v>
      </c>
      <c r="AS749" s="284">
        <f t="shared" si="109"/>
        <v>1660718</v>
      </c>
      <c r="AT749" s="284" t="str">
        <f t="shared" si="102"/>
        <v>滝澤かず子</v>
      </c>
      <c r="AU749" s="284">
        <f>IF(AT749="","",COUNTIF(AT$8:AT749,AT749))</f>
        <v>1</v>
      </c>
      <c r="AV749" s="284" t="str">
        <f t="shared" si="103"/>
        <v>たきざわかずこ</v>
      </c>
      <c r="AW749" s="284">
        <f>IF(AV749="","",COUNTIF(AV$8:AV749,AV749))</f>
        <v>1</v>
      </c>
      <c r="AX749" s="284" t="str">
        <f t="shared" si="101"/>
        <v/>
      </c>
      <c r="AY749" s="284" t="str">
        <f t="shared" si="104"/>
        <v/>
      </c>
      <c r="AZ749" s="284" t="str">
        <f t="shared" si="105"/>
        <v/>
      </c>
    </row>
    <row r="750" spans="1:52" ht="18" customHeight="1">
      <c r="A750" s="281">
        <v>1656763</v>
      </c>
      <c r="B750" s="281" t="s">
        <v>1026</v>
      </c>
      <c r="C750" s="281" t="s">
        <v>4211</v>
      </c>
      <c r="D750" s="281" t="s">
        <v>1028</v>
      </c>
      <c r="E750" s="281" t="s">
        <v>4211</v>
      </c>
      <c r="F750" s="281">
        <v>2</v>
      </c>
      <c r="G750" s="281" t="s">
        <v>282</v>
      </c>
      <c r="H750" s="303">
        <v>23829</v>
      </c>
      <c r="I750" s="281">
        <v>24</v>
      </c>
      <c r="J750" s="281" t="s">
        <v>260</v>
      </c>
      <c r="K750" s="281">
        <v>279</v>
      </c>
      <c r="L750" s="281" t="s">
        <v>308</v>
      </c>
      <c r="M750" s="281">
        <v>2110</v>
      </c>
      <c r="N750" s="281" t="s">
        <v>308</v>
      </c>
      <c r="O750" s="281">
        <v>0</v>
      </c>
      <c r="P750" s="281" t="s">
        <v>262</v>
      </c>
      <c r="Q750" s="281">
        <v>0</v>
      </c>
      <c r="S750" s="281">
        <v>0</v>
      </c>
      <c r="U750" s="281" t="s">
        <v>403</v>
      </c>
      <c r="W750" s="281">
        <v>-20</v>
      </c>
      <c r="X750" s="281" t="s">
        <v>1574</v>
      </c>
      <c r="AA750" s="281">
        <v>3</v>
      </c>
      <c r="AB750" s="281" t="s">
        <v>202</v>
      </c>
      <c r="AC750" s="303">
        <v>44143</v>
      </c>
      <c r="AD750" s="281" t="s">
        <v>11263</v>
      </c>
      <c r="AE750" s="281" t="s">
        <v>1212</v>
      </c>
      <c r="AF750" s="281" t="s">
        <v>266</v>
      </c>
      <c r="AG750" s="281" t="s">
        <v>4212</v>
      </c>
      <c r="AI750" s="281" t="s">
        <v>4213</v>
      </c>
      <c r="AN750" s="303">
        <v>43371</v>
      </c>
      <c r="AP750" s="284">
        <f t="shared" si="106"/>
        <v>743</v>
      </c>
      <c r="AQ750" s="284" t="str">
        <f t="shared" si="107"/>
        <v>伊藤みさき1</v>
      </c>
      <c r="AR750" s="284" t="str">
        <f t="shared" si="108"/>
        <v>いとうみさき1</v>
      </c>
      <c r="AS750" s="284">
        <f t="shared" si="109"/>
        <v>1656763</v>
      </c>
      <c r="AT750" s="284" t="str">
        <f t="shared" si="102"/>
        <v>伊藤みさき</v>
      </c>
      <c r="AU750" s="284">
        <f>IF(AT750="","",COUNTIF(AT$8:AT750,AT750))</f>
        <v>1</v>
      </c>
      <c r="AV750" s="284" t="str">
        <f t="shared" si="103"/>
        <v>いとうみさき</v>
      </c>
      <c r="AW750" s="284">
        <f>IF(AV750="","",COUNTIF(AV$8:AV750,AV750))</f>
        <v>1</v>
      </c>
      <c r="AX750" s="284" t="str">
        <f t="shared" si="101"/>
        <v/>
      </c>
      <c r="AY750" s="284" t="str">
        <f t="shared" si="104"/>
        <v/>
      </c>
      <c r="AZ750" s="284" t="str">
        <f t="shared" si="105"/>
        <v/>
      </c>
    </row>
    <row r="751" spans="1:52" ht="18" customHeight="1">
      <c r="A751" s="281">
        <v>1625460</v>
      </c>
      <c r="B751" s="281" t="s">
        <v>407</v>
      </c>
      <c r="C751" s="281" t="s">
        <v>4214</v>
      </c>
      <c r="D751" s="281" t="s">
        <v>1405</v>
      </c>
      <c r="E751" s="281" t="s">
        <v>4214</v>
      </c>
      <c r="F751" s="281">
        <v>2</v>
      </c>
      <c r="G751" s="281" t="s">
        <v>282</v>
      </c>
      <c r="H751" s="303">
        <v>24564</v>
      </c>
      <c r="I751" s="281">
        <v>24</v>
      </c>
      <c r="J751" s="281" t="s">
        <v>260</v>
      </c>
      <c r="K751" s="281">
        <v>279</v>
      </c>
      <c r="L751" s="281" t="s">
        <v>308</v>
      </c>
      <c r="M751" s="281">
        <v>2110</v>
      </c>
      <c r="N751" s="281" t="s">
        <v>308</v>
      </c>
      <c r="O751" s="281">
        <v>0</v>
      </c>
      <c r="P751" s="281" t="s">
        <v>262</v>
      </c>
      <c r="Q751" s="281">
        <v>0</v>
      </c>
      <c r="S751" s="281">
        <v>0</v>
      </c>
      <c r="U751" s="281" t="s">
        <v>403</v>
      </c>
      <c r="W751" s="281">
        <v>-20</v>
      </c>
      <c r="X751" s="281" t="s">
        <v>1574</v>
      </c>
      <c r="AA751" s="281">
        <v>3</v>
      </c>
      <c r="AB751" s="281" t="s">
        <v>202</v>
      </c>
      <c r="AC751" s="303">
        <v>44143</v>
      </c>
      <c r="AD751" s="281" t="s">
        <v>11263</v>
      </c>
      <c r="AE751" s="281" t="s">
        <v>1012</v>
      </c>
      <c r="AF751" s="281" t="s">
        <v>266</v>
      </c>
      <c r="AG751" s="281" t="s">
        <v>4215</v>
      </c>
      <c r="AI751" s="281" t="s">
        <v>4216</v>
      </c>
      <c r="AN751" s="303">
        <v>43024</v>
      </c>
      <c r="AP751" s="284">
        <f t="shared" si="106"/>
        <v>744</v>
      </c>
      <c r="AQ751" s="284" t="str">
        <f t="shared" si="107"/>
        <v>田中ひとみ1</v>
      </c>
      <c r="AR751" s="284" t="str">
        <f t="shared" si="108"/>
        <v>たなかひとみ1</v>
      </c>
      <c r="AS751" s="284">
        <f t="shared" si="109"/>
        <v>1625460</v>
      </c>
      <c r="AT751" s="284" t="str">
        <f t="shared" si="102"/>
        <v>田中ひとみ</v>
      </c>
      <c r="AU751" s="284">
        <f>IF(AT751="","",COUNTIF(AT$8:AT751,AT751))</f>
        <v>1</v>
      </c>
      <c r="AV751" s="284" t="str">
        <f t="shared" si="103"/>
        <v>たなかひとみ</v>
      </c>
      <c r="AW751" s="284">
        <f>IF(AV751="","",COUNTIF(AV$8:AV751,AV751))</f>
        <v>1</v>
      </c>
      <c r="AX751" s="284" t="str">
        <f t="shared" si="101"/>
        <v/>
      </c>
      <c r="AY751" s="284" t="str">
        <f t="shared" si="104"/>
        <v/>
      </c>
      <c r="AZ751" s="284" t="str">
        <f t="shared" si="105"/>
        <v/>
      </c>
    </row>
    <row r="752" spans="1:52" ht="18" customHeight="1">
      <c r="A752" s="281">
        <v>1492541</v>
      </c>
      <c r="B752" s="281" t="s">
        <v>955</v>
      </c>
      <c r="C752" s="281" t="s">
        <v>4217</v>
      </c>
      <c r="D752" s="281" t="s">
        <v>957</v>
      </c>
      <c r="E752" s="281" t="s">
        <v>272</v>
      </c>
      <c r="F752" s="281">
        <v>1</v>
      </c>
      <c r="G752" s="281" t="s">
        <v>259</v>
      </c>
      <c r="H752" s="303">
        <v>25314</v>
      </c>
      <c r="I752" s="281">
        <v>24</v>
      </c>
      <c r="J752" s="281" t="s">
        <v>260</v>
      </c>
      <c r="K752" s="281">
        <v>271</v>
      </c>
      <c r="L752" s="281" t="s">
        <v>413</v>
      </c>
      <c r="M752" s="281">
        <v>2061</v>
      </c>
      <c r="N752" s="281" t="s">
        <v>413</v>
      </c>
      <c r="O752" s="281">
        <v>0</v>
      </c>
      <c r="P752" s="281" t="s">
        <v>262</v>
      </c>
      <c r="Q752" s="281">
        <v>0</v>
      </c>
      <c r="S752" s="281">
        <v>0</v>
      </c>
      <c r="W752" s="281">
        <v>-20</v>
      </c>
      <c r="X752" s="281" t="s">
        <v>1574</v>
      </c>
      <c r="AA752" s="281">
        <v>3</v>
      </c>
      <c r="AB752" s="281" t="s">
        <v>202</v>
      </c>
      <c r="AC752" s="303">
        <v>44143</v>
      </c>
      <c r="AD752" s="281" t="s">
        <v>11263</v>
      </c>
      <c r="AE752" s="281" t="s">
        <v>4218</v>
      </c>
      <c r="AF752" s="281" t="s">
        <v>266</v>
      </c>
      <c r="AG752" s="281" t="s">
        <v>4219</v>
      </c>
      <c r="AI752" s="281" t="s">
        <v>4220</v>
      </c>
      <c r="AN752" s="303">
        <v>41725</v>
      </c>
      <c r="AP752" s="284">
        <f t="shared" si="106"/>
        <v>745</v>
      </c>
      <c r="AQ752" s="284" t="str">
        <f t="shared" si="107"/>
        <v>原洋1</v>
      </c>
      <c r="AR752" s="284" t="str">
        <f t="shared" si="108"/>
        <v>はらひろし1</v>
      </c>
      <c r="AS752" s="284">
        <f t="shared" si="109"/>
        <v>1492541</v>
      </c>
      <c r="AT752" s="284" t="str">
        <f t="shared" si="102"/>
        <v>原洋</v>
      </c>
      <c r="AU752" s="284">
        <f>IF(AT752="","",COUNTIF(AT$8:AT752,AT752))</f>
        <v>1</v>
      </c>
      <c r="AV752" s="284" t="str">
        <f t="shared" si="103"/>
        <v>はらひろし</v>
      </c>
      <c r="AW752" s="284">
        <f>IF(AV752="","",COUNTIF(AV$8:AV752,AV752))</f>
        <v>1</v>
      </c>
      <c r="AX752" s="284" t="str">
        <f t="shared" si="101"/>
        <v/>
      </c>
      <c r="AY752" s="284" t="str">
        <f t="shared" si="104"/>
        <v/>
      </c>
      <c r="AZ752" s="284" t="str">
        <f t="shared" si="105"/>
        <v/>
      </c>
    </row>
    <row r="753" spans="1:52" ht="18" customHeight="1">
      <c r="A753" s="281">
        <v>1526146</v>
      </c>
      <c r="B753" s="281" t="s">
        <v>4221</v>
      </c>
      <c r="C753" s="281" t="s">
        <v>4222</v>
      </c>
      <c r="D753" s="281" t="s">
        <v>4223</v>
      </c>
      <c r="E753" s="281" t="s">
        <v>3540</v>
      </c>
      <c r="F753" s="281">
        <v>2</v>
      </c>
      <c r="G753" s="281" t="s">
        <v>282</v>
      </c>
      <c r="H753" s="303">
        <v>28313</v>
      </c>
      <c r="I753" s="281">
        <v>24</v>
      </c>
      <c r="J753" s="281" t="s">
        <v>260</v>
      </c>
      <c r="K753" s="281">
        <v>279</v>
      </c>
      <c r="L753" s="281" t="s">
        <v>308</v>
      </c>
      <c r="M753" s="281">
        <v>2110</v>
      </c>
      <c r="N753" s="281" t="s">
        <v>308</v>
      </c>
      <c r="O753" s="281">
        <v>0</v>
      </c>
      <c r="P753" s="281" t="s">
        <v>262</v>
      </c>
      <c r="Q753" s="281">
        <v>0</v>
      </c>
      <c r="S753" s="281">
        <v>0</v>
      </c>
      <c r="U753" s="281" t="s">
        <v>403</v>
      </c>
      <c r="W753" s="281">
        <v>-20</v>
      </c>
      <c r="X753" s="281" t="s">
        <v>1574</v>
      </c>
      <c r="AA753" s="281">
        <v>3</v>
      </c>
      <c r="AB753" s="281" t="s">
        <v>202</v>
      </c>
      <c r="AC753" s="303">
        <v>44143</v>
      </c>
      <c r="AD753" s="281" t="s">
        <v>11263</v>
      </c>
      <c r="AE753" s="281" t="s">
        <v>1057</v>
      </c>
      <c r="AF753" s="281" t="s">
        <v>266</v>
      </c>
      <c r="AG753" s="281" t="s">
        <v>4224</v>
      </c>
      <c r="AI753" s="281" t="s">
        <v>4225</v>
      </c>
      <c r="AN753" s="303">
        <v>42023</v>
      </c>
      <c r="AP753" s="284">
        <f t="shared" si="106"/>
        <v>746</v>
      </c>
      <c r="AQ753" s="284" t="str">
        <f t="shared" si="107"/>
        <v>所﨑亜希1</v>
      </c>
      <c r="AR753" s="284" t="str">
        <f t="shared" si="108"/>
        <v>ところざきあき1</v>
      </c>
      <c r="AS753" s="284">
        <f t="shared" si="109"/>
        <v>1526146</v>
      </c>
      <c r="AT753" s="284" t="str">
        <f t="shared" si="102"/>
        <v>所﨑亜希</v>
      </c>
      <c r="AU753" s="284">
        <f>IF(AT753="","",COUNTIF(AT$8:AT753,AT753))</f>
        <v>1</v>
      </c>
      <c r="AV753" s="284" t="str">
        <f t="shared" si="103"/>
        <v>ところざきあき</v>
      </c>
      <c r="AW753" s="284">
        <f>IF(AV753="","",COUNTIF(AV$8:AV753,AV753))</f>
        <v>1</v>
      </c>
      <c r="AX753" s="284" t="str">
        <f t="shared" si="101"/>
        <v/>
      </c>
      <c r="AY753" s="284" t="str">
        <f t="shared" si="104"/>
        <v/>
      </c>
      <c r="AZ753" s="284" t="str">
        <f t="shared" si="105"/>
        <v/>
      </c>
    </row>
    <row r="754" spans="1:52" ht="18" customHeight="1">
      <c r="A754" s="281">
        <v>1686595</v>
      </c>
      <c r="B754" s="281" t="s">
        <v>4226</v>
      </c>
      <c r="C754" s="281" t="s">
        <v>493</v>
      </c>
      <c r="D754" s="281" t="s">
        <v>4227</v>
      </c>
      <c r="E754" s="281" t="s">
        <v>495</v>
      </c>
      <c r="F754" s="281">
        <v>2</v>
      </c>
      <c r="G754" s="281" t="s">
        <v>282</v>
      </c>
      <c r="H754" s="303">
        <v>30174</v>
      </c>
      <c r="I754" s="281">
        <v>24</v>
      </c>
      <c r="J754" s="281" t="s">
        <v>260</v>
      </c>
      <c r="K754" s="281">
        <v>275</v>
      </c>
      <c r="L754" s="281" t="s">
        <v>273</v>
      </c>
      <c r="M754" s="281">
        <v>2082</v>
      </c>
      <c r="N754" s="281" t="s">
        <v>273</v>
      </c>
      <c r="O754" s="281">
        <v>0</v>
      </c>
      <c r="P754" s="281" t="s">
        <v>262</v>
      </c>
      <c r="Q754" s="281">
        <v>0</v>
      </c>
      <c r="S754" s="281">
        <v>0</v>
      </c>
      <c r="W754" s="281">
        <v>-20</v>
      </c>
      <c r="X754" s="281" t="s">
        <v>1574</v>
      </c>
      <c r="AA754" s="281">
        <v>3</v>
      </c>
      <c r="AB754" s="281" t="s">
        <v>202</v>
      </c>
      <c r="AC754" s="303">
        <v>44143</v>
      </c>
      <c r="AD754" s="281" t="s">
        <v>11263</v>
      </c>
      <c r="AE754" s="281" t="s">
        <v>3123</v>
      </c>
      <c r="AF754" s="281" t="s">
        <v>266</v>
      </c>
      <c r="AG754" s="281" t="s">
        <v>4228</v>
      </c>
      <c r="AH754" s="281" t="s">
        <v>4229</v>
      </c>
      <c r="AI754" s="281" t="s">
        <v>4230</v>
      </c>
      <c r="AN754" s="303">
        <v>43707</v>
      </c>
      <c r="AP754" s="284">
        <f t="shared" si="106"/>
        <v>747</v>
      </c>
      <c r="AQ754" s="284" t="str">
        <f t="shared" si="107"/>
        <v>福田明子1</v>
      </c>
      <c r="AR754" s="284" t="str">
        <f t="shared" si="108"/>
        <v>ふくだあきこ1</v>
      </c>
      <c r="AS754" s="284">
        <f t="shared" si="109"/>
        <v>1686595</v>
      </c>
      <c r="AT754" s="284" t="str">
        <f t="shared" si="102"/>
        <v>福田明子</v>
      </c>
      <c r="AU754" s="284">
        <f>IF(AT754="","",COUNTIF(AT$8:AT754,AT754))</f>
        <v>1</v>
      </c>
      <c r="AV754" s="284" t="str">
        <f t="shared" si="103"/>
        <v>ふくだあきこ</v>
      </c>
      <c r="AW754" s="284">
        <f>IF(AV754="","",COUNTIF(AV$8:AV754,AV754))</f>
        <v>1</v>
      </c>
      <c r="AX754" s="284" t="str">
        <f t="shared" si="101"/>
        <v/>
      </c>
      <c r="AY754" s="284" t="str">
        <f t="shared" si="104"/>
        <v/>
      </c>
      <c r="AZ754" s="284" t="str">
        <f t="shared" si="105"/>
        <v/>
      </c>
    </row>
    <row r="755" spans="1:52" ht="18" customHeight="1">
      <c r="A755" s="281">
        <v>1532524</v>
      </c>
      <c r="B755" s="281" t="s">
        <v>4231</v>
      </c>
      <c r="C755" s="281" t="s">
        <v>4232</v>
      </c>
      <c r="D755" s="281" t="s">
        <v>501</v>
      </c>
      <c r="E755" s="281" t="s">
        <v>529</v>
      </c>
      <c r="F755" s="281">
        <v>1</v>
      </c>
      <c r="G755" s="281" t="s">
        <v>259</v>
      </c>
      <c r="H755" s="303">
        <v>36462</v>
      </c>
      <c r="I755" s="281">
        <v>24</v>
      </c>
      <c r="J755" s="281" t="s">
        <v>260</v>
      </c>
      <c r="K755" s="281">
        <v>275</v>
      </c>
      <c r="L755" s="281" t="s">
        <v>273</v>
      </c>
      <c r="M755" s="281">
        <v>2083</v>
      </c>
      <c r="N755" s="281" t="s">
        <v>2285</v>
      </c>
      <c r="O755" s="281">
        <v>1</v>
      </c>
      <c r="P755" s="281" t="s">
        <v>11177</v>
      </c>
      <c r="Q755" s="281">
        <v>0</v>
      </c>
      <c r="S755" s="281">
        <v>0</v>
      </c>
      <c r="W755" s="281">
        <v>-20</v>
      </c>
      <c r="X755" s="281" t="s">
        <v>1574</v>
      </c>
      <c r="AA755" s="281">
        <v>3</v>
      </c>
      <c r="AB755" s="281" t="s">
        <v>202</v>
      </c>
      <c r="AC755" s="303">
        <v>44143</v>
      </c>
      <c r="AD755" s="281" t="s">
        <v>11263</v>
      </c>
      <c r="AE755" s="281" t="s">
        <v>3377</v>
      </c>
      <c r="AF755" s="281" t="s">
        <v>266</v>
      </c>
      <c r="AG755" s="281" t="s">
        <v>3378</v>
      </c>
      <c r="AH755" s="281" t="s">
        <v>3379</v>
      </c>
      <c r="AI755" s="281" t="s">
        <v>3380</v>
      </c>
      <c r="AN755" s="303">
        <v>42136</v>
      </c>
      <c r="AP755" s="284">
        <f t="shared" si="106"/>
        <v>748</v>
      </c>
      <c r="AQ755" s="284" t="str">
        <f t="shared" si="107"/>
        <v>渡邉慧1</v>
      </c>
      <c r="AR755" s="284" t="str">
        <f t="shared" si="108"/>
        <v>わたなべあきら2</v>
      </c>
      <c r="AS755" s="284">
        <f t="shared" si="109"/>
        <v>1532524</v>
      </c>
      <c r="AT755" s="284" t="str">
        <f t="shared" si="102"/>
        <v>渡邉慧</v>
      </c>
      <c r="AU755" s="284">
        <f>IF(AT755="","",COUNTIF(AT$8:AT755,AT755))</f>
        <v>1</v>
      </c>
      <c r="AV755" s="284" t="str">
        <f t="shared" si="103"/>
        <v>わたなべあきら</v>
      </c>
      <c r="AW755" s="284">
        <f>IF(AV755="","",COUNTIF(AV$8:AV755,AV755))</f>
        <v>2</v>
      </c>
      <c r="AX755" s="284" t="str">
        <f t="shared" si="101"/>
        <v/>
      </c>
      <c r="AY755" s="284" t="str">
        <f t="shared" si="104"/>
        <v/>
      </c>
      <c r="AZ755" s="284" t="str">
        <f t="shared" si="105"/>
        <v/>
      </c>
    </row>
    <row r="756" spans="1:52" ht="18" customHeight="1">
      <c r="A756" s="281">
        <v>1597418</v>
      </c>
      <c r="B756" s="281" t="s">
        <v>4233</v>
      </c>
      <c r="C756" s="281" t="s">
        <v>4234</v>
      </c>
      <c r="D756" s="281" t="s">
        <v>4235</v>
      </c>
      <c r="E756" s="281" t="s">
        <v>258</v>
      </c>
      <c r="F756" s="281">
        <v>1</v>
      </c>
      <c r="G756" s="281" t="s">
        <v>259</v>
      </c>
      <c r="H756" s="303">
        <v>17990</v>
      </c>
      <c r="I756" s="281">
        <v>24</v>
      </c>
      <c r="J756" s="281" t="s">
        <v>260</v>
      </c>
      <c r="K756" s="281">
        <v>269</v>
      </c>
      <c r="L756" s="281" t="s">
        <v>378</v>
      </c>
      <c r="M756" s="281">
        <v>2051</v>
      </c>
      <c r="N756" s="281" t="s">
        <v>378</v>
      </c>
      <c r="O756" s="281">
        <v>0</v>
      </c>
      <c r="P756" s="281" t="s">
        <v>262</v>
      </c>
      <c r="Q756" s="281">
        <v>0</v>
      </c>
      <c r="S756" s="281">
        <v>0</v>
      </c>
      <c r="U756" s="281" t="s">
        <v>379</v>
      </c>
      <c r="W756" s="281">
        <v>-20</v>
      </c>
      <c r="X756" s="281" t="s">
        <v>1574</v>
      </c>
      <c r="AA756" s="281">
        <v>3</v>
      </c>
      <c r="AB756" s="281" t="s">
        <v>202</v>
      </c>
      <c r="AC756" s="303">
        <v>44157</v>
      </c>
      <c r="AD756" s="281" t="s">
        <v>11267</v>
      </c>
      <c r="AE756" s="281" t="s">
        <v>4236</v>
      </c>
      <c r="AF756" s="281" t="s">
        <v>266</v>
      </c>
      <c r="AG756" s="281" t="s">
        <v>4237</v>
      </c>
      <c r="AI756" s="281" t="s">
        <v>4238</v>
      </c>
      <c r="AK756" s="281" t="s">
        <v>11330</v>
      </c>
      <c r="AN756" s="303">
        <v>42810</v>
      </c>
      <c r="AP756" s="284">
        <f t="shared" si="106"/>
        <v>749</v>
      </c>
      <c r="AQ756" s="284" t="str">
        <f t="shared" si="107"/>
        <v>岩下英夫1</v>
      </c>
      <c r="AR756" s="284" t="str">
        <f t="shared" si="108"/>
        <v>いわしたひでお1</v>
      </c>
      <c r="AS756" s="284">
        <f t="shared" si="109"/>
        <v>1597418</v>
      </c>
      <c r="AT756" s="284" t="str">
        <f t="shared" si="102"/>
        <v>岩下英夫</v>
      </c>
      <c r="AU756" s="284">
        <f>IF(AT756="","",COUNTIF(AT$8:AT756,AT756))</f>
        <v>1</v>
      </c>
      <c r="AV756" s="284" t="str">
        <f t="shared" si="103"/>
        <v>いわしたひでお</v>
      </c>
      <c r="AW756" s="284">
        <f>IF(AV756="","",COUNTIF(AV$8:AV756,AV756))</f>
        <v>1</v>
      </c>
      <c r="AX756" s="284" t="str">
        <f t="shared" si="101"/>
        <v/>
      </c>
      <c r="AY756" s="284" t="str">
        <f t="shared" si="104"/>
        <v/>
      </c>
      <c r="AZ756" s="284" t="str">
        <f t="shared" si="105"/>
        <v/>
      </c>
    </row>
    <row r="757" spans="1:52" ht="18" customHeight="1">
      <c r="A757" s="281">
        <v>1307084</v>
      </c>
      <c r="B757" s="281" t="s">
        <v>4239</v>
      </c>
      <c r="C757" s="281" t="s">
        <v>4240</v>
      </c>
      <c r="D757" s="281" t="s">
        <v>4241</v>
      </c>
      <c r="E757" s="281" t="s">
        <v>4242</v>
      </c>
      <c r="F757" s="281">
        <v>2</v>
      </c>
      <c r="G757" s="281" t="s">
        <v>282</v>
      </c>
      <c r="H757" s="303">
        <v>20026</v>
      </c>
      <c r="I757" s="281">
        <v>24</v>
      </c>
      <c r="J757" s="281" t="s">
        <v>260</v>
      </c>
      <c r="K757" s="281">
        <v>275</v>
      </c>
      <c r="L757" s="281" t="s">
        <v>273</v>
      </c>
      <c r="M757" s="281">
        <v>2082</v>
      </c>
      <c r="N757" s="281" t="s">
        <v>273</v>
      </c>
      <c r="O757" s="281">
        <v>0</v>
      </c>
      <c r="P757" s="281" t="s">
        <v>262</v>
      </c>
      <c r="Q757" s="281">
        <v>0</v>
      </c>
      <c r="S757" s="281">
        <v>0</v>
      </c>
      <c r="U757" s="281" t="s">
        <v>11033</v>
      </c>
      <c r="W757" s="281">
        <v>-20</v>
      </c>
      <c r="X757" s="281" t="s">
        <v>1574</v>
      </c>
      <c r="AA757" s="281">
        <v>3</v>
      </c>
      <c r="AB757" s="281" t="s">
        <v>202</v>
      </c>
      <c r="AC757" s="303">
        <v>44157</v>
      </c>
      <c r="AD757" s="281" t="s">
        <v>11267</v>
      </c>
      <c r="AE757" s="281" t="s">
        <v>3069</v>
      </c>
      <c r="AF757" s="281" t="s">
        <v>266</v>
      </c>
      <c r="AG757" s="281" t="s">
        <v>4243</v>
      </c>
      <c r="AI757" s="281" t="s">
        <v>4244</v>
      </c>
      <c r="AN757" s="303">
        <v>39995</v>
      </c>
      <c r="AP757" s="284">
        <f t="shared" si="106"/>
        <v>750</v>
      </c>
      <c r="AQ757" s="284" t="str">
        <f t="shared" si="107"/>
        <v>筒井菊世1</v>
      </c>
      <c r="AR757" s="284" t="str">
        <f t="shared" si="108"/>
        <v>つついきくよ1</v>
      </c>
      <c r="AS757" s="284">
        <f t="shared" si="109"/>
        <v>1307084</v>
      </c>
      <c r="AT757" s="284" t="str">
        <f t="shared" si="102"/>
        <v>筒井菊世</v>
      </c>
      <c r="AU757" s="284">
        <f>IF(AT757="","",COUNTIF(AT$8:AT757,AT757))</f>
        <v>1</v>
      </c>
      <c r="AV757" s="284" t="str">
        <f t="shared" si="103"/>
        <v>つついきくよ</v>
      </c>
      <c r="AW757" s="284">
        <f>IF(AV757="","",COUNTIF(AV$8:AV757,AV757))</f>
        <v>1</v>
      </c>
      <c r="AX757" s="284" t="str">
        <f t="shared" si="101"/>
        <v/>
      </c>
      <c r="AY757" s="284" t="str">
        <f t="shared" si="104"/>
        <v/>
      </c>
      <c r="AZ757" s="284" t="str">
        <f t="shared" si="105"/>
        <v/>
      </c>
    </row>
    <row r="758" spans="1:52" ht="18" customHeight="1">
      <c r="A758" s="281">
        <v>1528203</v>
      </c>
      <c r="B758" s="281" t="s">
        <v>773</v>
      </c>
      <c r="C758" s="281" t="s">
        <v>4245</v>
      </c>
      <c r="D758" s="281" t="s">
        <v>775</v>
      </c>
      <c r="E758" s="281" t="s">
        <v>4246</v>
      </c>
      <c r="F758" s="281">
        <v>2</v>
      </c>
      <c r="G758" s="281" t="s">
        <v>282</v>
      </c>
      <c r="H758" s="303">
        <v>23798</v>
      </c>
      <c r="I758" s="281">
        <v>24</v>
      </c>
      <c r="J758" s="281" t="s">
        <v>260</v>
      </c>
      <c r="K758" s="281">
        <v>280</v>
      </c>
      <c r="L758" s="281" t="s">
        <v>334</v>
      </c>
      <c r="M758" s="281">
        <v>2121</v>
      </c>
      <c r="N758" s="281" t="s">
        <v>334</v>
      </c>
      <c r="O758" s="281">
        <v>0</v>
      </c>
      <c r="P758" s="281" t="s">
        <v>262</v>
      </c>
      <c r="Q758" s="281">
        <v>0</v>
      </c>
      <c r="S758" s="281">
        <v>0</v>
      </c>
      <c r="U758" s="281" t="s">
        <v>10905</v>
      </c>
      <c r="W758" s="281">
        <v>-20</v>
      </c>
      <c r="X758" s="281" t="s">
        <v>1574</v>
      </c>
      <c r="AA758" s="281">
        <v>3</v>
      </c>
      <c r="AB758" s="281" t="s">
        <v>202</v>
      </c>
      <c r="AC758" s="303">
        <v>44157</v>
      </c>
      <c r="AD758" s="281" t="s">
        <v>11267</v>
      </c>
      <c r="AE758" s="281" t="s">
        <v>489</v>
      </c>
      <c r="AF758" s="281" t="s">
        <v>266</v>
      </c>
      <c r="AG758" s="281" t="s">
        <v>4247</v>
      </c>
      <c r="AI758" s="281" t="s">
        <v>4248</v>
      </c>
      <c r="AN758" s="303">
        <v>42077</v>
      </c>
      <c r="AP758" s="284">
        <f t="shared" si="106"/>
        <v>751</v>
      </c>
      <c r="AQ758" s="284" t="str">
        <f t="shared" si="107"/>
        <v>林知佳子1</v>
      </c>
      <c r="AR758" s="284" t="str">
        <f t="shared" si="108"/>
        <v>はやしちかこ1</v>
      </c>
      <c r="AS758" s="284">
        <f t="shared" si="109"/>
        <v>1528203</v>
      </c>
      <c r="AT758" s="284" t="str">
        <f t="shared" si="102"/>
        <v>林知佳子</v>
      </c>
      <c r="AU758" s="284">
        <f>IF(AT758="","",COUNTIF(AT$8:AT758,AT758))</f>
        <v>1</v>
      </c>
      <c r="AV758" s="284" t="str">
        <f t="shared" si="103"/>
        <v>はやしちかこ</v>
      </c>
      <c r="AW758" s="284">
        <f>IF(AV758="","",COUNTIF(AV$8:AV758,AV758))</f>
        <v>1</v>
      </c>
      <c r="AX758" s="284" t="str">
        <f t="shared" si="101"/>
        <v/>
      </c>
      <c r="AY758" s="284" t="str">
        <f t="shared" si="104"/>
        <v/>
      </c>
      <c r="AZ758" s="284" t="str">
        <f t="shared" si="105"/>
        <v/>
      </c>
    </row>
    <row r="759" spans="1:52" ht="18" customHeight="1">
      <c r="A759" s="281">
        <v>1634894</v>
      </c>
      <c r="B759" s="281" t="s">
        <v>4249</v>
      </c>
      <c r="C759" s="281" t="s">
        <v>4250</v>
      </c>
      <c r="D759" s="281" t="s">
        <v>4251</v>
      </c>
      <c r="E759" s="281" t="s">
        <v>4252</v>
      </c>
      <c r="F759" s="281">
        <v>1</v>
      </c>
      <c r="G759" s="281" t="s">
        <v>259</v>
      </c>
      <c r="H759" s="303">
        <v>35526</v>
      </c>
      <c r="I759" s="281">
        <v>24</v>
      </c>
      <c r="J759" s="281" t="s">
        <v>260</v>
      </c>
      <c r="K759" s="281">
        <v>275</v>
      </c>
      <c r="L759" s="281" t="s">
        <v>273</v>
      </c>
      <c r="M759" s="281">
        <v>2083</v>
      </c>
      <c r="N759" s="281" t="s">
        <v>2285</v>
      </c>
      <c r="O759" s="281">
        <v>1</v>
      </c>
      <c r="P759" s="281" t="s">
        <v>11177</v>
      </c>
      <c r="Q759" s="281">
        <v>0</v>
      </c>
      <c r="S759" s="281">
        <v>0</v>
      </c>
      <c r="W759" s="281">
        <v>-20</v>
      </c>
      <c r="X759" s="281" t="s">
        <v>1574</v>
      </c>
      <c r="AA759" s="281">
        <v>3</v>
      </c>
      <c r="AB759" s="281" t="s">
        <v>202</v>
      </c>
      <c r="AC759" s="303">
        <v>44157</v>
      </c>
      <c r="AD759" s="281" t="s">
        <v>11267</v>
      </c>
      <c r="AE759" s="281" t="s">
        <v>1106</v>
      </c>
      <c r="AF759" s="281" t="s">
        <v>266</v>
      </c>
      <c r="AG759" s="281" t="s">
        <v>2465</v>
      </c>
      <c r="AH759" s="281" t="s">
        <v>2466</v>
      </c>
      <c r="AI759" s="281" t="s">
        <v>2467</v>
      </c>
      <c r="AN759" s="303">
        <v>43236</v>
      </c>
      <c r="AP759" s="284">
        <f t="shared" si="106"/>
        <v>752</v>
      </c>
      <c r="AQ759" s="284" t="str">
        <f t="shared" si="107"/>
        <v>鍾其　延1</v>
      </c>
      <c r="AR759" s="284" t="str">
        <f t="shared" si="108"/>
        <v>ちょんち　ちぇん1</v>
      </c>
      <c r="AS759" s="284">
        <f t="shared" si="109"/>
        <v>1634894</v>
      </c>
      <c r="AT759" s="284" t="str">
        <f t="shared" si="102"/>
        <v>鍾其　延</v>
      </c>
      <c r="AU759" s="284">
        <f>IF(AT759="","",COUNTIF(AT$8:AT759,AT759))</f>
        <v>1</v>
      </c>
      <c r="AV759" s="284" t="str">
        <f t="shared" si="103"/>
        <v>ちょんち　ちぇん</v>
      </c>
      <c r="AW759" s="284">
        <f>IF(AV759="","",COUNTIF(AV$8:AV759,AV759))</f>
        <v>1</v>
      </c>
      <c r="AX759" s="284" t="str">
        <f t="shared" si="101"/>
        <v/>
      </c>
      <c r="AY759" s="284" t="str">
        <f t="shared" si="104"/>
        <v/>
      </c>
      <c r="AZ759" s="284" t="str">
        <f t="shared" si="105"/>
        <v/>
      </c>
    </row>
    <row r="760" spans="1:52" ht="18" customHeight="1">
      <c r="A760" s="281">
        <v>1037030</v>
      </c>
      <c r="B760" s="281" t="s">
        <v>421</v>
      </c>
      <c r="C760" s="281" t="s">
        <v>4253</v>
      </c>
      <c r="D760" s="281" t="s">
        <v>423</v>
      </c>
      <c r="E760" s="281" t="s">
        <v>988</v>
      </c>
      <c r="F760" s="281">
        <v>1</v>
      </c>
      <c r="G760" s="281" t="s">
        <v>259</v>
      </c>
      <c r="H760" s="303">
        <v>20285</v>
      </c>
      <c r="I760" s="281">
        <v>24</v>
      </c>
      <c r="J760" s="281" t="s">
        <v>260</v>
      </c>
      <c r="K760" s="281">
        <v>273</v>
      </c>
      <c r="L760" s="281" t="s">
        <v>784</v>
      </c>
      <c r="M760" s="281">
        <v>2070</v>
      </c>
      <c r="N760" s="281" t="s">
        <v>784</v>
      </c>
      <c r="O760" s="281">
        <v>0</v>
      </c>
      <c r="P760" s="281" t="s">
        <v>262</v>
      </c>
      <c r="Q760" s="281">
        <v>0</v>
      </c>
      <c r="S760" s="281">
        <v>0</v>
      </c>
      <c r="V760" s="281">
        <v>0</v>
      </c>
      <c r="W760" s="281">
        <v>-20</v>
      </c>
      <c r="X760" s="281" t="s">
        <v>1574</v>
      </c>
      <c r="AA760" s="281">
        <v>3</v>
      </c>
      <c r="AB760" s="281" t="s">
        <v>202</v>
      </c>
      <c r="AC760" s="303">
        <v>44311</v>
      </c>
      <c r="AD760" s="281" t="s">
        <v>11268</v>
      </c>
      <c r="AE760" s="281" t="s">
        <v>785</v>
      </c>
      <c r="AF760" s="281" t="s">
        <v>266</v>
      </c>
      <c r="AG760" s="281" t="s">
        <v>4254</v>
      </c>
      <c r="AI760" s="281" t="s">
        <v>4255</v>
      </c>
      <c r="AN760" s="303">
        <v>38074</v>
      </c>
      <c r="AP760" s="284">
        <f t="shared" si="106"/>
        <v>753</v>
      </c>
      <c r="AQ760" s="284" t="str">
        <f t="shared" si="107"/>
        <v>小林國弘1</v>
      </c>
      <c r="AR760" s="284" t="str">
        <f t="shared" si="108"/>
        <v>こばやしくにひろ1</v>
      </c>
      <c r="AS760" s="284">
        <f t="shared" si="109"/>
        <v>1037030</v>
      </c>
      <c r="AT760" s="284" t="str">
        <f t="shared" si="102"/>
        <v>小林國弘</v>
      </c>
      <c r="AU760" s="284">
        <f>IF(AT760="","",COUNTIF(AT$8:AT760,AT760))</f>
        <v>1</v>
      </c>
      <c r="AV760" s="284" t="str">
        <f t="shared" si="103"/>
        <v>こばやしくにひろ</v>
      </c>
      <c r="AW760" s="284">
        <f>IF(AV760="","",COUNTIF(AV$8:AV760,AV760))</f>
        <v>1</v>
      </c>
      <c r="AX760" s="284" t="str">
        <f t="shared" si="101"/>
        <v/>
      </c>
      <c r="AY760" s="284" t="str">
        <f t="shared" si="104"/>
        <v/>
      </c>
      <c r="AZ760" s="284" t="str">
        <f t="shared" si="105"/>
        <v/>
      </c>
    </row>
    <row r="761" spans="1:52" ht="18" customHeight="1">
      <c r="A761" s="281">
        <v>1528127</v>
      </c>
      <c r="B761" s="281" t="s">
        <v>4256</v>
      </c>
      <c r="C761" s="281" t="s">
        <v>4257</v>
      </c>
      <c r="D761" s="281" t="s">
        <v>4258</v>
      </c>
      <c r="E761" s="281" t="s">
        <v>4259</v>
      </c>
      <c r="F761" s="281">
        <v>2</v>
      </c>
      <c r="G761" s="281" t="s">
        <v>282</v>
      </c>
      <c r="H761" s="303">
        <v>28542</v>
      </c>
      <c r="I761" s="281">
        <v>24</v>
      </c>
      <c r="J761" s="281" t="s">
        <v>260</v>
      </c>
      <c r="K761" s="281">
        <v>277</v>
      </c>
      <c r="L761" s="281" t="s">
        <v>293</v>
      </c>
      <c r="M761" s="281">
        <v>2090</v>
      </c>
      <c r="N761" s="281" t="s">
        <v>294</v>
      </c>
      <c r="O761" s="281">
        <v>0</v>
      </c>
      <c r="P761" s="281" t="s">
        <v>262</v>
      </c>
      <c r="Q761" s="281">
        <v>0</v>
      </c>
      <c r="S761" s="281">
        <v>0</v>
      </c>
      <c r="W761" s="281">
        <v>-20</v>
      </c>
      <c r="X761" s="281" t="s">
        <v>1574</v>
      </c>
      <c r="AA761" s="281">
        <v>3</v>
      </c>
      <c r="AB761" s="281" t="s">
        <v>202</v>
      </c>
      <c r="AC761" s="303">
        <v>44311</v>
      </c>
      <c r="AD761" s="281" t="s">
        <v>11268</v>
      </c>
      <c r="AE761" s="281" t="s">
        <v>2205</v>
      </c>
      <c r="AF761" s="281" t="s">
        <v>266</v>
      </c>
      <c r="AG761" s="281" t="s">
        <v>4260</v>
      </c>
      <c r="AI761" s="281" t="s">
        <v>4261</v>
      </c>
      <c r="AN761" s="303">
        <v>42071</v>
      </c>
      <c r="AP761" s="284">
        <f t="shared" si="106"/>
        <v>754</v>
      </c>
      <c r="AQ761" s="284" t="str">
        <f t="shared" si="107"/>
        <v>細野由貴1</v>
      </c>
      <c r="AR761" s="284" t="str">
        <f t="shared" si="108"/>
        <v>ほそのゆき1</v>
      </c>
      <c r="AS761" s="284">
        <f t="shared" si="109"/>
        <v>1528127</v>
      </c>
      <c r="AT761" s="284" t="str">
        <f t="shared" si="102"/>
        <v>細野由貴</v>
      </c>
      <c r="AU761" s="284">
        <f>IF(AT761="","",COUNTIF(AT$8:AT761,AT761))</f>
        <v>1</v>
      </c>
      <c r="AV761" s="284" t="str">
        <f t="shared" si="103"/>
        <v>ほそのゆき</v>
      </c>
      <c r="AW761" s="284">
        <f>IF(AV761="","",COUNTIF(AV$8:AV761,AV761))</f>
        <v>1</v>
      </c>
      <c r="AX761" s="284" t="str">
        <f t="shared" si="101"/>
        <v/>
      </c>
      <c r="AY761" s="284" t="str">
        <f t="shared" si="104"/>
        <v/>
      </c>
      <c r="AZ761" s="284" t="str">
        <f t="shared" si="105"/>
        <v/>
      </c>
    </row>
    <row r="762" spans="1:52" ht="18" customHeight="1">
      <c r="A762" s="281">
        <v>1488136</v>
      </c>
      <c r="B762" s="281" t="s">
        <v>304</v>
      </c>
      <c r="C762" s="281" t="s">
        <v>4262</v>
      </c>
      <c r="D762" s="281" t="s">
        <v>306</v>
      </c>
      <c r="E762" s="281" t="s">
        <v>4211</v>
      </c>
      <c r="F762" s="281">
        <v>2</v>
      </c>
      <c r="G762" s="281" t="s">
        <v>282</v>
      </c>
      <c r="H762" s="303">
        <v>31833</v>
      </c>
      <c r="I762" s="281">
        <v>24</v>
      </c>
      <c r="J762" s="281" t="s">
        <v>260</v>
      </c>
      <c r="K762" s="281">
        <v>266</v>
      </c>
      <c r="L762" s="281" t="s">
        <v>386</v>
      </c>
      <c r="M762" s="281">
        <v>2022</v>
      </c>
      <c r="N762" s="281" t="s">
        <v>386</v>
      </c>
      <c r="O762" s="281">
        <v>0</v>
      </c>
      <c r="P762" s="281" t="s">
        <v>262</v>
      </c>
      <c r="Q762" s="281">
        <v>0</v>
      </c>
      <c r="S762" s="281">
        <v>0</v>
      </c>
      <c r="W762" s="281">
        <v>-20</v>
      </c>
      <c r="X762" s="281" t="s">
        <v>1574</v>
      </c>
      <c r="AA762" s="281">
        <v>3</v>
      </c>
      <c r="AB762" s="281" t="s">
        <v>202</v>
      </c>
      <c r="AC762" s="303">
        <v>44311</v>
      </c>
      <c r="AD762" s="281" t="s">
        <v>11268</v>
      </c>
      <c r="AE762" s="281" t="s">
        <v>1897</v>
      </c>
      <c r="AF762" s="281" t="s">
        <v>266</v>
      </c>
      <c r="AG762" s="281" t="s">
        <v>1898</v>
      </c>
      <c r="AH762" s="281" t="s">
        <v>4263</v>
      </c>
      <c r="AI762" s="281" t="s">
        <v>4264</v>
      </c>
      <c r="AN762" s="303">
        <v>41576</v>
      </c>
      <c r="AP762" s="284">
        <f t="shared" si="106"/>
        <v>755</v>
      </c>
      <c r="AQ762" s="284" t="str">
        <f t="shared" si="107"/>
        <v>今井美咲1</v>
      </c>
      <c r="AR762" s="284" t="str">
        <f t="shared" si="108"/>
        <v>いまいみさき1</v>
      </c>
      <c r="AS762" s="284">
        <f t="shared" si="109"/>
        <v>1488136</v>
      </c>
      <c r="AT762" s="284" t="str">
        <f t="shared" si="102"/>
        <v>今井美咲</v>
      </c>
      <c r="AU762" s="284">
        <f>IF(AT762="","",COUNTIF(AT$8:AT762,AT762))</f>
        <v>1</v>
      </c>
      <c r="AV762" s="284" t="str">
        <f t="shared" si="103"/>
        <v>いまいみさき</v>
      </c>
      <c r="AW762" s="284">
        <f>IF(AV762="","",COUNTIF(AV$8:AV762,AV762))</f>
        <v>1</v>
      </c>
      <c r="AX762" s="284" t="str">
        <f t="shared" si="101"/>
        <v/>
      </c>
      <c r="AY762" s="284" t="str">
        <f t="shared" si="104"/>
        <v/>
      </c>
      <c r="AZ762" s="284" t="str">
        <f t="shared" si="105"/>
        <v/>
      </c>
    </row>
    <row r="763" spans="1:52" ht="18" customHeight="1">
      <c r="A763" s="281">
        <v>1528006</v>
      </c>
      <c r="B763" s="281" t="s">
        <v>2865</v>
      </c>
      <c r="C763" s="281" t="s">
        <v>4265</v>
      </c>
      <c r="D763" s="281" t="s">
        <v>4266</v>
      </c>
      <c r="E763" s="281" t="s">
        <v>4267</v>
      </c>
      <c r="F763" s="281">
        <v>1</v>
      </c>
      <c r="G763" s="281" t="s">
        <v>259</v>
      </c>
      <c r="H763" s="303">
        <v>16271</v>
      </c>
      <c r="I763" s="281">
        <v>24</v>
      </c>
      <c r="J763" s="281" t="s">
        <v>260</v>
      </c>
      <c r="K763" s="281">
        <v>269</v>
      </c>
      <c r="L763" s="281" t="s">
        <v>378</v>
      </c>
      <c r="M763" s="281">
        <v>2051</v>
      </c>
      <c r="N763" s="281" t="s">
        <v>378</v>
      </c>
      <c r="O763" s="281">
        <v>0</v>
      </c>
      <c r="P763" s="281" t="s">
        <v>262</v>
      </c>
      <c r="Q763" s="281">
        <v>0</v>
      </c>
      <c r="S763" s="281">
        <v>0</v>
      </c>
      <c r="U763" s="281" t="s">
        <v>10931</v>
      </c>
      <c r="W763" s="281">
        <v>-20</v>
      </c>
      <c r="X763" s="281" t="s">
        <v>1574</v>
      </c>
      <c r="AA763" s="281">
        <v>3</v>
      </c>
      <c r="AB763" s="281" t="s">
        <v>202</v>
      </c>
      <c r="AC763" s="303">
        <v>44332</v>
      </c>
      <c r="AD763" s="281" t="s">
        <v>11269</v>
      </c>
      <c r="AE763" s="281" t="s">
        <v>4268</v>
      </c>
      <c r="AF763" s="281" t="s">
        <v>266</v>
      </c>
      <c r="AG763" s="281" t="s">
        <v>4269</v>
      </c>
      <c r="AI763" s="281" t="s">
        <v>4270</v>
      </c>
      <c r="AN763" s="303">
        <v>42064</v>
      </c>
      <c r="AP763" s="284">
        <f t="shared" si="106"/>
        <v>756</v>
      </c>
      <c r="AQ763" s="284" t="str">
        <f t="shared" si="107"/>
        <v>柳沢敏宗1</v>
      </c>
      <c r="AR763" s="284" t="str">
        <f t="shared" si="108"/>
        <v>やなぎざわとしむね1</v>
      </c>
      <c r="AS763" s="284">
        <f t="shared" si="109"/>
        <v>1528006</v>
      </c>
      <c r="AT763" s="284" t="str">
        <f t="shared" si="102"/>
        <v>柳沢敏宗</v>
      </c>
      <c r="AU763" s="284">
        <f>IF(AT763="","",COUNTIF(AT$8:AT763,AT763))</f>
        <v>1</v>
      </c>
      <c r="AV763" s="284" t="str">
        <f t="shared" si="103"/>
        <v>やなぎざわとしむね</v>
      </c>
      <c r="AW763" s="284">
        <f>IF(AV763="","",COUNTIF(AV$8:AV763,AV763))</f>
        <v>1</v>
      </c>
      <c r="AX763" s="284" t="str">
        <f t="shared" si="101"/>
        <v/>
      </c>
      <c r="AY763" s="284" t="str">
        <f t="shared" si="104"/>
        <v/>
      </c>
      <c r="AZ763" s="284" t="str">
        <f t="shared" si="105"/>
        <v/>
      </c>
    </row>
    <row r="764" spans="1:52" ht="18" customHeight="1">
      <c r="A764" s="281">
        <v>1385398</v>
      </c>
      <c r="B764" s="281" t="s">
        <v>388</v>
      </c>
      <c r="C764" s="281" t="s">
        <v>739</v>
      </c>
      <c r="D764" s="281" t="s">
        <v>390</v>
      </c>
      <c r="E764" s="281" t="s">
        <v>1352</v>
      </c>
      <c r="F764" s="281">
        <v>1</v>
      </c>
      <c r="G764" s="281" t="s">
        <v>259</v>
      </c>
      <c r="H764" s="303">
        <v>16463</v>
      </c>
      <c r="I764" s="281">
        <v>24</v>
      </c>
      <c r="J764" s="281" t="s">
        <v>260</v>
      </c>
      <c r="K764" s="281">
        <v>269</v>
      </c>
      <c r="L764" s="281" t="s">
        <v>378</v>
      </c>
      <c r="M764" s="281">
        <v>2051</v>
      </c>
      <c r="N764" s="281" t="s">
        <v>378</v>
      </c>
      <c r="O764" s="281">
        <v>0</v>
      </c>
      <c r="P764" s="281" t="s">
        <v>262</v>
      </c>
      <c r="Q764" s="281">
        <v>0</v>
      </c>
      <c r="S764" s="281">
        <v>0</v>
      </c>
      <c r="U764" s="281" t="s">
        <v>10931</v>
      </c>
      <c r="W764" s="281">
        <v>-20</v>
      </c>
      <c r="X764" s="281" t="s">
        <v>1574</v>
      </c>
      <c r="AA764" s="281">
        <v>3</v>
      </c>
      <c r="AB764" s="281" t="s">
        <v>202</v>
      </c>
      <c r="AC764" s="303">
        <v>44332</v>
      </c>
      <c r="AD764" s="281" t="s">
        <v>11269</v>
      </c>
      <c r="AE764" s="281" t="s">
        <v>4271</v>
      </c>
      <c r="AF764" s="281" t="s">
        <v>266</v>
      </c>
      <c r="AG764" s="281" t="s">
        <v>4272</v>
      </c>
      <c r="AI764" s="281" t="s">
        <v>4273</v>
      </c>
      <c r="AN764" s="303">
        <v>40465</v>
      </c>
      <c r="AP764" s="284">
        <f t="shared" si="106"/>
        <v>757</v>
      </c>
      <c r="AQ764" s="284" t="str">
        <f t="shared" si="107"/>
        <v>久保田章夫1</v>
      </c>
      <c r="AR764" s="284" t="str">
        <f t="shared" si="108"/>
        <v>くぼたあきお1</v>
      </c>
      <c r="AS764" s="284">
        <f t="shared" si="109"/>
        <v>1385398</v>
      </c>
      <c r="AT764" s="284" t="str">
        <f t="shared" si="102"/>
        <v>久保田章夫</v>
      </c>
      <c r="AU764" s="284">
        <f>IF(AT764="","",COUNTIF(AT$8:AT764,AT764))</f>
        <v>1</v>
      </c>
      <c r="AV764" s="284" t="str">
        <f t="shared" si="103"/>
        <v>くぼたあきお</v>
      </c>
      <c r="AW764" s="284">
        <f>IF(AV764="","",COUNTIF(AV$8:AV764,AV764))</f>
        <v>1</v>
      </c>
      <c r="AX764" s="284" t="str">
        <f t="shared" si="101"/>
        <v/>
      </c>
      <c r="AY764" s="284" t="str">
        <f t="shared" si="104"/>
        <v/>
      </c>
      <c r="AZ764" s="284" t="str">
        <f t="shared" si="105"/>
        <v/>
      </c>
    </row>
    <row r="765" spans="1:52" ht="18" customHeight="1">
      <c r="A765" s="281">
        <v>1064589</v>
      </c>
      <c r="B765" s="281" t="s">
        <v>4274</v>
      </c>
      <c r="C765" s="281" t="s">
        <v>663</v>
      </c>
      <c r="D765" s="281" t="s">
        <v>4275</v>
      </c>
      <c r="E765" s="281" t="s">
        <v>665</v>
      </c>
      <c r="F765" s="281">
        <v>1</v>
      </c>
      <c r="G765" s="281" t="s">
        <v>259</v>
      </c>
      <c r="H765" s="303">
        <v>20181</v>
      </c>
      <c r="I765" s="281">
        <v>24</v>
      </c>
      <c r="J765" s="281" t="s">
        <v>260</v>
      </c>
      <c r="K765" s="281">
        <v>275</v>
      </c>
      <c r="L765" s="281" t="s">
        <v>273</v>
      </c>
      <c r="M765" s="281">
        <v>2082</v>
      </c>
      <c r="N765" s="281" t="s">
        <v>273</v>
      </c>
      <c r="O765" s="281">
        <v>0</v>
      </c>
      <c r="P765" s="281" t="s">
        <v>262</v>
      </c>
      <c r="Q765" s="281">
        <v>0</v>
      </c>
      <c r="S765" s="281">
        <v>0</v>
      </c>
      <c r="W765" s="281">
        <v>-20</v>
      </c>
      <c r="X765" s="281" t="s">
        <v>1574</v>
      </c>
      <c r="AA765" s="281">
        <v>3</v>
      </c>
      <c r="AB765" s="281" t="s">
        <v>202</v>
      </c>
      <c r="AC765" s="303">
        <v>44332</v>
      </c>
      <c r="AD765" s="281" t="s">
        <v>11269</v>
      </c>
      <c r="AE765" s="281" t="s">
        <v>4276</v>
      </c>
      <c r="AF765" s="281" t="s">
        <v>266</v>
      </c>
      <c r="AG765" s="281" t="s">
        <v>4277</v>
      </c>
      <c r="AI765" s="281" t="s">
        <v>4278</v>
      </c>
      <c r="AN765" s="303">
        <v>38084</v>
      </c>
      <c r="AP765" s="284">
        <f t="shared" si="106"/>
        <v>758</v>
      </c>
      <c r="AQ765" s="284" t="str">
        <f t="shared" si="107"/>
        <v>津田英司1</v>
      </c>
      <c r="AR765" s="284" t="str">
        <f t="shared" si="108"/>
        <v>つだえいじ1</v>
      </c>
      <c r="AS765" s="284">
        <f t="shared" si="109"/>
        <v>1064589</v>
      </c>
      <c r="AT765" s="284" t="str">
        <f t="shared" si="102"/>
        <v>津田英司</v>
      </c>
      <c r="AU765" s="284">
        <f>IF(AT765="","",COUNTIF(AT$8:AT765,AT765))</f>
        <v>1</v>
      </c>
      <c r="AV765" s="284" t="str">
        <f t="shared" si="103"/>
        <v>つだえいじ</v>
      </c>
      <c r="AW765" s="284">
        <f>IF(AV765="","",COUNTIF(AV$8:AV765,AV765))</f>
        <v>1</v>
      </c>
      <c r="AX765" s="284" t="str">
        <f t="shared" si="101"/>
        <v/>
      </c>
      <c r="AY765" s="284" t="str">
        <f t="shared" si="104"/>
        <v/>
      </c>
      <c r="AZ765" s="284" t="str">
        <f t="shared" si="105"/>
        <v/>
      </c>
    </row>
    <row r="766" spans="1:52" ht="18" customHeight="1">
      <c r="A766" s="281">
        <v>1560743</v>
      </c>
      <c r="B766" s="281" t="s">
        <v>3516</v>
      </c>
      <c r="C766" s="281" t="s">
        <v>4279</v>
      </c>
      <c r="D766" s="281" t="s">
        <v>3518</v>
      </c>
      <c r="E766" s="281" t="s">
        <v>4280</v>
      </c>
      <c r="F766" s="281">
        <v>2</v>
      </c>
      <c r="G766" s="281" t="s">
        <v>282</v>
      </c>
      <c r="H766" s="303">
        <v>25593</v>
      </c>
      <c r="I766" s="281">
        <v>24</v>
      </c>
      <c r="J766" s="281" t="s">
        <v>260</v>
      </c>
      <c r="K766" s="281">
        <v>272</v>
      </c>
      <c r="L766" s="281" t="s">
        <v>666</v>
      </c>
      <c r="M766" s="281">
        <v>2064</v>
      </c>
      <c r="N766" s="281" t="s">
        <v>666</v>
      </c>
      <c r="O766" s="281">
        <v>0</v>
      </c>
      <c r="P766" s="281" t="s">
        <v>262</v>
      </c>
      <c r="Q766" s="281">
        <v>0</v>
      </c>
      <c r="S766" s="281">
        <v>0</v>
      </c>
      <c r="W766" s="281">
        <v>-20</v>
      </c>
      <c r="X766" s="281" t="s">
        <v>1574</v>
      </c>
      <c r="AA766" s="281">
        <v>3</v>
      </c>
      <c r="AB766" s="281" t="s">
        <v>202</v>
      </c>
      <c r="AC766" s="303">
        <v>44332</v>
      </c>
      <c r="AD766" s="281" t="s">
        <v>11269</v>
      </c>
      <c r="AE766" s="281" t="s">
        <v>4281</v>
      </c>
      <c r="AF766" s="281" t="s">
        <v>266</v>
      </c>
      <c r="AG766" s="281" t="s">
        <v>4282</v>
      </c>
      <c r="AI766" s="281" t="s">
        <v>4283</v>
      </c>
      <c r="AN766" s="303">
        <v>42418</v>
      </c>
      <c r="AP766" s="284">
        <f t="shared" si="106"/>
        <v>759</v>
      </c>
      <c r="AQ766" s="284" t="str">
        <f t="shared" si="107"/>
        <v>菊池由美1</v>
      </c>
      <c r="AR766" s="284" t="str">
        <f t="shared" si="108"/>
        <v>きくちゆみ1</v>
      </c>
      <c r="AS766" s="284">
        <f t="shared" si="109"/>
        <v>1560743</v>
      </c>
      <c r="AT766" s="284" t="str">
        <f t="shared" si="102"/>
        <v>菊池由美</v>
      </c>
      <c r="AU766" s="284">
        <f>IF(AT766="","",COUNTIF(AT$8:AT766,AT766))</f>
        <v>1</v>
      </c>
      <c r="AV766" s="284" t="str">
        <f t="shared" si="103"/>
        <v>きくちゆみ</v>
      </c>
      <c r="AW766" s="284">
        <f>IF(AV766="","",COUNTIF(AV$8:AV766,AV766))</f>
        <v>1</v>
      </c>
      <c r="AX766" s="284" t="str">
        <f t="shared" si="101"/>
        <v/>
      </c>
      <c r="AY766" s="284" t="str">
        <f t="shared" si="104"/>
        <v/>
      </c>
      <c r="AZ766" s="284" t="str">
        <f t="shared" si="105"/>
        <v/>
      </c>
    </row>
    <row r="767" spans="1:52" ht="18" customHeight="1">
      <c r="A767" s="281">
        <v>1628818</v>
      </c>
      <c r="B767" s="281" t="s">
        <v>1901</v>
      </c>
      <c r="C767" s="281" t="s">
        <v>493</v>
      </c>
      <c r="D767" s="281" t="s">
        <v>1903</v>
      </c>
      <c r="E767" s="281" t="s">
        <v>495</v>
      </c>
      <c r="F767" s="281">
        <v>2</v>
      </c>
      <c r="G767" s="281" t="s">
        <v>282</v>
      </c>
      <c r="H767" s="303">
        <v>25920</v>
      </c>
      <c r="I767" s="281">
        <v>24</v>
      </c>
      <c r="J767" s="281" t="s">
        <v>260</v>
      </c>
      <c r="K767" s="281">
        <v>267</v>
      </c>
      <c r="L767" s="281" t="s">
        <v>328</v>
      </c>
      <c r="M767" s="281">
        <v>2041</v>
      </c>
      <c r="N767" s="281" t="s">
        <v>328</v>
      </c>
      <c r="O767" s="281">
        <v>0</v>
      </c>
      <c r="P767" s="281" t="s">
        <v>262</v>
      </c>
      <c r="Q767" s="281">
        <v>0</v>
      </c>
      <c r="S767" s="281">
        <v>0</v>
      </c>
      <c r="U767" s="281" t="s">
        <v>10883</v>
      </c>
      <c r="W767" s="281">
        <v>-20</v>
      </c>
      <c r="X767" s="281" t="s">
        <v>1574</v>
      </c>
      <c r="AA767" s="281">
        <v>3</v>
      </c>
      <c r="AB767" s="281" t="s">
        <v>202</v>
      </c>
      <c r="AC767" s="303">
        <v>44332</v>
      </c>
      <c r="AD767" s="281" t="s">
        <v>11269</v>
      </c>
      <c r="AE767" s="281" t="s">
        <v>4284</v>
      </c>
      <c r="AF767" s="281" t="s">
        <v>266</v>
      </c>
      <c r="AG767" s="281" t="s">
        <v>4285</v>
      </c>
      <c r="AI767" s="281" t="s">
        <v>4286</v>
      </c>
      <c r="AK767" s="281" t="s">
        <v>11331</v>
      </c>
      <c r="AL767" s="281" t="s">
        <v>11332</v>
      </c>
      <c r="AN767" s="303">
        <v>43164</v>
      </c>
      <c r="AP767" s="284">
        <f t="shared" si="106"/>
        <v>760</v>
      </c>
      <c r="AQ767" s="284" t="str">
        <f t="shared" si="107"/>
        <v>多田明子1</v>
      </c>
      <c r="AR767" s="284" t="str">
        <f t="shared" si="108"/>
        <v>ただあきこ1</v>
      </c>
      <c r="AS767" s="284">
        <f t="shared" si="109"/>
        <v>1628818</v>
      </c>
      <c r="AT767" s="284" t="str">
        <f t="shared" si="102"/>
        <v>多田明子</v>
      </c>
      <c r="AU767" s="284">
        <f>IF(AT767="","",COUNTIF(AT$8:AT767,AT767))</f>
        <v>1</v>
      </c>
      <c r="AV767" s="284" t="str">
        <f t="shared" si="103"/>
        <v>ただあきこ</v>
      </c>
      <c r="AW767" s="284">
        <f>IF(AV767="","",COUNTIF(AV$8:AV767,AV767))</f>
        <v>1</v>
      </c>
      <c r="AX767" s="284" t="str">
        <f t="shared" si="101"/>
        <v/>
      </c>
      <c r="AY767" s="284" t="str">
        <f t="shared" si="104"/>
        <v/>
      </c>
      <c r="AZ767" s="284" t="str">
        <f t="shared" si="105"/>
        <v/>
      </c>
    </row>
    <row r="768" spans="1:52" ht="18" customHeight="1">
      <c r="A768" s="281">
        <v>1721470</v>
      </c>
      <c r="B768" s="281" t="s">
        <v>4287</v>
      </c>
      <c r="C768" s="281" t="s">
        <v>3971</v>
      </c>
      <c r="D768" s="281" t="s">
        <v>4288</v>
      </c>
      <c r="E768" s="281" t="s">
        <v>3972</v>
      </c>
      <c r="F768" s="281">
        <v>1</v>
      </c>
      <c r="G768" s="281" t="s">
        <v>259</v>
      </c>
      <c r="H768" s="303">
        <v>26400</v>
      </c>
      <c r="I768" s="281">
        <v>24</v>
      </c>
      <c r="J768" s="281" t="s">
        <v>260</v>
      </c>
      <c r="K768" s="281">
        <v>269</v>
      </c>
      <c r="L768" s="281" t="s">
        <v>378</v>
      </c>
      <c r="M768" s="281">
        <v>2051</v>
      </c>
      <c r="N768" s="281" t="s">
        <v>378</v>
      </c>
      <c r="O768" s="281">
        <v>0</v>
      </c>
      <c r="P768" s="281" t="s">
        <v>262</v>
      </c>
      <c r="Q768" s="281">
        <v>0</v>
      </c>
      <c r="S768" s="281">
        <v>0</v>
      </c>
      <c r="U768" s="281" t="s">
        <v>10922</v>
      </c>
      <c r="W768" s="281">
        <v>-20</v>
      </c>
      <c r="X768" s="281" t="s">
        <v>1574</v>
      </c>
      <c r="AA768" s="281">
        <v>3</v>
      </c>
      <c r="AB768" s="281" t="s">
        <v>202</v>
      </c>
      <c r="AC768" s="303">
        <v>44332</v>
      </c>
      <c r="AD768" s="281" t="s">
        <v>11269</v>
      </c>
      <c r="AE768" s="281" t="s">
        <v>4289</v>
      </c>
      <c r="AF768" s="281" t="s">
        <v>266</v>
      </c>
      <c r="AG768" s="281" t="s">
        <v>4290</v>
      </c>
      <c r="AI768" s="281" t="s">
        <v>4291</v>
      </c>
      <c r="AN768" s="303">
        <v>44280</v>
      </c>
      <c r="AP768" s="284">
        <f t="shared" si="106"/>
        <v>761</v>
      </c>
      <c r="AQ768" s="284" t="str">
        <f t="shared" si="107"/>
        <v>篠塚幸男1</v>
      </c>
      <c r="AR768" s="284" t="str">
        <f t="shared" si="108"/>
        <v>しのづかゆきお1</v>
      </c>
      <c r="AS768" s="284">
        <f t="shared" si="109"/>
        <v>1721470</v>
      </c>
      <c r="AT768" s="284" t="str">
        <f t="shared" si="102"/>
        <v>篠塚幸男</v>
      </c>
      <c r="AU768" s="284">
        <f>IF(AT768="","",COUNTIF(AT$8:AT768,AT768))</f>
        <v>1</v>
      </c>
      <c r="AV768" s="284" t="str">
        <f t="shared" si="103"/>
        <v>しのづかゆきお</v>
      </c>
      <c r="AW768" s="284">
        <f>IF(AV768="","",COUNTIF(AV$8:AV768,AV768))</f>
        <v>1</v>
      </c>
      <c r="AX768" s="284" t="str">
        <f t="shared" si="101"/>
        <v/>
      </c>
      <c r="AY768" s="284" t="str">
        <f t="shared" si="104"/>
        <v/>
      </c>
      <c r="AZ768" s="284" t="str">
        <f t="shared" si="105"/>
        <v/>
      </c>
    </row>
    <row r="769" spans="1:52" ht="18" customHeight="1">
      <c r="A769" s="281">
        <v>1562683</v>
      </c>
      <c r="B769" s="281" t="s">
        <v>1391</v>
      </c>
      <c r="C769" s="281" t="s">
        <v>4292</v>
      </c>
      <c r="D769" s="281" t="s">
        <v>1392</v>
      </c>
      <c r="E769" s="281" t="s">
        <v>4293</v>
      </c>
      <c r="F769" s="281">
        <v>2</v>
      </c>
      <c r="G769" s="281" t="s">
        <v>282</v>
      </c>
      <c r="H769" s="303">
        <v>26438</v>
      </c>
      <c r="I769" s="281">
        <v>24</v>
      </c>
      <c r="J769" s="281" t="s">
        <v>260</v>
      </c>
      <c r="K769" s="281">
        <v>266</v>
      </c>
      <c r="L769" s="281" t="s">
        <v>386</v>
      </c>
      <c r="M769" s="281">
        <v>2022</v>
      </c>
      <c r="N769" s="281" t="s">
        <v>386</v>
      </c>
      <c r="O769" s="281">
        <v>0</v>
      </c>
      <c r="P769" s="281" t="s">
        <v>262</v>
      </c>
      <c r="Q769" s="281">
        <v>0</v>
      </c>
      <c r="S769" s="281">
        <v>0</v>
      </c>
      <c r="W769" s="281">
        <v>-20</v>
      </c>
      <c r="X769" s="281" t="s">
        <v>1574</v>
      </c>
      <c r="AA769" s="281">
        <v>3</v>
      </c>
      <c r="AB769" s="281" t="s">
        <v>202</v>
      </c>
      <c r="AC769" s="303">
        <v>44332</v>
      </c>
      <c r="AD769" s="281" t="s">
        <v>11269</v>
      </c>
      <c r="AE769" s="281" t="s">
        <v>4294</v>
      </c>
      <c r="AF769" s="281" t="s">
        <v>266</v>
      </c>
      <c r="AG769" s="281" t="s">
        <v>4295</v>
      </c>
      <c r="AI769" s="281" t="s">
        <v>4296</v>
      </c>
      <c r="AN769" s="303">
        <v>42452</v>
      </c>
      <c r="AP769" s="284">
        <f t="shared" si="106"/>
        <v>762</v>
      </c>
      <c r="AQ769" s="284" t="str">
        <f t="shared" si="107"/>
        <v>佐藤晃代1</v>
      </c>
      <c r="AR769" s="284" t="str">
        <f t="shared" si="108"/>
        <v>さとうあきよ1</v>
      </c>
      <c r="AS769" s="284">
        <f t="shared" si="109"/>
        <v>1562683</v>
      </c>
      <c r="AT769" s="284" t="str">
        <f t="shared" si="102"/>
        <v>佐藤晃代</v>
      </c>
      <c r="AU769" s="284">
        <f>IF(AT769="","",COUNTIF(AT$8:AT769,AT769))</f>
        <v>1</v>
      </c>
      <c r="AV769" s="284" t="str">
        <f t="shared" si="103"/>
        <v>さとうあきよ</v>
      </c>
      <c r="AW769" s="284">
        <f>IF(AV769="","",COUNTIF(AV$8:AV769,AV769))</f>
        <v>1</v>
      </c>
      <c r="AX769" s="284" t="str">
        <f t="shared" si="101"/>
        <v/>
      </c>
      <c r="AY769" s="284" t="str">
        <f t="shared" si="104"/>
        <v/>
      </c>
      <c r="AZ769" s="284" t="str">
        <f t="shared" si="105"/>
        <v/>
      </c>
    </row>
    <row r="770" spans="1:52" ht="18" customHeight="1">
      <c r="A770" s="281">
        <v>1676847</v>
      </c>
      <c r="B770" s="281" t="s">
        <v>4297</v>
      </c>
      <c r="C770" s="281" t="s">
        <v>1638</v>
      </c>
      <c r="D770" s="281" t="s">
        <v>4298</v>
      </c>
      <c r="E770" s="281" t="s">
        <v>1639</v>
      </c>
      <c r="F770" s="281">
        <v>1</v>
      </c>
      <c r="G770" s="281" t="s">
        <v>259</v>
      </c>
      <c r="H770" s="303">
        <v>27977</v>
      </c>
      <c r="I770" s="281">
        <v>24</v>
      </c>
      <c r="J770" s="281" t="s">
        <v>260</v>
      </c>
      <c r="K770" s="281">
        <v>273</v>
      </c>
      <c r="L770" s="281" t="s">
        <v>784</v>
      </c>
      <c r="M770" s="281">
        <v>2070</v>
      </c>
      <c r="N770" s="281" t="s">
        <v>784</v>
      </c>
      <c r="O770" s="281">
        <v>0</v>
      </c>
      <c r="P770" s="281" t="s">
        <v>262</v>
      </c>
      <c r="Q770" s="281">
        <v>0</v>
      </c>
      <c r="S770" s="281">
        <v>0</v>
      </c>
      <c r="W770" s="281">
        <v>-20</v>
      </c>
      <c r="X770" s="281" t="s">
        <v>1574</v>
      </c>
      <c r="AA770" s="281">
        <v>3</v>
      </c>
      <c r="AB770" s="281" t="s">
        <v>202</v>
      </c>
      <c r="AC770" s="303">
        <v>44332</v>
      </c>
      <c r="AD770" s="281" t="s">
        <v>11269</v>
      </c>
      <c r="AE770" s="281" t="s">
        <v>1728</v>
      </c>
      <c r="AF770" s="281" t="s">
        <v>266</v>
      </c>
      <c r="AG770" s="281" t="s">
        <v>4299</v>
      </c>
      <c r="AI770" s="281" t="s">
        <v>4300</v>
      </c>
      <c r="AN770" s="303">
        <v>43633</v>
      </c>
      <c r="AP770" s="284">
        <f t="shared" si="106"/>
        <v>763</v>
      </c>
      <c r="AQ770" s="284" t="str">
        <f t="shared" si="107"/>
        <v>田口勇一1</v>
      </c>
      <c r="AR770" s="284" t="str">
        <f t="shared" si="108"/>
        <v>たぐちゆういち1</v>
      </c>
      <c r="AS770" s="284">
        <f t="shared" si="109"/>
        <v>1676847</v>
      </c>
      <c r="AT770" s="284" t="str">
        <f t="shared" si="102"/>
        <v>田口勇一</v>
      </c>
      <c r="AU770" s="284">
        <f>IF(AT770="","",COUNTIF(AT$8:AT770,AT770))</f>
        <v>1</v>
      </c>
      <c r="AV770" s="284" t="str">
        <f t="shared" si="103"/>
        <v>たぐちゆういち</v>
      </c>
      <c r="AW770" s="284">
        <f>IF(AV770="","",COUNTIF(AV$8:AV770,AV770))</f>
        <v>1</v>
      </c>
      <c r="AX770" s="284" t="str">
        <f t="shared" si="101"/>
        <v/>
      </c>
      <c r="AY770" s="284" t="str">
        <f t="shared" si="104"/>
        <v/>
      </c>
      <c r="AZ770" s="284" t="str">
        <f t="shared" si="105"/>
        <v/>
      </c>
    </row>
    <row r="771" spans="1:52" ht="18" customHeight="1">
      <c r="A771" s="281">
        <v>1408728</v>
      </c>
      <c r="B771" s="281" t="s">
        <v>4301</v>
      </c>
      <c r="C771" s="281" t="s">
        <v>4302</v>
      </c>
      <c r="D771" s="281" t="s">
        <v>833</v>
      </c>
      <c r="E771" s="281" t="s">
        <v>2528</v>
      </c>
      <c r="F771" s="281">
        <v>1</v>
      </c>
      <c r="G771" s="281" t="s">
        <v>259</v>
      </c>
      <c r="H771" s="303">
        <v>36179</v>
      </c>
      <c r="I771" s="281">
        <v>24</v>
      </c>
      <c r="J771" s="281" t="s">
        <v>260</v>
      </c>
      <c r="K771" s="281">
        <v>276</v>
      </c>
      <c r="L771" s="281" t="s">
        <v>742</v>
      </c>
      <c r="M771" s="281">
        <v>2087</v>
      </c>
      <c r="N771" s="281" t="s">
        <v>742</v>
      </c>
      <c r="O771" s="281">
        <v>0</v>
      </c>
      <c r="P771" s="281" t="s">
        <v>262</v>
      </c>
      <c r="Q771" s="281">
        <v>0</v>
      </c>
      <c r="S771" s="281">
        <v>0</v>
      </c>
      <c r="W771" s="281">
        <v>-20</v>
      </c>
      <c r="X771" s="281" t="s">
        <v>1574</v>
      </c>
      <c r="AA771" s="281">
        <v>3</v>
      </c>
      <c r="AB771" s="281" t="s">
        <v>202</v>
      </c>
      <c r="AC771" s="303">
        <v>44332</v>
      </c>
      <c r="AD771" s="281" t="s">
        <v>11269</v>
      </c>
      <c r="AE771" s="281" t="s">
        <v>4303</v>
      </c>
      <c r="AF771" s="281" t="s">
        <v>266</v>
      </c>
      <c r="AG771" s="281" t="s">
        <v>4304</v>
      </c>
      <c r="AH771" s="281" t="s">
        <v>4305</v>
      </c>
      <c r="AI771" s="281" t="s">
        <v>4306</v>
      </c>
      <c r="AN771" s="303">
        <v>40747</v>
      </c>
      <c r="AP771" s="284">
        <f t="shared" si="106"/>
        <v>764</v>
      </c>
      <c r="AQ771" s="284" t="str">
        <f t="shared" si="107"/>
        <v>安東尚希1</v>
      </c>
      <c r="AR771" s="284" t="str">
        <f t="shared" si="108"/>
        <v>あんどうなおき1</v>
      </c>
      <c r="AS771" s="284">
        <f t="shared" si="109"/>
        <v>1408728</v>
      </c>
      <c r="AT771" s="284" t="str">
        <f t="shared" si="102"/>
        <v>安東尚希</v>
      </c>
      <c r="AU771" s="284">
        <f>IF(AT771="","",COUNTIF(AT$8:AT771,AT771))</f>
        <v>1</v>
      </c>
      <c r="AV771" s="284" t="str">
        <f t="shared" si="103"/>
        <v>あんどうなおき</v>
      </c>
      <c r="AW771" s="284">
        <f>IF(AV771="","",COUNTIF(AV$8:AV771,AV771))</f>
        <v>1</v>
      </c>
      <c r="AX771" s="284" t="str">
        <f t="shared" si="101"/>
        <v/>
      </c>
      <c r="AY771" s="284" t="str">
        <f t="shared" si="104"/>
        <v/>
      </c>
      <c r="AZ771" s="284" t="str">
        <f t="shared" si="105"/>
        <v/>
      </c>
    </row>
    <row r="772" spans="1:52" ht="18" customHeight="1">
      <c r="A772" s="281">
        <v>1544577</v>
      </c>
      <c r="B772" s="281" t="s">
        <v>1039</v>
      </c>
      <c r="C772" s="281" t="s">
        <v>4307</v>
      </c>
      <c r="D772" s="281" t="s">
        <v>1041</v>
      </c>
      <c r="E772" s="281" t="s">
        <v>3446</v>
      </c>
      <c r="F772" s="281">
        <v>1</v>
      </c>
      <c r="G772" s="281" t="s">
        <v>259</v>
      </c>
      <c r="H772" s="303">
        <v>36357</v>
      </c>
      <c r="I772" s="281">
        <v>24</v>
      </c>
      <c r="J772" s="281" t="s">
        <v>260</v>
      </c>
      <c r="K772" s="281">
        <v>267</v>
      </c>
      <c r="L772" s="281" t="s">
        <v>328</v>
      </c>
      <c r="M772" s="281">
        <v>2041</v>
      </c>
      <c r="N772" s="281" t="s">
        <v>328</v>
      </c>
      <c r="O772" s="281">
        <v>0</v>
      </c>
      <c r="P772" s="281" t="s">
        <v>262</v>
      </c>
      <c r="Q772" s="281">
        <v>0</v>
      </c>
      <c r="S772" s="281">
        <v>0</v>
      </c>
      <c r="W772" s="281">
        <v>-20</v>
      </c>
      <c r="X772" s="281" t="s">
        <v>1574</v>
      </c>
      <c r="AA772" s="281">
        <v>3</v>
      </c>
      <c r="AB772" s="281" t="s">
        <v>202</v>
      </c>
      <c r="AC772" s="303">
        <v>44332</v>
      </c>
      <c r="AD772" s="281" t="s">
        <v>11269</v>
      </c>
      <c r="AE772" s="281" t="s">
        <v>1166</v>
      </c>
      <c r="AF772" s="281" t="s">
        <v>266</v>
      </c>
      <c r="AG772" s="281" t="s">
        <v>4308</v>
      </c>
      <c r="AH772" s="281" t="s">
        <v>4309</v>
      </c>
      <c r="AI772" s="281" t="s">
        <v>4310</v>
      </c>
      <c r="AL772" s="281" t="s">
        <v>11333</v>
      </c>
      <c r="AN772" s="303">
        <v>42173</v>
      </c>
      <c r="AP772" s="284">
        <f t="shared" si="106"/>
        <v>765</v>
      </c>
      <c r="AQ772" s="284" t="str">
        <f t="shared" si="107"/>
        <v>樋口航太1</v>
      </c>
      <c r="AR772" s="284" t="str">
        <f t="shared" si="108"/>
        <v>ひぐちこうた1</v>
      </c>
      <c r="AS772" s="284">
        <f t="shared" si="109"/>
        <v>1544577</v>
      </c>
      <c r="AT772" s="284" t="str">
        <f t="shared" si="102"/>
        <v>樋口航太</v>
      </c>
      <c r="AU772" s="284">
        <f>IF(AT772="","",COUNTIF(AT$8:AT772,AT772))</f>
        <v>1</v>
      </c>
      <c r="AV772" s="284" t="str">
        <f t="shared" si="103"/>
        <v>ひぐちこうた</v>
      </c>
      <c r="AW772" s="284">
        <f>IF(AV772="","",COUNTIF(AV$8:AV772,AV772))</f>
        <v>1</v>
      </c>
      <c r="AX772" s="284" t="str">
        <f t="shared" si="101"/>
        <v/>
      </c>
      <c r="AY772" s="284" t="str">
        <f t="shared" si="104"/>
        <v/>
      </c>
      <c r="AZ772" s="284" t="str">
        <f t="shared" si="105"/>
        <v/>
      </c>
    </row>
    <row r="773" spans="1:52" ht="18" customHeight="1">
      <c r="A773" s="281">
        <v>1577616</v>
      </c>
      <c r="B773" s="281" t="s">
        <v>4311</v>
      </c>
      <c r="C773" s="281" t="s">
        <v>4312</v>
      </c>
      <c r="D773" s="281" t="s">
        <v>4313</v>
      </c>
      <c r="E773" s="281" t="s">
        <v>4314</v>
      </c>
      <c r="F773" s="281">
        <v>1</v>
      </c>
      <c r="G773" s="281" t="s">
        <v>259</v>
      </c>
      <c r="H773" s="303">
        <v>36827</v>
      </c>
      <c r="I773" s="281">
        <v>24</v>
      </c>
      <c r="J773" s="281" t="s">
        <v>260</v>
      </c>
      <c r="K773" s="281">
        <v>275</v>
      </c>
      <c r="L773" s="281" t="s">
        <v>273</v>
      </c>
      <c r="M773" s="281">
        <v>2083</v>
      </c>
      <c r="N773" s="281" t="s">
        <v>2285</v>
      </c>
      <c r="O773" s="281">
        <v>1</v>
      </c>
      <c r="P773" s="281" t="s">
        <v>11177</v>
      </c>
      <c r="Q773" s="281">
        <v>0</v>
      </c>
      <c r="S773" s="281">
        <v>0</v>
      </c>
      <c r="W773" s="281">
        <v>-20</v>
      </c>
      <c r="X773" s="281" t="s">
        <v>1574</v>
      </c>
      <c r="AA773" s="281">
        <v>3</v>
      </c>
      <c r="AB773" s="281" t="s">
        <v>202</v>
      </c>
      <c r="AC773" s="303">
        <v>44332</v>
      </c>
      <c r="AD773" s="281" t="s">
        <v>11269</v>
      </c>
      <c r="AE773" s="281" t="s">
        <v>3377</v>
      </c>
      <c r="AF773" s="281" t="s">
        <v>266</v>
      </c>
      <c r="AG773" s="281" t="s">
        <v>3378</v>
      </c>
      <c r="AH773" s="281" t="s">
        <v>3379</v>
      </c>
      <c r="AI773" s="281" t="s">
        <v>3380</v>
      </c>
      <c r="AN773" s="303">
        <v>42535</v>
      </c>
      <c r="AP773" s="284">
        <f t="shared" si="106"/>
        <v>766</v>
      </c>
      <c r="AQ773" s="284" t="str">
        <f t="shared" si="107"/>
        <v>大野木壮一郎1</v>
      </c>
      <c r="AR773" s="284" t="str">
        <f t="shared" si="108"/>
        <v>おおのきそういちろう1</v>
      </c>
      <c r="AS773" s="284">
        <f t="shared" si="109"/>
        <v>1577616</v>
      </c>
      <c r="AT773" s="284" t="str">
        <f t="shared" si="102"/>
        <v>大野木壮一郎</v>
      </c>
      <c r="AU773" s="284">
        <f>IF(AT773="","",COUNTIF(AT$8:AT773,AT773))</f>
        <v>1</v>
      </c>
      <c r="AV773" s="284" t="str">
        <f t="shared" si="103"/>
        <v>おおのきそういちろう</v>
      </c>
      <c r="AW773" s="284">
        <f>IF(AV773="","",COUNTIF(AV$8:AV773,AV773))</f>
        <v>1</v>
      </c>
      <c r="AX773" s="284" t="str">
        <f t="shared" si="101"/>
        <v/>
      </c>
      <c r="AY773" s="284" t="str">
        <f t="shared" si="104"/>
        <v/>
      </c>
      <c r="AZ773" s="284" t="str">
        <f t="shared" si="105"/>
        <v/>
      </c>
    </row>
    <row r="774" spans="1:52" ht="18" customHeight="1">
      <c r="A774" s="281">
        <v>1716440</v>
      </c>
      <c r="B774" s="281" t="s">
        <v>3134</v>
      </c>
      <c r="C774" s="281" t="s">
        <v>4315</v>
      </c>
      <c r="D774" s="281" t="s">
        <v>3136</v>
      </c>
      <c r="E774" s="281" t="s">
        <v>4316</v>
      </c>
      <c r="F774" s="281">
        <v>1</v>
      </c>
      <c r="G774" s="281" t="s">
        <v>259</v>
      </c>
      <c r="H774" s="303">
        <v>19798</v>
      </c>
      <c r="I774" s="281">
        <v>24</v>
      </c>
      <c r="J774" s="281" t="s">
        <v>260</v>
      </c>
      <c r="K774" s="281">
        <v>273</v>
      </c>
      <c r="L774" s="281" t="s">
        <v>784</v>
      </c>
      <c r="M774" s="281">
        <v>2070</v>
      </c>
      <c r="N774" s="281" t="s">
        <v>784</v>
      </c>
      <c r="O774" s="281">
        <v>0</v>
      </c>
      <c r="P774" s="281" t="s">
        <v>262</v>
      </c>
      <c r="Q774" s="281">
        <v>0</v>
      </c>
      <c r="S774" s="281">
        <v>0</v>
      </c>
      <c r="W774" s="281">
        <v>-20</v>
      </c>
      <c r="X774" s="281" t="s">
        <v>1574</v>
      </c>
      <c r="AA774" s="281">
        <v>3</v>
      </c>
      <c r="AB774" s="281" t="s">
        <v>202</v>
      </c>
      <c r="AC774" s="303">
        <v>44486</v>
      </c>
      <c r="AD774" s="281" t="s">
        <v>11273</v>
      </c>
      <c r="AE774" s="281" t="s">
        <v>2309</v>
      </c>
      <c r="AF774" s="281" t="s">
        <v>266</v>
      </c>
      <c r="AG774" s="281" t="s">
        <v>4317</v>
      </c>
      <c r="AI774" s="281" t="s">
        <v>4318</v>
      </c>
      <c r="AN774" s="303">
        <v>44103</v>
      </c>
      <c r="AP774" s="284">
        <f t="shared" si="106"/>
        <v>767</v>
      </c>
      <c r="AQ774" s="284" t="str">
        <f t="shared" si="107"/>
        <v>矢口勝義1</v>
      </c>
      <c r="AR774" s="284" t="str">
        <f t="shared" si="108"/>
        <v>やぐちかつよし1</v>
      </c>
      <c r="AS774" s="284">
        <f t="shared" si="109"/>
        <v>1716440</v>
      </c>
      <c r="AT774" s="284" t="str">
        <f t="shared" si="102"/>
        <v>矢口勝義</v>
      </c>
      <c r="AU774" s="284">
        <f>IF(AT774="","",COUNTIF(AT$8:AT774,AT774))</f>
        <v>1</v>
      </c>
      <c r="AV774" s="284" t="str">
        <f t="shared" si="103"/>
        <v>やぐちかつよし</v>
      </c>
      <c r="AW774" s="284">
        <f>IF(AV774="","",COUNTIF(AV$8:AV774,AV774))</f>
        <v>1</v>
      </c>
      <c r="AX774" s="284" t="str">
        <f t="shared" si="101"/>
        <v/>
      </c>
      <c r="AY774" s="284" t="str">
        <f t="shared" si="104"/>
        <v/>
      </c>
      <c r="AZ774" s="284" t="str">
        <f t="shared" si="105"/>
        <v/>
      </c>
    </row>
    <row r="775" spans="1:52" ht="18" customHeight="1">
      <c r="A775" s="281">
        <v>1254284</v>
      </c>
      <c r="B775" s="281" t="s">
        <v>3134</v>
      </c>
      <c r="C775" s="281" t="s">
        <v>4319</v>
      </c>
      <c r="D775" s="281" t="s">
        <v>3136</v>
      </c>
      <c r="E775" s="281" t="s">
        <v>4320</v>
      </c>
      <c r="F775" s="281">
        <v>2</v>
      </c>
      <c r="G775" s="281" t="s">
        <v>282</v>
      </c>
      <c r="H775" s="303">
        <v>21520</v>
      </c>
      <c r="I775" s="281">
        <v>24</v>
      </c>
      <c r="J775" s="281" t="s">
        <v>260</v>
      </c>
      <c r="K775" s="281">
        <v>273</v>
      </c>
      <c r="L775" s="281" t="s">
        <v>784</v>
      </c>
      <c r="M775" s="281">
        <v>2070</v>
      </c>
      <c r="N775" s="281" t="s">
        <v>784</v>
      </c>
      <c r="O775" s="281">
        <v>0</v>
      </c>
      <c r="P775" s="281" t="s">
        <v>262</v>
      </c>
      <c r="Q775" s="281">
        <v>0</v>
      </c>
      <c r="S775" s="281">
        <v>0</v>
      </c>
      <c r="V775" s="281">
        <v>0</v>
      </c>
      <c r="W775" s="281">
        <v>-20</v>
      </c>
      <c r="X775" s="281" t="s">
        <v>1574</v>
      </c>
      <c r="AA775" s="281">
        <v>3</v>
      </c>
      <c r="AB775" s="281" t="s">
        <v>202</v>
      </c>
      <c r="AC775" s="303">
        <v>44486</v>
      </c>
      <c r="AD775" s="281" t="s">
        <v>11273</v>
      </c>
      <c r="AE775" s="281" t="s">
        <v>2979</v>
      </c>
      <c r="AF775" s="281" t="s">
        <v>266</v>
      </c>
      <c r="AG775" s="281" t="s">
        <v>4321</v>
      </c>
      <c r="AI775" s="281" t="s">
        <v>4322</v>
      </c>
      <c r="AN775" s="303">
        <v>39473</v>
      </c>
      <c r="AP775" s="284">
        <f t="shared" si="106"/>
        <v>768</v>
      </c>
      <c r="AQ775" s="284" t="str">
        <f t="shared" si="107"/>
        <v>矢口満里子1</v>
      </c>
      <c r="AR775" s="284" t="str">
        <f t="shared" si="108"/>
        <v>やぐちまりこ1</v>
      </c>
      <c r="AS775" s="284">
        <f t="shared" si="109"/>
        <v>1254284</v>
      </c>
      <c r="AT775" s="284" t="str">
        <f t="shared" si="102"/>
        <v>矢口満里子</v>
      </c>
      <c r="AU775" s="284">
        <f>IF(AT775="","",COUNTIF(AT$8:AT775,AT775))</f>
        <v>1</v>
      </c>
      <c r="AV775" s="284" t="str">
        <f t="shared" si="103"/>
        <v>やぐちまりこ</v>
      </c>
      <c r="AW775" s="284">
        <f>IF(AV775="","",COUNTIF(AV$8:AV775,AV775))</f>
        <v>1</v>
      </c>
      <c r="AX775" s="284" t="str">
        <f t="shared" si="101"/>
        <v/>
      </c>
      <c r="AY775" s="284" t="str">
        <f t="shared" si="104"/>
        <v/>
      </c>
      <c r="AZ775" s="284" t="str">
        <f t="shared" si="105"/>
        <v/>
      </c>
    </row>
    <row r="776" spans="1:52" ht="18" customHeight="1">
      <c r="A776" s="281">
        <v>1693789</v>
      </c>
      <c r="B776" s="281" t="s">
        <v>4323</v>
      </c>
      <c r="C776" s="281" t="s">
        <v>2818</v>
      </c>
      <c r="D776" s="281" t="s">
        <v>4324</v>
      </c>
      <c r="E776" s="281" t="s">
        <v>1554</v>
      </c>
      <c r="F776" s="281">
        <v>1</v>
      </c>
      <c r="G776" s="281" t="s">
        <v>259</v>
      </c>
      <c r="H776" s="303">
        <v>22435</v>
      </c>
      <c r="I776" s="281">
        <v>24</v>
      </c>
      <c r="J776" s="281" t="s">
        <v>260</v>
      </c>
      <c r="K776" s="281">
        <v>273</v>
      </c>
      <c r="L776" s="281" t="s">
        <v>784</v>
      </c>
      <c r="M776" s="281">
        <v>2070</v>
      </c>
      <c r="N776" s="281" t="s">
        <v>784</v>
      </c>
      <c r="O776" s="281">
        <v>0</v>
      </c>
      <c r="P776" s="281" t="s">
        <v>262</v>
      </c>
      <c r="Q776" s="281">
        <v>0</v>
      </c>
      <c r="S776" s="281">
        <v>0</v>
      </c>
      <c r="W776" s="281">
        <v>-20</v>
      </c>
      <c r="X776" s="281" t="s">
        <v>1574</v>
      </c>
      <c r="AA776" s="281">
        <v>3</v>
      </c>
      <c r="AB776" s="281" t="s">
        <v>202</v>
      </c>
      <c r="AC776" s="303">
        <v>44486</v>
      </c>
      <c r="AD776" s="281" t="s">
        <v>11273</v>
      </c>
      <c r="AE776" s="281" t="s">
        <v>2309</v>
      </c>
      <c r="AF776" s="281" t="s">
        <v>266</v>
      </c>
      <c r="AG776" s="281" t="s">
        <v>4325</v>
      </c>
      <c r="AI776" s="281" t="s">
        <v>4326</v>
      </c>
      <c r="AN776" s="303">
        <v>43909</v>
      </c>
      <c r="AP776" s="284">
        <f t="shared" si="106"/>
        <v>769</v>
      </c>
      <c r="AQ776" s="284" t="str">
        <f t="shared" si="107"/>
        <v>船田徹1</v>
      </c>
      <c r="AR776" s="284" t="str">
        <f t="shared" si="108"/>
        <v>ふなだとおる1</v>
      </c>
      <c r="AS776" s="284">
        <f t="shared" si="109"/>
        <v>1693789</v>
      </c>
      <c r="AT776" s="284" t="str">
        <f t="shared" si="102"/>
        <v>船田徹</v>
      </c>
      <c r="AU776" s="284">
        <f>IF(AT776="","",COUNTIF(AT$8:AT776,AT776))</f>
        <v>1</v>
      </c>
      <c r="AV776" s="284" t="str">
        <f t="shared" si="103"/>
        <v>ふなだとおる</v>
      </c>
      <c r="AW776" s="284">
        <f>IF(AV776="","",COUNTIF(AV$8:AV776,AV776))</f>
        <v>1</v>
      </c>
      <c r="AX776" s="284" t="str">
        <f t="shared" ref="AX776:AX839" si="110">IFERROR(VLOOKUP(AS776,$BA$11:$BA$38,1,FALSE),"")</f>
        <v/>
      </c>
      <c r="AY776" s="284" t="str">
        <f t="shared" si="104"/>
        <v/>
      </c>
      <c r="AZ776" s="284" t="str">
        <f t="shared" si="105"/>
        <v/>
      </c>
    </row>
    <row r="777" spans="1:52" ht="18" customHeight="1">
      <c r="A777" s="281">
        <v>1653798</v>
      </c>
      <c r="B777" s="281" t="s">
        <v>4327</v>
      </c>
      <c r="C777" s="281" t="s">
        <v>4328</v>
      </c>
      <c r="D777" s="281" t="s">
        <v>4329</v>
      </c>
      <c r="E777" s="281" t="s">
        <v>769</v>
      </c>
      <c r="F777" s="281">
        <v>1</v>
      </c>
      <c r="G777" s="281" t="s">
        <v>259</v>
      </c>
      <c r="H777" s="303">
        <v>22587</v>
      </c>
      <c r="I777" s="281">
        <v>24</v>
      </c>
      <c r="J777" s="281" t="s">
        <v>260</v>
      </c>
      <c r="K777" s="281">
        <v>275</v>
      </c>
      <c r="L777" s="281" t="s">
        <v>273</v>
      </c>
      <c r="M777" s="281">
        <v>2082</v>
      </c>
      <c r="N777" s="281" t="s">
        <v>273</v>
      </c>
      <c r="O777" s="281">
        <v>0</v>
      </c>
      <c r="P777" s="281" t="s">
        <v>262</v>
      </c>
      <c r="Q777" s="281">
        <v>0</v>
      </c>
      <c r="S777" s="281">
        <v>0</v>
      </c>
      <c r="W777" s="281">
        <v>-20</v>
      </c>
      <c r="X777" s="281" t="s">
        <v>1574</v>
      </c>
      <c r="AA777" s="281">
        <v>3</v>
      </c>
      <c r="AB777" s="281" t="s">
        <v>202</v>
      </c>
      <c r="AC777" s="303">
        <v>44486</v>
      </c>
      <c r="AD777" s="281" t="s">
        <v>11273</v>
      </c>
      <c r="AE777" s="281" t="s">
        <v>1826</v>
      </c>
      <c r="AF777" s="281" t="s">
        <v>266</v>
      </c>
      <c r="AG777" s="281" t="s">
        <v>4330</v>
      </c>
      <c r="AI777" s="281" t="s">
        <v>4331</v>
      </c>
      <c r="AN777" s="303">
        <v>43334</v>
      </c>
      <c r="AP777" s="284">
        <f t="shared" si="106"/>
        <v>770</v>
      </c>
      <c r="AQ777" s="284" t="str">
        <f t="shared" si="107"/>
        <v>小杉康彦1</v>
      </c>
      <c r="AR777" s="284" t="str">
        <f t="shared" si="108"/>
        <v>こすぎやすひこ1</v>
      </c>
      <c r="AS777" s="284">
        <f t="shared" si="109"/>
        <v>1653798</v>
      </c>
      <c r="AT777" s="284" t="str">
        <f t="shared" si="102"/>
        <v>小杉康彦</v>
      </c>
      <c r="AU777" s="284">
        <f>IF(AT777="","",COUNTIF(AT$8:AT777,AT777))</f>
        <v>1</v>
      </c>
      <c r="AV777" s="284" t="str">
        <f t="shared" si="103"/>
        <v>こすぎやすひこ</v>
      </c>
      <c r="AW777" s="284">
        <f>IF(AV777="","",COUNTIF(AV$8:AV777,AV777))</f>
        <v>1</v>
      </c>
      <c r="AX777" s="284" t="str">
        <f t="shared" si="110"/>
        <v/>
      </c>
      <c r="AY777" s="284" t="str">
        <f t="shared" si="104"/>
        <v/>
      </c>
      <c r="AZ777" s="284" t="str">
        <f t="shared" si="105"/>
        <v/>
      </c>
    </row>
    <row r="778" spans="1:52" ht="18" customHeight="1">
      <c r="A778" s="281">
        <v>1720072</v>
      </c>
      <c r="B778" s="281" t="s">
        <v>4332</v>
      </c>
      <c r="C778" s="281" t="s">
        <v>4333</v>
      </c>
      <c r="D778" s="281" t="s">
        <v>4334</v>
      </c>
      <c r="E778" s="281" t="s">
        <v>1224</v>
      </c>
      <c r="F778" s="281">
        <v>1</v>
      </c>
      <c r="G778" s="281" t="s">
        <v>259</v>
      </c>
      <c r="H778" s="303">
        <v>26595</v>
      </c>
      <c r="I778" s="281">
        <v>24</v>
      </c>
      <c r="J778" s="281" t="s">
        <v>260</v>
      </c>
      <c r="K778" s="281">
        <v>280</v>
      </c>
      <c r="L778" s="281" t="s">
        <v>334</v>
      </c>
      <c r="M778" s="281">
        <v>2121</v>
      </c>
      <c r="N778" s="281" t="s">
        <v>334</v>
      </c>
      <c r="O778" s="281">
        <v>0</v>
      </c>
      <c r="P778" s="281" t="s">
        <v>262</v>
      </c>
      <c r="Q778" s="281">
        <v>0</v>
      </c>
      <c r="S778" s="281">
        <v>0</v>
      </c>
      <c r="U778" s="281" t="s">
        <v>11135</v>
      </c>
      <c r="W778" s="281">
        <v>-20</v>
      </c>
      <c r="X778" s="281" t="s">
        <v>1574</v>
      </c>
      <c r="AA778" s="281">
        <v>3</v>
      </c>
      <c r="AB778" s="281" t="s">
        <v>202</v>
      </c>
      <c r="AC778" s="303">
        <v>44486</v>
      </c>
      <c r="AD778" s="281" t="s">
        <v>11273</v>
      </c>
      <c r="AE778" s="281" t="s">
        <v>4335</v>
      </c>
      <c r="AF778" s="281" t="s">
        <v>266</v>
      </c>
      <c r="AG778" s="281" t="s">
        <v>4336</v>
      </c>
      <c r="AI778" s="281" t="s">
        <v>4337</v>
      </c>
      <c r="AN778" s="303">
        <v>44194</v>
      </c>
      <c r="AP778" s="284">
        <f t="shared" si="106"/>
        <v>771</v>
      </c>
      <c r="AQ778" s="284" t="str">
        <f t="shared" si="107"/>
        <v>吉村勝彦1</v>
      </c>
      <c r="AR778" s="284" t="str">
        <f t="shared" si="108"/>
        <v>よしむらかつひこ1</v>
      </c>
      <c r="AS778" s="284">
        <f t="shared" si="109"/>
        <v>1720072</v>
      </c>
      <c r="AT778" s="284" t="str">
        <f t="shared" ref="AT778:AT841" si="111">B778&amp;C778</f>
        <v>吉村勝彦</v>
      </c>
      <c r="AU778" s="284">
        <f>IF(AT778="","",COUNTIF(AT$8:AT778,AT778))</f>
        <v>1</v>
      </c>
      <c r="AV778" s="284" t="str">
        <f t="shared" ref="AV778:AV841" si="112">D778&amp;E778</f>
        <v>よしむらかつひこ</v>
      </c>
      <c r="AW778" s="284">
        <f>IF(AV778="","",COUNTIF(AV$8:AV778,AV778))</f>
        <v>1</v>
      </c>
      <c r="AX778" s="284" t="str">
        <f t="shared" si="110"/>
        <v/>
      </c>
      <c r="AY778" s="284" t="str">
        <f t="shared" ref="AY778:AY841" si="113">IF(AX778="","",VLOOKUP(AS778,$BA$11:$BC$38,2,FALSE))</f>
        <v/>
      </c>
      <c r="AZ778" s="284" t="str">
        <f t="shared" ref="AZ778:AZ841" si="114">IF(AX778="","",VLOOKUP(AS778,$BA$11:$BC$38,3,FALSE))</f>
        <v/>
      </c>
    </row>
    <row r="779" spans="1:52" ht="18" customHeight="1">
      <c r="A779" s="281">
        <v>1624524</v>
      </c>
      <c r="B779" s="281" t="s">
        <v>2444</v>
      </c>
      <c r="C779" s="281" t="s">
        <v>4338</v>
      </c>
      <c r="D779" s="281" t="s">
        <v>2446</v>
      </c>
      <c r="E779" s="281" t="s">
        <v>4339</v>
      </c>
      <c r="F779" s="281">
        <v>1</v>
      </c>
      <c r="G779" s="281" t="s">
        <v>259</v>
      </c>
      <c r="H779" s="303">
        <v>27838</v>
      </c>
      <c r="I779" s="281">
        <v>24</v>
      </c>
      <c r="J779" s="281" t="s">
        <v>260</v>
      </c>
      <c r="K779" s="281">
        <v>280</v>
      </c>
      <c r="L779" s="281" t="s">
        <v>334</v>
      </c>
      <c r="M779" s="281">
        <v>2121</v>
      </c>
      <c r="N779" s="281" t="s">
        <v>334</v>
      </c>
      <c r="O779" s="281">
        <v>0</v>
      </c>
      <c r="P779" s="281" t="s">
        <v>262</v>
      </c>
      <c r="Q779" s="281">
        <v>0</v>
      </c>
      <c r="S779" s="281">
        <v>0</v>
      </c>
      <c r="U779" s="281" t="s">
        <v>10934</v>
      </c>
      <c r="W779" s="281">
        <v>-20</v>
      </c>
      <c r="X779" s="281" t="s">
        <v>1574</v>
      </c>
      <c r="AA779" s="281">
        <v>3</v>
      </c>
      <c r="AB779" s="281" t="s">
        <v>202</v>
      </c>
      <c r="AC779" s="303">
        <v>44486</v>
      </c>
      <c r="AD779" s="281" t="s">
        <v>11273</v>
      </c>
      <c r="AE779" s="281" t="s">
        <v>4340</v>
      </c>
      <c r="AF779" s="281" t="s">
        <v>266</v>
      </c>
      <c r="AG779" s="281" t="s">
        <v>4341</v>
      </c>
      <c r="AI779" s="281" t="s">
        <v>4342</v>
      </c>
      <c r="AN779" s="303">
        <v>43010</v>
      </c>
      <c r="AP779" s="284">
        <f t="shared" ref="AP779:AP842" si="115">AP778+1</f>
        <v>772</v>
      </c>
      <c r="AQ779" s="284" t="str">
        <f t="shared" ref="AQ779:AQ842" si="116">AT779&amp;AU779</f>
        <v>松村弥1</v>
      </c>
      <c r="AR779" s="284" t="str">
        <f t="shared" ref="AR779:AR842" si="117">AV779&amp;AW779</f>
        <v>まつむらひさし1</v>
      </c>
      <c r="AS779" s="284">
        <f t="shared" ref="AS779:AS842" si="118">A779</f>
        <v>1624524</v>
      </c>
      <c r="AT779" s="284" t="str">
        <f t="shared" si="111"/>
        <v>松村弥</v>
      </c>
      <c r="AU779" s="284">
        <f>IF(AT779="","",COUNTIF(AT$8:AT779,AT779))</f>
        <v>1</v>
      </c>
      <c r="AV779" s="284" t="str">
        <f t="shared" si="112"/>
        <v>まつむらひさし</v>
      </c>
      <c r="AW779" s="284">
        <f>IF(AV779="","",COUNTIF(AV$8:AV779,AV779))</f>
        <v>1</v>
      </c>
      <c r="AX779" s="284" t="str">
        <f t="shared" si="110"/>
        <v/>
      </c>
      <c r="AY779" s="284" t="str">
        <f t="shared" si="113"/>
        <v/>
      </c>
      <c r="AZ779" s="284" t="str">
        <f t="shared" si="114"/>
        <v/>
      </c>
    </row>
    <row r="780" spans="1:52" ht="18" customHeight="1">
      <c r="A780" s="281">
        <v>1628816</v>
      </c>
      <c r="B780" s="281" t="s">
        <v>1316</v>
      </c>
      <c r="C780" s="281" t="s">
        <v>1912</v>
      </c>
      <c r="D780" s="281" t="s">
        <v>1318</v>
      </c>
      <c r="E780" s="281" t="s">
        <v>1755</v>
      </c>
      <c r="F780" s="281">
        <v>1</v>
      </c>
      <c r="G780" s="281" t="s">
        <v>259</v>
      </c>
      <c r="H780" s="303">
        <v>17168</v>
      </c>
      <c r="I780" s="281">
        <v>24</v>
      </c>
      <c r="J780" s="281" t="s">
        <v>260</v>
      </c>
      <c r="K780" s="281">
        <v>267</v>
      </c>
      <c r="L780" s="281" t="s">
        <v>328</v>
      </c>
      <c r="M780" s="281">
        <v>2041</v>
      </c>
      <c r="N780" s="281" t="s">
        <v>328</v>
      </c>
      <c r="O780" s="281">
        <v>0</v>
      </c>
      <c r="P780" s="281" t="s">
        <v>262</v>
      </c>
      <c r="Q780" s="281">
        <v>0</v>
      </c>
      <c r="S780" s="281">
        <v>0</v>
      </c>
      <c r="U780" s="281" t="s">
        <v>10883</v>
      </c>
      <c r="W780" s="281">
        <v>-20</v>
      </c>
      <c r="X780" s="281" t="s">
        <v>1574</v>
      </c>
      <c r="AA780" s="281">
        <v>3</v>
      </c>
      <c r="AB780" s="281" t="s">
        <v>202</v>
      </c>
      <c r="AC780" s="303">
        <v>44521</v>
      </c>
      <c r="AD780" s="281" t="s">
        <v>11275</v>
      </c>
      <c r="AE780" s="281" t="s">
        <v>4343</v>
      </c>
      <c r="AF780" s="281" t="s">
        <v>266</v>
      </c>
      <c r="AG780" s="281" t="s">
        <v>4344</v>
      </c>
      <c r="AI780" s="281" t="s">
        <v>4345</v>
      </c>
      <c r="AK780" s="281" t="s">
        <v>11334</v>
      </c>
      <c r="AL780" s="281" t="s">
        <v>11335</v>
      </c>
      <c r="AN780" s="303">
        <v>43164</v>
      </c>
      <c r="AP780" s="284">
        <f t="shared" si="115"/>
        <v>773</v>
      </c>
      <c r="AQ780" s="284" t="str">
        <f t="shared" si="116"/>
        <v>花岡弘美1</v>
      </c>
      <c r="AR780" s="284" t="str">
        <f t="shared" si="117"/>
        <v>はなおかひろみ1</v>
      </c>
      <c r="AS780" s="284">
        <f t="shared" si="118"/>
        <v>1628816</v>
      </c>
      <c r="AT780" s="284" t="str">
        <f t="shared" si="111"/>
        <v>花岡弘美</v>
      </c>
      <c r="AU780" s="284">
        <f>IF(AT780="","",COUNTIF(AT$8:AT780,AT780))</f>
        <v>1</v>
      </c>
      <c r="AV780" s="284" t="str">
        <f t="shared" si="112"/>
        <v>はなおかひろみ</v>
      </c>
      <c r="AW780" s="284">
        <f>IF(AV780="","",COUNTIF(AV$8:AV780,AV780))</f>
        <v>1</v>
      </c>
      <c r="AX780" s="284" t="str">
        <f t="shared" si="110"/>
        <v/>
      </c>
      <c r="AY780" s="284" t="str">
        <f t="shared" si="113"/>
        <v/>
      </c>
      <c r="AZ780" s="284" t="str">
        <f t="shared" si="114"/>
        <v/>
      </c>
    </row>
    <row r="781" spans="1:52" ht="18" customHeight="1">
      <c r="A781" s="281">
        <v>1631491</v>
      </c>
      <c r="B781" s="281" t="s">
        <v>4346</v>
      </c>
      <c r="C781" s="281" t="s">
        <v>4347</v>
      </c>
      <c r="D781" s="281" t="s">
        <v>4348</v>
      </c>
      <c r="E781" s="281" t="s">
        <v>728</v>
      </c>
      <c r="F781" s="281">
        <v>1</v>
      </c>
      <c r="G781" s="281" t="s">
        <v>259</v>
      </c>
      <c r="H781" s="303">
        <v>18455</v>
      </c>
      <c r="I781" s="281">
        <v>24</v>
      </c>
      <c r="J781" s="281" t="s">
        <v>260</v>
      </c>
      <c r="K781" s="281">
        <v>273</v>
      </c>
      <c r="L781" s="281" t="s">
        <v>784</v>
      </c>
      <c r="M781" s="281">
        <v>2070</v>
      </c>
      <c r="N781" s="281" t="s">
        <v>784</v>
      </c>
      <c r="O781" s="281">
        <v>0</v>
      </c>
      <c r="P781" s="281" t="s">
        <v>262</v>
      </c>
      <c r="Q781" s="281">
        <v>0</v>
      </c>
      <c r="S781" s="281">
        <v>0</v>
      </c>
      <c r="W781" s="281">
        <v>-20</v>
      </c>
      <c r="X781" s="281" t="s">
        <v>1574</v>
      </c>
      <c r="AA781" s="281">
        <v>3</v>
      </c>
      <c r="AB781" s="281" t="s">
        <v>202</v>
      </c>
      <c r="AC781" s="303">
        <v>44521</v>
      </c>
      <c r="AD781" s="281" t="s">
        <v>11275</v>
      </c>
      <c r="AE781" s="281" t="s">
        <v>2309</v>
      </c>
      <c r="AF781" s="281" t="s">
        <v>266</v>
      </c>
      <c r="AG781" s="281" t="s">
        <v>4349</v>
      </c>
      <c r="AI781" s="281" t="s">
        <v>4350</v>
      </c>
      <c r="AN781" s="303">
        <v>43221</v>
      </c>
      <c r="AP781" s="284">
        <f t="shared" si="115"/>
        <v>774</v>
      </c>
      <c r="AQ781" s="284" t="str">
        <f t="shared" si="116"/>
        <v>那須孝雄1</v>
      </c>
      <c r="AR781" s="284" t="str">
        <f t="shared" si="117"/>
        <v>なすたかお1</v>
      </c>
      <c r="AS781" s="284">
        <f t="shared" si="118"/>
        <v>1631491</v>
      </c>
      <c r="AT781" s="284" t="str">
        <f t="shared" si="111"/>
        <v>那須孝雄</v>
      </c>
      <c r="AU781" s="284">
        <f>IF(AT781="","",COUNTIF(AT$8:AT781,AT781))</f>
        <v>1</v>
      </c>
      <c r="AV781" s="284" t="str">
        <f t="shared" si="112"/>
        <v>なすたかお</v>
      </c>
      <c r="AW781" s="284">
        <f>IF(AV781="","",COUNTIF(AV$8:AV781,AV781))</f>
        <v>1</v>
      </c>
      <c r="AX781" s="284" t="str">
        <f t="shared" si="110"/>
        <v/>
      </c>
      <c r="AY781" s="284" t="str">
        <f t="shared" si="113"/>
        <v/>
      </c>
      <c r="AZ781" s="284" t="str">
        <f t="shared" si="114"/>
        <v/>
      </c>
    </row>
    <row r="782" spans="1:52" ht="18" customHeight="1">
      <c r="A782" s="281">
        <v>1692405</v>
      </c>
      <c r="B782" s="281" t="s">
        <v>421</v>
      </c>
      <c r="C782" s="281" t="s">
        <v>4351</v>
      </c>
      <c r="D782" s="281" t="s">
        <v>423</v>
      </c>
      <c r="E782" s="281" t="s">
        <v>4352</v>
      </c>
      <c r="F782" s="281">
        <v>1</v>
      </c>
      <c r="G782" s="281" t="s">
        <v>259</v>
      </c>
      <c r="H782" s="303">
        <v>21620</v>
      </c>
      <c r="I782" s="281">
        <v>24</v>
      </c>
      <c r="J782" s="281" t="s">
        <v>260</v>
      </c>
      <c r="K782" s="281">
        <v>278</v>
      </c>
      <c r="L782" s="281" t="s">
        <v>445</v>
      </c>
      <c r="M782" s="281">
        <v>2100</v>
      </c>
      <c r="N782" s="281" t="s">
        <v>445</v>
      </c>
      <c r="O782" s="281">
        <v>0</v>
      </c>
      <c r="P782" s="281" t="s">
        <v>262</v>
      </c>
      <c r="Q782" s="281">
        <v>0</v>
      </c>
      <c r="S782" s="281">
        <v>0</v>
      </c>
      <c r="U782" s="281" t="s">
        <v>11197</v>
      </c>
      <c r="W782" s="281">
        <v>-20</v>
      </c>
      <c r="X782" s="281" t="s">
        <v>1574</v>
      </c>
      <c r="AA782" s="281">
        <v>3</v>
      </c>
      <c r="AB782" s="281" t="s">
        <v>202</v>
      </c>
      <c r="AC782" s="303">
        <v>44521</v>
      </c>
      <c r="AD782" s="281" t="s">
        <v>11275</v>
      </c>
      <c r="AE782" s="281" t="s">
        <v>3779</v>
      </c>
      <c r="AF782" s="281" t="s">
        <v>266</v>
      </c>
      <c r="AG782" s="281" t="s">
        <v>4353</v>
      </c>
      <c r="AI782" s="281" t="s">
        <v>4354</v>
      </c>
      <c r="AN782" s="303">
        <v>43866</v>
      </c>
      <c r="AP782" s="284">
        <f t="shared" si="115"/>
        <v>775</v>
      </c>
      <c r="AQ782" s="284" t="str">
        <f t="shared" si="116"/>
        <v>小林禎明1</v>
      </c>
      <c r="AR782" s="284" t="str">
        <f t="shared" si="117"/>
        <v>こばやしただあき1</v>
      </c>
      <c r="AS782" s="284">
        <f t="shared" si="118"/>
        <v>1692405</v>
      </c>
      <c r="AT782" s="284" t="str">
        <f t="shared" si="111"/>
        <v>小林禎明</v>
      </c>
      <c r="AU782" s="284">
        <f>IF(AT782="","",COUNTIF(AT$8:AT782,AT782))</f>
        <v>1</v>
      </c>
      <c r="AV782" s="284" t="str">
        <f t="shared" si="112"/>
        <v>こばやしただあき</v>
      </c>
      <c r="AW782" s="284">
        <f>IF(AV782="","",COUNTIF(AV$8:AV782,AV782))</f>
        <v>1</v>
      </c>
      <c r="AX782" s="284" t="str">
        <f t="shared" si="110"/>
        <v/>
      </c>
      <c r="AY782" s="284" t="str">
        <f t="shared" si="113"/>
        <v/>
      </c>
      <c r="AZ782" s="284" t="str">
        <f t="shared" si="114"/>
        <v/>
      </c>
    </row>
    <row r="783" spans="1:52" ht="18" customHeight="1">
      <c r="A783" s="281">
        <v>1749714</v>
      </c>
      <c r="B783" s="281" t="s">
        <v>705</v>
      </c>
      <c r="C783" s="281" t="s">
        <v>4355</v>
      </c>
      <c r="D783" s="281" t="s">
        <v>707</v>
      </c>
      <c r="E783" s="281" t="s">
        <v>4356</v>
      </c>
      <c r="F783" s="281">
        <v>1</v>
      </c>
      <c r="G783" s="281" t="s">
        <v>259</v>
      </c>
      <c r="H783" s="303">
        <v>25943</v>
      </c>
      <c r="I783" s="281">
        <v>24</v>
      </c>
      <c r="J783" s="281" t="s">
        <v>260</v>
      </c>
      <c r="K783" s="281">
        <v>269</v>
      </c>
      <c r="L783" s="281" t="s">
        <v>378</v>
      </c>
      <c r="M783" s="281">
        <v>2051</v>
      </c>
      <c r="N783" s="281" t="s">
        <v>378</v>
      </c>
      <c r="O783" s="281">
        <v>0</v>
      </c>
      <c r="P783" s="281" t="s">
        <v>262</v>
      </c>
      <c r="Q783" s="281">
        <v>0</v>
      </c>
      <c r="S783" s="281">
        <v>0</v>
      </c>
      <c r="U783" s="281" t="s">
        <v>10922</v>
      </c>
      <c r="W783" s="281">
        <v>-20</v>
      </c>
      <c r="X783" s="281" t="s">
        <v>1574</v>
      </c>
      <c r="AA783" s="281">
        <v>3</v>
      </c>
      <c r="AB783" s="281" t="s">
        <v>202</v>
      </c>
      <c r="AC783" s="303">
        <v>44521</v>
      </c>
      <c r="AD783" s="281" t="s">
        <v>11275</v>
      </c>
      <c r="AE783" s="281" t="s">
        <v>4357</v>
      </c>
      <c r="AF783" s="281" t="s">
        <v>266</v>
      </c>
      <c r="AG783" s="281" t="s">
        <v>4358</v>
      </c>
      <c r="AI783" s="281" t="s">
        <v>4359</v>
      </c>
      <c r="AK783" s="281" t="s">
        <v>11336</v>
      </c>
      <c r="AN783" s="303">
        <v>44489</v>
      </c>
      <c r="AP783" s="284">
        <f t="shared" si="115"/>
        <v>776</v>
      </c>
      <c r="AQ783" s="284" t="str">
        <f t="shared" si="116"/>
        <v>宮島徹夫1</v>
      </c>
      <c r="AR783" s="284" t="str">
        <f t="shared" si="117"/>
        <v>みやじまてつお1</v>
      </c>
      <c r="AS783" s="284">
        <f t="shared" si="118"/>
        <v>1749714</v>
      </c>
      <c r="AT783" s="284" t="str">
        <f t="shared" si="111"/>
        <v>宮島徹夫</v>
      </c>
      <c r="AU783" s="284">
        <f>IF(AT783="","",COUNTIF(AT$8:AT783,AT783))</f>
        <v>1</v>
      </c>
      <c r="AV783" s="284" t="str">
        <f t="shared" si="112"/>
        <v>みやじまてつお</v>
      </c>
      <c r="AW783" s="284">
        <f>IF(AV783="","",COUNTIF(AV$8:AV783,AV783))</f>
        <v>1</v>
      </c>
      <c r="AX783" s="284" t="str">
        <f t="shared" si="110"/>
        <v/>
      </c>
      <c r="AY783" s="284" t="str">
        <f t="shared" si="113"/>
        <v/>
      </c>
      <c r="AZ783" s="284" t="str">
        <f t="shared" si="114"/>
        <v/>
      </c>
    </row>
    <row r="784" spans="1:52" ht="18" customHeight="1">
      <c r="A784" s="281">
        <v>1628796</v>
      </c>
      <c r="B784" s="281" t="s">
        <v>4360</v>
      </c>
      <c r="C784" s="281" t="s">
        <v>527</v>
      </c>
      <c r="D784" s="281" t="s">
        <v>4361</v>
      </c>
      <c r="E784" s="281" t="s">
        <v>604</v>
      </c>
      <c r="F784" s="281">
        <v>1</v>
      </c>
      <c r="G784" s="281" t="s">
        <v>259</v>
      </c>
      <c r="H784" s="303">
        <v>26873</v>
      </c>
      <c r="I784" s="281">
        <v>24</v>
      </c>
      <c r="J784" s="281" t="s">
        <v>260</v>
      </c>
      <c r="K784" s="281">
        <v>270</v>
      </c>
      <c r="L784" s="281" t="s">
        <v>720</v>
      </c>
      <c r="M784" s="281">
        <v>2055</v>
      </c>
      <c r="N784" s="281" t="s">
        <v>720</v>
      </c>
      <c r="O784" s="281">
        <v>0</v>
      </c>
      <c r="P784" s="281" t="s">
        <v>262</v>
      </c>
      <c r="Q784" s="281">
        <v>0</v>
      </c>
      <c r="S784" s="281">
        <v>0</v>
      </c>
      <c r="W784" s="281">
        <v>-20</v>
      </c>
      <c r="X784" s="281" t="s">
        <v>1574</v>
      </c>
      <c r="AA784" s="281">
        <v>3</v>
      </c>
      <c r="AB784" s="281" t="s">
        <v>202</v>
      </c>
      <c r="AC784" s="303">
        <v>44521</v>
      </c>
      <c r="AD784" s="281" t="s">
        <v>11275</v>
      </c>
      <c r="AE784" s="281" t="s">
        <v>2298</v>
      </c>
      <c r="AF784" s="281" t="s">
        <v>266</v>
      </c>
      <c r="AG784" s="281" t="s">
        <v>4362</v>
      </c>
      <c r="AI784" s="281" t="s">
        <v>4363</v>
      </c>
      <c r="AN784" s="303">
        <v>43162</v>
      </c>
      <c r="AP784" s="284">
        <f t="shared" si="115"/>
        <v>777</v>
      </c>
      <c r="AQ784" s="284" t="str">
        <f t="shared" si="116"/>
        <v>高田聡1</v>
      </c>
      <c r="AR784" s="284" t="str">
        <f t="shared" si="117"/>
        <v>たかださとし1</v>
      </c>
      <c r="AS784" s="284">
        <f t="shared" si="118"/>
        <v>1628796</v>
      </c>
      <c r="AT784" s="284" t="str">
        <f t="shared" si="111"/>
        <v>高田聡</v>
      </c>
      <c r="AU784" s="284">
        <f>IF(AT784="","",COUNTIF(AT$8:AT784,AT784))</f>
        <v>1</v>
      </c>
      <c r="AV784" s="284" t="str">
        <f t="shared" si="112"/>
        <v>たかださとし</v>
      </c>
      <c r="AW784" s="284">
        <f>IF(AV784="","",COUNTIF(AV$8:AV784,AV784))</f>
        <v>1</v>
      </c>
      <c r="AX784" s="284" t="str">
        <f t="shared" si="110"/>
        <v/>
      </c>
      <c r="AY784" s="284" t="str">
        <f t="shared" si="113"/>
        <v/>
      </c>
      <c r="AZ784" s="284" t="str">
        <f t="shared" si="114"/>
        <v/>
      </c>
    </row>
    <row r="785" spans="1:52" ht="18" customHeight="1">
      <c r="A785" s="281">
        <v>1657978</v>
      </c>
      <c r="B785" s="281" t="s">
        <v>452</v>
      </c>
      <c r="C785" s="281" t="s">
        <v>4364</v>
      </c>
      <c r="D785" s="281" t="s">
        <v>454</v>
      </c>
      <c r="E785" s="281" t="s">
        <v>4365</v>
      </c>
      <c r="F785" s="281">
        <v>2</v>
      </c>
      <c r="G785" s="281" t="s">
        <v>282</v>
      </c>
      <c r="H785" s="303">
        <v>27700</v>
      </c>
      <c r="I785" s="281">
        <v>24</v>
      </c>
      <c r="J785" s="281" t="s">
        <v>260</v>
      </c>
      <c r="K785" s="281">
        <v>269</v>
      </c>
      <c r="L785" s="281" t="s">
        <v>378</v>
      </c>
      <c r="M785" s="281">
        <v>2051</v>
      </c>
      <c r="N785" s="281" t="s">
        <v>378</v>
      </c>
      <c r="O785" s="281">
        <v>0</v>
      </c>
      <c r="P785" s="281" t="s">
        <v>262</v>
      </c>
      <c r="Q785" s="281">
        <v>0</v>
      </c>
      <c r="S785" s="281">
        <v>0</v>
      </c>
      <c r="U785" s="281" t="s">
        <v>379</v>
      </c>
      <c r="W785" s="281">
        <v>-20</v>
      </c>
      <c r="X785" s="281" t="s">
        <v>1574</v>
      </c>
      <c r="AA785" s="281">
        <v>3</v>
      </c>
      <c r="AB785" s="281" t="s">
        <v>202</v>
      </c>
      <c r="AC785" s="303">
        <v>44521</v>
      </c>
      <c r="AD785" s="281" t="s">
        <v>11275</v>
      </c>
      <c r="AE785" s="281" t="s">
        <v>4366</v>
      </c>
      <c r="AF785" s="281" t="s">
        <v>266</v>
      </c>
      <c r="AG785" s="281" t="s">
        <v>4367</v>
      </c>
      <c r="AI785" s="281" t="s">
        <v>4368</v>
      </c>
      <c r="AN785" s="303">
        <v>43390</v>
      </c>
      <c r="AP785" s="284">
        <f t="shared" si="115"/>
        <v>778</v>
      </c>
      <c r="AQ785" s="284" t="str">
        <f t="shared" si="116"/>
        <v>藤澤佐絵子1</v>
      </c>
      <c r="AR785" s="284" t="str">
        <f t="shared" si="117"/>
        <v>ふじさわさえこ1</v>
      </c>
      <c r="AS785" s="284">
        <f t="shared" si="118"/>
        <v>1657978</v>
      </c>
      <c r="AT785" s="284" t="str">
        <f t="shared" si="111"/>
        <v>藤澤佐絵子</v>
      </c>
      <c r="AU785" s="284">
        <f>IF(AT785="","",COUNTIF(AT$8:AT785,AT785))</f>
        <v>1</v>
      </c>
      <c r="AV785" s="284" t="str">
        <f t="shared" si="112"/>
        <v>ふじさわさえこ</v>
      </c>
      <c r="AW785" s="284">
        <f>IF(AV785="","",COUNTIF(AV$8:AV785,AV785))</f>
        <v>1</v>
      </c>
      <c r="AX785" s="284" t="str">
        <f t="shared" si="110"/>
        <v/>
      </c>
      <c r="AY785" s="284" t="str">
        <f t="shared" si="113"/>
        <v/>
      </c>
      <c r="AZ785" s="284" t="str">
        <f t="shared" si="114"/>
        <v/>
      </c>
    </row>
    <row r="786" spans="1:52" ht="18" customHeight="1">
      <c r="A786" s="281">
        <v>1720526</v>
      </c>
      <c r="B786" s="281" t="s">
        <v>3858</v>
      </c>
      <c r="C786" s="281" t="s">
        <v>4369</v>
      </c>
      <c r="D786" s="281" t="s">
        <v>3859</v>
      </c>
      <c r="E786" s="281" t="s">
        <v>4370</v>
      </c>
      <c r="F786" s="281">
        <v>2</v>
      </c>
      <c r="G786" s="281" t="s">
        <v>282</v>
      </c>
      <c r="H786" s="303">
        <v>32379</v>
      </c>
      <c r="I786" s="281">
        <v>24</v>
      </c>
      <c r="J786" s="281" t="s">
        <v>260</v>
      </c>
      <c r="K786" s="281">
        <v>271</v>
      </c>
      <c r="L786" s="281" t="s">
        <v>413</v>
      </c>
      <c r="M786" s="281">
        <v>2061</v>
      </c>
      <c r="N786" s="281" t="s">
        <v>413</v>
      </c>
      <c r="O786" s="281">
        <v>0</v>
      </c>
      <c r="P786" s="281" t="s">
        <v>262</v>
      </c>
      <c r="Q786" s="281">
        <v>0</v>
      </c>
      <c r="S786" s="281">
        <v>0</v>
      </c>
      <c r="W786" s="281">
        <v>-20</v>
      </c>
      <c r="X786" s="281" t="s">
        <v>1574</v>
      </c>
      <c r="AA786" s="281">
        <v>3</v>
      </c>
      <c r="AB786" s="281" t="s">
        <v>202</v>
      </c>
      <c r="AC786" s="303">
        <v>44521</v>
      </c>
      <c r="AD786" s="281" t="s">
        <v>11275</v>
      </c>
      <c r="AE786" s="281" t="s">
        <v>1119</v>
      </c>
      <c r="AF786" s="281" t="s">
        <v>266</v>
      </c>
      <c r="AG786" s="281" t="s">
        <v>4371</v>
      </c>
      <c r="AI786" s="281" t="s">
        <v>4372</v>
      </c>
      <c r="AN786" s="303">
        <v>44245</v>
      </c>
      <c r="AP786" s="284">
        <f t="shared" si="115"/>
        <v>779</v>
      </c>
      <c r="AQ786" s="284" t="str">
        <f t="shared" si="116"/>
        <v>篠原沙知1</v>
      </c>
      <c r="AR786" s="284" t="str">
        <f t="shared" si="117"/>
        <v>しのはらさち1</v>
      </c>
      <c r="AS786" s="284">
        <f t="shared" si="118"/>
        <v>1720526</v>
      </c>
      <c r="AT786" s="284" t="str">
        <f t="shared" si="111"/>
        <v>篠原沙知</v>
      </c>
      <c r="AU786" s="284">
        <f>IF(AT786="","",COUNTIF(AT$8:AT786,AT786))</f>
        <v>1</v>
      </c>
      <c r="AV786" s="284" t="str">
        <f t="shared" si="112"/>
        <v>しのはらさち</v>
      </c>
      <c r="AW786" s="284">
        <f>IF(AV786="","",COUNTIF(AV$8:AV786,AV786))</f>
        <v>1</v>
      </c>
      <c r="AX786" s="284" t="str">
        <f t="shared" si="110"/>
        <v/>
      </c>
      <c r="AY786" s="284" t="str">
        <f t="shared" si="113"/>
        <v/>
      </c>
      <c r="AZ786" s="284" t="str">
        <f t="shared" si="114"/>
        <v/>
      </c>
    </row>
    <row r="787" spans="1:52" ht="18" customHeight="1">
      <c r="A787" s="281">
        <v>1239048</v>
      </c>
      <c r="B787" s="281" t="s">
        <v>4373</v>
      </c>
      <c r="C787" s="281" t="s">
        <v>4374</v>
      </c>
      <c r="D787" s="281" t="s">
        <v>4375</v>
      </c>
      <c r="E787" s="281" t="s">
        <v>3709</v>
      </c>
      <c r="F787" s="281">
        <v>1</v>
      </c>
      <c r="G787" s="281" t="s">
        <v>259</v>
      </c>
      <c r="H787" s="303">
        <v>33425</v>
      </c>
      <c r="I787" s="281">
        <v>24</v>
      </c>
      <c r="J787" s="281" t="s">
        <v>260</v>
      </c>
      <c r="K787" s="281">
        <v>267</v>
      </c>
      <c r="L787" s="281" t="s">
        <v>328</v>
      </c>
      <c r="M787" s="281">
        <v>2041</v>
      </c>
      <c r="N787" s="281" t="s">
        <v>328</v>
      </c>
      <c r="O787" s="281">
        <v>0</v>
      </c>
      <c r="P787" s="281" t="s">
        <v>262</v>
      </c>
      <c r="Q787" s="281">
        <v>0</v>
      </c>
      <c r="S787" s="281">
        <v>0</v>
      </c>
      <c r="U787" s="281" t="s">
        <v>10883</v>
      </c>
      <c r="W787" s="281">
        <v>-20</v>
      </c>
      <c r="X787" s="281" t="s">
        <v>1574</v>
      </c>
      <c r="AA787" s="281">
        <v>3</v>
      </c>
      <c r="AB787" s="281" t="s">
        <v>202</v>
      </c>
      <c r="AC787" s="303">
        <v>44521</v>
      </c>
      <c r="AD787" s="281" t="s">
        <v>11275</v>
      </c>
      <c r="AE787" s="281" t="s">
        <v>3622</v>
      </c>
      <c r="AF787" s="281" t="s">
        <v>266</v>
      </c>
      <c r="AG787" s="281" t="s">
        <v>4376</v>
      </c>
      <c r="AI787" s="281" t="s">
        <v>4377</v>
      </c>
      <c r="AL787" s="281" t="s">
        <v>11337</v>
      </c>
      <c r="AN787" s="303">
        <v>39304</v>
      </c>
      <c r="AP787" s="284">
        <f t="shared" si="115"/>
        <v>780</v>
      </c>
      <c r="AQ787" s="284" t="str">
        <f t="shared" si="116"/>
        <v>宮川浩平1</v>
      </c>
      <c r="AR787" s="284" t="str">
        <f t="shared" si="117"/>
        <v>みやがわこうへい1</v>
      </c>
      <c r="AS787" s="284">
        <f t="shared" si="118"/>
        <v>1239048</v>
      </c>
      <c r="AT787" s="284" t="str">
        <f t="shared" si="111"/>
        <v>宮川浩平</v>
      </c>
      <c r="AU787" s="284">
        <f>IF(AT787="","",COUNTIF(AT$8:AT787,AT787))</f>
        <v>1</v>
      </c>
      <c r="AV787" s="284" t="str">
        <f t="shared" si="112"/>
        <v>みやがわこうへい</v>
      </c>
      <c r="AW787" s="284">
        <f>IF(AV787="","",COUNTIF(AV$8:AV787,AV787))</f>
        <v>1</v>
      </c>
      <c r="AX787" s="284" t="str">
        <f t="shared" si="110"/>
        <v/>
      </c>
      <c r="AY787" s="284" t="str">
        <f t="shared" si="113"/>
        <v/>
      </c>
      <c r="AZ787" s="284" t="str">
        <f t="shared" si="114"/>
        <v/>
      </c>
    </row>
    <row r="788" spans="1:52" ht="18" customHeight="1">
      <c r="A788" s="281">
        <v>1688753</v>
      </c>
      <c r="B788" s="281" t="s">
        <v>364</v>
      </c>
      <c r="C788" s="281" t="s">
        <v>2481</v>
      </c>
      <c r="D788" s="281" t="s">
        <v>366</v>
      </c>
      <c r="E788" s="281" t="s">
        <v>1490</v>
      </c>
      <c r="F788" s="281">
        <v>2</v>
      </c>
      <c r="G788" s="281" t="s">
        <v>282</v>
      </c>
      <c r="H788" s="303">
        <v>34117</v>
      </c>
      <c r="I788" s="281">
        <v>24</v>
      </c>
      <c r="J788" s="281" t="s">
        <v>260</v>
      </c>
      <c r="K788" s="281">
        <v>267</v>
      </c>
      <c r="L788" s="281" t="s">
        <v>328</v>
      </c>
      <c r="M788" s="281">
        <v>2041</v>
      </c>
      <c r="N788" s="281" t="s">
        <v>328</v>
      </c>
      <c r="O788" s="281">
        <v>0</v>
      </c>
      <c r="P788" s="281" t="s">
        <v>262</v>
      </c>
      <c r="Q788" s="281">
        <v>0</v>
      </c>
      <c r="S788" s="281">
        <v>0</v>
      </c>
      <c r="U788" s="281" t="s">
        <v>10883</v>
      </c>
      <c r="W788" s="281">
        <v>-20</v>
      </c>
      <c r="X788" s="281" t="s">
        <v>1574</v>
      </c>
      <c r="AA788" s="281">
        <v>3</v>
      </c>
      <c r="AB788" s="281" t="s">
        <v>202</v>
      </c>
      <c r="AC788" s="303">
        <v>44521</v>
      </c>
      <c r="AD788" s="281" t="s">
        <v>11275</v>
      </c>
      <c r="AE788" s="281" t="s">
        <v>3664</v>
      </c>
      <c r="AF788" s="281" t="s">
        <v>266</v>
      </c>
      <c r="AG788" s="281" t="s">
        <v>4378</v>
      </c>
      <c r="AH788" s="281" t="s">
        <v>4379</v>
      </c>
      <c r="AI788" s="281" t="s">
        <v>4380</v>
      </c>
      <c r="AL788" s="281" t="s">
        <v>11338</v>
      </c>
      <c r="AN788" s="303">
        <v>43731</v>
      </c>
      <c r="AP788" s="284">
        <f t="shared" si="115"/>
        <v>781</v>
      </c>
      <c r="AQ788" s="284" t="str">
        <f t="shared" si="116"/>
        <v>小池綾1</v>
      </c>
      <c r="AR788" s="284" t="str">
        <f t="shared" si="117"/>
        <v>こいけあや1</v>
      </c>
      <c r="AS788" s="284">
        <f t="shared" si="118"/>
        <v>1688753</v>
      </c>
      <c r="AT788" s="284" t="str">
        <f t="shared" si="111"/>
        <v>小池綾</v>
      </c>
      <c r="AU788" s="284">
        <f>IF(AT788="","",COUNTIF(AT$8:AT788,AT788))</f>
        <v>1</v>
      </c>
      <c r="AV788" s="284" t="str">
        <f t="shared" si="112"/>
        <v>こいけあや</v>
      </c>
      <c r="AW788" s="284">
        <f>IF(AV788="","",COUNTIF(AV$8:AV788,AV788))</f>
        <v>1</v>
      </c>
      <c r="AX788" s="284" t="str">
        <f t="shared" si="110"/>
        <v/>
      </c>
      <c r="AY788" s="284" t="str">
        <f t="shared" si="113"/>
        <v/>
      </c>
      <c r="AZ788" s="284" t="str">
        <f t="shared" si="114"/>
        <v/>
      </c>
    </row>
    <row r="789" spans="1:52" ht="18" customHeight="1">
      <c r="A789" s="281">
        <v>1411917</v>
      </c>
      <c r="B789" s="281" t="s">
        <v>4381</v>
      </c>
      <c r="C789" s="281" t="s">
        <v>4382</v>
      </c>
      <c r="D789" s="281" t="s">
        <v>4383</v>
      </c>
      <c r="E789" s="281" t="s">
        <v>604</v>
      </c>
      <c r="F789" s="281">
        <v>1</v>
      </c>
      <c r="G789" s="281" t="s">
        <v>259</v>
      </c>
      <c r="H789" s="303">
        <v>34973</v>
      </c>
      <c r="I789" s="281">
        <v>24</v>
      </c>
      <c r="J789" s="281" t="s">
        <v>260</v>
      </c>
      <c r="K789" s="281">
        <v>271</v>
      </c>
      <c r="L789" s="281" t="s">
        <v>413</v>
      </c>
      <c r="M789" s="281">
        <v>2061</v>
      </c>
      <c r="N789" s="281" t="s">
        <v>413</v>
      </c>
      <c r="O789" s="281">
        <v>0</v>
      </c>
      <c r="P789" s="281" t="s">
        <v>262</v>
      </c>
      <c r="Q789" s="281">
        <v>0</v>
      </c>
      <c r="S789" s="281">
        <v>0</v>
      </c>
      <c r="W789" s="281">
        <v>-20</v>
      </c>
      <c r="X789" s="281" t="s">
        <v>1574</v>
      </c>
      <c r="AA789" s="281">
        <v>3</v>
      </c>
      <c r="AB789" s="281" t="s">
        <v>202</v>
      </c>
      <c r="AC789" s="303">
        <v>44521</v>
      </c>
      <c r="AD789" s="281" t="s">
        <v>11275</v>
      </c>
      <c r="AE789" s="281" t="s">
        <v>4384</v>
      </c>
      <c r="AF789" s="281" t="s">
        <v>266</v>
      </c>
      <c r="AG789" s="281" t="s">
        <v>4385</v>
      </c>
      <c r="AI789" s="281" t="s">
        <v>4386</v>
      </c>
      <c r="AN789" s="303">
        <v>40771</v>
      </c>
      <c r="AP789" s="284">
        <f t="shared" si="115"/>
        <v>782</v>
      </c>
      <c r="AQ789" s="284" t="str">
        <f t="shared" si="116"/>
        <v>片桐聡士1</v>
      </c>
      <c r="AR789" s="284" t="str">
        <f t="shared" si="117"/>
        <v>かたぎりさとし1</v>
      </c>
      <c r="AS789" s="284">
        <f t="shared" si="118"/>
        <v>1411917</v>
      </c>
      <c r="AT789" s="284" t="str">
        <f t="shared" si="111"/>
        <v>片桐聡士</v>
      </c>
      <c r="AU789" s="284">
        <f>IF(AT789="","",COUNTIF(AT$8:AT789,AT789))</f>
        <v>1</v>
      </c>
      <c r="AV789" s="284" t="str">
        <f t="shared" si="112"/>
        <v>かたぎりさとし</v>
      </c>
      <c r="AW789" s="284">
        <f>IF(AV789="","",COUNTIF(AV$8:AV789,AV789))</f>
        <v>1</v>
      </c>
      <c r="AX789" s="284" t="str">
        <f t="shared" si="110"/>
        <v/>
      </c>
      <c r="AY789" s="284" t="str">
        <f t="shared" si="113"/>
        <v/>
      </c>
      <c r="AZ789" s="284" t="str">
        <f t="shared" si="114"/>
        <v/>
      </c>
    </row>
    <row r="790" spans="1:52" ht="18" customHeight="1">
      <c r="A790" s="281">
        <v>1540951</v>
      </c>
      <c r="B790" s="281" t="s">
        <v>4387</v>
      </c>
      <c r="C790" s="281" t="s">
        <v>4388</v>
      </c>
      <c r="D790" s="281" t="s">
        <v>4389</v>
      </c>
      <c r="E790" s="281" t="s">
        <v>4145</v>
      </c>
      <c r="F790" s="281">
        <v>1</v>
      </c>
      <c r="G790" s="281" t="s">
        <v>259</v>
      </c>
      <c r="H790" s="303">
        <v>36285</v>
      </c>
      <c r="I790" s="281">
        <v>24</v>
      </c>
      <c r="J790" s="281" t="s">
        <v>260</v>
      </c>
      <c r="K790" s="281">
        <v>275</v>
      </c>
      <c r="L790" s="281" t="s">
        <v>273</v>
      </c>
      <c r="M790" s="281">
        <v>2082</v>
      </c>
      <c r="N790" s="281" t="s">
        <v>273</v>
      </c>
      <c r="O790" s="281">
        <v>0</v>
      </c>
      <c r="P790" s="281" t="s">
        <v>262</v>
      </c>
      <c r="Q790" s="281">
        <v>0</v>
      </c>
      <c r="S790" s="281">
        <v>0</v>
      </c>
      <c r="W790" s="281">
        <v>-20</v>
      </c>
      <c r="X790" s="281" t="s">
        <v>1574</v>
      </c>
      <c r="AA790" s="281">
        <v>3</v>
      </c>
      <c r="AB790" s="281" t="s">
        <v>202</v>
      </c>
      <c r="AC790" s="303">
        <v>44528</v>
      </c>
      <c r="AD790" s="281" t="s">
        <v>11339</v>
      </c>
      <c r="AE790" s="281" t="s">
        <v>4390</v>
      </c>
      <c r="AF790" s="281" t="s">
        <v>266</v>
      </c>
      <c r="AG790" s="281" t="s">
        <v>4391</v>
      </c>
      <c r="AH790" s="281" t="s">
        <v>4392</v>
      </c>
      <c r="AI790" s="281" t="s">
        <v>4393</v>
      </c>
      <c r="AN790" s="303">
        <v>42162</v>
      </c>
      <c r="AP790" s="284">
        <f t="shared" si="115"/>
        <v>783</v>
      </c>
      <c r="AQ790" s="284" t="str">
        <f t="shared" si="116"/>
        <v>大河原弘貴1</v>
      </c>
      <c r="AR790" s="284" t="str">
        <f t="shared" si="117"/>
        <v>おおかわらひろき1</v>
      </c>
      <c r="AS790" s="284">
        <f t="shared" si="118"/>
        <v>1540951</v>
      </c>
      <c r="AT790" s="284" t="str">
        <f t="shared" si="111"/>
        <v>大河原弘貴</v>
      </c>
      <c r="AU790" s="284">
        <f>IF(AT790="","",COUNTIF(AT$8:AT790,AT790))</f>
        <v>1</v>
      </c>
      <c r="AV790" s="284" t="str">
        <f t="shared" si="112"/>
        <v>おおかわらひろき</v>
      </c>
      <c r="AW790" s="284">
        <f>IF(AV790="","",COUNTIF(AV$8:AV790,AV790))</f>
        <v>1</v>
      </c>
      <c r="AX790" s="284" t="str">
        <f t="shared" si="110"/>
        <v/>
      </c>
      <c r="AY790" s="284" t="str">
        <f t="shared" si="113"/>
        <v/>
      </c>
      <c r="AZ790" s="284" t="str">
        <f t="shared" si="114"/>
        <v/>
      </c>
    </row>
    <row r="791" spans="1:52" ht="18" customHeight="1">
      <c r="A791" s="281">
        <v>1525807</v>
      </c>
      <c r="B791" s="281" t="s">
        <v>4394</v>
      </c>
      <c r="C791" s="281" t="s">
        <v>4395</v>
      </c>
      <c r="D791" s="281" t="s">
        <v>4396</v>
      </c>
      <c r="E791" s="281" t="s">
        <v>4397</v>
      </c>
      <c r="F791" s="281">
        <v>1</v>
      </c>
      <c r="G791" s="281" t="s">
        <v>259</v>
      </c>
      <c r="H791" s="303">
        <v>16310</v>
      </c>
      <c r="I791" s="281">
        <v>24</v>
      </c>
      <c r="J791" s="281" t="s">
        <v>260</v>
      </c>
      <c r="K791" s="281">
        <v>274</v>
      </c>
      <c r="L791" s="281" t="s">
        <v>317</v>
      </c>
      <c r="M791" s="281">
        <v>2074</v>
      </c>
      <c r="N791" s="281" t="s">
        <v>317</v>
      </c>
      <c r="O791" s="281">
        <v>0</v>
      </c>
      <c r="P791" s="281" t="s">
        <v>262</v>
      </c>
      <c r="Q791" s="281">
        <v>0</v>
      </c>
      <c r="S791" s="281">
        <v>0</v>
      </c>
      <c r="W791" s="281">
        <v>-20</v>
      </c>
      <c r="X791" s="281" t="s">
        <v>1574</v>
      </c>
      <c r="AA791" s="281">
        <v>3</v>
      </c>
      <c r="AB791" s="281" t="s">
        <v>202</v>
      </c>
      <c r="AC791" s="303">
        <v>44675</v>
      </c>
      <c r="AD791" s="281" t="s">
        <v>11278</v>
      </c>
      <c r="AE791" s="281" t="s">
        <v>4398</v>
      </c>
      <c r="AF791" s="281" t="s">
        <v>266</v>
      </c>
      <c r="AG791" s="281" t="s">
        <v>4399</v>
      </c>
      <c r="AI791" s="281" t="s">
        <v>4400</v>
      </c>
      <c r="AN791" s="303">
        <v>42002</v>
      </c>
      <c r="AP791" s="284">
        <f t="shared" si="115"/>
        <v>784</v>
      </c>
      <c r="AQ791" s="284" t="str">
        <f t="shared" si="116"/>
        <v>川名洪良1</v>
      </c>
      <c r="AR791" s="284" t="str">
        <f t="shared" si="117"/>
        <v>かわなこうりゅう1</v>
      </c>
      <c r="AS791" s="284">
        <f t="shared" si="118"/>
        <v>1525807</v>
      </c>
      <c r="AT791" s="284" t="str">
        <f t="shared" si="111"/>
        <v>川名洪良</v>
      </c>
      <c r="AU791" s="284">
        <f>IF(AT791="","",COUNTIF(AT$8:AT791,AT791))</f>
        <v>1</v>
      </c>
      <c r="AV791" s="284" t="str">
        <f t="shared" si="112"/>
        <v>かわなこうりゅう</v>
      </c>
      <c r="AW791" s="284">
        <f>IF(AV791="","",COUNTIF(AV$8:AV791,AV791))</f>
        <v>1</v>
      </c>
      <c r="AX791" s="284" t="str">
        <f t="shared" si="110"/>
        <v/>
      </c>
      <c r="AY791" s="284" t="str">
        <f t="shared" si="113"/>
        <v/>
      </c>
      <c r="AZ791" s="284" t="str">
        <f t="shared" si="114"/>
        <v/>
      </c>
    </row>
    <row r="792" spans="1:52" ht="18" customHeight="1">
      <c r="A792" s="281">
        <v>1693470</v>
      </c>
      <c r="B792" s="281" t="s">
        <v>4401</v>
      </c>
      <c r="C792" s="281" t="s">
        <v>4402</v>
      </c>
      <c r="D792" s="281" t="s">
        <v>4403</v>
      </c>
      <c r="E792" s="281" t="s">
        <v>604</v>
      </c>
      <c r="F792" s="281">
        <v>1</v>
      </c>
      <c r="G792" s="281" t="s">
        <v>259</v>
      </c>
      <c r="H792" s="303">
        <v>29277</v>
      </c>
      <c r="I792" s="281">
        <v>24</v>
      </c>
      <c r="J792" s="281" t="s">
        <v>260</v>
      </c>
      <c r="K792" s="281">
        <v>266</v>
      </c>
      <c r="L792" s="281" t="s">
        <v>386</v>
      </c>
      <c r="M792" s="281">
        <v>2022</v>
      </c>
      <c r="N792" s="281" t="s">
        <v>386</v>
      </c>
      <c r="O792" s="281">
        <v>0</v>
      </c>
      <c r="P792" s="281" t="s">
        <v>262</v>
      </c>
      <c r="Q792" s="281">
        <v>0</v>
      </c>
      <c r="S792" s="281">
        <v>0</v>
      </c>
      <c r="W792" s="281">
        <v>-20</v>
      </c>
      <c r="X792" s="281" t="s">
        <v>1574</v>
      </c>
      <c r="AA792" s="281">
        <v>3</v>
      </c>
      <c r="AB792" s="281" t="s">
        <v>202</v>
      </c>
      <c r="AC792" s="303">
        <v>44675</v>
      </c>
      <c r="AD792" s="281" t="s">
        <v>11278</v>
      </c>
      <c r="AE792" s="281" t="s">
        <v>1353</v>
      </c>
      <c r="AF792" s="281" t="s">
        <v>266</v>
      </c>
      <c r="AG792" s="281" t="s">
        <v>4404</v>
      </c>
      <c r="AH792" s="281" t="s">
        <v>4405</v>
      </c>
      <c r="AI792" s="281" t="s">
        <v>4406</v>
      </c>
      <c r="AN792" s="303">
        <v>43890</v>
      </c>
      <c r="AP792" s="284">
        <f t="shared" si="115"/>
        <v>785</v>
      </c>
      <c r="AQ792" s="284" t="str">
        <f t="shared" si="116"/>
        <v>田篭諭1</v>
      </c>
      <c r="AR792" s="284" t="str">
        <f t="shared" si="117"/>
        <v>たごもりさとし1</v>
      </c>
      <c r="AS792" s="284">
        <f t="shared" si="118"/>
        <v>1693470</v>
      </c>
      <c r="AT792" s="284" t="str">
        <f t="shared" si="111"/>
        <v>田篭諭</v>
      </c>
      <c r="AU792" s="284">
        <f>IF(AT792="","",COUNTIF(AT$8:AT792,AT792))</f>
        <v>1</v>
      </c>
      <c r="AV792" s="284" t="str">
        <f t="shared" si="112"/>
        <v>たごもりさとし</v>
      </c>
      <c r="AW792" s="284">
        <f>IF(AV792="","",COUNTIF(AV$8:AV792,AV792))</f>
        <v>1</v>
      </c>
      <c r="AX792" s="284" t="str">
        <f t="shared" si="110"/>
        <v/>
      </c>
      <c r="AY792" s="284" t="str">
        <f t="shared" si="113"/>
        <v/>
      </c>
      <c r="AZ792" s="284" t="str">
        <f t="shared" si="114"/>
        <v/>
      </c>
    </row>
    <row r="793" spans="1:52" ht="18" customHeight="1">
      <c r="A793" s="281">
        <v>1374732</v>
      </c>
      <c r="B793" s="281" t="s">
        <v>4407</v>
      </c>
      <c r="C793" s="281" t="s">
        <v>678</v>
      </c>
      <c r="D793" s="281" t="s">
        <v>4408</v>
      </c>
      <c r="E793" s="281" t="s">
        <v>680</v>
      </c>
      <c r="F793" s="281">
        <v>1</v>
      </c>
      <c r="G793" s="281" t="s">
        <v>259</v>
      </c>
      <c r="H793" s="303">
        <v>34629</v>
      </c>
      <c r="I793" s="281">
        <v>24</v>
      </c>
      <c r="J793" s="281" t="s">
        <v>260</v>
      </c>
      <c r="K793" s="281">
        <v>267</v>
      </c>
      <c r="L793" s="281" t="s">
        <v>328</v>
      </c>
      <c r="M793" s="281">
        <v>2041</v>
      </c>
      <c r="N793" s="281" t="s">
        <v>328</v>
      </c>
      <c r="O793" s="281">
        <v>0</v>
      </c>
      <c r="P793" s="281" t="s">
        <v>262</v>
      </c>
      <c r="Q793" s="281">
        <v>0</v>
      </c>
      <c r="S793" s="281">
        <v>0</v>
      </c>
      <c r="W793" s="281">
        <v>-20</v>
      </c>
      <c r="X793" s="281" t="s">
        <v>1574</v>
      </c>
      <c r="AA793" s="281">
        <v>3</v>
      </c>
      <c r="AB793" s="281" t="s">
        <v>202</v>
      </c>
      <c r="AC793" s="303">
        <v>44675</v>
      </c>
      <c r="AD793" s="281" t="s">
        <v>11278</v>
      </c>
      <c r="AE793" s="281" t="s">
        <v>1206</v>
      </c>
      <c r="AF793" s="281" t="s">
        <v>266</v>
      </c>
      <c r="AG793" s="281" t="s">
        <v>4409</v>
      </c>
      <c r="AI793" s="281" t="s">
        <v>4410</v>
      </c>
      <c r="AK793" s="281" t="s">
        <v>11340</v>
      </c>
      <c r="AL793" s="281" t="s">
        <v>11341</v>
      </c>
      <c r="AN793" s="303">
        <v>40387</v>
      </c>
      <c r="AP793" s="284">
        <f t="shared" si="115"/>
        <v>786</v>
      </c>
      <c r="AQ793" s="284" t="str">
        <f t="shared" si="116"/>
        <v>久保寺仁1</v>
      </c>
      <c r="AR793" s="284" t="str">
        <f t="shared" si="117"/>
        <v>くぼでらひとし1</v>
      </c>
      <c r="AS793" s="284">
        <f t="shared" si="118"/>
        <v>1374732</v>
      </c>
      <c r="AT793" s="284" t="str">
        <f t="shared" si="111"/>
        <v>久保寺仁</v>
      </c>
      <c r="AU793" s="284">
        <f>IF(AT793="","",COUNTIF(AT$8:AT793,AT793))</f>
        <v>1</v>
      </c>
      <c r="AV793" s="284" t="str">
        <f t="shared" si="112"/>
        <v>くぼでらひとし</v>
      </c>
      <c r="AW793" s="284">
        <f>IF(AV793="","",COUNTIF(AV$8:AV793,AV793))</f>
        <v>1</v>
      </c>
      <c r="AX793" s="284" t="str">
        <f t="shared" si="110"/>
        <v/>
      </c>
      <c r="AY793" s="284" t="str">
        <f t="shared" si="113"/>
        <v/>
      </c>
      <c r="AZ793" s="284" t="str">
        <f t="shared" si="114"/>
        <v/>
      </c>
    </row>
    <row r="794" spans="1:52" ht="18" customHeight="1">
      <c r="A794" s="281">
        <v>1481366</v>
      </c>
      <c r="B794" s="281" t="s">
        <v>2501</v>
      </c>
      <c r="C794" s="281" t="s">
        <v>4411</v>
      </c>
      <c r="D794" s="281" t="s">
        <v>2503</v>
      </c>
      <c r="E794" s="281" t="s">
        <v>4412</v>
      </c>
      <c r="F794" s="281">
        <v>1</v>
      </c>
      <c r="G794" s="281" t="s">
        <v>259</v>
      </c>
      <c r="H794" s="303">
        <v>35570</v>
      </c>
      <c r="I794" s="281">
        <v>24</v>
      </c>
      <c r="J794" s="281" t="s">
        <v>260</v>
      </c>
      <c r="K794" s="281">
        <v>279</v>
      </c>
      <c r="L794" s="281" t="s">
        <v>308</v>
      </c>
      <c r="M794" s="281">
        <v>2110</v>
      </c>
      <c r="N794" s="281" t="s">
        <v>308</v>
      </c>
      <c r="O794" s="281">
        <v>0</v>
      </c>
      <c r="P794" s="281" t="s">
        <v>262</v>
      </c>
      <c r="Q794" s="281">
        <v>0</v>
      </c>
      <c r="S794" s="281">
        <v>0</v>
      </c>
      <c r="U794" s="281" t="s">
        <v>11215</v>
      </c>
      <c r="W794" s="281">
        <v>-20</v>
      </c>
      <c r="X794" s="281" t="s">
        <v>1574</v>
      </c>
      <c r="AA794" s="281">
        <v>3</v>
      </c>
      <c r="AB794" s="281" t="s">
        <v>202</v>
      </c>
      <c r="AC794" s="303">
        <v>44675</v>
      </c>
      <c r="AD794" s="281" t="s">
        <v>11278</v>
      </c>
      <c r="AE794" s="281" t="s">
        <v>357</v>
      </c>
      <c r="AF794" s="281" t="s">
        <v>266</v>
      </c>
      <c r="AG794" s="281" t="s">
        <v>4413</v>
      </c>
      <c r="AI794" s="281" t="s">
        <v>4414</v>
      </c>
      <c r="AN794" s="303">
        <v>41502</v>
      </c>
      <c r="AP794" s="284">
        <f t="shared" si="115"/>
        <v>787</v>
      </c>
      <c r="AQ794" s="284" t="str">
        <f t="shared" si="116"/>
        <v>竹村直人1</v>
      </c>
      <c r="AR794" s="284" t="str">
        <f t="shared" si="117"/>
        <v>たけむらなおと1</v>
      </c>
      <c r="AS794" s="284">
        <f t="shared" si="118"/>
        <v>1481366</v>
      </c>
      <c r="AT794" s="284" t="str">
        <f t="shared" si="111"/>
        <v>竹村直人</v>
      </c>
      <c r="AU794" s="284">
        <f>IF(AT794="","",COUNTIF(AT$8:AT794,AT794))</f>
        <v>1</v>
      </c>
      <c r="AV794" s="284" t="str">
        <f t="shared" si="112"/>
        <v>たけむらなおと</v>
      </c>
      <c r="AW794" s="284">
        <f>IF(AV794="","",COUNTIF(AV$8:AV794,AV794))</f>
        <v>1</v>
      </c>
      <c r="AX794" s="284" t="str">
        <f t="shared" si="110"/>
        <v/>
      </c>
      <c r="AY794" s="284" t="str">
        <f t="shared" si="113"/>
        <v/>
      </c>
      <c r="AZ794" s="284" t="str">
        <f t="shared" si="114"/>
        <v/>
      </c>
    </row>
    <row r="795" spans="1:52" ht="18" customHeight="1">
      <c r="A795" s="281">
        <v>1666787</v>
      </c>
      <c r="B795" s="281" t="s">
        <v>4231</v>
      </c>
      <c r="C795" s="281" t="s">
        <v>4415</v>
      </c>
      <c r="D795" s="281" t="s">
        <v>501</v>
      </c>
      <c r="E795" s="281" t="s">
        <v>4416</v>
      </c>
      <c r="F795" s="281">
        <v>2</v>
      </c>
      <c r="G795" s="281" t="s">
        <v>282</v>
      </c>
      <c r="H795" s="303">
        <v>36725</v>
      </c>
      <c r="I795" s="281">
        <v>24</v>
      </c>
      <c r="J795" s="281" t="s">
        <v>260</v>
      </c>
      <c r="K795" s="281">
        <v>275</v>
      </c>
      <c r="L795" s="281" t="s">
        <v>273</v>
      </c>
      <c r="M795" s="281">
        <v>2083</v>
      </c>
      <c r="N795" s="281" t="s">
        <v>2285</v>
      </c>
      <c r="O795" s="281">
        <v>1</v>
      </c>
      <c r="P795" s="281" t="s">
        <v>11177</v>
      </c>
      <c r="Q795" s="281">
        <v>0</v>
      </c>
      <c r="S795" s="281">
        <v>0</v>
      </c>
      <c r="W795" s="281">
        <v>-20</v>
      </c>
      <c r="X795" s="281" t="s">
        <v>1574</v>
      </c>
      <c r="AA795" s="281">
        <v>3</v>
      </c>
      <c r="AB795" s="281" t="s">
        <v>202</v>
      </c>
      <c r="AC795" s="303">
        <v>44675</v>
      </c>
      <c r="AD795" s="281" t="s">
        <v>11278</v>
      </c>
      <c r="AE795" s="281" t="s">
        <v>2514</v>
      </c>
      <c r="AF795" s="281" t="s">
        <v>266</v>
      </c>
      <c r="AG795" s="281" t="s">
        <v>2515</v>
      </c>
      <c r="AH795" s="281" t="s">
        <v>2516</v>
      </c>
      <c r="AI795" s="281" t="s">
        <v>2517</v>
      </c>
      <c r="AN795" s="303">
        <v>43603</v>
      </c>
      <c r="AP795" s="284">
        <f t="shared" si="115"/>
        <v>788</v>
      </c>
      <c r="AQ795" s="284" t="str">
        <f t="shared" si="116"/>
        <v>渡邉菜月1</v>
      </c>
      <c r="AR795" s="284" t="str">
        <f t="shared" si="117"/>
        <v>わたなべなつき1</v>
      </c>
      <c r="AS795" s="284">
        <f t="shared" si="118"/>
        <v>1666787</v>
      </c>
      <c r="AT795" s="284" t="str">
        <f t="shared" si="111"/>
        <v>渡邉菜月</v>
      </c>
      <c r="AU795" s="284">
        <f>IF(AT795="","",COUNTIF(AT$8:AT795,AT795))</f>
        <v>1</v>
      </c>
      <c r="AV795" s="284" t="str">
        <f t="shared" si="112"/>
        <v>わたなべなつき</v>
      </c>
      <c r="AW795" s="284">
        <f>IF(AV795="","",COUNTIF(AV$8:AV795,AV795))</f>
        <v>1</v>
      </c>
      <c r="AX795" s="284" t="str">
        <f t="shared" si="110"/>
        <v/>
      </c>
      <c r="AY795" s="284" t="str">
        <f t="shared" si="113"/>
        <v/>
      </c>
      <c r="AZ795" s="284" t="str">
        <f t="shared" si="114"/>
        <v/>
      </c>
    </row>
    <row r="796" spans="1:52" ht="18" customHeight="1">
      <c r="A796" s="281">
        <v>1527995</v>
      </c>
      <c r="B796" s="281" t="s">
        <v>4417</v>
      </c>
      <c r="C796" s="281" t="s">
        <v>4418</v>
      </c>
      <c r="D796" s="281" t="s">
        <v>4419</v>
      </c>
      <c r="E796" s="281" t="s">
        <v>4420</v>
      </c>
      <c r="F796" s="281">
        <v>2</v>
      </c>
      <c r="G796" s="281" t="s">
        <v>282</v>
      </c>
      <c r="H796" s="303">
        <v>37121</v>
      </c>
      <c r="I796" s="281">
        <v>24</v>
      </c>
      <c r="J796" s="281" t="s">
        <v>260</v>
      </c>
      <c r="K796" s="281">
        <v>275</v>
      </c>
      <c r="L796" s="281" t="s">
        <v>273</v>
      </c>
      <c r="M796" s="281">
        <v>2083</v>
      </c>
      <c r="N796" s="281" t="s">
        <v>2285</v>
      </c>
      <c r="O796" s="281">
        <v>1</v>
      </c>
      <c r="P796" s="281" t="s">
        <v>11177</v>
      </c>
      <c r="Q796" s="281">
        <v>0</v>
      </c>
      <c r="S796" s="281">
        <v>0</v>
      </c>
      <c r="W796" s="281">
        <v>-20</v>
      </c>
      <c r="X796" s="281" t="s">
        <v>1574</v>
      </c>
      <c r="AA796" s="281">
        <v>3</v>
      </c>
      <c r="AB796" s="281" t="s">
        <v>202</v>
      </c>
      <c r="AC796" s="303">
        <v>44675</v>
      </c>
      <c r="AD796" s="281" t="s">
        <v>11278</v>
      </c>
      <c r="AE796" s="281" t="s">
        <v>2521</v>
      </c>
      <c r="AF796" s="281" t="s">
        <v>266</v>
      </c>
      <c r="AG796" s="281" t="s">
        <v>2522</v>
      </c>
      <c r="AH796" s="281" t="s">
        <v>2523</v>
      </c>
      <c r="AI796" s="281" t="s">
        <v>2524</v>
      </c>
      <c r="AN796" s="303">
        <v>42063</v>
      </c>
      <c r="AP796" s="284">
        <f t="shared" si="115"/>
        <v>789</v>
      </c>
      <c r="AQ796" s="284" t="str">
        <f t="shared" si="116"/>
        <v>大森翔子1</v>
      </c>
      <c r="AR796" s="284" t="str">
        <f t="shared" si="117"/>
        <v>おおもりしょうこ1</v>
      </c>
      <c r="AS796" s="284">
        <f t="shared" si="118"/>
        <v>1527995</v>
      </c>
      <c r="AT796" s="284" t="str">
        <f t="shared" si="111"/>
        <v>大森翔子</v>
      </c>
      <c r="AU796" s="284">
        <f>IF(AT796="","",COUNTIF(AT$8:AT796,AT796))</f>
        <v>1</v>
      </c>
      <c r="AV796" s="284" t="str">
        <f t="shared" si="112"/>
        <v>おおもりしょうこ</v>
      </c>
      <c r="AW796" s="284">
        <f>IF(AV796="","",COUNTIF(AV$8:AV796,AV796))</f>
        <v>1</v>
      </c>
      <c r="AX796" s="284" t="str">
        <f t="shared" si="110"/>
        <v/>
      </c>
      <c r="AY796" s="284" t="str">
        <f t="shared" si="113"/>
        <v/>
      </c>
      <c r="AZ796" s="284" t="str">
        <f t="shared" si="114"/>
        <v/>
      </c>
    </row>
    <row r="797" spans="1:52" ht="18" customHeight="1">
      <c r="A797" s="281">
        <v>1693308</v>
      </c>
      <c r="B797" s="281" t="s">
        <v>1151</v>
      </c>
      <c r="C797" s="281" t="s">
        <v>4421</v>
      </c>
      <c r="D797" s="281" t="s">
        <v>1153</v>
      </c>
      <c r="E797" s="281" t="s">
        <v>495</v>
      </c>
      <c r="F797" s="281">
        <v>2</v>
      </c>
      <c r="G797" s="281" t="s">
        <v>282</v>
      </c>
      <c r="H797" s="303">
        <v>22742</v>
      </c>
      <c r="I797" s="281">
        <v>24</v>
      </c>
      <c r="J797" s="281" t="s">
        <v>260</v>
      </c>
      <c r="K797" s="281">
        <v>267</v>
      </c>
      <c r="L797" s="281" t="s">
        <v>328</v>
      </c>
      <c r="M797" s="281">
        <v>2041</v>
      </c>
      <c r="N797" s="281" t="s">
        <v>328</v>
      </c>
      <c r="O797" s="281">
        <v>0</v>
      </c>
      <c r="P797" s="281" t="s">
        <v>262</v>
      </c>
      <c r="Q797" s="281">
        <v>0</v>
      </c>
      <c r="S797" s="281">
        <v>0</v>
      </c>
      <c r="U797" s="281" t="s">
        <v>10883</v>
      </c>
      <c r="W797" s="281">
        <v>-20</v>
      </c>
      <c r="X797" s="281" t="s">
        <v>1574</v>
      </c>
      <c r="AA797" s="281">
        <v>3</v>
      </c>
      <c r="AB797" s="281" t="s">
        <v>202</v>
      </c>
      <c r="AC797" s="303">
        <v>44710</v>
      </c>
      <c r="AD797" s="281" t="s">
        <v>11193</v>
      </c>
      <c r="AE797" s="281" t="s">
        <v>3649</v>
      </c>
      <c r="AF797" s="281" t="s">
        <v>266</v>
      </c>
      <c r="AG797" s="281" t="s">
        <v>3650</v>
      </c>
      <c r="AI797" s="281" t="s">
        <v>4422</v>
      </c>
      <c r="AK797" s="281" t="s">
        <v>11342</v>
      </c>
      <c r="AL797" s="281" t="s">
        <v>11343</v>
      </c>
      <c r="AN797" s="303">
        <v>43887</v>
      </c>
      <c r="AP797" s="284">
        <f t="shared" si="115"/>
        <v>790</v>
      </c>
      <c r="AQ797" s="284" t="str">
        <f t="shared" si="116"/>
        <v>中島章子1</v>
      </c>
      <c r="AR797" s="284" t="str">
        <f t="shared" si="117"/>
        <v>なかじまあきこ1</v>
      </c>
      <c r="AS797" s="284">
        <f t="shared" si="118"/>
        <v>1693308</v>
      </c>
      <c r="AT797" s="284" t="str">
        <f t="shared" si="111"/>
        <v>中島章子</v>
      </c>
      <c r="AU797" s="284">
        <f>IF(AT797="","",COUNTIF(AT$8:AT797,AT797))</f>
        <v>1</v>
      </c>
      <c r="AV797" s="284" t="str">
        <f t="shared" si="112"/>
        <v>なかじまあきこ</v>
      </c>
      <c r="AW797" s="284">
        <f>IF(AV797="","",COUNTIF(AV$8:AV797,AV797))</f>
        <v>1</v>
      </c>
      <c r="AX797" s="284" t="str">
        <f t="shared" si="110"/>
        <v/>
      </c>
      <c r="AY797" s="284" t="str">
        <f t="shared" si="113"/>
        <v/>
      </c>
      <c r="AZ797" s="284" t="str">
        <f t="shared" si="114"/>
        <v/>
      </c>
    </row>
    <row r="798" spans="1:52" ht="18" customHeight="1">
      <c r="A798" s="281">
        <v>1644998</v>
      </c>
      <c r="B798" s="281" t="s">
        <v>4423</v>
      </c>
      <c r="C798" s="281" t="s">
        <v>4424</v>
      </c>
      <c r="D798" s="281" t="s">
        <v>4425</v>
      </c>
      <c r="E798" s="281" t="s">
        <v>4426</v>
      </c>
      <c r="F798" s="281">
        <v>1</v>
      </c>
      <c r="G798" s="281" t="s">
        <v>259</v>
      </c>
      <c r="H798" s="303">
        <v>37655</v>
      </c>
      <c r="I798" s="281">
        <v>24</v>
      </c>
      <c r="J798" s="281" t="s">
        <v>260</v>
      </c>
      <c r="K798" s="281">
        <v>275</v>
      </c>
      <c r="L798" s="281" t="s">
        <v>273</v>
      </c>
      <c r="M798" s="281">
        <v>2083</v>
      </c>
      <c r="N798" s="281" t="s">
        <v>2285</v>
      </c>
      <c r="O798" s="281">
        <v>1</v>
      </c>
      <c r="P798" s="281" t="s">
        <v>11177</v>
      </c>
      <c r="Q798" s="281">
        <v>0</v>
      </c>
      <c r="S798" s="281">
        <v>0</v>
      </c>
      <c r="W798" s="281">
        <v>-20</v>
      </c>
      <c r="X798" s="281" t="s">
        <v>1574</v>
      </c>
      <c r="AA798" s="281">
        <v>3</v>
      </c>
      <c r="AB798" s="281" t="s">
        <v>202</v>
      </c>
      <c r="AC798" s="303">
        <v>44710</v>
      </c>
      <c r="AD798" s="281" t="s">
        <v>11193</v>
      </c>
      <c r="AE798" s="281" t="s">
        <v>3377</v>
      </c>
      <c r="AF798" s="281" t="s">
        <v>266</v>
      </c>
      <c r="AG798" s="281" t="s">
        <v>3378</v>
      </c>
      <c r="AH798" s="281" t="s">
        <v>3379</v>
      </c>
      <c r="AI798" s="281" t="s">
        <v>2517</v>
      </c>
      <c r="AN798" s="303">
        <v>43268</v>
      </c>
      <c r="AP798" s="284">
        <f t="shared" si="115"/>
        <v>791</v>
      </c>
      <c r="AQ798" s="284" t="str">
        <f t="shared" si="116"/>
        <v>諏訪部和成1</v>
      </c>
      <c r="AR798" s="284" t="str">
        <f t="shared" si="117"/>
        <v>すわべかずまさ1</v>
      </c>
      <c r="AS798" s="284">
        <f t="shared" si="118"/>
        <v>1644998</v>
      </c>
      <c r="AT798" s="284" t="str">
        <f t="shared" si="111"/>
        <v>諏訪部和成</v>
      </c>
      <c r="AU798" s="284">
        <f>IF(AT798="","",COUNTIF(AT$8:AT798,AT798))</f>
        <v>1</v>
      </c>
      <c r="AV798" s="284" t="str">
        <f t="shared" si="112"/>
        <v>すわべかずまさ</v>
      </c>
      <c r="AW798" s="284">
        <f>IF(AV798="","",COUNTIF(AV$8:AV798,AV798))</f>
        <v>1</v>
      </c>
      <c r="AX798" s="284" t="str">
        <f t="shared" si="110"/>
        <v/>
      </c>
      <c r="AY798" s="284" t="str">
        <f t="shared" si="113"/>
        <v/>
      </c>
      <c r="AZ798" s="284" t="str">
        <f t="shared" si="114"/>
        <v/>
      </c>
    </row>
    <row r="799" spans="1:52" ht="18" customHeight="1">
      <c r="A799" s="281">
        <v>1619627</v>
      </c>
      <c r="B799" s="281" t="s">
        <v>4427</v>
      </c>
      <c r="C799" s="281" t="s">
        <v>4428</v>
      </c>
      <c r="D799" s="281" t="s">
        <v>4429</v>
      </c>
      <c r="E799" s="281" t="s">
        <v>2071</v>
      </c>
      <c r="F799" s="281">
        <v>1</v>
      </c>
      <c r="G799" s="281" t="s">
        <v>259</v>
      </c>
      <c r="H799" s="303">
        <v>18830</v>
      </c>
      <c r="I799" s="281">
        <v>24</v>
      </c>
      <c r="J799" s="281" t="s">
        <v>260</v>
      </c>
      <c r="K799" s="281">
        <v>275</v>
      </c>
      <c r="L799" s="281" t="s">
        <v>273</v>
      </c>
      <c r="M799" s="281">
        <v>2082</v>
      </c>
      <c r="N799" s="281" t="s">
        <v>273</v>
      </c>
      <c r="O799" s="281">
        <v>0</v>
      </c>
      <c r="P799" s="281" t="s">
        <v>262</v>
      </c>
      <c r="Q799" s="281">
        <v>0</v>
      </c>
      <c r="S799" s="281">
        <v>0</v>
      </c>
      <c r="W799" s="281">
        <v>-20</v>
      </c>
      <c r="X799" s="281" t="s">
        <v>1574</v>
      </c>
      <c r="AA799" s="281">
        <v>3</v>
      </c>
      <c r="AB799" s="281" t="s">
        <v>202</v>
      </c>
      <c r="AC799" s="303">
        <v>44780</v>
      </c>
      <c r="AD799" s="281" t="s">
        <v>11280</v>
      </c>
      <c r="AE799" s="281" t="s">
        <v>4430</v>
      </c>
      <c r="AF799" s="281" t="s">
        <v>266</v>
      </c>
      <c r="AG799" s="281" t="s">
        <v>4431</v>
      </c>
      <c r="AI799" s="281" t="s">
        <v>4432</v>
      </c>
      <c r="AN799" s="303">
        <v>42949</v>
      </c>
      <c r="AP799" s="284">
        <f t="shared" si="115"/>
        <v>792</v>
      </c>
      <c r="AQ799" s="284" t="str">
        <f t="shared" si="116"/>
        <v>平林伸一1</v>
      </c>
      <c r="AR799" s="284" t="str">
        <f t="shared" si="117"/>
        <v>ひらばやししんいち1</v>
      </c>
      <c r="AS799" s="284">
        <f t="shared" si="118"/>
        <v>1619627</v>
      </c>
      <c r="AT799" s="284" t="str">
        <f t="shared" si="111"/>
        <v>平林伸一</v>
      </c>
      <c r="AU799" s="284">
        <f>IF(AT799="","",COUNTIF(AT$8:AT799,AT799))</f>
        <v>1</v>
      </c>
      <c r="AV799" s="284" t="str">
        <f t="shared" si="112"/>
        <v>ひらばやししんいち</v>
      </c>
      <c r="AW799" s="284">
        <f>IF(AV799="","",COUNTIF(AV$8:AV799,AV799))</f>
        <v>1</v>
      </c>
      <c r="AX799" s="284" t="str">
        <f t="shared" si="110"/>
        <v/>
      </c>
      <c r="AY799" s="284" t="str">
        <f t="shared" si="113"/>
        <v/>
      </c>
      <c r="AZ799" s="284" t="str">
        <f t="shared" si="114"/>
        <v/>
      </c>
    </row>
    <row r="800" spans="1:52" ht="18" customHeight="1">
      <c r="A800" s="281">
        <v>1597020</v>
      </c>
      <c r="B800" s="281" t="s">
        <v>4433</v>
      </c>
      <c r="C800" s="281" t="s">
        <v>4434</v>
      </c>
      <c r="D800" s="281" t="s">
        <v>4435</v>
      </c>
      <c r="E800" s="281" t="s">
        <v>567</v>
      </c>
      <c r="F800" s="281">
        <v>2</v>
      </c>
      <c r="G800" s="281" t="s">
        <v>282</v>
      </c>
      <c r="H800" s="303">
        <v>25975</v>
      </c>
      <c r="I800" s="281">
        <v>24</v>
      </c>
      <c r="J800" s="281" t="s">
        <v>260</v>
      </c>
      <c r="K800" s="281">
        <v>267</v>
      </c>
      <c r="L800" s="281" t="s">
        <v>328</v>
      </c>
      <c r="M800" s="281">
        <v>2041</v>
      </c>
      <c r="N800" s="281" t="s">
        <v>328</v>
      </c>
      <c r="O800" s="281">
        <v>0</v>
      </c>
      <c r="P800" s="281" t="s">
        <v>262</v>
      </c>
      <c r="Q800" s="281">
        <v>0</v>
      </c>
      <c r="S800" s="281">
        <v>0</v>
      </c>
      <c r="U800" s="281" t="s">
        <v>10883</v>
      </c>
      <c r="W800" s="281">
        <v>-20</v>
      </c>
      <c r="X800" s="281" t="s">
        <v>1574</v>
      </c>
      <c r="AA800" s="281">
        <v>3</v>
      </c>
      <c r="AB800" s="281" t="s">
        <v>202</v>
      </c>
      <c r="AC800" s="303">
        <v>44780</v>
      </c>
      <c r="AD800" s="281" t="s">
        <v>11280</v>
      </c>
      <c r="AE800" s="281" t="s">
        <v>3211</v>
      </c>
      <c r="AF800" s="281" t="s">
        <v>266</v>
      </c>
      <c r="AG800" s="281" t="s">
        <v>4436</v>
      </c>
      <c r="AI800" s="281" t="s">
        <v>4437</v>
      </c>
      <c r="AK800" s="281" t="s">
        <v>11344</v>
      </c>
      <c r="AN800" s="303">
        <v>42792</v>
      </c>
      <c r="AP800" s="284">
        <f t="shared" si="115"/>
        <v>793</v>
      </c>
      <c r="AQ800" s="284" t="str">
        <f t="shared" si="116"/>
        <v>中井磨紀子1</v>
      </c>
      <c r="AR800" s="284" t="str">
        <f t="shared" si="117"/>
        <v>なかいまきこ1</v>
      </c>
      <c r="AS800" s="284">
        <f t="shared" si="118"/>
        <v>1597020</v>
      </c>
      <c r="AT800" s="284" t="str">
        <f t="shared" si="111"/>
        <v>中井磨紀子</v>
      </c>
      <c r="AU800" s="284">
        <f>IF(AT800="","",COUNTIF(AT$8:AT800,AT800))</f>
        <v>1</v>
      </c>
      <c r="AV800" s="284" t="str">
        <f t="shared" si="112"/>
        <v>なかいまきこ</v>
      </c>
      <c r="AW800" s="284">
        <f>IF(AV800="","",COUNTIF(AV$8:AV800,AV800))</f>
        <v>1</v>
      </c>
      <c r="AX800" s="284" t="str">
        <f t="shared" si="110"/>
        <v/>
      </c>
      <c r="AY800" s="284" t="str">
        <f t="shared" si="113"/>
        <v/>
      </c>
      <c r="AZ800" s="284" t="str">
        <f t="shared" si="114"/>
        <v/>
      </c>
    </row>
    <row r="801" spans="1:52" ht="18" customHeight="1">
      <c r="A801" s="281">
        <v>1721332</v>
      </c>
      <c r="B801" s="281" t="s">
        <v>4427</v>
      </c>
      <c r="C801" s="281" t="s">
        <v>4438</v>
      </c>
      <c r="D801" s="281" t="s">
        <v>4429</v>
      </c>
      <c r="E801" s="281" t="s">
        <v>1657</v>
      </c>
      <c r="F801" s="281">
        <v>2</v>
      </c>
      <c r="G801" s="281" t="s">
        <v>282</v>
      </c>
      <c r="H801" s="303">
        <v>29092</v>
      </c>
      <c r="I801" s="281">
        <v>24</v>
      </c>
      <c r="J801" s="281" t="s">
        <v>260</v>
      </c>
      <c r="K801" s="281">
        <v>266</v>
      </c>
      <c r="L801" s="281" t="s">
        <v>386</v>
      </c>
      <c r="M801" s="281">
        <v>2022</v>
      </c>
      <c r="N801" s="281" t="s">
        <v>386</v>
      </c>
      <c r="O801" s="281">
        <v>0</v>
      </c>
      <c r="P801" s="281" t="s">
        <v>262</v>
      </c>
      <c r="Q801" s="281">
        <v>0</v>
      </c>
      <c r="S801" s="281">
        <v>0</v>
      </c>
      <c r="W801" s="281">
        <v>-20</v>
      </c>
      <c r="X801" s="281" t="s">
        <v>1574</v>
      </c>
      <c r="AA801" s="281">
        <v>3</v>
      </c>
      <c r="AB801" s="281" t="s">
        <v>202</v>
      </c>
      <c r="AC801" s="303">
        <v>44780</v>
      </c>
      <c r="AD801" s="281" t="s">
        <v>11280</v>
      </c>
      <c r="AE801" s="281" t="s">
        <v>4439</v>
      </c>
      <c r="AF801" s="281" t="s">
        <v>266</v>
      </c>
      <c r="AG801" s="281" t="s">
        <v>4440</v>
      </c>
      <c r="AI801" s="281" t="s">
        <v>4441</v>
      </c>
      <c r="AN801" s="303">
        <v>44274</v>
      </c>
      <c r="AP801" s="284">
        <f t="shared" si="115"/>
        <v>794</v>
      </c>
      <c r="AQ801" s="284" t="str">
        <f t="shared" si="116"/>
        <v>平林奈都子1</v>
      </c>
      <c r="AR801" s="284" t="str">
        <f t="shared" si="117"/>
        <v>ひらばやしなつこ1</v>
      </c>
      <c r="AS801" s="284">
        <f t="shared" si="118"/>
        <v>1721332</v>
      </c>
      <c r="AT801" s="284" t="str">
        <f t="shared" si="111"/>
        <v>平林奈都子</v>
      </c>
      <c r="AU801" s="284">
        <f>IF(AT801="","",COUNTIF(AT$8:AT801,AT801))</f>
        <v>1</v>
      </c>
      <c r="AV801" s="284" t="str">
        <f t="shared" si="112"/>
        <v>ひらばやしなつこ</v>
      </c>
      <c r="AW801" s="284">
        <f>IF(AV801="","",COUNTIF(AV$8:AV801,AV801))</f>
        <v>1</v>
      </c>
      <c r="AX801" s="284" t="str">
        <f t="shared" si="110"/>
        <v/>
      </c>
      <c r="AY801" s="284" t="str">
        <f t="shared" si="113"/>
        <v/>
      </c>
      <c r="AZ801" s="284" t="str">
        <f t="shared" si="114"/>
        <v/>
      </c>
    </row>
    <row r="802" spans="1:52" ht="18" customHeight="1">
      <c r="A802" s="281">
        <v>1693471</v>
      </c>
      <c r="B802" s="281" t="s">
        <v>4401</v>
      </c>
      <c r="C802" s="281" t="s">
        <v>4442</v>
      </c>
      <c r="D802" s="281" t="s">
        <v>4403</v>
      </c>
      <c r="E802" s="281" t="s">
        <v>4192</v>
      </c>
      <c r="F802" s="281">
        <v>2</v>
      </c>
      <c r="G802" s="281" t="s">
        <v>282</v>
      </c>
      <c r="H802" s="303">
        <v>29277</v>
      </c>
      <c r="I802" s="281">
        <v>24</v>
      </c>
      <c r="J802" s="281" t="s">
        <v>260</v>
      </c>
      <c r="K802" s="281">
        <v>266</v>
      </c>
      <c r="L802" s="281" t="s">
        <v>386</v>
      </c>
      <c r="M802" s="281">
        <v>2022</v>
      </c>
      <c r="N802" s="281" t="s">
        <v>386</v>
      </c>
      <c r="O802" s="281">
        <v>0</v>
      </c>
      <c r="P802" s="281" t="s">
        <v>262</v>
      </c>
      <c r="Q802" s="281">
        <v>0</v>
      </c>
      <c r="S802" s="281">
        <v>0</v>
      </c>
      <c r="W802" s="281">
        <v>-20</v>
      </c>
      <c r="X802" s="281" t="s">
        <v>1574</v>
      </c>
      <c r="AA802" s="281">
        <v>3</v>
      </c>
      <c r="AB802" s="281" t="s">
        <v>202</v>
      </c>
      <c r="AC802" s="303">
        <v>44780</v>
      </c>
      <c r="AD802" s="281" t="s">
        <v>11280</v>
      </c>
      <c r="AE802" s="281" t="s">
        <v>1353</v>
      </c>
      <c r="AF802" s="281" t="s">
        <v>266</v>
      </c>
      <c r="AG802" s="281" t="s">
        <v>4404</v>
      </c>
      <c r="AH802" s="281" t="s">
        <v>4405</v>
      </c>
      <c r="AI802" s="281" t="s">
        <v>4443</v>
      </c>
      <c r="AN802" s="303">
        <v>43890</v>
      </c>
      <c r="AP802" s="284">
        <f t="shared" si="115"/>
        <v>795</v>
      </c>
      <c r="AQ802" s="284" t="str">
        <f t="shared" si="116"/>
        <v>田篭絵美子1</v>
      </c>
      <c r="AR802" s="284" t="str">
        <f t="shared" si="117"/>
        <v>たごもりえみこ1</v>
      </c>
      <c r="AS802" s="284">
        <f t="shared" si="118"/>
        <v>1693471</v>
      </c>
      <c r="AT802" s="284" t="str">
        <f t="shared" si="111"/>
        <v>田篭絵美子</v>
      </c>
      <c r="AU802" s="284">
        <f>IF(AT802="","",COUNTIF(AT$8:AT802,AT802))</f>
        <v>1</v>
      </c>
      <c r="AV802" s="284" t="str">
        <f t="shared" si="112"/>
        <v>たごもりえみこ</v>
      </c>
      <c r="AW802" s="284">
        <f>IF(AV802="","",COUNTIF(AV$8:AV802,AV802))</f>
        <v>1</v>
      </c>
      <c r="AX802" s="284" t="str">
        <f t="shared" si="110"/>
        <v/>
      </c>
      <c r="AY802" s="284" t="str">
        <f t="shared" si="113"/>
        <v/>
      </c>
      <c r="AZ802" s="284" t="str">
        <f t="shared" si="114"/>
        <v/>
      </c>
    </row>
    <row r="803" spans="1:52" ht="18" customHeight="1">
      <c r="A803" s="281">
        <v>1707538</v>
      </c>
      <c r="B803" s="281" t="s">
        <v>4444</v>
      </c>
      <c r="C803" s="281" t="s">
        <v>4445</v>
      </c>
      <c r="D803" s="281" t="s">
        <v>4446</v>
      </c>
      <c r="E803" s="281" t="s">
        <v>4447</v>
      </c>
      <c r="F803" s="281">
        <v>2</v>
      </c>
      <c r="G803" s="281" t="s">
        <v>282</v>
      </c>
      <c r="H803" s="303">
        <v>36774</v>
      </c>
      <c r="I803" s="281">
        <v>24</v>
      </c>
      <c r="J803" s="281" t="s">
        <v>260</v>
      </c>
      <c r="K803" s="281">
        <v>269</v>
      </c>
      <c r="L803" s="281" t="s">
        <v>378</v>
      </c>
      <c r="M803" s="281">
        <v>2051</v>
      </c>
      <c r="N803" s="281" t="s">
        <v>378</v>
      </c>
      <c r="O803" s="281">
        <v>1</v>
      </c>
      <c r="P803" s="281" t="s">
        <v>11177</v>
      </c>
      <c r="Q803" s="281">
        <v>0</v>
      </c>
      <c r="S803" s="281">
        <v>0</v>
      </c>
      <c r="U803" s="281" t="s">
        <v>379</v>
      </c>
      <c r="W803" s="281">
        <v>-20</v>
      </c>
      <c r="X803" s="281" t="s">
        <v>1574</v>
      </c>
      <c r="AA803" s="281">
        <v>3</v>
      </c>
      <c r="AB803" s="281" t="s">
        <v>202</v>
      </c>
      <c r="AC803" s="303">
        <v>44780</v>
      </c>
      <c r="AD803" s="281" t="s">
        <v>11280</v>
      </c>
      <c r="AE803" s="281" t="s">
        <v>2958</v>
      </c>
      <c r="AF803" s="281" t="s">
        <v>266</v>
      </c>
      <c r="AG803" s="281" t="s">
        <v>4448</v>
      </c>
      <c r="AI803" s="281" t="s">
        <v>4449</v>
      </c>
      <c r="AN803" s="303">
        <v>44059</v>
      </c>
      <c r="AP803" s="284">
        <f t="shared" si="115"/>
        <v>796</v>
      </c>
      <c r="AQ803" s="284" t="str">
        <f t="shared" si="116"/>
        <v>永井千智1</v>
      </c>
      <c r="AR803" s="284" t="str">
        <f t="shared" si="117"/>
        <v>ながいちさと1</v>
      </c>
      <c r="AS803" s="284">
        <f t="shared" si="118"/>
        <v>1707538</v>
      </c>
      <c r="AT803" s="284" t="str">
        <f t="shared" si="111"/>
        <v>永井千智</v>
      </c>
      <c r="AU803" s="284">
        <f>IF(AT803="","",COUNTIF(AT$8:AT803,AT803))</f>
        <v>1</v>
      </c>
      <c r="AV803" s="284" t="str">
        <f t="shared" si="112"/>
        <v>ながいちさと</v>
      </c>
      <c r="AW803" s="284">
        <f>IF(AV803="","",COUNTIF(AV$8:AV803,AV803))</f>
        <v>1</v>
      </c>
      <c r="AX803" s="284" t="str">
        <f t="shared" si="110"/>
        <v/>
      </c>
      <c r="AY803" s="284" t="str">
        <f t="shared" si="113"/>
        <v/>
      </c>
      <c r="AZ803" s="284" t="str">
        <f t="shared" si="114"/>
        <v/>
      </c>
    </row>
    <row r="804" spans="1:52" ht="18" customHeight="1">
      <c r="A804" s="281">
        <v>1636864</v>
      </c>
      <c r="B804" s="281" t="s">
        <v>2239</v>
      </c>
      <c r="C804" s="281" t="s">
        <v>4450</v>
      </c>
      <c r="D804" s="281" t="s">
        <v>2241</v>
      </c>
      <c r="E804" s="281" t="s">
        <v>4451</v>
      </c>
      <c r="F804" s="281">
        <v>2</v>
      </c>
      <c r="G804" s="281" t="s">
        <v>282</v>
      </c>
      <c r="H804" s="303">
        <v>37705</v>
      </c>
      <c r="I804" s="281">
        <v>24</v>
      </c>
      <c r="J804" s="281" t="s">
        <v>260</v>
      </c>
      <c r="K804" s="281">
        <v>275</v>
      </c>
      <c r="L804" s="281" t="s">
        <v>273</v>
      </c>
      <c r="M804" s="281">
        <v>2083</v>
      </c>
      <c r="N804" s="281" t="s">
        <v>2285</v>
      </c>
      <c r="O804" s="281">
        <v>1</v>
      </c>
      <c r="P804" s="281" t="s">
        <v>11177</v>
      </c>
      <c r="Q804" s="281">
        <v>0</v>
      </c>
      <c r="S804" s="281">
        <v>0</v>
      </c>
      <c r="W804" s="281">
        <v>-20</v>
      </c>
      <c r="X804" s="281" t="s">
        <v>1574</v>
      </c>
      <c r="AA804" s="281">
        <v>3</v>
      </c>
      <c r="AB804" s="281" t="s">
        <v>202</v>
      </c>
      <c r="AC804" s="303">
        <v>44780</v>
      </c>
      <c r="AD804" s="281" t="s">
        <v>11280</v>
      </c>
      <c r="AE804" s="281" t="s">
        <v>2514</v>
      </c>
      <c r="AF804" s="281" t="s">
        <v>266</v>
      </c>
      <c r="AG804" s="281" t="s">
        <v>2515</v>
      </c>
      <c r="AH804" s="281" t="s">
        <v>2516</v>
      </c>
      <c r="AI804" s="281" t="s">
        <v>2517</v>
      </c>
      <c r="AN804" s="303">
        <v>43245</v>
      </c>
      <c r="AP804" s="284">
        <f t="shared" si="115"/>
        <v>797</v>
      </c>
      <c r="AQ804" s="284" t="str">
        <f t="shared" si="116"/>
        <v>岩垂知咲1</v>
      </c>
      <c r="AR804" s="284" t="str">
        <f t="shared" si="117"/>
        <v>いわだれちさき1</v>
      </c>
      <c r="AS804" s="284">
        <f t="shared" si="118"/>
        <v>1636864</v>
      </c>
      <c r="AT804" s="284" t="str">
        <f t="shared" si="111"/>
        <v>岩垂知咲</v>
      </c>
      <c r="AU804" s="284">
        <f>IF(AT804="","",COUNTIF(AT$8:AT804,AT804))</f>
        <v>1</v>
      </c>
      <c r="AV804" s="284" t="str">
        <f t="shared" si="112"/>
        <v>いわだれちさき</v>
      </c>
      <c r="AW804" s="284">
        <f>IF(AV804="","",COUNTIF(AV$8:AV804,AV804))</f>
        <v>1</v>
      </c>
      <c r="AX804" s="284" t="str">
        <f t="shared" si="110"/>
        <v/>
      </c>
      <c r="AY804" s="284" t="str">
        <f t="shared" si="113"/>
        <v/>
      </c>
      <c r="AZ804" s="284" t="str">
        <f t="shared" si="114"/>
        <v/>
      </c>
    </row>
    <row r="805" spans="1:52" ht="18" customHeight="1">
      <c r="A805" s="281">
        <v>1548537</v>
      </c>
      <c r="B805" s="281" t="s">
        <v>4452</v>
      </c>
      <c r="C805" s="281" t="s">
        <v>3320</v>
      </c>
      <c r="D805" s="281" t="s">
        <v>4453</v>
      </c>
      <c r="E805" s="281" t="s">
        <v>3320</v>
      </c>
      <c r="F805" s="281">
        <v>2</v>
      </c>
      <c r="G805" s="281" t="s">
        <v>282</v>
      </c>
      <c r="H805" s="303">
        <v>36593</v>
      </c>
      <c r="I805" s="281">
        <v>24</v>
      </c>
      <c r="J805" s="281" t="s">
        <v>260</v>
      </c>
      <c r="K805" s="281">
        <v>275</v>
      </c>
      <c r="L805" s="281" t="s">
        <v>273</v>
      </c>
      <c r="M805" s="281">
        <v>2084</v>
      </c>
      <c r="N805" s="281" t="s">
        <v>4454</v>
      </c>
      <c r="O805" s="281">
        <v>1</v>
      </c>
      <c r="P805" s="281" t="s">
        <v>11177</v>
      </c>
      <c r="Q805" s="281">
        <v>0</v>
      </c>
      <c r="S805" s="281">
        <v>0</v>
      </c>
      <c r="W805" s="281">
        <v>-20</v>
      </c>
      <c r="X805" s="281" t="s">
        <v>1574</v>
      </c>
      <c r="AA805" s="281">
        <v>3</v>
      </c>
      <c r="AB805" s="281" t="s">
        <v>202</v>
      </c>
      <c r="AC805" s="303">
        <v>44794</v>
      </c>
      <c r="AD805" s="281" t="s">
        <v>11284</v>
      </c>
      <c r="AE805" s="281" t="s">
        <v>2514</v>
      </c>
      <c r="AF805" s="281" t="s">
        <v>266</v>
      </c>
      <c r="AG805" s="281" t="s">
        <v>2515</v>
      </c>
      <c r="AH805" s="281" t="s">
        <v>2516</v>
      </c>
      <c r="AI805" s="281" t="s">
        <v>2517</v>
      </c>
      <c r="AN805" s="303">
        <v>42190</v>
      </c>
      <c r="AP805" s="284">
        <f t="shared" si="115"/>
        <v>798</v>
      </c>
      <c r="AQ805" s="284" t="str">
        <f t="shared" si="116"/>
        <v>鳥居あゆみ1</v>
      </c>
      <c r="AR805" s="284" t="str">
        <f t="shared" si="117"/>
        <v>とりいあゆみ1</v>
      </c>
      <c r="AS805" s="284">
        <f t="shared" si="118"/>
        <v>1548537</v>
      </c>
      <c r="AT805" s="284" t="str">
        <f t="shared" si="111"/>
        <v>鳥居あゆみ</v>
      </c>
      <c r="AU805" s="284">
        <f>IF(AT805="","",COUNTIF(AT$8:AT805,AT805))</f>
        <v>1</v>
      </c>
      <c r="AV805" s="284" t="str">
        <f t="shared" si="112"/>
        <v>とりいあゆみ</v>
      </c>
      <c r="AW805" s="284">
        <f>IF(AV805="","",COUNTIF(AV$8:AV805,AV805))</f>
        <v>1</v>
      </c>
      <c r="AX805" s="284" t="str">
        <f t="shared" si="110"/>
        <v/>
      </c>
      <c r="AY805" s="284" t="str">
        <f t="shared" si="113"/>
        <v/>
      </c>
      <c r="AZ805" s="284" t="str">
        <f t="shared" si="114"/>
        <v/>
      </c>
    </row>
    <row r="806" spans="1:52" ht="18" customHeight="1">
      <c r="A806" s="281">
        <v>1245718</v>
      </c>
      <c r="B806" s="281" t="s">
        <v>3309</v>
      </c>
      <c r="C806" s="281" t="s">
        <v>4455</v>
      </c>
      <c r="D806" s="281" t="s">
        <v>1105</v>
      </c>
      <c r="E806" s="281" t="s">
        <v>2261</v>
      </c>
      <c r="F806" s="281">
        <v>1</v>
      </c>
      <c r="G806" s="281" t="s">
        <v>259</v>
      </c>
      <c r="H806" s="303">
        <v>33397</v>
      </c>
      <c r="I806" s="281">
        <v>24</v>
      </c>
      <c r="J806" s="281" t="s">
        <v>260</v>
      </c>
      <c r="K806" s="281">
        <v>274</v>
      </c>
      <c r="L806" s="281" t="s">
        <v>317</v>
      </c>
      <c r="M806" s="281">
        <v>2074</v>
      </c>
      <c r="N806" s="281" t="s">
        <v>317</v>
      </c>
      <c r="O806" s="281">
        <v>0</v>
      </c>
      <c r="P806" s="281" t="s">
        <v>262</v>
      </c>
      <c r="Q806" s="281">
        <v>0</v>
      </c>
      <c r="S806" s="281">
        <v>0</v>
      </c>
      <c r="U806" s="281" t="s">
        <v>10883</v>
      </c>
      <c r="V806" s="281">
        <v>583587</v>
      </c>
      <c r="W806" s="281">
        <v>-20</v>
      </c>
      <c r="X806" s="281" t="s">
        <v>1574</v>
      </c>
      <c r="AA806" s="281">
        <v>3</v>
      </c>
      <c r="AB806" s="281" t="s">
        <v>202</v>
      </c>
      <c r="AC806" s="303">
        <v>44836</v>
      </c>
      <c r="AD806" s="281" t="s">
        <v>11196</v>
      </c>
      <c r="AE806" s="281" t="s">
        <v>982</v>
      </c>
      <c r="AF806" s="281" t="s">
        <v>266</v>
      </c>
      <c r="AG806" s="281" t="s">
        <v>4456</v>
      </c>
      <c r="AH806" s="281" t="s">
        <v>4457</v>
      </c>
      <c r="AI806" s="281" t="s">
        <v>4458</v>
      </c>
      <c r="AN806" s="303">
        <v>39337</v>
      </c>
      <c r="AP806" s="284">
        <f t="shared" si="115"/>
        <v>799</v>
      </c>
      <c r="AQ806" s="284" t="str">
        <f t="shared" si="116"/>
        <v>高橋慎平1</v>
      </c>
      <c r="AR806" s="284" t="str">
        <f t="shared" si="117"/>
        <v>たかはししんぺい1</v>
      </c>
      <c r="AS806" s="284">
        <f t="shared" si="118"/>
        <v>1245718</v>
      </c>
      <c r="AT806" s="284" t="str">
        <f t="shared" si="111"/>
        <v>高橋慎平</v>
      </c>
      <c r="AU806" s="284">
        <f>IF(AT806="","",COUNTIF(AT$8:AT806,AT806))</f>
        <v>1</v>
      </c>
      <c r="AV806" s="284" t="str">
        <f t="shared" si="112"/>
        <v>たかはししんぺい</v>
      </c>
      <c r="AW806" s="284">
        <f>IF(AV806="","",COUNTIF(AV$8:AV806,AV806))</f>
        <v>1</v>
      </c>
      <c r="AX806" s="284" t="str">
        <f t="shared" si="110"/>
        <v/>
      </c>
      <c r="AY806" s="284" t="str">
        <f t="shared" si="113"/>
        <v/>
      </c>
      <c r="AZ806" s="284" t="str">
        <f t="shared" si="114"/>
        <v/>
      </c>
    </row>
    <row r="807" spans="1:52" ht="18" customHeight="1">
      <c r="A807" s="281">
        <v>1737224</v>
      </c>
      <c r="B807" s="281" t="s">
        <v>383</v>
      </c>
      <c r="C807" s="281" t="s">
        <v>3087</v>
      </c>
      <c r="D807" s="281" t="s">
        <v>1289</v>
      </c>
      <c r="E807" s="281" t="s">
        <v>3089</v>
      </c>
      <c r="F807" s="281">
        <v>2</v>
      </c>
      <c r="G807" s="281" t="s">
        <v>282</v>
      </c>
      <c r="H807" s="303">
        <v>37374</v>
      </c>
      <c r="I807" s="281">
        <v>24</v>
      </c>
      <c r="J807" s="281" t="s">
        <v>260</v>
      </c>
      <c r="K807" s="281">
        <v>275</v>
      </c>
      <c r="L807" s="281" t="s">
        <v>273</v>
      </c>
      <c r="M807" s="281">
        <v>2083</v>
      </c>
      <c r="N807" s="281" t="s">
        <v>2285</v>
      </c>
      <c r="O807" s="281">
        <v>1</v>
      </c>
      <c r="P807" s="281" t="s">
        <v>11177</v>
      </c>
      <c r="W807" s="281">
        <v>-20</v>
      </c>
      <c r="X807" s="281" t="s">
        <v>1574</v>
      </c>
      <c r="AA807" s="281">
        <v>3</v>
      </c>
      <c r="AB807" s="281" t="s">
        <v>202</v>
      </c>
      <c r="AC807" s="303">
        <v>44878</v>
      </c>
      <c r="AD807" s="281" t="s">
        <v>11286</v>
      </c>
      <c r="AE807" s="281" t="s">
        <v>2286</v>
      </c>
      <c r="AF807" s="281" t="s">
        <v>266</v>
      </c>
      <c r="AG807" s="281" t="s">
        <v>2287</v>
      </c>
      <c r="AH807" s="281" t="s">
        <v>2288</v>
      </c>
      <c r="AI807" s="281" t="s">
        <v>2289</v>
      </c>
      <c r="AN807" s="303">
        <v>44362</v>
      </c>
      <c r="AP807" s="284">
        <f t="shared" si="115"/>
        <v>800</v>
      </c>
      <c r="AQ807" s="284" t="str">
        <f t="shared" si="116"/>
        <v>山﨑葵1</v>
      </c>
      <c r="AR807" s="284" t="str">
        <f t="shared" si="117"/>
        <v>やまざきあおい1</v>
      </c>
      <c r="AS807" s="284">
        <f t="shared" si="118"/>
        <v>1737224</v>
      </c>
      <c r="AT807" s="284" t="str">
        <f t="shared" si="111"/>
        <v>山﨑葵</v>
      </c>
      <c r="AU807" s="284">
        <f>IF(AT807="","",COUNTIF(AT$8:AT807,AT807))</f>
        <v>1</v>
      </c>
      <c r="AV807" s="284" t="str">
        <f t="shared" si="112"/>
        <v>やまざきあおい</v>
      </c>
      <c r="AW807" s="284">
        <f>IF(AV807="","",COUNTIF(AV$8:AV807,AV807))</f>
        <v>1</v>
      </c>
      <c r="AX807" s="284" t="str">
        <f t="shared" si="110"/>
        <v/>
      </c>
      <c r="AY807" s="284" t="str">
        <f t="shared" si="113"/>
        <v/>
      </c>
      <c r="AZ807" s="284" t="str">
        <f t="shared" si="114"/>
        <v/>
      </c>
    </row>
    <row r="808" spans="1:52" ht="18" customHeight="1">
      <c r="A808" s="281">
        <v>1660486</v>
      </c>
      <c r="B808" s="281" t="s">
        <v>955</v>
      </c>
      <c r="C808" s="281" t="s">
        <v>4459</v>
      </c>
      <c r="D808" s="281" t="s">
        <v>957</v>
      </c>
      <c r="E808" s="281" t="s">
        <v>3709</v>
      </c>
      <c r="F808" s="281">
        <v>1</v>
      </c>
      <c r="G808" s="281" t="s">
        <v>259</v>
      </c>
      <c r="H808" s="303">
        <v>37377</v>
      </c>
      <c r="I808" s="281">
        <v>24</v>
      </c>
      <c r="J808" s="281" t="s">
        <v>260</v>
      </c>
      <c r="K808" s="281">
        <v>275</v>
      </c>
      <c r="L808" s="281" t="s">
        <v>273</v>
      </c>
      <c r="M808" s="281">
        <v>2083</v>
      </c>
      <c r="N808" s="281" t="s">
        <v>2285</v>
      </c>
      <c r="O808" s="281">
        <v>1</v>
      </c>
      <c r="P808" s="281" t="s">
        <v>11177</v>
      </c>
      <c r="Q808" s="281">
        <v>0</v>
      </c>
      <c r="S808" s="281">
        <v>0</v>
      </c>
      <c r="W808" s="281">
        <v>-20</v>
      </c>
      <c r="X808" s="281" t="s">
        <v>1574</v>
      </c>
      <c r="AA808" s="281">
        <v>3</v>
      </c>
      <c r="AB808" s="281" t="s">
        <v>202</v>
      </c>
      <c r="AC808" s="303">
        <v>44878</v>
      </c>
      <c r="AD808" s="281" t="s">
        <v>11286</v>
      </c>
      <c r="AE808" s="281" t="s">
        <v>3377</v>
      </c>
      <c r="AF808" s="281" t="s">
        <v>266</v>
      </c>
      <c r="AG808" s="281" t="s">
        <v>3378</v>
      </c>
      <c r="AH808" s="281" t="s">
        <v>3379</v>
      </c>
      <c r="AI808" s="281" t="s">
        <v>2517</v>
      </c>
      <c r="AN808" s="303">
        <v>43523</v>
      </c>
      <c r="AP808" s="284">
        <f t="shared" si="115"/>
        <v>801</v>
      </c>
      <c r="AQ808" s="284" t="str">
        <f t="shared" si="116"/>
        <v>原航平1</v>
      </c>
      <c r="AR808" s="284" t="str">
        <f t="shared" si="117"/>
        <v>はらこうへい1</v>
      </c>
      <c r="AS808" s="284">
        <f t="shared" si="118"/>
        <v>1660486</v>
      </c>
      <c r="AT808" s="284" t="str">
        <f t="shared" si="111"/>
        <v>原航平</v>
      </c>
      <c r="AU808" s="284">
        <f>IF(AT808="","",COUNTIF(AT$8:AT808,AT808))</f>
        <v>1</v>
      </c>
      <c r="AV808" s="284" t="str">
        <f t="shared" si="112"/>
        <v>はらこうへい</v>
      </c>
      <c r="AW808" s="284">
        <f>IF(AV808="","",COUNTIF(AV$8:AV808,AV808))</f>
        <v>1</v>
      </c>
      <c r="AX808" s="284" t="str">
        <f t="shared" si="110"/>
        <v/>
      </c>
      <c r="AY808" s="284" t="str">
        <f t="shared" si="113"/>
        <v/>
      </c>
      <c r="AZ808" s="284" t="str">
        <f t="shared" si="114"/>
        <v/>
      </c>
    </row>
    <row r="809" spans="1:52" ht="18" customHeight="1">
      <c r="A809" s="281">
        <v>1737222</v>
      </c>
      <c r="B809" s="281" t="s">
        <v>2406</v>
      </c>
      <c r="C809" s="281" t="s">
        <v>4460</v>
      </c>
      <c r="D809" s="281" t="s">
        <v>2408</v>
      </c>
      <c r="E809" s="281" t="s">
        <v>4314</v>
      </c>
      <c r="F809" s="281">
        <v>1</v>
      </c>
      <c r="G809" s="281" t="s">
        <v>259</v>
      </c>
      <c r="H809" s="303">
        <v>37418</v>
      </c>
      <c r="I809" s="281">
        <v>24</v>
      </c>
      <c r="J809" s="281" t="s">
        <v>260</v>
      </c>
      <c r="K809" s="281">
        <v>275</v>
      </c>
      <c r="L809" s="281" t="s">
        <v>273</v>
      </c>
      <c r="M809" s="281">
        <v>2083</v>
      </c>
      <c r="N809" s="281" t="s">
        <v>2285</v>
      </c>
      <c r="O809" s="281">
        <v>1</v>
      </c>
      <c r="P809" s="281" t="s">
        <v>11177</v>
      </c>
      <c r="W809" s="281">
        <v>-20</v>
      </c>
      <c r="X809" s="281" t="s">
        <v>1574</v>
      </c>
      <c r="AA809" s="281">
        <v>3</v>
      </c>
      <c r="AB809" s="281" t="s">
        <v>202</v>
      </c>
      <c r="AC809" s="303">
        <v>44878</v>
      </c>
      <c r="AD809" s="281" t="s">
        <v>11286</v>
      </c>
      <c r="AE809" s="281" t="s">
        <v>1106</v>
      </c>
      <c r="AF809" s="281" t="s">
        <v>266</v>
      </c>
      <c r="AG809" s="281" t="s">
        <v>2465</v>
      </c>
      <c r="AH809" s="281" t="s">
        <v>2466</v>
      </c>
      <c r="AI809" s="281" t="s">
        <v>2467</v>
      </c>
      <c r="AN809" s="303">
        <v>44362</v>
      </c>
      <c r="AP809" s="284">
        <f t="shared" si="115"/>
        <v>802</v>
      </c>
      <c r="AQ809" s="284" t="str">
        <f t="shared" si="116"/>
        <v>村上颯一郎1</v>
      </c>
      <c r="AR809" s="284" t="str">
        <f t="shared" si="117"/>
        <v>むらかみそういちろう1</v>
      </c>
      <c r="AS809" s="284">
        <f t="shared" si="118"/>
        <v>1737222</v>
      </c>
      <c r="AT809" s="284" t="str">
        <f t="shared" si="111"/>
        <v>村上颯一郎</v>
      </c>
      <c r="AU809" s="284">
        <f>IF(AT809="","",COUNTIF(AT$8:AT809,AT809))</f>
        <v>1</v>
      </c>
      <c r="AV809" s="284" t="str">
        <f t="shared" si="112"/>
        <v>むらかみそういちろう</v>
      </c>
      <c r="AW809" s="284">
        <f>IF(AV809="","",COUNTIF(AV$8:AV809,AV809))</f>
        <v>1</v>
      </c>
      <c r="AX809" s="284" t="str">
        <f t="shared" si="110"/>
        <v/>
      </c>
      <c r="AY809" s="284" t="str">
        <f t="shared" si="113"/>
        <v/>
      </c>
      <c r="AZ809" s="284" t="str">
        <f t="shared" si="114"/>
        <v/>
      </c>
    </row>
    <row r="810" spans="1:52" ht="18" customHeight="1">
      <c r="A810" s="281">
        <v>1563761</v>
      </c>
      <c r="B810" s="281" t="s">
        <v>4461</v>
      </c>
      <c r="C810" s="281" t="s">
        <v>4462</v>
      </c>
      <c r="D810" s="281" t="s">
        <v>4463</v>
      </c>
      <c r="E810" s="281" t="s">
        <v>4464</v>
      </c>
      <c r="F810" s="281">
        <v>2</v>
      </c>
      <c r="G810" s="281" t="s">
        <v>282</v>
      </c>
      <c r="H810" s="303">
        <v>37428</v>
      </c>
      <c r="I810" s="281">
        <v>24</v>
      </c>
      <c r="J810" s="281" t="s">
        <v>260</v>
      </c>
      <c r="K810" s="281">
        <v>275</v>
      </c>
      <c r="L810" s="281" t="s">
        <v>273</v>
      </c>
      <c r="M810" s="281">
        <v>2083</v>
      </c>
      <c r="N810" s="281" t="s">
        <v>2285</v>
      </c>
      <c r="O810" s="281">
        <v>1</v>
      </c>
      <c r="P810" s="281" t="s">
        <v>11177</v>
      </c>
      <c r="Q810" s="281">
        <v>0</v>
      </c>
      <c r="S810" s="281">
        <v>0</v>
      </c>
      <c r="W810" s="281">
        <v>-20</v>
      </c>
      <c r="X810" s="281" t="s">
        <v>1574</v>
      </c>
      <c r="AA810" s="281">
        <v>3</v>
      </c>
      <c r="AB810" s="281" t="s">
        <v>202</v>
      </c>
      <c r="AC810" s="303">
        <v>44878</v>
      </c>
      <c r="AD810" s="281" t="s">
        <v>11286</v>
      </c>
      <c r="AE810" s="281" t="s">
        <v>2521</v>
      </c>
      <c r="AF810" s="281" t="s">
        <v>266</v>
      </c>
      <c r="AG810" s="281" t="s">
        <v>2522</v>
      </c>
      <c r="AH810" s="281" t="s">
        <v>2523</v>
      </c>
      <c r="AI810" s="281" t="s">
        <v>2524</v>
      </c>
      <c r="AN810" s="303">
        <v>42475</v>
      </c>
      <c r="AP810" s="284">
        <f t="shared" si="115"/>
        <v>803</v>
      </c>
      <c r="AQ810" s="284" t="str">
        <f t="shared" si="116"/>
        <v>横田明香里1</v>
      </c>
      <c r="AR810" s="284" t="str">
        <f t="shared" si="117"/>
        <v>よこたあかり1</v>
      </c>
      <c r="AS810" s="284">
        <f t="shared" si="118"/>
        <v>1563761</v>
      </c>
      <c r="AT810" s="284" t="str">
        <f t="shared" si="111"/>
        <v>横田明香里</v>
      </c>
      <c r="AU810" s="284">
        <f>IF(AT810="","",COUNTIF(AT$8:AT810,AT810))</f>
        <v>1</v>
      </c>
      <c r="AV810" s="284" t="str">
        <f t="shared" si="112"/>
        <v>よこたあかり</v>
      </c>
      <c r="AW810" s="284">
        <f>IF(AV810="","",COUNTIF(AV$8:AV810,AV810))</f>
        <v>1</v>
      </c>
      <c r="AX810" s="284" t="str">
        <f t="shared" si="110"/>
        <v/>
      </c>
      <c r="AY810" s="284" t="str">
        <f t="shared" si="113"/>
        <v/>
      </c>
      <c r="AZ810" s="284" t="str">
        <f t="shared" si="114"/>
        <v/>
      </c>
    </row>
    <row r="811" spans="1:52" ht="18" customHeight="1">
      <c r="A811" s="281">
        <v>1737221</v>
      </c>
      <c r="B811" s="281" t="s">
        <v>2805</v>
      </c>
      <c r="C811" s="281" t="s">
        <v>389</v>
      </c>
      <c r="D811" s="281" t="s">
        <v>2806</v>
      </c>
      <c r="E811" s="281" t="s">
        <v>4465</v>
      </c>
      <c r="F811" s="281">
        <v>1</v>
      </c>
      <c r="G811" s="281" t="s">
        <v>259</v>
      </c>
      <c r="H811" s="303">
        <v>37508</v>
      </c>
      <c r="I811" s="281">
        <v>24</v>
      </c>
      <c r="J811" s="281" t="s">
        <v>260</v>
      </c>
      <c r="K811" s="281">
        <v>275</v>
      </c>
      <c r="L811" s="281" t="s">
        <v>273</v>
      </c>
      <c r="M811" s="281">
        <v>2083</v>
      </c>
      <c r="N811" s="281" t="s">
        <v>2285</v>
      </c>
      <c r="O811" s="281">
        <v>1</v>
      </c>
      <c r="P811" s="281" t="s">
        <v>11177</v>
      </c>
      <c r="W811" s="281">
        <v>-20</v>
      </c>
      <c r="X811" s="281" t="s">
        <v>1574</v>
      </c>
      <c r="AA811" s="281">
        <v>3</v>
      </c>
      <c r="AB811" s="281" t="s">
        <v>202</v>
      </c>
      <c r="AC811" s="303">
        <v>44878</v>
      </c>
      <c r="AD811" s="281" t="s">
        <v>11286</v>
      </c>
      <c r="AE811" s="281" t="s">
        <v>2521</v>
      </c>
      <c r="AF811" s="281" t="s">
        <v>266</v>
      </c>
      <c r="AG811" s="281" t="s">
        <v>2522</v>
      </c>
      <c r="AH811" s="281" t="s">
        <v>2523</v>
      </c>
      <c r="AI811" s="281" t="s">
        <v>2524</v>
      </c>
      <c r="AN811" s="303">
        <v>44362</v>
      </c>
      <c r="AP811" s="284">
        <f t="shared" si="115"/>
        <v>804</v>
      </c>
      <c r="AQ811" s="284" t="str">
        <f t="shared" si="116"/>
        <v>西村太志1</v>
      </c>
      <c r="AR811" s="284" t="str">
        <f t="shared" si="117"/>
        <v>にしむらたいし1</v>
      </c>
      <c r="AS811" s="284">
        <f t="shared" si="118"/>
        <v>1737221</v>
      </c>
      <c r="AT811" s="284" t="str">
        <f t="shared" si="111"/>
        <v>西村太志</v>
      </c>
      <c r="AU811" s="284">
        <f>IF(AT811="","",COUNTIF(AT$8:AT811,AT811))</f>
        <v>1</v>
      </c>
      <c r="AV811" s="284" t="str">
        <f t="shared" si="112"/>
        <v>にしむらたいし</v>
      </c>
      <c r="AW811" s="284">
        <f>IF(AV811="","",COUNTIF(AV$8:AV811,AV811))</f>
        <v>1</v>
      </c>
      <c r="AX811" s="284" t="str">
        <f t="shared" si="110"/>
        <v/>
      </c>
      <c r="AY811" s="284" t="str">
        <f t="shared" si="113"/>
        <v/>
      </c>
      <c r="AZ811" s="284" t="str">
        <f t="shared" si="114"/>
        <v/>
      </c>
    </row>
    <row r="812" spans="1:52" ht="18" customHeight="1">
      <c r="A812" s="281">
        <v>1641262</v>
      </c>
      <c r="B812" s="281" t="s">
        <v>4466</v>
      </c>
      <c r="C812" s="281" t="s">
        <v>4467</v>
      </c>
      <c r="D812" s="281" t="s">
        <v>4468</v>
      </c>
      <c r="E812" s="281" t="s">
        <v>4469</v>
      </c>
      <c r="F812" s="281">
        <v>1</v>
      </c>
      <c r="G812" s="281" t="s">
        <v>259</v>
      </c>
      <c r="H812" s="303">
        <v>37539</v>
      </c>
      <c r="I812" s="281">
        <v>24</v>
      </c>
      <c r="J812" s="281" t="s">
        <v>260</v>
      </c>
      <c r="K812" s="281">
        <v>275</v>
      </c>
      <c r="L812" s="281" t="s">
        <v>273</v>
      </c>
      <c r="M812" s="281">
        <v>2083</v>
      </c>
      <c r="N812" s="281" t="s">
        <v>2285</v>
      </c>
      <c r="O812" s="281">
        <v>1</v>
      </c>
      <c r="P812" s="281" t="s">
        <v>11177</v>
      </c>
      <c r="Q812" s="281">
        <v>0</v>
      </c>
      <c r="S812" s="281">
        <v>0</v>
      </c>
      <c r="W812" s="281">
        <v>-20</v>
      </c>
      <c r="X812" s="281" t="s">
        <v>1574</v>
      </c>
      <c r="AA812" s="281">
        <v>3</v>
      </c>
      <c r="AB812" s="281" t="s">
        <v>202</v>
      </c>
      <c r="AC812" s="303">
        <v>44878</v>
      </c>
      <c r="AD812" s="281" t="s">
        <v>11286</v>
      </c>
      <c r="AE812" s="281" t="s">
        <v>3377</v>
      </c>
      <c r="AF812" s="281" t="s">
        <v>266</v>
      </c>
      <c r="AG812" s="281" t="s">
        <v>3378</v>
      </c>
      <c r="AH812" s="281" t="s">
        <v>3379</v>
      </c>
      <c r="AI812" s="281" t="s">
        <v>2517</v>
      </c>
      <c r="AN812" s="303">
        <v>43260</v>
      </c>
      <c r="AP812" s="284">
        <f t="shared" si="115"/>
        <v>805</v>
      </c>
      <c r="AQ812" s="284" t="str">
        <f t="shared" si="116"/>
        <v>日髙達稜1</v>
      </c>
      <c r="AR812" s="284" t="str">
        <f t="shared" si="117"/>
        <v>ひだかたつろう1</v>
      </c>
      <c r="AS812" s="284">
        <f t="shared" si="118"/>
        <v>1641262</v>
      </c>
      <c r="AT812" s="284" t="str">
        <f t="shared" si="111"/>
        <v>日髙達稜</v>
      </c>
      <c r="AU812" s="284">
        <f>IF(AT812="","",COUNTIF(AT$8:AT812,AT812))</f>
        <v>1</v>
      </c>
      <c r="AV812" s="284" t="str">
        <f t="shared" si="112"/>
        <v>ひだかたつろう</v>
      </c>
      <c r="AW812" s="284">
        <f>IF(AV812="","",COUNTIF(AV$8:AV812,AV812))</f>
        <v>1</v>
      </c>
      <c r="AX812" s="284" t="str">
        <f t="shared" si="110"/>
        <v/>
      </c>
      <c r="AY812" s="284" t="str">
        <f t="shared" si="113"/>
        <v/>
      </c>
      <c r="AZ812" s="284" t="str">
        <f t="shared" si="114"/>
        <v/>
      </c>
    </row>
    <row r="813" spans="1:52" ht="18" customHeight="1">
      <c r="A813" s="281">
        <v>1645196</v>
      </c>
      <c r="B813" s="281" t="s">
        <v>2586</v>
      </c>
      <c r="C813" s="281" t="s">
        <v>4470</v>
      </c>
      <c r="D813" s="281" t="s">
        <v>2588</v>
      </c>
      <c r="E813" s="281" t="s">
        <v>1524</v>
      </c>
      <c r="F813" s="281">
        <v>1</v>
      </c>
      <c r="G813" s="281" t="s">
        <v>259</v>
      </c>
      <c r="H813" s="303">
        <v>37677</v>
      </c>
      <c r="I813" s="281">
        <v>24</v>
      </c>
      <c r="J813" s="281" t="s">
        <v>260</v>
      </c>
      <c r="K813" s="281">
        <v>275</v>
      </c>
      <c r="L813" s="281" t="s">
        <v>273</v>
      </c>
      <c r="M813" s="281">
        <v>2083</v>
      </c>
      <c r="N813" s="281" t="s">
        <v>2285</v>
      </c>
      <c r="O813" s="281">
        <v>1</v>
      </c>
      <c r="P813" s="281" t="s">
        <v>11177</v>
      </c>
      <c r="Q813" s="281">
        <v>0</v>
      </c>
      <c r="S813" s="281">
        <v>0</v>
      </c>
      <c r="W813" s="281">
        <v>-20</v>
      </c>
      <c r="X813" s="281" t="s">
        <v>1574</v>
      </c>
      <c r="AA813" s="281">
        <v>3</v>
      </c>
      <c r="AB813" s="281" t="s">
        <v>202</v>
      </c>
      <c r="AC813" s="303">
        <v>44878</v>
      </c>
      <c r="AD813" s="281" t="s">
        <v>11286</v>
      </c>
      <c r="AE813" s="281" t="s">
        <v>3377</v>
      </c>
      <c r="AF813" s="281" t="s">
        <v>266</v>
      </c>
      <c r="AG813" s="281" t="s">
        <v>3378</v>
      </c>
      <c r="AH813" s="281" t="s">
        <v>3379</v>
      </c>
      <c r="AI813" s="281" t="s">
        <v>2517</v>
      </c>
      <c r="AN813" s="303">
        <v>43268</v>
      </c>
      <c r="AP813" s="284">
        <f t="shared" si="115"/>
        <v>806</v>
      </c>
      <c r="AQ813" s="284" t="str">
        <f t="shared" si="116"/>
        <v>長谷部優祐1</v>
      </c>
      <c r="AR813" s="284" t="str">
        <f t="shared" si="117"/>
        <v>はせべゆうすけ1</v>
      </c>
      <c r="AS813" s="284">
        <f t="shared" si="118"/>
        <v>1645196</v>
      </c>
      <c r="AT813" s="284" t="str">
        <f t="shared" si="111"/>
        <v>長谷部優祐</v>
      </c>
      <c r="AU813" s="284">
        <f>IF(AT813="","",COUNTIF(AT$8:AT813,AT813))</f>
        <v>1</v>
      </c>
      <c r="AV813" s="284" t="str">
        <f t="shared" si="112"/>
        <v>はせべゆうすけ</v>
      </c>
      <c r="AW813" s="284">
        <f>IF(AV813="","",COUNTIF(AV$8:AV813,AV813))</f>
        <v>1</v>
      </c>
      <c r="AX813" s="284" t="str">
        <f t="shared" si="110"/>
        <v/>
      </c>
      <c r="AY813" s="284" t="str">
        <f t="shared" si="113"/>
        <v/>
      </c>
      <c r="AZ813" s="284" t="str">
        <f t="shared" si="114"/>
        <v/>
      </c>
    </row>
    <row r="814" spans="1:52" ht="18" customHeight="1">
      <c r="A814" s="281">
        <v>1632824</v>
      </c>
      <c r="B814" s="281" t="s">
        <v>4471</v>
      </c>
      <c r="C814" s="281" t="s">
        <v>4472</v>
      </c>
      <c r="D814" s="281" t="s">
        <v>4473</v>
      </c>
      <c r="E814" s="281" t="s">
        <v>4474</v>
      </c>
      <c r="F814" s="281">
        <v>1</v>
      </c>
      <c r="G814" s="281" t="s">
        <v>259</v>
      </c>
      <c r="H814" s="303">
        <v>37696</v>
      </c>
      <c r="I814" s="281">
        <v>24</v>
      </c>
      <c r="J814" s="281" t="s">
        <v>260</v>
      </c>
      <c r="K814" s="281">
        <v>275</v>
      </c>
      <c r="L814" s="281" t="s">
        <v>273</v>
      </c>
      <c r="M814" s="281">
        <v>2083</v>
      </c>
      <c r="N814" s="281" t="s">
        <v>2285</v>
      </c>
      <c r="O814" s="281">
        <v>1</v>
      </c>
      <c r="P814" s="281" t="s">
        <v>11177</v>
      </c>
      <c r="Q814" s="281">
        <v>0</v>
      </c>
      <c r="S814" s="281">
        <v>0</v>
      </c>
      <c r="V814" s="281">
        <v>352000</v>
      </c>
      <c r="W814" s="281">
        <v>-20</v>
      </c>
      <c r="X814" s="281" t="s">
        <v>1574</v>
      </c>
      <c r="AA814" s="281">
        <v>3</v>
      </c>
      <c r="AB814" s="281" t="s">
        <v>202</v>
      </c>
      <c r="AC814" s="303">
        <v>44878</v>
      </c>
      <c r="AD814" s="281" t="s">
        <v>11286</v>
      </c>
      <c r="AE814" s="281" t="s">
        <v>2514</v>
      </c>
      <c r="AF814" s="281" t="s">
        <v>266</v>
      </c>
      <c r="AG814" s="281" t="s">
        <v>2515</v>
      </c>
      <c r="AH814" s="281" t="s">
        <v>2516</v>
      </c>
      <c r="AI814" s="281" t="s">
        <v>2517</v>
      </c>
      <c r="AJ814" s="281" t="s">
        <v>11345</v>
      </c>
      <c r="AN814" s="303">
        <v>43228</v>
      </c>
      <c r="AP814" s="284">
        <f t="shared" si="115"/>
        <v>807</v>
      </c>
      <c r="AQ814" s="284" t="str">
        <f t="shared" si="116"/>
        <v>草間一陽1</v>
      </c>
      <c r="AR814" s="284" t="str">
        <f t="shared" si="117"/>
        <v>くさまいちよう1</v>
      </c>
      <c r="AS814" s="284">
        <f t="shared" si="118"/>
        <v>1632824</v>
      </c>
      <c r="AT814" s="284" t="str">
        <f t="shared" si="111"/>
        <v>草間一陽</v>
      </c>
      <c r="AU814" s="284">
        <f>IF(AT814="","",COUNTIF(AT$8:AT814,AT814))</f>
        <v>1</v>
      </c>
      <c r="AV814" s="284" t="str">
        <f t="shared" si="112"/>
        <v>くさまいちよう</v>
      </c>
      <c r="AW814" s="284">
        <f>IF(AV814="","",COUNTIF(AV$8:AV814,AV814))</f>
        <v>1</v>
      </c>
      <c r="AX814" s="284" t="str">
        <f t="shared" si="110"/>
        <v/>
      </c>
      <c r="AY814" s="284" t="str">
        <f t="shared" si="113"/>
        <v/>
      </c>
      <c r="AZ814" s="284" t="str">
        <f t="shared" si="114"/>
        <v/>
      </c>
    </row>
    <row r="815" spans="1:52" ht="18" customHeight="1">
      <c r="A815" s="281">
        <v>1669250</v>
      </c>
      <c r="B815" s="281" t="s">
        <v>4475</v>
      </c>
      <c r="C815" s="281" t="s">
        <v>4476</v>
      </c>
      <c r="D815" s="281" t="s">
        <v>4477</v>
      </c>
      <c r="E815" s="281" t="s">
        <v>4478</v>
      </c>
      <c r="F815" s="281">
        <v>1</v>
      </c>
      <c r="G815" s="281" t="s">
        <v>259</v>
      </c>
      <c r="H815" s="303">
        <v>37904</v>
      </c>
      <c r="I815" s="281">
        <v>24</v>
      </c>
      <c r="J815" s="281" t="s">
        <v>260</v>
      </c>
      <c r="K815" s="281">
        <v>275</v>
      </c>
      <c r="L815" s="281" t="s">
        <v>273</v>
      </c>
      <c r="M815" s="281">
        <v>2083</v>
      </c>
      <c r="N815" s="281" t="s">
        <v>2285</v>
      </c>
      <c r="O815" s="281">
        <v>1</v>
      </c>
      <c r="P815" s="281" t="s">
        <v>11177</v>
      </c>
      <c r="Q815" s="281">
        <v>0</v>
      </c>
      <c r="S815" s="281">
        <v>0</v>
      </c>
      <c r="V815" s="281">
        <v>263000</v>
      </c>
      <c r="W815" s="281">
        <v>-20</v>
      </c>
      <c r="X815" s="281" t="s">
        <v>1574</v>
      </c>
      <c r="AA815" s="281">
        <v>3</v>
      </c>
      <c r="AB815" s="281" t="s">
        <v>202</v>
      </c>
      <c r="AC815" s="303">
        <v>44878</v>
      </c>
      <c r="AD815" s="281" t="s">
        <v>11286</v>
      </c>
      <c r="AE815" s="281" t="s">
        <v>2514</v>
      </c>
      <c r="AF815" s="281" t="s">
        <v>266</v>
      </c>
      <c r="AG815" s="281" t="s">
        <v>2515</v>
      </c>
      <c r="AH815" s="281" t="s">
        <v>2516</v>
      </c>
      <c r="AI815" s="281" t="s">
        <v>2517</v>
      </c>
      <c r="AN815" s="303">
        <v>43611</v>
      </c>
      <c r="AP815" s="284">
        <f t="shared" si="115"/>
        <v>808</v>
      </c>
      <c r="AQ815" s="284" t="str">
        <f t="shared" si="116"/>
        <v>青野凜太郎1</v>
      </c>
      <c r="AR815" s="284" t="str">
        <f t="shared" si="117"/>
        <v>あおのりんたろう1</v>
      </c>
      <c r="AS815" s="284">
        <f t="shared" si="118"/>
        <v>1669250</v>
      </c>
      <c r="AT815" s="284" t="str">
        <f t="shared" si="111"/>
        <v>青野凜太郎</v>
      </c>
      <c r="AU815" s="284">
        <f>IF(AT815="","",COUNTIF(AT$8:AT815,AT815))</f>
        <v>1</v>
      </c>
      <c r="AV815" s="284" t="str">
        <f t="shared" si="112"/>
        <v>あおのりんたろう</v>
      </c>
      <c r="AW815" s="284">
        <f>IF(AV815="","",COUNTIF(AV$8:AV815,AV815))</f>
        <v>1</v>
      </c>
      <c r="AX815" s="284" t="str">
        <f t="shared" si="110"/>
        <v/>
      </c>
      <c r="AY815" s="284" t="str">
        <f t="shared" si="113"/>
        <v/>
      </c>
      <c r="AZ815" s="284" t="str">
        <f t="shared" si="114"/>
        <v/>
      </c>
    </row>
    <row r="816" spans="1:52" ht="18" customHeight="1">
      <c r="A816" s="281">
        <v>1526723</v>
      </c>
      <c r="B816" s="281" t="s">
        <v>4479</v>
      </c>
      <c r="C816" s="281" t="s">
        <v>3467</v>
      </c>
      <c r="D816" s="281" t="s">
        <v>4480</v>
      </c>
      <c r="E816" s="281" t="s">
        <v>3225</v>
      </c>
      <c r="F816" s="281">
        <v>1</v>
      </c>
      <c r="G816" s="281" t="s">
        <v>259</v>
      </c>
      <c r="H816" s="303">
        <v>22554</v>
      </c>
      <c r="I816" s="281">
        <v>24</v>
      </c>
      <c r="J816" s="281" t="s">
        <v>260</v>
      </c>
      <c r="K816" s="281">
        <v>280</v>
      </c>
      <c r="L816" s="281" t="s">
        <v>334</v>
      </c>
      <c r="M816" s="281">
        <v>2121</v>
      </c>
      <c r="N816" s="281" t="s">
        <v>334</v>
      </c>
      <c r="O816" s="281">
        <v>0</v>
      </c>
      <c r="P816" s="281" t="s">
        <v>262</v>
      </c>
      <c r="Q816" s="281">
        <v>0</v>
      </c>
      <c r="S816" s="281">
        <v>0</v>
      </c>
      <c r="U816" s="281" t="s">
        <v>11057</v>
      </c>
      <c r="W816" s="281">
        <v>-20</v>
      </c>
      <c r="X816" s="281" t="s">
        <v>1574</v>
      </c>
      <c r="AA816" s="281">
        <v>3</v>
      </c>
      <c r="AB816" s="281" t="s">
        <v>202</v>
      </c>
      <c r="AC816" s="303">
        <v>44885</v>
      </c>
      <c r="AD816" s="281" t="s">
        <v>11288</v>
      </c>
      <c r="AE816" s="281" t="s">
        <v>1161</v>
      </c>
      <c r="AF816" s="281" t="s">
        <v>266</v>
      </c>
      <c r="AG816" s="281" t="s">
        <v>4481</v>
      </c>
      <c r="AI816" s="281" t="s">
        <v>4482</v>
      </c>
      <c r="AN816" s="303">
        <v>42039</v>
      </c>
      <c r="AP816" s="284">
        <f t="shared" si="115"/>
        <v>809</v>
      </c>
      <c r="AQ816" s="284" t="str">
        <f t="shared" si="116"/>
        <v>島岡実1</v>
      </c>
      <c r="AR816" s="284" t="str">
        <f t="shared" si="117"/>
        <v>しまおかみのる1</v>
      </c>
      <c r="AS816" s="284">
        <f t="shared" si="118"/>
        <v>1526723</v>
      </c>
      <c r="AT816" s="284" t="str">
        <f t="shared" si="111"/>
        <v>島岡実</v>
      </c>
      <c r="AU816" s="284">
        <f>IF(AT816="","",COUNTIF(AT$8:AT816,AT816))</f>
        <v>1</v>
      </c>
      <c r="AV816" s="284" t="str">
        <f t="shared" si="112"/>
        <v>しまおかみのる</v>
      </c>
      <c r="AW816" s="284">
        <f>IF(AV816="","",COUNTIF(AV$8:AV816,AV816))</f>
        <v>1</v>
      </c>
      <c r="AX816" s="284" t="str">
        <f t="shared" si="110"/>
        <v/>
      </c>
      <c r="AY816" s="284" t="str">
        <f t="shared" si="113"/>
        <v/>
      </c>
      <c r="AZ816" s="284" t="str">
        <f t="shared" si="114"/>
        <v/>
      </c>
    </row>
    <row r="817" spans="1:52" ht="18" customHeight="1">
      <c r="A817" s="281">
        <v>1746426</v>
      </c>
      <c r="B817" s="281" t="s">
        <v>1026</v>
      </c>
      <c r="C817" s="281" t="s">
        <v>4483</v>
      </c>
      <c r="D817" s="281" t="s">
        <v>1028</v>
      </c>
      <c r="E817" s="281" t="s">
        <v>4484</v>
      </c>
      <c r="F817" s="281">
        <v>1</v>
      </c>
      <c r="G817" s="281" t="s">
        <v>259</v>
      </c>
      <c r="H817" s="303">
        <v>33242</v>
      </c>
      <c r="I817" s="281">
        <v>24</v>
      </c>
      <c r="J817" s="281" t="s">
        <v>260</v>
      </c>
      <c r="K817" s="281">
        <v>275</v>
      </c>
      <c r="L817" s="281" t="s">
        <v>273</v>
      </c>
      <c r="M817" s="281">
        <v>2082</v>
      </c>
      <c r="N817" s="281" t="s">
        <v>273</v>
      </c>
      <c r="O817" s="281">
        <v>0</v>
      </c>
      <c r="P817" s="281" t="s">
        <v>262</v>
      </c>
      <c r="Q817" s="281">
        <v>0</v>
      </c>
      <c r="S817" s="281">
        <v>0</v>
      </c>
      <c r="W817" s="281">
        <v>-20</v>
      </c>
      <c r="X817" s="281" t="s">
        <v>1574</v>
      </c>
      <c r="AA817" s="281">
        <v>3</v>
      </c>
      <c r="AB817" s="281" t="s">
        <v>202</v>
      </c>
      <c r="AC817" s="303">
        <v>44885</v>
      </c>
      <c r="AD817" s="281" t="s">
        <v>11288</v>
      </c>
      <c r="AE817" s="281" t="s">
        <v>4485</v>
      </c>
      <c r="AF817" s="281" t="s">
        <v>266</v>
      </c>
      <c r="AG817" s="281" t="s">
        <v>4486</v>
      </c>
      <c r="AI817" s="281" t="s">
        <v>4487</v>
      </c>
      <c r="AN817" s="303">
        <v>44439</v>
      </c>
      <c r="AP817" s="284">
        <f t="shared" si="115"/>
        <v>810</v>
      </c>
      <c r="AQ817" s="284" t="str">
        <f t="shared" si="116"/>
        <v>伊藤一寛1</v>
      </c>
      <c r="AR817" s="284" t="str">
        <f t="shared" si="117"/>
        <v>いとうかずひろ1</v>
      </c>
      <c r="AS817" s="284">
        <f t="shared" si="118"/>
        <v>1746426</v>
      </c>
      <c r="AT817" s="284" t="str">
        <f t="shared" si="111"/>
        <v>伊藤一寛</v>
      </c>
      <c r="AU817" s="284">
        <f>IF(AT817="","",COUNTIF(AT$8:AT817,AT817))</f>
        <v>1</v>
      </c>
      <c r="AV817" s="284" t="str">
        <f t="shared" si="112"/>
        <v>いとうかずひろ</v>
      </c>
      <c r="AW817" s="284">
        <f>IF(AV817="","",COUNTIF(AV$8:AV817,AV817))</f>
        <v>1</v>
      </c>
      <c r="AX817" s="284" t="str">
        <f t="shared" si="110"/>
        <v/>
      </c>
      <c r="AY817" s="284" t="str">
        <f t="shared" si="113"/>
        <v/>
      </c>
      <c r="AZ817" s="284" t="str">
        <f t="shared" si="114"/>
        <v/>
      </c>
    </row>
    <row r="818" spans="1:52" ht="18" customHeight="1">
      <c r="A818" s="281">
        <v>1737226</v>
      </c>
      <c r="B818" s="281" t="s">
        <v>4417</v>
      </c>
      <c r="C818" s="281" t="s">
        <v>4488</v>
      </c>
      <c r="D818" s="281" t="s">
        <v>4419</v>
      </c>
      <c r="E818" s="281" t="s">
        <v>4489</v>
      </c>
      <c r="F818" s="281">
        <v>2</v>
      </c>
      <c r="G818" s="281" t="s">
        <v>282</v>
      </c>
      <c r="H818" s="303">
        <v>36808</v>
      </c>
      <c r="I818" s="281">
        <v>24</v>
      </c>
      <c r="J818" s="281" t="s">
        <v>260</v>
      </c>
      <c r="K818" s="281">
        <v>275</v>
      </c>
      <c r="L818" s="281" t="s">
        <v>273</v>
      </c>
      <c r="M818" s="281">
        <v>2083</v>
      </c>
      <c r="N818" s="281" t="s">
        <v>2285</v>
      </c>
      <c r="O818" s="281">
        <v>1</v>
      </c>
      <c r="P818" s="281" t="s">
        <v>11177</v>
      </c>
      <c r="W818" s="281">
        <v>-20</v>
      </c>
      <c r="X818" s="281" t="s">
        <v>1574</v>
      </c>
      <c r="AA818" s="281">
        <v>3</v>
      </c>
      <c r="AB818" s="281" t="s">
        <v>202</v>
      </c>
      <c r="AC818" s="303">
        <v>44892</v>
      </c>
      <c r="AD818" s="281" t="s">
        <v>11346</v>
      </c>
      <c r="AE818" s="281" t="s">
        <v>1106</v>
      </c>
      <c r="AF818" s="281" t="s">
        <v>266</v>
      </c>
      <c r="AG818" s="281" t="s">
        <v>2465</v>
      </c>
      <c r="AH818" s="281" t="s">
        <v>2466</v>
      </c>
      <c r="AI818" s="281" t="s">
        <v>2467</v>
      </c>
      <c r="AN818" s="303">
        <v>44362</v>
      </c>
      <c r="AP818" s="284">
        <f t="shared" si="115"/>
        <v>811</v>
      </c>
      <c r="AQ818" s="284" t="str">
        <f t="shared" si="116"/>
        <v>大森玲奈1</v>
      </c>
      <c r="AR818" s="284" t="str">
        <f t="shared" si="117"/>
        <v>おおもりれいな1</v>
      </c>
      <c r="AS818" s="284">
        <f t="shared" si="118"/>
        <v>1737226</v>
      </c>
      <c r="AT818" s="284" t="str">
        <f t="shared" si="111"/>
        <v>大森玲奈</v>
      </c>
      <c r="AU818" s="284">
        <f>IF(AT818="","",COUNTIF(AT$8:AT818,AT818))</f>
        <v>1</v>
      </c>
      <c r="AV818" s="284" t="str">
        <f t="shared" si="112"/>
        <v>おおもりれいな</v>
      </c>
      <c r="AW818" s="284">
        <f>IF(AV818="","",COUNTIF(AV$8:AV818,AV818))</f>
        <v>1</v>
      </c>
      <c r="AX818" s="284" t="str">
        <f t="shared" si="110"/>
        <v/>
      </c>
      <c r="AY818" s="284" t="str">
        <f t="shared" si="113"/>
        <v/>
      </c>
      <c r="AZ818" s="284" t="str">
        <f t="shared" si="114"/>
        <v/>
      </c>
    </row>
    <row r="819" spans="1:52" ht="18" customHeight="1">
      <c r="A819" s="281">
        <v>1629581</v>
      </c>
      <c r="B819" s="281" t="s">
        <v>759</v>
      </c>
      <c r="C819" s="281" t="s">
        <v>4490</v>
      </c>
      <c r="D819" s="281" t="s">
        <v>761</v>
      </c>
      <c r="E819" s="281" t="s">
        <v>377</v>
      </c>
      <c r="F819" s="281">
        <v>1</v>
      </c>
      <c r="G819" s="281" t="s">
        <v>259</v>
      </c>
      <c r="H819" s="303">
        <v>21996</v>
      </c>
      <c r="I819" s="281">
        <v>24</v>
      </c>
      <c r="J819" s="281" t="s">
        <v>260</v>
      </c>
      <c r="K819" s="281">
        <v>278</v>
      </c>
      <c r="L819" s="281" t="s">
        <v>445</v>
      </c>
      <c r="M819" s="281">
        <v>2100</v>
      </c>
      <c r="N819" s="281" t="s">
        <v>445</v>
      </c>
      <c r="O819" s="281">
        <v>0</v>
      </c>
      <c r="P819" s="281" t="s">
        <v>262</v>
      </c>
      <c r="Q819" s="281">
        <v>0</v>
      </c>
      <c r="S819" s="281">
        <v>0</v>
      </c>
      <c r="U819" s="281" t="s">
        <v>11197</v>
      </c>
      <c r="W819" s="281">
        <v>-20</v>
      </c>
      <c r="X819" s="281" t="s">
        <v>1574</v>
      </c>
      <c r="AA819" s="281">
        <v>3</v>
      </c>
      <c r="AB819" s="281" t="s">
        <v>202</v>
      </c>
      <c r="AC819" s="303">
        <v>44969</v>
      </c>
      <c r="AD819" s="281" t="s">
        <v>11289</v>
      </c>
      <c r="AE819" s="281" t="s">
        <v>580</v>
      </c>
      <c r="AF819" s="281" t="s">
        <v>266</v>
      </c>
      <c r="AG819" s="281" t="s">
        <v>4491</v>
      </c>
      <c r="AI819" s="281" t="s">
        <v>4492</v>
      </c>
      <c r="AN819" s="303">
        <v>43181</v>
      </c>
      <c r="AP819" s="284">
        <f t="shared" si="115"/>
        <v>812</v>
      </c>
      <c r="AQ819" s="284" t="str">
        <f t="shared" si="116"/>
        <v>飯田克哉1</v>
      </c>
      <c r="AR819" s="284" t="str">
        <f t="shared" si="117"/>
        <v>いいだかつや1</v>
      </c>
      <c r="AS819" s="284">
        <f t="shared" si="118"/>
        <v>1629581</v>
      </c>
      <c r="AT819" s="284" t="str">
        <f t="shared" si="111"/>
        <v>飯田克哉</v>
      </c>
      <c r="AU819" s="284">
        <f>IF(AT819="","",COUNTIF(AT$8:AT819,AT819))</f>
        <v>1</v>
      </c>
      <c r="AV819" s="284" t="str">
        <f t="shared" si="112"/>
        <v>いいだかつや</v>
      </c>
      <c r="AW819" s="284">
        <f>IF(AV819="","",COUNTIF(AV$8:AV819,AV819))</f>
        <v>1</v>
      </c>
      <c r="AX819" s="284" t="str">
        <f t="shared" si="110"/>
        <v/>
      </c>
      <c r="AY819" s="284" t="str">
        <f t="shared" si="113"/>
        <v/>
      </c>
      <c r="AZ819" s="284" t="str">
        <f t="shared" si="114"/>
        <v/>
      </c>
    </row>
    <row r="820" spans="1:52" ht="18" customHeight="1">
      <c r="A820" s="281">
        <v>1583291</v>
      </c>
      <c r="B820" s="281" t="s">
        <v>4493</v>
      </c>
      <c r="C820" s="281" t="s">
        <v>4494</v>
      </c>
      <c r="D820" s="281" t="s">
        <v>4495</v>
      </c>
      <c r="E820" s="281" t="s">
        <v>4496</v>
      </c>
      <c r="F820" s="281">
        <v>2</v>
      </c>
      <c r="G820" s="281" t="s">
        <v>282</v>
      </c>
      <c r="H820" s="303">
        <v>36763</v>
      </c>
      <c r="I820" s="281">
        <v>24</v>
      </c>
      <c r="J820" s="281" t="s">
        <v>260</v>
      </c>
      <c r="K820" s="281">
        <v>275</v>
      </c>
      <c r="L820" s="281" t="s">
        <v>273</v>
      </c>
      <c r="M820" s="281">
        <v>2084</v>
      </c>
      <c r="N820" s="281" t="s">
        <v>4454</v>
      </c>
      <c r="O820" s="281">
        <v>1</v>
      </c>
      <c r="P820" s="281" t="s">
        <v>11177</v>
      </c>
      <c r="Q820" s="281">
        <v>0</v>
      </c>
      <c r="S820" s="281">
        <v>0</v>
      </c>
      <c r="W820" s="281">
        <v>-20</v>
      </c>
      <c r="X820" s="281" t="s">
        <v>1574</v>
      </c>
      <c r="AA820" s="281">
        <v>3</v>
      </c>
      <c r="AB820" s="281" t="s">
        <v>202</v>
      </c>
      <c r="AC820" s="303">
        <v>44969</v>
      </c>
      <c r="AD820" s="281" t="s">
        <v>11289</v>
      </c>
      <c r="AE820" s="281" t="s">
        <v>2514</v>
      </c>
      <c r="AF820" s="281" t="s">
        <v>266</v>
      </c>
      <c r="AG820" s="281" t="s">
        <v>2515</v>
      </c>
      <c r="AH820" s="281" t="s">
        <v>2516</v>
      </c>
      <c r="AI820" s="281" t="s">
        <v>2517</v>
      </c>
      <c r="AN820" s="303">
        <v>42550</v>
      </c>
      <c r="AP820" s="284">
        <f t="shared" si="115"/>
        <v>813</v>
      </c>
      <c r="AQ820" s="284" t="str">
        <f t="shared" si="116"/>
        <v>寺尾萌花1</v>
      </c>
      <c r="AR820" s="284" t="str">
        <f t="shared" si="117"/>
        <v>てらおもえか1</v>
      </c>
      <c r="AS820" s="284">
        <f t="shared" si="118"/>
        <v>1583291</v>
      </c>
      <c r="AT820" s="284" t="str">
        <f t="shared" si="111"/>
        <v>寺尾萌花</v>
      </c>
      <c r="AU820" s="284">
        <f>IF(AT820="","",COUNTIF(AT$8:AT820,AT820))</f>
        <v>1</v>
      </c>
      <c r="AV820" s="284" t="str">
        <f t="shared" si="112"/>
        <v>てらおもえか</v>
      </c>
      <c r="AW820" s="284">
        <f>IF(AV820="","",COUNTIF(AV$8:AV820,AV820))</f>
        <v>1</v>
      </c>
      <c r="AX820" s="284" t="str">
        <f t="shared" si="110"/>
        <v/>
      </c>
      <c r="AY820" s="284" t="str">
        <f t="shared" si="113"/>
        <v/>
      </c>
      <c r="AZ820" s="284" t="str">
        <f t="shared" si="114"/>
        <v/>
      </c>
    </row>
    <row r="821" spans="1:52" ht="18" customHeight="1">
      <c r="A821" s="281">
        <v>1654494</v>
      </c>
      <c r="B821" s="281" t="s">
        <v>4497</v>
      </c>
      <c r="C821" s="281" t="s">
        <v>4498</v>
      </c>
      <c r="D821" s="281" t="s">
        <v>4499</v>
      </c>
      <c r="E821" s="281" t="s">
        <v>4500</v>
      </c>
      <c r="F821" s="281">
        <v>2</v>
      </c>
      <c r="G821" s="281" t="s">
        <v>282</v>
      </c>
      <c r="H821" s="303">
        <v>37420</v>
      </c>
      <c r="I821" s="281">
        <v>24</v>
      </c>
      <c r="J821" s="281" t="s">
        <v>260</v>
      </c>
      <c r="K821" s="281">
        <v>275</v>
      </c>
      <c r="L821" s="281" t="s">
        <v>273</v>
      </c>
      <c r="M821" s="281">
        <v>2083</v>
      </c>
      <c r="N821" s="281" t="s">
        <v>2285</v>
      </c>
      <c r="O821" s="281">
        <v>1</v>
      </c>
      <c r="P821" s="281" t="s">
        <v>11177</v>
      </c>
      <c r="Q821" s="281">
        <v>0</v>
      </c>
      <c r="S821" s="281">
        <v>0</v>
      </c>
      <c r="W821" s="281">
        <v>-20</v>
      </c>
      <c r="X821" s="281" t="s">
        <v>1574</v>
      </c>
      <c r="AA821" s="281">
        <v>3</v>
      </c>
      <c r="AB821" s="281" t="s">
        <v>202</v>
      </c>
      <c r="AC821" s="303">
        <v>44969</v>
      </c>
      <c r="AD821" s="281" t="s">
        <v>11289</v>
      </c>
      <c r="AE821" s="281" t="s">
        <v>2514</v>
      </c>
      <c r="AF821" s="281" t="s">
        <v>266</v>
      </c>
      <c r="AG821" s="281" t="s">
        <v>2515</v>
      </c>
      <c r="AH821" s="281" t="s">
        <v>2516</v>
      </c>
      <c r="AI821" s="281" t="s">
        <v>2517</v>
      </c>
      <c r="AN821" s="303">
        <v>43341</v>
      </c>
      <c r="AP821" s="284">
        <f t="shared" si="115"/>
        <v>814</v>
      </c>
      <c r="AQ821" s="284" t="str">
        <f t="shared" si="116"/>
        <v>乘附理緒1</v>
      </c>
      <c r="AR821" s="284" t="str">
        <f t="shared" si="117"/>
        <v>のつけりお1</v>
      </c>
      <c r="AS821" s="284">
        <f t="shared" si="118"/>
        <v>1654494</v>
      </c>
      <c r="AT821" s="284" t="str">
        <f t="shared" si="111"/>
        <v>乘附理緒</v>
      </c>
      <c r="AU821" s="284">
        <f>IF(AT821="","",COUNTIF(AT$8:AT821,AT821))</f>
        <v>1</v>
      </c>
      <c r="AV821" s="284" t="str">
        <f t="shared" si="112"/>
        <v>のつけりお</v>
      </c>
      <c r="AW821" s="284">
        <f>IF(AV821="","",COUNTIF(AV$8:AV821,AV821))</f>
        <v>1</v>
      </c>
      <c r="AX821" s="284" t="str">
        <f t="shared" si="110"/>
        <v/>
      </c>
      <c r="AY821" s="284" t="str">
        <f t="shared" si="113"/>
        <v/>
      </c>
      <c r="AZ821" s="284" t="str">
        <f t="shared" si="114"/>
        <v/>
      </c>
    </row>
    <row r="822" spans="1:52" ht="18" customHeight="1">
      <c r="A822" s="281">
        <v>1679059</v>
      </c>
      <c r="B822" s="281" t="s">
        <v>4501</v>
      </c>
      <c r="C822" s="281" t="s">
        <v>4502</v>
      </c>
      <c r="D822" s="281" t="s">
        <v>4503</v>
      </c>
      <c r="E822" s="281" t="s">
        <v>2328</v>
      </c>
      <c r="F822" s="281">
        <v>1</v>
      </c>
      <c r="G822" s="281" t="s">
        <v>259</v>
      </c>
      <c r="H822" s="303">
        <v>38029</v>
      </c>
      <c r="I822" s="281">
        <v>24</v>
      </c>
      <c r="J822" s="281" t="s">
        <v>260</v>
      </c>
      <c r="K822" s="281">
        <v>275</v>
      </c>
      <c r="L822" s="281" t="s">
        <v>273</v>
      </c>
      <c r="M822" s="281">
        <v>2083</v>
      </c>
      <c r="N822" s="281" t="s">
        <v>2285</v>
      </c>
      <c r="O822" s="281">
        <v>1</v>
      </c>
      <c r="P822" s="281" t="s">
        <v>11177</v>
      </c>
      <c r="Q822" s="281">
        <v>0</v>
      </c>
      <c r="S822" s="281">
        <v>0</v>
      </c>
      <c r="V822" s="281">
        <v>0</v>
      </c>
      <c r="W822" s="281">
        <v>-20</v>
      </c>
      <c r="X822" s="281" t="s">
        <v>1574</v>
      </c>
      <c r="AA822" s="281">
        <v>3</v>
      </c>
      <c r="AB822" s="281" t="s">
        <v>202</v>
      </c>
      <c r="AC822" s="303">
        <v>44969</v>
      </c>
      <c r="AD822" s="281" t="s">
        <v>11289</v>
      </c>
      <c r="AE822" s="281" t="s">
        <v>2514</v>
      </c>
      <c r="AF822" s="281" t="s">
        <v>266</v>
      </c>
      <c r="AG822" s="281" t="s">
        <v>2515</v>
      </c>
      <c r="AH822" s="281" t="s">
        <v>2516</v>
      </c>
      <c r="AI822" s="281" t="s">
        <v>2517</v>
      </c>
      <c r="AJ822" s="281" t="s">
        <v>11347</v>
      </c>
      <c r="AN822" s="303">
        <v>43642</v>
      </c>
      <c r="AP822" s="284">
        <f t="shared" si="115"/>
        <v>815</v>
      </c>
      <c r="AQ822" s="284" t="str">
        <f t="shared" si="116"/>
        <v>岡本佳大1</v>
      </c>
      <c r="AR822" s="284" t="str">
        <f t="shared" si="117"/>
        <v>おかもとよしひろ1</v>
      </c>
      <c r="AS822" s="284">
        <f t="shared" si="118"/>
        <v>1679059</v>
      </c>
      <c r="AT822" s="284" t="str">
        <f t="shared" si="111"/>
        <v>岡本佳大</v>
      </c>
      <c r="AU822" s="284">
        <f>IF(AT822="","",COUNTIF(AT$8:AT822,AT822))</f>
        <v>1</v>
      </c>
      <c r="AV822" s="284" t="str">
        <f t="shared" si="112"/>
        <v>おかもとよしひろ</v>
      </c>
      <c r="AW822" s="284">
        <f>IF(AV822="","",COUNTIF(AV$8:AV822,AV822))</f>
        <v>1</v>
      </c>
      <c r="AX822" s="284" t="str">
        <f t="shared" si="110"/>
        <v/>
      </c>
      <c r="AY822" s="284" t="str">
        <f t="shared" si="113"/>
        <v/>
      </c>
      <c r="AZ822" s="284" t="str">
        <f t="shared" si="114"/>
        <v/>
      </c>
    </row>
    <row r="823" spans="1:52" ht="18" customHeight="1">
      <c r="A823" s="281">
        <v>1720062</v>
      </c>
      <c r="B823" s="281" t="s">
        <v>1033</v>
      </c>
      <c r="C823" s="281" t="s">
        <v>4504</v>
      </c>
      <c r="D823" s="281" t="s">
        <v>1035</v>
      </c>
      <c r="E823" s="281" t="s">
        <v>1244</v>
      </c>
      <c r="F823" s="281">
        <v>2</v>
      </c>
      <c r="G823" s="281" t="s">
        <v>282</v>
      </c>
      <c r="H823" s="303">
        <v>14045</v>
      </c>
      <c r="I823" s="281">
        <v>24</v>
      </c>
      <c r="J823" s="281" t="s">
        <v>260</v>
      </c>
      <c r="K823" s="281">
        <v>264</v>
      </c>
      <c r="L823" s="281" t="s">
        <v>301</v>
      </c>
      <c r="M823" s="281">
        <v>2015</v>
      </c>
      <c r="N823" s="281" t="s">
        <v>301</v>
      </c>
      <c r="O823" s="281">
        <v>0</v>
      </c>
      <c r="P823" s="281" t="s">
        <v>262</v>
      </c>
      <c r="Q823" s="281">
        <v>0</v>
      </c>
      <c r="S823" s="281">
        <v>0</v>
      </c>
      <c r="W823" s="281">
        <v>-20</v>
      </c>
      <c r="X823" s="281" t="s">
        <v>1574</v>
      </c>
      <c r="AA823" s="281">
        <v>2</v>
      </c>
      <c r="AB823" s="281" t="s">
        <v>200</v>
      </c>
      <c r="AC823" s="303">
        <v>24410</v>
      </c>
      <c r="AD823" s="281" t="s">
        <v>266</v>
      </c>
      <c r="AE823" s="281" t="s">
        <v>346</v>
      </c>
      <c r="AF823" s="281" t="s">
        <v>266</v>
      </c>
      <c r="AG823" s="281" t="s">
        <v>4505</v>
      </c>
      <c r="AI823" s="281" t="s">
        <v>4506</v>
      </c>
      <c r="AN823" s="303">
        <v>44191</v>
      </c>
      <c r="AP823" s="284">
        <f t="shared" si="115"/>
        <v>816</v>
      </c>
      <c r="AQ823" s="284" t="str">
        <f t="shared" si="116"/>
        <v>小山潤美1</v>
      </c>
      <c r="AR823" s="284" t="str">
        <f t="shared" si="117"/>
        <v>こやまやすみ1</v>
      </c>
      <c r="AS823" s="284">
        <f t="shared" si="118"/>
        <v>1720062</v>
      </c>
      <c r="AT823" s="284" t="str">
        <f t="shared" si="111"/>
        <v>小山潤美</v>
      </c>
      <c r="AU823" s="284">
        <f>IF(AT823="","",COUNTIF(AT$8:AT823,AT823))</f>
        <v>1</v>
      </c>
      <c r="AV823" s="284" t="str">
        <f t="shared" si="112"/>
        <v>こやまやすみ</v>
      </c>
      <c r="AW823" s="284">
        <f>IF(AV823="","",COUNTIF(AV$8:AV823,AV823))</f>
        <v>1</v>
      </c>
      <c r="AX823" s="284" t="str">
        <f t="shared" si="110"/>
        <v/>
      </c>
      <c r="AY823" s="284" t="str">
        <f t="shared" si="113"/>
        <v/>
      </c>
      <c r="AZ823" s="284" t="str">
        <f t="shared" si="114"/>
        <v/>
      </c>
    </row>
    <row r="824" spans="1:52" ht="18" customHeight="1">
      <c r="A824" s="281">
        <v>1721677</v>
      </c>
      <c r="B824" s="281" t="s">
        <v>1026</v>
      </c>
      <c r="C824" s="281" t="s">
        <v>4507</v>
      </c>
      <c r="D824" s="281" t="s">
        <v>1028</v>
      </c>
      <c r="E824" s="281" t="s">
        <v>556</v>
      </c>
      <c r="F824" s="281">
        <v>1</v>
      </c>
      <c r="G824" s="281" t="s">
        <v>259</v>
      </c>
      <c r="H824" s="303">
        <v>18362</v>
      </c>
      <c r="I824" s="281">
        <v>24</v>
      </c>
      <c r="J824" s="281" t="s">
        <v>260</v>
      </c>
      <c r="K824" s="281">
        <v>272</v>
      </c>
      <c r="L824" s="281" t="s">
        <v>666</v>
      </c>
      <c r="M824" s="281">
        <v>2064</v>
      </c>
      <c r="N824" s="281" t="s">
        <v>666</v>
      </c>
      <c r="O824" s="281">
        <v>0</v>
      </c>
      <c r="P824" s="281" t="s">
        <v>262</v>
      </c>
      <c r="Q824" s="281">
        <v>0</v>
      </c>
      <c r="S824" s="281">
        <v>0</v>
      </c>
      <c r="W824" s="281">
        <v>-20</v>
      </c>
      <c r="X824" s="281" t="s">
        <v>1574</v>
      </c>
      <c r="AA824" s="281">
        <v>2</v>
      </c>
      <c r="AB824" s="281" t="s">
        <v>200</v>
      </c>
      <c r="AC824" s="303">
        <v>24757</v>
      </c>
      <c r="AD824" s="281" t="s">
        <v>266</v>
      </c>
      <c r="AE824" s="281" t="s">
        <v>4508</v>
      </c>
      <c r="AF824" s="281" t="s">
        <v>266</v>
      </c>
      <c r="AG824" s="281" t="s">
        <v>4509</v>
      </c>
      <c r="AI824" s="281" t="s">
        <v>4510</v>
      </c>
      <c r="AN824" s="303">
        <v>44284</v>
      </c>
      <c r="AP824" s="284">
        <f t="shared" si="115"/>
        <v>817</v>
      </c>
      <c r="AQ824" s="284" t="str">
        <f t="shared" si="116"/>
        <v>伊藤敬1</v>
      </c>
      <c r="AR824" s="284" t="str">
        <f t="shared" si="117"/>
        <v>いとうたかし1</v>
      </c>
      <c r="AS824" s="284">
        <f t="shared" si="118"/>
        <v>1721677</v>
      </c>
      <c r="AT824" s="284" t="str">
        <f t="shared" si="111"/>
        <v>伊藤敬</v>
      </c>
      <c r="AU824" s="284">
        <f>IF(AT824="","",COUNTIF(AT$8:AT824,AT824))</f>
        <v>1</v>
      </c>
      <c r="AV824" s="284" t="str">
        <f t="shared" si="112"/>
        <v>いとうたかし</v>
      </c>
      <c r="AW824" s="284">
        <f>IF(AV824="","",COUNTIF(AV$8:AV824,AV824))</f>
        <v>1</v>
      </c>
      <c r="AX824" s="284" t="str">
        <f t="shared" si="110"/>
        <v/>
      </c>
      <c r="AY824" s="284" t="str">
        <f t="shared" si="113"/>
        <v/>
      </c>
      <c r="AZ824" s="284" t="str">
        <f t="shared" si="114"/>
        <v/>
      </c>
    </row>
    <row r="825" spans="1:52" ht="18" customHeight="1">
      <c r="A825" s="281">
        <v>1036967</v>
      </c>
      <c r="B825" s="281" t="s">
        <v>3941</v>
      </c>
      <c r="C825" s="281" t="s">
        <v>4511</v>
      </c>
      <c r="D825" s="281" t="s">
        <v>3942</v>
      </c>
      <c r="E825" s="281" t="s">
        <v>4512</v>
      </c>
      <c r="F825" s="281">
        <v>1</v>
      </c>
      <c r="G825" s="281" t="s">
        <v>259</v>
      </c>
      <c r="H825" s="303">
        <v>12581</v>
      </c>
      <c r="I825" s="281">
        <v>24</v>
      </c>
      <c r="J825" s="281" t="s">
        <v>260</v>
      </c>
      <c r="K825" s="281">
        <v>265</v>
      </c>
      <c r="L825" s="281" t="s">
        <v>574</v>
      </c>
      <c r="M825" s="281">
        <v>2018</v>
      </c>
      <c r="N825" s="281" t="s">
        <v>574</v>
      </c>
      <c r="O825" s="281">
        <v>0</v>
      </c>
      <c r="P825" s="281" t="s">
        <v>262</v>
      </c>
      <c r="Q825" s="281">
        <v>0</v>
      </c>
      <c r="S825" s="281">
        <v>0</v>
      </c>
      <c r="V825" s="281">
        <v>0</v>
      </c>
      <c r="W825" s="281">
        <v>-20</v>
      </c>
      <c r="X825" s="281" t="s">
        <v>1574</v>
      </c>
      <c r="AA825" s="281">
        <v>2</v>
      </c>
      <c r="AB825" s="281" t="s">
        <v>200</v>
      </c>
      <c r="AC825" s="303">
        <v>24781</v>
      </c>
      <c r="AD825" s="281" t="s">
        <v>266</v>
      </c>
      <c r="AE825" s="281" t="s">
        <v>3791</v>
      </c>
      <c r="AF825" s="281" t="s">
        <v>266</v>
      </c>
      <c r="AG825" s="281" t="s">
        <v>4513</v>
      </c>
      <c r="AI825" s="281" t="s">
        <v>4514</v>
      </c>
      <c r="AN825" s="303">
        <v>38074</v>
      </c>
      <c r="AP825" s="284">
        <f t="shared" si="115"/>
        <v>818</v>
      </c>
      <c r="AQ825" s="284" t="str">
        <f t="shared" si="116"/>
        <v>田村芳郎1</v>
      </c>
      <c r="AR825" s="284" t="str">
        <f t="shared" si="117"/>
        <v>たむらよしろう1</v>
      </c>
      <c r="AS825" s="284">
        <f t="shared" si="118"/>
        <v>1036967</v>
      </c>
      <c r="AT825" s="284" t="str">
        <f t="shared" si="111"/>
        <v>田村芳郎</v>
      </c>
      <c r="AU825" s="284">
        <f>IF(AT825="","",COUNTIF(AT$8:AT825,AT825))</f>
        <v>1</v>
      </c>
      <c r="AV825" s="284" t="str">
        <f t="shared" si="112"/>
        <v>たむらよしろう</v>
      </c>
      <c r="AW825" s="284">
        <f>IF(AV825="","",COUNTIF(AV$8:AV825,AV825))</f>
        <v>1</v>
      </c>
      <c r="AX825" s="284" t="str">
        <f t="shared" si="110"/>
        <v/>
      </c>
      <c r="AY825" s="284" t="str">
        <f t="shared" si="113"/>
        <v/>
      </c>
      <c r="AZ825" s="284" t="str">
        <f t="shared" si="114"/>
        <v/>
      </c>
    </row>
    <row r="826" spans="1:52" ht="18" customHeight="1">
      <c r="A826" s="281">
        <v>1422546</v>
      </c>
      <c r="B826" s="281" t="s">
        <v>1333</v>
      </c>
      <c r="C826" s="281" t="s">
        <v>270</v>
      </c>
      <c r="D826" s="281" t="s">
        <v>1335</v>
      </c>
      <c r="E826" s="281" t="s">
        <v>272</v>
      </c>
      <c r="F826" s="281">
        <v>1</v>
      </c>
      <c r="G826" s="281" t="s">
        <v>259</v>
      </c>
      <c r="H826" s="303">
        <v>18406</v>
      </c>
      <c r="I826" s="281">
        <v>24</v>
      </c>
      <c r="J826" s="281" t="s">
        <v>260</v>
      </c>
      <c r="K826" s="281">
        <v>276</v>
      </c>
      <c r="L826" s="281" t="s">
        <v>742</v>
      </c>
      <c r="M826" s="281">
        <v>2087</v>
      </c>
      <c r="N826" s="281" t="s">
        <v>742</v>
      </c>
      <c r="O826" s="281">
        <v>0</v>
      </c>
      <c r="P826" s="281" t="s">
        <v>262</v>
      </c>
      <c r="Q826" s="281">
        <v>0</v>
      </c>
      <c r="S826" s="281">
        <v>0</v>
      </c>
      <c r="W826" s="281">
        <v>-20</v>
      </c>
      <c r="X826" s="281" t="s">
        <v>1574</v>
      </c>
      <c r="AA826" s="281">
        <v>2</v>
      </c>
      <c r="AB826" s="281" t="s">
        <v>200</v>
      </c>
      <c r="AC826" s="303">
        <v>24998</v>
      </c>
      <c r="AE826" s="281" t="s">
        <v>4515</v>
      </c>
      <c r="AF826" s="281" t="s">
        <v>266</v>
      </c>
      <c r="AG826" s="281" t="s">
        <v>4516</v>
      </c>
      <c r="AI826" s="281" t="s">
        <v>4517</v>
      </c>
      <c r="AN826" s="303">
        <v>40926</v>
      </c>
      <c r="AP826" s="284">
        <f t="shared" si="115"/>
        <v>819</v>
      </c>
      <c r="AQ826" s="284" t="str">
        <f t="shared" si="116"/>
        <v>石田博1</v>
      </c>
      <c r="AR826" s="284" t="str">
        <f t="shared" si="117"/>
        <v>いしだひろし1</v>
      </c>
      <c r="AS826" s="284">
        <f t="shared" si="118"/>
        <v>1422546</v>
      </c>
      <c r="AT826" s="284" t="str">
        <f t="shared" si="111"/>
        <v>石田博</v>
      </c>
      <c r="AU826" s="284">
        <f>IF(AT826="","",COUNTIF(AT$8:AT826,AT826))</f>
        <v>1</v>
      </c>
      <c r="AV826" s="284" t="str">
        <f t="shared" si="112"/>
        <v>いしだひろし</v>
      </c>
      <c r="AW826" s="284">
        <f>IF(AV826="","",COUNTIF(AV$8:AV826,AV826))</f>
        <v>1</v>
      </c>
      <c r="AX826" s="284" t="str">
        <f t="shared" si="110"/>
        <v/>
      </c>
      <c r="AY826" s="284" t="str">
        <f t="shared" si="113"/>
        <v/>
      </c>
      <c r="AZ826" s="284" t="str">
        <f t="shared" si="114"/>
        <v/>
      </c>
    </row>
    <row r="827" spans="1:52" ht="18" customHeight="1">
      <c r="A827" s="281">
        <v>1721676</v>
      </c>
      <c r="B827" s="281" t="s">
        <v>4518</v>
      </c>
      <c r="C827" s="281" t="s">
        <v>4519</v>
      </c>
      <c r="D827" s="281" t="s">
        <v>4520</v>
      </c>
      <c r="E827" s="281" t="s">
        <v>4521</v>
      </c>
      <c r="F827" s="281">
        <v>1</v>
      </c>
      <c r="G827" s="281" t="s">
        <v>259</v>
      </c>
      <c r="H827" s="303">
        <v>17918</v>
      </c>
      <c r="I827" s="281">
        <v>24</v>
      </c>
      <c r="J827" s="281" t="s">
        <v>260</v>
      </c>
      <c r="K827" s="281">
        <v>272</v>
      </c>
      <c r="L827" s="281" t="s">
        <v>666</v>
      </c>
      <c r="M827" s="281">
        <v>2064</v>
      </c>
      <c r="N827" s="281" t="s">
        <v>666</v>
      </c>
      <c r="O827" s="281">
        <v>0</v>
      </c>
      <c r="P827" s="281" t="s">
        <v>262</v>
      </c>
      <c r="Q827" s="281">
        <v>0</v>
      </c>
      <c r="S827" s="281">
        <v>0</v>
      </c>
      <c r="W827" s="281">
        <v>-20</v>
      </c>
      <c r="X827" s="281" t="s">
        <v>1574</v>
      </c>
      <c r="AA827" s="281">
        <v>2</v>
      </c>
      <c r="AB827" s="281" t="s">
        <v>200</v>
      </c>
      <c r="AC827" s="303">
        <v>25512</v>
      </c>
      <c r="AD827" s="281" t="s">
        <v>266</v>
      </c>
      <c r="AE827" s="281" t="s">
        <v>1747</v>
      </c>
      <c r="AF827" s="281" t="s">
        <v>266</v>
      </c>
      <c r="AG827" s="281" t="s">
        <v>4522</v>
      </c>
      <c r="AI827" s="281" t="s">
        <v>4523</v>
      </c>
      <c r="AN827" s="303">
        <v>44284</v>
      </c>
      <c r="AP827" s="284">
        <f t="shared" si="115"/>
        <v>820</v>
      </c>
      <c r="AQ827" s="284" t="str">
        <f t="shared" si="116"/>
        <v>勝俣範夫1</v>
      </c>
      <c r="AR827" s="284" t="str">
        <f t="shared" si="117"/>
        <v>かつまたのりお1</v>
      </c>
      <c r="AS827" s="284">
        <f t="shared" si="118"/>
        <v>1721676</v>
      </c>
      <c r="AT827" s="284" t="str">
        <f t="shared" si="111"/>
        <v>勝俣範夫</v>
      </c>
      <c r="AU827" s="284">
        <f>IF(AT827="","",COUNTIF(AT$8:AT827,AT827))</f>
        <v>1</v>
      </c>
      <c r="AV827" s="284" t="str">
        <f t="shared" si="112"/>
        <v>かつまたのりお</v>
      </c>
      <c r="AW827" s="284">
        <f>IF(AV827="","",COUNTIF(AV$8:AV827,AV827))</f>
        <v>1</v>
      </c>
      <c r="AX827" s="284" t="str">
        <f t="shared" si="110"/>
        <v/>
      </c>
      <c r="AY827" s="284" t="str">
        <f t="shared" si="113"/>
        <v/>
      </c>
      <c r="AZ827" s="284" t="str">
        <f t="shared" si="114"/>
        <v/>
      </c>
    </row>
    <row r="828" spans="1:52" ht="18" customHeight="1">
      <c r="A828" s="281">
        <v>1523618</v>
      </c>
      <c r="B828" s="281" t="s">
        <v>2709</v>
      </c>
      <c r="C828" s="281" t="s">
        <v>4524</v>
      </c>
      <c r="D828" s="281" t="s">
        <v>2711</v>
      </c>
      <c r="E828" s="281" t="s">
        <v>4320</v>
      </c>
      <c r="F828" s="281">
        <v>2</v>
      </c>
      <c r="G828" s="281" t="s">
        <v>282</v>
      </c>
      <c r="H828" s="303">
        <v>21902</v>
      </c>
      <c r="I828" s="281">
        <v>24</v>
      </c>
      <c r="J828" s="281" t="s">
        <v>260</v>
      </c>
      <c r="K828" s="281">
        <v>264</v>
      </c>
      <c r="L828" s="281" t="s">
        <v>301</v>
      </c>
      <c r="M828" s="281">
        <v>2015</v>
      </c>
      <c r="N828" s="281" t="s">
        <v>301</v>
      </c>
      <c r="O828" s="281">
        <v>0</v>
      </c>
      <c r="P828" s="281" t="s">
        <v>262</v>
      </c>
      <c r="Q828" s="281">
        <v>0</v>
      </c>
      <c r="S828" s="281">
        <v>0</v>
      </c>
      <c r="W828" s="281">
        <v>-20</v>
      </c>
      <c r="X828" s="281" t="s">
        <v>1574</v>
      </c>
      <c r="AA828" s="281">
        <v>2</v>
      </c>
      <c r="AB828" s="281" t="s">
        <v>200</v>
      </c>
      <c r="AC828" s="303">
        <v>27865</v>
      </c>
      <c r="AE828" s="281" t="s">
        <v>805</v>
      </c>
      <c r="AF828" s="281" t="s">
        <v>266</v>
      </c>
      <c r="AG828" s="281" t="s">
        <v>4525</v>
      </c>
      <c r="AI828" s="281" t="s">
        <v>4526</v>
      </c>
      <c r="AN828" s="303">
        <v>41925</v>
      </c>
      <c r="AP828" s="284">
        <f t="shared" si="115"/>
        <v>821</v>
      </c>
      <c r="AQ828" s="284" t="str">
        <f t="shared" si="116"/>
        <v>荻原真理子1</v>
      </c>
      <c r="AR828" s="284" t="str">
        <f t="shared" si="117"/>
        <v>おぎわらまりこ1</v>
      </c>
      <c r="AS828" s="284">
        <f t="shared" si="118"/>
        <v>1523618</v>
      </c>
      <c r="AT828" s="284" t="str">
        <f t="shared" si="111"/>
        <v>荻原真理子</v>
      </c>
      <c r="AU828" s="284">
        <f>IF(AT828="","",COUNTIF(AT$8:AT828,AT828))</f>
        <v>1</v>
      </c>
      <c r="AV828" s="284" t="str">
        <f t="shared" si="112"/>
        <v>おぎわらまりこ</v>
      </c>
      <c r="AW828" s="284">
        <f>IF(AV828="","",COUNTIF(AV$8:AV828,AV828))</f>
        <v>1</v>
      </c>
      <c r="AX828" s="284" t="str">
        <f t="shared" si="110"/>
        <v/>
      </c>
      <c r="AY828" s="284" t="str">
        <f t="shared" si="113"/>
        <v/>
      </c>
      <c r="AZ828" s="284" t="str">
        <f t="shared" si="114"/>
        <v/>
      </c>
    </row>
    <row r="829" spans="1:52" ht="18" customHeight="1">
      <c r="A829" s="281">
        <v>1499492</v>
      </c>
      <c r="B829" s="281" t="s">
        <v>1294</v>
      </c>
      <c r="C829" s="281" t="s">
        <v>1792</v>
      </c>
      <c r="D829" s="281" t="s">
        <v>1296</v>
      </c>
      <c r="E829" s="281" t="s">
        <v>1794</v>
      </c>
      <c r="F829" s="281">
        <v>1</v>
      </c>
      <c r="G829" s="281" t="s">
        <v>259</v>
      </c>
      <c r="H829" s="303">
        <v>22048</v>
      </c>
      <c r="I829" s="281">
        <v>24</v>
      </c>
      <c r="J829" s="281" t="s">
        <v>260</v>
      </c>
      <c r="K829" s="281">
        <v>271</v>
      </c>
      <c r="L829" s="281" t="s">
        <v>413</v>
      </c>
      <c r="M829" s="281">
        <v>2061</v>
      </c>
      <c r="N829" s="281" t="s">
        <v>413</v>
      </c>
      <c r="O829" s="281">
        <v>0</v>
      </c>
      <c r="P829" s="281" t="s">
        <v>262</v>
      </c>
      <c r="Q829" s="281">
        <v>0</v>
      </c>
      <c r="S829" s="281">
        <v>0</v>
      </c>
      <c r="W829" s="281">
        <v>-20</v>
      </c>
      <c r="X829" s="281" t="s">
        <v>1574</v>
      </c>
      <c r="AA829" s="281">
        <v>2</v>
      </c>
      <c r="AB829" s="281" t="s">
        <v>200</v>
      </c>
      <c r="AC829" s="303">
        <v>28653</v>
      </c>
      <c r="AD829" s="281" t="s">
        <v>11348</v>
      </c>
      <c r="AE829" s="281" t="s">
        <v>4527</v>
      </c>
      <c r="AF829" s="281" t="s">
        <v>266</v>
      </c>
      <c r="AG829" s="281" t="s">
        <v>4528</v>
      </c>
      <c r="AI829" s="281" t="s">
        <v>4529</v>
      </c>
      <c r="AN829" s="303">
        <v>41786</v>
      </c>
      <c r="AP829" s="284">
        <f t="shared" si="115"/>
        <v>822</v>
      </c>
      <c r="AQ829" s="284" t="str">
        <f t="shared" si="116"/>
        <v>中山雄一郎1</v>
      </c>
      <c r="AR829" s="284" t="str">
        <f t="shared" si="117"/>
        <v>なかやまゆういちろう1</v>
      </c>
      <c r="AS829" s="284">
        <f t="shared" si="118"/>
        <v>1499492</v>
      </c>
      <c r="AT829" s="284" t="str">
        <f t="shared" si="111"/>
        <v>中山雄一郎</v>
      </c>
      <c r="AU829" s="284">
        <f>IF(AT829="","",COUNTIF(AT$8:AT829,AT829))</f>
        <v>1</v>
      </c>
      <c r="AV829" s="284" t="str">
        <f t="shared" si="112"/>
        <v>なかやまゆういちろう</v>
      </c>
      <c r="AW829" s="284">
        <f>IF(AV829="","",COUNTIF(AV$8:AV829,AV829))</f>
        <v>1</v>
      </c>
      <c r="AX829" s="284" t="str">
        <f t="shared" si="110"/>
        <v/>
      </c>
      <c r="AY829" s="284" t="str">
        <f t="shared" si="113"/>
        <v/>
      </c>
      <c r="AZ829" s="284" t="str">
        <f t="shared" si="114"/>
        <v/>
      </c>
    </row>
    <row r="830" spans="1:52" ht="18" customHeight="1">
      <c r="A830" s="281">
        <v>1785129</v>
      </c>
      <c r="B830" s="281" t="s">
        <v>4530</v>
      </c>
      <c r="C830" s="281" t="s">
        <v>4531</v>
      </c>
      <c r="D830" s="281" t="s">
        <v>4532</v>
      </c>
      <c r="E830" s="281" t="s">
        <v>3217</v>
      </c>
      <c r="F830" s="281">
        <v>2</v>
      </c>
      <c r="G830" s="281" t="s">
        <v>282</v>
      </c>
      <c r="H830" s="303">
        <v>22577</v>
      </c>
      <c r="I830" s="281">
        <v>24</v>
      </c>
      <c r="J830" s="281" t="s">
        <v>260</v>
      </c>
      <c r="K830" s="281">
        <v>267</v>
      </c>
      <c r="L830" s="281" t="s">
        <v>328</v>
      </c>
      <c r="M830" s="281">
        <v>2041</v>
      </c>
      <c r="N830" s="281" t="s">
        <v>328</v>
      </c>
      <c r="O830" s="281">
        <v>0</v>
      </c>
      <c r="P830" s="281" t="s">
        <v>262</v>
      </c>
      <c r="Q830" s="281">
        <v>0</v>
      </c>
      <c r="S830" s="281">
        <v>0</v>
      </c>
      <c r="W830" s="281">
        <v>-20</v>
      </c>
      <c r="X830" s="281" t="s">
        <v>1574</v>
      </c>
      <c r="AA830" s="281">
        <v>2</v>
      </c>
      <c r="AB830" s="281" t="s">
        <v>200</v>
      </c>
      <c r="AC830" s="303">
        <v>28708</v>
      </c>
      <c r="AD830" s="281" t="s">
        <v>266</v>
      </c>
      <c r="AE830" s="281" t="s">
        <v>3657</v>
      </c>
      <c r="AF830" s="281" t="s">
        <v>266</v>
      </c>
      <c r="AG830" s="281" t="s">
        <v>4533</v>
      </c>
      <c r="AI830" s="281" t="s">
        <v>4534</v>
      </c>
      <c r="AK830" s="281" t="s">
        <v>11349</v>
      </c>
      <c r="AL830" s="281" t="s">
        <v>11350</v>
      </c>
      <c r="AN830" s="303">
        <v>44963</v>
      </c>
      <c r="AP830" s="284">
        <f t="shared" si="115"/>
        <v>823</v>
      </c>
      <c r="AQ830" s="284" t="str">
        <f t="shared" si="116"/>
        <v>井上朋子1</v>
      </c>
      <c r="AR830" s="284" t="str">
        <f t="shared" si="117"/>
        <v>いのうえともこ1</v>
      </c>
      <c r="AS830" s="284">
        <f t="shared" si="118"/>
        <v>1785129</v>
      </c>
      <c r="AT830" s="284" t="str">
        <f t="shared" si="111"/>
        <v>井上朋子</v>
      </c>
      <c r="AU830" s="284">
        <f>IF(AT830="","",COUNTIF(AT$8:AT830,AT830))</f>
        <v>1</v>
      </c>
      <c r="AV830" s="284" t="str">
        <f t="shared" si="112"/>
        <v>いのうえともこ</v>
      </c>
      <c r="AW830" s="284">
        <f>IF(AV830="","",COUNTIF(AV$8:AV830,AV830))</f>
        <v>1</v>
      </c>
      <c r="AX830" s="284" t="str">
        <f t="shared" si="110"/>
        <v/>
      </c>
      <c r="AY830" s="284" t="str">
        <f t="shared" si="113"/>
        <v/>
      </c>
      <c r="AZ830" s="284" t="str">
        <f t="shared" si="114"/>
        <v/>
      </c>
    </row>
    <row r="831" spans="1:52" ht="18" customHeight="1">
      <c r="A831" s="281">
        <v>1036555</v>
      </c>
      <c r="B831" s="281" t="s">
        <v>4332</v>
      </c>
      <c r="C831" s="281" t="s">
        <v>4535</v>
      </c>
      <c r="D831" s="281" t="s">
        <v>4334</v>
      </c>
      <c r="E831" s="281" t="s">
        <v>4536</v>
      </c>
      <c r="F831" s="281">
        <v>1</v>
      </c>
      <c r="G831" s="281" t="s">
        <v>259</v>
      </c>
      <c r="H831" s="303">
        <v>22918</v>
      </c>
      <c r="I831" s="281">
        <v>24</v>
      </c>
      <c r="J831" s="281" t="s">
        <v>260</v>
      </c>
      <c r="K831" s="281">
        <v>280</v>
      </c>
      <c r="L831" s="281" t="s">
        <v>334</v>
      </c>
      <c r="M831" s="281">
        <v>2121</v>
      </c>
      <c r="N831" s="281" t="s">
        <v>334</v>
      </c>
      <c r="O831" s="281">
        <v>0</v>
      </c>
      <c r="P831" s="281" t="s">
        <v>262</v>
      </c>
      <c r="Q831" s="281">
        <v>0</v>
      </c>
      <c r="S831" s="281">
        <v>0</v>
      </c>
      <c r="U831" s="281" t="s">
        <v>10889</v>
      </c>
      <c r="V831" s="281">
        <v>0</v>
      </c>
      <c r="W831" s="281">
        <v>-20</v>
      </c>
      <c r="X831" s="281" t="s">
        <v>1574</v>
      </c>
      <c r="AA831" s="281">
        <v>2</v>
      </c>
      <c r="AB831" s="281" t="s">
        <v>200</v>
      </c>
      <c r="AC831" s="303">
        <v>29324</v>
      </c>
      <c r="AD831" s="281" t="s">
        <v>266</v>
      </c>
      <c r="AE831" s="281" t="s">
        <v>4537</v>
      </c>
      <c r="AF831" s="281" t="s">
        <v>266</v>
      </c>
      <c r="AG831" s="281" t="s">
        <v>4538</v>
      </c>
      <c r="AI831" s="281" t="s">
        <v>4539</v>
      </c>
      <c r="AN831" s="303">
        <v>38074</v>
      </c>
      <c r="AP831" s="284">
        <f t="shared" si="115"/>
        <v>824</v>
      </c>
      <c r="AQ831" s="284" t="str">
        <f t="shared" si="116"/>
        <v>吉村敬夫1</v>
      </c>
      <c r="AR831" s="284" t="str">
        <f t="shared" si="117"/>
        <v>よしむらけいお1</v>
      </c>
      <c r="AS831" s="284">
        <f t="shared" si="118"/>
        <v>1036555</v>
      </c>
      <c r="AT831" s="284" t="str">
        <f t="shared" si="111"/>
        <v>吉村敬夫</v>
      </c>
      <c r="AU831" s="284">
        <f>IF(AT831="","",COUNTIF(AT$8:AT831,AT831))</f>
        <v>1</v>
      </c>
      <c r="AV831" s="284" t="str">
        <f t="shared" si="112"/>
        <v>よしむらけいお</v>
      </c>
      <c r="AW831" s="284">
        <f>IF(AV831="","",COUNTIF(AV$8:AV831,AV831))</f>
        <v>1</v>
      </c>
      <c r="AX831" s="284" t="str">
        <f t="shared" si="110"/>
        <v/>
      </c>
      <c r="AY831" s="284" t="str">
        <f t="shared" si="113"/>
        <v/>
      </c>
      <c r="AZ831" s="284" t="str">
        <f t="shared" si="114"/>
        <v/>
      </c>
    </row>
    <row r="832" spans="1:52" ht="18" customHeight="1">
      <c r="A832" s="281">
        <v>1037557</v>
      </c>
      <c r="B832" s="281" t="s">
        <v>4540</v>
      </c>
      <c r="C832" s="281" t="s">
        <v>4541</v>
      </c>
      <c r="D832" s="281" t="s">
        <v>4542</v>
      </c>
      <c r="E832" s="281" t="s">
        <v>556</v>
      </c>
      <c r="F832" s="281">
        <v>1</v>
      </c>
      <c r="G832" s="281" t="s">
        <v>259</v>
      </c>
      <c r="H832" s="303">
        <v>21971</v>
      </c>
      <c r="I832" s="281">
        <v>24</v>
      </c>
      <c r="J832" s="281" t="s">
        <v>260</v>
      </c>
      <c r="K832" s="281">
        <v>275</v>
      </c>
      <c r="L832" s="281" t="s">
        <v>273</v>
      </c>
      <c r="M832" s="281">
        <v>2082</v>
      </c>
      <c r="N832" s="281" t="s">
        <v>273</v>
      </c>
      <c r="O832" s="281">
        <v>0</v>
      </c>
      <c r="P832" s="281" t="s">
        <v>262</v>
      </c>
      <c r="Q832" s="281">
        <v>0</v>
      </c>
      <c r="S832" s="281">
        <v>0</v>
      </c>
      <c r="W832" s="281">
        <v>-20</v>
      </c>
      <c r="X832" s="281" t="s">
        <v>1574</v>
      </c>
      <c r="AA832" s="281">
        <v>2</v>
      </c>
      <c r="AB832" s="281" t="s">
        <v>200</v>
      </c>
      <c r="AC832" s="303">
        <v>29534</v>
      </c>
      <c r="AD832" s="281" t="s">
        <v>266</v>
      </c>
      <c r="AE832" s="281" t="s">
        <v>3123</v>
      </c>
      <c r="AF832" s="281" t="s">
        <v>266</v>
      </c>
      <c r="AG832" s="281" t="s">
        <v>4543</v>
      </c>
      <c r="AI832" s="281" t="s">
        <v>4544</v>
      </c>
      <c r="AN832" s="303">
        <v>38074</v>
      </c>
      <c r="AP832" s="284">
        <f t="shared" si="115"/>
        <v>825</v>
      </c>
      <c r="AQ832" s="284" t="str">
        <f t="shared" si="116"/>
        <v>村山卓1</v>
      </c>
      <c r="AR832" s="284" t="str">
        <f t="shared" si="117"/>
        <v>むらやまたかし1</v>
      </c>
      <c r="AS832" s="284">
        <f t="shared" si="118"/>
        <v>1037557</v>
      </c>
      <c r="AT832" s="284" t="str">
        <f t="shared" si="111"/>
        <v>村山卓</v>
      </c>
      <c r="AU832" s="284">
        <f>IF(AT832="","",COUNTIF(AT$8:AT832,AT832))</f>
        <v>1</v>
      </c>
      <c r="AV832" s="284" t="str">
        <f t="shared" si="112"/>
        <v>むらやまたかし</v>
      </c>
      <c r="AW832" s="284">
        <f>IF(AV832="","",COUNTIF(AV$8:AV832,AV832))</f>
        <v>1</v>
      </c>
      <c r="AX832" s="284" t="str">
        <f t="shared" si="110"/>
        <v/>
      </c>
      <c r="AY832" s="284" t="str">
        <f t="shared" si="113"/>
        <v/>
      </c>
      <c r="AZ832" s="284" t="str">
        <f t="shared" si="114"/>
        <v/>
      </c>
    </row>
    <row r="833" spans="1:52" ht="18" customHeight="1">
      <c r="A833" s="281">
        <v>1219637</v>
      </c>
      <c r="B833" s="281" t="s">
        <v>4545</v>
      </c>
      <c r="C833" s="281" t="s">
        <v>4546</v>
      </c>
      <c r="D833" s="281" t="s">
        <v>4547</v>
      </c>
      <c r="E833" s="281" t="s">
        <v>3504</v>
      </c>
      <c r="F833" s="281">
        <v>1</v>
      </c>
      <c r="G833" s="281" t="s">
        <v>259</v>
      </c>
      <c r="H833" s="303">
        <v>15257</v>
      </c>
      <c r="I833" s="281">
        <v>24</v>
      </c>
      <c r="J833" s="281" t="s">
        <v>260</v>
      </c>
      <c r="K833" s="281">
        <v>277</v>
      </c>
      <c r="L833" s="281" t="s">
        <v>293</v>
      </c>
      <c r="M833" s="281">
        <v>2090</v>
      </c>
      <c r="N833" s="281" t="s">
        <v>294</v>
      </c>
      <c r="O833" s="281">
        <v>0</v>
      </c>
      <c r="P833" s="281" t="s">
        <v>262</v>
      </c>
      <c r="Q833" s="281">
        <v>0</v>
      </c>
      <c r="S833" s="281">
        <v>0</v>
      </c>
      <c r="V833" s="281">
        <v>0</v>
      </c>
      <c r="W833" s="281">
        <v>-20</v>
      </c>
      <c r="X833" s="281" t="s">
        <v>1574</v>
      </c>
      <c r="AA833" s="281">
        <v>2</v>
      </c>
      <c r="AB833" s="281" t="s">
        <v>200</v>
      </c>
      <c r="AC833" s="303">
        <v>29555</v>
      </c>
      <c r="AE833" s="281" t="s">
        <v>295</v>
      </c>
      <c r="AF833" s="281" t="s">
        <v>266</v>
      </c>
      <c r="AG833" s="281" t="s">
        <v>4548</v>
      </c>
      <c r="AI833" s="281" t="s">
        <v>4549</v>
      </c>
      <c r="AN833" s="303">
        <v>39133</v>
      </c>
      <c r="AP833" s="284">
        <f t="shared" si="115"/>
        <v>826</v>
      </c>
      <c r="AQ833" s="284" t="str">
        <f t="shared" si="116"/>
        <v>宮腰征彦1</v>
      </c>
      <c r="AR833" s="284" t="str">
        <f t="shared" si="117"/>
        <v>みやこしまさひこ1</v>
      </c>
      <c r="AS833" s="284">
        <f t="shared" si="118"/>
        <v>1219637</v>
      </c>
      <c r="AT833" s="284" t="str">
        <f t="shared" si="111"/>
        <v>宮腰征彦</v>
      </c>
      <c r="AU833" s="284">
        <f>IF(AT833="","",COUNTIF(AT$8:AT833,AT833))</f>
        <v>1</v>
      </c>
      <c r="AV833" s="284" t="str">
        <f t="shared" si="112"/>
        <v>みやこしまさひこ</v>
      </c>
      <c r="AW833" s="284">
        <f>IF(AV833="","",COUNTIF(AV$8:AV833,AV833))</f>
        <v>1</v>
      </c>
      <c r="AX833" s="284" t="str">
        <f t="shared" si="110"/>
        <v/>
      </c>
      <c r="AY833" s="284" t="str">
        <f t="shared" si="113"/>
        <v/>
      </c>
      <c r="AZ833" s="284" t="str">
        <f t="shared" si="114"/>
        <v/>
      </c>
    </row>
    <row r="834" spans="1:52" ht="18" customHeight="1">
      <c r="A834" s="281">
        <v>1036365</v>
      </c>
      <c r="B834" s="281" t="s">
        <v>1819</v>
      </c>
      <c r="C834" s="281" t="s">
        <v>1243</v>
      </c>
      <c r="D834" s="281" t="s">
        <v>1821</v>
      </c>
      <c r="E834" s="281" t="s">
        <v>444</v>
      </c>
      <c r="F834" s="281">
        <v>1</v>
      </c>
      <c r="G834" s="281" t="s">
        <v>259</v>
      </c>
      <c r="H834" s="303">
        <v>25016</v>
      </c>
      <c r="I834" s="281">
        <v>24</v>
      </c>
      <c r="J834" s="281" t="s">
        <v>260</v>
      </c>
      <c r="K834" s="281">
        <v>264</v>
      </c>
      <c r="L834" s="281" t="s">
        <v>301</v>
      </c>
      <c r="M834" s="281">
        <v>2015</v>
      </c>
      <c r="N834" s="281" t="s">
        <v>301</v>
      </c>
      <c r="O834" s="281">
        <v>0</v>
      </c>
      <c r="P834" s="281" t="s">
        <v>262</v>
      </c>
      <c r="Q834" s="281">
        <v>0</v>
      </c>
      <c r="S834" s="281">
        <v>0</v>
      </c>
      <c r="V834" s="281">
        <v>633901</v>
      </c>
      <c r="W834" s="281">
        <v>-20</v>
      </c>
      <c r="X834" s="281" t="s">
        <v>1574</v>
      </c>
      <c r="AA834" s="281">
        <v>2</v>
      </c>
      <c r="AB834" s="281" t="s">
        <v>200</v>
      </c>
      <c r="AC834" s="303">
        <v>31361</v>
      </c>
      <c r="AD834" s="281" t="s">
        <v>266</v>
      </c>
      <c r="AE834" s="281" t="s">
        <v>4550</v>
      </c>
      <c r="AF834" s="281" t="s">
        <v>266</v>
      </c>
      <c r="AG834" s="281" t="s">
        <v>4551</v>
      </c>
      <c r="AI834" s="281" t="s">
        <v>4552</v>
      </c>
      <c r="AN834" s="303">
        <v>38074</v>
      </c>
      <c r="AP834" s="284">
        <f t="shared" si="115"/>
        <v>827</v>
      </c>
      <c r="AQ834" s="284" t="str">
        <f t="shared" si="116"/>
        <v>木村裕之1</v>
      </c>
      <c r="AR834" s="284" t="str">
        <f t="shared" si="117"/>
        <v>きむらひろゆき1</v>
      </c>
      <c r="AS834" s="284">
        <f t="shared" si="118"/>
        <v>1036365</v>
      </c>
      <c r="AT834" s="284" t="str">
        <f t="shared" si="111"/>
        <v>木村裕之</v>
      </c>
      <c r="AU834" s="284">
        <f>IF(AT834="","",COUNTIF(AT$8:AT834,AT834))</f>
        <v>1</v>
      </c>
      <c r="AV834" s="284" t="str">
        <f t="shared" si="112"/>
        <v>きむらひろゆき</v>
      </c>
      <c r="AW834" s="284">
        <f>IF(AV834="","",COUNTIF(AV$8:AV834,AV834))</f>
        <v>1</v>
      </c>
      <c r="AX834" s="284" t="str">
        <f t="shared" si="110"/>
        <v/>
      </c>
      <c r="AY834" s="284" t="str">
        <f t="shared" si="113"/>
        <v/>
      </c>
      <c r="AZ834" s="284" t="str">
        <f t="shared" si="114"/>
        <v/>
      </c>
    </row>
    <row r="835" spans="1:52" ht="18" customHeight="1">
      <c r="A835" s="281">
        <v>1389251</v>
      </c>
      <c r="B835" s="281" t="s">
        <v>4553</v>
      </c>
      <c r="C835" s="281" t="s">
        <v>4554</v>
      </c>
      <c r="D835" s="281" t="s">
        <v>4555</v>
      </c>
      <c r="E835" s="281" t="s">
        <v>834</v>
      </c>
      <c r="F835" s="281">
        <v>1</v>
      </c>
      <c r="G835" s="281" t="s">
        <v>259</v>
      </c>
      <c r="H835" s="303">
        <v>24955</v>
      </c>
      <c r="I835" s="281">
        <v>24</v>
      </c>
      <c r="J835" s="281" t="s">
        <v>260</v>
      </c>
      <c r="K835" s="281">
        <v>280</v>
      </c>
      <c r="L835" s="281" t="s">
        <v>334</v>
      </c>
      <c r="M835" s="281">
        <v>2121</v>
      </c>
      <c r="N835" s="281" t="s">
        <v>334</v>
      </c>
      <c r="O835" s="281">
        <v>0</v>
      </c>
      <c r="P835" s="281" t="s">
        <v>262</v>
      </c>
      <c r="Q835" s="281">
        <v>0</v>
      </c>
      <c r="S835" s="281">
        <v>0</v>
      </c>
      <c r="U835" s="281" t="s">
        <v>11086</v>
      </c>
      <c r="W835" s="281">
        <v>-20</v>
      </c>
      <c r="X835" s="281" t="s">
        <v>1574</v>
      </c>
      <c r="AA835" s="281">
        <v>2</v>
      </c>
      <c r="AB835" s="281" t="s">
        <v>200</v>
      </c>
      <c r="AC835" s="303">
        <v>31529</v>
      </c>
      <c r="AE835" s="281" t="s">
        <v>4556</v>
      </c>
      <c r="AF835" s="281" t="s">
        <v>266</v>
      </c>
      <c r="AG835" s="281" t="s">
        <v>4557</v>
      </c>
      <c r="AI835" s="281" t="s">
        <v>4558</v>
      </c>
      <c r="AN835" s="303">
        <v>40561</v>
      </c>
      <c r="AP835" s="284">
        <f t="shared" si="115"/>
        <v>828</v>
      </c>
      <c r="AQ835" s="284" t="str">
        <f t="shared" si="116"/>
        <v>佐野弘明1</v>
      </c>
      <c r="AR835" s="284" t="str">
        <f t="shared" si="117"/>
        <v>さのひろあき1</v>
      </c>
      <c r="AS835" s="284">
        <f t="shared" si="118"/>
        <v>1389251</v>
      </c>
      <c r="AT835" s="284" t="str">
        <f t="shared" si="111"/>
        <v>佐野弘明</v>
      </c>
      <c r="AU835" s="284">
        <f>IF(AT835="","",COUNTIF(AT$8:AT835,AT835))</f>
        <v>1</v>
      </c>
      <c r="AV835" s="284" t="str">
        <f t="shared" si="112"/>
        <v>さのひろあき</v>
      </c>
      <c r="AW835" s="284">
        <f>IF(AV835="","",COUNTIF(AV$8:AV835,AV835))</f>
        <v>1</v>
      </c>
      <c r="AX835" s="284" t="str">
        <f t="shared" si="110"/>
        <v/>
      </c>
      <c r="AY835" s="284" t="str">
        <f t="shared" si="113"/>
        <v/>
      </c>
      <c r="AZ835" s="284" t="str">
        <f t="shared" si="114"/>
        <v/>
      </c>
    </row>
    <row r="836" spans="1:52" ht="18" customHeight="1">
      <c r="A836" s="281">
        <v>1486097</v>
      </c>
      <c r="B836" s="281" t="s">
        <v>4381</v>
      </c>
      <c r="C836" s="281" t="s">
        <v>4559</v>
      </c>
      <c r="D836" s="281" t="s">
        <v>4383</v>
      </c>
      <c r="E836" s="281" t="s">
        <v>4560</v>
      </c>
      <c r="F836" s="281">
        <v>2</v>
      </c>
      <c r="G836" s="281" t="s">
        <v>282</v>
      </c>
      <c r="H836" s="303">
        <v>25029</v>
      </c>
      <c r="I836" s="281">
        <v>24</v>
      </c>
      <c r="J836" s="281" t="s">
        <v>260</v>
      </c>
      <c r="K836" s="281">
        <v>264</v>
      </c>
      <c r="L836" s="281" t="s">
        <v>301</v>
      </c>
      <c r="M836" s="281">
        <v>2015</v>
      </c>
      <c r="N836" s="281" t="s">
        <v>301</v>
      </c>
      <c r="O836" s="281">
        <v>0</v>
      </c>
      <c r="P836" s="281" t="s">
        <v>262</v>
      </c>
      <c r="Q836" s="281">
        <v>0</v>
      </c>
      <c r="S836" s="281">
        <v>0</v>
      </c>
      <c r="W836" s="281">
        <v>-20</v>
      </c>
      <c r="X836" s="281" t="s">
        <v>1574</v>
      </c>
      <c r="AA836" s="281">
        <v>2</v>
      </c>
      <c r="AB836" s="281" t="s">
        <v>200</v>
      </c>
      <c r="AC836" s="303">
        <v>31583</v>
      </c>
      <c r="AE836" s="281" t="s">
        <v>1909</v>
      </c>
      <c r="AF836" s="281" t="s">
        <v>266</v>
      </c>
      <c r="AG836" s="281" t="s">
        <v>4561</v>
      </c>
      <c r="AI836" s="281" t="s">
        <v>4562</v>
      </c>
      <c r="AN836" s="303">
        <v>41550</v>
      </c>
      <c r="AP836" s="284">
        <f t="shared" si="115"/>
        <v>829</v>
      </c>
      <c r="AQ836" s="284" t="str">
        <f t="shared" si="116"/>
        <v>片桐紅1</v>
      </c>
      <c r="AR836" s="284" t="str">
        <f t="shared" si="117"/>
        <v>かたぎりこう1</v>
      </c>
      <c r="AS836" s="284">
        <f t="shared" si="118"/>
        <v>1486097</v>
      </c>
      <c r="AT836" s="284" t="str">
        <f t="shared" si="111"/>
        <v>片桐紅</v>
      </c>
      <c r="AU836" s="284">
        <f>IF(AT836="","",COUNTIF(AT$8:AT836,AT836))</f>
        <v>1</v>
      </c>
      <c r="AV836" s="284" t="str">
        <f t="shared" si="112"/>
        <v>かたぎりこう</v>
      </c>
      <c r="AW836" s="284">
        <f>IF(AV836="","",COUNTIF(AV$8:AV836,AV836))</f>
        <v>1</v>
      </c>
      <c r="AX836" s="284" t="str">
        <f t="shared" si="110"/>
        <v/>
      </c>
      <c r="AY836" s="284" t="str">
        <f t="shared" si="113"/>
        <v/>
      </c>
      <c r="AZ836" s="284" t="str">
        <f t="shared" si="114"/>
        <v/>
      </c>
    </row>
    <row r="837" spans="1:52" ht="18" customHeight="1">
      <c r="A837" s="281">
        <v>1610046</v>
      </c>
      <c r="B837" s="281" t="s">
        <v>892</v>
      </c>
      <c r="C837" s="281" t="s">
        <v>1792</v>
      </c>
      <c r="D837" s="281" t="s">
        <v>894</v>
      </c>
      <c r="E837" s="281" t="s">
        <v>1794</v>
      </c>
      <c r="F837" s="281">
        <v>1</v>
      </c>
      <c r="G837" s="281" t="s">
        <v>259</v>
      </c>
      <c r="H837" s="303">
        <v>24129</v>
      </c>
      <c r="I837" s="281">
        <v>24</v>
      </c>
      <c r="J837" s="281" t="s">
        <v>260</v>
      </c>
      <c r="K837" s="281">
        <v>270</v>
      </c>
      <c r="L837" s="281" t="s">
        <v>720</v>
      </c>
      <c r="M837" s="281">
        <v>2055</v>
      </c>
      <c r="N837" s="281" t="s">
        <v>720</v>
      </c>
      <c r="O837" s="281">
        <v>0</v>
      </c>
      <c r="P837" s="281" t="s">
        <v>262</v>
      </c>
      <c r="Q837" s="281">
        <v>0</v>
      </c>
      <c r="S837" s="281">
        <v>0</v>
      </c>
      <c r="W837" s="281">
        <v>-20</v>
      </c>
      <c r="X837" s="281" t="s">
        <v>1574</v>
      </c>
      <c r="AA837" s="281">
        <v>2</v>
      </c>
      <c r="AB837" s="281" t="s">
        <v>200</v>
      </c>
      <c r="AC837" s="303">
        <v>32054</v>
      </c>
      <c r="AD837" s="281" t="s">
        <v>11351</v>
      </c>
      <c r="AE837" s="281" t="s">
        <v>1017</v>
      </c>
      <c r="AF837" s="281" t="s">
        <v>266</v>
      </c>
      <c r="AG837" s="281" t="s">
        <v>4563</v>
      </c>
      <c r="AI837" s="281" t="s">
        <v>4564</v>
      </c>
      <c r="AN837" s="303">
        <v>42898</v>
      </c>
      <c r="AP837" s="284">
        <f t="shared" si="115"/>
        <v>830</v>
      </c>
      <c r="AQ837" s="284" t="str">
        <f t="shared" si="116"/>
        <v>丸山雄一郎1</v>
      </c>
      <c r="AR837" s="284" t="str">
        <f t="shared" si="117"/>
        <v>まるやまゆういちろう1</v>
      </c>
      <c r="AS837" s="284">
        <f t="shared" si="118"/>
        <v>1610046</v>
      </c>
      <c r="AT837" s="284" t="str">
        <f t="shared" si="111"/>
        <v>丸山雄一郎</v>
      </c>
      <c r="AU837" s="284">
        <f>IF(AT837="","",COUNTIF(AT$8:AT837,AT837))</f>
        <v>1</v>
      </c>
      <c r="AV837" s="284" t="str">
        <f t="shared" si="112"/>
        <v>まるやまゆういちろう</v>
      </c>
      <c r="AW837" s="284">
        <f>IF(AV837="","",COUNTIF(AV$8:AV837,AV837))</f>
        <v>1</v>
      </c>
      <c r="AX837" s="284" t="str">
        <f t="shared" si="110"/>
        <v/>
      </c>
      <c r="AY837" s="284" t="str">
        <f t="shared" si="113"/>
        <v/>
      </c>
      <c r="AZ837" s="284" t="str">
        <f t="shared" si="114"/>
        <v/>
      </c>
    </row>
    <row r="838" spans="1:52" ht="18" customHeight="1">
      <c r="A838" s="281">
        <v>1619860</v>
      </c>
      <c r="B838" s="281" t="s">
        <v>4565</v>
      </c>
      <c r="C838" s="281" t="s">
        <v>1380</v>
      </c>
      <c r="D838" s="281" t="s">
        <v>4566</v>
      </c>
      <c r="E838" s="281" t="s">
        <v>728</v>
      </c>
      <c r="F838" s="281">
        <v>1</v>
      </c>
      <c r="G838" s="281" t="s">
        <v>259</v>
      </c>
      <c r="H838" s="303">
        <v>20821</v>
      </c>
      <c r="I838" s="281">
        <v>24</v>
      </c>
      <c r="J838" s="281" t="s">
        <v>260</v>
      </c>
      <c r="K838" s="281">
        <v>271</v>
      </c>
      <c r="L838" s="281" t="s">
        <v>413</v>
      </c>
      <c r="M838" s="281">
        <v>2061</v>
      </c>
      <c r="N838" s="281" t="s">
        <v>413</v>
      </c>
      <c r="O838" s="281">
        <v>0</v>
      </c>
      <c r="P838" s="281" t="s">
        <v>262</v>
      </c>
      <c r="Q838" s="281">
        <v>0</v>
      </c>
      <c r="S838" s="281">
        <v>0</v>
      </c>
      <c r="W838" s="281">
        <v>-20</v>
      </c>
      <c r="X838" s="281" t="s">
        <v>1574</v>
      </c>
      <c r="AA838" s="281">
        <v>2</v>
      </c>
      <c r="AB838" s="281" t="s">
        <v>200</v>
      </c>
      <c r="AC838" s="303">
        <v>32292</v>
      </c>
      <c r="AE838" s="281" t="s">
        <v>4567</v>
      </c>
      <c r="AF838" s="281" t="s">
        <v>266</v>
      </c>
      <c r="AG838" s="281" t="s">
        <v>4568</v>
      </c>
      <c r="AI838" s="281" t="s">
        <v>4569</v>
      </c>
      <c r="AN838" s="303">
        <v>42954</v>
      </c>
      <c r="AP838" s="284">
        <f t="shared" si="115"/>
        <v>831</v>
      </c>
      <c r="AQ838" s="284" t="str">
        <f t="shared" si="116"/>
        <v>森泉隆夫1</v>
      </c>
      <c r="AR838" s="284" t="str">
        <f t="shared" si="117"/>
        <v>もりいずみたかお1</v>
      </c>
      <c r="AS838" s="284">
        <f t="shared" si="118"/>
        <v>1619860</v>
      </c>
      <c r="AT838" s="284" t="str">
        <f t="shared" si="111"/>
        <v>森泉隆夫</v>
      </c>
      <c r="AU838" s="284">
        <f>IF(AT838="","",COUNTIF(AT$8:AT838,AT838))</f>
        <v>1</v>
      </c>
      <c r="AV838" s="284" t="str">
        <f t="shared" si="112"/>
        <v>もりいずみたかお</v>
      </c>
      <c r="AW838" s="284">
        <f>IF(AV838="","",COUNTIF(AV$8:AV838,AV838))</f>
        <v>1</v>
      </c>
      <c r="AX838" s="284" t="str">
        <f t="shared" si="110"/>
        <v/>
      </c>
      <c r="AY838" s="284" t="str">
        <f t="shared" si="113"/>
        <v/>
      </c>
      <c r="AZ838" s="284" t="str">
        <f t="shared" si="114"/>
        <v/>
      </c>
    </row>
    <row r="839" spans="1:52" ht="18" customHeight="1">
      <c r="A839" s="281">
        <v>1657974</v>
      </c>
      <c r="B839" s="281" t="s">
        <v>4570</v>
      </c>
      <c r="C839" s="281" t="s">
        <v>4571</v>
      </c>
      <c r="D839" s="281" t="s">
        <v>4572</v>
      </c>
      <c r="E839" s="281" t="s">
        <v>2928</v>
      </c>
      <c r="F839" s="281">
        <v>2</v>
      </c>
      <c r="G839" s="281" t="s">
        <v>282</v>
      </c>
      <c r="H839" s="303">
        <v>25918</v>
      </c>
      <c r="I839" s="281">
        <v>24</v>
      </c>
      <c r="J839" s="281" t="s">
        <v>260</v>
      </c>
      <c r="K839" s="281">
        <v>269</v>
      </c>
      <c r="L839" s="281" t="s">
        <v>378</v>
      </c>
      <c r="M839" s="281">
        <v>2051</v>
      </c>
      <c r="N839" s="281" t="s">
        <v>378</v>
      </c>
      <c r="O839" s="281">
        <v>0</v>
      </c>
      <c r="P839" s="281" t="s">
        <v>262</v>
      </c>
      <c r="Q839" s="281">
        <v>0</v>
      </c>
      <c r="S839" s="281">
        <v>0</v>
      </c>
      <c r="U839" s="281" t="s">
        <v>379</v>
      </c>
      <c r="W839" s="281">
        <v>-20</v>
      </c>
      <c r="X839" s="281" t="s">
        <v>1574</v>
      </c>
      <c r="AA839" s="281">
        <v>2</v>
      </c>
      <c r="AB839" s="281" t="s">
        <v>200</v>
      </c>
      <c r="AC839" s="303">
        <v>32306</v>
      </c>
      <c r="AD839" s="281" t="s">
        <v>759</v>
      </c>
      <c r="AE839" s="281" t="s">
        <v>550</v>
      </c>
      <c r="AF839" s="281" t="s">
        <v>266</v>
      </c>
      <c r="AG839" s="281" t="s">
        <v>4573</v>
      </c>
      <c r="AI839" s="281" t="s">
        <v>4574</v>
      </c>
      <c r="AN839" s="303">
        <v>43390</v>
      </c>
      <c r="AP839" s="284">
        <f t="shared" si="115"/>
        <v>832</v>
      </c>
      <c r="AQ839" s="284" t="str">
        <f t="shared" si="116"/>
        <v>小坂井規恵1</v>
      </c>
      <c r="AR839" s="284" t="str">
        <f t="shared" si="117"/>
        <v>こさかいのりえ1</v>
      </c>
      <c r="AS839" s="284">
        <f t="shared" si="118"/>
        <v>1657974</v>
      </c>
      <c r="AT839" s="284" t="str">
        <f t="shared" si="111"/>
        <v>小坂井規恵</v>
      </c>
      <c r="AU839" s="284">
        <f>IF(AT839="","",COUNTIF(AT$8:AT839,AT839))</f>
        <v>1</v>
      </c>
      <c r="AV839" s="284" t="str">
        <f t="shared" si="112"/>
        <v>こさかいのりえ</v>
      </c>
      <c r="AW839" s="284">
        <f>IF(AV839="","",COUNTIF(AV$8:AV839,AV839))</f>
        <v>1</v>
      </c>
      <c r="AX839" s="284" t="str">
        <f t="shared" si="110"/>
        <v/>
      </c>
      <c r="AY839" s="284" t="str">
        <f t="shared" si="113"/>
        <v/>
      </c>
      <c r="AZ839" s="284" t="str">
        <f t="shared" si="114"/>
        <v/>
      </c>
    </row>
    <row r="840" spans="1:52" ht="18" customHeight="1">
      <c r="A840" s="281">
        <v>1389252</v>
      </c>
      <c r="B840" s="281" t="s">
        <v>955</v>
      </c>
      <c r="C840" s="281" t="s">
        <v>4575</v>
      </c>
      <c r="D840" s="281" t="s">
        <v>957</v>
      </c>
      <c r="E840" s="281" t="s">
        <v>4576</v>
      </c>
      <c r="F840" s="281">
        <v>1</v>
      </c>
      <c r="G840" s="281" t="s">
        <v>259</v>
      </c>
      <c r="H840" s="303">
        <v>26012</v>
      </c>
      <c r="I840" s="281">
        <v>24</v>
      </c>
      <c r="J840" s="281" t="s">
        <v>260</v>
      </c>
      <c r="K840" s="281">
        <v>280</v>
      </c>
      <c r="L840" s="281" t="s">
        <v>334</v>
      </c>
      <c r="M840" s="281">
        <v>2121</v>
      </c>
      <c r="N840" s="281" t="s">
        <v>334</v>
      </c>
      <c r="O840" s="281">
        <v>0</v>
      </c>
      <c r="P840" s="281" t="s">
        <v>262</v>
      </c>
      <c r="Q840" s="281">
        <v>0</v>
      </c>
      <c r="S840" s="281">
        <v>0</v>
      </c>
      <c r="U840" s="281" t="s">
        <v>11086</v>
      </c>
      <c r="W840" s="281">
        <v>-20</v>
      </c>
      <c r="X840" s="281" t="s">
        <v>1574</v>
      </c>
      <c r="AA840" s="281">
        <v>2</v>
      </c>
      <c r="AB840" s="281" t="s">
        <v>200</v>
      </c>
      <c r="AC840" s="303">
        <v>32460</v>
      </c>
      <c r="AE840" s="281" t="s">
        <v>4556</v>
      </c>
      <c r="AF840" s="281" t="s">
        <v>266</v>
      </c>
      <c r="AG840" s="281" t="s">
        <v>4577</v>
      </c>
      <c r="AI840" s="281" t="s">
        <v>4578</v>
      </c>
      <c r="AN840" s="303">
        <v>40561</v>
      </c>
      <c r="AP840" s="284">
        <f t="shared" si="115"/>
        <v>833</v>
      </c>
      <c r="AQ840" s="284" t="str">
        <f t="shared" si="116"/>
        <v>原智明1</v>
      </c>
      <c r="AR840" s="284" t="str">
        <f t="shared" si="117"/>
        <v>はらともあき1</v>
      </c>
      <c r="AS840" s="284">
        <f t="shared" si="118"/>
        <v>1389252</v>
      </c>
      <c r="AT840" s="284" t="str">
        <f t="shared" si="111"/>
        <v>原智明</v>
      </c>
      <c r="AU840" s="284">
        <f>IF(AT840="","",COUNTIF(AT$8:AT840,AT840))</f>
        <v>1</v>
      </c>
      <c r="AV840" s="284" t="str">
        <f t="shared" si="112"/>
        <v>はらともあき</v>
      </c>
      <c r="AW840" s="284">
        <f>IF(AV840="","",COUNTIF(AV$8:AV840,AV840))</f>
        <v>1</v>
      </c>
      <c r="AX840" s="284" t="str">
        <f t="shared" ref="AX840:AX903" si="119">IFERROR(VLOOKUP(AS840,$BA$11:$BA$38,1,FALSE),"")</f>
        <v/>
      </c>
      <c r="AY840" s="284" t="str">
        <f t="shared" si="113"/>
        <v/>
      </c>
      <c r="AZ840" s="284" t="str">
        <f t="shared" si="114"/>
        <v/>
      </c>
    </row>
    <row r="841" spans="1:52" ht="18" customHeight="1">
      <c r="A841" s="281">
        <v>1785238</v>
      </c>
      <c r="B841" s="281" t="s">
        <v>2599</v>
      </c>
      <c r="C841" s="281" t="s">
        <v>3661</v>
      </c>
      <c r="D841" s="281" t="s">
        <v>2601</v>
      </c>
      <c r="E841" s="281" t="s">
        <v>3663</v>
      </c>
      <c r="F841" s="281">
        <v>2</v>
      </c>
      <c r="G841" s="281" t="s">
        <v>282</v>
      </c>
      <c r="H841" s="303">
        <v>26227</v>
      </c>
      <c r="I841" s="281">
        <v>24</v>
      </c>
      <c r="J841" s="281" t="s">
        <v>260</v>
      </c>
      <c r="K841" s="281">
        <v>267</v>
      </c>
      <c r="L841" s="281" t="s">
        <v>328</v>
      </c>
      <c r="M841" s="281">
        <v>2041</v>
      </c>
      <c r="N841" s="281" t="s">
        <v>328</v>
      </c>
      <c r="O841" s="281">
        <v>0</v>
      </c>
      <c r="P841" s="281" t="s">
        <v>262</v>
      </c>
      <c r="Q841" s="281">
        <v>0</v>
      </c>
      <c r="S841" s="281">
        <v>0</v>
      </c>
      <c r="W841" s="281">
        <v>-20</v>
      </c>
      <c r="X841" s="281" t="s">
        <v>1574</v>
      </c>
      <c r="AA841" s="281">
        <v>2</v>
      </c>
      <c r="AB841" s="281" t="s">
        <v>200</v>
      </c>
      <c r="AC841" s="303">
        <v>32460</v>
      </c>
      <c r="AD841" s="281" t="s">
        <v>11290</v>
      </c>
      <c r="AE841" s="281" t="s">
        <v>1645</v>
      </c>
      <c r="AF841" s="281" t="s">
        <v>266</v>
      </c>
      <c r="AG841" s="281" t="s">
        <v>4579</v>
      </c>
      <c r="AI841" s="281" t="s">
        <v>4580</v>
      </c>
      <c r="AL841" s="281" t="s">
        <v>11352</v>
      </c>
      <c r="AN841" s="303">
        <v>44972</v>
      </c>
      <c r="AP841" s="284">
        <f t="shared" si="115"/>
        <v>834</v>
      </c>
      <c r="AQ841" s="284" t="str">
        <f t="shared" si="116"/>
        <v>菅沼理恵1</v>
      </c>
      <c r="AR841" s="284" t="str">
        <f t="shared" si="117"/>
        <v>すがぬまりえ1</v>
      </c>
      <c r="AS841" s="284">
        <f t="shared" si="118"/>
        <v>1785238</v>
      </c>
      <c r="AT841" s="284" t="str">
        <f t="shared" si="111"/>
        <v>菅沼理恵</v>
      </c>
      <c r="AU841" s="284">
        <f>IF(AT841="","",COUNTIF(AT$8:AT841,AT841))</f>
        <v>1</v>
      </c>
      <c r="AV841" s="284" t="str">
        <f t="shared" si="112"/>
        <v>すがぬまりえ</v>
      </c>
      <c r="AW841" s="284">
        <f>IF(AV841="","",COUNTIF(AV$8:AV841,AV841))</f>
        <v>1</v>
      </c>
      <c r="AX841" s="284" t="str">
        <f t="shared" si="119"/>
        <v/>
      </c>
      <c r="AY841" s="284" t="str">
        <f t="shared" si="113"/>
        <v/>
      </c>
      <c r="AZ841" s="284" t="str">
        <f t="shared" si="114"/>
        <v/>
      </c>
    </row>
    <row r="842" spans="1:52" ht="18" customHeight="1">
      <c r="A842" s="281">
        <v>1775093</v>
      </c>
      <c r="B842" s="281" t="s">
        <v>4581</v>
      </c>
      <c r="C842" s="281" t="s">
        <v>1765</v>
      </c>
      <c r="D842" s="281" t="s">
        <v>4582</v>
      </c>
      <c r="E842" s="281" t="s">
        <v>1767</v>
      </c>
      <c r="F842" s="281">
        <v>1</v>
      </c>
      <c r="G842" s="281" t="s">
        <v>259</v>
      </c>
      <c r="H842" s="303">
        <v>26367</v>
      </c>
      <c r="I842" s="281">
        <v>24</v>
      </c>
      <c r="J842" s="281" t="s">
        <v>260</v>
      </c>
      <c r="K842" s="281">
        <v>274</v>
      </c>
      <c r="L842" s="281" t="s">
        <v>317</v>
      </c>
      <c r="M842" s="281">
        <v>2074</v>
      </c>
      <c r="N842" s="281" t="s">
        <v>317</v>
      </c>
      <c r="O842" s="281">
        <v>0</v>
      </c>
      <c r="P842" s="281" t="s">
        <v>262</v>
      </c>
      <c r="Q842" s="281">
        <v>0</v>
      </c>
      <c r="S842" s="281">
        <v>0</v>
      </c>
      <c r="W842" s="281">
        <v>-20</v>
      </c>
      <c r="X842" s="281" t="s">
        <v>1574</v>
      </c>
      <c r="AA842" s="281">
        <v>2</v>
      </c>
      <c r="AB842" s="281" t="s">
        <v>200</v>
      </c>
      <c r="AC842" s="303">
        <v>32474</v>
      </c>
      <c r="AD842" s="281" t="s">
        <v>11353</v>
      </c>
      <c r="AE842" s="281" t="s">
        <v>2880</v>
      </c>
      <c r="AF842" s="281" t="s">
        <v>266</v>
      </c>
      <c r="AG842" s="281" t="s">
        <v>4583</v>
      </c>
      <c r="AH842" s="281" t="s">
        <v>4584</v>
      </c>
      <c r="AI842" s="281" t="s">
        <v>4585</v>
      </c>
      <c r="AN842" s="303">
        <v>44764</v>
      </c>
      <c r="AP842" s="284">
        <f t="shared" si="115"/>
        <v>835</v>
      </c>
      <c r="AQ842" s="284" t="str">
        <f t="shared" si="116"/>
        <v>山村浩一1</v>
      </c>
      <c r="AR842" s="284" t="str">
        <f t="shared" si="117"/>
        <v>やまむらこういち1</v>
      </c>
      <c r="AS842" s="284">
        <f t="shared" si="118"/>
        <v>1775093</v>
      </c>
      <c r="AT842" s="284" t="str">
        <f t="shared" ref="AT842:AT905" si="120">B842&amp;C842</f>
        <v>山村浩一</v>
      </c>
      <c r="AU842" s="284">
        <f>IF(AT842="","",COUNTIF(AT$8:AT842,AT842))</f>
        <v>1</v>
      </c>
      <c r="AV842" s="284" t="str">
        <f t="shared" ref="AV842:AV905" si="121">D842&amp;E842</f>
        <v>やまむらこういち</v>
      </c>
      <c r="AW842" s="284">
        <f>IF(AV842="","",COUNTIF(AV$8:AV842,AV842))</f>
        <v>1</v>
      </c>
      <c r="AX842" s="284" t="str">
        <f t="shared" si="119"/>
        <v/>
      </c>
      <c r="AY842" s="284" t="str">
        <f t="shared" ref="AY842:AY905" si="122">IF(AX842="","",VLOOKUP(AS842,$BA$11:$BC$38,2,FALSE))</f>
        <v/>
      </c>
      <c r="AZ842" s="284" t="str">
        <f t="shared" ref="AZ842:AZ905" si="123">IF(AX842="","",VLOOKUP(AS842,$BA$11:$BC$38,3,FALSE))</f>
        <v/>
      </c>
    </row>
    <row r="843" spans="1:52" ht="18" customHeight="1">
      <c r="A843" s="281">
        <v>1422611</v>
      </c>
      <c r="B843" s="281" t="s">
        <v>2592</v>
      </c>
      <c r="C843" s="281" t="s">
        <v>4586</v>
      </c>
      <c r="D843" s="281" t="s">
        <v>2594</v>
      </c>
      <c r="E843" s="281" t="s">
        <v>1257</v>
      </c>
      <c r="F843" s="281">
        <v>1</v>
      </c>
      <c r="G843" s="281" t="s">
        <v>259</v>
      </c>
      <c r="H843" s="303">
        <v>26642</v>
      </c>
      <c r="I843" s="281">
        <v>24</v>
      </c>
      <c r="J843" s="281" t="s">
        <v>260</v>
      </c>
      <c r="K843" s="281">
        <v>280</v>
      </c>
      <c r="L843" s="281" t="s">
        <v>334</v>
      </c>
      <c r="M843" s="281">
        <v>2121</v>
      </c>
      <c r="N843" s="281" t="s">
        <v>334</v>
      </c>
      <c r="O843" s="281">
        <v>0</v>
      </c>
      <c r="P843" s="281" t="s">
        <v>262</v>
      </c>
      <c r="Q843" s="281">
        <v>0</v>
      </c>
      <c r="S843" s="281">
        <v>0</v>
      </c>
      <c r="U843" s="281" t="s">
        <v>11086</v>
      </c>
      <c r="W843" s="281">
        <v>-20</v>
      </c>
      <c r="X843" s="281" t="s">
        <v>1574</v>
      </c>
      <c r="AA843" s="281">
        <v>2</v>
      </c>
      <c r="AB843" s="281" t="s">
        <v>200</v>
      </c>
      <c r="AC843" s="303">
        <v>32824</v>
      </c>
      <c r="AE843" s="281" t="s">
        <v>1348</v>
      </c>
      <c r="AF843" s="281" t="s">
        <v>266</v>
      </c>
      <c r="AG843" s="281" t="s">
        <v>4587</v>
      </c>
      <c r="AI843" s="281" t="s">
        <v>4588</v>
      </c>
      <c r="AN843" s="303">
        <v>40928</v>
      </c>
      <c r="AP843" s="284">
        <f t="shared" ref="AP843:AP906" si="124">AP842+1</f>
        <v>836</v>
      </c>
      <c r="AQ843" s="284" t="str">
        <f t="shared" ref="AQ843:AQ906" si="125">AT843&amp;AU843</f>
        <v>池田英明1</v>
      </c>
      <c r="AR843" s="284" t="str">
        <f t="shared" ref="AR843:AR906" si="126">AV843&amp;AW843</f>
        <v>いけだひであき1</v>
      </c>
      <c r="AS843" s="284">
        <f t="shared" ref="AS843:AS906" si="127">A843</f>
        <v>1422611</v>
      </c>
      <c r="AT843" s="284" t="str">
        <f t="shared" si="120"/>
        <v>池田英明</v>
      </c>
      <c r="AU843" s="284">
        <f>IF(AT843="","",COUNTIF(AT$8:AT843,AT843))</f>
        <v>1</v>
      </c>
      <c r="AV843" s="284" t="str">
        <f t="shared" si="121"/>
        <v>いけだひであき</v>
      </c>
      <c r="AW843" s="284">
        <f>IF(AV843="","",COUNTIF(AV$8:AV843,AV843))</f>
        <v>1</v>
      </c>
      <c r="AX843" s="284" t="str">
        <f t="shared" si="119"/>
        <v/>
      </c>
      <c r="AY843" s="284" t="str">
        <f t="shared" si="122"/>
        <v/>
      </c>
      <c r="AZ843" s="284" t="str">
        <f t="shared" si="123"/>
        <v/>
      </c>
    </row>
    <row r="844" spans="1:52" ht="18" customHeight="1">
      <c r="A844" s="281">
        <v>1693731</v>
      </c>
      <c r="B844" s="281" t="s">
        <v>4589</v>
      </c>
      <c r="C844" s="281" t="s">
        <v>4590</v>
      </c>
      <c r="D844" s="281" t="s">
        <v>4591</v>
      </c>
      <c r="E844" s="281" t="s">
        <v>4592</v>
      </c>
      <c r="F844" s="281">
        <v>1</v>
      </c>
      <c r="G844" s="281" t="s">
        <v>259</v>
      </c>
      <c r="H844" s="303">
        <v>26395</v>
      </c>
      <c r="I844" s="281">
        <v>24</v>
      </c>
      <c r="J844" s="281" t="s">
        <v>260</v>
      </c>
      <c r="K844" s="281">
        <v>275</v>
      </c>
      <c r="L844" s="281" t="s">
        <v>273</v>
      </c>
      <c r="M844" s="281">
        <v>2082</v>
      </c>
      <c r="N844" s="281" t="s">
        <v>273</v>
      </c>
      <c r="O844" s="281">
        <v>0</v>
      </c>
      <c r="P844" s="281" t="s">
        <v>262</v>
      </c>
      <c r="Q844" s="281">
        <v>0</v>
      </c>
      <c r="S844" s="281">
        <v>0</v>
      </c>
      <c r="W844" s="281">
        <v>-20</v>
      </c>
      <c r="X844" s="281" t="s">
        <v>1574</v>
      </c>
      <c r="AA844" s="281">
        <v>2</v>
      </c>
      <c r="AB844" s="281" t="s">
        <v>200</v>
      </c>
      <c r="AC844" s="303">
        <v>32985</v>
      </c>
      <c r="AD844" s="281" t="s">
        <v>11354</v>
      </c>
      <c r="AE844" s="281" t="s">
        <v>4593</v>
      </c>
      <c r="AF844" s="281" t="s">
        <v>266</v>
      </c>
      <c r="AG844" s="281" t="s">
        <v>4594</v>
      </c>
      <c r="AI844" s="281" t="s">
        <v>4595</v>
      </c>
      <c r="AN844" s="303">
        <v>43907</v>
      </c>
      <c r="AP844" s="284">
        <f t="shared" si="124"/>
        <v>837</v>
      </c>
      <c r="AQ844" s="284" t="str">
        <f t="shared" si="125"/>
        <v>木澤勝誠1</v>
      </c>
      <c r="AR844" s="284" t="str">
        <f t="shared" si="126"/>
        <v>きざわかつなり1</v>
      </c>
      <c r="AS844" s="284">
        <f t="shared" si="127"/>
        <v>1693731</v>
      </c>
      <c r="AT844" s="284" t="str">
        <f t="shared" si="120"/>
        <v>木澤勝誠</v>
      </c>
      <c r="AU844" s="284">
        <f>IF(AT844="","",COUNTIF(AT$8:AT844,AT844))</f>
        <v>1</v>
      </c>
      <c r="AV844" s="284" t="str">
        <f t="shared" si="121"/>
        <v>きざわかつなり</v>
      </c>
      <c r="AW844" s="284">
        <f>IF(AV844="","",COUNTIF(AV$8:AV844,AV844))</f>
        <v>1</v>
      </c>
      <c r="AX844" s="284" t="str">
        <f t="shared" si="119"/>
        <v/>
      </c>
      <c r="AY844" s="284" t="str">
        <f t="shared" si="122"/>
        <v/>
      </c>
      <c r="AZ844" s="284" t="str">
        <f t="shared" si="123"/>
        <v/>
      </c>
    </row>
    <row r="845" spans="1:52" ht="18" customHeight="1">
      <c r="A845" s="281">
        <v>1037699</v>
      </c>
      <c r="B845" s="281" t="s">
        <v>2931</v>
      </c>
      <c r="C845" s="281" t="s">
        <v>4596</v>
      </c>
      <c r="D845" s="281" t="s">
        <v>2932</v>
      </c>
      <c r="E845" s="281" t="s">
        <v>2566</v>
      </c>
      <c r="F845" s="281">
        <v>1</v>
      </c>
      <c r="G845" s="281" t="s">
        <v>259</v>
      </c>
      <c r="H845" s="303">
        <v>26574</v>
      </c>
      <c r="I845" s="281">
        <v>24</v>
      </c>
      <c r="J845" s="281" t="s">
        <v>260</v>
      </c>
      <c r="K845" s="281">
        <v>276</v>
      </c>
      <c r="L845" s="281" t="s">
        <v>742</v>
      </c>
      <c r="M845" s="281">
        <v>2087</v>
      </c>
      <c r="N845" s="281" t="s">
        <v>742</v>
      </c>
      <c r="O845" s="281">
        <v>0</v>
      </c>
      <c r="P845" s="281" t="s">
        <v>262</v>
      </c>
      <c r="Q845" s="281">
        <v>0</v>
      </c>
      <c r="S845" s="281">
        <v>0</v>
      </c>
      <c r="V845" s="281">
        <v>0</v>
      </c>
      <c r="W845" s="281">
        <v>-20</v>
      </c>
      <c r="X845" s="281" t="s">
        <v>1574</v>
      </c>
      <c r="AA845" s="281">
        <v>2</v>
      </c>
      <c r="AB845" s="281" t="s">
        <v>200</v>
      </c>
      <c r="AC845" s="303">
        <v>32985</v>
      </c>
      <c r="AD845" s="281" t="s">
        <v>266</v>
      </c>
      <c r="AE845" s="281" t="s">
        <v>1850</v>
      </c>
      <c r="AF845" s="281" t="s">
        <v>266</v>
      </c>
      <c r="AG845" s="281" t="s">
        <v>4597</v>
      </c>
      <c r="AI845" s="281" t="s">
        <v>4598</v>
      </c>
      <c r="AN845" s="303">
        <v>38074</v>
      </c>
      <c r="AP845" s="284">
        <f t="shared" si="124"/>
        <v>838</v>
      </c>
      <c r="AQ845" s="284" t="str">
        <f t="shared" si="125"/>
        <v>太田泰弘1</v>
      </c>
      <c r="AR845" s="284" t="str">
        <f t="shared" si="126"/>
        <v>おおたやすひろ1</v>
      </c>
      <c r="AS845" s="284">
        <f t="shared" si="127"/>
        <v>1037699</v>
      </c>
      <c r="AT845" s="284" t="str">
        <f t="shared" si="120"/>
        <v>太田泰弘</v>
      </c>
      <c r="AU845" s="284">
        <f>IF(AT845="","",COUNTIF(AT$8:AT845,AT845))</f>
        <v>1</v>
      </c>
      <c r="AV845" s="284" t="str">
        <f t="shared" si="121"/>
        <v>おおたやすひろ</v>
      </c>
      <c r="AW845" s="284">
        <f>IF(AV845="","",COUNTIF(AV$8:AV845,AV845))</f>
        <v>1</v>
      </c>
      <c r="AX845" s="284" t="str">
        <f t="shared" si="119"/>
        <v/>
      </c>
      <c r="AY845" s="284" t="str">
        <f t="shared" si="122"/>
        <v/>
      </c>
      <c r="AZ845" s="284" t="str">
        <f t="shared" si="123"/>
        <v/>
      </c>
    </row>
    <row r="846" spans="1:52" ht="18" customHeight="1">
      <c r="A846" s="281">
        <v>1750025</v>
      </c>
      <c r="B846" s="281" t="s">
        <v>3516</v>
      </c>
      <c r="C846" s="281" t="s">
        <v>4599</v>
      </c>
      <c r="D846" s="281" t="s">
        <v>3518</v>
      </c>
      <c r="E846" s="281" t="s">
        <v>3217</v>
      </c>
      <c r="F846" s="281">
        <v>2</v>
      </c>
      <c r="G846" s="281" t="s">
        <v>282</v>
      </c>
      <c r="H846" s="303">
        <v>26573</v>
      </c>
      <c r="I846" s="281">
        <v>24</v>
      </c>
      <c r="J846" s="281" t="s">
        <v>260</v>
      </c>
      <c r="K846" s="281">
        <v>270</v>
      </c>
      <c r="L846" s="281" t="s">
        <v>720</v>
      </c>
      <c r="M846" s="281">
        <v>2055</v>
      </c>
      <c r="N846" s="281" t="s">
        <v>720</v>
      </c>
      <c r="O846" s="281">
        <v>0</v>
      </c>
      <c r="P846" s="281" t="s">
        <v>262</v>
      </c>
      <c r="Q846" s="281">
        <v>0</v>
      </c>
      <c r="S846" s="281">
        <v>0</v>
      </c>
      <c r="W846" s="281">
        <v>-20</v>
      </c>
      <c r="X846" s="281" t="s">
        <v>1574</v>
      </c>
      <c r="AA846" s="281">
        <v>2</v>
      </c>
      <c r="AB846" s="281" t="s">
        <v>200</v>
      </c>
      <c r="AC846" s="303">
        <v>33019</v>
      </c>
      <c r="AD846" s="281" t="s">
        <v>11355</v>
      </c>
      <c r="AE846" s="281" t="s">
        <v>4600</v>
      </c>
      <c r="AF846" s="281" t="s">
        <v>266</v>
      </c>
      <c r="AG846" s="281" t="s">
        <v>4601</v>
      </c>
      <c r="AI846" s="281" t="s">
        <v>4602</v>
      </c>
      <c r="AN846" s="303">
        <v>44499</v>
      </c>
      <c r="AP846" s="284">
        <f t="shared" si="124"/>
        <v>839</v>
      </c>
      <c r="AQ846" s="284" t="str">
        <f t="shared" si="125"/>
        <v>菊池智子1</v>
      </c>
      <c r="AR846" s="284" t="str">
        <f t="shared" si="126"/>
        <v>きくちともこ1</v>
      </c>
      <c r="AS846" s="284">
        <f t="shared" si="127"/>
        <v>1750025</v>
      </c>
      <c r="AT846" s="284" t="str">
        <f t="shared" si="120"/>
        <v>菊池智子</v>
      </c>
      <c r="AU846" s="284">
        <f>IF(AT846="","",COUNTIF(AT$8:AT846,AT846))</f>
        <v>1</v>
      </c>
      <c r="AV846" s="284" t="str">
        <f t="shared" si="121"/>
        <v>きくちともこ</v>
      </c>
      <c r="AW846" s="284">
        <f>IF(AV846="","",COUNTIF(AV$8:AV846,AV846))</f>
        <v>1</v>
      </c>
      <c r="AX846" s="284" t="str">
        <f t="shared" si="119"/>
        <v/>
      </c>
      <c r="AY846" s="284" t="str">
        <f t="shared" si="122"/>
        <v/>
      </c>
      <c r="AZ846" s="284" t="str">
        <f t="shared" si="123"/>
        <v/>
      </c>
    </row>
    <row r="847" spans="1:52" ht="18" customHeight="1">
      <c r="A847" s="281">
        <v>1694001</v>
      </c>
      <c r="B847" s="281" t="s">
        <v>4603</v>
      </c>
      <c r="C847" s="281" t="s">
        <v>4604</v>
      </c>
      <c r="D847" s="281" t="s">
        <v>4605</v>
      </c>
      <c r="E847" s="281" t="s">
        <v>4606</v>
      </c>
      <c r="F847" s="281">
        <v>2</v>
      </c>
      <c r="G847" s="281" t="s">
        <v>282</v>
      </c>
      <c r="H847" s="303">
        <v>27032</v>
      </c>
      <c r="I847" s="281">
        <v>24</v>
      </c>
      <c r="J847" s="281" t="s">
        <v>260</v>
      </c>
      <c r="K847" s="281">
        <v>277</v>
      </c>
      <c r="L847" s="281" t="s">
        <v>293</v>
      </c>
      <c r="M847" s="281">
        <v>2090</v>
      </c>
      <c r="N847" s="281" t="s">
        <v>294</v>
      </c>
      <c r="O847" s="281">
        <v>0</v>
      </c>
      <c r="P847" s="281" t="s">
        <v>262</v>
      </c>
      <c r="Q847" s="281">
        <v>0</v>
      </c>
      <c r="S847" s="281">
        <v>0</v>
      </c>
      <c r="W847" s="281">
        <v>-20</v>
      </c>
      <c r="X847" s="281" t="s">
        <v>1574</v>
      </c>
      <c r="AA847" s="281">
        <v>2</v>
      </c>
      <c r="AB847" s="281" t="s">
        <v>200</v>
      </c>
      <c r="AC847" s="303">
        <v>33349</v>
      </c>
      <c r="AD847" s="281" t="s">
        <v>11356</v>
      </c>
      <c r="AE847" s="281" t="s">
        <v>2205</v>
      </c>
      <c r="AF847" s="281" t="s">
        <v>266</v>
      </c>
      <c r="AG847" s="281" t="s">
        <v>4607</v>
      </c>
      <c r="AI847" s="281" t="s">
        <v>4608</v>
      </c>
      <c r="AN847" s="303">
        <v>43919</v>
      </c>
      <c r="AP847" s="284">
        <f t="shared" si="124"/>
        <v>840</v>
      </c>
      <c r="AQ847" s="284" t="str">
        <f t="shared" si="125"/>
        <v>小畑睦美1</v>
      </c>
      <c r="AR847" s="284" t="str">
        <f t="shared" si="126"/>
        <v>こばたむつみ1</v>
      </c>
      <c r="AS847" s="284">
        <f t="shared" si="127"/>
        <v>1694001</v>
      </c>
      <c r="AT847" s="284" t="str">
        <f t="shared" si="120"/>
        <v>小畑睦美</v>
      </c>
      <c r="AU847" s="284">
        <f>IF(AT847="","",COUNTIF(AT$8:AT847,AT847))</f>
        <v>1</v>
      </c>
      <c r="AV847" s="284" t="str">
        <f t="shared" si="121"/>
        <v>こばたむつみ</v>
      </c>
      <c r="AW847" s="284">
        <f>IF(AV847="","",COUNTIF(AV$8:AV847,AV847))</f>
        <v>1</v>
      </c>
      <c r="AX847" s="284" t="str">
        <f t="shared" si="119"/>
        <v/>
      </c>
      <c r="AY847" s="284" t="str">
        <f t="shared" si="122"/>
        <v/>
      </c>
      <c r="AZ847" s="284" t="str">
        <f t="shared" si="123"/>
        <v/>
      </c>
    </row>
    <row r="848" spans="1:52" ht="18" customHeight="1">
      <c r="A848" s="281">
        <v>1526721</v>
      </c>
      <c r="B848" s="281" t="s">
        <v>4609</v>
      </c>
      <c r="C848" s="281" t="s">
        <v>4610</v>
      </c>
      <c r="D848" s="281" t="s">
        <v>4611</v>
      </c>
      <c r="E848" s="281" t="s">
        <v>3407</v>
      </c>
      <c r="F848" s="281">
        <v>2</v>
      </c>
      <c r="G848" s="281" t="s">
        <v>282</v>
      </c>
      <c r="H848" s="303">
        <v>27216</v>
      </c>
      <c r="I848" s="281">
        <v>24</v>
      </c>
      <c r="J848" s="281" t="s">
        <v>260</v>
      </c>
      <c r="K848" s="281">
        <v>280</v>
      </c>
      <c r="L848" s="281" t="s">
        <v>334</v>
      </c>
      <c r="M848" s="281">
        <v>2121</v>
      </c>
      <c r="N848" s="281" t="s">
        <v>334</v>
      </c>
      <c r="O848" s="281">
        <v>0</v>
      </c>
      <c r="P848" s="281" t="s">
        <v>262</v>
      </c>
      <c r="Q848" s="281">
        <v>0</v>
      </c>
      <c r="S848" s="281">
        <v>0</v>
      </c>
      <c r="U848" s="281" t="s">
        <v>11080</v>
      </c>
      <c r="W848" s="281">
        <v>-20</v>
      </c>
      <c r="X848" s="281" t="s">
        <v>1574</v>
      </c>
      <c r="AA848" s="281">
        <v>2</v>
      </c>
      <c r="AB848" s="281" t="s">
        <v>200</v>
      </c>
      <c r="AC848" s="303">
        <v>33762</v>
      </c>
      <c r="AD848" s="281" t="s">
        <v>10936</v>
      </c>
      <c r="AE848" s="281" t="s">
        <v>1298</v>
      </c>
      <c r="AF848" s="281" t="s">
        <v>266</v>
      </c>
      <c r="AG848" s="281" t="s">
        <v>4612</v>
      </c>
      <c r="AI848" s="281" t="s">
        <v>4613</v>
      </c>
      <c r="AN848" s="303">
        <v>42039</v>
      </c>
      <c r="AP848" s="284">
        <f t="shared" si="124"/>
        <v>841</v>
      </c>
      <c r="AQ848" s="284" t="str">
        <f t="shared" si="125"/>
        <v>南井絵理1</v>
      </c>
      <c r="AR848" s="284" t="str">
        <f t="shared" si="126"/>
        <v>みなみいえり1</v>
      </c>
      <c r="AS848" s="284">
        <f t="shared" si="127"/>
        <v>1526721</v>
      </c>
      <c r="AT848" s="284" t="str">
        <f t="shared" si="120"/>
        <v>南井絵理</v>
      </c>
      <c r="AU848" s="284">
        <f>IF(AT848="","",COUNTIF(AT$8:AT848,AT848))</f>
        <v>1</v>
      </c>
      <c r="AV848" s="284" t="str">
        <f t="shared" si="121"/>
        <v>みなみいえり</v>
      </c>
      <c r="AW848" s="284">
        <f>IF(AV848="","",COUNTIF(AV$8:AV848,AV848))</f>
        <v>1</v>
      </c>
      <c r="AX848" s="284" t="str">
        <f t="shared" si="119"/>
        <v/>
      </c>
      <c r="AY848" s="284" t="str">
        <f t="shared" si="122"/>
        <v/>
      </c>
      <c r="AZ848" s="284" t="str">
        <f t="shared" si="123"/>
        <v/>
      </c>
    </row>
    <row r="849" spans="1:52" ht="18" customHeight="1">
      <c r="A849" s="281">
        <v>1742798</v>
      </c>
      <c r="B849" s="281" t="s">
        <v>4614</v>
      </c>
      <c r="C849" s="281" t="s">
        <v>4615</v>
      </c>
      <c r="D849" s="281" t="s">
        <v>4616</v>
      </c>
      <c r="E849" s="281" t="s">
        <v>1049</v>
      </c>
      <c r="F849" s="281">
        <v>2</v>
      </c>
      <c r="G849" s="281" t="s">
        <v>282</v>
      </c>
      <c r="H849" s="303">
        <v>26173</v>
      </c>
      <c r="I849" s="281">
        <v>24</v>
      </c>
      <c r="J849" s="281" t="s">
        <v>260</v>
      </c>
      <c r="K849" s="281">
        <v>274</v>
      </c>
      <c r="L849" s="281" t="s">
        <v>317</v>
      </c>
      <c r="M849" s="281">
        <v>2074</v>
      </c>
      <c r="N849" s="281" t="s">
        <v>317</v>
      </c>
      <c r="O849" s="281">
        <v>0</v>
      </c>
      <c r="P849" s="281" t="s">
        <v>262</v>
      </c>
      <c r="Q849" s="281">
        <v>0</v>
      </c>
      <c r="S849" s="281">
        <v>0</v>
      </c>
      <c r="W849" s="281">
        <v>-20</v>
      </c>
      <c r="X849" s="281" t="s">
        <v>1574</v>
      </c>
      <c r="AA849" s="281">
        <v>2</v>
      </c>
      <c r="AB849" s="281" t="s">
        <v>200</v>
      </c>
      <c r="AC849" s="303">
        <v>33922</v>
      </c>
      <c r="AD849" s="281" t="s">
        <v>11357</v>
      </c>
      <c r="AE849" s="281" t="s">
        <v>3883</v>
      </c>
      <c r="AF849" s="281" t="s">
        <v>266</v>
      </c>
      <c r="AG849" s="281" t="s">
        <v>4617</v>
      </c>
      <c r="AI849" s="281" t="s">
        <v>4618</v>
      </c>
      <c r="AN849" s="303">
        <v>44398</v>
      </c>
      <c r="AP849" s="284">
        <f t="shared" si="124"/>
        <v>842</v>
      </c>
      <c r="AQ849" s="284" t="str">
        <f t="shared" si="125"/>
        <v>堀金一恵1</v>
      </c>
      <c r="AR849" s="284" t="str">
        <f t="shared" si="126"/>
        <v>ほりがねかずえ1</v>
      </c>
      <c r="AS849" s="284">
        <f t="shared" si="127"/>
        <v>1742798</v>
      </c>
      <c r="AT849" s="284" t="str">
        <f t="shared" si="120"/>
        <v>堀金一恵</v>
      </c>
      <c r="AU849" s="284">
        <f>IF(AT849="","",COUNTIF(AT$8:AT849,AT849))</f>
        <v>1</v>
      </c>
      <c r="AV849" s="284" t="str">
        <f t="shared" si="121"/>
        <v>ほりがねかずえ</v>
      </c>
      <c r="AW849" s="284">
        <f>IF(AV849="","",COUNTIF(AV$8:AV849,AV849))</f>
        <v>1</v>
      </c>
      <c r="AX849" s="284" t="str">
        <f t="shared" si="119"/>
        <v/>
      </c>
      <c r="AY849" s="284" t="str">
        <f t="shared" si="122"/>
        <v/>
      </c>
      <c r="AZ849" s="284" t="str">
        <f t="shared" si="123"/>
        <v/>
      </c>
    </row>
    <row r="850" spans="1:52" ht="18" customHeight="1">
      <c r="A850" s="281">
        <v>1657975</v>
      </c>
      <c r="B850" s="281" t="s">
        <v>1193</v>
      </c>
      <c r="C850" s="281" t="s">
        <v>480</v>
      </c>
      <c r="D850" s="281" t="s">
        <v>1195</v>
      </c>
      <c r="E850" s="281" t="s">
        <v>482</v>
      </c>
      <c r="F850" s="281">
        <v>2</v>
      </c>
      <c r="G850" s="281" t="s">
        <v>282</v>
      </c>
      <c r="H850" s="303">
        <v>27351</v>
      </c>
      <c r="I850" s="281">
        <v>24</v>
      </c>
      <c r="J850" s="281" t="s">
        <v>260</v>
      </c>
      <c r="K850" s="281">
        <v>269</v>
      </c>
      <c r="L850" s="281" t="s">
        <v>378</v>
      </c>
      <c r="M850" s="281">
        <v>2051</v>
      </c>
      <c r="N850" s="281" t="s">
        <v>378</v>
      </c>
      <c r="O850" s="281">
        <v>0</v>
      </c>
      <c r="P850" s="281" t="s">
        <v>262</v>
      </c>
      <c r="Q850" s="281">
        <v>0</v>
      </c>
      <c r="S850" s="281">
        <v>0</v>
      </c>
      <c r="U850" s="281" t="s">
        <v>379</v>
      </c>
      <c r="W850" s="281">
        <v>-20</v>
      </c>
      <c r="X850" s="281" t="s">
        <v>1574</v>
      </c>
      <c r="AA850" s="281">
        <v>2</v>
      </c>
      <c r="AB850" s="281" t="s">
        <v>200</v>
      </c>
      <c r="AC850" s="303">
        <v>34091</v>
      </c>
      <c r="AD850" s="281" t="s">
        <v>11358</v>
      </c>
      <c r="AE850" s="281" t="s">
        <v>927</v>
      </c>
      <c r="AF850" s="281" t="s">
        <v>266</v>
      </c>
      <c r="AG850" s="281" t="s">
        <v>4619</v>
      </c>
      <c r="AI850" s="281" t="s">
        <v>4620</v>
      </c>
      <c r="AN850" s="303">
        <v>43390</v>
      </c>
      <c r="AP850" s="284">
        <f t="shared" si="124"/>
        <v>843</v>
      </c>
      <c r="AQ850" s="284" t="str">
        <f t="shared" si="125"/>
        <v>倉島悦子1</v>
      </c>
      <c r="AR850" s="284" t="str">
        <f t="shared" si="126"/>
        <v>くらしまえつこ1</v>
      </c>
      <c r="AS850" s="284">
        <f t="shared" si="127"/>
        <v>1657975</v>
      </c>
      <c r="AT850" s="284" t="str">
        <f t="shared" si="120"/>
        <v>倉島悦子</v>
      </c>
      <c r="AU850" s="284">
        <f>IF(AT850="","",COUNTIF(AT$8:AT850,AT850))</f>
        <v>1</v>
      </c>
      <c r="AV850" s="284" t="str">
        <f t="shared" si="121"/>
        <v>くらしまえつこ</v>
      </c>
      <c r="AW850" s="284">
        <f>IF(AV850="","",COUNTIF(AV$8:AV850,AV850))</f>
        <v>1</v>
      </c>
      <c r="AX850" s="284" t="str">
        <f t="shared" si="119"/>
        <v/>
      </c>
      <c r="AY850" s="284" t="str">
        <f t="shared" si="122"/>
        <v/>
      </c>
      <c r="AZ850" s="284" t="str">
        <f t="shared" si="123"/>
        <v/>
      </c>
    </row>
    <row r="851" spans="1:52" ht="18" customHeight="1">
      <c r="A851" s="281">
        <v>1596035</v>
      </c>
      <c r="B851" s="281" t="s">
        <v>4621</v>
      </c>
      <c r="C851" s="281" t="s">
        <v>4622</v>
      </c>
      <c r="D851" s="281" t="s">
        <v>4623</v>
      </c>
      <c r="E851" s="281" t="s">
        <v>1937</v>
      </c>
      <c r="F851" s="281">
        <v>1</v>
      </c>
      <c r="G851" s="281" t="s">
        <v>259</v>
      </c>
      <c r="H851" s="303">
        <v>27891</v>
      </c>
      <c r="I851" s="281">
        <v>24</v>
      </c>
      <c r="J851" s="281" t="s">
        <v>260</v>
      </c>
      <c r="K851" s="281">
        <v>273</v>
      </c>
      <c r="L851" s="281" t="s">
        <v>784</v>
      </c>
      <c r="M851" s="281">
        <v>2070</v>
      </c>
      <c r="N851" s="281" t="s">
        <v>784</v>
      </c>
      <c r="O851" s="281">
        <v>0</v>
      </c>
      <c r="P851" s="281" t="s">
        <v>262</v>
      </c>
      <c r="Q851" s="281">
        <v>0</v>
      </c>
      <c r="S851" s="281">
        <v>0</v>
      </c>
      <c r="W851" s="281">
        <v>-20</v>
      </c>
      <c r="X851" s="281" t="s">
        <v>1574</v>
      </c>
      <c r="AA851" s="281">
        <v>2</v>
      </c>
      <c r="AB851" s="281" t="s">
        <v>200</v>
      </c>
      <c r="AC851" s="303">
        <v>34286</v>
      </c>
      <c r="AD851" s="281" t="s">
        <v>11055</v>
      </c>
      <c r="AE851" s="281" t="s">
        <v>785</v>
      </c>
      <c r="AF851" s="281" t="s">
        <v>266</v>
      </c>
      <c r="AG851" s="281" t="s">
        <v>4624</v>
      </c>
      <c r="AI851" s="281" t="s">
        <v>4625</v>
      </c>
      <c r="AN851" s="303">
        <v>42767</v>
      </c>
      <c r="AP851" s="284">
        <f t="shared" si="124"/>
        <v>844</v>
      </c>
      <c r="AQ851" s="284" t="str">
        <f t="shared" si="125"/>
        <v>青山雅志1</v>
      </c>
      <c r="AR851" s="284" t="str">
        <f t="shared" si="126"/>
        <v>あおやままさし1</v>
      </c>
      <c r="AS851" s="284">
        <f t="shared" si="127"/>
        <v>1596035</v>
      </c>
      <c r="AT851" s="284" t="str">
        <f t="shared" si="120"/>
        <v>青山雅志</v>
      </c>
      <c r="AU851" s="284">
        <f>IF(AT851="","",COUNTIF(AT$8:AT851,AT851))</f>
        <v>1</v>
      </c>
      <c r="AV851" s="284" t="str">
        <f t="shared" si="121"/>
        <v>あおやままさし</v>
      </c>
      <c r="AW851" s="284">
        <f>IF(AV851="","",COUNTIF(AV$8:AV851,AV851))</f>
        <v>1</v>
      </c>
      <c r="AX851" s="284" t="str">
        <f t="shared" si="119"/>
        <v/>
      </c>
      <c r="AY851" s="284" t="str">
        <f t="shared" si="122"/>
        <v/>
      </c>
      <c r="AZ851" s="284" t="str">
        <f t="shared" si="123"/>
        <v/>
      </c>
    </row>
    <row r="852" spans="1:52" ht="18" customHeight="1">
      <c r="A852" s="281">
        <v>1036835</v>
      </c>
      <c r="B852" s="281" t="s">
        <v>1151</v>
      </c>
      <c r="C852" s="281" t="s">
        <v>4626</v>
      </c>
      <c r="D852" s="281" t="s">
        <v>1153</v>
      </c>
      <c r="E852" s="281" t="s">
        <v>579</v>
      </c>
      <c r="F852" s="281">
        <v>1</v>
      </c>
      <c r="G852" s="281" t="s">
        <v>259</v>
      </c>
      <c r="H852" s="303">
        <v>27979</v>
      </c>
      <c r="I852" s="281">
        <v>24</v>
      </c>
      <c r="J852" s="281" t="s">
        <v>260</v>
      </c>
      <c r="K852" s="281">
        <v>267</v>
      </c>
      <c r="L852" s="281" t="s">
        <v>328</v>
      </c>
      <c r="M852" s="281">
        <v>2041</v>
      </c>
      <c r="N852" s="281" t="s">
        <v>328</v>
      </c>
      <c r="O852" s="281">
        <v>0</v>
      </c>
      <c r="P852" s="281" t="s">
        <v>262</v>
      </c>
      <c r="Q852" s="281">
        <v>0</v>
      </c>
      <c r="S852" s="281">
        <v>0</v>
      </c>
      <c r="U852" s="281" t="s">
        <v>10883</v>
      </c>
      <c r="V852" s="281">
        <v>0</v>
      </c>
      <c r="W852" s="281">
        <v>-20</v>
      </c>
      <c r="X852" s="281" t="s">
        <v>1574</v>
      </c>
      <c r="AA852" s="281">
        <v>2</v>
      </c>
      <c r="AB852" s="281" t="s">
        <v>200</v>
      </c>
      <c r="AC852" s="303">
        <v>34286</v>
      </c>
      <c r="AD852" s="281" t="s">
        <v>266</v>
      </c>
      <c r="AE852" s="281" t="s">
        <v>1166</v>
      </c>
      <c r="AF852" s="281" t="s">
        <v>266</v>
      </c>
      <c r="AG852" s="281" t="s">
        <v>1167</v>
      </c>
      <c r="AI852" s="281" t="s">
        <v>1168</v>
      </c>
      <c r="AN852" s="303">
        <v>38074</v>
      </c>
      <c r="AP852" s="284">
        <f t="shared" si="124"/>
        <v>845</v>
      </c>
      <c r="AQ852" s="284" t="str">
        <f t="shared" si="125"/>
        <v>中島昌夫1</v>
      </c>
      <c r="AR852" s="284" t="str">
        <f t="shared" si="126"/>
        <v>なかじままさお1</v>
      </c>
      <c r="AS852" s="284">
        <f t="shared" si="127"/>
        <v>1036835</v>
      </c>
      <c r="AT852" s="284" t="str">
        <f t="shared" si="120"/>
        <v>中島昌夫</v>
      </c>
      <c r="AU852" s="284">
        <f>IF(AT852="","",COUNTIF(AT$8:AT852,AT852))</f>
        <v>1</v>
      </c>
      <c r="AV852" s="284" t="str">
        <f t="shared" si="121"/>
        <v>なかじままさお</v>
      </c>
      <c r="AW852" s="284">
        <f>IF(AV852="","",COUNTIF(AV$8:AV852,AV852))</f>
        <v>1</v>
      </c>
      <c r="AX852" s="284" t="str">
        <f t="shared" si="119"/>
        <v/>
      </c>
      <c r="AY852" s="284" t="str">
        <f t="shared" si="122"/>
        <v/>
      </c>
      <c r="AZ852" s="284" t="str">
        <f t="shared" si="123"/>
        <v/>
      </c>
    </row>
    <row r="853" spans="1:52" ht="18" customHeight="1">
      <c r="A853" s="281">
        <v>1661317</v>
      </c>
      <c r="B853" s="281" t="s">
        <v>4627</v>
      </c>
      <c r="C853" s="281" t="s">
        <v>4628</v>
      </c>
      <c r="D853" s="281" t="s">
        <v>4629</v>
      </c>
      <c r="E853" s="281" t="s">
        <v>4630</v>
      </c>
      <c r="F853" s="281">
        <v>2</v>
      </c>
      <c r="G853" s="281" t="s">
        <v>282</v>
      </c>
      <c r="H853" s="303">
        <v>28552</v>
      </c>
      <c r="I853" s="281">
        <v>24</v>
      </c>
      <c r="J853" s="281" t="s">
        <v>260</v>
      </c>
      <c r="K853" s="281">
        <v>277</v>
      </c>
      <c r="L853" s="281" t="s">
        <v>293</v>
      </c>
      <c r="M853" s="281">
        <v>2090</v>
      </c>
      <c r="N853" s="281" t="s">
        <v>294</v>
      </c>
      <c r="O853" s="281">
        <v>0</v>
      </c>
      <c r="P853" s="281" t="s">
        <v>262</v>
      </c>
      <c r="Q853" s="281">
        <v>0</v>
      </c>
      <c r="S853" s="281">
        <v>0</v>
      </c>
      <c r="W853" s="281">
        <v>-20</v>
      </c>
      <c r="X853" s="281" t="s">
        <v>1574</v>
      </c>
      <c r="AA853" s="281">
        <v>2</v>
      </c>
      <c r="AB853" s="281" t="s">
        <v>200</v>
      </c>
      <c r="AC853" s="303">
        <v>34742</v>
      </c>
      <c r="AD853" s="281" t="s">
        <v>11359</v>
      </c>
      <c r="AE853" s="281" t="s">
        <v>2567</v>
      </c>
      <c r="AF853" s="281" t="s">
        <v>266</v>
      </c>
      <c r="AG853" s="281" t="s">
        <v>4631</v>
      </c>
      <c r="AI853" s="281" t="s">
        <v>4632</v>
      </c>
      <c r="AN853" s="303">
        <v>43543</v>
      </c>
      <c r="AP853" s="284">
        <f t="shared" si="124"/>
        <v>846</v>
      </c>
      <c r="AQ853" s="284" t="str">
        <f t="shared" si="125"/>
        <v>越取華子1</v>
      </c>
      <c r="AR853" s="284" t="str">
        <f t="shared" si="126"/>
        <v>こしとりはなこ1</v>
      </c>
      <c r="AS853" s="284">
        <f t="shared" si="127"/>
        <v>1661317</v>
      </c>
      <c r="AT853" s="284" t="str">
        <f t="shared" si="120"/>
        <v>越取華子</v>
      </c>
      <c r="AU853" s="284">
        <f>IF(AT853="","",COUNTIF(AT$8:AT853,AT853))</f>
        <v>1</v>
      </c>
      <c r="AV853" s="284" t="str">
        <f t="shared" si="121"/>
        <v>こしとりはなこ</v>
      </c>
      <c r="AW853" s="284">
        <f>IF(AV853="","",COUNTIF(AV$8:AV853,AV853))</f>
        <v>1</v>
      </c>
      <c r="AX853" s="284" t="str">
        <f t="shared" si="119"/>
        <v/>
      </c>
      <c r="AY853" s="284" t="str">
        <f t="shared" si="122"/>
        <v/>
      </c>
      <c r="AZ853" s="284" t="str">
        <f t="shared" si="123"/>
        <v/>
      </c>
    </row>
    <row r="854" spans="1:52" ht="18" customHeight="1">
      <c r="A854" s="281">
        <v>1597191</v>
      </c>
      <c r="B854" s="281" t="s">
        <v>4633</v>
      </c>
      <c r="C854" s="281" t="s">
        <v>4190</v>
      </c>
      <c r="D854" s="281" t="s">
        <v>4634</v>
      </c>
      <c r="E854" s="281" t="s">
        <v>4192</v>
      </c>
      <c r="F854" s="281">
        <v>2</v>
      </c>
      <c r="G854" s="281" t="s">
        <v>282</v>
      </c>
      <c r="H854" s="303">
        <v>28615</v>
      </c>
      <c r="I854" s="281">
        <v>24</v>
      </c>
      <c r="J854" s="281" t="s">
        <v>260</v>
      </c>
      <c r="K854" s="281">
        <v>271</v>
      </c>
      <c r="L854" s="281" t="s">
        <v>413</v>
      </c>
      <c r="M854" s="281">
        <v>2061</v>
      </c>
      <c r="N854" s="281" t="s">
        <v>413</v>
      </c>
      <c r="O854" s="281">
        <v>0</v>
      </c>
      <c r="P854" s="281" t="s">
        <v>262</v>
      </c>
      <c r="Q854" s="281">
        <v>0</v>
      </c>
      <c r="S854" s="281">
        <v>0</v>
      </c>
      <c r="W854" s="281">
        <v>-20</v>
      </c>
      <c r="X854" s="281" t="s">
        <v>1574</v>
      </c>
      <c r="AA854" s="281">
        <v>2</v>
      </c>
      <c r="AB854" s="281" t="s">
        <v>200</v>
      </c>
      <c r="AC854" s="303">
        <v>35001</v>
      </c>
      <c r="AD854" s="281" t="s">
        <v>379</v>
      </c>
      <c r="AE854" s="281" t="s">
        <v>1747</v>
      </c>
      <c r="AF854" s="281" t="s">
        <v>266</v>
      </c>
      <c r="AG854" s="281" t="s">
        <v>4635</v>
      </c>
      <c r="AI854" s="281" t="s">
        <v>4636</v>
      </c>
      <c r="AN854" s="303">
        <v>42796</v>
      </c>
      <c r="AP854" s="284">
        <f t="shared" si="124"/>
        <v>847</v>
      </c>
      <c r="AQ854" s="284" t="str">
        <f t="shared" si="125"/>
        <v>岩恵美子1</v>
      </c>
      <c r="AR854" s="284" t="str">
        <f t="shared" si="126"/>
        <v>いわえみこ1</v>
      </c>
      <c r="AS854" s="284">
        <f t="shared" si="127"/>
        <v>1597191</v>
      </c>
      <c r="AT854" s="284" t="str">
        <f t="shared" si="120"/>
        <v>岩恵美子</v>
      </c>
      <c r="AU854" s="284">
        <f>IF(AT854="","",COUNTIF(AT$8:AT854,AT854))</f>
        <v>1</v>
      </c>
      <c r="AV854" s="284" t="str">
        <f t="shared" si="121"/>
        <v>いわえみこ</v>
      </c>
      <c r="AW854" s="284">
        <f>IF(AV854="","",COUNTIF(AV$8:AV854,AV854))</f>
        <v>1</v>
      </c>
      <c r="AX854" s="284" t="str">
        <f t="shared" si="119"/>
        <v/>
      </c>
      <c r="AY854" s="284" t="str">
        <f t="shared" si="122"/>
        <v/>
      </c>
      <c r="AZ854" s="284" t="str">
        <f t="shared" si="123"/>
        <v/>
      </c>
    </row>
    <row r="855" spans="1:52" ht="18" customHeight="1">
      <c r="A855" s="281">
        <v>1036587</v>
      </c>
      <c r="B855" s="281" t="s">
        <v>492</v>
      </c>
      <c r="C855" s="281" t="s">
        <v>1400</v>
      </c>
      <c r="D855" s="281" t="s">
        <v>494</v>
      </c>
      <c r="E855" s="281" t="s">
        <v>549</v>
      </c>
      <c r="F855" s="281">
        <v>1</v>
      </c>
      <c r="G855" s="281" t="s">
        <v>259</v>
      </c>
      <c r="H855" s="303">
        <v>14194</v>
      </c>
      <c r="I855" s="281">
        <v>24</v>
      </c>
      <c r="J855" s="281" t="s">
        <v>260</v>
      </c>
      <c r="K855" s="281">
        <v>280</v>
      </c>
      <c r="L855" s="281" t="s">
        <v>334</v>
      </c>
      <c r="M855" s="281">
        <v>2121</v>
      </c>
      <c r="N855" s="281" t="s">
        <v>334</v>
      </c>
      <c r="O855" s="281">
        <v>0</v>
      </c>
      <c r="P855" s="281" t="s">
        <v>262</v>
      </c>
      <c r="Q855" s="281">
        <v>0</v>
      </c>
      <c r="S855" s="281">
        <v>0</v>
      </c>
      <c r="U855" s="281" t="s">
        <v>11360</v>
      </c>
      <c r="V855" s="281">
        <v>0</v>
      </c>
      <c r="W855" s="281">
        <v>-20</v>
      </c>
      <c r="X855" s="281" t="s">
        <v>1574</v>
      </c>
      <c r="AA855" s="281">
        <v>2</v>
      </c>
      <c r="AB855" s="281" t="s">
        <v>200</v>
      </c>
      <c r="AC855" s="303">
        <v>35015</v>
      </c>
      <c r="AD855" s="281" t="s">
        <v>266</v>
      </c>
      <c r="AE855" s="281" t="s">
        <v>4637</v>
      </c>
      <c r="AF855" s="281" t="s">
        <v>266</v>
      </c>
      <c r="AG855" s="281" t="s">
        <v>4638</v>
      </c>
      <c r="AI855" s="281" t="s">
        <v>4639</v>
      </c>
      <c r="AN855" s="303">
        <v>38074</v>
      </c>
      <c r="AP855" s="284">
        <f t="shared" si="124"/>
        <v>848</v>
      </c>
      <c r="AQ855" s="284" t="str">
        <f t="shared" si="125"/>
        <v>近藤正1</v>
      </c>
      <c r="AR855" s="284" t="str">
        <f t="shared" si="126"/>
        <v>こんどうただし1</v>
      </c>
      <c r="AS855" s="284">
        <f t="shared" si="127"/>
        <v>1036587</v>
      </c>
      <c r="AT855" s="284" t="str">
        <f t="shared" si="120"/>
        <v>近藤正</v>
      </c>
      <c r="AU855" s="284">
        <f>IF(AT855="","",COUNTIF(AT$8:AT855,AT855))</f>
        <v>1</v>
      </c>
      <c r="AV855" s="284" t="str">
        <f t="shared" si="121"/>
        <v>こんどうただし</v>
      </c>
      <c r="AW855" s="284">
        <f>IF(AV855="","",COUNTIF(AV$8:AV855,AV855))</f>
        <v>1</v>
      </c>
      <c r="AX855" s="284" t="str">
        <f t="shared" si="119"/>
        <v/>
      </c>
      <c r="AY855" s="284" t="str">
        <f t="shared" si="122"/>
        <v/>
      </c>
      <c r="AZ855" s="284" t="str">
        <f t="shared" si="123"/>
        <v/>
      </c>
    </row>
    <row r="856" spans="1:52" ht="18" customHeight="1">
      <c r="A856" s="281">
        <v>1037063</v>
      </c>
      <c r="B856" s="281" t="s">
        <v>4640</v>
      </c>
      <c r="C856" s="281" t="s">
        <v>4641</v>
      </c>
      <c r="D856" s="281" t="s">
        <v>4642</v>
      </c>
      <c r="E856" s="281" t="s">
        <v>1257</v>
      </c>
      <c r="F856" s="281">
        <v>1</v>
      </c>
      <c r="G856" s="281" t="s">
        <v>259</v>
      </c>
      <c r="H856" s="303">
        <v>26447</v>
      </c>
      <c r="I856" s="281">
        <v>24</v>
      </c>
      <c r="J856" s="281" t="s">
        <v>260</v>
      </c>
      <c r="K856" s="281">
        <v>267</v>
      </c>
      <c r="L856" s="281" t="s">
        <v>328</v>
      </c>
      <c r="M856" s="281">
        <v>2041</v>
      </c>
      <c r="N856" s="281" t="s">
        <v>328</v>
      </c>
      <c r="O856" s="281">
        <v>0</v>
      </c>
      <c r="P856" s="281" t="s">
        <v>262</v>
      </c>
      <c r="Q856" s="281">
        <v>0</v>
      </c>
      <c r="S856" s="281">
        <v>0</v>
      </c>
      <c r="U856" s="281" t="s">
        <v>10883</v>
      </c>
      <c r="V856" s="281">
        <v>0</v>
      </c>
      <c r="W856" s="281">
        <v>-20</v>
      </c>
      <c r="X856" s="281" t="s">
        <v>1574</v>
      </c>
      <c r="AA856" s="281">
        <v>2</v>
      </c>
      <c r="AB856" s="281" t="s">
        <v>200</v>
      </c>
      <c r="AC856" s="303">
        <v>35015</v>
      </c>
      <c r="AD856" s="281" t="s">
        <v>11290</v>
      </c>
      <c r="AE856" s="281" t="s">
        <v>4643</v>
      </c>
      <c r="AF856" s="281" t="s">
        <v>266</v>
      </c>
      <c r="AG856" s="281" t="s">
        <v>4644</v>
      </c>
      <c r="AI856" s="281" t="s">
        <v>4645</v>
      </c>
      <c r="AL856" s="281" t="s">
        <v>11361</v>
      </c>
      <c r="AN856" s="303">
        <v>38074</v>
      </c>
      <c r="AP856" s="284">
        <f t="shared" si="124"/>
        <v>849</v>
      </c>
      <c r="AQ856" s="284" t="str">
        <f t="shared" si="125"/>
        <v>武藤英見1</v>
      </c>
      <c r="AR856" s="284" t="str">
        <f t="shared" si="126"/>
        <v>むとうひであき1</v>
      </c>
      <c r="AS856" s="284">
        <f t="shared" si="127"/>
        <v>1037063</v>
      </c>
      <c r="AT856" s="284" t="str">
        <f t="shared" si="120"/>
        <v>武藤英見</v>
      </c>
      <c r="AU856" s="284">
        <f>IF(AT856="","",COUNTIF(AT$8:AT856,AT856))</f>
        <v>1</v>
      </c>
      <c r="AV856" s="284" t="str">
        <f t="shared" si="121"/>
        <v>むとうひであき</v>
      </c>
      <c r="AW856" s="284">
        <f>IF(AV856="","",COUNTIF(AV$8:AV856,AV856))</f>
        <v>1</v>
      </c>
      <c r="AX856" s="284" t="str">
        <f t="shared" si="119"/>
        <v/>
      </c>
      <c r="AY856" s="284" t="str">
        <f t="shared" si="122"/>
        <v/>
      </c>
      <c r="AZ856" s="284" t="str">
        <f t="shared" si="123"/>
        <v/>
      </c>
    </row>
    <row r="857" spans="1:52" ht="18" customHeight="1">
      <c r="A857" s="281">
        <v>1037176</v>
      </c>
      <c r="B857" s="281" t="s">
        <v>3618</v>
      </c>
      <c r="C857" s="281" t="s">
        <v>4646</v>
      </c>
      <c r="D857" s="281" t="s">
        <v>3620</v>
      </c>
      <c r="E857" s="281" t="s">
        <v>4647</v>
      </c>
      <c r="F857" s="281">
        <v>1</v>
      </c>
      <c r="G857" s="281" t="s">
        <v>259</v>
      </c>
      <c r="H857" s="303">
        <v>28643</v>
      </c>
      <c r="I857" s="281">
        <v>24</v>
      </c>
      <c r="J857" s="281" t="s">
        <v>260</v>
      </c>
      <c r="K857" s="281">
        <v>278</v>
      </c>
      <c r="L857" s="281" t="s">
        <v>445</v>
      </c>
      <c r="M857" s="281">
        <v>2100</v>
      </c>
      <c r="N857" s="281" t="s">
        <v>445</v>
      </c>
      <c r="O857" s="281">
        <v>0</v>
      </c>
      <c r="P857" s="281" t="s">
        <v>262</v>
      </c>
      <c r="Q857" s="281">
        <v>0</v>
      </c>
      <c r="S857" s="281">
        <v>0</v>
      </c>
      <c r="V857" s="281">
        <v>0</v>
      </c>
      <c r="W857" s="281">
        <v>-20</v>
      </c>
      <c r="X857" s="281" t="s">
        <v>1574</v>
      </c>
      <c r="AA857" s="281">
        <v>2</v>
      </c>
      <c r="AB857" s="281" t="s">
        <v>200</v>
      </c>
      <c r="AC857" s="303">
        <v>35015</v>
      </c>
      <c r="AD857" s="281" t="s">
        <v>266</v>
      </c>
      <c r="AE857" s="281" t="s">
        <v>1012</v>
      </c>
      <c r="AF857" s="281" t="s">
        <v>266</v>
      </c>
      <c r="AG857" s="281" t="s">
        <v>4648</v>
      </c>
      <c r="AI857" s="281" t="s">
        <v>4649</v>
      </c>
      <c r="AN857" s="303">
        <v>38074</v>
      </c>
      <c r="AP857" s="284">
        <f t="shared" si="124"/>
        <v>850</v>
      </c>
      <c r="AQ857" s="284" t="str">
        <f t="shared" si="125"/>
        <v>小森拓一1</v>
      </c>
      <c r="AR857" s="284" t="str">
        <f t="shared" si="126"/>
        <v>こもりたくいち1</v>
      </c>
      <c r="AS857" s="284">
        <f t="shared" si="127"/>
        <v>1037176</v>
      </c>
      <c r="AT857" s="284" t="str">
        <f t="shared" si="120"/>
        <v>小森拓一</v>
      </c>
      <c r="AU857" s="284">
        <f>IF(AT857="","",COUNTIF(AT$8:AT857,AT857))</f>
        <v>1</v>
      </c>
      <c r="AV857" s="284" t="str">
        <f t="shared" si="121"/>
        <v>こもりたくいち</v>
      </c>
      <c r="AW857" s="284">
        <f>IF(AV857="","",COUNTIF(AV$8:AV857,AV857))</f>
        <v>1</v>
      </c>
      <c r="AX857" s="284" t="str">
        <f t="shared" si="119"/>
        <v/>
      </c>
      <c r="AY857" s="284" t="str">
        <f t="shared" si="122"/>
        <v/>
      </c>
      <c r="AZ857" s="284" t="str">
        <f t="shared" si="123"/>
        <v/>
      </c>
    </row>
    <row r="858" spans="1:52" ht="18" customHeight="1">
      <c r="A858" s="281">
        <v>1037461</v>
      </c>
      <c r="B858" s="281" t="s">
        <v>635</v>
      </c>
      <c r="C858" s="281" t="s">
        <v>3432</v>
      </c>
      <c r="D858" s="281" t="s">
        <v>637</v>
      </c>
      <c r="E858" s="281" t="s">
        <v>2364</v>
      </c>
      <c r="F858" s="281">
        <v>2</v>
      </c>
      <c r="G858" s="281" t="s">
        <v>282</v>
      </c>
      <c r="H858" s="303">
        <v>24724</v>
      </c>
      <c r="I858" s="281">
        <v>24</v>
      </c>
      <c r="J858" s="281" t="s">
        <v>260</v>
      </c>
      <c r="K858" s="281">
        <v>279</v>
      </c>
      <c r="L858" s="281" t="s">
        <v>308</v>
      </c>
      <c r="M858" s="281">
        <v>2110</v>
      </c>
      <c r="N858" s="281" t="s">
        <v>308</v>
      </c>
      <c r="O858" s="281">
        <v>0</v>
      </c>
      <c r="P858" s="281" t="s">
        <v>262</v>
      </c>
      <c r="Q858" s="281">
        <v>0</v>
      </c>
      <c r="S858" s="281">
        <v>0</v>
      </c>
      <c r="U858" s="281" t="s">
        <v>403</v>
      </c>
      <c r="V858" s="281">
        <v>0</v>
      </c>
      <c r="W858" s="281">
        <v>-20</v>
      </c>
      <c r="X858" s="281" t="s">
        <v>1574</v>
      </c>
      <c r="AA858" s="281">
        <v>2</v>
      </c>
      <c r="AB858" s="281" t="s">
        <v>200</v>
      </c>
      <c r="AC858" s="303">
        <v>35351</v>
      </c>
      <c r="AD858" s="281" t="s">
        <v>266</v>
      </c>
      <c r="AE858" s="281" t="s">
        <v>4650</v>
      </c>
      <c r="AF858" s="281" t="s">
        <v>266</v>
      </c>
      <c r="AG858" s="281" t="s">
        <v>4651</v>
      </c>
      <c r="AI858" s="281" t="s">
        <v>4652</v>
      </c>
      <c r="AN858" s="303">
        <v>38074</v>
      </c>
      <c r="AP858" s="284">
        <f t="shared" si="124"/>
        <v>851</v>
      </c>
      <c r="AQ858" s="284" t="str">
        <f t="shared" si="125"/>
        <v>平澤恵子1</v>
      </c>
      <c r="AR858" s="284" t="str">
        <f t="shared" si="126"/>
        <v>ひらさわけいこ1</v>
      </c>
      <c r="AS858" s="284">
        <f t="shared" si="127"/>
        <v>1037461</v>
      </c>
      <c r="AT858" s="284" t="str">
        <f t="shared" si="120"/>
        <v>平澤恵子</v>
      </c>
      <c r="AU858" s="284">
        <f>IF(AT858="","",COUNTIF(AT$8:AT858,AT858))</f>
        <v>1</v>
      </c>
      <c r="AV858" s="284" t="str">
        <f t="shared" si="121"/>
        <v>ひらさわけいこ</v>
      </c>
      <c r="AW858" s="284">
        <f>IF(AV858="","",COUNTIF(AV$8:AV858,AV858))</f>
        <v>1</v>
      </c>
      <c r="AX858" s="284" t="str">
        <f t="shared" si="119"/>
        <v/>
      </c>
      <c r="AY858" s="284" t="str">
        <f t="shared" si="122"/>
        <v/>
      </c>
      <c r="AZ858" s="284" t="str">
        <f t="shared" si="123"/>
        <v/>
      </c>
    </row>
    <row r="859" spans="1:52" ht="18" customHeight="1">
      <c r="A859" s="281">
        <v>1037317</v>
      </c>
      <c r="B859" s="281" t="s">
        <v>2592</v>
      </c>
      <c r="C859" s="281" t="s">
        <v>4653</v>
      </c>
      <c r="D859" s="281" t="s">
        <v>2594</v>
      </c>
      <c r="E859" s="281" t="s">
        <v>4654</v>
      </c>
      <c r="F859" s="281">
        <v>1</v>
      </c>
      <c r="G859" s="281" t="s">
        <v>259</v>
      </c>
      <c r="H859" s="303">
        <v>16879</v>
      </c>
      <c r="I859" s="281">
        <v>24</v>
      </c>
      <c r="J859" s="281" t="s">
        <v>260</v>
      </c>
      <c r="K859" s="281">
        <v>269</v>
      </c>
      <c r="L859" s="281" t="s">
        <v>378</v>
      </c>
      <c r="M859" s="281">
        <v>2051</v>
      </c>
      <c r="N859" s="281" t="s">
        <v>378</v>
      </c>
      <c r="O859" s="281">
        <v>0</v>
      </c>
      <c r="P859" s="281" t="s">
        <v>262</v>
      </c>
      <c r="Q859" s="281">
        <v>0</v>
      </c>
      <c r="S859" s="281">
        <v>0</v>
      </c>
      <c r="U859" s="281" t="s">
        <v>379</v>
      </c>
      <c r="V859" s="281">
        <v>0</v>
      </c>
      <c r="W859" s="281">
        <v>-20</v>
      </c>
      <c r="X859" s="281" t="s">
        <v>1574</v>
      </c>
      <c r="AA859" s="281">
        <v>2</v>
      </c>
      <c r="AB859" s="281" t="s">
        <v>200</v>
      </c>
      <c r="AC859" s="303">
        <v>35365</v>
      </c>
      <c r="AD859" s="281" t="s">
        <v>266</v>
      </c>
      <c r="AE859" s="281" t="s">
        <v>4655</v>
      </c>
      <c r="AF859" s="281" t="s">
        <v>266</v>
      </c>
      <c r="AG859" s="281" t="s">
        <v>4656</v>
      </c>
      <c r="AI859" s="281" t="s">
        <v>4657</v>
      </c>
      <c r="AN859" s="303">
        <v>38074</v>
      </c>
      <c r="AP859" s="284">
        <f t="shared" si="124"/>
        <v>852</v>
      </c>
      <c r="AQ859" s="284" t="str">
        <f t="shared" si="125"/>
        <v>池田文倶1</v>
      </c>
      <c r="AR859" s="284" t="str">
        <f t="shared" si="126"/>
        <v>いけだふみとも1</v>
      </c>
      <c r="AS859" s="284">
        <f t="shared" si="127"/>
        <v>1037317</v>
      </c>
      <c r="AT859" s="284" t="str">
        <f t="shared" si="120"/>
        <v>池田文倶</v>
      </c>
      <c r="AU859" s="284">
        <f>IF(AT859="","",COUNTIF(AT$8:AT859,AT859))</f>
        <v>1</v>
      </c>
      <c r="AV859" s="284" t="str">
        <f t="shared" si="121"/>
        <v>いけだふみとも</v>
      </c>
      <c r="AW859" s="284">
        <f>IF(AV859="","",COUNTIF(AV$8:AV859,AV859))</f>
        <v>1</v>
      </c>
      <c r="AX859" s="284" t="str">
        <f t="shared" si="119"/>
        <v/>
      </c>
      <c r="AY859" s="284" t="str">
        <f t="shared" si="122"/>
        <v/>
      </c>
      <c r="AZ859" s="284" t="str">
        <f t="shared" si="123"/>
        <v/>
      </c>
    </row>
    <row r="860" spans="1:52" ht="18" customHeight="1">
      <c r="A860" s="281">
        <v>1556541</v>
      </c>
      <c r="B860" s="281" t="s">
        <v>1339</v>
      </c>
      <c r="C860" s="281" t="s">
        <v>4658</v>
      </c>
      <c r="D860" s="281" t="s">
        <v>1341</v>
      </c>
      <c r="E860" s="281" t="s">
        <v>4659</v>
      </c>
      <c r="F860" s="281">
        <v>2</v>
      </c>
      <c r="G860" s="281" t="s">
        <v>282</v>
      </c>
      <c r="H860" s="303">
        <v>30004</v>
      </c>
      <c r="I860" s="281">
        <v>24</v>
      </c>
      <c r="J860" s="281" t="s">
        <v>260</v>
      </c>
      <c r="K860" s="281">
        <v>280</v>
      </c>
      <c r="L860" s="281" t="s">
        <v>334</v>
      </c>
      <c r="M860" s="281">
        <v>2121</v>
      </c>
      <c r="N860" s="281" t="s">
        <v>334</v>
      </c>
      <c r="O860" s="281">
        <v>0</v>
      </c>
      <c r="P860" s="281" t="s">
        <v>262</v>
      </c>
      <c r="Q860" s="281">
        <v>0</v>
      </c>
      <c r="S860" s="281">
        <v>0</v>
      </c>
      <c r="U860" s="281" t="s">
        <v>11080</v>
      </c>
      <c r="W860" s="281">
        <v>-20</v>
      </c>
      <c r="X860" s="281" t="s">
        <v>1574</v>
      </c>
      <c r="AA860" s="281">
        <v>2</v>
      </c>
      <c r="AB860" s="281" t="s">
        <v>200</v>
      </c>
      <c r="AC860" s="303">
        <v>36107</v>
      </c>
      <c r="AD860" s="281" t="s">
        <v>11297</v>
      </c>
      <c r="AE860" s="281" t="s">
        <v>1298</v>
      </c>
      <c r="AF860" s="281" t="s">
        <v>266</v>
      </c>
      <c r="AG860" s="281" t="s">
        <v>4660</v>
      </c>
      <c r="AH860" s="281" t="s">
        <v>4661</v>
      </c>
      <c r="AI860" s="281" t="s">
        <v>4662</v>
      </c>
      <c r="AN860" s="303">
        <v>42262</v>
      </c>
      <c r="AP860" s="284">
        <f t="shared" si="124"/>
        <v>853</v>
      </c>
      <c r="AQ860" s="284" t="str">
        <f t="shared" si="125"/>
        <v>熊谷麻衣子1</v>
      </c>
      <c r="AR860" s="284" t="str">
        <f t="shared" si="126"/>
        <v>くまがいまいこ1</v>
      </c>
      <c r="AS860" s="284">
        <f t="shared" si="127"/>
        <v>1556541</v>
      </c>
      <c r="AT860" s="284" t="str">
        <f t="shared" si="120"/>
        <v>熊谷麻衣子</v>
      </c>
      <c r="AU860" s="284">
        <f>IF(AT860="","",COUNTIF(AT$8:AT860,AT860))</f>
        <v>1</v>
      </c>
      <c r="AV860" s="284" t="str">
        <f t="shared" si="121"/>
        <v>くまがいまいこ</v>
      </c>
      <c r="AW860" s="284">
        <f>IF(AV860="","",COUNTIF(AV$8:AV860,AV860))</f>
        <v>1</v>
      </c>
      <c r="AX860" s="284" t="str">
        <f t="shared" si="119"/>
        <v/>
      </c>
      <c r="AY860" s="284" t="str">
        <f t="shared" si="122"/>
        <v/>
      </c>
      <c r="AZ860" s="284" t="str">
        <f t="shared" si="123"/>
        <v/>
      </c>
    </row>
    <row r="861" spans="1:52" ht="18" customHeight="1">
      <c r="A861" s="281">
        <v>1686594</v>
      </c>
      <c r="B861" s="281" t="s">
        <v>1221</v>
      </c>
      <c r="C861" s="281" t="s">
        <v>4663</v>
      </c>
      <c r="D861" s="281" t="s">
        <v>1223</v>
      </c>
      <c r="E861" s="281" t="s">
        <v>4664</v>
      </c>
      <c r="F861" s="281">
        <v>2</v>
      </c>
      <c r="G861" s="281" t="s">
        <v>282</v>
      </c>
      <c r="H861" s="303">
        <v>29025</v>
      </c>
      <c r="I861" s="281">
        <v>24</v>
      </c>
      <c r="J861" s="281" t="s">
        <v>260</v>
      </c>
      <c r="K861" s="281">
        <v>280</v>
      </c>
      <c r="L861" s="281" t="s">
        <v>334</v>
      </c>
      <c r="M861" s="281">
        <v>2121</v>
      </c>
      <c r="N861" s="281" t="s">
        <v>334</v>
      </c>
      <c r="O861" s="281">
        <v>0</v>
      </c>
      <c r="P861" s="281" t="s">
        <v>262</v>
      </c>
      <c r="Q861" s="281">
        <v>0</v>
      </c>
      <c r="S861" s="281">
        <v>0</v>
      </c>
      <c r="U861" s="281" t="s">
        <v>10934</v>
      </c>
      <c r="W861" s="281">
        <v>-20</v>
      </c>
      <c r="X861" s="281" t="s">
        <v>1574</v>
      </c>
      <c r="AA861" s="281">
        <v>2</v>
      </c>
      <c r="AB861" s="281" t="s">
        <v>200</v>
      </c>
      <c r="AC861" s="303">
        <v>36632</v>
      </c>
      <c r="AD861" s="281" t="s">
        <v>11362</v>
      </c>
      <c r="AE861" s="281" t="s">
        <v>4665</v>
      </c>
      <c r="AF861" s="281" t="s">
        <v>266</v>
      </c>
      <c r="AG861" s="281" t="s">
        <v>4666</v>
      </c>
      <c r="AI861" s="281" t="s">
        <v>4667</v>
      </c>
      <c r="AN861" s="303">
        <v>43707</v>
      </c>
      <c r="AP861" s="284">
        <f t="shared" si="124"/>
        <v>854</v>
      </c>
      <c r="AQ861" s="284" t="str">
        <f t="shared" si="125"/>
        <v>木下文美1</v>
      </c>
      <c r="AR861" s="284" t="str">
        <f t="shared" si="126"/>
        <v>きのしたあやみ1</v>
      </c>
      <c r="AS861" s="284">
        <f t="shared" si="127"/>
        <v>1686594</v>
      </c>
      <c r="AT861" s="284" t="str">
        <f t="shared" si="120"/>
        <v>木下文美</v>
      </c>
      <c r="AU861" s="284">
        <f>IF(AT861="","",COUNTIF(AT$8:AT861,AT861))</f>
        <v>1</v>
      </c>
      <c r="AV861" s="284" t="str">
        <f t="shared" si="121"/>
        <v>きのしたあやみ</v>
      </c>
      <c r="AW861" s="284">
        <f>IF(AV861="","",COUNTIF(AV$8:AV861,AV861))</f>
        <v>1</v>
      </c>
      <c r="AX861" s="284" t="str">
        <f t="shared" si="119"/>
        <v/>
      </c>
      <c r="AY861" s="284" t="str">
        <f t="shared" si="122"/>
        <v/>
      </c>
      <c r="AZ861" s="284" t="str">
        <f t="shared" si="123"/>
        <v/>
      </c>
    </row>
    <row r="862" spans="1:52" ht="18" customHeight="1">
      <c r="A862" s="281">
        <v>1036614</v>
      </c>
      <c r="B862" s="281" t="s">
        <v>1764</v>
      </c>
      <c r="C862" s="281" t="s">
        <v>2008</v>
      </c>
      <c r="D862" s="281" t="s">
        <v>1766</v>
      </c>
      <c r="E862" s="281" t="s">
        <v>2010</v>
      </c>
      <c r="F862" s="281">
        <v>2</v>
      </c>
      <c r="G862" s="281" t="s">
        <v>282</v>
      </c>
      <c r="H862" s="303">
        <v>29488</v>
      </c>
      <c r="I862" s="281">
        <v>24</v>
      </c>
      <c r="J862" s="281" t="s">
        <v>260</v>
      </c>
      <c r="K862" s="281">
        <v>280</v>
      </c>
      <c r="L862" s="281" t="s">
        <v>334</v>
      </c>
      <c r="M862" s="281">
        <v>2121</v>
      </c>
      <c r="N862" s="281" t="s">
        <v>334</v>
      </c>
      <c r="O862" s="281">
        <v>0</v>
      </c>
      <c r="P862" s="281" t="s">
        <v>262</v>
      </c>
      <c r="Q862" s="281">
        <v>0</v>
      </c>
      <c r="S862" s="281">
        <v>0</v>
      </c>
      <c r="U862" s="281" t="s">
        <v>749</v>
      </c>
      <c r="V862" s="281">
        <v>0</v>
      </c>
      <c r="W862" s="281">
        <v>-20</v>
      </c>
      <c r="X862" s="281" t="s">
        <v>1574</v>
      </c>
      <c r="AA862" s="281">
        <v>2</v>
      </c>
      <c r="AB862" s="281" t="s">
        <v>200</v>
      </c>
      <c r="AC862" s="303">
        <v>36674</v>
      </c>
      <c r="AD862" s="281" t="s">
        <v>266</v>
      </c>
      <c r="AE862" s="281" t="s">
        <v>4668</v>
      </c>
      <c r="AF862" s="281" t="s">
        <v>266</v>
      </c>
      <c r="AG862" s="281" t="s">
        <v>1768</v>
      </c>
      <c r="AI862" s="281" t="s">
        <v>1769</v>
      </c>
      <c r="AN862" s="303">
        <v>38074</v>
      </c>
      <c r="AP862" s="284">
        <f t="shared" si="124"/>
        <v>855</v>
      </c>
      <c r="AQ862" s="284" t="str">
        <f t="shared" si="125"/>
        <v>大島陽子1</v>
      </c>
      <c r="AR862" s="284" t="str">
        <f t="shared" si="126"/>
        <v>おおしまようこ1</v>
      </c>
      <c r="AS862" s="284">
        <f t="shared" si="127"/>
        <v>1036614</v>
      </c>
      <c r="AT862" s="284" t="str">
        <f t="shared" si="120"/>
        <v>大島陽子</v>
      </c>
      <c r="AU862" s="284">
        <f>IF(AT862="","",COUNTIF(AT$8:AT862,AT862))</f>
        <v>1</v>
      </c>
      <c r="AV862" s="284" t="str">
        <f t="shared" si="121"/>
        <v>おおしまようこ</v>
      </c>
      <c r="AW862" s="284">
        <f>IF(AV862="","",COUNTIF(AV$8:AV862,AV862))</f>
        <v>1</v>
      </c>
      <c r="AX862" s="284" t="str">
        <f t="shared" si="119"/>
        <v/>
      </c>
      <c r="AY862" s="284" t="str">
        <f t="shared" si="122"/>
        <v/>
      </c>
      <c r="AZ862" s="284" t="str">
        <f t="shared" si="123"/>
        <v/>
      </c>
    </row>
    <row r="863" spans="1:52" ht="18" customHeight="1">
      <c r="A863" s="281">
        <v>1563002</v>
      </c>
      <c r="B863" s="281" t="s">
        <v>330</v>
      </c>
      <c r="C863" s="281" t="s">
        <v>4669</v>
      </c>
      <c r="D863" s="281" t="s">
        <v>332</v>
      </c>
      <c r="E863" s="281" t="s">
        <v>4670</v>
      </c>
      <c r="F863" s="281">
        <v>1</v>
      </c>
      <c r="G863" s="281" t="s">
        <v>259</v>
      </c>
      <c r="H863" s="303">
        <v>30671</v>
      </c>
      <c r="I863" s="281">
        <v>24</v>
      </c>
      <c r="J863" s="281" t="s">
        <v>260</v>
      </c>
      <c r="K863" s="281">
        <v>280</v>
      </c>
      <c r="L863" s="281" t="s">
        <v>334</v>
      </c>
      <c r="M863" s="281">
        <v>2121</v>
      </c>
      <c r="N863" s="281" t="s">
        <v>334</v>
      </c>
      <c r="O863" s="281">
        <v>0</v>
      </c>
      <c r="P863" s="281" t="s">
        <v>262</v>
      </c>
      <c r="Q863" s="281">
        <v>0</v>
      </c>
      <c r="S863" s="281">
        <v>0</v>
      </c>
      <c r="U863" s="281" t="s">
        <v>10877</v>
      </c>
      <c r="W863" s="281">
        <v>-20</v>
      </c>
      <c r="X863" s="281" t="s">
        <v>1574</v>
      </c>
      <c r="AA863" s="281">
        <v>2</v>
      </c>
      <c r="AB863" s="281" t="s">
        <v>200</v>
      </c>
      <c r="AC863" s="303">
        <v>36842</v>
      </c>
      <c r="AD863" s="281" t="s">
        <v>10936</v>
      </c>
      <c r="AE863" s="281" t="s">
        <v>4671</v>
      </c>
      <c r="AF863" s="281" t="s">
        <v>266</v>
      </c>
      <c r="AG863" s="281" t="s">
        <v>4672</v>
      </c>
      <c r="AI863" s="281" t="s">
        <v>4673</v>
      </c>
      <c r="AN863" s="303">
        <v>42460</v>
      </c>
      <c r="AP863" s="284">
        <f t="shared" si="124"/>
        <v>856</v>
      </c>
      <c r="AQ863" s="284" t="str">
        <f t="shared" si="125"/>
        <v>篠田典秀1</v>
      </c>
      <c r="AR863" s="284" t="str">
        <f t="shared" si="126"/>
        <v>しのだのりひで1</v>
      </c>
      <c r="AS863" s="284">
        <f t="shared" si="127"/>
        <v>1563002</v>
      </c>
      <c r="AT863" s="284" t="str">
        <f t="shared" si="120"/>
        <v>篠田典秀</v>
      </c>
      <c r="AU863" s="284">
        <f>IF(AT863="","",COUNTIF(AT$8:AT863,AT863))</f>
        <v>1</v>
      </c>
      <c r="AV863" s="284" t="str">
        <f t="shared" si="121"/>
        <v>しのだのりひで</v>
      </c>
      <c r="AW863" s="284">
        <f>IF(AV863="","",COUNTIF(AV$8:AV863,AV863))</f>
        <v>1</v>
      </c>
      <c r="AX863" s="284" t="str">
        <f t="shared" si="119"/>
        <v/>
      </c>
      <c r="AY863" s="284" t="str">
        <f t="shared" si="122"/>
        <v/>
      </c>
      <c r="AZ863" s="284" t="str">
        <f t="shared" si="123"/>
        <v/>
      </c>
    </row>
    <row r="864" spans="1:52" ht="18" customHeight="1">
      <c r="A864" s="281">
        <v>1036616</v>
      </c>
      <c r="B864" s="281" t="s">
        <v>1339</v>
      </c>
      <c r="C864" s="281" t="s">
        <v>4674</v>
      </c>
      <c r="D864" s="281" t="s">
        <v>1341</v>
      </c>
      <c r="E864" s="281" t="s">
        <v>2291</v>
      </c>
      <c r="F864" s="281">
        <v>1</v>
      </c>
      <c r="G864" s="281" t="s">
        <v>259</v>
      </c>
      <c r="H864" s="303">
        <v>20165</v>
      </c>
      <c r="I864" s="281">
        <v>24</v>
      </c>
      <c r="J864" s="281" t="s">
        <v>260</v>
      </c>
      <c r="K864" s="281">
        <v>280</v>
      </c>
      <c r="L864" s="281" t="s">
        <v>334</v>
      </c>
      <c r="M864" s="281">
        <v>2121</v>
      </c>
      <c r="N864" s="281" t="s">
        <v>334</v>
      </c>
      <c r="O864" s="281">
        <v>0</v>
      </c>
      <c r="P864" s="281" t="s">
        <v>262</v>
      </c>
      <c r="Q864" s="281">
        <v>0</v>
      </c>
      <c r="S864" s="281">
        <v>0</v>
      </c>
      <c r="U864" s="281" t="s">
        <v>10889</v>
      </c>
      <c r="V864" s="281">
        <v>0</v>
      </c>
      <c r="W864" s="281">
        <v>-20</v>
      </c>
      <c r="X864" s="281" t="s">
        <v>1574</v>
      </c>
      <c r="AA864" s="281">
        <v>2</v>
      </c>
      <c r="AB864" s="281" t="s">
        <v>200</v>
      </c>
      <c r="AC864" s="303">
        <v>37185</v>
      </c>
      <c r="AD864" s="281" t="s">
        <v>266</v>
      </c>
      <c r="AE864" s="281" t="s">
        <v>392</v>
      </c>
      <c r="AF864" s="281" t="s">
        <v>266</v>
      </c>
      <c r="AG864" s="281" t="s">
        <v>4675</v>
      </c>
      <c r="AI864" s="281" t="s">
        <v>4676</v>
      </c>
      <c r="AN864" s="303">
        <v>38074</v>
      </c>
      <c r="AP864" s="284">
        <f t="shared" si="124"/>
        <v>857</v>
      </c>
      <c r="AQ864" s="284" t="str">
        <f t="shared" si="125"/>
        <v>熊谷正敏1</v>
      </c>
      <c r="AR864" s="284" t="str">
        <f t="shared" si="126"/>
        <v>くまがいまさとし1</v>
      </c>
      <c r="AS864" s="284">
        <f t="shared" si="127"/>
        <v>1036616</v>
      </c>
      <c r="AT864" s="284" t="str">
        <f t="shared" si="120"/>
        <v>熊谷正敏</v>
      </c>
      <c r="AU864" s="284">
        <f>IF(AT864="","",COUNTIF(AT$8:AT864,AT864))</f>
        <v>1</v>
      </c>
      <c r="AV864" s="284" t="str">
        <f t="shared" si="121"/>
        <v>くまがいまさとし</v>
      </c>
      <c r="AW864" s="284">
        <f>IF(AV864="","",COUNTIF(AV$8:AV864,AV864))</f>
        <v>1</v>
      </c>
      <c r="AX864" s="284" t="str">
        <f t="shared" si="119"/>
        <v/>
      </c>
      <c r="AY864" s="284" t="str">
        <f t="shared" si="122"/>
        <v/>
      </c>
      <c r="AZ864" s="284" t="str">
        <f t="shared" si="123"/>
        <v/>
      </c>
    </row>
    <row r="865" spans="1:52" ht="18" customHeight="1">
      <c r="A865" s="281">
        <v>1629403</v>
      </c>
      <c r="B865" s="281" t="s">
        <v>3094</v>
      </c>
      <c r="C865" s="281" t="s">
        <v>1638</v>
      </c>
      <c r="D865" s="281" t="s">
        <v>3096</v>
      </c>
      <c r="E865" s="281" t="s">
        <v>1639</v>
      </c>
      <c r="F865" s="281">
        <v>1</v>
      </c>
      <c r="G865" s="281" t="s">
        <v>259</v>
      </c>
      <c r="H865" s="303">
        <v>31182</v>
      </c>
      <c r="I865" s="281">
        <v>24</v>
      </c>
      <c r="J865" s="281" t="s">
        <v>260</v>
      </c>
      <c r="K865" s="281">
        <v>279</v>
      </c>
      <c r="L865" s="281" t="s">
        <v>308</v>
      </c>
      <c r="M865" s="281">
        <v>2110</v>
      </c>
      <c r="N865" s="281" t="s">
        <v>308</v>
      </c>
      <c r="O865" s="281">
        <v>0</v>
      </c>
      <c r="P865" s="281" t="s">
        <v>262</v>
      </c>
      <c r="Q865" s="281">
        <v>0</v>
      </c>
      <c r="S865" s="281">
        <v>0</v>
      </c>
      <c r="W865" s="281">
        <v>-20</v>
      </c>
      <c r="X865" s="281" t="s">
        <v>1574</v>
      </c>
      <c r="AA865" s="281">
        <v>2</v>
      </c>
      <c r="AB865" s="281" t="s">
        <v>200</v>
      </c>
      <c r="AC865" s="303">
        <v>37402</v>
      </c>
      <c r="AD865" s="281" t="s">
        <v>11133</v>
      </c>
      <c r="AE865" s="281" t="s">
        <v>1078</v>
      </c>
      <c r="AF865" s="281" t="s">
        <v>266</v>
      </c>
      <c r="AG865" s="281" t="s">
        <v>4677</v>
      </c>
      <c r="AH865" s="281" t="s">
        <v>4678</v>
      </c>
      <c r="AI865" s="281" t="s">
        <v>4679</v>
      </c>
      <c r="AN865" s="303">
        <v>43174</v>
      </c>
      <c r="AP865" s="284">
        <f t="shared" si="124"/>
        <v>858</v>
      </c>
      <c r="AQ865" s="284" t="str">
        <f t="shared" si="125"/>
        <v>金子勇一1</v>
      </c>
      <c r="AR865" s="284" t="str">
        <f t="shared" si="126"/>
        <v>かねこゆういち1</v>
      </c>
      <c r="AS865" s="284">
        <f t="shared" si="127"/>
        <v>1629403</v>
      </c>
      <c r="AT865" s="284" t="str">
        <f t="shared" si="120"/>
        <v>金子勇一</v>
      </c>
      <c r="AU865" s="284">
        <f>IF(AT865="","",COUNTIF(AT$8:AT865,AT865))</f>
        <v>1</v>
      </c>
      <c r="AV865" s="284" t="str">
        <f t="shared" si="121"/>
        <v>かねこゆういち</v>
      </c>
      <c r="AW865" s="284">
        <f>IF(AV865="","",COUNTIF(AV$8:AV865,AV865))</f>
        <v>1</v>
      </c>
      <c r="AX865" s="284" t="str">
        <f t="shared" si="119"/>
        <v/>
      </c>
      <c r="AY865" s="284" t="str">
        <f t="shared" si="122"/>
        <v/>
      </c>
      <c r="AZ865" s="284" t="str">
        <f t="shared" si="123"/>
        <v/>
      </c>
    </row>
    <row r="866" spans="1:52" ht="18" customHeight="1">
      <c r="A866" s="281">
        <v>1683775</v>
      </c>
      <c r="B866" s="281" t="s">
        <v>4680</v>
      </c>
      <c r="C866" s="281" t="s">
        <v>4681</v>
      </c>
      <c r="D866" s="281" t="s">
        <v>4682</v>
      </c>
      <c r="E866" s="281" t="s">
        <v>3181</v>
      </c>
      <c r="F866" s="281">
        <v>1</v>
      </c>
      <c r="G866" s="281" t="s">
        <v>259</v>
      </c>
      <c r="H866" s="303">
        <v>31174</v>
      </c>
      <c r="I866" s="281">
        <v>24</v>
      </c>
      <c r="J866" s="281" t="s">
        <v>260</v>
      </c>
      <c r="K866" s="281">
        <v>269</v>
      </c>
      <c r="L866" s="281" t="s">
        <v>378</v>
      </c>
      <c r="M866" s="281">
        <v>2051</v>
      </c>
      <c r="N866" s="281" t="s">
        <v>378</v>
      </c>
      <c r="O866" s="281">
        <v>0</v>
      </c>
      <c r="P866" s="281" t="s">
        <v>262</v>
      </c>
      <c r="Q866" s="281">
        <v>0</v>
      </c>
      <c r="S866" s="281">
        <v>0</v>
      </c>
      <c r="U866" s="281" t="s">
        <v>379</v>
      </c>
      <c r="W866" s="281">
        <v>-20</v>
      </c>
      <c r="X866" s="281" t="s">
        <v>1574</v>
      </c>
      <c r="AA866" s="281">
        <v>2</v>
      </c>
      <c r="AB866" s="281" t="s">
        <v>200</v>
      </c>
      <c r="AC866" s="303">
        <v>37556</v>
      </c>
      <c r="AD866" s="281" t="s">
        <v>11363</v>
      </c>
      <c r="AE866" s="281" t="s">
        <v>1196</v>
      </c>
      <c r="AF866" s="281" t="s">
        <v>266</v>
      </c>
      <c r="AG866" s="281" t="s">
        <v>4683</v>
      </c>
      <c r="AI866" s="281" t="s">
        <v>4684</v>
      </c>
      <c r="AN866" s="303">
        <v>43664</v>
      </c>
      <c r="AP866" s="284">
        <f t="shared" si="124"/>
        <v>859</v>
      </c>
      <c r="AQ866" s="284" t="str">
        <f t="shared" si="125"/>
        <v>黒澤悠樹1</v>
      </c>
      <c r="AR866" s="284" t="str">
        <f t="shared" si="126"/>
        <v>くろさわゆうき1</v>
      </c>
      <c r="AS866" s="284">
        <f t="shared" si="127"/>
        <v>1683775</v>
      </c>
      <c r="AT866" s="284" t="str">
        <f t="shared" si="120"/>
        <v>黒澤悠樹</v>
      </c>
      <c r="AU866" s="284">
        <f>IF(AT866="","",COUNTIF(AT$8:AT866,AT866))</f>
        <v>1</v>
      </c>
      <c r="AV866" s="284" t="str">
        <f t="shared" si="121"/>
        <v>くろさわゆうき</v>
      </c>
      <c r="AW866" s="284">
        <f>IF(AV866="","",COUNTIF(AV$8:AV866,AV866))</f>
        <v>1</v>
      </c>
      <c r="AX866" s="284" t="str">
        <f t="shared" si="119"/>
        <v/>
      </c>
      <c r="AY866" s="284" t="str">
        <f t="shared" si="122"/>
        <v/>
      </c>
      <c r="AZ866" s="284" t="str">
        <f t="shared" si="123"/>
        <v/>
      </c>
    </row>
    <row r="867" spans="1:52" ht="18" customHeight="1">
      <c r="A867" s="281">
        <v>1174920</v>
      </c>
      <c r="B867" s="281" t="s">
        <v>943</v>
      </c>
      <c r="C867" s="281" t="s">
        <v>4094</v>
      </c>
      <c r="D867" s="281" t="s">
        <v>945</v>
      </c>
      <c r="E867" s="281" t="s">
        <v>4070</v>
      </c>
      <c r="F867" s="281">
        <v>1</v>
      </c>
      <c r="G867" s="281" t="s">
        <v>259</v>
      </c>
      <c r="H867" s="303">
        <v>31432</v>
      </c>
      <c r="I867" s="281">
        <v>24</v>
      </c>
      <c r="J867" s="281" t="s">
        <v>260</v>
      </c>
      <c r="K867" s="281">
        <v>278</v>
      </c>
      <c r="L867" s="281" t="s">
        <v>445</v>
      </c>
      <c r="M867" s="281">
        <v>2100</v>
      </c>
      <c r="N867" s="281" t="s">
        <v>445</v>
      </c>
      <c r="O867" s="281">
        <v>0</v>
      </c>
      <c r="P867" s="281" t="s">
        <v>262</v>
      </c>
      <c r="Q867" s="281">
        <v>0</v>
      </c>
      <c r="S867" s="281">
        <v>0</v>
      </c>
      <c r="U867" s="281" t="s">
        <v>11250</v>
      </c>
      <c r="W867" s="281">
        <v>-20</v>
      </c>
      <c r="X867" s="281" t="s">
        <v>1574</v>
      </c>
      <c r="AA867" s="281">
        <v>2</v>
      </c>
      <c r="AB867" s="281" t="s">
        <v>200</v>
      </c>
      <c r="AC867" s="303">
        <v>37556</v>
      </c>
      <c r="AD867" s="281" t="s">
        <v>11364</v>
      </c>
      <c r="AE867" s="281" t="s">
        <v>4053</v>
      </c>
      <c r="AF867" s="281" t="s">
        <v>266</v>
      </c>
      <c r="AG867" s="281" t="s">
        <v>4685</v>
      </c>
      <c r="AH867" s="281" t="s">
        <v>4686</v>
      </c>
      <c r="AI867" s="281" t="s">
        <v>4687</v>
      </c>
      <c r="AN867" s="303">
        <v>38585</v>
      </c>
      <c r="AP867" s="284">
        <f t="shared" si="124"/>
        <v>860</v>
      </c>
      <c r="AQ867" s="284" t="str">
        <f t="shared" si="125"/>
        <v>山本雄太1</v>
      </c>
      <c r="AR867" s="284" t="str">
        <f t="shared" si="126"/>
        <v>やまもとゆうた1</v>
      </c>
      <c r="AS867" s="284">
        <f t="shared" si="127"/>
        <v>1174920</v>
      </c>
      <c r="AT867" s="284" t="str">
        <f t="shared" si="120"/>
        <v>山本雄太</v>
      </c>
      <c r="AU867" s="284">
        <f>IF(AT867="","",COUNTIF(AT$8:AT867,AT867))</f>
        <v>1</v>
      </c>
      <c r="AV867" s="284" t="str">
        <f t="shared" si="121"/>
        <v>やまもとゆうた</v>
      </c>
      <c r="AW867" s="284">
        <f>IF(AV867="","",COUNTIF(AV$8:AV867,AV867))</f>
        <v>1</v>
      </c>
      <c r="AX867" s="284" t="str">
        <f t="shared" si="119"/>
        <v/>
      </c>
      <c r="AY867" s="284" t="str">
        <f t="shared" si="122"/>
        <v/>
      </c>
      <c r="AZ867" s="284" t="str">
        <f t="shared" si="123"/>
        <v/>
      </c>
    </row>
    <row r="868" spans="1:52" ht="18" customHeight="1">
      <c r="A868" s="281">
        <v>1036622</v>
      </c>
      <c r="B868" s="281" t="s">
        <v>4688</v>
      </c>
      <c r="C868" s="281" t="s">
        <v>4689</v>
      </c>
      <c r="D868" s="281" t="s">
        <v>4690</v>
      </c>
      <c r="E868" s="281" t="s">
        <v>4691</v>
      </c>
      <c r="F868" s="281">
        <v>1</v>
      </c>
      <c r="G868" s="281" t="s">
        <v>259</v>
      </c>
      <c r="H868" s="303">
        <v>14085</v>
      </c>
      <c r="I868" s="281">
        <v>24</v>
      </c>
      <c r="J868" s="281" t="s">
        <v>260</v>
      </c>
      <c r="K868" s="281">
        <v>280</v>
      </c>
      <c r="L868" s="281" t="s">
        <v>334</v>
      </c>
      <c r="M868" s="281">
        <v>2121</v>
      </c>
      <c r="N868" s="281" t="s">
        <v>334</v>
      </c>
      <c r="O868" s="281">
        <v>0</v>
      </c>
      <c r="P868" s="281" t="s">
        <v>262</v>
      </c>
      <c r="Q868" s="281">
        <v>0</v>
      </c>
      <c r="S868" s="281">
        <v>0</v>
      </c>
      <c r="U868" s="281" t="s">
        <v>11049</v>
      </c>
      <c r="V868" s="281">
        <v>0</v>
      </c>
      <c r="W868" s="281">
        <v>-20</v>
      </c>
      <c r="X868" s="281" t="s">
        <v>1574</v>
      </c>
      <c r="AA868" s="281">
        <v>2</v>
      </c>
      <c r="AB868" s="281" t="s">
        <v>200</v>
      </c>
      <c r="AC868" s="303">
        <v>37570</v>
      </c>
      <c r="AD868" s="281" t="s">
        <v>10925</v>
      </c>
      <c r="AE868" s="281" t="s">
        <v>4692</v>
      </c>
      <c r="AF868" s="281" t="s">
        <v>266</v>
      </c>
      <c r="AG868" s="281" t="s">
        <v>4693</v>
      </c>
      <c r="AI868" s="281" t="s">
        <v>4694</v>
      </c>
      <c r="AN868" s="303">
        <v>38074</v>
      </c>
      <c r="AP868" s="284">
        <f t="shared" si="124"/>
        <v>861</v>
      </c>
      <c r="AQ868" s="284" t="str">
        <f t="shared" si="125"/>
        <v>元島和人1</v>
      </c>
      <c r="AR868" s="284" t="str">
        <f t="shared" si="126"/>
        <v>もとじまかずと1</v>
      </c>
      <c r="AS868" s="284">
        <f t="shared" si="127"/>
        <v>1036622</v>
      </c>
      <c r="AT868" s="284" t="str">
        <f t="shared" si="120"/>
        <v>元島和人</v>
      </c>
      <c r="AU868" s="284">
        <f>IF(AT868="","",COUNTIF(AT$8:AT868,AT868))</f>
        <v>1</v>
      </c>
      <c r="AV868" s="284" t="str">
        <f t="shared" si="121"/>
        <v>もとじまかずと</v>
      </c>
      <c r="AW868" s="284">
        <f>IF(AV868="","",COUNTIF(AV$8:AV868,AV868))</f>
        <v>1</v>
      </c>
      <c r="AX868" s="284" t="str">
        <f t="shared" si="119"/>
        <v/>
      </c>
      <c r="AY868" s="284" t="str">
        <f t="shared" si="122"/>
        <v/>
      </c>
      <c r="AZ868" s="284" t="str">
        <f t="shared" si="123"/>
        <v/>
      </c>
    </row>
    <row r="869" spans="1:52" ht="18" customHeight="1">
      <c r="A869" s="281">
        <v>1036624</v>
      </c>
      <c r="B869" s="281" t="s">
        <v>570</v>
      </c>
      <c r="C869" s="281" t="s">
        <v>4695</v>
      </c>
      <c r="D869" s="281" t="s">
        <v>572</v>
      </c>
      <c r="E869" s="281" t="s">
        <v>1601</v>
      </c>
      <c r="F869" s="281">
        <v>1</v>
      </c>
      <c r="G869" s="281" t="s">
        <v>259</v>
      </c>
      <c r="H869" s="303">
        <v>24091</v>
      </c>
      <c r="I869" s="281">
        <v>24</v>
      </c>
      <c r="J869" s="281" t="s">
        <v>260</v>
      </c>
      <c r="K869" s="281">
        <v>280</v>
      </c>
      <c r="L869" s="281" t="s">
        <v>334</v>
      </c>
      <c r="M869" s="281">
        <v>2121</v>
      </c>
      <c r="N869" s="281" t="s">
        <v>334</v>
      </c>
      <c r="O869" s="281">
        <v>0</v>
      </c>
      <c r="P869" s="281" t="s">
        <v>262</v>
      </c>
      <c r="Q869" s="281">
        <v>0</v>
      </c>
      <c r="S869" s="281">
        <v>0</v>
      </c>
      <c r="U869" s="281" t="s">
        <v>10889</v>
      </c>
      <c r="V869" s="281">
        <v>0</v>
      </c>
      <c r="W869" s="281">
        <v>-20</v>
      </c>
      <c r="X869" s="281" t="s">
        <v>1574</v>
      </c>
      <c r="AA869" s="281">
        <v>2</v>
      </c>
      <c r="AB869" s="281" t="s">
        <v>200</v>
      </c>
      <c r="AC869" s="303">
        <v>37570</v>
      </c>
      <c r="AD869" s="281" t="s">
        <v>10936</v>
      </c>
      <c r="AE869" s="281" t="s">
        <v>4537</v>
      </c>
      <c r="AF869" s="281" t="s">
        <v>266</v>
      </c>
      <c r="AG869" s="281" t="s">
        <v>4696</v>
      </c>
      <c r="AI869" s="281" t="s">
        <v>4697</v>
      </c>
      <c r="AN869" s="303">
        <v>38074</v>
      </c>
      <c r="AP869" s="284">
        <f t="shared" si="124"/>
        <v>862</v>
      </c>
      <c r="AQ869" s="284" t="str">
        <f t="shared" si="125"/>
        <v>土屋堅一1</v>
      </c>
      <c r="AR869" s="284" t="str">
        <f t="shared" si="126"/>
        <v>つちやけんいち1</v>
      </c>
      <c r="AS869" s="284">
        <f t="shared" si="127"/>
        <v>1036624</v>
      </c>
      <c r="AT869" s="284" t="str">
        <f t="shared" si="120"/>
        <v>土屋堅一</v>
      </c>
      <c r="AU869" s="284">
        <f>IF(AT869="","",COUNTIF(AT$8:AT869,AT869))</f>
        <v>1</v>
      </c>
      <c r="AV869" s="284" t="str">
        <f t="shared" si="121"/>
        <v>つちやけんいち</v>
      </c>
      <c r="AW869" s="284">
        <f>IF(AV869="","",COUNTIF(AV$8:AV869,AV869))</f>
        <v>1</v>
      </c>
      <c r="AX869" s="284" t="str">
        <f t="shared" si="119"/>
        <v/>
      </c>
      <c r="AY869" s="284" t="str">
        <f t="shared" si="122"/>
        <v/>
      </c>
      <c r="AZ869" s="284" t="str">
        <f t="shared" si="123"/>
        <v/>
      </c>
    </row>
    <row r="870" spans="1:52" ht="18" customHeight="1">
      <c r="A870" s="281">
        <v>1036625</v>
      </c>
      <c r="B870" s="281" t="s">
        <v>4698</v>
      </c>
      <c r="C870" s="281" t="s">
        <v>4699</v>
      </c>
      <c r="D870" s="281" t="s">
        <v>4700</v>
      </c>
      <c r="E870" s="281" t="s">
        <v>333</v>
      </c>
      <c r="F870" s="281">
        <v>1</v>
      </c>
      <c r="G870" s="281" t="s">
        <v>259</v>
      </c>
      <c r="H870" s="303">
        <v>26276</v>
      </c>
      <c r="I870" s="281">
        <v>24</v>
      </c>
      <c r="J870" s="281" t="s">
        <v>260</v>
      </c>
      <c r="K870" s="281">
        <v>280</v>
      </c>
      <c r="L870" s="281" t="s">
        <v>334</v>
      </c>
      <c r="M870" s="281">
        <v>2121</v>
      </c>
      <c r="N870" s="281" t="s">
        <v>334</v>
      </c>
      <c r="O870" s="281">
        <v>0</v>
      </c>
      <c r="P870" s="281" t="s">
        <v>262</v>
      </c>
      <c r="Q870" s="281">
        <v>0</v>
      </c>
      <c r="S870" s="281">
        <v>0</v>
      </c>
      <c r="U870" s="281" t="s">
        <v>11209</v>
      </c>
      <c r="V870" s="281">
        <v>0</v>
      </c>
      <c r="W870" s="281">
        <v>-20</v>
      </c>
      <c r="X870" s="281" t="s">
        <v>1574</v>
      </c>
      <c r="AA870" s="281">
        <v>2</v>
      </c>
      <c r="AB870" s="281" t="s">
        <v>200</v>
      </c>
      <c r="AC870" s="303">
        <v>37570</v>
      </c>
      <c r="AD870" s="281" t="s">
        <v>10936</v>
      </c>
      <c r="AE870" s="281" t="s">
        <v>4665</v>
      </c>
      <c r="AF870" s="281" t="s">
        <v>266</v>
      </c>
      <c r="AG870" s="281" t="s">
        <v>4701</v>
      </c>
      <c r="AI870" s="281" t="s">
        <v>4702</v>
      </c>
      <c r="AN870" s="303">
        <v>38074</v>
      </c>
      <c r="AP870" s="284">
        <f t="shared" si="124"/>
        <v>863</v>
      </c>
      <c r="AQ870" s="284" t="str">
        <f t="shared" si="125"/>
        <v>蜂谷朋大1</v>
      </c>
      <c r="AR870" s="284" t="str">
        <f t="shared" si="126"/>
        <v>はちやともひろ1</v>
      </c>
      <c r="AS870" s="284">
        <f t="shared" si="127"/>
        <v>1036625</v>
      </c>
      <c r="AT870" s="284" t="str">
        <f t="shared" si="120"/>
        <v>蜂谷朋大</v>
      </c>
      <c r="AU870" s="284">
        <f>IF(AT870="","",COUNTIF(AT$8:AT870,AT870))</f>
        <v>1</v>
      </c>
      <c r="AV870" s="284" t="str">
        <f t="shared" si="121"/>
        <v>はちやともひろ</v>
      </c>
      <c r="AW870" s="284">
        <f>IF(AV870="","",COUNTIF(AV$8:AV870,AV870))</f>
        <v>1</v>
      </c>
      <c r="AX870" s="284" t="str">
        <f t="shared" si="119"/>
        <v/>
      </c>
      <c r="AY870" s="284" t="str">
        <f t="shared" si="122"/>
        <v/>
      </c>
      <c r="AZ870" s="284" t="str">
        <f t="shared" si="123"/>
        <v/>
      </c>
    </row>
    <row r="871" spans="1:52" ht="18" customHeight="1">
      <c r="A871" s="281">
        <v>1036626</v>
      </c>
      <c r="B871" s="281" t="s">
        <v>2444</v>
      </c>
      <c r="C871" s="281" t="s">
        <v>4703</v>
      </c>
      <c r="D871" s="281" t="s">
        <v>2446</v>
      </c>
      <c r="E871" s="281" t="s">
        <v>933</v>
      </c>
      <c r="F871" s="281">
        <v>1</v>
      </c>
      <c r="G871" s="281" t="s">
        <v>259</v>
      </c>
      <c r="H871" s="303">
        <v>27266</v>
      </c>
      <c r="I871" s="281">
        <v>24</v>
      </c>
      <c r="J871" s="281" t="s">
        <v>260</v>
      </c>
      <c r="K871" s="281">
        <v>280</v>
      </c>
      <c r="L871" s="281" t="s">
        <v>334</v>
      </c>
      <c r="M871" s="281">
        <v>2121</v>
      </c>
      <c r="N871" s="281" t="s">
        <v>334</v>
      </c>
      <c r="O871" s="281">
        <v>0</v>
      </c>
      <c r="P871" s="281" t="s">
        <v>262</v>
      </c>
      <c r="Q871" s="281">
        <v>0</v>
      </c>
      <c r="S871" s="281">
        <v>0</v>
      </c>
      <c r="U871" s="281" t="s">
        <v>11049</v>
      </c>
      <c r="V871" s="281">
        <v>0</v>
      </c>
      <c r="W871" s="281">
        <v>-20</v>
      </c>
      <c r="X871" s="281" t="s">
        <v>1574</v>
      </c>
      <c r="AA871" s="281">
        <v>2</v>
      </c>
      <c r="AB871" s="281" t="s">
        <v>200</v>
      </c>
      <c r="AC871" s="303">
        <v>37570</v>
      </c>
      <c r="AD871" s="281" t="s">
        <v>10936</v>
      </c>
      <c r="AE871" s="281" t="s">
        <v>4704</v>
      </c>
      <c r="AF871" s="281" t="s">
        <v>266</v>
      </c>
      <c r="AG871" s="281" t="s">
        <v>4705</v>
      </c>
      <c r="AI871" s="281" t="s">
        <v>4706</v>
      </c>
      <c r="AN871" s="303">
        <v>38074</v>
      </c>
      <c r="AP871" s="284">
        <f t="shared" si="124"/>
        <v>864</v>
      </c>
      <c r="AQ871" s="284" t="str">
        <f t="shared" si="125"/>
        <v>松村顕司1</v>
      </c>
      <c r="AR871" s="284" t="str">
        <f t="shared" si="126"/>
        <v>まつむらけんじ1</v>
      </c>
      <c r="AS871" s="284">
        <f t="shared" si="127"/>
        <v>1036626</v>
      </c>
      <c r="AT871" s="284" t="str">
        <f t="shared" si="120"/>
        <v>松村顕司</v>
      </c>
      <c r="AU871" s="284">
        <f>IF(AT871="","",COUNTIF(AT$8:AT871,AT871))</f>
        <v>1</v>
      </c>
      <c r="AV871" s="284" t="str">
        <f t="shared" si="121"/>
        <v>まつむらけんじ</v>
      </c>
      <c r="AW871" s="284">
        <f>IF(AV871="","",COUNTIF(AV$8:AV871,AV871))</f>
        <v>1</v>
      </c>
      <c r="AX871" s="284" t="str">
        <f t="shared" si="119"/>
        <v/>
      </c>
      <c r="AY871" s="284" t="str">
        <f t="shared" si="122"/>
        <v/>
      </c>
      <c r="AZ871" s="284" t="str">
        <f t="shared" si="123"/>
        <v/>
      </c>
    </row>
    <row r="872" spans="1:52" ht="18" customHeight="1">
      <c r="A872" s="281">
        <v>1137002</v>
      </c>
      <c r="B872" s="281" t="s">
        <v>4707</v>
      </c>
      <c r="C872" s="281" t="s">
        <v>4708</v>
      </c>
      <c r="D872" s="281" t="s">
        <v>4709</v>
      </c>
      <c r="E872" s="281" t="s">
        <v>307</v>
      </c>
      <c r="F872" s="281">
        <v>1</v>
      </c>
      <c r="G872" s="281" t="s">
        <v>259</v>
      </c>
      <c r="H872" s="303">
        <v>31234</v>
      </c>
      <c r="I872" s="281">
        <v>24</v>
      </c>
      <c r="J872" s="281" t="s">
        <v>260</v>
      </c>
      <c r="K872" s="281">
        <v>279</v>
      </c>
      <c r="L872" s="281" t="s">
        <v>308</v>
      </c>
      <c r="M872" s="281">
        <v>2110</v>
      </c>
      <c r="N872" s="281" t="s">
        <v>308</v>
      </c>
      <c r="O872" s="281">
        <v>0</v>
      </c>
      <c r="P872" s="281" t="s">
        <v>262</v>
      </c>
      <c r="Q872" s="281">
        <v>0</v>
      </c>
      <c r="S872" s="281">
        <v>0</v>
      </c>
      <c r="U872" s="281" t="s">
        <v>11234</v>
      </c>
      <c r="V872" s="281">
        <v>0</v>
      </c>
      <c r="W872" s="281">
        <v>-20</v>
      </c>
      <c r="X872" s="281" t="s">
        <v>1574</v>
      </c>
      <c r="AA872" s="281">
        <v>2</v>
      </c>
      <c r="AB872" s="281" t="s">
        <v>200</v>
      </c>
      <c r="AC872" s="303">
        <v>37570</v>
      </c>
      <c r="AD872" s="281" t="s">
        <v>10997</v>
      </c>
      <c r="AE872" s="281" t="s">
        <v>2699</v>
      </c>
      <c r="AF872" s="281" t="s">
        <v>266</v>
      </c>
      <c r="AG872" s="281" t="s">
        <v>4710</v>
      </c>
      <c r="AI872" s="281" t="s">
        <v>4711</v>
      </c>
      <c r="AN872" s="303">
        <v>38281</v>
      </c>
      <c r="AP872" s="284">
        <f t="shared" si="124"/>
        <v>865</v>
      </c>
      <c r="AQ872" s="284" t="str">
        <f t="shared" si="125"/>
        <v>馬場努1</v>
      </c>
      <c r="AR872" s="284" t="str">
        <f t="shared" si="126"/>
        <v>ばばつとむ1</v>
      </c>
      <c r="AS872" s="284">
        <f t="shared" si="127"/>
        <v>1137002</v>
      </c>
      <c r="AT872" s="284" t="str">
        <f t="shared" si="120"/>
        <v>馬場努</v>
      </c>
      <c r="AU872" s="284">
        <f>IF(AT872="","",COUNTIF(AT$8:AT872,AT872))</f>
        <v>1</v>
      </c>
      <c r="AV872" s="284" t="str">
        <f t="shared" si="121"/>
        <v>ばばつとむ</v>
      </c>
      <c r="AW872" s="284">
        <f>IF(AV872="","",COUNTIF(AV$8:AV872,AV872))</f>
        <v>1</v>
      </c>
      <c r="AX872" s="284" t="str">
        <f t="shared" si="119"/>
        <v/>
      </c>
      <c r="AY872" s="284" t="str">
        <f t="shared" si="122"/>
        <v/>
      </c>
      <c r="AZ872" s="284" t="str">
        <f t="shared" si="123"/>
        <v/>
      </c>
    </row>
    <row r="873" spans="1:52" ht="18" customHeight="1">
      <c r="A873" s="281">
        <v>1147375</v>
      </c>
      <c r="B873" s="281" t="s">
        <v>374</v>
      </c>
      <c r="C873" s="281" t="s">
        <v>2886</v>
      </c>
      <c r="D873" s="281" t="s">
        <v>376</v>
      </c>
      <c r="E873" s="281" t="s">
        <v>2540</v>
      </c>
      <c r="F873" s="281">
        <v>1</v>
      </c>
      <c r="G873" s="281" t="s">
        <v>259</v>
      </c>
      <c r="H873" s="303">
        <v>31038</v>
      </c>
      <c r="I873" s="281">
        <v>24</v>
      </c>
      <c r="J873" s="281" t="s">
        <v>260</v>
      </c>
      <c r="K873" s="281">
        <v>272</v>
      </c>
      <c r="L873" s="281" t="s">
        <v>666</v>
      </c>
      <c r="M873" s="281">
        <v>2064</v>
      </c>
      <c r="N873" s="281" t="s">
        <v>666</v>
      </c>
      <c r="O873" s="281">
        <v>0</v>
      </c>
      <c r="P873" s="281" t="s">
        <v>262</v>
      </c>
      <c r="Q873" s="281">
        <v>0</v>
      </c>
      <c r="S873" s="281">
        <v>0</v>
      </c>
      <c r="W873" s="281">
        <v>-20</v>
      </c>
      <c r="X873" s="281" t="s">
        <v>1574</v>
      </c>
      <c r="AA873" s="281">
        <v>2</v>
      </c>
      <c r="AB873" s="281" t="s">
        <v>200</v>
      </c>
      <c r="AC873" s="303">
        <v>37675</v>
      </c>
      <c r="AD873" s="281" t="s">
        <v>11365</v>
      </c>
      <c r="AE873" s="281" t="s">
        <v>4712</v>
      </c>
      <c r="AF873" s="281" t="s">
        <v>266</v>
      </c>
      <c r="AG873" s="281" t="s">
        <v>4713</v>
      </c>
      <c r="AI873" s="281" t="s">
        <v>4714</v>
      </c>
      <c r="AN873" s="303">
        <v>38360</v>
      </c>
      <c r="AP873" s="284">
        <f t="shared" si="124"/>
        <v>866</v>
      </c>
      <c r="AQ873" s="284" t="str">
        <f t="shared" si="125"/>
        <v>清水貴之1</v>
      </c>
      <c r="AR873" s="284" t="str">
        <f t="shared" si="126"/>
        <v>しみずたかゆき1</v>
      </c>
      <c r="AS873" s="284">
        <f t="shared" si="127"/>
        <v>1147375</v>
      </c>
      <c r="AT873" s="284" t="str">
        <f t="shared" si="120"/>
        <v>清水貴之</v>
      </c>
      <c r="AU873" s="284">
        <f>IF(AT873="","",COUNTIF(AT$8:AT873,AT873))</f>
        <v>1</v>
      </c>
      <c r="AV873" s="284" t="str">
        <f t="shared" si="121"/>
        <v>しみずたかゆき</v>
      </c>
      <c r="AW873" s="284">
        <f>IF(AV873="","",COUNTIF(AV$8:AV873,AV873))</f>
        <v>1</v>
      </c>
      <c r="AX873" s="284" t="str">
        <f t="shared" si="119"/>
        <v/>
      </c>
      <c r="AY873" s="284" t="str">
        <f t="shared" si="122"/>
        <v/>
      </c>
      <c r="AZ873" s="284" t="str">
        <f t="shared" si="123"/>
        <v/>
      </c>
    </row>
    <row r="874" spans="1:52" ht="18" customHeight="1">
      <c r="A874" s="281">
        <v>1036661</v>
      </c>
      <c r="B874" s="281" t="s">
        <v>3680</v>
      </c>
      <c r="C874" s="281" t="s">
        <v>4715</v>
      </c>
      <c r="D874" s="281" t="s">
        <v>4716</v>
      </c>
      <c r="E874" s="281" t="s">
        <v>4717</v>
      </c>
      <c r="F874" s="281">
        <v>1</v>
      </c>
      <c r="G874" s="281" t="s">
        <v>259</v>
      </c>
      <c r="H874" s="303">
        <v>19004</v>
      </c>
      <c r="I874" s="281">
        <v>24</v>
      </c>
      <c r="J874" s="281" t="s">
        <v>260</v>
      </c>
      <c r="K874" s="281">
        <v>280</v>
      </c>
      <c r="L874" s="281" t="s">
        <v>334</v>
      </c>
      <c r="M874" s="281">
        <v>2121</v>
      </c>
      <c r="N874" s="281" t="s">
        <v>334</v>
      </c>
      <c r="O874" s="281">
        <v>0</v>
      </c>
      <c r="P874" s="281" t="s">
        <v>262</v>
      </c>
      <c r="Q874" s="281">
        <v>0</v>
      </c>
      <c r="S874" s="281">
        <v>0</v>
      </c>
      <c r="U874" s="281" t="s">
        <v>10916</v>
      </c>
      <c r="V874" s="281">
        <v>0</v>
      </c>
      <c r="W874" s="281">
        <v>-20</v>
      </c>
      <c r="X874" s="281" t="s">
        <v>1574</v>
      </c>
      <c r="AA874" s="281">
        <v>2</v>
      </c>
      <c r="AB874" s="281" t="s">
        <v>200</v>
      </c>
      <c r="AC874" s="303">
        <v>37766</v>
      </c>
      <c r="AE874" s="281" t="s">
        <v>2758</v>
      </c>
      <c r="AF874" s="281" t="s">
        <v>266</v>
      </c>
      <c r="AG874" s="281" t="s">
        <v>4718</v>
      </c>
      <c r="AI874" s="281" t="s">
        <v>4719</v>
      </c>
      <c r="AN874" s="303">
        <v>38074</v>
      </c>
      <c r="AP874" s="284">
        <f t="shared" si="124"/>
        <v>867</v>
      </c>
      <c r="AQ874" s="284" t="str">
        <f t="shared" si="125"/>
        <v>金田寿光1</v>
      </c>
      <c r="AR874" s="284" t="str">
        <f t="shared" si="126"/>
        <v>かねだとしみつ1</v>
      </c>
      <c r="AS874" s="284">
        <f t="shared" si="127"/>
        <v>1036661</v>
      </c>
      <c r="AT874" s="284" t="str">
        <f t="shared" si="120"/>
        <v>金田寿光</v>
      </c>
      <c r="AU874" s="284">
        <f>IF(AT874="","",COUNTIF(AT$8:AT874,AT874))</f>
        <v>1</v>
      </c>
      <c r="AV874" s="284" t="str">
        <f t="shared" si="121"/>
        <v>かねだとしみつ</v>
      </c>
      <c r="AW874" s="284">
        <f>IF(AV874="","",COUNTIF(AV$8:AV874,AV874))</f>
        <v>1</v>
      </c>
      <c r="AX874" s="284" t="str">
        <f t="shared" si="119"/>
        <v/>
      </c>
      <c r="AY874" s="284" t="str">
        <f t="shared" si="122"/>
        <v/>
      </c>
      <c r="AZ874" s="284" t="str">
        <f t="shared" si="123"/>
        <v/>
      </c>
    </row>
    <row r="875" spans="1:52" ht="18" customHeight="1">
      <c r="A875" s="281">
        <v>1315422</v>
      </c>
      <c r="B875" s="281" t="s">
        <v>399</v>
      </c>
      <c r="C875" s="281" t="s">
        <v>1995</v>
      </c>
      <c r="D875" s="281" t="s">
        <v>401</v>
      </c>
      <c r="E875" s="281" t="s">
        <v>1997</v>
      </c>
      <c r="F875" s="281">
        <v>2</v>
      </c>
      <c r="G875" s="281" t="s">
        <v>282</v>
      </c>
      <c r="H875" s="303">
        <v>32067</v>
      </c>
      <c r="I875" s="281">
        <v>24</v>
      </c>
      <c r="J875" s="281" t="s">
        <v>260</v>
      </c>
      <c r="K875" s="281">
        <v>279</v>
      </c>
      <c r="L875" s="281" t="s">
        <v>308</v>
      </c>
      <c r="M875" s="281">
        <v>2110</v>
      </c>
      <c r="N875" s="281" t="s">
        <v>308</v>
      </c>
      <c r="O875" s="281">
        <v>0</v>
      </c>
      <c r="P875" s="281" t="s">
        <v>262</v>
      </c>
      <c r="Q875" s="281">
        <v>0</v>
      </c>
      <c r="S875" s="281">
        <v>0</v>
      </c>
      <c r="U875" s="281" t="s">
        <v>403</v>
      </c>
      <c r="W875" s="281">
        <v>-20</v>
      </c>
      <c r="X875" s="281" t="s">
        <v>1574</v>
      </c>
      <c r="AA875" s="281">
        <v>2</v>
      </c>
      <c r="AB875" s="281" t="s">
        <v>200</v>
      </c>
      <c r="AC875" s="303">
        <v>38087</v>
      </c>
      <c r="AE875" s="281" t="s">
        <v>4720</v>
      </c>
      <c r="AF875" s="281" t="s">
        <v>266</v>
      </c>
      <c r="AG875" s="281" t="s">
        <v>4721</v>
      </c>
      <c r="AI875" s="281" t="s">
        <v>4722</v>
      </c>
      <c r="AN875" s="303">
        <v>40067</v>
      </c>
      <c r="AP875" s="284">
        <f t="shared" si="124"/>
        <v>868</v>
      </c>
      <c r="AQ875" s="284" t="str">
        <f t="shared" si="125"/>
        <v>北原裕子1</v>
      </c>
      <c r="AR875" s="284" t="str">
        <f t="shared" si="126"/>
        <v>きたはらゆうこ1</v>
      </c>
      <c r="AS875" s="284">
        <f t="shared" si="127"/>
        <v>1315422</v>
      </c>
      <c r="AT875" s="284" t="str">
        <f t="shared" si="120"/>
        <v>北原裕子</v>
      </c>
      <c r="AU875" s="284">
        <f>IF(AT875="","",COUNTIF(AT$8:AT875,AT875))</f>
        <v>1</v>
      </c>
      <c r="AV875" s="284" t="str">
        <f t="shared" si="121"/>
        <v>きたはらゆうこ</v>
      </c>
      <c r="AW875" s="284">
        <f>IF(AV875="","",COUNTIF(AV$8:AV875,AV875))</f>
        <v>1</v>
      </c>
      <c r="AX875" s="284" t="str">
        <f t="shared" si="119"/>
        <v/>
      </c>
      <c r="AY875" s="284" t="str">
        <f t="shared" si="122"/>
        <v/>
      </c>
      <c r="AZ875" s="284" t="str">
        <f t="shared" si="123"/>
        <v/>
      </c>
    </row>
    <row r="876" spans="1:52" ht="18" customHeight="1">
      <c r="A876" s="281">
        <v>1237479</v>
      </c>
      <c r="B876" s="281" t="s">
        <v>711</v>
      </c>
      <c r="C876" s="281" t="s">
        <v>3314</v>
      </c>
      <c r="D876" s="281" t="s">
        <v>713</v>
      </c>
      <c r="E876" s="281" t="s">
        <v>3316</v>
      </c>
      <c r="F876" s="281">
        <v>1</v>
      </c>
      <c r="G876" s="281" t="s">
        <v>259</v>
      </c>
      <c r="H876" s="303">
        <v>21772</v>
      </c>
      <c r="I876" s="281">
        <v>24</v>
      </c>
      <c r="J876" s="281" t="s">
        <v>260</v>
      </c>
      <c r="K876" s="281">
        <v>280</v>
      </c>
      <c r="L876" s="281" t="s">
        <v>334</v>
      </c>
      <c r="M876" s="281">
        <v>2121</v>
      </c>
      <c r="N876" s="281" t="s">
        <v>334</v>
      </c>
      <c r="O876" s="281">
        <v>0</v>
      </c>
      <c r="P876" s="281" t="s">
        <v>262</v>
      </c>
      <c r="Q876" s="281">
        <v>0</v>
      </c>
      <c r="S876" s="281">
        <v>0</v>
      </c>
      <c r="U876" s="281" t="s">
        <v>11054</v>
      </c>
      <c r="V876" s="281">
        <v>0</v>
      </c>
      <c r="W876" s="281">
        <v>-20</v>
      </c>
      <c r="X876" s="281" t="s">
        <v>1574</v>
      </c>
      <c r="AA876" s="281">
        <v>2</v>
      </c>
      <c r="AB876" s="281" t="s">
        <v>200</v>
      </c>
      <c r="AC876" s="303">
        <v>38095</v>
      </c>
      <c r="AE876" s="281" t="s">
        <v>3536</v>
      </c>
      <c r="AF876" s="281" t="s">
        <v>266</v>
      </c>
      <c r="AG876" s="281" t="s">
        <v>4723</v>
      </c>
      <c r="AI876" s="281" t="s">
        <v>4724</v>
      </c>
      <c r="AN876" s="303">
        <v>39291</v>
      </c>
      <c r="AP876" s="284">
        <f t="shared" si="124"/>
        <v>869</v>
      </c>
      <c r="AQ876" s="284" t="str">
        <f t="shared" si="125"/>
        <v>松下光広1</v>
      </c>
      <c r="AR876" s="284" t="str">
        <f t="shared" si="126"/>
        <v>まつしたみつひろ1</v>
      </c>
      <c r="AS876" s="284">
        <f t="shared" si="127"/>
        <v>1237479</v>
      </c>
      <c r="AT876" s="284" t="str">
        <f t="shared" si="120"/>
        <v>松下光広</v>
      </c>
      <c r="AU876" s="284">
        <f>IF(AT876="","",COUNTIF(AT$8:AT876,AT876))</f>
        <v>1</v>
      </c>
      <c r="AV876" s="284" t="str">
        <f t="shared" si="121"/>
        <v>まつしたみつひろ</v>
      </c>
      <c r="AW876" s="284">
        <f>IF(AV876="","",COUNTIF(AV$8:AV876,AV876))</f>
        <v>1</v>
      </c>
      <c r="AX876" s="284" t="str">
        <f t="shared" si="119"/>
        <v/>
      </c>
      <c r="AY876" s="284" t="str">
        <f t="shared" si="122"/>
        <v/>
      </c>
      <c r="AZ876" s="284" t="str">
        <f t="shared" si="123"/>
        <v/>
      </c>
    </row>
    <row r="877" spans="1:52" ht="18" customHeight="1">
      <c r="A877" s="281">
        <v>1657026</v>
      </c>
      <c r="B877" s="281" t="s">
        <v>1707</v>
      </c>
      <c r="C877" s="281" t="s">
        <v>4725</v>
      </c>
      <c r="D877" s="281" t="s">
        <v>1289</v>
      </c>
      <c r="E877" s="281" t="s">
        <v>4726</v>
      </c>
      <c r="F877" s="281">
        <v>1</v>
      </c>
      <c r="G877" s="281" t="s">
        <v>259</v>
      </c>
      <c r="H877" s="303">
        <v>32190</v>
      </c>
      <c r="I877" s="281">
        <v>24</v>
      </c>
      <c r="J877" s="281" t="s">
        <v>260</v>
      </c>
      <c r="K877" s="281">
        <v>280</v>
      </c>
      <c r="L877" s="281" t="s">
        <v>334</v>
      </c>
      <c r="M877" s="281">
        <v>2121</v>
      </c>
      <c r="N877" s="281" t="s">
        <v>334</v>
      </c>
      <c r="O877" s="281">
        <v>0</v>
      </c>
      <c r="P877" s="281" t="s">
        <v>262</v>
      </c>
      <c r="Q877" s="281">
        <v>0</v>
      </c>
      <c r="S877" s="281">
        <v>0</v>
      </c>
      <c r="U877" s="281" t="s">
        <v>10898</v>
      </c>
      <c r="W877" s="281">
        <v>-20</v>
      </c>
      <c r="X877" s="281" t="s">
        <v>1574</v>
      </c>
      <c r="AA877" s="281">
        <v>2</v>
      </c>
      <c r="AB877" s="281" t="s">
        <v>200</v>
      </c>
      <c r="AC877" s="303">
        <v>38438</v>
      </c>
      <c r="AD877" s="281" t="s">
        <v>11366</v>
      </c>
      <c r="AE877" s="281" t="s">
        <v>4727</v>
      </c>
      <c r="AF877" s="281" t="s">
        <v>266</v>
      </c>
      <c r="AG877" s="281" t="s">
        <v>4728</v>
      </c>
      <c r="AH877" s="281" t="s">
        <v>4729</v>
      </c>
      <c r="AI877" s="281" t="s">
        <v>4730</v>
      </c>
      <c r="AN877" s="303">
        <v>43376</v>
      </c>
      <c r="AP877" s="284">
        <f t="shared" si="124"/>
        <v>870</v>
      </c>
      <c r="AQ877" s="284" t="str">
        <f t="shared" si="125"/>
        <v>山崎浩大1</v>
      </c>
      <c r="AR877" s="284" t="str">
        <f t="shared" si="126"/>
        <v>やまざきこうだい1</v>
      </c>
      <c r="AS877" s="284">
        <f t="shared" si="127"/>
        <v>1657026</v>
      </c>
      <c r="AT877" s="284" t="str">
        <f t="shared" si="120"/>
        <v>山崎浩大</v>
      </c>
      <c r="AU877" s="284">
        <f>IF(AT877="","",COUNTIF(AT$8:AT877,AT877))</f>
        <v>1</v>
      </c>
      <c r="AV877" s="284" t="str">
        <f t="shared" si="121"/>
        <v>やまざきこうだい</v>
      </c>
      <c r="AW877" s="284">
        <f>IF(AV877="","",COUNTIF(AV$8:AV877,AV877))</f>
        <v>1</v>
      </c>
      <c r="AX877" s="284" t="str">
        <f t="shared" si="119"/>
        <v/>
      </c>
      <c r="AY877" s="284" t="str">
        <f t="shared" si="122"/>
        <v/>
      </c>
      <c r="AZ877" s="284" t="str">
        <f t="shared" si="123"/>
        <v/>
      </c>
    </row>
    <row r="878" spans="1:52" ht="18" customHeight="1">
      <c r="A878" s="281">
        <v>1779488</v>
      </c>
      <c r="B878" s="281" t="s">
        <v>1363</v>
      </c>
      <c r="C878" s="281" t="s">
        <v>1916</v>
      </c>
      <c r="D878" s="281" t="s">
        <v>1365</v>
      </c>
      <c r="E878" s="281" t="s">
        <v>1056</v>
      </c>
      <c r="F878" s="281">
        <v>1</v>
      </c>
      <c r="G878" s="281" t="s">
        <v>259</v>
      </c>
      <c r="H878" s="303">
        <v>32155</v>
      </c>
      <c r="I878" s="281">
        <v>24</v>
      </c>
      <c r="J878" s="281" t="s">
        <v>260</v>
      </c>
      <c r="K878" s="281">
        <v>274</v>
      </c>
      <c r="L878" s="281" t="s">
        <v>317</v>
      </c>
      <c r="M878" s="281">
        <v>2074</v>
      </c>
      <c r="N878" s="281" t="s">
        <v>317</v>
      </c>
      <c r="O878" s="281">
        <v>0</v>
      </c>
      <c r="P878" s="281" t="s">
        <v>262</v>
      </c>
      <c r="Q878" s="281">
        <v>0</v>
      </c>
      <c r="S878" s="281">
        <v>0</v>
      </c>
      <c r="W878" s="281">
        <v>-20</v>
      </c>
      <c r="X878" s="281" t="s">
        <v>1574</v>
      </c>
      <c r="AA878" s="281">
        <v>2</v>
      </c>
      <c r="AB878" s="281" t="s">
        <v>200</v>
      </c>
      <c r="AC878" s="303">
        <v>38459</v>
      </c>
      <c r="AD878" s="281" t="s">
        <v>266</v>
      </c>
      <c r="AE878" s="281" t="s">
        <v>4731</v>
      </c>
      <c r="AF878" s="281" t="s">
        <v>266</v>
      </c>
      <c r="AG878" s="281" t="s">
        <v>4732</v>
      </c>
      <c r="AH878" s="281" t="s">
        <v>4733</v>
      </c>
      <c r="AI878" s="281" t="s">
        <v>4734</v>
      </c>
      <c r="AN878" s="303">
        <v>44803</v>
      </c>
      <c r="AP878" s="284">
        <f t="shared" si="124"/>
        <v>871</v>
      </c>
      <c r="AQ878" s="284" t="str">
        <f t="shared" si="125"/>
        <v>小坂淳1</v>
      </c>
      <c r="AR878" s="284" t="str">
        <f t="shared" si="126"/>
        <v>こさかあつし1</v>
      </c>
      <c r="AS878" s="284">
        <f t="shared" si="127"/>
        <v>1779488</v>
      </c>
      <c r="AT878" s="284" t="str">
        <f t="shared" si="120"/>
        <v>小坂淳</v>
      </c>
      <c r="AU878" s="284">
        <f>IF(AT878="","",COUNTIF(AT$8:AT878,AT878))</f>
        <v>1</v>
      </c>
      <c r="AV878" s="284" t="str">
        <f t="shared" si="121"/>
        <v>こさかあつし</v>
      </c>
      <c r="AW878" s="284">
        <f>IF(AV878="","",COUNTIF(AV$8:AV878,AV878))</f>
        <v>1</v>
      </c>
      <c r="AX878" s="284" t="str">
        <f t="shared" si="119"/>
        <v/>
      </c>
      <c r="AY878" s="284" t="str">
        <f t="shared" si="122"/>
        <v/>
      </c>
      <c r="AZ878" s="284" t="str">
        <f t="shared" si="123"/>
        <v/>
      </c>
    </row>
    <row r="879" spans="1:52" ht="18" customHeight="1">
      <c r="A879" s="281">
        <v>1323701</v>
      </c>
      <c r="B879" s="281" t="s">
        <v>886</v>
      </c>
      <c r="C879" s="281" t="s">
        <v>931</v>
      </c>
      <c r="D879" s="281" t="s">
        <v>888</v>
      </c>
      <c r="E879" s="281" t="s">
        <v>933</v>
      </c>
      <c r="F879" s="281">
        <v>1</v>
      </c>
      <c r="G879" s="281" t="s">
        <v>259</v>
      </c>
      <c r="H879" s="303">
        <v>32451</v>
      </c>
      <c r="I879" s="281">
        <v>24</v>
      </c>
      <c r="J879" s="281" t="s">
        <v>260</v>
      </c>
      <c r="K879" s="281">
        <v>272</v>
      </c>
      <c r="L879" s="281" t="s">
        <v>666</v>
      </c>
      <c r="M879" s="281">
        <v>2064</v>
      </c>
      <c r="N879" s="281" t="s">
        <v>666</v>
      </c>
      <c r="O879" s="281">
        <v>0</v>
      </c>
      <c r="P879" s="281" t="s">
        <v>262</v>
      </c>
      <c r="Q879" s="281">
        <v>0</v>
      </c>
      <c r="S879" s="281">
        <v>0</v>
      </c>
      <c r="V879" s="281">
        <v>0</v>
      </c>
      <c r="W879" s="281">
        <v>-20</v>
      </c>
      <c r="X879" s="281" t="s">
        <v>1574</v>
      </c>
      <c r="AA879" s="281">
        <v>2</v>
      </c>
      <c r="AB879" s="281" t="s">
        <v>200</v>
      </c>
      <c r="AC879" s="303">
        <v>38855</v>
      </c>
      <c r="AE879" s="281" t="s">
        <v>889</v>
      </c>
      <c r="AF879" s="281" t="s">
        <v>266</v>
      </c>
      <c r="AG879" s="281" t="s">
        <v>4735</v>
      </c>
      <c r="AI879" s="281" t="s">
        <v>4736</v>
      </c>
      <c r="AN879" s="303">
        <v>40192</v>
      </c>
      <c r="AP879" s="284">
        <f t="shared" si="124"/>
        <v>872</v>
      </c>
      <c r="AQ879" s="284" t="str">
        <f t="shared" si="125"/>
        <v>日向健二1</v>
      </c>
      <c r="AR879" s="284" t="str">
        <f t="shared" si="126"/>
        <v>ひなたけんじ1</v>
      </c>
      <c r="AS879" s="284">
        <f t="shared" si="127"/>
        <v>1323701</v>
      </c>
      <c r="AT879" s="284" t="str">
        <f t="shared" si="120"/>
        <v>日向健二</v>
      </c>
      <c r="AU879" s="284">
        <f>IF(AT879="","",COUNTIF(AT$8:AT879,AT879))</f>
        <v>1</v>
      </c>
      <c r="AV879" s="284" t="str">
        <f t="shared" si="121"/>
        <v>ひなたけんじ</v>
      </c>
      <c r="AW879" s="284">
        <f>IF(AV879="","",COUNTIF(AV$8:AV879,AV879))</f>
        <v>1</v>
      </c>
      <c r="AX879" s="284" t="str">
        <f t="shared" si="119"/>
        <v/>
      </c>
      <c r="AY879" s="284" t="str">
        <f t="shared" si="122"/>
        <v/>
      </c>
      <c r="AZ879" s="284" t="str">
        <f t="shared" si="123"/>
        <v/>
      </c>
    </row>
    <row r="880" spans="1:52" ht="18" customHeight="1">
      <c r="A880" s="281">
        <v>1659796</v>
      </c>
      <c r="B880" s="281" t="s">
        <v>4688</v>
      </c>
      <c r="C880" s="281" t="s">
        <v>1210</v>
      </c>
      <c r="D880" s="281" t="s">
        <v>4690</v>
      </c>
      <c r="E880" s="281" t="s">
        <v>4737</v>
      </c>
      <c r="F880" s="281">
        <v>1</v>
      </c>
      <c r="G880" s="281" t="s">
        <v>259</v>
      </c>
      <c r="H880" s="303">
        <v>32756</v>
      </c>
      <c r="I880" s="281">
        <v>24</v>
      </c>
      <c r="J880" s="281" t="s">
        <v>260</v>
      </c>
      <c r="K880" s="281">
        <v>280</v>
      </c>
      <c r="L880" s="281" t="s">
        <v>334</v>
      </c>
      <c r="M880" s="281">
        <v>2121</v>
      </c>
      <c r="N880" s="281" t="s">
        <v>334</v>
      </c>
      <c r="O880" s="281">
        <v>0</v>
      </c>
      <c r="P880" s="281" t="s">
        <v>262</v>
      </c>
      <c r="Q880" s="281">
        <v>0</v>
      </c>
      <c r="S880" s="281">
        <v>0</v>
      </c>
      <c r="U880" s="281" t="s">
        <v>11086</v>
      </c>
      <c r="W880" s="281">
        <v>-20</v>
      </c>
      <c r="X880" s="281" t="s">
        <v>1574</v>
      </c>
      <c r="AA880" s="281">
        <v>2</v>
      </c>
      <c r="AB880" s="281" t="s">
        <v>200</v>
      </c>
      <c r="AC880" s="303">
        <v>38858</v>
      </c>
      <c r="AD880" s="281" t="s">
        <v>10936</v>
      </c>
      <c r="AE880" s="281" t="s">
        <v>4738</v>
      </c>
      <c r="AF880" s="281" t="s">
        <v>266</v>
      </c>
      <c r="AG880" s="281" t="s">
        <v>4739</v>
      </c>
      <c r="AI880" s="281" t="s">
        <v>4740</v>
      </c>
      <c r="AN880" s="303">
        <v>43497</v>
      </c>
      <c r="AP880" s="284">
        <f t="shared" si="124"/>
        <v>873</v>
      </c>
      <c r="AQ880" s="284" t="str">
        <f t="shared" si="125"/>
        <v>元島秀紀1</v>
      </c>
      <c r="AR880" s="284" t="str">
        <f t="shared" si="126"/>
        <v>もとじまひでのり1</v>
      </c>
      <c r="AS880" s="284">
        <f t="shared" si="127"/>
        <v>1659796</v>
      </c>
      <c r="AT880" s="284" t="str">
        <f t="shared" si="120"/>
        <v>元島秀紀</v>
      </c>
      <c r="AU880" s="284">
        <f>IF(AT880="","",COUNTIF(AT$8:AT880,AT880))</f>
        <v>1</v>
      </c>
      <c r="AV880" s="284" t="str">
        <f t="shared" si="121"/>
        <v>もとじまひでのり</v>
      </c>
      <c r="AW880" s="284">
        <f>IF(AV880="","",COUNTIF(AV$8:AV880,AV880))</f>
        <v>1</v>
      </c>
      <c r="AX880" s="284" t="str">
        <f t="shared" si="119"/>
        <v/>
      </c>
      <c r="AY880" s="284" t="str">
        <f t="shared" si="122"/>
        <v/>
      </c>
      <c r="AZ880" s="284" t="str">
        <f t="shared" si="123"/>
        <v/>
      </c>
    </row>
    <row r="881" spans="1:52" ht="18" customHeight="1">
      <c r="A881" s="281">
        <v>1218988</v>
      </c>
      <c r="B881" s="281" t="s">
        <v>1391</v>
      </c>
      <c r="C881" s="281" t="s">
        <v>4347</v>
      </c>
      <c r="D881" s="281" t="s">
        <v>1392</v>
      </c>
      <c r="E881" s="281" t="s">
        <v>728</v>
      </c>
      <c r="F881" s="281">
        <v>1</v>
      </c>
      <c r="G881" s="281" t="s">
        <v>259</v>
      </c>
      <c r="H881" s="303">
        <v>27439</v>
      </c>
      <c r="I881" s="281">
        <v>24</v>
      </c>
      <c r="J881" s="281" t="s">
        <v>260</v>
      </c>
      <c r="K881" s="281">
        <v>271</v>
      </c>
      <c r="L881" s="281" t="s">
        <v>413</v>
      </c>
      <c r="M881" s="281">
        <v>2061</v>
      </c>
      <c r="N881" s="281" t="s">
        <v>413</v>
      </c>
      <c r="O881" s="281">
        <v>0</v>
      </c>
      <c r="P881" s="281" t="s">
        <v>262</v>
      </c>
      <c r="Q881" s="281">
        <v>0</v>
      </c>
      <c r="S881" s="281">
        <v>0</v>
      </c>
      <c r="V881" s="281">
        <v>0</v>
      </c>
      <c r="W881" s="281">
        <v>-20</v>
      </c>
      <c r="X881" s="281" t="s">
        <v>1574</v>
      </c>
      <c r="AA881" s="281">
        <v>2</v>
      </c>
      <c r="AB881" s="281" t="s">
        <v>200</v>
      </c>
      <c r="AC881" s="303">
        <v>38865</v>
      </c>
      <c r="AE881" s="281" t="s">
        <v>4384</v>
      </c>
      <c r="AF881" s="281" t="s">
        <v>266</v>
      </c>
      <c r="AG881" s="281" t="s">
        <v>4741</v>
      </c>
      <c r="AH881" s="281" t="s">
        <v>4742</v>
      </c>
      <c r="AI881" s="281" t="s">
        <v>4743</v>
      </c>
      <c r="AN881" s="303">
        <v>39109</v>
      </c>
      <c r="AP881" s="284">
        <f t="shared" si="124"/>
        <v>874</v>
      </c>
      <c r="AQ881" s="284" t="str">
        <f t="shared" si="125"/>
        <v>佐藤孝雄1</v>
      </c>
      <c r="AR881" s="284" t="str">
        <f t="shared" si="126"/>
        <v>さとうたかお1</v>
      </c>
      <c r="AS881" s="284">
        <f t="shared" si="127"/>
        <v>1218988</v>
      </c>
      <c r="AT881" s="284" t="str">
        <f t="shared" si="120"/>
        <v>佐藤孝雄</v>
      </c>
      <c r="AU881" s="284">
        <f>IF(AT881="","",COUNTIF(AT$8:AT881,AT881))</f>
        <v>1</v>
      </c>
      <c r="AV881" s="284" t="str">
        <f t="shared" si="121"/>
        <v>さとうたかお</v>
      </c>
      <c r="AW881" s="284">
        <f>IF(AV881="","",COUNTIF(AV$8:AV881,AV881))</f>
        <v>1</v>
      </c>
      <c r="AX881" s="284" t="str">
        <f t="shared" si="119"/>
        <v/>
      </c>
      <c r="AY881" s="284" t="str">
        <f t="shared" si="122"/>
        <v/>
      </c>
      <c r="AZ881" s="284" t="str">
        <f t="shared" si="123"/>
        <v/>
      </c>
    </row>
    <row r="882" spans="1:52" ht="18" customHeight="1">
      <c r="A882" s="281">
        <v>1171894</v>
      </c>
      <c r="B882" s="281" t="s">
        <v>4744</v>
      </c>
      <c r="C882" s="281" t="s">
        <v>4232</v>
      </c>
      <c r="D882" s="281" t="s">
        <v>4745</v>
      </c>
      <c r="E882" s="281" t="s">
        <v>4746</v>
      </c>
      <c r="F882" s="281">
        <v>2</v>
      </c>
      <c r="G882" s="281" t="s">
        <v>282</v>
      </c>
      <c r="H882" s="303">
        <v>32670</v>
      </c>
      <c r="I882" s="281">
        <v>24</v>
      </c>
      <c r="J882" s="281" t="s">
        <v>260</v>
      </c>
      <c r="K882" s="281">
        <v>273</v>
      </c>
      <c r="L882" s="281" t="s">
        <v>784</v>
      </c>
      <c r="M882" s="281">
        <v>2070</v>
      </c>
      <c r="N882" s="281" t="s">
        <v>784</v>
      </c>
      <c r="O882" s="281">
        <v>0</v>
      </c>
      <c r="P882" s="281" t="s">
        <v>262</v>
      </c>
      <c r="Q882" s="281">
        <v>0</v>
      </c>
      <c r="S882" s="281">
        <v>0</v>
      </c>
      <c r="W882" s="281">
        <v>-20</v>
      </c>
      <c r="X882" s="281" t="s">
        <v>1574</v>
      </c>
      <c r="AA882" s="281">
        <v>2</v>
      </c>
      <c r="AB882" s="281" t="s">
        <v>200</v>
      </c>
      <c r="AC882" s="303">
        <v>38991</v>
      </c>
      <c r="AD882" s="281" t="s">
        <v>11367</v>
      </c>
      <c r="AE882" s="281" t="s">
        <v>4747</v>
      </c>
      <c r="AF882" s="281" t="s">
        <v>266</v>
      </c>
      <c r="AG882" s="281" t="s">
        <v>4748</v>
      </c>
      <c r="AI882" s="281" t="s">
        <v>4749</v>
      </c>
      <c r="AN882" s="303">
        <v>38563</v>
      </c>
      <c r="AP882" s="284">
        <f t="shared" si="124"/>
        <v>875</v>
      </c>
      <c r="AQ882" s="284" t="str">
        <f t="shared" si="125"/>
        <v>上山慧1</v>
      </c>
      <c r="AR882" s="284" t="str">
        <f t="shared" si="126"/>
        <v>かみやまけい1</v>
      </c>
      <c r="AS882" s="284">
        <f t="shared" si="127"/>
        <v>1171894</v>
      </c>
      <c r="AT882" s="284" t="str">
        <f t="shared" si="120"/>
        <v>上山慧</v>
      </c>
      <c r="AU882" s="284">
        <f>IF(AT882="","",COUNTIF(AT$8:AT882,AT882))</f>
        <v>1</v>
      </c>
      <c r="AV882" s="284" t="str">
        <f t="shared" si="121"/>
        <v>かみやまけい</v>
      </c>
      <c r="AW882" s="284">
        <f>IF(AV882="","",COUNTIF(AV$8:AV882,AV882))</f>
        <v>1</v>
      </c>
      <c r="AX882" s="284" t="str">
        <f t="shared" si="119"/>
        <v/>
      </c>
      <c r="AY882" s="284" t="str">
        <f t="shared" si="122"/>
        <v/>
      </c>
      <c r="AZ882" s="284" t="str">
        <f t="shared" si="123"/>
        <v/>
      </c>
    </row>
    <row r="883" spans="1:52" ht="18" customHeight="1">
      <c r="A883" s="281">
        <v>1476754</v>
      </c>
      <c r="B883" s="281" t="s">
        <v>773</v>
      </c>
      <c r="C883" s="281" t="s">
        <v>4750</v>
      </c>
      <c r="D883" s="281" t="s">
        <v>775</v>
      </c>
      <c r="E883" s="281" t="s">
        <v>4751</v>
      </c>
      <c r="F883" s="281">
        <v>1</v>
      </c>
      <c r="G883" s="281" t="s">
        <v>259</v>
      </c>
      <c r="H883" s="303">
        <v>32760</v>
      </c>
      <c r="I883" s="281">
        <v>24</v>
      </c>
      <c r="J883" s="281" t="s">
        <v>260</v>
      </c>
      <c r="K883" s="281">
        <v>279</v>
      </c>
      <c r="L883" s="281" t="s">
        <v>308</v>
      </c>
      <c r="M883" s="281">
        <v>2110</v>
      </c>
      <c r="N883" s="281" t="s">
        <v>308</v>
      </c>
      <c r="O883" s="281">
        <v>0</v>
      </c>
      <c r="P883" s="281" t="s">
        <v>262</v>
      </c>
      <c r="Q883" s="281">
        <v>0</v>
      </c>
      <c r="S883" s="281">
        <v>0</v>
      </c>
      <c r="U883" s="281" t="s">
        <v>11234</v>
      </c>
      <c r="W883" s="281">
        <v>-20</v>
      </c>
      <c r="X883" s="281" t="s">
        <v>1574</v>
      </c>
      <c r="AA883" s="281">
        <v>2</v>
      </c>
      <c r="AB883" s="281" t="s">
        <v>200</v>
      </c>
      <c r="AC883" s="303">
        <v>39005</v>
      </c>
      <c r="AE883" s="281" t="s">
        <v>2699</v>
      </c>
      <c r="AF883" s="281" t="s">
        <v>266</v>
      </c>
      <c r="AG883" s="281" t="s">
        <v>4752</v>
      </c>
      <c r="AI883" s="281" t="s">
        <v>4753</v>
      </c>
      <c r="AN883" s="303">
        <v>41471</v>
      </c>
      <c r="AP883" s="284">
        <f t="shared" si="124"/>
        <v>876</v>
      </c>
      <c r="AQ883" s="284" t="str">
        <f t="shared" si="125"/>
        <v>林貴史1</v>
      </c>
      <c r="AR883" s="284" t="str">
        <f t="shared" si="126"/>
        <v>はやしたかふみ1</v>
      </c>
      <c r="AS883" s="284">
        <f t="shared" si="127"/>
        <v>1476754</v>
      </c>
      <c r="AT883" s="284" t="str">
        <f t="shared" si="120"/>
        <v>林貴史</v>
      </c>
      <c r="AU883" s="284">
        <f>IF(AT883="","",COUNTIF(AT$8:AT883,AT883))</f>
        <v>1</v>
      </c>
      <c r="AV883" s="284" t="str">
        <f t="shared" si="121"/>
        <v>はやしたかふみ</v>
      </c>
      <c r="AW883" s="284">
        <f>IF(AV883="","",COUNTIF(AV$8:AV883,AV883))</f>
        <v>1</v>
      </c>
      <c r="AX883" s="284" t="str">
        <f t="shared" si="119"/>
        <v/>
      </c>
      <c r="AY883" s="284" t="str">
        <f t="shared" si="122"/>
        <v/>
      </c>
      <c r="AZ883" s="284" t="str">
        <f t="shared" si="123"/>
        <v/>
      </c>
    </row>
    <row r="884" spans="1:52" ht="18" customHeight="1">
      <c r="A884" s="281">
        <v>1323863</v>
      </c>
      <c r="B884" s="281" t="s">
        <v>4754</v>
      </c>
      <c r="C884" s="281" t="s">
        <v>4755</v>
      </c>
      <c r="D884" s="281" t="s">
        <v>4756</v>
      </c>
      <c r="E884" s="281" t="s">
        <v>4757</v>
      </c>
      <c r="F884" s="281">
        <v>1</v>
      </c>
      <c r="G884" s="281" t="s">
        <v>259</v>
      </c>
      <c r="H884" s="303">
        <v>32833</v>
      </c>
      <c r="I884" s="281">
        <v>24</v>
      </c>
      <c r="J884" s="281" t="s">
        <v>260</v>
      </c>
      <c r="K884" s="281">
        <v>280</v>
      </c>
      <c r="L884" s="281" t="s">
        <v>334</v>
      </c>
      <c r="M884" s="281">
        <v>2121</v>
      </c>
      <c r="N884" s="281" t="s">
        <v>334</v>
      </c>
      <c r="O884" s="281">
        <v>0</v>
      </c>
      <c r="P884" s="281" t="s">
        <v>262</v>
      </c>
      <c r="Q884" s="281">
        <v>0</v>
      </c>
      <c r="S884" s="281">
        <v>0</v>
      </c>
      <c r="U884" s="281" t="s">
        <v>11086</v>
      </c>
      <c r="V884" s="281">
        <v>0</v>
      </c>
      <c r="W884" s="281">
        <v>-20</v>
      </c>
      <c r="X884" s="281" t="s">
        <v>1574</v>
      </c>
      <c r="AA884" s="281">
        <v>2</v>
      </c>
      <c r="AB884" s="281" t="s">
        <v>200</v>
      </c>
      <c r="AC884" s="303">
        <v>39033</v>
      </c>
      <c r="AE884" s="281" t="s">
        <v>4758</v>
      </c>
      <c r="AF884" s="281" t="s">
        <v>266</v>
      </c>
      <c r="AG884" s="281" t="s">
        <v>4759</v>
      </c>
      <c r="AI884" s="281" t="s">
        <v>4760</v>
      </c>
      <c r="AN884" s="303">
        <v>40194</v>
      </c>
      <c r="AP884" s="284">
        <f t="shared" si="124"/>
        <v>877</v>
      </c>
      <c r="AQ884" s="284" t="str">
        <f t="shared" si="125"/>
        <v>小木曾智成1</v>
      </c>
      <c r="AR884" s="284" t="str">
        <f t="shared" si="126"/>
        <v>おぎそともなり1</v>
      </c>
      <c r="AS884" s="284">
        <f t="shared" si="127"/>
        <v>1323863</v>
      </c>
      <c r="AT884" s="284" t="str">
        <f t="shared" si="120"/>
        <v>小木曾智成</v>
      </c>
      <c r="AU884" s="284">
        <f>IF(AT884="","",COUNTIF(AT$8:AT884,AT884))</f>
        <v>1</v>
      </c>
      <c r="AV884" s="284" t="str">
        <f t="shared" si="121"/>
        <v>おぎそともなり</v>
      </c>
      <c r="AW884" s="284">
        <f>IF(AV884="","",COUNTIF(AV$8:AV884,AV884))</f>
        <v>1</v>
      </c>
      <c r="AX884" s="284" t="str">
        <f t="shared" si="119"/>
        <v/>
      </c>
      <c r="AY884" s="284" t="str">
        <f t="shared" si="122"/>
        <v/>
      </c>
      <c r="AZ884" s="284" t="str">
        <f t="shared" si="123"/>
        <v/>
      </c>
    </row>
    <row r="885" spans="1:52" ht="18" customHeight="1">
      <c r="A885" s="281">
        <v>1220602</v>
      </c>
      <c r="B885" s="281" t="s">
        <v>4761</v>
      </c>
      <c r="C885" s="281" t="s">
        <v>4599</v>
      </c>
      <c r="D885" s="281" t="s">
        <v>4762</v>
      </c>
      <c r="E885" s="281" t="s">
        <v>3217</v>
      </c>
      <c r="F885" s="281">
        <v>2</v>
      </c>
      <c r="G885" s="281" t="s">
        <v>282</v>
      </c>
      <c r="H885" s="303">
        <v>23486</v>
      </c>
      <c r="I885" s="281">
        <v>24</v>
      </c>
      <c r="J885" s="281" t="s">
        <v>260</v>
      </c>
      <c r="K885" s="281">
        <v>279</v>
      </c>
      <c r="L885" s="281" t="s">
        <v>308</v>
      </c>
      <c r="M885" s="281">
        <v>2110</v>
      </c>
      <c r="N885" s="281" t="s">
        <v>308</v>
      </c>
      <c r="O885" s="281">
        <v>0</v>
      </c>
      <c r="P885" s="281" t="s">
        <v>262</v>
      </c>
      <c r="Q885" s="281">
        <v>0</v>
      </c>
      <c r="S885" s="281">
        <v>0</v>
      </c>
      <c r="U885" s="281" t="s">
        <v>403</v>
      </c>
      <c r="V885" s="281">
        <v>0</v>
      </c>
      <c r="W885" s="281">
        <v>-20</v>
      </c>
      <c r="X885" s="281" t="s">
        <v>1574</v>
      </c>
      <c r="AA885" s="281">
        <v>2</v>
      </c>
      <c r="AB885" s="281" t="s">
        <v>200</v>
      </c>
      <c r="AC885" s="303">
        <v>39222</v>
      </c>
      <c r="AD885" s="281" t="s">
        <v>11214</v>
      </c>
      <c r="AE885" s="281" t="s">
        <v>1917</v>
      </c>
      <c r="AF885" s="281" t="s">
        <v>266</v>
      </c>
      <c r="AG885" s="281" t="s">
        <v>4763</v>
      </c>
      <c r="AI885" s="281" t="s">
        <v>4764</v>
      </c>
      <c r="AN885" s="303">
        <v>39157</v>
      </c>
      <c r="AP885" s="284">
        <f t="shared" si="124"/>
        <v>878</v>
      </c>
      <c r="AQ885" s="284" t="str">
        <f t="shared" si="125"/>
        <v>河合智子1</v>
      </c>
      <c r="AR885" s="284" t="str">
        <f t="shared" si="126"/>
        <v>かわいともこ1</v>
      </c>
      <c r="AS885" s="284">
        <f t="shared" si="127"/>
        <v>1220602</v>
      </c>
      <c r="AT885" s="284" t="str">
        <f t="shared" si="120"/>
        <v>河合智子</v>
      </c>
      <c r="AU885" s="284">
        <f>IF(AT885="","",COUNTIF(AT$8:AT885,AT885))</f>
        <v>1</v>
      </c>
      <c r="AV885" s="284" t="str">
        <f t="shared" si="121"/>
        <v>かわいともこ</v>
      </c>
      <c r="AW885" s="284">
        <f>IF(AV885="","",COUNTIF(AV$8:AV885,AV885))</f>
        <v>1</v>
      </c>
      <c r="AX885" s="284" t="str">
        <f t="shared" si="119"/>
        <v/>
      </c>
      <c r="AY885" s="284" t="str">
        <f t="shared" si="122"/>
        <v/>
      </c>
      <c r="AZ885" s="284" t="str">
        <f t="shared" si="123"/>
        <v/>
      </c>
    </row>
    <row r="886" spans="1:52" ht="18" customHeight="1">
      <c r="A886" s="281">
        <v>1037679</v>
      </c>
      <c r="B886" s="281" t="s">
        <v>4765</v>
      </c>
      <c r="C886" s="281" t="s">
        <v>3335</v>
      </c>
      <c r="D886" s="281" t="s">
        <v>4766</v>
      </c>
      <c r="E886" s="281" t="s">
        <v>1302</v>
      </c>
      <c r="F886" s="281">
        <v>1</v>
      </c>
      <c r="G886" s="281" t="s">
        <v>259</v>
      </c>
      <c r="H886" s="303">
        <v>15966</v>
      </c>
      <c r="I886" s="281">
        <v>24</v>
      </c>
      <c r="J886" s="281" t="s">
        <v>260</v>
      </c>
      <c r="K886" s="281">
        <v>271</v>
      </c>
      <c r="L886" s="281" t="s">
        <v>413</v>
      </c>
      <c r="M886" s="281">
        <v>2061</v>
      </c>
      <c r="N886" s="281" t="s">
        <v>413</v>
      </c>
      <c r="O886" s="281">
        <v>0</v>
      </c>
      <c r="P886" s="281" t="s">
        <v>262</v>
      </c>
      <c r="Q886" s="281">
        <v>0</v>
      </c>
      <c r="S886" s="281">
        <v>0</v>
      </c>
      <c r="V886" s="281">
        <v>0</v>
      </c>
      <c r="W886" s="281">
        <v>-20</v>
      </c>
      <c r="X886" s="281" t="s">
        <v>1574</v>
      </c>
      <c r="AA886" s="281">
        <v>2</v>
      </c>
      <c r="AB886" s="281" t="s">
        <v>200</v>
      </c>
      <c r="AC886" s="303">
        <v>39229</v>
      </c>
      <c r="AD886" s="281" t="s">
        <v>11368</v>
      </c>
      <c r="AE886" s="281" t="s">
        <v>1119</v>
      </c>
      <c r="AF886" s="281" t="s">
        <v>266</v>
      </c>
      <c r="AG886" s="281" t="s">
        <v>4767</v>
      </c>
      <c r="AI886" s="281" t="s">
        <v>4768</v>
      </c>
      <c r="AN886" s="303">
        <v>38074</v>
      </c>
      <c r="AP886" s="284">
        <f t="shared" si="124"/>
        <v>879</v>
      </c>
      <c r="AQ886" s="284" t="str">
        <f t="shared" si="125"/>
        <v>箕輪敏夫1</v>
      </c>
      <c r="AR886" s="284" t="str">
        <f t="shared" si="126"/>
        <v>みのわとしお1</v>
      </c>
      <c r="AS886" s="284">
        <f t="shared" si="127"/>
        <v>1037679</v>
      </c>
      <c r="AT886" s="284" t="str">
        <f t="shared" si="120"/>
        <v>箕輪敏夫</v>
      </c>
      <c r="AU886" s="284">
        <f>IF(AT886="","",COUNTIF(AT$8:AT886,AT886))</f>
        <v>1</v>
      </c>
      <c r="AV886" s="284" t="str">
        <f t="shared" si="121"/>
        <v>みのわとしお</v>
      </c>
      <c r="AW886" s="284">
        <f>IF(AV886="","",COUNTIF(AV$8:AV886,AV886))</f>
        <v>1</v>
      </c>
      <c r="AX886" s="284" t="str">
        <f t="shared" si="119"/>
        <v/>
      </c>
      <c r="AY886" s="284" t="str">
        <f t="shared" si="122"/>
        <v/>
      </c>
      <c r="AZ886" s="284" t="str">
        <f t="shared" si="123"/>
        <v/>
      </c>
    </row>
    <row r="887" spans="1:52" ht="18" customHeight="1">
      <c r="A887" s="281">
        <v>1459747</v>
      </c>
      <c r="B887" s="281" t="s">
        <v>570</v>
      </c>
      <c r="C887" s="281" t="s">
        <v>4769</v>
      </c>
      <c r="D887" s="281" t="s">
        <v>572</v>
      </c>
      <c r="E887" s="281" t="s">
        <v>4770</v>
      </c>
      <c r="F887" s="281">
        <v>2</v>
      </c>
      <c r="G887" s="281" t="s">
        <v>282</v>
      </c>
      <c r="H887" s="303">
        <v>32940</v>
      </c>
      <c r="I887" s="281">
        <v>24</v>
      </c>
      <c r="J887" s="281" t="s">
        <v>260</v>
      </c>
      <c r="K887" s="281">
        <v>272</v>
      </c>
      <c r="L887" s="281" t="s">
        <v>666</v>
      </c>
      <c r="M887" s="281">
        <v>2064</v>
      </c>
      <c r="N887" s="281" t="s">
        <v>666</v>
      </c>
      <c r="O887" s="281">
        <v>0</v>
      </c>
      <c r="P887" s="281" t="s">
        <v>262</v>
      </c>
      <c r="Q887" s="281">
        <v>0</v>
      </c>
      <c r="S887" s="281">
        <v>0</v>
      </c>
      <c r="W887" s="281">
        <v>-20</v>
      </c>
      <c r="X887" s="281" t="s">
        <v>1574</v>
      </c>
      <c r="AA887" s="281">
        <v>2</v>
      </c>
      <c r="AB887" s="281" t="s">
        <v>200</v>
      </c>
      <c r="AC887" s="303">
        <v>39229</v>
      </c>
      <c r="AE887" s="281" t="s">
        <v>2637</v>
      </c>
      <c r="AF887" s="281" t="s">
        <v>266</v>
      </c>
      <c r="AG887" s="281" t="s">
        <v>4771</v>
      </c>
      <c r="AI887" s="281" t="s">
        <v>4772</v>
      </c>
      <c r="AN887" s="303">
        <v>41373</v>
      </c>
      <c r="AP887" s="284">
        <f t="shared" si="124"/>
        <v>880</v>
      </c>
      <c r="AQ887" s="284" t="str">
        <f t="shared" si="125"/>
        <v>土屋麻耶1</v>
      </c>
      <c r="AR887" s="284" t="str">
        <f t="shared" si="126"/>
        <v>つちやまや1</v>
      </c>
      <c r="AS887" s="284">
        <f t="shared" si="127"/>
        <v>1459747</v>
      </c>
      <c r="AT887" s="284" t="str">
        <f t="shared" si="120"/>
        <v>土屋麻耶</v>
      </c>
      <c r="AU887" s="284">
        <f>IF(AT887="","",COUNTIF(AT$8:AT887,AT887))</f>
        <v>1</v>
      </c>
      <c r="AV887" s="284" t="str">
        <f t="shared" si="121"/>
        <v>つちやまや</v>
      </c>
      <c r="AW887" s="284">
        <f>IF(AV887="","",COUNTIF(AV$8:AV887,AV887))</f>
        <v>1</v>
      </c>
      <c r="AX887" s="284" t="str">
        <f t="shared" si="119"/>
        <v/>
      </c>
      <c r="AY887" s="284" t="str">
        <f t="shared" si="122"/>
        <v/>
      </c>
      <c r="AZ887" s="284" t="str">
        <f t="shared" si="123"/>
        <v/>
      </c>
    </row>
    <row r="888" spans="1:52" ht="18" customHeight="1">
      <c r="A888" s="281">
        <v>1222139</v>
      </c>
      <c r="B888" s="281" t="s">
        <v>1649</v>
      </c>
      <c r="C888" s="281" t="s">
        <v>4773</v>
      </c>
      <c r="D888" s="281" t="s">
        <v>1651</v>
      </c>
      <c r="E888" s="281" t="s">
        <v>624</v>
      </c>
      <c r="F888" s="281">
        <v>1</v>
      </c>
      <c r="G888" s="281" t="s">
        <v>259</v>
      </c>
      <c r="H888" s="303">
        <v>27641</v>
      </c>
      <c r="I888" s="281">
        <v>24</v>
      </c>
      <c r="J888" s="281" t="s">
        <v>260</v>
      </c>
      <c r="K888" s="281">
        <v>267</v>
      </c>
      <c r="L888" s="281" t="s">
        <v>328</v>
      </c>
      <c r="M888" s="281">
        <v>2041</v>
      </c>
      <c r="N888" s="281" t="s">
        <v>328</v>
      </c>
      <c r="O888" s="281">
        <v>0</v>
      </c>
      <c r="P888" s="281" t="s">
        <v>262</v>
      </c>
      <c r="Q888" s="281">
        <v>0</v>
      </c>
      <c r="S888" s="281">
        <v>0</v>
      </c>
      <c r="U888" s="281" t="s">
        <v>10883</v>
      </c>
      <c r="V888" s="281">
        <v>0</v>
      </c>
      <c r="W888" s="281">
        <v>-20</v>
      </c>
      <c r="X888" s="281" t="s">
        <v>1574</v>
      </c>
      <c r="AA888" s="281">
        <v>2</v>
      </c>
      <c r="AB888" s="281" t="s">
        <v>200</v>
      </c>
      <c r="AC888" s="303">
        <v>39383</v>
      </c>
      <c r="AD888" s="281" t="s">
        <v>11369</v>
      </c>
      <c r="AE888" s="281" t="s">
        <v>4774</v>
      </c>
      <c r="AF888" s="281" t="s">
        <v>266</v>
      </c>
      <c r="AG888" s="281" t="s">
        <v>4775</v>
      </c>
      <c r="AH888" s="281" t="s">
        <v>4776</v>
      </c>
      <c r="AI888" s="281" t="s">
        <v>4777</v>
      </c>
      <c r="AN888" s="303">
        <v>39192</v>
      </c>
      <c r="AP888" s="284">
        <f t="shared" si="124"/>
        <v>881</v>
      </c>
      <c r="AQ888" s="284" t="str">
        <f t="shared" si="125"/>
        <v>佐々木真弥1</v>
      </c>
      <c r="AR888" s="284" t="str">
        <f t="shared" si="126"/>
        <v>ささきしんや1</v>
      </c>
      <c r="AS888" s="284">
        <f t="shared" si="127"/>
        <v>1222139</v>
      </c>
      <c r="AT888" s="284" t="str">
        <f t="shared" si="120"/>
        <v>佐々木真弥</v>
      </c>
      <c r="AU888" s="284">
        <f>IF(AT888="","",COUNTIF(AT$8:AT888,AT888))</f>
        <v>1</v>
      </c>
      <c r="AV888" s="284" t="str">
        <f t="shared" si="121"/>
        <v>ささきしんや</v>
      </c>
      <c r="AW888" s="284">
        <f>IF(AV888="","",COUNTIF(AV$8:AV888,AV888))</f>
        <v>1</v>
      </c>
      <c r="AX888" s="284" t="str">
        <f t="shared" si="119"/>
        <v/>
      </c>
      <c r="AY888" s="284" t="str">
        <f t="shared" si="122"/>
        <v/>
      </c>
      <c r="AZ888" s="284" t="str">
        <f t="shared" si="123"/>
        <v/>
      </c>
    </row>
    <row r="889" spans="1:52" ht="18" customHeight="1">
      <c r="A889" s="281">
        <v>1661185</v>
      </c>
      <c r="B889" s="281" t="s">
        <v>374</v>
      </c>
      <c r="C889" s="281" t="s">
        <v>4778</v>
      </c>
      <c r="D889" s="281" t="s">
        <v>376</v>
      </c>
      <c r="E889" s="281" t="s">
        <v>4779</v>
      </c>
      <c r="F889" s="281">
        <v>2</v>
      </c>
      <c r="G889" s="281" t="s">
        <v>282</v>
      </c>
      <c r="H889" s="303">
        <v>33313</v>
      </c>
      <c r="I889" s="281">
        <v>24</v>
      </c>
      <c r="J889" s="281" t="s">
        <v>260</v>
      </c>
      <c r="K889" s="281">
        <v>265</v>
      </c>
      <c r="L889" s="281" t="s">
        <v>574</v>
      </c>
      <c r="M889" s="281">
        <v>2018</v>
      </c>
      <c r="N889" s="281" t="s">
        <v>574</v>
      </c>
      <c r="O889" s="281">
        <v>0</v>
      </c>
      <c r="P889" s="281" t="s">
        <v>262</v>
      </c>
      <c r="Q889" s="281">
        <v>0</v>
      </c>
      <c r="S889" s="281">
        <v>0</v>
      </c>
      <c r="W889" s="281">
        <v>-20</v>
      </c>
      <c r="X889" s="281" t="s">
        <v>1574</v>
      </c>
      <c r="AA889" s="281">
        <v>2</v>
      </c>
      <c r="AB889" s="281" t="s">
        <v>200</v>
      </c>
      <c r="AC889" s="303">
        <v>39536</v>
      </c>
      <c r="AD889" s="281" t="s">
        <v>11370</v>
      </c>
      <c r="AE889" s="281" t="s">
        <v>4780</v>
      </c>
      <c r="AF889" s="281" t="s">
        <v>266</v>
      </c>
      <c r="AG889" s="281" t="s">
        <v>4781</v>
      </c>
      <c r="AI889" s="281" t="s">
        <v>4782</v>
      </c>
      <c r="AN889" s="303">
        <v>43539</v>
      </c>
      <c r="AP889" s="284">
        <f t="shared" si="124"/>
        <v>882</v>
      </c>
      <c r="AQ889" s="284" t="str">
        <f t="shared" si="125"/>
        <v>清水菜な美1</v>
      </c>
      <c r="AR889" s="284" t="str">
        <f t="shared" si="126"/>
        <v>しみずななみ1</v>
      </c>
      <c r="AS889" s="284">
        <f t="shared" si="127"/>
        <v>1661185</v>
      </c>
      <c r="AT889" s="284" t="str">
        <f t="shared" si="120"/>
        <v>清水菜な美</v>
      </c>
      <c r="AU889" s="284">
        <f>IF(AT889="","",COUNTIF(AT$8:AT889,AT889))</f>
        <v>1</v>
      </c>
      <c r="AV889" s="284" t="str">
        <f t="shared" si="121"/>
        <v>しみずななみ</v>
      </c>
      <c r="AW889" s="284">
        <f>IF(AV889="","",COUNTIF(AV$8:AV889,AV889))</f>
        <v>1</v>
      </c>
      <c r="AX889" s="284" t="str">
        <f t="shared" si="119"/>
        <v/>
      </c>
      <c r="AY889" s="284" t="str">
        <f t="shared" si="122"/>
        <v/>
      </c>
      <c r="AZ889" s="284" t="str">
        <f t="shared" si="123"/>
        <v/>
      </c>
    </row>
    <row r="890" spans="1:52" ht="18" customHeight="1">
      <c r="A890" s="281">
        <v>1243150</v>
      </c>
      <c r="B890" s="281" t="s">
        <v>4381</v>
      </c>
      <c r="C890" s="281" t="s">
        <v>4783</v>
      </c>
      <c r="D890" s="281" t="s">
        <v>4383</v>
      </c>
      <c r="E890" s="281" t="s">
        <v>4784</v>
      </c>
      <c r="F890" s="281">
        <v>2</v>
      </c>
      <c r="G890" s="281" t="s">
        <v>282</v>
      </c>
      <c r="H890" s="303">
        <v>20829</v>
      </c>
      <c r="I890" s="281">
        <v>24</v>
      </c>
      <c r="J890" s="281" t="s">
        <v>260</v>
      </c>
      <c r="K890" s="281">
        <v>274</v>
      </c>
      <c r="L890" s="281" t="s">
        <v>317</v>
      </c>
      <c r="M890" s="281">
        <v>2074</v>
      </c>
      <c r="N890" s="281" t="s">
        <v>317</v>
      </c>
      <c r="O890" s="281">
        <v>0</v>
      </c>
      <c r="P890" s="281" t="s">
        <v>262</v>
      </c>
      <c r="Q890" s="281">
        <v>0</v>
      </c>
      <c r="S890" s="281">
        <v>0</v>
      </c>
      <c r="V890" s="281">
        <v>0</v>
      </c>
      <c r="W890" s="281">
        <v>-20</v>
      </c>
      <c r="X890" s="281" t="s">
        <v>1574</v>
      </c>
      <c r="AA890" s="281">
        <v>2</v>
      </c>
      <c r="AB890" s="281" t="s">
        <v>200</v>
      </c>
      <c r="AC890" s="303">
        <v>39558</v>
      </c>
      <c r="AD890" s="281" t="s">
        <v>11371</v>
      </c>
      <c r="AE890" s="281" t="s">
        <v>1913</v>
      </c>
      <c r="AF890" s="281" t="s">
        <v>266</v>
      </c>
      <c r="AG890" s="281" t="s">
        <v>4785</v>
      </c>
      <c r="AI890" s="281" t="s">
        <v>4786</v>
      </c>
      <c r="AN890" s="303">
        <v>39326</v>
      </c>
      <c r="AP890" s="284">
        <f t="shared" si="124"/>
        <v>883</v>
      </c>
      <c r="AQ890" s="284" t="str">
        <f t="shared" si="125"/>
        <v>片桐琴美1</v>
      </c>
      <c r="AR890" s="284" t="str">
        <f t="shared" si="126"/>
        <v>かたぎりことみ1</v>
      </c>
      <c r="AS890" s="284">
        <f t="shared" si="127"/>
        <v>1243150</v>
      </c>
      <c r="AT890" s="284" t="str">
        <f t="shared" si="120"/>
        <v>片桐琴美</v>
      </c>
      <c r="AU890" s="284">
        <f>IF(AT890="","",COUNTIF(AT$8:AT890,AT890))</f>
        <v>1</v>
      </c>
      <c r="AV890" s="284" t="str">
        <f t="shared" si="121"/>
        <v>かたぎりことみ</v>
      </c>
      <c r="AW890" s="284">
        <f>IF(AV890="","",COUNTIF(AV$8:AV890,AV890))</f>
        <v>1</v>
      </c>
      <c r="AX890" s="284" t="str">
        <f t="shared" si="119"/>
        <v/>
      </c>
      <c r="AY890" s="284" t="str">
        <f t="shared" si="122"/>
        <v/>
      </c>
      <c r="AZ890" s="284" t="str">
        <f t="shared" si="123"/>
        <v/>
      </c>
    </row>
    <row r="891" spans="1:52" ht="18" customHeight="1">
      <c r="A891" s="281">
        <v>1246074</v>
      </c>
      <c r="B891" s="281" t="s">
        <v>3838</v>
      </c>
      <c r="C891" s="281" t="s">
        <v>4787</v>
      </c>
      <c r="D891" s="281" t="s">
        <v>3075</v>
      </c>
      <c r="E891" s="281" t="s">
        <v>4788</v>
      </c>
      <c r="F891" s="281">
        <v>1</v>
      </c>
      <c r="G891" s="281" t="s">
        <v>259</v>
      </c>
      <c r="H891" s="303">
        <v>33308</v>
      </c>
      <c r="I891" s="281">
        <v>24</v>
      </c>
      <c r="J891" s="281" t="s">
        <v>260</v>
      </c>
      <c r="K891" s="281">
        <v>280</v>
      </c>
      <c r="L891" s="281" t="s">
        <v>334</v>
      </c>
      <c r="M891" s="281">
        <v>2121</v>
      </c>
      <c r="N891" s="281" t="s">
        <v>334</v>
      </c>
      <c r="O891" s="281">
        <v>0</v>
      </c>
      <c r="P891" s="281" t="s">
        <v>262</v>
      </c>
      <c r="Q891" s="281">
        <v>0</v>
      </c>
      <c r="S891" s="281">
        <v>0</v>
      </c>
      <c r="U891" s="281" t="s">
        <v>10916</v>
      </c>
      <c r="V891" s="281">
        <v>517314</v>
      </c>
      <c r="W891" s="281">
        <v>-20</v>
      </c>
      <c r="X891" s="281" t="s">
        <v>1574</v>
      </c>
      <c r="AA891" s="281">
        <v>2</v>
      </c>
      <c r="AB891" s="281" t="s">
        <v>200</v>
      </c>
      <c r="AC891" s="303">
        <v>39558</v>
      </c>
      <c r="AD891" s="281" t="s">
        <v>11372</v>
      </c>
      <c r="AE891" s="281" t="s">
        <v>2652</v>
      </c>
      <c r="AF891" s="281" t="s">
        <v>266</v>
      </c>
      <c r="AG891" s="281" t="s">
        <v>4789</v>
      </c>
      <c r="AH891" s="281" t="s">
        <v>4790</v>
      </c>
      <c r="AI891" s="281" t="s">
        <v>4791</v>
      </c>
      <c r="AN891" s="303">
        <v>39337</v>
      </c>
      <c r="AP891" s="284">
        <f t="shared" si="124"/>
        <v>884</v>
      </c>
      <c r="AQ891" s="284" t="str">
        <f t="shared" si="125"/>
        <v>勝野翔太1</v>
      </c>
      <c r="AR891" s="284" t="str">
        <f t="shared" si="126"/>
        <v>かつのしょうた1</v>
      </c>
      <c r="AS891" s="284">
        <f t="shared" si="127"/>
        <v>1246074</v>
      </c>
      <c r="AT891" s="284" t="str">
        <f t="shared" si="120"/>
        <v>勝野翔太</v>
      </c>
      <c r="AU891" s="284">
        <f>IF(AT891="","",COUNTIF(AT$8:AT891,AT891))</f>
        <v>1</v>
      </c>
      <c r="AV891" s="284" t="str">
        <f t="shared" si="121"/>
        <v>かつのしょうた</v>
      </c>
      <c r="AW891" s="284">
        <f>IF(AV891="","",COUNTIF(AV$8:AV891,AV891))</f>
        <v>1</v>
      </c>
      <c r="AX891" s="284" t="str">
        <f t="shared" si="119"/>
        <v/>
      </c>
      <c r="AY891" s="284" t="str">
        <f t="shared" si="122"/>
        <v/>
      </c>
      <c r="AZ891" s="284" t="str">
        <f t="shared" si="123"/>
        <v/>
      </c>
    </row>
    <row r="892" spans="1:52" ht="18" customHeight="1">
      <c r="A892" s="281">
        <v>1241434</v>
      </c>
      <c r="B892" s="281" t="s">
        <v>4792</v>
      </c>
      <c r="C892" s="281" t="s">
        <v>4793</v>
      </c>
      <c r="D892" s="281" t="s">
        <v>4794</v>
      </c>
      <c r="E892" s="281" t="s">
        <v>3582</v>
      </c>
      <c r="F892" s="281">
        <v>2</v>
      </c>
      <c r="G892" s="281" t="s">
        <v>282</v>
      </c>
      <c r="H892" s="303">
        <v>33352</v>
      </c>
      <c r="I892" s="281">
        <v>24</v>
      </c>
      <c r="J892" s="281" t="s">
        <v>260</v>
      </c>
      <c r="K892" s="281">
        <v>274</v>
      </c>
      <c r="L892" s="281" t="s">
        <v>317</v>
      </c>
      <c r="M892" s="281">
        <v>2074</v>
      </c>
      <c r="N892" s="281" t="s">
        <v>317</v>
      </c>
      <c r="O892" s="281">
        <v>0</v>
      </c>
      <c r="P892" s="281" t="s">
        <v>262</v>
      </c>
      <c r="Q892" s="281">
        <v>0</v>
      </c>
      <c r="S892" s="281">
        <v>0</v>
      </c>
      <c r="W892" s="281">
        <v>-20</v>
      </c>
      <c r="X892" s="281" t="s">
        <v>1574</v>
      </c>
      <c r="AA892" s="281">
        <v>2</v>
      </c>
      <c r="AB892" s="281" t="s">
        <v>200</v>
      </c>
      <c r="AC892" s="303">
        <v>39558</v>
      </c>
      <c r="AD892" s="281" t="s">
        <v>11371</v>
      </c>
      <c r="AE892" s="281" t="s">
        <v>2609</v>
      </c>
      <c r="AF892" s="281" t="s">
        <v>266</v>
      </c>
      <c r="AG892" s="281" t="s">
        <v>4795</v>
      </c>
      <c r="AI892" s="281" t="s">
        <v>4796</v>
      </c>
      <c r="AN892" s="303">
        <v>39315</v>
      </c>
      <c r="AP892" s="284">
        <f t="shared" si="124"/>
        <v>885</v>
      </c>
      <c r="AQ892" s="284" t="str">
        <f t="shared" si="125"/>
        <v>輿晴香1</v>
      </c>
      <c r="AR892" s="284" t="str">
        <f t="shared" si="126"/>
        <v>こしはるか1</v>
      </c>
      <c r="AS892" s="284">
        <f t="shared" si="127"/>
        <v>1241434</v>
      </c>
      <c r="AT892" s="284" t="str">
        <f t="shared" si="120"/>
        <v>輿晴香</v>
      </c>
      <c r="AU892" s="284">
        <f>IF(AT892="","",COUNTIF(AT$8:AT892,AT892))</f>
        <v>1</v>
      </c>
      <c r="AV892" s="284" t="str">
        <f t="shared" si="121"/>
        <v>こしはるか</v>
      </c>
      <c r="AW892" s="284">
        <f>IF(AV892="","",COUNTIF(AV$8:AV892,AV892))</f>
        <v>1</v>
      </c>
      <c r="AX892" s="284" t="str">
        <f t="shared" si="119"/>
        <v/>
      </c>
      <c r="AY892" s="284" t="str">
        <f t="shared" si="122"/>
        <v/>
      </c>
      <c r="AZ892" s="284" t="str">
        <f t="shared" si="123"/>
        <v/>
      </c>
    </row>
    <row r="893" spans="1:52" ht="18" customHeight="1">
      <c r="A893" s="281">
        <v>1241430</v>
      </c>
      <c r="B893" s="281" t="s">
        <v>452</v>
      </c>
      <c r="C893" s="281" t="s">
        <v>4797</v>
      </c>
      <c r="D893" s="281" t="s">
        <v>454</v>
      </c>
      <c r="E893" s="281" t="s">
        <v>4798</v>
      </c>
      <c r="F893" s="281">
        <v>1</v>
      </c>
      <c r="G893" s="281" t="s">
        <v>259</v>
      </c>
      <c r="H893" s="303">
        <v>33424</v>
      </c>
      <c r="I893" s="281">
        <v>24</v>
      </c>
      <c r="J893" s="281" t="s">
        <v>260</v>
      </c>
      <c r="K893" s="281">
        <v>274</v>
      </c>
      <c r="L893" s="281" t="s">
        <v>317</v>
      </c>
      <c r="M893" s="281">
        <v>2074</v>
      </c>
      <c r="N893" s="281" t="s">
        <v>317</v>
      </c>
      <c r="O893" s="281">
        <v>0</v>
      </c>
      <c r="P893" s="281" t="s">
        <v>262</v>
      </c>
      <c r="Q893" s="281">
        <v>0</v>
      </c>
      <c r="S893" s="281">
        <v>0</v>
      </c>
      <c r="W893" s="281">
        <v>-20</v>
      </c>
      <c r="X893" s="281" t="s">
        <v>1574</v>
      </c>
      <c r="AA893" s="281">
        <v>2</v>
      </c>
      <c r="AB893" s="281" t="s">
        <v>200</v>
      </c>
      <c r="AC893" s="303">
        <v>39558</v>
      </c>
      <c r="AD893" s="281" t="s">
        <v>11371</v>
      </c>
      <c r="AE893" s="281" t="s">
        <v>2609</v>
      </c>
      <c r="AF893" s="281" t="s">
        <v>266</v>
      </c>
      <c r="AG893" s="281" t="s">
        <v>4799</v>
      </c>
      <c r="AI893" s="281" t="s">
        <v>4800</v>
      </c>
      <c r="AN893" s="303">
        <v>39315</v>
      </c>
      <c r="AP893" s="284">
        <f t="shared" si="124"/>
        <v>886</v>
      </c>
      <c r="AQ893" s="284" t="str">
        <f t="shared" si="125"/>
        <v>藤澤一樹1</v>
      </c>
      <c r="AR893" s="284" t="str">
        <f t="shared" si="126"/>
        <v>ふじさわかずき1</v>
      </c>
      <c r="AS893" s="284">
        <f t="shared" si="127"/>
        <v>1241430</v>
      </c>
      <c r="AT893" s="284" t="str">
        <f t="shared" si="120"/>
        <v>藤澤一樹</v>
      </c>
      <c r="AU893" s="284">
        <f>IF(AT893="","",COUNTIF(AT$8:AT893,AT893))</f>
        <v>1</v>
      </c>
      <c r="AV893" s="284" t="str">
        <f t="shared" si="121"/>
        <v>ふじさわかずき</v>
      </c>
      <c r="AW893" s="284">
        <f>IF(AV893="","",COUNTIF(AV$8:AV893,AV893))</f>
        <v>1</v>
      </c>
      <c r="AX893" s="284" t="str">
        <f t="shared" si="119"/>
        <v/>
      </c>
      <c r="AY893" s="284" t="str">
        <f t="shared" si="122"/>
        <v/>
      </c>
      <c r="AZ893" s="284" t="str">
        <f t="shared" si="123"/>
        <v/>
      </c>
    </row>
    <row r="894" spans="1:52" ht="18" customHeight="1">
      <c r="A894" s="281">
        <v>1241422</v>
      </c>
      <c r="B894" s="281" t="s">
        <v>4501</v>
      </c>
      <c r="C894" s="281" t="s">
        <v>4801</v>
      </c>
      <c r="D894" s="281" t="s">
        <v>4503</v>
      </c>
      <c r="E894" s="281" t="s">
        <v>909</v>
      </c>
      <c r="F894" s="281">
        <v>1</v>
      </c>
      <c r="G894" s="281" t="s">
        <v>259</v>
      </c>
      <c r="H894" s="303">
        <v>33579</v>
      </c>
      <c r="I894" s="281">
        <v>24</v>
      </c>
      <c r="J894" s="281" t="s">
        <v>260</v>
      </c>
      <c r="K894" s="281">
        <v>273</v>
      </c>
      <c r="L894" s="281" t="s">
        <v>784</v>
      </c>
      <c r="M894" s="281">
        <v>2070</v>
      </c>
      <c r="N894" s="281" t="s">
        <v>784</v>
      </c>
      <c r="O894" s="281">
        <v>0</v>
      </c>
      <c r="P894" s="281" t="s">
        <v>262</v>
      </c>
      <c r="Q894" s="281">
        <v>0</v>
      </c>
      <c r="S894" s="281">
        <v>0</v>
      </c>
      <c r="V894" s="281">
        <v>0</v>
      </c>
      <c r="W894" s="281">
        <v>-20</v>
      </c>
      <c r="X894" s="281" t="s">
        <v>1574</v>
      </c>
      <c r="AA894" s="281">
        <v>2</v>
      </c>
      <c r="AB894" s="281" t="s">
        <v>200</v>
      </c>
      <c r="AC894" s="303">
        <v>39558</v>
      </c>
      <c r="AD894" s="281" t="s">
        <v>11371</v>
      </c>
      <c r="AE894" s="281" t="s">
        <v>785</v>
      </c>
      <c r="AF894" s="281" t="s">
        <v>266</v>
      </c>
      <c r="AG894" s="281" t="s">
        <v>4802</v>
      </c>
      <c r="AI894" s="281" t="s">
        <v>4803</v>
      </c>
      <c r="AN894" s="303">
        <v>39315</v>
      </c>
      <c r="AP894" s="284">
        <f t="shared" si="124"/>
        <v>887</v>
      </c>
      <c r="AQ894" s="284" t="str">
        <f t="shared" si="125"/>
        <v>岡本将浩1</v>
      </c>
      <c r="AR894" s="284" t="str">
        <f t="shared" si="126"/>
        <v>おかもとまさひろ1</v>
      </c>
      <c r="AS894" s="284">
        <f t="shared" si="127"/>
        <v>1241422</v>
      </c>
      <c r="AT894" s="284" t="str">
        <f t="shared" si="120"/>
        <v>岡本将浩</v>
      </c>
      <c r="AU894" s="284">
        <f>IF(AT894="","",COUNTIF(AT$8:AT894,AT894))</f>
        <v>1</v>
      </c>
      <c r="AV894" s="284" t="str">
        <f t="shared" si="121"/>
        <v>おかもとまさひろ</v>
      </c>
      <c r="AW894" s="284">
        <f>IF(AV894="","",COUNTIF(AV$8:AV894,AV894))</f>
        <v>1</v>
      </c>
      <c r="AX894" s="284" t="str">
        <f t="shared" si="119"/>
        <v/>
      </c>
      <c r="AY894" s="284" t="str">
        <f t="shared" si="122"/>
        <v/>
      </c>
      <c r="AZ894" s="284" t="str">
        <f t="shared" si="123"/>
        <v/>
      </c>
    </row>
    <row r="895" spans="1:52" ht="18" customHeight="1">
      <c r="A895" s="281">
        <v>1255259</v>
      </c>
      <c r="B895" s="281" t="s">
        <v>1558</v>
      </c>
      <c r="C895" s="281" t="s">
        <v>4804</v>
      </c>
      <c r="D895" s="281" t="s">
        <v>1560</v>
      </c>
      <c r="E895" s="281" t="s">
        <v>2647</v>
      </c>
      <c r="F895" s="281">
        <v>2</v>
      </c>
      <c r="G895" s="281" t="s">
        <v>282</v>
      </c>
      <c r="H895" s="303">
        <v>18006</v>
      </c>
      <c r="I895" s="281">
        <v>24</v>
      </c>
      <c r="J895" s="281" t="s">
        <v>260</v>
      </c>
      <c r="K895" s="281">
        <v>267</v>
      </c>
      <c r="L895" s="281" t="s">
        <v>328</v>
      </c>
      <c r="M895" s="281">
        <v>2041</v>
      </c>
      <c r="N895" s="281" t="s">
        <v>328</v>
      </c>
      <c r="O895" s="281">
        <v>0</v>
      </c>
      <c r="P895" s="281" t="s">
        <v>262</v>
      </c>
      <c r="Q895" s="281">
        <v>0</v>
      </c>
      <c r="S895" s="281">
        <v>0</v>
      </c>
      <c r="U895" s="281" t="s">
        <v>10883</v>
      </c>
      <c r="V895" s="281">
        <v>0</v>
      </c>
      <c r="W895" s="281">
        <v>-20</v>
      </c>
      <c r="X895" s="281" t="s">
        <v>1574</v>
      </c>
      <c r="AA895" s="281">
        <v>2</v>
      </c>
      <c r="AB895" s="281" t="s">
        <v>200</v>
      </c>
      <c r="AC895" s="303">
        <v>39894</v>
      </c>
      <c r="AD895" s="281" t="s">
        <v>11373</v>
      </c>
      <c r="AE895" s="281" t="s">
        <v>1206</v>
      </c>
      <c r="AF895" s="281" t="s">
        <v>266</v>
      </c>
      <c r="AG895" s="281" t="s">
        <v>4805</v>
      </c>
      <c r="AI895" s="281" t="s">
        <v>1563</v>
      </c>
      <c r="AN895" s="303">
        <v>39518</v>
      </c>
      <c r="AP895" s="284">
        <f t="shared" si="124"/>
        <v>888</v>
      </c>
      <c r="AQ895" s="284" t="str">
        <f t="shared" si="125"/>
        <v>久保千枝子1</v>
      </c>
      <c r="AR895" s="284" t="str">
        <f t="shared" si="126"/>
        <v>くぼちえこ1</v>
      </c>
      <c r="AS895" s="284">
        <f t="shared" si="127"/>
        <v>1255259</v>
      </c>
      <c r="AT895" s="284" t="str">
        <f t="shared" si="120"/>
        <v>久保千枝子</v>
      </c>
      <c r="AU895" s="284">
        <f>IF(AT895="","",COUNTIF(AT$8:AT895,AT895))</f>
        <v>1</v>
      </c>
      <c r="AV895" s="284" t="str">
        <f t="shared" si="121"/>
        <v>くぼちえこ</v>
      </c>
      <c r="AW895" s="284">
        <f>IF(AV895="","",COUNTIF(AV$8:AV895,AV895))</f>
        <v>1</v>
      </c>
      <c r="AX895" s="284" t="str">
        <f t="shared" si="119"/>
        <v/>
      </c>
      <c r="AY895" s="284" t="str">
        <f t="shared" si="122"/>
        <v/>
      </c>
      <c r="AZ895" s="284" t="str">
        <f t="shared" si="123"/>
        <v/>
      </c>
    </row>
    <row r="896" spans="1:52" ht="18" customHeight="1">
      <c r="A896" s="281">
        <v>1292552</v>
      </c>
      <c r="B896" s="281" t="s">
        <v>4806</v>
      </c>
      <c r="C896" s="281" t="s">
        <v>4807</v>
      </c>
      <c r="D896" s="281" t="s">
        <v>4808</v>
      </c>
      <c r="E896" s="281" t="s">
        <v>4809</v>
      </c>
      <c r="F896" s="281">
        <v>1</v>
      </c>
      <c r="G896" s="281" t="s">
        <v>259</v>
      </c>
      <c r="H896" s="303">
        <v>22377</v>
      </c>
      <c r="I896" s="281">
        <v>24</v>
      </c>
      <c r="J896" s="281" t="s">
        <v>260</v>
      </c>
      <c r="K896" s="281">
        <v>273</v>
      </c>
      <c r="L896" s="281" t="s">
        <v>784</v>
      </c>
      <c r="M896" s="281">
        <v>2070</v>
      </c>
      <c r="N896" s="281" t="s">
        <v>784</v>
      </c>
      <c r="O896" s="281">
        <v>0</v>
      </c>
      <c r="P896" s="281" t="s">
        <v>262</v>
      </c>
      <c r="Q896" s="281">
        <v>0</v>
      </c>
      <c r="S896" s="281">
        <v>0</v>
      </c>
      <c r="V896" s="281">
        <v>0</v>
      </c>
      <c r="W896" s="281">
        <v>-20</v>
      </c>
      <c r="X896" s="281" t="s">
        <v>1574</v>
      </c>
      <c r="AA896" s="281">
        <v>2</v>
      </c>
      <c r="AB896" s="281" t="s">
        <v>200</v>
      </c>
      <c r="AC896" s="303">
        <v>39922</v>
      </c>
      <c r="AD896" s="281" t="s">
        <v>11374</v>
      </c>
      <c r="AE896" s="281" t="s">
        <v>2979</v>
      </c>
      <c r="AF896" s="281" t="s">
        <v>266</v>
      </c>
      <c r="AG896" s="281" t="s">
        <v>4810</v>
      </c>
      <c r="AI896" s="281" t="s">
        <v>4811</v>
      </c>
      <c r="AN896" s="303">
        <v>39774</v>
      </c>
      <c r="AP896" s="284">
        <f t="shared" si="124"/>
        <v>889</v>
      </c>
      <c r="AQ896" s="284" t="str">
        <f t="shared" si="125"/>
        <v>北川原徳永1</v>
      </c>
      <c r="AR896" s="284" t="str">
        <f t="shared" si="126"/>
        <v>きたがわらなるえい1</v>
      </c>
      <c r="AS896" s="284">
        <f t="shared" si="127"/>
        <v>1292552</v>
      </c>
      <c r="AT896" s="284" t="str">
        <f t="shared" si="120"/>
        <v>北川原徳永</v>
      </c>
      <c r="AU896" s="284">
        <f>IF(AT896="","",COUNTIF(AT$8:AT896,AT896))</f>
        <v>1</v>
      </c>
      <c r="AV896" s="284" t="str">
        <f t="shared" si="121"/>
        <v>きたがわらなるえい</v>
      </c>
      <c r="AW896" s="284">
        <f>IF(AV896="","",COUNTIF(AV$8:AV896,AV896))</f>
        <v>1</v>
      </c>
      <c r="AX896" s="284" t="str">
        <f t="shared" si="119"/>
        <v/>
      </c>
      <c r="AY896" s="284" t="str">
        <f t="shared" si="122"/>
        <v/>
      </c>
      <c r="AZ896" s="284" t="str">
        <f t="shared" si="123"/>
        <v/>
      </c>
    </row>
    <row r="897" spans="1:52" ht="18" customHeight="1">
      <c r="A897" s="281">
        <v>1241425</v>
      </c>
      <c r="B897" s="281" t="s">
        <v>1888</v>
      </c>
      <c r="C897" s="281" t="s">
        <v>4812</v>
      </c>
      <c r="D897" s="281" t="s">
        <v>390</v>
      </c>
      <c r="E897" s="281" t="s">
        <v>4813</v>
      </c>
      <c r="F897" s="281">
        <v>1</v>
      </c>
      <c r="G897" s="281" t="s">
        <v>259</v>
      </c>
      <c r="H897" s="303">
        <v>33688</v>
      </c>
      <c r="I897" s="281">
        <v>24</v>
      </c>
      <c r="J897" s="281" t="s">
        <v>260</v>
      </c>
      <c r="K897" s="281">
        <v>274</v>
      </c>
      <c r="L897" s="281" t="s">
        <v>317</v>
      </c>
      <c r="M897" s="281">
        <v>2074</v>
      </c>
      <c r="N897" s="281" t="s">
        <v>317</v>
      </c>
      <c r="O897" s="281">
        <v>0</v>
      </c>
      <c r="P897" s="281" t="s">
        <v>262</v>
      </c>
      <c r="Q897" s="281">
        <v>0</v>
      </c>
      <c r="S897" s="281">
        <v>0</v>
      </c>
      <c r="W897" s="281">
        <v>-20</v>
      </c>
      <c r="X897" s="281" t="s">
        <v>1574</v>
      </c>
      <c r="AA897" s="281">
        <v>2</v>
      </c>
      <c r="AB897" s="281" t="s">
        <v>200</v>
      </c>
      <c r="AC897" s="303">
        <v>39922</v>
      </c>
      <c r="AD897" s="281" t="s">
        <v>11374</v>
      </c>
      <c r="AE897" s="281" t="s">
        <v>2911</v>
      </c>
      <c r="AF897" s="281" t="s">
        <v>266</v>
      </c>
      <c r="AG897" s="281" t="s">
        <v>4814</v>
      </c>
      <c r="AH897" s="281" t="s">
        <v>4815</v>
      </c>
      <c r="AI897" s="281" t="s">
        <v>4816</v>
      </c>
      <c r="AN897" s="303">
        <v>39315</v>
      </c>
      <c r="AP897" s="284">
        <f t="shared" si="124"/>
        <v>890</v>
      </c>
      <c r="AQ897" s="284" t="str">
        <f t="shared" si="125"/>
        <v>窪田竜1</v>
      </c>
      <c r="AR897" s="284" t="str">
        <f t="shared" si="126"/>
        <v>くぼたりゅう1</v>
      </c>
      <c r="AS897" s="284">
        <f t="shared" si="127"/>
        <v>1241425</v>
      </c>
      <c r="AT897" s="284" t="str">
        <f t="shared" si="120"/>
        <v>窪田竜</v>
      </c>
      <c r="AU897" s="284">
        <f>IF(AT897="","",COUNTIF(AT$8:AT897,AT897))</f>
        <v>1</v>
      </c>
      <c r="AV897" s="284" t="str">
        <f t="shared" si="121"/>
        <v>くぼたりゅう</v>
      </c>
      <c r="AW897" s="284">
        <f>IF(AV897="","",COUNTIF(AV$8:AV897,AV897))</f>
        <v>1</v>
      </c>
      <c r="AX897" s="284" t="str">
        <f t="shared" si="119"/>
        <v/>
      </c>
      <c r="AY897" s="284" t="str">
        <f t="shared" si="122"/>
        <v/>
      </c>
      <c r="AZ897" s="284" t="str">
        <f t="shared" si="123"/>
        <v/>
      </c>
    </row>
    <row r="898" spans="1:52" ht="18" customHeight="1">
      <c r="A898" s="281">
        <v>1258181</v>
      </c>
      <c r="B898" s="281" t="s">
        <v>4817</v>
      </c>
      <c r="C898" s="281" t="s">
        <v>4818</v>
      </c>
      <c r="D898" s="281" t="s">
        <v>4819</v>
      </c>
      <c r="E898" s="281" t="s">
        <v>4820</v>
      </c>
      <c r="F898" s="281">
        <v>1</v>
      </c>
      <c r="G898" s="281" t="s">
        <v>259</v>
      </c>
      <c r="H898" s="303">
        <v>26261</v>
      </c>
      <c r="I898" s="281">
        <v>24</v>
      </c>
      <c r="J898" s="281" t="s">
        <v>260</v>
      </c>
      <c r="K898" s="281">
        <v>267</v>
      </c>
      <c r="L898" s="281" t="s">
        <v>328</v>
      </c>
      <c r="M898" s="281">
        <v>2041</v>
      </c>
      <c r="N898" s="281" t="s">
        <v>328</v>
      </c>
      <c r="O898" s="281">
        <v>0</v>
      </c>
      <c r="P898" s="281" t="s">
        <v>262</v>
      </c>
      <c r="Q898" s="281">
        <v>0</v>
      </c>
      <c r="S898" s="281">
        <v>0</v>
      </c>
      <c r="U898" s="281" t="s">
        <v>10883</v>
      </c>
      <c r="W898" s="281">
        <v>-20</v>
      </c>
      <c r="X898" s="281" t="s">
        <v>1574</v>
      </c>
      <c r="AA898" s="281">
        <v>2</v>
      </c>
      <c r="AB898" s="281" t="s">
        <v>200</v>
      </c>
      <c r="AC898" s="303">
        <v>39950</v>
      </c>
      <c r="AD898" s="281" t="s">
        <v>11375</v>
      </c>
      <c r="AE898" s="281" t="s">
        <v>2938</v>
      </c>
      <c r="AF898" s="281" t="s">
        <v>266</v>
      </c>
      <c r="AG898" s="281" t="s">
        <v>4821</v>
      </c>
      <c r="AH898" s="281" t="s">
        <v>4822</v>
      </c>
      <c r="AI898" s="281" t="s">
        <v>4823</v>
      </c>
      <c r="AL898" s="281" t="s">
        <v>11376</v>
      </c>
      <c r="AN898" s="303">
        <v>39571</v>
      </c>
      <c r="AP898" s="284">
        <f t="shared" si="124"/>
        <v>891</v>
      </c>
      <c r="AQ898" s="284" t="str">
        <f t="shared" si="125"/>
        <v>生田憲克1</v>
      </c>
      <c r="AR898" s="284" t="str">
        <f t="shared" si="126"/>
        <v>いくたのりかつ1</v>
      </c>
      <c r="AS898" s="284">
        <f t="shared" si="127"/>
        <v>1258181</v>
      </c>
      <c r="AT898" s="284" t="str">
        <f t="shared" si="120"/>
        <v>生田憲克</v>
      </c>
      <c r="AU898" s="284">
        <f>IF(AT898="","",COUNTIF(AT$8:AT898,AT898))</f>
        <v>1</v>
      </c>
      <c r="AV898" s="284" t="str">
        <f t="shared" si="121"/>
        <v>いくたのりかつ</v>
      </c>
      <c r="AW898" s="284">
        <f>IF(AV898="","",COUNTIF(AV$8:AV898,AV898))</f>
        <v>1</v>
      </c>
      <c r="AX898" s="284" t="str">
        <f t="shared" si="119"/>
        <v/>
      </c>
      <c r="AY898" s="284" t="str">
        <f t="shared" si="122"/>
        <v/>
      </c>
      <c r="AZ898" s="284" t="str">
        <f t="shared" si="123"/>
        <v/>
      </c>
    </row>
    <row r="899" spans="1:52" ht="18" customHeight="1">
      <c r="A899" s="281">
        <v>1284911</v>
      </c>
      <c r="B899" s="281" t="s">
        <v>773</v>
      </c>
      <c r="C899" s="281" t="s">
        <v>4824</v>
      </c>
      <c r="D899" s="281" t="s">
        <v>775</v>
      </c>
      <c r="E899" s="281" t="s">
        <v>4825</v>
      </c>
      <c r="F899" s="281">
        <v>2</v>
      </c>
      <c r="G899" s="281" t="s">
        <v>282</v>
      </c>
      <c r="H899" s="303">
        <v>33988</v>
      </c>
      <c r="I899" s="281">
        <v>24</v>
      </c>
      <c r="J899" s="281" t="s">
        <v>260</v>
      </c>
      <c r="K899" s="281">
        <v>279</v>
      </c>
      <c r="L899" s="281" t="s">
        <v>308</v>
      </c>
      <c r="M899" s="281">
        <v>2110</v>
      </c>
      <c r="N899" s="281" t="s">
        <v>308</v>
      </c>
      <c r="O899" s="281">
        <v>0</v>
      </c>
      <c r="P899" s="281" t="s">
        <v>262</v>
      </c>
      <c r="Q899" s="281">
        <v>0</v>
      </c>
      <c r="S899" s="281">
        <v>0</v>
      </c>
      <c r="U899" s="281" t="s">
        <v>309</v>
      </c>
      <c r="W899" s="281">
        <v>-20</v>
      </c>
      <c r="X899" s="281" t="s">
        <v>1574</v>
      </c>
      <c r="AA899" s="281">
        <v>2</v>
      </c>
      <c r="AB899" s="281" t="s">
        <v>200</v>
      </c>
      <c r="AC899" s="303">
        <v>40111</v>
      </c>
      <c r="AD899" s="281" t="s">
        <v>11377</v>
      </c>
      <c r="AE899" s="281" t="s">
        <v>1057</v>
      </c>
      <c r="AF899" s="281" t="s">
        <v>266</v>
      </c>
      <c r="AG899" s="281" t="s">
        <v>4826</v>
      </c>
      <c r="AI899" s="281" t="s">
        <v>4827</v>
      </c>
      <c r="AN899" s="303">
        <v>39685</v>
      </c>
      <c r="AP899" s="284">
        <f t="shared" si="124"/>
        <v>892</v>
      </c>
      <c r="AQ899" s="284" t="str">
        <f t="shared" si="125"/>
        <v>林桃子1</v>
      </c>
      <c r="AR899" s="284" t="str">
        <f t="shared" si="126"/>
        <v>はやしももこ1</v>
      </c>
      <c r="AS899" s="284">
        <f t="shared" si="127"/>
        <v>1284911</v>
      </c>
      <c r="AT899" s="284" t="str">
        <f t="shared" si="120"/>
        <v>林桃子</v>
      </c>
      <c r="AU899" s="284">
        <f>IF(AT899="","",COUNTIF(AT$8:AT899,AT899))</f>
        <v>1</v>
      </c>
      <c r="AV899" s="284" t="str">
        <f t="shared" si="121"/>
        <v>はやしももこ</v>
      </c>
      <c r="AW899" s="284">
        <f>IF(AV899="","",COUNTIF(AV$8:AV899,AV899))</f>
        <v>1</v>
      </c>
      <c r="AX899" s="284" t="str">
        <f t="shared" si="119"/>
        <v/>
      </c>
      <c r="AY899" s="284" t="str">
        <f t="shared" si="122"/>
        <v/>
      </c>
      <c r="AZ899" s="284" t="str">
        <f t="shared" si="123"/>
        <v/>
      </c>
    </row>
    <row r="900" spans="1:52" ht="18" customHeight="1">
      <c r="A900" s="281">
        <v>1316484</v>
      </c>
      <c r="B900" s="281" t="s">
        <v>4828</v>
      </c>
      <c r="C900" s="281" t="s">
        <v>4829</v>
      </c>
      <c r="D900" s="281" t="s">
        <v>4830</v>
      </c>
      <c r="E900" s="281" t="s">
        <v>1639</v>
      </c>
      <c r="F900" s="281">
        <v>1</v>
      </c>
      <c r="G900" s="281" t="s">
        <v>259</v>
      </c>
      <c r="H900" s="303">
        <v>25845</v>
      </c>
      <c r="I900" s="281">
        <v>24</v>
      </c>
      <c r="J900" s="281" t="s">
        <v>260</v>
      </c>
      <c r="K900" s="281">
        <v>278</v>
      </c>
      <c r="L900" s="281" t="s">
        <v>445</v>
      </c>
      <c r="M900" s="281">
        <v>2100</v>
      </c>
      <c r="N900" s="281" t="s">
        <v>445</v>
      </c>
      <c r="O900" s="281">
        <v>0</v>
      </c>
      <c r="P900" s="281" t="s">
        <v>262</v>
      </c>
      <c r="Q900" s="281">
        <v>0</v>
      </c>
      <c r="S900" s="281">
        <v>0</v>
      </c>
      <c r="V900" s="281">
        <v>0</v>
      </c>
      <c r="W900" s="281">
        <v>-20</v>
      </c>
      <c r="X900" s="281" t="s">
        <v>1574</v>
      </c>
      <c r="AA900" s="281">
        <v>2</v>
      </c>
      <c r="AB900" s="281" t="s">
        <v>200</v>
      </c>
      <c r="AC900" s="303">
        <v>40286</v>
      </c>
      <c r="AD900" s="281" t="s">
        <v>11372</v>
      </c>
      <c r="AE900" s="281" t="s">
        <v>4831</v>
      </c>
      <c r="AF900" s="281" t="s">
        <v>266</v>
      </c>
      <c r="AG900" s="281" t="s">
        <v>4832</v>
      </c>
      <c r="AI900" s="281" t="s">
        <v>4833</v>
      </c>
      <c r="AN900" s="303">
        <v>40078</v>
      </c>
      <c r="AP900" s="284">
        <f t="shared" si="124"/>
        <v>893</v>
      </c>
      <c r="AQ900" s="284" t="str">
        <f t="shared" si="125"/>
        <v>鶴見祐一1</v>
      </c>
      <c r="AR900" s="284" t="str">
        <f t="shared" si="126"/>
        <v>つるみゆういち1</v>
      </c>
      <c r="AS900" s="284">
        <f t="shared" si="127"/>
        <v>1316484</v>
      </c>
      <c r="AT900" s="284" t="str">
        <f t="shared" si="120"/>
        <v>鶴見祐一</v>
      </c>
      <c r="AU900" s="284">
        <f>IF(AT900="","",COUNTIF(AT$8:AT900,AT900))</f>
        <v>1</v>
      </c>
      <c r="AV900" s="284" t="str">
        <f t="shared" si="121"/>
        <v>つるみゆういち</v>
      </c>
      <c r="AW900" s="284">
        <f>IF(AV900="","",COUNTIF(AV$8:AV900,AV900))</f>
        <v>1</v>
      </c>
      <c r="AX900" s="284" t="str">
        <f t="shared" si="119"/>
        <v/>
      </c>
      <c r="AY900" s="284" t="str">
        <f t="shared" si="122"/>
        <v/>
      </c>
      <c r="AZ900" s="284" t="str">
        <f t="shared" si="123"/>
        <v/>
      </c>
    </row>
    <row r="901" spans="1:52" ht="18" customHeight="1">
      <c r="A901" s="281">
        <v>1311534</v>
      </c>
      <c r="B901" s="281" t="s">
        <v>4834</v>
      </c>
      <c r="C901" s="281" t="s">
        <v>4835</v>
      </c>
      <c r="D901" s="281" t="s">
        <v>4836</v>
      </c>
      <c r="E901" s="281" t="s">
        <v>1727</v>
      </c>
      <c r="F901" s="281">
        <v>2</v>
      </c>
      <c r="G901" s="281" t="s">
        <v>282</v>
      </c>
      <c r="H901" s="303">
        <v>34110</v>
      </c>
      <c r="I901" s="281">
        <v>24</v>
      </c>
      <c r="J901" s="281" t="s">
        <v>260</v>
      </c>
      <c r="K901" s="281">
        <v>274</v>
      </c>
      <c r="L901" s="281" t="s">
        <v>317</v>
      </c>
      <c r="M901" s="281">
        <v>2074</v>
      </c>
      <c r="N901" s="281" t="s">
        <v>317</v>
      </c>
      <c r="O901" s="281">
        <v>0</v>
      </c>
      <c r="P901" s="281" t="s">
        <v>262</v>
      </c>
      <c r="Q901" s="281">
        <v>0</v>
      </c>
      <c r="S901" s="281">
        <v>0</v>
      </c>
      <c r="V901" s="281">
        <v>0</v>
      </c>
      <c r="W901" s="281">
        <v>-20</v>
      </c>
      <c r="X901" s="281" t="s">
        <v>1574</v>
      </c>
      <c r="AA901" s="281">
        <v>2</v>
      </c>
      <c r="AB901" s="281" t="s">
        <v>200</v>
      </c>
      <c r="AC901" s="303">
        <v>40454</v>
      </c>
      <c r="AD901" s="281" t="s">
        <v>11378</v>
      </c>
      <c r="AE901" s="281" t="s">
        <v>1371</v>
      </c>
      <c r="AF901" s="281" t="s">
        <v>266</v>
      </c>
      <c r="AG901" s="281" t="s">
        <v>4837</v>
      </c>
      <c r="AI901" s="281" t="s">
        <v>4838</v>
      </c>
      <c r="AN901" s="303">
        <v>40034</v>
      </c>
      <c r="AP901" s="284">
        <f t="shared" si="124"/>
        <v>894</v>
      </c>
      <c r="AQ901" s="284" t="str">
        <f t="shared" si="125"/>
        <v>北林恵実1</v>
      </c>
      <c r="AR901" s="284" t="str">
        <f t="shared" si="126"/>
        <v>きたばやしえみ1</v>
      </c>
      <c r="AS901" s="284">
        <f t="shared" si="127"/>
        <v>1311534</v>
      </c>
      <c r="AT901" s="284" t="str">
        <f t="shared" si="120"/>
        <v>北林恵実</v>
      </c>
      <c r="AU901" s="284">
        <f>IF(AT901="","",COUNTIF(AT$8:AT901,AT901))</f>
        <v>1</v>
      </c>
      <c r="AV901" s="284" t="str">
        <f t="shared" si="121"/>
        <v>きたばやしえみ</v>
      </c>
      <c r="AW901" s="284">
        <f>IF(AV901="","",COUNTIF(AV$8:AV901,AV901))</f>
        <v>1</v>
      </c>
      <c r="AX901" s="284" t="str">
        <f t="shared" si="119"/>
        <v/>
      </c>
      <c r="AY901" s="284" t="str">
        <f t="shared" si="122"/>
        <v/>
      </c>
      <c r="AZ901" s="284" t="str">
        <f t="shared" si="123"/>
        <v/>
      </c>
    </row>
    <row r="902" spans="1:52" ht="18" customHeight="1">
      <c r="A902" s="281">
        <v>1318262</v>
      </c>
      <c r="B902" s="281" t="s">
        <v>1660</v>
      </c>
      <c r="C902" s="281" t="s">
        <v>4839</v>
      </c>
      <c r="D902" s="281" t="s">
        <v>1662</v>
      </c>
      <c r="E902" s="281" t="s">
        <v>921</v>
      </c>
      <c r="F902" s="281">
        <v>1</v>
      </c>
      <c r="G902" s="281" t="s">
        <v>259</v>
      </c>
      <c r="H902" s="303">
        <v>18549</v>
      </c>
      <c r="I902" s="281">
        <v>24</v>
      </c>
      <c r="J902" s="281" t="s">
        <v>260</v>
      </c>
      <c r="K902" s="281">
        <v>264</v>
      </c>
      <c r="L902" s="281" t="s">
        <v>301</v>
      </c>
      <c r="M902" s="281">
        <v>2015</v>
      </c>
      <c r="N902" s="281" t="s">
        <v>301</v>
      </c>
      <c r="O902" s="281">
        <v>0</v>
      </c>
      <c r="P902" s="281" t="s">
        <v>262</v>
      </c>
      <c r="Q902" s="281">
        <v>0</v>
      </c>
      <c r="S902" s="281">
        <v>0</v>
      </c>
      <c r="V902" s="281">
        <v>0</v>
      </c>
      <c r="W902" s="281">
        <v>-20</v>
      </c>
      <c r="X902" s="281" t="s">
        <v>1574</v>
      </c>
      <c r="AA902" s="281">
        <v>2</v>
      </c>
      <c r="AB902" s="281" t="s">
        <v>200</v>
      </c>
      <c r="AC902" s="303">
        <v>40475</v>
      </c>
      <c r="AD902" s="281" t="s">
        <v>11379</v>
      </c>
      <c r="AE902" s="281" t="s">
        <v>4840</v>
      </c>
      <c r="AF902" s="281" t="s">
        <v>266</v>
      </c>
      <c r="AG902" s="281" t="s">
        <v>4841</v>
      </c>
      <c r="AI902" s="281" t="s">
        <v>4842</v>
      </c>
      <c r="AN902" s="303">
        <v>40100</v>
      </c>
      <c r="AP902" s="284">
        <f t="shared" si="124"/>
        <v>895</v>
      </c>
      <c r="AQ902" s="284" t="str">
        <f t="shared" si="125"/>
        <v>宮澤純夫1</v>
      </c>
      <c r="AR902" s="284" t="str">
        <f t="shared" si="126"/>
        <v>みやざわすみお1</v>
      </c>
      <c r="AS902" s="284">
        <f t="shared" si="127"/>
        <v>1318262</v>
      </c>
      <c r="AT902" s="284" t="str">
        <f t="shared" si="120"/>
        <v>宮澤純夫</v>
      </c>
      <c r="AU902" s="284">
        <f>IF(AT902="","",COUNTIF(AT$8:AT902,AT902))</f>
        <v>1</v>
      </c>
      <c r="AV902" s="284" t="str">
        <f t="shared" si="121"/>
        <v>みやざわすみお</v>
      </c>
      <c r="AW902" s="284">
        <f>IF(AV902="","",COUNTIF(AV$8:AV902,AV902))</f>
        <v>1</v>
      </c>
      <c r="AX902" s="284" t="str">
        <f t="shared" si="119"/>
        <v/>
      </c>
      <c r="AY902" s="284" t="str">
        <f t="shared" si="122"/>
        <v/>
      </c>
      <c r="AZ902" s="284" t="str">
        <f t="shared" si="123"/>
        <v/>
      </c>
    </row>
    <row r="903" spans="1:52" ht="18" customHeight="1">
      <c r="A903" s="281">
        <v>1318257</v>
      </c>
      <c r="B903" s="281" t="s">
        <v>4843</v>
      </c>
      <c r="C903" s="281" t="s">
        <v>2496</v>
      </c>
      <c r="D903" s="281" t="s">
        <v>4844</v>
      </c>
      <c r="E903" s="281" t="s">
        <v>1056</v>
      </c>
      <c r="F903" s="281">
        <v>1</v>
      </c>
      <c r="G903" s="281" t="s">
        <v>259</v>
      </c>
      <c r="H903" s="303">
        <v>22331</v>
      </c>
      <c r="I903" s="281">
        <v>24</v>
      </c>
      <c r="J903" s="281" t="s">
        <v>260</v>
      </c>
      <c r="K903" s="281">
        <v>267</v>
      </c>
      <c r="L903" s="281" t="s">
        <v>328</v>
      </c>
      <c r="M903" s="281">
        <v>2041</v>
      </c>
      <c r="N903" s="281" t="s">
        <v>328</v>
      </c>
      <c r="O903" s="281">
        <v>0</v>
      </c>
      <c r="P903" s="281" t="s">
        <v>262</v>
      </c>
      <c r="Q903" s="281">
        <v>0</v>
      </c>
      <c r="S903" s="281">
        <v>0</v>
      </c>
      <c r="W903" s="281">
        <v>-20</v>
      </c>
      <c r="X903" s="281" t="s">
        <v>1574</v>
      </c>
      <c r="AA903" s="281">
        <v>2</v>
      </c>
      <c r="AB903" s="281" t="s">
        <v>200</v>
      </c>
      <c r="AC903" s="303">
        <v>40475</v>
      </c>
      <c r="AD903" s="281" t="s">
        <v>11379</v>
      </c>
      <c r="AE903" s="281" t="s">
        <v>3028</v>
      </c>
      <c r="AF903" s="281" t="s">
        <v>266</v>
      </c>
      <c r="AG903" s="281" t="s">
        <v>4845</v>
      </c>
      <c r="AI903" s="281" t="s">
        <v>4846</v>
      </c>
      <c r="AK903" s="281" t="s">
        <v>11380</v>
      </c>
      <c r="AL903" s="281" t="s">
        <v>11381</v>
      </c>
      <c r="AN903" s="303">
        <v>40100</v>
      </c>
      <c r="AP903" s="284">
        <f t="shared" si="124"/>
        <v>896</v>
      </c>
      <c r="AQ903" s="284" t="str">
        <f t="shared" si="125"/>
        <v>藪﨑温1</v>
      </c>
      <c r="AR903" s="284" t="str">
        <f t="shared" si="126"/>
        <v>やぶさきあつし1</v>
      </c>
      <c r="AS903" s="284">
        <f t="shared" si="127"/>
        <v>1318257</v>
      </c>
      <c r="AT903" s="284" t="str">
        <f t="shared" si="120"/>
        <v>藪﨑温</v>
      </c>
      <c r="AU903" s="284">
        <f>IF(AT903="","",COUNTIF(AT$8:AT903,AT903))</f>
        <v>1</v>
      </c>
      <c r="AV903" s="284" t="str">
        <f t="shared" si="121"/>
        <v>やぶさきあつし</v>
      </c>
      <c r="AW903" s="284">
        <f>IF(AV903="","",COUNTIF(AV$8:AV903,AV903))</f>
        <v>1</v>
      </c>
      <c r="AX903" s="284" t="str">
        <f t="shared" si="119"/>
        <v/>
      </c>
      <c r="AY903" s="284" t="str">
        <f t="shared" si="122"/>
        <v/>
      </c>
      <c r="AZ903" s="284" t="str">
        <f t="shared" si="123"/>
        <v/>
      </c>
    </row>
    <row r="904" spans="1:52" ht="18" customHeight="1">
      <c r="A904" s="281">
        <v>1302451</v>
      </c>
      <c r="B904" s="281" t="s">
        <v>725</v>
      </c>
      <c r="C904" s="281" t="s">
        <v>4847</v>
      </c>
      <c r="D904" s="281" t="s">
        <v>727</v>
      </c>
      <c r="E904" s="281" t="s">
        <v>3159</v>
      </c>
      <c r="F904" s="281">
        <v>1</v>
      </c>
      <c r="G904" s="281" t="s">
        <v>259</v>
      </c>
      <c r="H904" s="303">
        <v>33234</v>
      </c>
      <c r="I904" s="281">
        <v>24</v>
      </c>
      <c r="J904" s="281" t="s">
        <v>260</v>
      </c>
      <c r="K904" s="281">
        <v>278</v>
      </c>
      <c r="L904" s="281" t="s">
        <v>445</v>
      </c>
      <c r="M904" s="281">
        <v>2100</v>
      </c>
      <c r="N904" s="281" t="s">
        <v>445</v>
      </c>
      <c r="O904" s="281">
        <v>0</v>
      </c>
      <c r="P904" s="281" t="s">
        <v>262</v>
      </c>
      <c r="Q904" s="281">
        <v>0</v>
      </c>
      <c r="S904" s="281">
        <v>0</v>
      </c>
      <c r="U904" s="281" t="s">
        <v>11382</v>
      </c>
      <c r="W904" s="281">
        <v>-20</v>
      </c>
      <c r="X904" s="281" t="s">
        <v>1574</v>
      </c>
      <c r="AA904" s="281">
        <v>2</v>
      </c>
      <c r="AB904" s="281" t="s">
        <v>200</v>
      </c>
      <c r="AC904" s="303">
        <v>40496</v>
      </c>
      <c r="AD904" s="281" t="s">
        <v>11383</v>
      </c>
      <c r="AE904" s="281" t="s">
        <v>2097</v>
      </c>
      <c r="AF904" s="281" t="s">
        <v>266</v>
      </c>
      <c r="AG904" s="281" t="s">
        <v>4848</v>
      </c>
      <c r="AI904" s="281" t="s">
        <v>4849</v>
      </c>
      <c r="AN904" s="303">
        <v>39975</v>
      </c>
      <c r="AP904" s="284">
        <f t="shared" si="124"/>
        <v>897</v>
      </c>
      <c r="AQ904" s="284" t="str">
        <f t="shared" si="125"/>
        <v>両角卓真1</v>
      </c>
      <c r="AR904" s="284" t="str">
        <f t="shared" si="126"/>
        <v>もろずみたくま1</v>
      </c>
      <c r="AS904" s="284">
        <f t="shared" si="127"/>
        <v>1302451</v>
      </c>
      <c r="AT904" s="284" t="str">
        <f t="shared" si="120"/>
        <v>両角卓真</v>
      </c>
      <c r="AU904" s="284">
        <f>IF(AT904="","",COUNTIF(AT$8:AT904,AT904))</f>
        <v>1</v>
      </c>
      <c r="AV904" s="284" t="str">
        <f t="shared" si="121"/>
        <v>もろずみたくま</v>
      </c>
      <c r="AW904" s="284">
        <f>IF(AV904="","",COUNTIF(AV$8:AV904,AV904))</f>
        <v>1</v>
      </c>
      <c r="AX904" s="284" t="str">
        <f t="shared" ref="AX904:AX967" si="128">IFERROR(VLOOKUP(AS904,$BA$11:$BA$38,1,FALSE),"")</f>
        <v/>
      </c>
      <c r="AY904" s="284" t="str">
        <f t="shared" si="122"/>
        <v/>
      </c>
      <c r="AZ904" s="284" t="str">
        <f t="shared" si="123"/>
        <v/>
      </c>
    </row>
    <row r="905" spans="1:52" ht="18" customHeight="1">
      <c r="A905" s="281">
        <v>1311545</v>
      </c>
      <c r="B905" s="281" t="s">
        <v>780</v>
      </c>
      <c r="C905" s="281" t="s">
        <v>4850</v>
      </c>
      <c r="D905" s="281" t="s">
        <v>782</v>
      </c>
      <c r="E905" s="281" t="s">
        <v>3881</v>
      </c>
      <c r="F905" s="281">
        <v>1</v>
      </c>
      <c r="G905" s="281" t="s">
        <v>259</v>
      </c>
      <c r="H905" s="303">
        <v>34119</v>
      </c>
      <c r="I905" s="281">
        <v>24</v>
      </c>
      <c r="J905" s="281" t="s">
        <v>260</v>
      </c>
      <c r="K905" s="281">
        <v>276</v>
      </c>
      <c r="L905" s="281" t="s">
        <v>742</v>
      </c>
      <c r="M905" s="281">
        <v>2087</v>
      </c>
      <c r="N905" s="281" t="s">
        <v>742</v>
      </c>
      <c r="O905" s="281">
        <v>0</v>
      </c>
      <c r="P905" s="281" t="s">
        <v>262</v>
      </c>
      <c r="Q905" s="281">
        <v>0</v>
      </c>
      <c r="S905" s="281">
        <v>0</v>
      </c>
      <c r="W905" s="281">
        <v>-20</v>
      </c>
      <c r="X905" s="281" t="s">
        <v>1574</v>
      </c>
      <c r="AA905" s="281">
        <v>2</v>
      </c>
      <c r="AB905" s="281" t="s">
        <v>200</v>
      </c>
      <c r="AC905" s="303">
        <v>40643</v>
      </c>
      <c r="AD905" s="281" t="s">
        <v>11384</v>
      </c>
      <c r="AE905" s="281" t="s">
        <v>4851</v>
      </c>
      <c r="AF905" s="281" t="s">
        <v>266</v>
      </c>
      <c r="AG905" s="281" t="s">
        <v>4852</v>
      </c>
      <c r="AI905" s="281" t="s">
        <v>4853</v>
      </c>
      <c r="AN905" s="303">
        <v>40034</v>
      </c>
      <c r="AP905" s="284">
        <f t="shared" si="124"/>
        <v>898</v>
      </c>
      <c r="AQ905" s="284" t="str">
        <f t="shared" si="125"/>
        <v>山田壮真1</v>
      </c>
      <c r="AR905" s="284" t="str">
        <f t="shared" si="126"/>
        <v>やまだそうま1</v>
      </c>
      <c r="AS905" s="284">
        <f t="shared" si="127"/>
        <v>1311545</v>
      </c>
      <c r="AT905" s="284" t="str">
        <f t="shared" si="120"/>
        <v>山田壮真</v>
      </c>
      <c r="AU905" s="284">
        <f>IF(AT905="","",COUNTIF(AT$8:AT905,AT905))</f>
        <v>1</v>
      </c>
      <c r="AV905" s="284" t="str">
        <f t="shared" si="121"/>
        <v>やまだそうま</v>
      </c>
      <c r="AW905" s="284">
        <f>IF(AV905="","",COUNTIF(AV$8:AV905,AV905))</f>
        <v>1</v>
      </c>
      <c r="AX905" s="284" t="str">
        <f t="shared" si="128"/>
        <v/>
      </c>
      <c r="AY905" s="284" t="str">
        <f t="shared" si="122"/>
        <v/>
      </c>
      <c r="AZ905" s="284" t="str">
        <f t="shared" si="123"/>
        <v/>
      </c>
    </row>
    <row r="906" spans="1:52" ht="18" customHeight="1">
      <c r="A906" s="281">
        <v>1311424</v>
      </c>
      <c r="B906" s="281" t="s">
        <v>2213</v>
      </c>
      <c r="C906" s="281" t="s">
        <v>3330</v>
      </c>
      <c r="D906" s="281" t="s">
        <v>2070</v>
      </c>
      <c r="E906" s="281" t="s">
        <v>2528</v>
      </c>
      <c r="F906" s="281">
        <v>1</v>
      </c>
      <c r="G906" s="281" t="s">
        <v>259</v>
      </c>
      <c r="H906" s="303">
        <v>34304</v>
      </c>
      <c r="I906" s="281">
        <v>24</v>
      </c>
      <c r="J906" s="281" t="s">
        <v>260</v>
      </c>
      <c r="K906" s="281">
        <v>271</v>
      </c>
      <c r="L906" s="281" t="s">
        <v>413</v>
      </c>
      <c r="M906" s="281">
        <v>2061</v>
      </c>
      <c r="N906" s="281" t="s">
        <v>413</v>
      </c>
      <c r="O906" s="281">
        <v>0</v>
      </c>
      <c r="P906" s="281" t="s">
        <v>262</v>
      </c>
      <c r="Q906" s="281">
        <v>0</v>
      </c>
      <c r="S906" s="281">
        <v>0</v>
      </c>
      <c r="W906" s="281">
        <v>-20</v>
      </c>
      <c r="X906" s="281" t="s">
        <v>1574</v>
      </c>
      <c r="AA906" s="281">
        <v>2</v>
      </c>
      <c r="AB906" s="281" t="s">
        <v>200</v>
      </c>
      <c r="AC906" s="303">
        <v>40685</v>
      </c>
      <c r="AD906" s="281" t="s">
        <v>11385</v>
      </c>
      <c r="AE906" s="281" t="s">
        <v>4091</v>
      </c>
      <c r="AF906" s="281" t="s">
        <v>266</v>
      </c>
      <c r="AG906" s="281" t="s">
        <v>4854</v>
      </c>
      <c r="AI906" s="281" t="s">
        <v>4855</v>
      </c>
      <c r="AN906" s="303">
        <v>40033</v>
      </c>
      <c r="AP906" s="284">
        <f t="shared" si="124"/>
        <v>899</v>
      </c>
      <c r="AQ906" s="284" t="str">
        <f t="shared" si="125"/>
        <v>栁澤直樹1</v>
      </c>
      <c r="AR906" s="284" t="str">
        <f t="shared" si="126"/>
        <v>やなぎさわなおき1</v>
      </c>
      <c r="AS906" s="284">
        <f t="shared" si="127"/>
        <v>1311424</v>
      </c>
      <c r="AT906" s="284" t="str">
        <f t="shared" ref="AT906:AT969" si="129">B906&amp;C906</f>
        <v>栁澤直樹</v>
      </c>
      <c r="AU906" s="284">
        <f>IF(AT906="","",COUNTIF(AT$8:AT906,AT906))</f>
        <v>1</v>
      </c>
      <c r="AV906" s="284" t="str">
        <f t="shared" ref="AV906:AV969" si="130">D906&amp;E906</f>
        <v>やなぎさわなおき</v>
      </c>
      <c r="AW906" s="284">
        <f>IF(AV906="","",COUNTIF(AV$8:AV906,AV906))</f>
        <v>1</v>
      </c>
      <c r="AX906" s="284" t="str">
        <f t="shared" si="128"/>
        <v/>
      </c>
      <c r="AY906" s="284" t="str">
        <f t="shared" ref="AY906:AY969" si="131">IF(AX906="","",VLOOKUP(AS906,$BA$11:$BC$38,2,FALSE))</f>
        <v/>
      </c>
      <c r="AZ906" s="284" t="str">
        <f t="shared" ref="AZ906:AZ969" si="132">IF(AX906="","",VLOOKUP(AS906,$BA$11:$BC$38,3,FALSE))</f>
        <v/>
      </c>
    </row>
    <row r="907" spans="1:52" ht="18" customHeight="1">
      <c r="A907" s="281">
        <v>1351880</v>
      </c>
      <c r="B907" s="281" t="s">
        <v>1391</v>
      </c>
      <c r="C907" s="281" t="s">
        <v>3135</v>
      </c>
      <c r="D907" s="281" t="s">
        <v>1392</v>
      </c>
      <c r="E907" s="281" t="s">
        <v>1387</v>
      </c>
      <c r="F907" s="281">
        <v>2</v>
      </c>
      <c r="G907" s="281" t="s">
        <v>282</v>
      </c>
      <c r="H907" s="303">
        <v>18590</v>
      </c>
      <c r="I907" s="281">
        <v>24</v>
      </c>
      <c r="J907" s="281" t="s">
        <v>260</v>
      </c>
      <c r="K907" s="281">
        <v>269</v>
      </c>
      <c r="L907" s="281" t="s">
        <v>378</v>
      </c>
      <c r="M907" s="281">
        <v>2051</v>
      </c>
      <c r="N907" s="281" t="s">
        <v>378</v>
      </c>
      <c r="O907" s="281">
        <v>0</v>
      </c>
      <c r="P907" s="281" t="s">
        <v>262</v>
      </c>
      <c r="Q907" s="281">
        <v>0</v>
      </c>
      <c r="S907" s="281">
        <v>0</v>
      </c>
      <c r="U907" s="281" t="s">
        <v>379</v>
      </c>
      <c r="W907" s="281">
        <v>-20</v>
      </c>
      <c r="X907" s="281" t="s">
        <v>1574</v>
      </c>
      <c r="AA907" s="281">
        <v>2</v>
      </c>
      <c r="AB907" s="281" t="s">
        <v>200</v>
      </c>
      <c r="AC907" s="303">
        <v>40839</v>
      </c>
      <c r="AD907" s="281" t="s">
        <v>11386</v>
      </c>
      <c r="AE907" s="281" t="s">
        <v>4856</v>
      </c>
      <c r="AF907" s="281" t="s">
        <v>266</v>
      </c>
      <c r="AG907" s="281" t="s">
        <v>4857</v>
      </c>
      <c r="AI907" s="281" t="s">
        <v>4858</v>
      </c>
      <c r="AN907" s="303">
        <v>40283</v>
      </c>
      <c r="AP907" s="284">
        <f t="shared" ref="AP907:AP970" si="133">AP906+1</f>
        <v>900</v>
      </c>
      <c r="AQ907" s="284" t="str">
        <f t="shared" ref="AQ907:AQ970" si="134">AT907&amp;AU907</f>
        <v>佐藤広子1</v>
      </c>
      <c r="AR907" s="284" t="str">
        <f t="shared" ref="AR907:AR970" si="135">AV907&amp;AW907</f>
        <v>さとうひろこ1</v>
      </c>
      <c r="AS907" s="284">
        <f t="shared" ref="AS907:AS970" si="136">A907</f>
        <v>1351880</v>
      </c>
      <c r="AT907" s="284" t="str">
        <f t="shared" si="129"/>
        <v>佐藤広子</v>
      </c>
      <c r="AU907" s="284">
        <f>IF(AT907="","",COUNTIF(AT$8:AT907,AT907))</f>
        <v>1</v>
      </c>
      <c r="AV907" s="284" t="str">
        <f t="shared" si="130"/>
        <v>さとうひろこ</v>
      </c>
      <c r="AW907" s="284">
        <f>IF(AV907="","",COUNTIF(AV$8:AV907,AV907))</f>
        <v>1</v>
      </c>
      <c r="AX907" s="284" t="str">
        <f t="shared" si="128"/>
        <v/>
      </c>
      <c r="AY907" s="284" t="str">
        <f t="shared" si="131"/>
        <v/>
      </c>
      <c r="AZ907" s="284" t="str">
        <f t="shared" si="132"/>
        <v/>
      </c>
    </row>
    <row r="908" spans="1:52" ht="18" customHeight="1">
      <c r="A908" s="281">
        <v>1376585</v>
      </c>
      <c r="B908" s="281" t="s">
        <v>1941</v>
      </c>
      <c r="C908" s="281" t="s">
        <v>4859</v>
      </c>
      <c r="D908" s="281" t="s">
        <v>1942</v>
      </c>
      <c r="E908" s="281" t="s">
        <v>638</v>
      </c>
      <c r="F908" s="281">
        <v>1</v>
      </c>
      <c r="G908" s="281" t="s">
        <v>259</v>
      </c>
      <c r="H908" s="303">
        <v>34426</v>
      </c>
      <c r="I908" s="281">
        <v>24</v>
      </c>
      <c r="J908" s="281" t="s">
        <v>260</v>
      </c>
      <c r="K908" s="281">
        <v>271</v>
      </c>
      <c r="L908" s="281" t="s">
        <v>413</v>
      </c>
      <c r="M908" s="281">
        <v>2061</v>
      </c>
      <c r="N908" s="281" t="s">
        <v>413</v>
      </c>
      <c r="O908" s="281">
        <v>0</v>
      </c>
      <c r="P908" s="281" t="s">
        <v>262</v>
      </c>
      <c r="Q908" s="281">
        <v>0</v>
      </c>
      <c r="S908" s="281">
        <v>0</v>
      </c>
      <c r="W908" s="281">
        <v>-20</v>
      </c>
      <c r="X908" s="281" t="s">
        <v>1574</v>
      </c>
      <c r="AA908" s="281">
        <v>2</v>
      </c>
      <c r="AB908" s="281" t="s">
        <v>200</v>
      </c>
      <c r="AC908" s="303">
        <v>40839</v>
      </c>
      <c r="AD908" s="281" t="s">
        <v>11387</v>
      </c>
      <c r="AE908" s="281" t="s">
        <v>4384</v>
      </c>
      <c r="AF908" s="281" t="s">
        <v>266</v>
      </c>
      <c r="AG908" s="281" t="s">
        <v>4860</v>
      </c>
      <c r="AH908" s="281" t="s">
        <v>4861</v>
      </c>
      <c r="AI908" s="281" t="s">
        <v>4862</v>
      </c>
      <c r="AN908" s="303">
        <v>40395</v>
      </c>
      <c r="AP908" s="284">
        <f t="shared" si="133"/>
        <v>901</v>
      </c>
      <c r="AQ908" s="284" t="str">
        <f t="shared" si="134"/>
        <v>有賀俊裕1</v>
      </c>
      <c r="AR908" s="284" t="str">
        <f t="shared" si="135"/>
        <v>あるがとしひろ1</v>
      </c>
      <c r="AS908" s="284">
        <f t="shared" si="136"/>
        <v>1376585</v>
      </c>
      <c r="AT908" s="284" t="str">
        <f t="shared" si="129"/>
        <v>有賀俊裕</v>
      </c>
      <c r="AU908" s="284">
        <f>IF(AT908="","",COUNTIF(AT$8:AT908,AT908))</f>
        <v>1</v>
      </c>
      <c r="AV908" s="284" t="str">
        <f t="shared" si="130"/>
        <v>あるがとしひろ</v>
      </c>
      <c r="AW908" s="284">
        <f>IF(AV908="","",COUNTIF(AV$8:AV908,AV908))</f>
        <v>1</v>
      </c>
      <c r="AX908" s="284" t="str">
        <f t="shared" si="128"/>
        <v/>
      </c>
      <c r="AY908" s="284" t="str">
        <f t="shared" si="131"/>
        <v/>
      </c>
      <c r="AZ908" s="284" t="str">
        <f t="shared" si="132"/>
        <v/>
      </c>
    </row>
    <row r="909" spans="1:52" ht="18" customHeight="1">
      <c r="A909" s="281">
        <v>1378567</v>
      </c>
      <c r="B909" s="281" t="s">
        <v>2702</v>
      </c>
      <c r="C909" s="281" t="s">
        <v>4863</v>
      </c>
      <c r="D909" s="281" t="s">
        <v>2704</v>
      </c>
      <c r="E909" s="281" t="s">
        <v>1056</v>
      </c>
      <c r="F909" s="281">
        <v>1</v>
      </c>
      <c r="G909" s="281" t="s">
        <v>259</v>
      </c>
      <c r="H909" s="303">
        <v>34677</v>
      </c>
      <c r="I909" s="281">
        <v>24</v>
      </c>
      <c r="J909" s="281" t="s">
        <v>260</v>
      </c>
      <c r="K909" s="281">
        <v>272</v>
      </c>
      <c r="L909" s="281" t="s">
        <v>666</v>
      </c>
      <c r="M909" s="281">
        <v>2064</v>
      </c>
      <c r="N909" s="281" t="s">
        <v>666</v>
      </c>
      <c r="O909" s="281">
        <v>0</v>
      </c>
      <c r="P909" s="281" t="s">
        <v>262</v>
      </c>
      <c r="Q909" s="281">
        <v>0</v>
      </c>
      <c r="S909" s="281">
        <v>0</v>
      </c>
      <c r="V909" s="281">
        <v>0</v>
      </c>
      <c r="W909" s="281">
        <v>-20</v>
      </c>
      <c r="X909" s="281" t="s">
        <v>1574</v>
      </c>
      <c r="AA909" s="281">
        <v>2</v>
      </c>
      <c r="AB909" s="281" t="s">
        <v>200</v>
      </c>
      <c r="AC909" s="303">
        <v>41049</v>
      </c>
      <c r="AD909" s="281" t="s">
        <v>11388</v>
      </c>
      <c r="AE909" s="281" t="s">
        <v>2706</v>
      </c>
      <c r="AF909" s="281" t="s">
        <v>266</v>
      </c>
      <c r="AG909" s="281" t="s">
        <v>2707</v>
      </c>
      <c r="AI909" s="281" t="s">
        <v>2708</v>
      </c>
      <c r="AN909" s="303">
        <v>40407</v>
      </c>
      <c r="AP909" s="284">
        <f t="shared" si="133"/>
        <v>902</v>
      </c>
      <c r="AQ909" s="284" t="str">
        <f t="shared" si="134"/>
        <v>菊原惇史1</v>
      </c>
      <c r="AR909" s="284" t="str">
        <f t="shared" si="135"/>
        <v>きくはらあつし1</v>
      </c>
      <c r="AS909" s="284">
        <f t="shared" si="136"/>
        <v>1378567</v>
      </c>
      <c r="AT909" s="284" t="str">
        <f t="shared" si="129"/>
        <v>菊原惇史</v>
      </c>
      <c r="AU909" s="284">
        <f>IF(AT909="","",COUNTIF(AT$8:AT909,AT909))</f>
        <v>1</v>
      </c>
      <c r="AV909" s="284" t="str">
        <f t="shared" si="130"/>
        <v>きくはらあつし</v>
      </c>
      <c r="AW909" s="284">
        <f>IF(AV909="","",COUNTIF(AV$8:AV909,AV909))</f>
        <v>1</v>
      </c>
      <c r="AX909" s="284" t="str">
        <f t="shared" si="128"/>
        <v/>
      </c>
      <c r="AY909" s="284" t="str">
        <f t="shared" si="131"/>
        <v/>
      </c>
      <c r="AZ909" s="284" t="str">
        <f t="shared" si="132"/>
        <v/>
      </c>
    </row>
    <row r="910" spans="1:52" ht="18" customHeight="1">
      <c r="A910" s="281">
        <v>1218197</v>
      </c>
      <c r="B910" s="281" t="s">
        <v>4834</v>
      </c>
      <c r="C910" s="281" t="s">
        <v>4864</v>
      </c>
      <c r="D910" s="281" t="s">
        <v>4836</v>
      </c>
      <c r="E910" s="281" t="s">
        <v>495</v>
      </c>
      <c r="F910" s="281">
        <v>2</v>
      </c>
      <c r="G910" s="281" t="s">
        <v>282</v>
      </c>
      <c r="H910" s="303">
        <v>26996</v>
      </c>
      <c r="I910" s="281">
        <v>24</v>
      </c>
      <c r="J910" s="281" t="s">
        <v>260</v>
      </c>
      <c r="K910" s="281">
        <v>280</v>
      </c>
      <c r="L910" s="281" t="s">
        <v>334</v>
      </c>
      <c r="M910" s="281">
        <v>2121</v>
      </c>
      <c r="N910" s="281" t="s">
        <v>334</v>
      </c>
      <c r="O910" s="281">
        <v>0</v>
      </c>
      <c r="P910" s="281" t="s">
        <v>262</v>
      </c>
      <c r="Q910" s="281">
        <v>0</v>
      </c>
      <c r="S910" s="281">
        <v>0</v>
      </c>
      <c r="U910" s="281" t="s">
        <v>10945</v>
      </c>
      <c r="V910" s="281">
        <v>0</v>
      </c>
      <c r="W910" s="281">
        <v>-20</v>
      </c>
      <c r="X910" s="281" t="s">
        <v>1574</v>
      </c>
      <c r="AA910" s="281">
        <v>2</v>
      </c>
      <c r="AB910" s="281" t="s">
        <v>200</v>
      </c>
      <c r="AC910" s="303">
        <v>41210</v>
      </c>
      <c r="AD910" s="281" t="s">
        <v>11389</v>
      </c>
      <c r="AE910" s="281" t="s">
        <v>639</v>
      </c>
      <c r="AF910" s="281" t="s">
        <v>266</v>
      </c>
      <c r="AG910" s="281" t="s">
        <v>4865</v>
      </c>
      <c r="AI910" s="281" t="s">
        <v>4866</v>
      </c>
      <c r="AN910" s="303">
        <v>39088</v>
      </c>
      <c r="AP910" s="284">
        <f t="shared" si="133"/>
        <v>903</v>
      </c>
      <c r="AQ910" s="284" t="str">
        <f t="shared" si="134"/>
        <v>北林亮子1</v>
      </c>
      <c r="AR910" s="284" t="str">
        <f t="shared" si="135"/>
        <v>きたばやしあきこ1</v>
      </c>
      <c r="AS910" s="284">
        <f t="shared" si="136"/>
        <v>1218197</v>
      </c>
      <c r="AT910" s="284" t="str">
        <f t="shared" si="129"/>
        <v>北林亮子</v>
      </c>
      <c r="AU910" s="284">
        <f>IF(AT910="","",COUNTIF(AT$8:AT910,AT910))</f>
        <v>1</v>
      </c>
      <c r="AV910" s="284" t="str">
        <f t="shared" si="130"/>
        <v>きたばやしあきこ</v>
      </c>
      <c r="AW910" s="284">
        <f>IF(AV910="","",COUNTIF(AV$8:AV910,AV910))</f>
        <v>1</v>
      </c>
      <c r="AX910" s="284" t="str">
        <f t="shared" si="128"/>
        <v/>
      </c>
      <c r="AY910" s="284" t="str">
        <f t="shared" si="131"/>
        <v/>
      </c>
      <c r="AZ910" s="284" t="str">
        <f t="shared" si="132"/>
        <v/>
      </c>
    </row>
    <row r="911" spans="1:52" ht="18" customHeight="1">
      <c r="A911" s="281">
        <v>1414992</v>
      </c>
      <c r="B911" s="281" t="s">
        <v>1950</v>
      </c>
      <c r="C911" s="281" t="s">
        <v>4867</v>
      </c>
      <c r="D911" s="281" t="s">
        <v>1952</v>
      </c>
      <c r="E911" s="281" t="s">
        <v>756</v>
      </c>
      <c r="F911" s="281">
        <v>1</v>
      </c>
      <c r="G911" s="281" t="s">
        <v>259</v>
      </c>
      <c r="H911" s="303">
        <v>34990</v>
      </c>
      <c r="I911" s="281">
        <v>24</v>
      </c>
      <c r="J911" s="281" t="s">
        <v>260</v>
      </c>
      <c r="K911" s="281">
        <v>267</v>
      </c>
      <c r="L911" s="281" t="s">
        <v>328</v>
      </c>
      <c r="M911" s="281">
        <v>2041</v>
      </c>
      <c r="N911" s="281" t="s">
        <v>328</v>
      </c>
      <c r="O911" s="281">
        <v>0</v>
      </c>
      <c r="P911" s="281" t="s">
        <v>262</v>
      </c>
      <c r="Q911" s="281">
        <v>0</v>
      </c>
      <c r="S911" s="281">
        <v>0</v>
      </c>
      <c r="W911" s="281">
        <v>-20</v>
      </c>
      <c r="X911" s="281" t="s">
        <v>1574</v>
      </c>
      <c r="AA911" s="281">
        <v>2</v>
      </c>
      <c r="AB911" s="281" t="s">
        <v>200</v>
      </c>
      <c r="AC911" s="303">
        <v>41210</v>
      </c>
      <c r="AD911" s="281" t="s">
        <v>11390</v>
      </c>
      <c r="AE911" s="281" t="s">
        <v>3341</v>
      </c>
      <c r="AF911" s="281" t="s">
        <v>266</v>
      </c>
      <c r="AG911" s="281" t="s">
        <v>4868</v>
      </c>
      <c r="AI911" s="281" t="s">
        <v>4869</v>
      </c>
      <c r="AL911" s="281" t="s">
        <v>11391</v>
      </c>
      <c r="AN911" s="303">
        <v>40791</v>
      </c>
      <c r="AP911" s="284">
        <f t="shared" si="133"/>
        <v>904</v>
      </c>
      <c r="AQ911" s="284" t="str">
        <f t="shared" si="134"/>
        <v>若林誼1</v>
      </c>
      <c r="AR911" s="284" t="str">
        <f t="shared" si="135"/>
        <v>わかばやしよしみ1</v>
      </c>
      <c r="AS911" s="284">
        <f t="shared" si="136"/>
        <v>1414992</v>
      </c>
      <c r="AT911" s="284" t="str">
        <f t="shared" si="129"/>
        <v>若林誼</v>
      </c>
      <c r="AU911" s="284">
        <f>IF(AT911="","",COUNTIF(AT$8:AT911,AT911))</f>
        <v>1</v>
      </c>
      <c r="AV911" s="284" t="str">
        <f t="shared" si="130"/>
        <v>わかばやしよしみ</v>
      </c>
      <c r="AW911" s="284">
        <f>IF(AV911="","",COUNTIF(AV$8:AV911,AV911))</f>
        <v>1</v>
      </c>
      <c r="AX911" s="284" t="str">
        <f t="shared" si="128"/>
        <v/>
      </c>
      <c r="AY911" s="284" t="str">
        <f t="shared" si="131"/>
        <v/>
      </c>
      <c r="AZ911" s="284" t="str">
        <f t="shared" si="132"/>
        <v/>
      </c>
    </row>
    <row r="912" spans="1:52" ht="18" customHeight="1">
      <c r="A912" s="281">
        <v>1414879</v>
      </c>
      <c r="B912" s="281" t="s">
        <v>3356</v>
      </c>
      <c r="C912" s="281" t="s">
        <v>4870</v>
      </c>
      <c r="D912" s="281" t="s">
        <v>3358</v>
      </c>
      <c r="E912" s="281" t="s">
        <v>4871</v>
      </c>
      <c r="F912" s="281">
        <v>1</v>
      </c>
      <c r="G912" s="281" t="s">
        <v>259</v>
      </c>
      <c r="H912" s="303">
        <v>35129</v>
      </c>
      <c r="I912" s="281">
        <v>24</v>
      </c>
      <c r="J912" s="281" t="s">
        <v>260</v>
      </c>
      <c r="K912" s="281">
        <v>264</v>
      </c>
      <c r="L912" s="281" t="s">
        <v>301</v>
      </c>
      <c r="M912" s="281">
        <v>2015</v>
      </c>
      <c r="N912" s="281" t="s">
        <v>301</v>
      </c>
      <c r="O912" s="281">
        <v>0</v>
      </c>
      <c r="P912" s="281" t="s">
        <v>262</v>
      </c>
      <c r="Q912" s="281">
        <v>0</v>
      </c>
      <c r="S912" s="281">
        <v>0</v>
      </c>
      <c r="W912" s="281">
        <v>-20</v>
      </c>
      <c r="X912" s="281" t="s">
        <v>1574</v>
      </c>
      <c r="AA912" s="281">
        <v>2</v>
      </c>
      <c r="AB912" s="281" t="s">
        <v>200</v>
      </c>
      <c r="AC912" s="303">
        <v>41210</v>
      </c>
      <c r="AD912" s="281" t="s">
        <v>11390</v>
      </c>
      <c r="AE912" s="281" t="s">
        <v>346</v>
      </c>
      <c r="AF912" s="281" t="s">
        <v>266</v>
      </c>
      <c r="AG912" s="281" t="s">
        <v>4872</v>
      </c>
      <c r="AI912" s="281" t="s">
        <v>4873</v>
      </c>
      <c r="AN912" s="303">
        <v>40790</v>
      </c>
      <c r="AP912" s="284">
        <f t="shared" si="133"/>
        <v>905</v>
      </c>
      <c r="AQ912" s="284" t="str">
        <f t="shared" si="134"/>
        <v>本山大夢1</v>
      </c>
      <c r="AR912" s="284" t="str">
        <f t="shared" si="135"/>
        <v>もとやまひろむ1</v>
      </c>
      <c r="AS912" s="284">
        <f t="shared" si="136"/>
        <v>1414879</v>
      </c>
      <c r="AT912" s="284" t="str">
        <f t="shared" si="129"/>
        <v>本山大夢</v>
      </c>
      <c r="AU912" s="284">
        <f>IF(AT912="","",COUNTIF(AT$8:AT912,AT912))</f>
        <v>1</v>
      </c>
      <c r="AV912" s="284" t="str">
        <f t="shared" si="130"/>
        <v>もとやまひろむ</v>
      </c>
      <c r="AW912" s="284">
        <f>IF(AV912="","",COUNTIF(AV$8:AV912,AV912))</f>
        <v>1</v>
      </c>
      <c r="AX912" s="284" t="str">
        <f t="shared" si="128"/>
        <v/>
      </c>
      <c r="AY912" s="284" t="str">
        <f t="shared" si="131"/>
        <v/>
      </c>
      <c r="AZ912" s="284" t="str">
        <f t="shared" si="132"/>
        <v/>
      </c>
    </row>
    <row r="913" spans="1:52" ht="18" customHeight="1">
      <c r="A913" s="281">
        <v>1424678</v>
      </c>
      <c r="B913" s="281" t="s">
        <v>4874</v>
      </c>
      <c r="C913" s="281" t="s">
        <v>1916</v>
      </c>
      <c r="D913" s="281" t="s">
        <v>2551</v>
      </c>
      <c r="E913" s="281" t="s">
        <v>1056</v>
      </c>
      <c r="F913" s="281">
        <v>1</v>
      </c>
      <c r="G913" s="281" t="s">
        <v>259</v>
      </c>
      <c r="H913" s="303">
        <v>27036</v>
      </c>
      <c r="I913" s="281">
        <v>24</v>
      </c>
      <c r="J913" s="281" t="s">
        <v>260</v>
      </c>
      <c r="K913" s="281">
        <v>280</v>
      </c>
      <c r="L913" s="281" t="s">
        <v>334</v>
      </c>
      <c r="M913" s="281">
        <v>2121</v>
      </c>
      <c r="N913" s="281" t="s">
        <v>334</v>
      </c>
      <c r="O913" s="281">
        <v>0</v>
      </c>
      <c r="P913" s="281" t="s">
        <v>262</v>
      </c>
      <c r="Q913" s="281">
        <v>0</v>
      </c>
      <c r="S913" s="281">
        <v>0</v>
      </c>
      <c r="U913" s="281" t="s">
        <v>10945</v>
      </c>
      <c r="W913" s="281">
        <v>-20</v>
      </c>
      <c r="X913" s="281" t="s">
        <v>1574</v>
      </c>
      <c r="AA913" s="281">
        <v>2</v>
      </c>
      <c r="AB913" s="281" t="s">
        <v>200</v>
      </c>
      <c r="AC913" s="303">
        <v>41224</v>
      </c>
      <c r="AD913" s="281" t="s">
        <v>11392</v>
      </c>
      <c r="AE913" s="281" t="s">
        <v>1617</v>
      </c>
      <c r="AF913" s="281" t="s">
        <v>266</v>
      </c>
      <c r="AG913" s="281" t="s">
        <v>4875</v>
      </c>
      <c r="AI913" s="281" t="s">
        <v>4876</v>
      </c>
      <c r="AN913" s="303">
        <v>40999</v>
      </c>
      <c r="AP913" s="284">
        <f t="shared" si="133"/>
        <v>906</v>
      </c>
      <c r="AQ913" s="284" t="str">
        <f t="shared" si="134"/>
        <v>橋都淳1</v>
      </c>
      <c r="AR913" s="284" t="str">
        <f t="shared" si="135"/>
        <v>はしづめあつし1</v>
      </c>
      <c r="AS913" s="284">
        <f t="shared" si="136"/>
        <v>1424678</v>
      </c>
      <c r="AT913" s="284" t="str">
        <f t="shared" si="129"/>
        <v>橋都淳</v>
      </c>
      <c r="AU913" s="284">
        <f>IF(AT913="","",COUNTIF(AT$8:AT913,AT913))</f>
        <v>1</v>
      </c>
      <c r="AV913" s="284" t="str">
        <f t="shared" si="130"/>
        <v>はしづめあつし</v>
      </c>
      <c r="AW913" s="284">
        <f>IF(AV913="","",COUNTIF(AV$8:AV913,AV913))</f>
        <v>1</v>
      </c>
      <c r="AX913" s="284" t="str">
        <f t="shared" si="128"/>
        <v/>
      </c>
      <c r="AY913" s="284" t="str">
        <f t="shared" si="131"/>
        <v/>
      </c>
      <c r="AZ913" s="284" t="str">
        <f t="shared" si="132"/>
        <v/>
      </c>
    </row>
    <row r="914" spans="1:52" ht="18" customHeight="1">
      <c r="A914" s="281">
        <v>1424312</v>
      </c>
      <c r="B914" s="281" t="s">
        <v>388</v>
      </c>
      <c r="C914" s="281" t="s">
        <v>4877</v>
      </c>
      <c r="D914" s="281" t="s">
        <v>390</v>
      </c>
      <c r="E914" s="281" t="s">
        <v>434</v>
      </c>
      <c r="F914" s="281">
        <v>1</v>
      </c>
      <c r="G914" s="281" t="s">
        <v>259</v>
      </c>
      <c r="H914" s="303">
        <v>22901</v>
      </c>
      <c r="I914" s="281">
        <v>24</v>
      </c>
      <c r="J914" s="281" t="s">
        <v>260</v>
      </c>
      <c r="K914" s="281">
        <v>267</v>
      </c>
      <c r="L914" s="281" t="s">
        <v>328</v>
      </c>
      <c r="M914" s="281">
        <v>2041</v>
      </c>
      <c r="N914" s="281" t="s">
        <v>328</v>
      </c>
      <c r="O914" s="281">
        <v>0</v>
      </c>
      <c r="P914" s="281" t="s">
        <v>262</v>
      </c>
      <c r="Q914" s="281">
        <v>0</v>
      </c>
      <c r="S914" s="281">
        <v>0</v>
      </c>
      <c r="U914" s="281" t="s">
        <v>10883</v>
      </c>
      <c r="W914" s="281">
        <v>-20</v>
      </c>
      <c r="X914" s="281" t="s">
        <v>1574</v>
      </c>
      <c r="AA914" s="281">
        <v>2</v>
      </c>
      <c r="AB914" s="281" t="s">
        <v>200</v>
      </c>
      <c r="AC914" s="303">
        <v>41371</v>
      </c>
      <c r="AD914" s="281" t="s">
        <v>11393</v>
      </c>
      <c r="AE914" s="281" t="s">
        <v>3243</v>
      </c>
      <c r="AF914" s="281" t="s">
        <v>266</v>
      </c>
      <c r="AG914" s="281" t="s">
        <v>4878</v>
      </c>
      <c r="AI914" s="281" t="s">
        <v>4879</v>
      </c>
      <c r="AN914" s="303">
        <v>40993</v>
      </c>
      <c r="AP914" s="284">
        <f t="shared" si="133"/>
        <v>907</v>
      </c>
      <c r="AQ914" s="284" t="str">
        <f t="shared" si="134"/>
        <v>久保田和男1</v>
      </c>
      <c r="AR914" s="284" t="str">
        <f t="shared" si="135"/>
        <v>くぼたかずお1</v>
      </c>
      <c r="AS914" s="284">
        <f t="shared" si="136"/>
        <v>1424312</v>
      </c>
      <c r="AT914" s="284" t="str">
        <f t="shared" si="129"/>
        <v>久保田和男</v>
      </c>
      <c r="AU914" s="284">
        <f>IF(AT914="","",COUNTIF(AT$8:AT914,AT914))</f>
        <v>1</v>
      </c>
      <c r="AV914" s="284" t="str">
        <f t="shared" si="130"/>
        <v>くぼたかずお</v>
      </c>
      <c r="AW914" s="284">
        <f>IF(AV914="","",COUNTIF(AV$8:AV914,AV914))</f>
        <v>1</v>
      </c>
      <c r="AX914" s="284" t="str">
        <f t="shared" si="128"/>
        <v/>
      </c>
      <c r="AY914" s="284" t="str">
        <f t="shared" si="131"/>
        <v/>
      </c>
      <c r="AZ914" s="284" t="str">
        <f t="shared" si="132"/>
        <v/>
      </c>
    </row>
    <row r="915" spans="1:52" ht="18" customHeight="1">
      <c r="A915" s="281">
        <v>1278517</v>
      </c>
      <c r="B915" s="281" t="s">
        <v>3747</v>
      </c>
      <c r="C915" s="281" t="s">
        <v>4880</v>
      </c>
      <c r="D915" s="281" t="s">
        <v>3749</v>
      </c>
      <c r="E915" s="281" t="s">
        <v>4881</v>
      </c>
      <c r="F915" s="281">
        <v>2</v>
      </c>
      <c r="G915" s="281" t="s">
        <v>282</v>
      </c>
      <c r="H915" s="303">
        <v>33989</v>
      </c>
      <c r="I915" s="281">
        <v>24</v>
      </c>
      <c r="J915" s="281" t="s">
        <v>260</v>
      </c>
      <c r="K915" s="281">
        <v>271</v>
      </c>
      <c r="L915" s="281" t="s">
        <v>413</v>
      </c>
      <c r="M915" s="281">
        <v>2061</v>
      </c>
      <c r="N915" s="281" t="s">
        <v>413</v>
      </c>
      <c r="O915" s="281">
        <v>0</v>
      </c>
      <c r="P915" s="281" t="s">
        <v>262</v>
      </c>
      <c r="Q915" s="281">
        <v>0</v>
      </c>
      <c r="S915" s="281">
        <v>0</v>
      </c>
      <c r="V915" s="281">
        <v>0</v>
      </c>
      <c r="W915" s="281">
        <v>-20</v>
      </c>
      <c r="X915" s="281" t="s">
        <v>1574</v>
      </c>
      <c r="AA915" s="281">
        <v>2</v>
      </c>
      <c r="AB915" s="281" t="s">
        <v>200</v>
      </c>
      <c r="AC915" s="303">
        <v>41371</v>
      </c>
      <c r="AD915" s="281" t="s">
        <v>11394</v>
      </c>
      <c r="AE915" s="281" t="s">
        <v>4882</v>
      </c>
      <c r="AF915" s="281" t="s">
        <v>266</v>
      </c>
      <c r="AG915" s="281" t="s">
        <v>4883</v>
      </c>
      <c r="AH915" s="281" t="s">
        <v>4884</v>
      </c>
      <c r="AI915" s="281" t="s">
        <v>4885</v>
      </c>
      <c r="AN915" s="303">
        <v>39664</v>
      </c>
      <c r="AP915" s="284">
        <f t="shared" si="133"/>
        <v>908</v>
      </c>
      <c r="AQ915" s="284" t="str">
        <f t="shared" si="134"/>
        <v>平井香穂1</v>
      </c>
      <c r="AR915" s="284" t="str">
        <f t="shared" si="135"/>
        <v>ひらいかほ1</v>
      </c>
      <c r="AS915" s="284">
        <f t="shared" si="136"/>
        <v>1278517</v>
      </c>
      <c r="AT915" s="284" t="str">
        <f t="shared" si="129"/>
        <v>平井香穂</v>
      </c>
      <c r="AU915" s="284">
        <f>IF(AT915="","",COUNTIF(AT$8:AT915,AT915))</f>
        <v>1</v>
      </c>
      <c r="AV915" s="284" t="str">
        <f t="shared" si="130"/>
        <v>ひらいかほ</v>
      </c>
      <c r="AW915" s="284">
        <f>IF(AV915="","",COUNTIF(AV$8:AV915,AV915))</f>
        <v>1</v>
      </c>
      <c r="AX915" s="284" t="str">
        <f t="shared" si="128"/>
        <v/>
      </c>
      <c r="AY915" s="284" t="str">
        <f t="shared" si="131"/>
        <v/>
      </c>
      <c r="AZ915" s="284" t="str">
        <f t="shared" si="132"/>
        <v/>
      </c>
    </row>
    <row r="916" spans="1:52" ht="18" customHeight="1">
      <c r="A916" s="281">
        <v>1414661</v>
      </c>
      <c r="B916" s="281" t="s">
        <v>2113</v>
      </c>
      <c r="C916" s="281" t="s">
        <v>4886</v>
      </c>
      <c r="D916" s="281" t="s">
        <v>2115</v>
      </c>
      <c r="E916" s="281" t="s">
        <v>4887</v>
      </c>
      <c r="F916" s="281">
        <v>1</v>
      </c>
      <c r="G916" s="281" t="s">
        <v>259</v>
      </c>
      <c r="H916" s="303">
        <v>35077</v>
      </c>
      <c r="I916" s="281">
        <v>24</v>
      </c>
      <c r="J916" s="281" t="s">
        <v>260</v>
      </c>
      <c r="K916" s="281">
        <v>266</v>
      </c>
      <c r="L916" s="281" t="s">
        <v>386</v>
      </c>
      <c r="M916" s="281">
        <v>2022</v>
      </c>
      <c r="N916" s="281" t="s">
        <v>386</v>
      </c>
      <c r="O916" s="281">
        <v>0</v>
      </c>
      <c r="P916" s="281" t="s">
        <v>262</v>
      </c>
      <c r="Q916" s="281">
        <v>0</v>
      </c>
      <c r="S916" s="281">
        <v>0</v>
      </c>
      <c r="W916" s="281">
        <v>-20</v>
      </c>
      <c r="X916" s="281" t="s">
        <v>1574</v>
      </c>
      <c r="AA916" s="281">
        <v>2</v>
      </c>
      <c r="AB916" s="281" t="s">
        <v>200</v>
      </c>
      <c r="AC916" s="303">
        <v>41371</v>
      </c>
      <c r="AD916" s="281" t="s">
        <v>11393</v>
      </c>
      <c r="AE916" s="281" t="s">
        <v>4888</v>
      </c>
      <c r="AF916" s="281" t="s">
        <v>266</v>
      </c>
      <c r="AG916" s="281" t="s">
        <v>4889</v>
      </c>
      <c r="AH916" s="281" t="s">
        <v>4890</v>
      </c>
      <c r="AI916" s="281" t="s">
        <v>4891</v>
      </c>
      <c r="AN916" s="303">
        <v>40790</v>
      </c>
      <c r="AP916" s="284">
        <f t="shared" si="133"/>
        <v>909</v>
      </c>
      <c r="AQ916" s="284" t="str">
        <f t="shared" si="134"/>
        <v>松本崇太郎1</v>
      </c>
      <c r="AR916" s="284" t="str">
        <f t="shared" si="135"/>
        <v>まつもとそうたろう1</v>
      </c>
      <c r="AS916" s="284">
        <f t="shared" si="136"/>
        <v>1414661</v>
      </c>
      <c r="AT916" s="284" t="str">
        <f t="shared" si="129"/>
        <v>松本崇太郎</v>
      </c>
      <c r="AU916" s="284">
        <f>IF(AT916="","",COUNTIF(AT$8:AT916,AT916))</f>
        <v>1</v>
      </c>
      <c r="AV916" s="284" t="str">
        <f t="shared" si="130"/>
        <v>まつもとそうたろう</v>
      </c>
      <c r="AW916" s="284">
        <f>IF(AV916="","",COUNTIF(AV$8:AV916,AV916))</f>
        <v>1</v>
      </c>
      <c r="AX916" s="284" t="str">
        <f t="shared" si="128"/>
        <v/>
      </c>
      <c r="AY916" s="284" t="str">
        <f t="shared" si="131"/>
        <v/>
      </c>
      <c r="AZ916" s="284" t="str">
        <f t="shared" si="132"/>
        <v/>
      </c>
    </row>
    <row r="917" spans="1:52" ht="18" customHeight="1">
      <c r="A917" s="281">
        <v>1412677</v>
      </c>
      <c r="B917" s="281" t="s">
        <v>4892</v>
      </c>
      <c r="C917" s="281" t="s">
        <v>4893</v>
      </c>
      <c r="D917" s="281" t="s">
        <v>4894</v>
      </c>
      <c r="E917" s="281" t="s">
        <v>2089</v>
      </c>
      <c r="F917" s="281">
        <v>1</v>
      </c>
      <c r="G917" s="281" t="s">
        <v>259</v>
      </c>
      <c r="H917" s="303">
        <v>35146</v>
      </c>
      <c r="I917" s="281">
        <v>24</v>
      </c>
      <c r="J917" s="281" t="s">
        <v>260</v>
      </c>
      <c r="K917" s="281">
        <v>269</v>
      </c>
      <c r="L917" s="281" t="s">
        <v>378</v>
      </c>
      <c r="M917" s="281">
        <v>2051</v>
      </c>
      <c r="N917" s="281" t="s">
        <v>378</v>
      </c>
      <c r="O917" s="281">
        <v>0</v>
      </c>
      <c r="P917" s="281" t="s">
        <v>262</v>
      </c>
      <c r="Q917" s="281">
        <v>0</v>
      </c>
      <c r="S917" s="281">
        <v>0</v>
      </c>
      <c r="U917" s="281" t="s">
        <v>10922</v>
      </c>
      <c r="W917" s="281">
        <v>-20</v>
      </c>
      <c r="X917" s="281" t="s">
        <v>1574</v>
      </c>
      <c r="AA917" s="281">
        <v>2</v>
      </c>
      <c r="AB917" s="281" t="s">
        <v>200</v>
      </c>
      <c r="AC917" s="303">
        <v>41371</v>
      </c>
      <c r="AD917" s="281" t="s">
        <v>11393</v>
      </c>
      <c r="AE917" s="281" t="s">
        <v>729</v>
      </c>
      <c r="AF917" s="281" t="s">
        <v>266</v>
      </c>
      <c r="AG917" s="281" t="s">
        <v>4895</v>
      </c>
      <c r="AI917" s="281" t="s">
        <v>4896</v>
      </c>
      <c r="AK917" s="281" t="s">
        <v>11395</v>
      </c>
      <c r="AL917" s="281" t="s">
        <v>11396</v>
      </c>
      <c r="AN917" s="303">
        <v>40778</v>
      </c>
      <c r="AP917" s="284">
        <f t="shared" si="133"/>
        <v>910</v>
      </c>
      <c r="AQ917" s="284" t="str">
        <f t="shared" si="134"/>
        <v>坂上周平1</v>
      </c>
      <c r="AR917" s="284" t="str">
        <f t="shared" si="135"/>
        <v>さかうえしゅうへい1</v>
      </c>
      <c r="AS917" s="284">
        <f t="shared" si="136"/>
        <v>1412677</v>
      </c>
      <c r="AT917" s="284" t="str">
        <f t="shared" si="129"/>
        <v>坂上周平</v>
      </c>
      <c r="AU917" s="284">
        <f>IF(AT917="","",COUNTIF(AT$8:AT917,AT917))</f>
        <v>1</v>
      </c>
      <c r="AV917" s="284" t="str">
        <f t="shared" si="130"/>
        <v>さかうえしゅうへい</v>
      </c>
      <c r="AW917" s="284">
        <f>IF(AV917="","",COUNTIF(AV$8:AV917,AV917))</f>
        <v>1</v>
      </c>
      <c r="AX917" s="284" t="str">
        <f t="shared" si="128"/>
        <v/>
      </c>
      <c r="AY917" s="284" t="str">
        <f t="shared" si="131"/>
        <v/>
      </c>
      <c r="AZ917" s="284" t="str">
        <f t="shared" si="132"/>
        <v/>
      </c>
    </row>
    <row r="918" spans="1:52" ht="18" customHeight="1">
      <c r="A918" s="281">
        <v>1427231</v>
      </c>
      <c r="B918" s="281" t="s">
        <v>2164</v>
      </c>
      <c r="C918" s="281" t="s">
        <v>4897</v>
      </c>
      <c r="D918" s="281" t="s">
        <v>2166</v>
      </c>
      <c r="E918" s="281" t="s">
        <v>4898</v>
      </c>
      <c r="F918" s="281">
        <v>1</v>
      </c>
      <c r="G918" s="281" t="s">
        <v>259</v>
      </c>
      <c r="H918" s="303">
        <v>29034</v>
      </c>
      <c r="I918" s="281">
        <v>24</v>
      </c>
      <c r="J918" s="281" t="s">
        <v>260</v>
      </c>
      <c r="K918" s="281">
        <v>269</v>
      </c>
      <c r="L918" s="281" t="s">
        <v>378</v>
      </c>
      <c r="M918" s="281">
        <v>2051</v>
      </c>
      <c r="N918" s="281" t="s">
        <v>378</v>
      </c>
      <c r="O918" s="281">
        <v>0</v>
      </c>
      <c r="P918" s="281" t="s">
        <v>262</v>
      </c>
      <c r="Q918" s="281">
        <v>0</v>
      </c>
      <c r="S918" s="281">
        <v>0</v>
      </c>
      <c r="U918" s="281" t="s">
        <v>10931</v>
      </c>
      <c r="W918" s="281">
        <v>-20</v>
      </c>
      <c r="X918" s="281" t="s">
        <v>1574</v>
      </c>
      <c r="AA918" s="281">
        <v>2</v>
      </c>
      <c r="AB918" s="281" t="s">
        <v>200</v>
      </c>
      <c r="AC918" s="303">
        <v>41413</v>
      </c>
      <c r="AD918" s="281" t="s">
        <v>11397</v>
      </c>
      <c r="AE918" s="281" t="s">
        <v>2167</v>
      </c>
      <c r="AF918" s="281" t="s">
        <v>266</v>
      </c>
      <c r="AG918" s="281" t="s">
        <v>2168</v>
      </c>
      <c r="AI918" s="281" t="s">
        <v>2169</v>
      </c>
      <c r="AN918" s="303">
        <v>41038</v>
      </c>
      <c r="AP918" s="284">
        <f t="shared" si="133"/>
        <v>911</v>
      </c>
      <c r="AQ918" s="284" t="str">
        <f t="shared" si="134"/>
        <v>石井東貴夫1</v>
      </c>
      <c r="AR918" s="284" t="str">
        <f t="shared" si="135"/>
        <v>いしいときお1</v>
      </c>
      <c r="AS918" s="284">
        <f t="shared" si="136"/>
        <v>1427231</v>
      </c>
      <c r="AT918" s="284" t="str">
        <f t="shared" si="129"/>
        <v>石井東貴夫</v>
      </c>
      <c r="AU918" s="284">
        <f>IF(AT918="","",COUNTIF(AT$8:AT918,AT918))</f>
        <v>1</v>
      </c>
      <c r="AV918" s="284" t="str">
        <f t="shared" si="130"/>
        <v>いしいときお</v>
      </c>
      <c r="AW918" s="284">
        <f>IF(AV918="","",COUNTIF(AV$8:AV918,AV918))</f>
        <v>1</v>
      </c>
      <c r="AX918" s="284" t="str">
        <f t="shared" si="128"/>
        <v/>
      </c>
      <c r="AY918" s="284" t="str">
        <f t="shared" si="131"/>
        <v/>
      </c>
      <c r="AZ918" s="284" t="str">
        <f t="shared" si="132"/>
        <v/>
      </c>
    </row>
    <row r="919" spans="1:52" ht="18" customHeight="1">
      <c r="A919" s="281">
        <v>1456590</v>
      </c>
      <c r="B919" s="281" t="s">
        <v>4427</v>
      </c>
      <c r="C919" s="281" t="s">
        <v>4899</v>
      </c>
      <c r="D919" s="281" t="s">
        <v>4266</v>
      </c>
      <c r="E919" s="281" t="s">
        <v>4900</v>
      </c>
      <c r="F919" s="281">
        <v>2</v>
      </c>
      <c r="G919" s="281" t="s">
        <v>282</v>
      </c>
      <c r="H919" s="303">
        <v>32797</v>
      </c>
      <c r="I919" s="281">
        <v>24</v>
      </c>
      <c r="J919" s="281" t="s">
        <v>260</v>
      </c>
      <c r="K919" s="281">
        <v>272</v>
      </c>
      <c r="L919" s="281" t="s">
        <v>666</v>
      </c>
      <c r="M919" s="281">
        <v>2064</v>
      </c>
      <c r="N919" s="281" t="s">
        <v>666</v>
      </c>
      <c r="O919" s="281">
        <v>0</v>
      </c>
      <c r="P919" s="281" t="s">
        <v>262</v>
      </c>
      <c r="Q919" s="281">
        <v>0</v>
      </c>
      <c r="S919" s="281">
        <v>0</v>
      </c>
      <c r="W919" s="281">
        <v>-20</v>
      </c>
      <c r="X919" s="281" t="s">
        <v>1574</v>
      </c>
      <c r="AA919" s="281">
        <v>2</v>
      </c>
      <c r="AB919" s="281" t="s">
        <v>200</v>
      </c>
      <c r="AC919" s="303">
        <v>41413</v>
      </c>
      <c r="AD919" s="281" t="s">
        <v>11397</v>
      </c>
      <c r="AE919" s="281" t="s">
        <v>4901</v>
      </c>
      <c r="AF919" s="281" t="s">
        <v>266</v>
      </c>
      <c r="AG919" s="281" t="s">
        <v>4902</v>
      </c>
      <c r="AI919" s="281" t="s">
        <v>4903</v>
      </c>
      <c r="AN919" s="303">
        <v>41267</v>
      </c>
      <c r="AP919" s="284">
        <f t="shared" si="133"/>
        <v>912</v>
      </c>
      <c r="AQ919" s="284" t="str">
        <f t="shared" si="134"/>
        <v>平林望1</v>
      </c>
      <c r="AR919" s="284" t="str">
        <f t="shared" si="135"/>
        <v>やなぎざわのぞみ1</v>
      </c>
      <c r="AS919" s="284">
        <f t="shared" si="136"/>
        <v>1456590</v>
      </c>
      <c r="AT919" s="284" t="str">
        <f t="shared" si="129"/>
        <v>平林望</v>
      </c>
      <c r="AU919" s="284">
        <f>IF(AT919="","",COUNTIF(AT$8:AT919,AT919))</f>
        <v>1</v>
      </c>
      <c r="AV919" s="284" t="str">
        <f t="shared" si="130"/>
        <v>やなぎざわのぞみ</v>
      </c>
      <c r="AW919" s="284">
        <f>IF(AV919="","",COUNTIF(AV$8:AV919,AV919))</f>
        <v>1</v>
      </c>
      <c r="AX919" s="284" t="str">
        <f t="shared" si="128"/>
        <v/>
      </c>
      <c r="AY919" s="284" t="str">
        <f t="shared" si="131"/>
        <v/>
      </c>
      <c r="AZ919" s="284" t="str">
        <f t="shared" si="132"/>
        <v/>
      </c>
    </row>
    <row r="920" spans="1:52" ht="18" customHeight="1">
      <c r="A920" s="281">
        <v>1258704</v>
      </c>
      <c r="B920" s="281" t="s">
        <v>1819</v>
      </c>
      <c r="C920" s="281" t="s">
        <v>1451</v>
      </c>
      <c r="D920" s="281" t="s">
        <v>1821</v>
      </c>
      <c r="E920" s="281" t="s">
        <v>367</v>
      </c>
      <c r="F920" s="281">
        <v>2</v>
      </c>
      <c r="G920" s="281" t="s">
        <v>282</v>
      </c>
      <c r="H920" s="303">
        <v>23205</v>
      </c>
      <c r="I920" s="281">
        <v>24</v>
      </c>
      <c r="J920" s="281" t="s">
        <v>260</v>
      </c>
      <c r="K920" s="281">
        <v>270</v>
      </c>
      <c r="L920" s="281" t="s">
        <v>720</v>
      </c>
      <c r="M920" s="281">
        <v>2055</v>
      </c>
      <c r="N920" s="281" t="s">
        <v>720</v>
      </c>
      <c r="O920" s="281">
        <v>0</v>
      </c>
      <c r="P920" s="281" t="s">
        <v>262</v>
      </c>
      <c r="Q920" s="281">
        <v>0</v>
      </c>
      <c r="S920" s="281">
        <v>0</v>
      </c>
      <c r="V920" s="281">
        <v>0</v>
      </c>
      <c r="W920" s="281">
        <v>-20</v>
      </c>
      <c r="X920" s="281" t="s">
        <v>1574</v>
      </c>
      <c r="AA920" s="281">
        <v>2</v>
      </c>
      <c r="AB920" s="281" t="s">
        <v>200</v>
      </c>
      <c r="AC920" s="303">
        <v>41567</v>
      </c>
      <c r="AD920" s="281" t="s">
        <v>11386</v>
      </c>
      <c r="AE920" s="281" t="s">
        <v>2329</v>
      </c>
      <c r="AF920" s="281" t="s">
        <v>266</v>
      </c>
      <c r="AG920" s="281" t="s">
        <v>4904</v>
      </c>
      <c r="AI920" s="281" t="s">
        <v>4905</v>
      </c>
      <c r="AN920" s="303">
        <v>39582</v>
      </c>
      <c r="AP920" s="284">
        <f t="shared" si="133"/>
        <v>913</v>
      </c>
      <c r="AQ920" s="284" t="str">
        <f t="shared" si="134"/>
        <v>木村利恵子1</v>
      </c>
      <c r="AR920" s="284" t="str">
        <f t="shared" si="135"/>
        <v>きむらりえこ1</v>
      </c>
      <c r="AS920" s="284">
        <f t="shared" si="136"/>
        <v>1258704</v>
      </c>
      <c r="AT920" s="284" t="str">
        <f t="shared" si="129"/>
        <v>木村利恵子</v>
      </c>
      <c r="AU920" s="284">
        <f>IF(AT920="","",COUNTIF(AT$8:AT920,AT920))</f>
        <v>1</v>
      </c>
      <c r="AV920" s="284" t="str">
        <f t="shared" si="130"/>
        <v>きむらりえこ</v>
      </c>
      <c r="AW920" s="284">
        <f>IF(AV920="","",COUNTIF(AV$8:AV920,AV920))</f>
        <v>1</v>
      </c>
      <c r="AX920" s="284" t="str">
        <f t="shared" si="128"/>
        <v/>
      </c>
      <c r="AY920" s="284" t="str">
        <f t="shared" si="131"/>
        <v/>
      </c>
      <c r="AZ920" s="284" t="str">
        <f t="shared" si="132"/>
        <v/>
      </c>
    </row>
    <row r="921" spans="1:52" ht="18" customHeight="1">
      <c r="A921" s="281">
        <v>1459744</v>
      </c>
      <c r="B921" s="281" t="s">
        <v>4906</v>
      </c>
      <c r="C921" s="281" t="s">
        <v>4907</v>
      </c>
      <c r="D921" s="281" t="s">
        <v>4908</v>
      </c>
      <c r="E921" s="281" t="s">
        <v>4576</v>
      </c>
      <c r="F921" s="281">
        <v>1</v>
      </c>
      <c r="G921" s="281" t="s">
        <v>259</v>
      </c>
      <c r="H921" s="303">
        <v>24000</v>
      </c>
      <c r="I921" s="281">
        <v>24</v>
      </c>
      <c r="J921" s="281" t="s">
        <v>260</v>
      </c>
      <c r="K921" s="281">
        <v>272</v>
      </c>
      <c r="L921" s="281" t="s">
        <v>666</v>
      </c>
      <c r="M921" s="281">
        <v>2064</v>
      </c>
      <c r="N921" s="281" t="s">
        <v>666</v>
      </c>
      <c r="O921" s="281">
        <v>0</v>
      </c>
      <c r="P921" s="281" t="s">
        <v>262</v>
      </c>
      <c r="Q921" s="281">
        <v>0</v>
      </c>
      <c r="S921" s="281">
        <v>0</v>
      </c>
      <c r="W921" s="281">
        <v>-20</v>
      </c>
      <c r="X921" s="281" t="s">
        <v>1574</v>
      </c>
      <c r="AA921" s="281">
        <v>2</v>
      </c>
      <c r="AB921" s="281" t="s">
        <v>200</v>
      </c>
      <c r="AC921" s="303">
        <v>41567</v>
      </c>
      <c r="AD921" s="281" t="s">
        <v>11386</v>
      </c>
      <c r="AE921" s="281" t="s">
        <v>4909</v>
      </c>
      <c r="AF921" s="281" t="s">
        <v>266</v>
      </c>
      <c r="AG921" s="281" t="s">
        <v>4910</v>
      </c>
      <c r="AI921" s="281" t="s">
        <v>4911</v>
      </c>
      <c r="AN921" s="303">
        <v>41373</v>
      </c>
      <c r="AP921" s="284">
        <f t="shared" si="133"/>
        <v>914</v>
      </c>
      <c r="AQ921" s="284" t="str">
        <f t="shared" si="134"/>
        <v>小西智秋1</v>
      </c>
      <c r="AR921" s="284" t="str">
        <f t="shared" si="135"/>
        <v>こにしともあき1</v>
      </c>
      <c r="AS921" s="284">
        <f t="shared" si="136"/>
        <v>1459744</v>
      </c>
      <c r="AT921" s="284" t="str">
        <f t="shared" si="129"/>
        <v>小西智秋</v>
      </c>
      <c r="AU921" s="284">
        <f>IF(AT921="","",COUNTIF(AT$8:AT921,AT921))</f>
        <v>1</v>
      </c>
      <c r="AV921" s="284" t="str">
        <f t="shared" si="130"/>
        <v>こにしともあき</v>
      </c>
      <c r="AW921" s="284">
        <f>IF(AV921="","",COUNTIF(AV$8:AV921,AV921))</f>
        <v>1</v>
      </c>
      <c r="AX921" s="284" t="str">
        <f t="shared" si="128"/>
        <v/>
      </c>
      <c r="AY921" s="284" t="str">
        <f t="shared" si="131"/>
        <v/>
      </c>
      <c r="AZ921" s="284" t="str">
        <f t="shared" si="132"/>
        <v/>
      </c>
    </row>
    <row r="922" spans="1:52" ht="18" customHeight="1">
      <c r="A922" s="281">
        <v>1459743</v>
      </c>
      <c r="B922" s="281" t="s">
        <v>2213</v>
      </c>
      <c r="C922" s="281" t="s">
        <v>4912</v>
      </c>
      <c r="D922" s="281" t="s">
        <v>2070</v>
      </c>
      <c r="E922" s="281" t="s">
        <v>4060</v>
      </c>
      <c r="F922" s="281">
        <v>1</v>
      </c>
      <c r="G922" s="281" t="s">
        <v>259</v>
      </c>
      <c r="H922" s="303">
        <v>29703</v>
      </c>
      <c r="I922" s="281">
        <v>24</v>
      </c>
      <c r="J922" s="281" t="s">
        <v>260</v>
      </c>
      <c r="K922" s="281">
        <v>272</v>
      </c>
      <c r="L922" s="281" t="s">
        <v>666</v>
      </c>
      <c r="M922" s="281">
        <v>2064</v>
      </c>
      <c r="N922" s="281" t="s">
        <v>666</v>
      </c>
      <c r="O922" s="281">
        <v>0</v>
      </c>
      <c r="P922" s="281" t="s">
        <v>262</v>
      </c>
      <c r="Q922" s="281">
        <v>0</v>
      </c>
      <c r="S922" s="281">
        <v>0</v>
      </c>
      <c r="W922" s="281">
        <v>-20</v>
      </c>
      <c r="X922" s="281" t="s">
        <v>1574</v>
      </c>
      <c r="AA922" s="281">
        <v>2</v>
      </c>
      <c r="AB922" s="281" t="s">
        <v>200</v>
      </c>
      <c r="AC922" s="303">
        <v>41567</v>
      </c>
      <c r="AD922" s="281" t="s">
        <v>11386</v>
      </c>
      <c r="AE922" s="281" t="s">
        <v>1119</v>
      </c>
      <c r="AF922" s="281" t="s">
        <v>266</v>
      </c>
      <c r="AG922" s="281" t="s">
        <v>4913</v>
      </c>
      <c r="AI922" s="281" t="s">
        <v>4914</v>
      </c>
      <c r="AN922" s="303">
        <v>41373</v>
      </c>
      <c r="AP922" s="284">
        <f t="shared" si="133"/>
        <v>915</v>
      </c>
      <c r="AQ922" s="284" t="str">
        <f t="shared" si="134"/>
        <v>栁澤正吾1</v>
      </c>
      <c r="AR922" s="284" t="str">
        <f t="shared" si="135"/>
        <v>やなぎさわしょうご1</v>
      </c>
      <c r="AS922" s="284">
        <f t="shared" si="136"/>
        <v>1459743</v>
      </c>
      <c r="AT922" s="284" t="str">
        <f t="shared" si="129"/>
        <v>栁澤正吾</v>
      </c>
      <c r="AU922" s="284">
        <f>IF(AT922="","",COUNTIF(AT$8:AT922,AT922))</f>
        <v>1</v>
      </c>
      <c r="AV922" s="284" t="str">
        <f t="shared" si="130"/>
        <v>やなぎさわしょうご</v>
      </c>
      <c r="AW922" s="284">
        <f>IF(AV922="","",COUNTIF(AV$8:AV922,AV922))</f>
        <v>1</v>
      </c>
      <c r="AX922" s="284" t="str">
        <f t="shared" si="128"/>
        <v/>
      </c>
      <c r="AY922" s="284" t="str">
        <f t="shared" si="131"/>
        <v/>
      </c>
      <c r="AZ922" s="284" t="str">
        <f t="shared" si="132"/>
        <v/>
      </c>
    </row>
    <row r="923" spans="1:52" ht="18" customHeight="1">
      <c r="A923" s="281">
        <v>1461083</v>
      </c>
      <c r="B923" s="281" t="s">
        <v>4915</v>
      </c>
      <c r="C923" s="281" t="s">
        <v>4916</v>
      </c>
      <c r="D923" s="281" t="s">
        <v>4917</v>
      </c>
      <c r="E923" s="281" t="s">
        <v>4918</v>
      </c>
      <c r="F923" s="281">
        <v>2</v>
      </c>
      <c r="G923" s="281" t="s">
        <v>282</v>
      </c>
      <c r="H923" s="303">
        <v>31271</v>
      </c>
      <c r="I923" s="281">
        <v>24</v>
      </c>
      <c r="J923" s="281" t="s">
        <v>260</v>
      </c>
      <c r="K923" s="281">
        <v>271</v>
      </c>
      <c r="L923" s="281" t="s">
        <v>413</v>
      </c>
      <c r="M923" s="281">
        <v>2061</v>
      </c>
      <c r="N923" s="281" t="s">
        <v>413</v>
      </c>
      <c r="O923" s="281">
        <v>0</v>
      </c>
      <c r="P923" s="281" t="s">
        <v>262</v>
      </c>
      <c r="Q923" s="281">
        <v>0</v>
      </c>
      <c r="S923" s="281">
        <v>0</v>
      </c>
      <c r="W923" s="281">
        <v>-20</v>
      </c>
      <c r="X923" s="281" t="s">
        <v>1574</v>
      </c>
      <c r="AA923" s="281">
        <v>2</v>
      </c>
      <c r="AB923" s="281" t="s">
        <v>200</v>
      </c>
      <c r="AC923" s="303">
        <v>41567</v>
      </c>
      <c r="AD923" s="281" t="s">
        <v>11386</v>
      </c>
      <c r="AE923" s="281" t="s">
        <v>1119</v>
      </c>
      <c r="AF923" s="281" t="s">
        <v>266</v>
      </c>
      <c r="AG923" s="281" t="s">
        <v>4919</v>
      </c>
      <c r="AI923" s="281" t="s">
        <v>4920</v>
      </c>
      <c r="AN923" s="303">
        <v>41388</v>
      </c>
      <c r="AP923" s="284">
        <f t="shared" si="133"/>
        <v>916</v>
      </c>
      <c r="AQ923" s="284" t="str">
        <f t="shared" si="134"/>
        <v>米塚愛1</v>
      </c>
      <c r="AR923" s="284" t="str">
        <f t="shared" si="135"/>
        <v>よねつかあい1</v>
      </c>
      <c r="AS923" s="284">
        <f t="shared" si="136"/>
        <v>1461083</v>
      </c>
      <c r="AT923" s="284" t="str">
        <f t="shared" si="129"/>
        <v>米塚愛</v>
      </c>
      <c r="AU923" s="284">
        <f>IF(AT923="","",COUNTIF(AT$8:AT923,AT923))</f>
        <v>1</v>
      </c>
      <c r="AV923" s="284" t="str">
        <f t="shared" si="130"/>
        <v>よねつかあい</v>
      </c>
      <c r="AW923" s="284">
        <f>IF(AV923="","",COUNTIF(AV$8:AV923,AV923))</f>
        <v>1</v>
      </c>
      <c r="AX923" s="284" t="str">
        <f t="shared" si="128"/>
        <v/>
      </c>
      <c r="AY923" s="284" t="str">
        <f t="shared" si="131"/>
        <v/>
      </c>
      <c r="AZ923" s="284" t="str">
        <f t="shared" si="132"/>
        <v/>
      </c>
    </row>
    <row r="924" spans="1:52" ht="18" customHeight="1">
      <c r="A924" s="281">
        <v>1444182</v>
      </c>
      <c r="B924" s="281" t="s">
        <v>3858</v>
      </c>
      <c r="C924" s="281" t="s">
        <v>4769</v>
      </c>
      <c r="D924" s="281" t="s">
        <v>3859</v>
      </c>
      <c r="E924" s="281" t="s">
        <v>4770</v>
      </c>
      <c r="F924" s="281">
        <v>2</v>
      </c>
      <c r="G924" s="281" t="s">
        <v>282</v>
      </c>
      <c r="H924" s="303">
        <v>35452</v>
      </c>
      <c r="I924" s="281">
        <v>24</v>
      </c>
      <c r="J924" s="281" t="s">
        <v>260</v>
      </c>
      <c r="K924" s="281">
        <v>272</v>
      </c>
      <c r="L924" s="281" t="s">
        <v>666</v>
      </c>
      <c r="M924" s="281">
        <v>2064</v>
      </c>
      <c r="N924" s="281" t="s">
        <v>666</v>
      </c>
      <c r="O924" s="281">
        <v>0</v>
      </c>
      <c r="P924" s="281" t="s">
        <v>262</v>
      </c>
      <c r="Q924" s="281">
        <v>0</v>
      </c>
      <c r="S924" s="281">
        <v>0</v>
      </c>
      <c r="V924" s="281">
        <v>0</v>
      </c>
      <c r="W924" s="281">
        <v>-20</v>
      </c>
      <c r="X924" s="281" t="s">
        <v>1574</v>
      </c>
      <c r="AA924" s="281">
        <v>2</v>
      </c>
      <c r="AB924" s="281" t="s">
        <v>200</v>
      </c>
      <c r="AC924" s="303">
        <v>41567</v>
      </c>
      <c r="AD924" s="281" t="s">
        <v>11386</v>
      </c>
      <c r="AE924" s="281" t="s">
        <v>4921</v>
      </c>
      <c r="AF924" s="281" t="s">
        <v>266</v>
      </c>
      <c r="AG924" s="281" t="s">
        <v>4922</v>
      </c>
      <c r="AI924" s="281" t="s">
        <v>4923</v>
      </c>
      <c r="AN924" s="303">
        <v>41122</v>
      </c>
      <c r="AP924" s="284">
        <f t="shared" si="133"/>
        <v>917</v>
      </c>
      <c r="AQ924" s="284" t="str">
        <f t="shared" si="134"/>
        <v>篠原麻耶1</v>
      </c>
      <c r="AR924" s="284" t="str">
        <f t="shared" si="135"/>
        <v>しのはらまや1</v>
      </c>
      <c r="AS924" s="284">
        <f t="shared" si="136"/>
        <v>1444182</v>
      </c>
      <c r="AT924" s="284" t="str">
        <f t="shared" si="129"/>
        <v>篠原麻耶</v>
      </c>
      <c r="AU924" s="284">
        <f>IF(AT924="","",COUNTIF(AT$8:AT924,AT924))</f>
        <v>1</v>
      </c>
      <c r="AV924" s="284" t="str">
        <f t="shared" si="130"/>
        <v>しのはらまや</v>
      </c>
      <c r="AW924" s="284">
        <f>IF(AV924="","",COUNTIF(AV$8:AV924,AV924))</f>
        <v>1</v>
      </c>
      <c r="AX924" s="284" t="str">
        <f t="shared" si="128"/>
        <v/>
      </c>
      <c r="AY924" s="284" t="str">
        <f t="shared" si="131"/>
        <v/>
      </c>
      <c r="AZ924" s="284" t="str">
        <f t="shared" si="132"/>
        <v/>
      </c>
    </row>
    <row r="925" spans="1:52" ht="18" customHeight="1">
      <c r="A925" s="281">
        <v>1440681</v>
      </c>
      <c r="B925" s="281" t="s">
        <v>4924</v>
      </c>
      <c r="C925" s="281" t="s">
        <v>4925</v>
      </c>
      <c r="D925" s="281" t="s">
        <v>4926</v>
      </c>
      <c r="E925" s="281" t="s">
        <v>4918</v>
      </c>
      <c r="F925" s="281">
        <v>2</v>
      </c>
      <c r="G925" s="281" t="s">
        <v>282</v>
      </c>
      <c r="H925" s="303">
        <v>35470</v>
      </c>
      <c r="I925" s="281">
        <v>24</v>
      </c>
      <c r="J925" s="281" t="s">
        <v>260</v>
      </c>
      <c r="K925" s="281">
        <v>275</v>
      </c>
      <c r="L925" s="281" t="s">
        <v>273</v>
      </c>
      <c r="M925" s="281">
        <v>2082</v>
      </c>
      <c r="N925" s="281" t="s">
        <v>273</v>
      </c>
      <c r="O925" s="281">
        <v>0</v>
      </c>
      <c r="P925" s="281" t="s">
        <v>262</v>
      </c>
      <c r="Q925" s="281">
        <v>0</v>
      </c>
      <c r="S925" s="281">
        <v>0</v>
      </c>
      <c r="W925" s="281">
        <v>-20</v>
      </c>
      <c r="X925" s="281" t="s">
        <v>1574</v>
      </c>
      <c r="AA925" s="281">
        <v>2</v>
      </c>
      <c r="AB925" s="281" t="s">
        <v>200</v>
      </c>
      <c r="AC925" s="303">
        <v>41574</v>
      </c>
      <c r="AD925" s="281" t="s">
        <v>11398</v>
      </c>
      <c r="AE925" s="281" t="s">
        <v>3176</v>
      </c>
      <c r="AF925" s="281" t="s">
        <v>266</v>
      </c>
      <c r="AG925" s="281" t="s">
        <v>4927</v>
      </c>
      <c r="AI925" s="281" t="s">
        <v>4928</v>
      </c>
      <c r="AN925" s="303">
        <v>41100</v>
      </c>
      <c r="AP925" s="284">
        <f t="shared" si="133"/>
        <v>918</v>
      </c>
      <c r="AQ925" s="284" t="str">
        <f t="shared" si="134"/>
        <v>宮林亜衣1</v>
      </c>
      <c r="AR925" s="284" t="str">
        <f t="shared" si="135"/>
        <v>みやばやしあい1</v>
      </c>
      <c r="AS925" s="284">
        <f t="shared" si="136"/>
        <v>1440681</v>
      </c>
      <c r="AT925" s="284" t="str">
        <f t="shared" si="129"/>
        <v>宮林亜衣</v>
      </c>
      <c r="AU925" s="284">
        <f>IF(AT925="","",COUNTIF(AT$8:AT925,AT925))</f>
        <v>1</v>
      </c>
      <c r="AV925" s="284" t="str">
        <f t="shared" si="130"/>
        <v>みやばやしあい</v>
      </c>
      <c r="AW925" s="284">
        <f>IF(AV925="","",COUNTIF(AV$8:AV925,AV925))</f>
        <v>1</v>
      </c>
      <c r="AX925" s="284" t="str">
        <f t="shared" si="128"/>
        <v/>
      </c>
      <c r="AY925" s="284" t="str">
        <f t="shared" si="131"/>
        <v/>
      </c>
      <c r="AZ925" s="284" t="str">
        <f t="shared" si="132"/>
        <v/>
      </c>
    </row>
    <row r="926" spans="1:52" ht="18" customHeight="1">
      <c r="A926" s="281">
        <v>1459120</v>
      </c>
      <c r="B926" s="281" t="s">
        <v>4929</v>
      </c>
      <c r="C926" s="281" t="s">
        <v>3330</v>
      </c>
      <c r="D926" s="281" t="s">
        <v>4930</v>
      </c>
      <c r="E926" s="281" t="s">
        <v>2528</v>
      </c>
      <c r="F926" s="281">
        <v>1</v>
      </c>
      <c r="G926" s="281" t="s">
        <v>259</v>
      </c>
      <c r="H926" s="303">
        <v>27946</v>
      </c>
      <c r="I926" s="281">
        <v>24</v>
      </c>
      <c r="J926" s="281" t="s">
        <v>260</v>
      </c>
      <c r="K926" s="281">
        <v>280</v>
      </c>
      <c r="L926" s="281" t="s">
        <v>334</v>
      </c>
      <c r="M926" s="281">
        <v>2121</v>
      </c>
      <c r="N926" s="281" t="s">
        <v>334</v>
      </c>
      <c r="O926" s="281">
        <v>0</v>
      </c>
      <c r="P926" s="281" t="s">
        <v>262</v>
      </c>
      <c r="Q926" s="281">
        <v>0</v>
      </c>
      <c r="S926" s="281">
        <v>0</v>
      </c>
      <c r="U926" s="281" t="s">
        <v>11049</v>
      </c>
      <c r="W926" s="281">
        <v>-20</v>
      </c>
      <c r="X926" s="281" t="s">
        <v>1574</v>
      </c>
      <c r="AA926" s="281">
        <v>2</v>
      </c>
      <c r="AB926" s="281" t="s">
        <v>200</v>
      </c>
      <c r="AC926" s="303">
        <v>41588</v>
      </c>
      <c r="AD926" s="281" t="s">
        <v>11399</v>
      </c>
      <c r="AE926" s="281" t="s">
        <v>4692</v>
      </c>
      <c r="AF926" s="281" t="s">
        <v>266</v>
      </c>
      <c r="AG926" s="281" t="s">
        <v>4931</v>
      </c>
      <c r="AI926" s="281" t="s">
        <v>4932</v>
      </c>
      <c r="AN926" s="303">
        <v>41361</v>
      </c>
      <c r="AP926" s="284">
        <f t="shared" si="133"/>
        <v>919</v>
      </c>
      <c r="AQ926" s="284" t="str">
        <f t="shared" si="134"/>
        <v>向井直樹1</v>
      </c>
      <c r="AR926" s="284" t="str">
        <f t="shared" si="135"/>
        <v>むかいなおき1</v>
      </c>
      <c r="AS926" s="284">
        <f t="shared" si="136"/>
        <v>1459120</v>
      </c>
      <c r="AT926" s="284" t="str">
        <f t="shared" si="129"/>
        <v>向井直樹</v>
      </c>
      <c r="AU926" s="284">
        <f>IF(AT926="","",COUNTIF(AT$8:AT926,AT926))</f>
        <v>1</v>
      </c>
      <c r="AV926" s="284" t="str">
        <f t="shared" si="130"/>
        <v>むかいなおき</v>
      </c>
      <c r="AW926" s="284">
        <f>IF(AV926="","",COUNTIF(AV$8:AV926,AV926))</f>
        <v>1</v>
      </c>
      <c r="AX926" s="284" t="str">
        <f t="shared" si="128"/>
        <v/>
      </c>
      <c r="AY926" s="284" t="str">
        <f t="shared" si="131"/>
        <v/>
      </c>
      <c r="AZ926" s="284" t="str">
        <f t="shared" si="132"/>
        <v/>
      </c>
    </row>
    <row r="927" spans="1:52" ht="18" customHeight="1">
      <c r="A927" s="281">
        <v>1456936</v>
      </c>
      <c r="B927" s="281" t="s">
        <v>383</v>
      </c>
      <c r="C927" s="281" t="s">
        <v>819</v>
      </c>
      <c r="D927" s="281" t="s">
        <v>1289</v>
      </c>
      <c r="E927" s="281" t="s">
        <v>820</v>
      </c>
      <c r="F927" s="281">
        <v>1</v>
      </c>
      <c r="G927" s="281" t="s">
        <v>259</v>
      </c>
      <c r="H927" s="303">
        <v>17794</v>
      </c>
      <c r="I927" s="281">
        <v>24</v>
      </c>
      <c r="J927" s="281" t="s">
        <v>260</v>
      </c>
      <c r="K927" s="281">
        <v>267</v>
      </c>
      <c r="L927" s="281" t="s">
        <v>328</v>
      </c>
      <c r="M927" s="281">
        <v>2041</v>
      </c>
      <c r="N927" s="281" t="s">
        <v>328</v>
      </c>
      <c r="O927" s="281">
        <v>0</v>
      </c>
      <c r="P927" s="281" t="s">
        <v>262</v>
      </c>
      <c r="Q927" s="281">
        <v>0</v>
      </c>
      <c r="S927" s="281">
        <v>0</v>
      </c>
      <c r="U927" s="281" t="s">
        <v>10883</v>
      </c>
      <c r="W927" s="281">
        <v>-20</v>
      </c>
      <c r="X927" s="281" t="s">
        <v>1574</v>
      </c>
      <c r="AA927" s="281">
        <v>2</v>
      </c>
      <c r="AB927" s="281" t="s">
        <v>200</v>
      </c>
      <c r="AC927" s="303">
        <v>41742</v>
      </c>
      <c r="AD927" s="281" t="s">
        <v>11393</v>
      </c>
      <c r="AE927" s="281" t="s">
        <v>3633</v>
      </c>
      <c r="AF927" s="281" t="s">
        <v>266</v>
      </c>
      <c r="AG927" s="281" t="s">
        <v>4933</v>
      </c>
      <c r="AI927" s="281" t="s">
        <v>4934</v>
      </c>
      <c r="AK927" s="281" t="s">
        <v>11400</v>
      </c>
      <c r="AN927" s="303">
        <v>41288</v>
      </c>
      <c r="AP927" s="284">
        <f t="shared" si="133"/>
        <v>920</v>
      </c>
      <c r="AQ927" s="284" t="str">
        <f t="shared" si="134"/>
        <v>山﨑君男1</v>
      </c>
      <c r="AR927" s="284" t="str">
        <f t="shared" si="135"/>
        <v>やまざききみお1</v>
      </c>
      <c r="AS927" s="284">
        <f t="shared" si="136"/>
        <v>1456936</v>
      </c>
      <c r="AT927" s="284" t="str">
        <f t="shared" si="129"/>
        <v>山﨑君男</v>
      </c>
      <c r="AU927" s="284">
        <f>IF(AT927="","",COUNTIF(AT$8:AT927,AT927))</f>
        <v>1</v>
      </c>
      <c r="AV927" s="284" t="str">
        <f t="shared" si="130"/>
        <v>やまざききみお</v>
      </c>
      <c r="AW927" s="284">
        <f>IF(AV927="","",COUNTIF(AV$8:AV927,AV927))</f>
        <v>1</v>
      </c>
      <c r="AX927" s="284" t="str">
        <f t="shared" si="128"/>
        <v/>
      </c>
      <c r="AY927" s="284" t="str">
        <f t="shared" si="131"/>
        <v/>
      </c>
      <c r="AZ927" s="284" t="str">
        <f t="shared" si="132"/>
        <v/>
      </c>
    </row>
    <row r="928" spans="1:52" ht="18" customHeight="1">
      <c r="A928" s="281">
        <v>1488140</v>
      </c>
      <c r="B928" s="281" t="s">
        <v>4935</v>
      </c>
      <c r="C928" s="281" t="s">
        <v>4936</v>
      </c>
      <c r="D928" s="281" t="s">
        <v>4937</v>
      </c>
      <c r="E928" s="281" t="s">
        <v>4938</v>
      </c>
      <c r="F928" s="281">
        <v>1</v>
      </c>
      <c r="G928" s="281" t="s">
        <v>259</v>
      </c>
      <c r="H928" s="303">
        <v>18454</v>
      </c>
      <c r="I928" s="281">
        <v>24</v>
      </c>
      <c r="J928" s="281" t="s">
        <v>260</v>
      </c>
      <c r="K928" s="281">
        <v>280</v>
      </c>
      <c r="L928" s="281" t="s">
        <v>334</v>
      </c>
      <c r="M928" s="281">
        <v>2121</v>
      </c>
      <c r="N928" s="281" t="s">
        <v>334</v>
      </c>
      <c r="O928" s="281">
        <v>0</v>
      </c>
      <c r="P928" s="281" t="s">
        <v>262</v>
      </c>
      <c r="Q928" s="281">
        <v>0</v>
      </c>
      <c r="S928" s="281">
        <v>0</v>
      </c>
      <c r="U928" s="281" t="s">
        <v>11287</v>
      </c>
      <c r="W928" s="281">
        <v>-20</v>
      </c>
      <c r="X928" s="281" t="s">
        <v>1574</v>
      </c>
      <c r="AA928" s="281">
        <v>2</v>
      </c>
      <c r="AB928" s="281" t="s">
        <v>200</v>
      </c>
      <c r="AC928" s="303">
        <v>41742</v>
      </c>
      <c r="AD928" s="281" t="s">
        <v>11401</v>
      </c>
      <c r="AE928" s="281" t="s">
        <v>3684</v>
      </c>
      <c r="AF928" s="281" t="s">
        <v>266</v>
      </c>
      <c r="AG928" s="281" t="s">
        <v>4939</v>
      </c>
      <c r="AI928" s="281" t="s">
        <v>4940</v>
      </c>
      <c r="AN928" s="303">
        <v>41576</v>
      </c>
      <c r="AP928" s="284">
        <f t="shared" si="133"/>
        <v>921</v>
      </c>
      <c r="AQ928" s="284" t="str">
        <f t="shared" si="134"/>
        <v>林下喜一1</v>
      </c>
      <c r="AR928" s="284" t="str">
        <f t="shared" si="135"/>
        <v>はやししたきいち1</v>
      </c>
      <c r="AS928" s="284">
        <f t="shared" si="136"/>
        <v>1488140</v>
      </c>
      <c r="AT928" s="284" t="str">
        <f t="shared" si="129"/>
        <v>林下喜一</v>
      </c>
      <c r="AU928" s="284">
        <f>IF(AT928="","",COUNTIF(AT$8:AT928,AT928))</f>
        <v>1</v>
      </c>
      <c r="AV928" s="284" t="str">
        <f t="shared" si="130"/>
        <v>はやししたきいち</v>
      </c>
      <c r="AW928" s="284">
        <f>IF(AV928="","",COUNTIF(AV$8:AV928,AV928))</f>
        <v>1</v>
      </c>
      <c r="AX928" s="284" t="str">
        <f t="shared" si="128"/>
        <v/>
      </c>
      <c r="AY928" s="284" t="str">
        <f t="shared" si="131"/>
        <v/>
      </c>
      <c r="AZ928" s="284" t="str">
        <f t="shared" si="132"/>
        <v/>
      </c>
    </row>
    <row r="929" spans="1:52" ht="18" customHeight="1">
      <c r="A929" s="281">
        <v>1457807</v>
      </c>
      <c r="B929" s="281" t="s">
        <v>4941</v>
      </c>
      <c r="C929" s="281" t="s">
        <v>4942</v>
      </c>
      <c r="D929" s="281" t="s">
        <v>4943</v>
      </c>
      <c r="E929" s="281" t="s">
        <v>604</v>
      </c>
      <c r="F929" s="281">
        <v>1</v>
      </c>
      <c r="G929" s="281" t="s">
        <v>259</v>
      </c>
      <c r="H929" s="303">
        <v>23186</v>
      </c>
      <c r="I929" s="281">
        <v>24</v>
      </c>
      <c r="J929" s="281" t="s">
        <v>260</v>
      </c>
      <c r="K929" s="281">
        <v>276</v>
      </c>
      <c r="L929" s="281" t="s">
        <v>742</v>
      </c>
      <c r="M929" s="281">
        <v>2087</v>
      </c>
      <c r="N929" s="281" t="s">
        <v>742</v>
      </c>
      <c r="O929" s="281">
        <v>0</v>
      </c>
      <c r="P929" s="281" t="s">
        <v>262</v>
      </c>
      <c r="Q929" s="281">
        <v>0</v>
      </c>
      <c r="S929" s="281">
        <v>0</v>
      </c>
      <c r="W929" s="281">
        <v>-20</v>
      </c>
      <c r="X929" s="281" t="s">
        <v>1574</v>
      </c>
      <c r="AA929" s="281">
        <v>2</v>
      </c>
      <c r="AB929" s="281" t="s">
        <v>200</v>
      </c>
      <c r="AC929" s="303">
        <v>41742</v>
      </c>
      <c r="AD929" s="281" t="s">
        <v>11394</v>
      </c>
      <c r="AE929" s="281" t="s">
        <v>1030</v>
      </c>
      <c r="AF929" s="281" t="s">
        <v>266</v>
      </c>
      <c r="AG929" s="281" t="s">
        <v>4944</v>
      </c>
      <c r="AI929" s="281" t="s">
        <v>4945</v>
      </c>
      <c r="AN929" s="303">
        <v>41330</v>
      </c>
      <c r="AP929" s="284">
        <f t="shared" si="133"/>
        <v>922</v>
      </c>
      <c r="AQ929" s="284" t="str">
        <f t="shared" si="134"/>
        <v>内木敏1</v>
      </c>
      <c r="AR929" s="284" t="str">
        <f t="shared" si="135"/>
        <v>ないきさとし1</v>
      </c>
      <c r="AS929" s="284">
        <f t="shared" si="136"/>
        <v>1457807</v>
      </c>
      <c r="AT929" s="284" t="str">
        <f t="shared" si="129"/>
        <v>内木敏</v>
      </c>
      <c r="AU929" s="284">
        <f>IF(AT929="","",COUNTIF(AT$8:AT929,AT929))</f>
        <v>1</v>
      </c>
      <c r="AV929" s="284" t="str">
        <f t="shared" si="130"/>
        <v>ないきさとし</v>
      </c>
      <c r="AW929" s="284">
        <f>IF(AV929="","",COUNTIF(AV$8:AV929,AV929))</f>
        <v>1</v>
      </c>
      <c r="AX929" s="284" t="str">
        <f t="shared" si="128"/>
        <v/>
      </c>
      <c r="AY929" s="284" t="str">
        <f t="shared" si="131"/>
        <v/>
      </c>
      <c r="AZ929" s="284" t="str">
        <f t="shared" si="132"/>
        <v/>
      </c>
    </row>
    <row r="930" spans="1:52" ht="18" customHeight="1">
      <c r="A930" s="281">
        <v>1488143</v>
      </c>
      <c r="B930" s="281" t="s">
        <v>4946</v>
      </c>
      <c r="C930" s="281" t="s">
        <v>4947</v>
      </c>
      <c r="D930" s="281" t="s">
        <v>4948</v>
      </c>
      <c r="E930" s="281" t="s">
        <v>4949</v>
      </c>
      <c r="F930" s="281">
        <v>1</v>
      </c>
      <c r="G930" s="281" t="s">
        <v>259</v>
      </c>
      <c r="H930" s="303">
        <v>27171</v>
      </c>
      <c r="I930" s="281">
        <v>24</v>
      </c>
      <c r="J930" s="281" t="s">
        <v>260</v>
      </c>
      <c r="K930" s="281">
        <v>280</v>
      </c>
      <c r="L930" s="281" t="s">
        <v>334</v>
      </c>
      <c r="M930" s="281">
        <v>2121</v>
      </c>
      <c r="N930" s="281" t="s">
        <v>334</v>
      </c>
      <c r="O930" s="281">
        <v>0</v>
      </c>
      <c r="P930" s="281" t="s">
        <v>262</v>
      </c>
      <c r="Q930" s="281">
        <v>0</v>
      </c>
      <c r="S930" s="281">
        <v>0</v>
      </c>
      <c r="U930" s="281" t="s">
        <v>11080</v>
      </c>
      <c r="W930" s="281">
        <v>-20</v>
      </c>
      <c r="X930" s="281" t="s">
        <v>1574</v>
      </c>
      <c r="AA930" s="281">
        <v>2</v>
      </c>
      <c r="AB930" s="281" t="s">
        <v>200</v>
      </c>
      <c r="AC930" s="303">
        <v>41742</v>
      </c>
      <c r="AD930" s="281" t="s">
        <v>11401</v>
      </c>
      <c r="AE930" s="281" t="s">
        <v>1298</v>
      </c>
      <c r="AF930" s="281" t="s">
        <v>266</v>
      </c>
      <c r="AG930" s="281" t="s">
        <v>4950</v>
      </c>
      <c r="AI930" s="281" t="s">
        <v>4951</v>
      </c>
      <c r="AN930" s="303">
        <v>41576</v>
      </c>
      <c r="AP930" s="284">
        <f t="shared" si="133"/>
        <v>923</v>
      </c>
      <c r="AQ930" s="284" t="str">
        <f t="shared" si="134"/>
        <v>本多秀道1</v>
      </c>
      <c r="AR930" s="284" t="str">
        <f t="shared" si="135"/>
        <v>ほんだしゅうどう1</v>
      </c>
      <c r="AS930" s="284">
        <f t="shared" si="136"/>
        <v>1488143</v>
      </c>
      <c r="AT930" s="284" t="str">
        <f t="shared" si="129"/>
        <v>本多秀道</v>
      </c>
      <c r="AU930" s="284">
        <f>IF(AT930="","",COUNTIF(AT$8:AT930,AT930))</f>
        <v>1</v>
      </c>
      <c r="AV930" s="284" t="str">
        <f t="shared" si="130"/>
        <v>ほんだしゅうどう</v>
      </c>
      <c r="AW930" s="284">
        <f>IF(AV930="","",COUNTIF(AV$8:AV930,AV930))</f>
        <v>1</v>
      </c>
      <c r="AX930" s="284" t="str">
        <f t="shared" si="128"/>
        <v/>
      </c>
      <c r="AY930" s="284" t="str">
        <f t="shared" si="131"/>
        <v/>
      </c>
      <c r="AZ930" s="284" t="str">
        <f t="shared" si="132"/>
        <v/>
      </c>
    </row>
    <row r="931" spans="1:52" ht="18" customHeight="1">
      <c r="A931" s="281">
        <v>1448618</v>
      </c>
      <c r="B931" s="281" t="s">
        <v>3368</v>
      </c>
      <c r="C931" s="281" t="s">
        <v>4952</v>
      </c>
      <c r="D931" s="281" t="s">
        <v>3370</v>
      </c>
      <c r="E931" s="281" t="s">
        <v>4953</v>
      </c>
      <c r="F931" s="281">
        <v>1</v>
      </c>
      <c r="G931" s="281" t="s">
        <v>259</v>
      </c>
      <c r="H931" s="303">
        <v>35408</v>
      </c>
      <c r="I931" s="281">
        <v>24</v>
      </c>
      <c r="J931" s="281" t="s">
        <v>260</v>
      </c>
      <c r="K931" s="281">
        <v>271</v>
      </c>
      <c r="L931" s="281" t="s">
        <v>413</v>
      </c>
      <c r="M931" s="281">
        <v>2061</v>
      </c>
      <c r="N931" s="281" t="s">
        <v>413</v>
      </c>
      <c r="O931" s="281">
        <v>0</v>
      </c>
      <c r="P931" s="281" t="s">
        <v>262</v>
      </c>
      <c r="Q931" s="281">
        <v>0</v>
      </c>
      <c r="S931" s="281">
        <v>0</v>
      </c>
      <c r="W931" s="281">
        <v>-20</v>
      </c>
      <c r="X931" s="281" t="s">
        <v>1574</v>
      </c>
      <c r="AA931" s="281">
        <v>2</v>
      </c>
      <c r="AB931" s="281" t="s">
        <v>200</v>
      </c>
      <c r="AC931" s="303">
        <v>41777</v>
      </c>
      <c r="AD931" s="281" t="s">
        <v>11388</v>
      </c>
      <c r="AE931" s="281" t="s">
        <v>3703</v>
      </c>
      <c r="AF931" s="281" t="s">
        <v>266</v>
      </c>
      <c r="AG931" s="281" t="s">
        <v>4954</v>
      </c>
      <c r="AI931" s="281" t="s">
        <v>4955</v>
      </c>
      <c r="AN931" s="303">
        <v>41154</v>
      </c>
      <c r="AP931" s="284">
        <f t="shared" si="133"/>
        <v>924</v>
      </c>
      <c r="AQ931" s="284" t="str">
        <f t="shared" si="134"/>
        <v>水間和哉1</v>
      </c>
      <c r="AR931" s="284" t="str">
        <f t="shared" si="135"/>
        <v>みずまかずや1</v>
      </c>
      <c r="AS931" s="284">
        <f t="shared" si="136"/>
        <v>1448618</v>
      </c>
      <c r="AT931" s="284" t="str">
        <f t="shared" si="129"/>
        <v>水間和哉</v>
      </c>
      <c r="AU931" s="284">
        <f>IF(AT931="","",COUNTIF(AT$8:AT931,AT931))</f>
        <v>1</v>
      </c>
      <c r="AV931" s="284" t="str">
        <f t="shared" si="130"/>
        <v>みずまかずや</v>
      </c>
      <c r="AW931" s="284">
        <f>IF(AV931="","",COUNTIF(AV$8:AV931,AV931))</f>
        <v>1</v>
      </c>
      <c r="AX931" s="284" t="str">
        <f t="shared" si="128"/>
        <v/>
      </c>
      <c r="AY931" s="284" t="str">
        <f t="shared" si="131"/>
        <v/>
      </c>
      <c r="AZ931" s="284" t="str">
        <f t="shared" si="132"/>
        <v/>
      </c>
    </row>
    <row r="932" spans="1:52" ht="18" customHeight="1">
      <c r="A932" s="281">
        <v>1492542</v>
      </c>
      <c r="B932" s="281" t="s">
        <v>421</v>
      </c>
      <c r="C932" s="281" t="s">
        <v>4956</v>
      </c>
      <c r="D932" s="281" t="s">
        <v>423</v>
      </c>
      <c r="E932" s="281" t="s">
        <v>4957</v>
      </c>
      <c r="F932" s="281">
        <v>1</v>
      </c>
      <c r="G932" s="281" t="s">
        <v>259</v>
      </c>
      <c r="H932" s="303">
        <v>32581</v>
      </c>
      <c r="I932" s="281">
        <v>24</v>
      </c>
      <c r="J932" s="281" t="s">
        <v>260</v>
      </c>
      <c r="K932" s="281">
        <v>271</v>
      </c>
      <c r="L932" s="281" t="s">
        <v>413</v>
      </c>
      <c r="M932" s="281">
        <v>2061</v>
      </c>
      <c r="N932" s="281" t="s">
        <v>413</v>
      </c>
      <c r="O932" s="281">
        <v>0</v>
      </c>
      <c r="P932" s="281" t="s">
        <v>262</v>
      </c>
      <c r="Q932" s="281">
        <v>0</v>
      </c>
      <c r="S932" s="281">
        <v>0</v>
      </c>
      <c r="W932" s="281">
        <v>-20</v>
      </c>
      <c r="X932" s="281" t="s">
        <v>1574</v>
      </c>
      <c r="AA932" s="281">
        <v>2</v>
      </c>
      <c r="AB932" s="281" t="s">
        <v>200</v>
      </c>
      <c r="AC932" s="303">
        <v>41938</v>
      </c>
      <c r="AD932" s="281" t="s">
        <v>11402</v>
      </c>
      <c r="AE932" s="281" t="s">
        <v>4958</v>
      </c>
      <c r="AF932" s="281" t="s">
        <v>266</v>
      </c>
      <c r="AG932" s="281" t="s">
        <v>4959</v>
      </c>
      <c r="AI932" s="281" t="s">
        <v>4960</v>
      </c>
      <c r="AN932" s="303">
        <v>41725</v>
      </c>
      <c r="AP932" s="284">
        <f t="shared" si="133"/>
        <v>925</v>
      </c>
      <c r="AQ932" s="284" t="str">
        <f t="shared" si="134"/>
        <v>小林健太1</v>
      </c>
      <c r="AR932" s="284" t="str">
        <f t="shared" si="135"/>
        <v>こばやしけんた1</v>
      </c>
      <c r="AS932" s="284">
        <f t="shared" si="136"/>
        <v>1492542</v>
      </c>
      <c r="AT932" s="284" t="str">
        <f t="shared" si="129"/>
        <v>小林健太</v>
      </c>
      <c r="AU932" s="284">
        <f>IF(AT932="","",COUNTIF(AT$8:AT932,AT932))</f>
        <v>1</v>
      </c>
      <c r="AV932" s="284" t="str">
        <f t="shared" si="130"/>
        <v>こばやしけんた</v>
      </c>
      <c r="AW932" s="284">
        <f>IF(AV932="","",COUNTIF(AV$8:AV932,AV932))</f>
        <v>1</v>
      </c>
      <c r="AX932" s="284" t="str">
        <f t="shared" si="128"/>
        <v/>
      </c>
      <c r="AY932" s="284" t="str">
        <f t="shared" si="131"/>
        <v/>
      </c>
      <c r="AZ932" s="284" t="str">
        <f t="shared" si="132"/>
        <v/>
      </c>
    </row>
    <row r="933" spans="1:52" ht="18" customHeight="1">
      <c r="A933" s="281">
        <v>1475561</v>
      </c>
      <c r="B933" s="281" t="s">
        <v>4961</v>
      </c>
      <c r="C933" s="281" t="s">
        <v>4962</v>
      </c>
      <c r="D933" s="281" t="s">
        <v>4963</v>
      </c>
      <c r="E933" s="281" t="s">
        <v>4964</v>
      </c>
      <c r="F933" s="281">
        <v>1</v>
      </c>
      <c r="G933" s="281" t="s">
        <v>259</v>
      </c>
      <c r="H933" s="303">
        <v>35544</v>
      </c>
      <c r="I933" s="281">
        <v>24</v>
      </c>
      <c r="J933" s="281" t="s">
        <v>260</v>
      </c>
      <c r="K933" s="281">
        <v>274</v>
      </c>
      <c r="L933" s="281" t="s">
        <v>317</v>
      </c>
      <c r="M933" s="281">
        <v>2074</v>
      </c>
      <c r="N933" s="281" t="s">
        <v>317</v>
      </c>
      <c r="O933" s="281">
        <v>0</v>
      </c>
      <c r="P933" s="281" t="s">
        <v>262</v>
      </c>
      <c r="Q933" s="281">
        <v>0</v>
      </c>
      <c r="S933" s="281">
        <v>0</v>
      </c>
      <c r="W933" s="281">
        <v>-20</v>
      </c>
      <c r="X933" s="281" t="s">
        <v>1574</v>
      </c>
      <c r="AA933" s="281">
        <v>2</v>
      </c>
      <c r="AB933" s="281" t="s">
        <v>200</v>
      </c>
      <c r="AC933" s="303">
        <v>41938</v>
      </c>
      <c r="AD933" s="281" t="s">
        <v>11398</v>
      </c>
      <c r="AE933" s="281" t="s">
        <v>4965</v>
      </c>
      <c r="AF933" s="281" t="s">
        <v>266</v>
      </c>
      <c r="AG933" s="281" t="s">
        <v>4966</v>
      </c>
      <c r="AI933" s="281" t="s">
        <v>4967</v>
      </c>
      <c r="AN933" s="303">
        <v>41461</v>
      </c>
      <c r="AP933" s="284">
        <f t="shared" si="133"/>
        <v>926</v>
      </c>
      <c r="AQ933" s="284" t="str">
        <f t="shared" si="134"/>
        <v>藤原伊織1</v>
      </c>
      <c r="AR933" s="284" t="str">
        <f t="shared" si="135"/>
        <v>ふじわらいおり1</v>
      </c>
      <c r="AS933" s="284">
        <f t="shared" si="136"/>
        <v>1475561</v>
      </c>
      <c r="AT933" s="284" t="str">
        <f t="shared" si="129"/>
        <v>藤原伊織</v>
      </c>
      <c r="AU933" s="284">
        <f>IF(AT933="","",COUNTIF(AT$8:AT933,AT933))</f>
        <v>1</v>
      </c>
      <c r="AV933" s="284" t="str">
        <f t="shared" si="130"/>
        <v>ふじわらいおり</v>
      </c>
      <c r="AW933" s="284">
        <f>IF(AV933="","",COUNTIF(AV$8:AV933,AV933))</f>
        <v>1</v>
      </c>
      <c r="AX933" s="284" t="str">
        <f t="shared" si="128"/>
        <v/>
      </c>
      <c r="AY933" s="284" t="str">
        <f t="shared" si="131"/>
        <v/>
      </c>
      <c r="AZ933" s="284" t="str">
        <f t="shared" si="132"/>
        <v/>
      </c>
    </row>
    <row r="934" spans="1:52" ht="18" customHeight="1">
      <c r="A934" s="281">
        <v>1488144</v>
      </c>
      <c r="B934" s="281" t="s">
        <v>374</v>
      </c>
      <c r="C934" s="281" t="s">
        <v>4968</v>
      </c>
      <c r="D934" s="281" t="s">
        <v>376</v>
      </c>
      <c r="E934" s="281" t="s">
        <v>2364</v>
      </c>
      <c r="F934" s="281">
        <v>2</v>
      </c>
      <c r="G934" s="281" t="s">
        <v>282</v>
      </c>
      <c r="H934" s="303">
        <v>19184</v>
      </c>
      <c r="I934" s="281">
        <v>24</v>
      </c>
      <c r="J934" s="281" t="s">
        <v>260</v>
      </c>
      <c r="K934" s="281">
        <v>280</v>
      </c>
      <c r="L934" s="281" t="s">
        <v>334</v>
      </c>
      <c r="M934" s="281">
        <v>2121</v>
      </c>
      <c r="N934" s="281" t="s">
        <v>334</v>
      </c>
      <c r="O934" s="281">
        <v>0</v>
      </c>
      <c r="P934" s="281" t="s">
        <v>262</v>
      </c>
      <c r="Q934" s="281">
        <v>0</v>
      </c>
      <c r="S934" s="281">
        <v>0</v>
      </c>
      <c r="U934" s="281" t="s">
        <v>11141</v>
      </c>
      <c r="W934" s="281">
        <v>-20</v>
      </c>
      <c r="X934" s="281" t="s">
        <v>1574</v>
      </c>
      <c r="AA934" s="281">
        <v>2</v>
      </c>
      <c r="AB934" s="281" t="s">
        <v>200</v>
      </c>
      <c r="AC934" s="303">
        <v>41952</v>
      </c>
      <c r="AD934" s="281" t="s">
        <v>11403</v>
      </c>
      <c r="AE934" s="281" t="s">
        <v>3412</v>
      </c>
      <c r="AF934" s="281" t="s">
        <v>266</v>
      </c>
      <c r="AG934" s="281" t="s">
        <v>4969</v>
      </c>
      <c r="AI934" s="281" t="s">
        <v>4970</v>
      </c>
      <c r="AN934" s="303">
        <v>41576</v>
      </c>
      <c r="AP934" s="284">
        <f t="shared" si="133"/>
        <v>927</v>
      </c>
      <c r="AQ934" s="284" t="str">
        <f t="shared" si="134"/>
        <v>清水啓子1</v>
      </c>
      <c r="AR934" s="284" t="str">
        <f t="shared" si="135"/>
        <v>しみずけいこ1</v>
      </c>
      <c r="AS934" s="284">
        <f t="shared" si="136"/>
        <v>1488144</v>
      </c>
      <c r="AT934" s="284" t="str">
        <f t="shared" si="129"/>
        <v>清水啓子</v>
      </c>
      <c r="AU934" s="284">
        <f>IF(AT934="","",COUNTIF(AT$8:AT934,AT934))</f>
        <v>1</v>
      </c>
      <c r="AV934" s="284" t="str">
        <f t="shared" si="130"/>
        <v>しみずけいこ</v>
      </c>
      <c r="AW934" s="284">
        <f>IF(AV934="","",COUNTIF(AV$8:AV934,AV934))</f>
        <v>1</v>
      </c>
      <c r="AX934" s="284" t="str">
        <f t="shared" si="128"/>
        <v/>
      </c>
      <c r="AY934" s="284" t="str">
        <f t="shared" si="131"/>
        <v/>
      </c>
      <c r="AZ934" s="284" t="str">
        <f t="shared" si="132"/>
        <v/>
      </c>
    </row>
    <row r="935" spans="1:52" ht="18" customHeight="1">
      <c r="A935" s="281">
        <v>1454668</v>
      </c>
      <c r="B935" s="281" t="s">
        <v>4971</v>
      </c>
      <c r="C935" s="281" t="s">
        <v>3529</v>
      </c>
      <c r="D935" s="281" t="s">
        <v>4972</v>
      </c>
      <c r="E935" s="281" t="s">
        <v>515</v>
      </c>
      <c r="F935" s="281">
        <v>1</v>
      </c>
      <c r="G935" s="281" t="s">
        <v>259</v>
      </c>
      <c r="H935" s="303">
        <v>25012</v>
      </c>
      <c r="I935" s="281">
        <v>24</v>
      </c>
      <c r="J935" s="281" t="s">
        <v>260</v>
      </c>
      <c r="K935" s="281">
        <v>280</v>
      </c>
      <c r="L935" s="281" t="s">
        <v>334</v>
      </c>
      <c r="M935" s="281">
        <v>2121</v>
      </c>
      <c r="N935" s="281" t="s">
        <v>334</v>
      </c>
      <c r="O935" s="281">
        <v>0</v>
      </c>
      <c r="P935" s="281" t="s">
        <v>262</v>
      </c>
      <c r="Q935" s="281">
        <v>0</v>
      </c>
      <c r="S935" s="281">
        <v>0</v>
      </c>
      <c r="U935" s="281" t="s">
        <v>11141</v>
      </c>
      <c r="W935" s="281">
        <v>-20</v>
      </c>
      <c r="X935" s="281" t="s">
        <v>1574</v>
      </c>
      <c r="AA935" s="281">
        <v>2</v>
      </c>
      <c r="AB935" s="281" t="s">
        <v>200</v>
      </c>
      <c r="AC935" s="303">
        <v>41952</v>
      </c>
      <c r="AD935" s="281" t="s">
        <v>11403</v>
      </c>
      <c r="AE935" s="281" t="s">
        <v>1676</v>
      </c>
      <c r="AF935" s="281" t="s">
        <v>266</v>
      </c>
      <c r="AG935" s="281" t="s">
        <v>4973</v>
      </c>
      <c r="AI935" s="281" t="s">
        <v>4974</v>
      </c>
      <c r="AN935" s="303">
        <v>41212</v>
      </c>
      <c r="AP935" s="284">
        <f t="shared" si="133"/>
        <v>928</v>
      </c>
      <c r="AQ935" s="284" t="str">
        <f t="shared" si="134"/>
        <v>関島誠二1</v>
      </c>
      <c r="AR935" s="284" t="str">
        <f t="shared" si="135"/>
        <v>せきじませいじ1</v>
      </c>
      <c r="AS935" s="284">
        <f t="shared" si="136"/>
        <v>1454668</v>
      </c>
      <c r="AT935" s="284" t="str">
        <f t="shared" si="129"/>
        <v>関島誠二</v>
      </c>
      <c r="AU935" s="284">
        <f>IF(AT935="","",COUNTIF(AT$8:AT935,AT935))</f>
        <v>1</v>
      </c>
      <c r="AV935" s="284" t="str">
        <f t="shared" si="130"/>
        <v>せきじませいじ</v>
      </c>
      <c r="AW935" s="284">
        <f>IF(AV935="","",COUNTIF(AV$8:AV935,AV935))</f>
        <v>1</v>
      </c>
      <c r="AX935" s="284" t="str">
        <f t="shared" si="128"/>
        <v/>
      </c>
      <c r="AY935" s="284" t="str">
        <f t="shared" si="131"/>
        <v/>
      </c>
      <c r="AZ935" s="284" t="str">
        <f t="shared" si="132"/>
        <v/>
      </c>
    </row>
    <row r="936" spans="1:52" ht="18" customHeight="1">
      <c r="A936" s="281">
        <v>1422544</v>
      </c>
      <c r="B936" s="281" t="s">
        <v>4975</v>
      </c>
      <c r="C936" s="281" t="s">
        <v>4976</v>
      </c>
      <c r="D936" s="281" t="s">
        <v>4977</v>
      </c>
      <c r="E936" s="281" t="s">
        <v>4978</v>
      </c>
      <c r="F936" s="281">
        <v>2</v>
      </c>
      <c r="G936" s="281" t="s">
        <v>282</v>
      </c>
      <c r="H936" s="303">
        <v>25314</v>
      </c>
      <c r="I936" s="281">
        <v>24</v>
      </c>
      <c r="J936" s="281" t="s">
        <v>260</v>
      </c>
      <c r="K936" s="281">
        <v>267</v>
      </c>
      <c r="L936" s="281" t="s">
        <v>328</v>
      </c>
      <c r="M936" s="281">
        <v>2041</v>
      </c>
      <c r="N936" s="281" t="s">
        <v>328</v>
      </c>
      <c r="O936" s="281">
        <v>0</v>
      </c>
      <c r="P936" s="281" t="s">
        <v>262</v>
      </c>
      <c r="Q936" s="281">
        <v>0</v>
      </c>
      <c r="S936" s="281">
        <v>0</v>
      </c>
      <c r="U936" s="281" t="s">
        <v>10883</v>
      </c>
      <c r="W936" s="281">
        <v>-20</v>
      </c>
      <c r="X936" s="281" t="s">
        <v>1574</v>
      </c>
      <c r="AA936" s="281">
        <v>2</v>
      </c>
      <c r="AB936" s="281" t="s">
        <v>200</v>
      </c>
      <c r="AC936" s="303">
        <v>41952</v>
      </c>
      <c r="AD936" s="281" t="s">
        <v>11404</v>
      </c>
      <c r="AE936" s="281" t="s">
        <v>2722</v>
      </c>
      <c r="AF936" s="281" t="s">
        <v>266</v>
      </c>
      <c r="AG936" s="281" t="s">
        <v>4979</v>
      </c>
      <c r="AI936" s="281" t="s">
        <v>4980</v>
      </c>
      <c r="AN936" s="303">
        <v>40926</v>
      </c>
      <c r="AP936" s="284">
        <f t="shared" si="133"/>
        <v>929</v>
      </c>
      <c r="AQ936" s="284" t="str">
        <f t="shared" si="134"/>
        <v>白石千恵美1</v>
      </c>
      <c r="AR936" s="284" t="str">
        <f t="shared" si="135"/>
        <v>しらいしちえみ1</v>
      </c>
      <c r="AS936" s="284">
        <f t="shared" si="136"/>
        <v>1422544</v>
      </c>
      <c r="AT936" s="284" t="str">
        <f t="shared" si="129"/>
        <v>白石千恵美</v>
      </c>
      <c r="AU936" s="284">
        <f>IF(AT936="","",COUNTIF(AT$8:AT936,AT936))</f>
        <v>1</v>
      </c>
      <c r="AV936" s="284" t="str">
        <f t="shared" si="130"/>
        <v>しらいしちえみ</v>
      </c>
      <c r="AW936" s="284">
        <f>IF(AV936="","",COUNTIF(AV$8:AV936,AV936))</f>
        <v>1</v>
      </c>
      <c r="AX936" s="284" t="str">
        <f t="shared" si="128"/>
        <v/>
      </c>
      <c r="AY936" s="284" t="str">
        <f t="shared" si="131"/>
        <v/>
      </c>
      <c r="AZ936" s="284" t="str">
        <f t="shared" si="132"/>
        <v/>
      </c>
    </row>
    <row r="937" spans="1:52" ht="18" customHeight="1">
      <c r="A937" s="281">
        <v>1476495</v>
      </c>
      <c r="B937" s="281" t="s">
        <v>705</v>
      </c>
      <c r="C937" s="281" t="s">
        <v>4981</v>
      </c>
      <c r="D937" s="281" t="s">
        <v>707</v>
      </c>
      <c r="E937" s="281" t="s">
        <v>4982</v>
      </c>
      <c r="F937" s="281">
        <v>1</v>
      </c>
      <c r="G937" s="281" t="s">
        <v>259</v>
      </c>
      <c r="H937" s="303">
        <v>35546</v>
      </c>
      <c r="I937" s="281">
        <v>24</v>
      </c>
      <c r="J937" s="281" t="s">
        <v>260</v>
      </c>
      <c r="K937" s="281">
        <v>264</v>
      </c>
      <c r="L937" s="281" t="s">
        <v>301</v>
      </c>
      <c r="M937" s="281">
        <v>2014</v>
      </c>
      <c r="N937" s="281" t="s">
        <v>302</v>
      </c>
      <c r="O937" s="281">
        <v>2</v>
      </c>
      <c r="P937" s="281" t="s">
        <v>303</v>
      </c>
      <c r="Q937" s="281">
        <v>0</v>
      </c>
      <c r="S937" s="281">
        <v>0</v>
      </c>
      <c r="V937" s="281">
        <v>0</v>
      </c>
      <c r="W937" s="281">
        <v>-20</v>
      </c>
      <c r="X937" s="281" t="s">
        <v>1574</v>
      </c>
      <c r="AA937" s="281">
        <v>2</v>
      </c>
      <c r="AB937" s="281" t="s">
        <v>200</v>
      </c>
      <c r="AC937" s="303">
        <v>41952</v>
      </c>
      <c r="AD937" s="281" t="s">
        <v>11404</v>
      </c>
      <c r="AE937" s="281" t="s">
        <v>346</v>
      </c>
      <c r="AF937" s="281" t="s">
        <v>266</v>
      </c>
      <c r="AG937" s="281" t="s">
        <v>4983</v>
      </c>
      <c r="AI937" s="281" t="s">
        <v>4984</v>
      </c>
      <c r="AJ937" s="281" t="s">
        <v>11405</v>
      </c>
      <c r="AN937" s="303">
        <v>41470</v>
      </c>
      <c r="AP937" s="284">
        <f t="shared" si="133"/>
        <v>930</v>
      </c>
      <c r="AQ937" s="284" t="str">
        <f t="shared" si="134"/>
        <v>宮島圭吾1</v>
      </c>
      <c r="AR937" s="284" t="str">
        <f t="shared" si="135"/>
        <v>みやじまけいご1</v>
      </c>
      <c r="AS937" s="284">
        <f t="shared" si="136"/>
        <v>1476495</v>
      </c>
      <c r="AT937" s="284" t="str">
        <f t="shared" si="129"/>
        <v>宮島圭吾</v>
      </c>
      <c r="AU937" s="284">
        <f>IF(AT937="","",COUNTIF(AT$8:AT937,AT937))</f>
        <v>1</v>
      </c>
      <c r="AV937" s="284" t="str">
        <f t="shared" si="130"/>
        <v>みやじまけいご</v>
      </c>
      <c r="AW937" s="284">
        <f>IF(AV937="","",COUNTIF(AV$8:AV937,AV937))</f>
        <v>1</v>
      </c>
      <c r="AX937" s="284" t="str">
        <f t="shared" si="128"/>
        <v/>
      </c>
      <c r="AY937" s="284" t="str">
        <f t="shared" si="131"/>
        <v/>
      </c>
      <c r="AZ937" s="284" t="str">
        <f t="shared" si="132"/>
        <v/>
      </c>
    </row>
    <row r="938" spans="1:52" ht="18" customHeight="1">
      <c r="A938" s="281">
        <v>1476489</v>
      </c>
      <c r="B938" s="281" t="s">
        <v>2017</v>
      </c>
      <c r="C938" s="281" t="s">
        <v>4985</v>
      </c>
      <c r="D938" s="281" t="s">
        <v>320</v>
      </c>
      <c r="E938" s="281" t="s">
        <v>4986</v>
      </c>
      <c r="F938" s="281">
        <v>1</v>
      </c>
      <c r="G938" s="281" t="s">
        <v>259</v>
      </c>
      <c r="H938" s="303">
        <v>35652</v>
      </c>
      <c r="I938" s="281">
        <v>24</v>
      </c>
      <c r="J938" s="281" t="s">
        <v>260</v>
      </c>
      <c r="K938" s="281">
        <v>264</v>
      </c>
      <c r="L938" s="281" t="s">
        <v>301</v>
      </c>
      <c r="M938" s="281">
        <v>2014</v>
      </c>
      <c r="N938" s="281" t="s">
        <v>302</v>
      </c>
      <c r="O938" s="281">
        <v>2</v>
      </c>
      <c r="P938" s="281" t="s">
        <v>303</v>
      </c>
      <c r="Q938" s="281">
        <v>0</v>
      </c>
      <c r="S938" s="281">
        <v>0</v>
      </c>
      <c r="V938" s="281">
        <v>0</v>
      </c>
      <c r="W938" s="281">
        <v>-20</v>
      </c>
      <c r="X938" s="281" t="s">
        <v>1574</v>
      </c>
      <c r="AA938" s="281">
        <v>2</v>
      </c>
      <c r="AB938" s="281" t="s">
        <v>200</v>
      </c>
      <c r="AC938" s="303">
        <v>41952</v>
      </c>
      <c r="AD938" s="281" t="s">
        <v>11404</v>
      </c>
      <c r="AE938" s="281" t="s">
        <v>346</v>
      </c>
      <c r="AF938" s="281" t="s">
        <v>266</v>
      </c>
      <c r="AG938" s="281" t="s">
        <v>4983</v>
      </c>
      <c r="AI938" s="281" t="s">
        <v>4984</v>
      </c>
      <c r="AJ938" s="281" t="s">
        <v>11405</v>
      </c>
      <c r="AN938" s="303">
        <v>41470</v>
      </c>
      <c r="AP938" s="284">
        <f t="shared" si="133"/>
        <v>931</v>
      </c>
      <c r="AQ938" s="284" t="str">
        <f t="shared" si="134"/>
        <v>小澤央1</v>
      </c>
      <c r="AR938" s="284" t="str">
        <f t="shared" si="135"/>
        <v>おざわひろ1</v>
      </c>
      <c r="AS938" s="284">
        <f t="shared" si="136"/>
        <v>1476489</v>
      </c>
      <c r="AT938" s="284" t="str">
        <f t="shared" si="129"/>
        <v>小澤央</v>
      </c>
      <c r="AU938" s="284">
        <f>IF(AT938="","",COUNTIF(AT$8:AT938,AT938))</f>
        <v>1</v>
      </c>
      <c r="AV938" s="284" t="str">
        <f t="shared" si="130"/>
        <v>おざわひろ</v>
      </c>
      <c r="AW938" s="284">
        <f>IF(AV938="","",COUNTIF(AV$8:AV938,AV938))</f>
        <v>1</v>
      </c>
      <c r="AX938" s="284" t="str">
        <f t="shared" si="128"/>
        <v/>
      </c>
      <c r="AY938" s="284" t="str">
        <f t="shared" si="131"/>
        <v/>
      </c>
      <c r="AZ938" s="284" t="str">
        <f t="shared" si="132"/>
        <v/>
      </c>
    </row>
    <row r="939" spans="1:52" ht="18" customHeight="1">
      <c r="A939" s="281">
        <v>1476497</v>
      </c>
      <c r="B939" s="281" t="s">
        <v>4461</v>
      </c>
      <c r="C939" s="281" t="s">
        <v>4987</v>
      </c>
      <c r="D939" s="281" t="s">
        <v>4463</v>
      </c>
      <c r="E939" s="281" t="s">
        <v>4988</v>
      </c>
      <c r="F939" s="281">
        <v>2</v>
      </c>
      <c r="G939" s="281" t="s">
        <v>282</v>
      </c>
      <c r="H939" s="303">
        <v>35663</v>
      </c>
      <c r="I939" s="281">
        <v>24</v>
      </c>
      <c r="J939" s="281" t="s">
        <v>260</v>
      </c>
      <c r="K939" s="281">
        <v>264</v>
      </c>
      <c r="L939" s="281" t="s">
        <v>301</v>
      </c>
      <c r="M939" s="281">
        <v>2014</v>
      </c>
      <c r="N939" s="281" t="s">
        <v>302</v>
      </c>
      <c r="O939" s="281">
        <v>2</v>
      </c>
      <c r="P939" s="281" t="s">
        <v>303</v>
      </c>
      <c r="Q939" s="281">
        <v>0</v>
      </c>
      <c r="S939" s="281">
        <v>0</v>
      </c>
      <c r="V939" s="281">
        <v>0</v>
      </c>
      <c r="W939" s="281">
        <v>-20</v>
      </c>
      <c r="X939" s="281" t="s">
        <v>1574</v>
      </c>
      <c r="AA939" s="281">
        <v>2</v>
      </c>
      <c r="AB939" s="281" t="s">
        <v>200</v>
      </c>
      <c r="AC939" s="303">
        <v>41952</v>
      </c>
      <c r="AD939" s="281" t="s">
        <v>11404</v>
      </c>
      <c r="AE939" s="281" t="s">
        <v>346</v>
      </c>
      <c r="AF939" s="281" t="s">
        <v>266</v>
      </c>
      <c r="AG939" s="281" t="s">
        <v>4983</v>
      </c>
      <c r="AI939" s="281" t="s">
        <v>4984</v>
      </c>
      <c r="AJ939" s="281" t="s">
        <v>11405</v>
      </c>
      <c r="AN939" s="303">
        <v>41470</v>
      </c>
      <c r="AP939" s="284">
        <f t="shared" si="133"/>
        <v>932</v>
      </c>
      <c r="AQ939" s="284" t="str">
        <f t="shared" si="134"/>
        <v>横田有香1</v>
      </c>
      <c r="AR939" s="284" t="str">
        <f t="shared" si="135"/>
        <v>よこたゆか1</v>
      </c>
      <c r="AS939" s="284">
        <f t="shared" si="136"/>
        <v>1476497</v>
      </c>
      <c r="AT939" s="284" t="str">
        <f t="shared" si="129"/>
        <v>横田有香</v>
      </c>
      <c r="AU939" s="284">
        <f>IF(AT939="","",COUNTIF(AT$8:AT939,AT939))</f>
        <v>1</v>
      </c>
      <c r="AV939" s="284" t="str">
        <f t="shared" si="130"/>
        <v>よこたゆか</v>
      </c>
      <c r="AW939" s="284">
        <f>IF(AV939="","",COUNTIF(AV$8:AV939,AV939))</f>
        <v>1</v>
      </c>
      <c r="AX939" s="284" t="str">
        <f t="shared" si="128"/>
        <v/>
      </c>
      <c r="AY939" s="284" t="str">
        <f t="shared" si="131"/>
        <v/>
      </c>
      <c r="AZ939" s="284" t="str">
        <f t="shared" si="132"/>
        <v/>
      </c>
    </row>
    <row r="940" spans="1:52" ht="18" customHeight="1">
      <c r="A940" s="281">
        <v>1476488</v>
      </c>
      <c r="B940" s="281" t="s">
        <v>4989</v>
      </c>
      <c r="C940" s="281" t="s">
        <v>4990</v>
      </c>
      <c r="D940" s="281" t="s">
        <v>4991</v>
      </c>
      <c r="E940" s="281" t="s">
        <v>4992</v>
      </c>
      <c r="F940" s="281">
        <v>2</v>
      </c>
      <c r="G940" s="281" t="s">
        <v>282</v>
      </c>
      <c r="H940" s="303">
        <v>35716</v>
      </c>
      <c r="I940" s="281">
        <v>24</v>
      </c>
      <c r="J940" s="281" t="s">
        <v>260</v>
      </c>
      <c r="K940" s="281">
        <v>264</v>
      </c>
      <c r="L940" s="281" t="s">
        <v>301</v>
      </c>
      <c r="M940" s="281">
        <v>2014</v>
      </c>
      <c r="N940" s="281" t="s">
        <v>302</v>
      </c>
      <c r="O940" s="281">
        <v>2</v>
      </c>
      <c r="P940" s="281" t="s">
        <v>303</v>
      </c>
      <c r="Q940" s="281">
        <v>0</v>
      </c>
      <c r="S940" s="281">
        <v>0</v>
      </c>
      <c r="V940" s="281">
        <v>0</v>
      </c>
      <c r="W940" s="281">
        <v>-20</v>
      </c>
      <c r="X940" s="281" t="s">
        <v>1574</v>
      </c>
      <c r="AA940" s="281">
        <v>2</v>
      </c>
      <c r="AB940" s="281" t="s">
        <v>200</v>
      </c>
      <c r="AC940" s="303">
        <v>41952</v>
      </c>
      <c r="AD940" s="281" t="s">
        <v>11404</v>
      </c>
      <c r="AE940" s="281" t="s">
        <v>346</v>
      </c>
      <c r="AF940" s="281" t="s">
        <v>266</v>
      </c>
      <c r="AG940" s="281" t="s">
        <v>4983</v>
      </c>
      <c r="AI940" s="281" t="s">
        <v>4984</v>
      </c>
      <c r="AJ940" s="281" t="s">
        <v>11405</v>
      </c>
      <c r="AN940" s="303">
        <v>41470</v>
      </c>
      <c r="AP940" s="284">
        <f t="shared" si="133"/>
        <v>933</v>
      </c>
      <c r="AQ940" s="284" t="str">
        <f t="shared" si="134"/>
        <v>梅嵜日菜1</v>
      </c>
      <c r="AR940" s="284" t="str">
        <f t="shared" si="135"/>
        <v>うめざきひな1</v>
      </c>
      <c r="AS940" s="284">
        <f t="shared" si="136"/>
        <v>1476488</v>
      </c>
      <c r="AT940" s="284" t="str">
        <f t="shared" si="129"/>
        <v>梅嵜日菜</v>
      </c>
      <c r="AU940" s="284">
        <f>IF(AT940="","",COUNTIF(AT$8:AT940,AT940))</f>
        <v>1</v>
      </c>
      <c r="AV940" s="284" t="str">
        <f t="shared" si="130"/>
        <v>うめざきひな</v>
      </c>
      <c r="AW940" s="284">
        <f>IF(AV940="","",COUNTIF(AV$8:AV940,AV940))</f>
        <v>1</v>
      </c>
      <c r="AX940" s="284" t="str">
        <f t="shared" si="128"/>
        <v/>
      </c>
      <c r="AY940" s="284" t="str">
        <f t="shared" si="131"/>
        <v/>
      </c>
      <c r="AZ940" s="284" t="str">
        <f t="shared" si="132"/>
        <v/>
      </c>
    </row>
    <row r="941" spans="1:52" ht="18" customHeight="1">
      <c r="A941" s="281">
        <v>1476647</v>
      </c>
      <c r="B941" s="281" t="s">
        <v>4993</v>
      </c>
      <c r="C941" s="281" t="s">
        <v>4994</v>
      </c>
      <c r="D941" s="281" t="s">
        <v>4995</v>
      </c>
      <c r="E941" s="281" t="s">
        <v>1524</v>
      </c>
      <c r="F941" s="281">
        <v>1</v>
      </c>
      <c r="G941" s="281" t="s">
        <v>259</v>
      </c>
      <c r="H941" s="303">
        <v>35744</v>
      </c>
      <c r="I941" s="281">
        <v>24</v>
      </c>
      <c r="J941" s="281" t="s">
        <v>260</v>
      </c>
      <c r="K941" s="281">
        <v>269</v>
      </c>
      <c r="L941" s="281" t="s">
        <v>378</v>
      </c>
      <c r="M941" s="281">
        <v>2051</v>
      </c>
      <c r="N941" s="281" t="s">
        <v>378</v>
      </c>
      <c r="O941" s="281">
        <v>0</v>
      </c>
      <c r="P941" s="281" t="s">
        <v>262</v>
      </c>
      <c r="Q941" s="281">
        <v>0</v>
      </c>
      <c r="S941" s="281">
        <v>0</v>
      </c>
      <c r="U941" s="281" t="s">
        <v>379</v>
      </c>
      <c r="W941" s="281">
        <v>-20</v>
      </c>
      <c r="X941" s="281" t="s">
        <v>1574</v>
      </c>
      <c r="AA941" s="281">
        <v>2</v>
      </c>
      <c r="AB941" s="281" t="s">
        <v>200</v>
      </c>
      <c r="AC941" s="303">
        <v>41952</v>
      </c>
      <c r="AD941" s="281" t="s">
        <v>11404</v>
      </c>
      <c r="AE941" s="281" t="s">
        <v>4996</v>
      </c>
      <c r="AF941" s="281" t="s">
        <v>266</v>
      </c>
      <c r="AG941" s="281" t="s">
        <v>4997</v>
      </c>
      <c r="AI941" s="281" t="s">
        <v>4998</v>
      </c>
      <c r="AN941" s="303">
        <v>41470</v>
      </c>
      <c r="AP941" s="284">
        <f t="shared" si="133"/>
        <v>934</v>
      </c>
      <c r="AQ941" s="284" t="str">
        <f t="shared" si="134"/>
        <v>苫米地優介1</v>
      </c>
      <c r="AR941" s="284" t="str">
        <f t="shared" si="135"/>
        <v>とまべちゆうすけ1</v>
      </c>
      <c r="AS941" s="284">
        <f t="shared" si="136"/>
        <v>1476647</v>
      </c>
      <c r="AT941" s="284" t="str">
        <f t="shared" si="129"/>
        <v>苫米地優介</v>
      </c>
      <c r="AU941" s="284">
        <f>IF(AT941="","",COUNTIF(AT$8:AT941,AT941))</f>
        <v>1</v>
      </c>
      <c r="AV941" s="284" t="str">
        <f t="shared" si="130"/>
        <v>とまべちゆうすけ</v>
      </c>
      <c r="AW941" s="284">
        <f>IF(AV941="","",COUNTIF(AV$8:AV941,AV941))</f>
        <v>1</v>
      </c>
      <c r="AX941" s="284" t="str">
        <f t="shared" si="128"/>
        <v/>
      </c>
      <c r="AY941" s="284" t="str">
        <f t="shared" si="131"/>
        <v/>
      </c>
      <c r="AZ941" s="284" t="str">
        <f t="shared" si="132"/>
        <v/>
      </c>
    </row>
    <row r="942" spans="1:52" ht="18" customHeight="1">
      <c r="A942" s="281">
        <v>1476493</v>
      </c>
      <c r="B942" s="281" t="s">
        <v>407</v>
      </c>
      <c r="C942" s="281" t="s">
        <v>4999</v>
      </c>
      <c r="D942" s="281" t="s">
        <v>1405</v>
      </c>
      <c r="E942" s="281" t="s">
        <v>5000</v>
      </c>
      <c r="F942" s="281">
        <v>1</v>
      </c>
      <c r="G942" s="281" t="s">
        <v>259</v>
      </c>
      <c r="H942" s="303">
        <v>35746</v>
      </c>
      <c r="I942" s="281">
        <v>24</v>
      </c>
      <c r="J942" s="281" t="s">
        <v>260</v>
      </c>
      <c r="K942" s="281">
        <v>264</v>
      </c>
      <c r="L942" s="281" t="s">
        <v>301</v>
      </c>
      <c r="M942" s="281">
        <v>2014</v>
      </c>
      <c r="N942" s="281" t="s">
        <v>302</v>
      </c>
      <c r="O942" s="281">
        <v>2</v>
      </c>
      <c r="P942" s="281" t="s">
        <v>303</v>
      </c>
      <c r="Q942" s="281">
        <v>0</v>
      </c>
      <c r="S942" s="281">
        <v>0</v>
      </c>
      <c r="V942" s="281">
        <v>0</v>
      </c>
      <c r="W942" s="281">
        <v>-20</v>
      </c>
      <c r="X942" s="281" t="s">
        <v>1574</v>
      </c>
      <c r="AA942" s="281">
        <v>2</v>
      </c>
      <c r="AB942" s="281" t="s">
        <v>200</v>
      </c>
      <c r="AC942" s="303">
        <v>41952</v>
      </c>
      <c r="AD942" s="281" t="s">
        <v>11404</v>
      </c>
      <c r="AE942" s="281" t="s">
        <v>346</v>
      </c>
      <c r="AF942" s="281" t="s">
        <v>266</v>
      </c>
      <c r="AG942" s="281" t="s">
        <v>4983</v>
      </c>
      <c r="AI942" s="281" t="s">
        <v>4984</v>
      </c>
      <c r="AJ942" s="281" t="s">
        <v>11405</v>
      </c>
      <c r="AN942" s="303">
        <v>41470</v>
      </c>
      <c r="AP942" s="284">
        <f t="shared" si="133"/>
        <v>935</v>
      </c>
      <c r="AQ942" s="284" t="str">
        <f t="shared" si="134"/>
        <v>田中花道1</v>
      </c>
      <c r="AR942" s="284" t="str">
        <f t="shared" si="135"/>
        <v>たなかはなみち1</v>
      </c>
      <c r="AS942" s="284">
        <f t="shared" si="136"/>
        <v>1476493</v>
      </c>
      <c r="AT942" s="284" t="str">
        <f t="shared" si="129"/>
        <v>田中花道</v>
      </c>
      <c r="AU942" s="284">
        <f>IF(AT942="","",COUNTIF(AT$8:AT942,AT942))</f>
        <v>1</v>
      </c>
      <c r="AV942" s="284" t="str">
        <f t="shared" si="130"/>
        <v>たなかはなみち</v>
      </c>
      <c r="AW942" s="284">
        <f>IF(AV942="","",COUNTIF(AV$8:AV942,AV942))</f>
        <v>1</v>
      </c>
      <c r="AX942" s="284" t="str">
        <f t="shared" si="128"/>
        <v/>
      </c>
      <c r="AY942" s="284" t="str">
        <f t="shared" si="131"/>
        <v/>
      </c>
      <c r="AZ942" s="284" t="str">
        <f t="shared" si="132"/>
        <v/>
      </c>
    </row>
    <row r="943" spans="1:52" ht="18" customHeight="1">
      <c r="A943" s="281">
        <v>1476496</v>
      </c>
      <c r="B943" s="281" t="s">
        <v>383</v>
      </c>
      <c r="C943" s="281" t="s">
        <v>5001</v>
      </c>
      <c r="D943" s="281" t="s">
        <v>1289</v>
      </c>
      <c r="E943" s="281" t="s">
        <v>3181</v>
      </c>
      <c r="F943" s="281">
        <v>1</v>
      </c>
      <c r="G943" s="281" t="s">
        <v>259</v>
      </c>
      <c r="H943" s="303">
        <v>35882</v>
      </c>
      <c r="I943" s="281">
        <v>24</v>
      </c>
      <c r="J943" s="281" t="s">
        <v>260</v>
      </c>
      <c r="K943" s="281">
        <v>264</v>
      </c>
      <c r="L943" s="281" t="s">
        <v>301</v>
      </c>
      <c r="M943" s="281">
        <v>2014</v>
      </c>
      <c r="N943" s="281" t="s">
        <v>302</v>
      </c>
      <c r="O943" s="281">
        <v>2</v>
      </c>
      <c r="P943" s="281" t="s">
        <v>303</v>
      </c>
      <c r="Q943" s="281">
        <v>0</v>
      </c>
      <c r="S943" s="281">
        <v>0</v>
      </c>
      <c r="V943" s="281">
        <v>0</v>
      </c>
      <c r="W943" s="281">
        <v>-20</v>
      </c>
      <c r="X943" s="281" t="s">
        <v>1574</v>
      </c>
      <c r="AA943" s="281">
        <v>2</v>
      </c>
      <c r="AB943" s="281" t="s">
        <v>200</v>
      </c>
      <c r="AC943" s="303">
        <v>41952</v>
      </c>
      <c r="AD943" s="281" t="s">
        <v>11404</v>
      </c>
      <c r="AE943" s="281" t="s">
        <v>346</v>
      </c>
      <c r="AF943" s="281" t="s">
        <v>266</v>
      </c>
      <c r="AG943" s="281" t="s">
        <v>4983</v>
      </c>
      <c r="AI943" s="281" t="s">
        <v>4984</v>
      </c>
      <c r="AJ943" s="281" t="s">
        <v>11405</v>
      </c>
      <c r="AN943" s="303">
        <v>41470</v>
      </c>
      <c r="AP943" s="284">
        <f t="shared" si="133"/>
        <v>936</v>
      </c>
      <c r="AQ943" s="284" t="str">
        <f t="shared" si="134"/>
        <v>山﨑勇輝1</v>
      </c>
      <c r="AR943" s="284" t="str">
        <f t="shared" si="135"/>
        <v>やまざきゆうき1</v>
      </c>
      <c r="AS943" s="284">
        <f t="shared" si="136"/>
        <v>1476496</v>
      </c>
      <c r="AT943" s="284" t="str">
        <f t="shared" si="129"/>
        <v>山﨑勇輝</v>
      </c>
      <c r="AU943" s="284">
        <f>IF(AT943="","",COUNTIF(AT$8:AT943,AT943))</f>
        <v>1</v>
      </c>
      <c r="AV943" s="284" t="str">
        <f t="shared" si="130"/>
        <v>やまざきゆうき</v>
      </c>
      <c r="AW943" s="284">
        <f>IF(AV943="","",COUNTIF(AV$8:AV943,AV943))</f>
        <v>1</v>
      </c>
      <c r="AX943" s="284" t="str">
        <f t="shared" si="128"/>
        <v/>
      </c>
      <c r="AY943" s="284" t="str">
        <f t="shared" si="131"/>
        <v/>
      </c>
      <c r="AZ943" s="284" t="str">
        <f t="shared" si="132"/>
        <v/>
      </c>
    </row>
    <row r="944" spans="1:52" ht="18" customHeight="1">
      <c r="A944" s="281">
        <v>1472045</v>
      </c>
      <c r="B944" s="281" t="s">
        <v>2086</v>
      </c>
      <c r="C944" s="281" t="s">
        <v>5002</v>
      </c>
      <c r="D944" s="281" t="s">
        <v>2088</v>
      </c>
      <c r="E944" s="281" t="s">
        <v>5003</v>
      </c>
      <c r="F944" s="281">
        <v>1</v>
      </c>
      <c r="G944" s="281" t="s">
        <v>259</v>
      </c>
      <c r="H944" s="303">
        <v>35604</v>
      </c>
      <c r="I944" s="281">
        <v>24</v>
      </c>
      <c r="J944" s="281" t="s">
        <v>260</v>
      </c>
      <c r="K944" s="281">
        <v>269</v>
      </c>
      <c r="L944" s="281" t="s">
        <v>378</v>
      </c>
      <c r="M944" s="281">
        <v>2051</v>
      </c>
      <c r="N944" s="281" t="s">
        <v>378</v>
      </c>
      <c r="O944" s="281">
        <v>0</v>
      </c>
      <c r="P944" s="281" t="s">
        <v>262</v>
      </c>
      <c r="Q944" s="281">
        <v>0</v>
      </c>
      <c r="S944" s="281">
        <v>0</v>
      </c>
      <c r="U944" s="281" t="s">
        <v>379</v>
      </c>
      <c r="W944" s="281">
        <v>-20</v>
      </c>
      <c r="X944" s="281" t="s">
        <v>1574</v>
      </c>
      <c r="AA944" s="281">
        <v>2</v>
      </c>
      <c r="AB944" s="281" t="s">
        <v>200</v>
      </c>
      <c r="AC944" s="303">
        <v>42029</v>
      </c>
      <c r="AD944" s="281" t="s">
        <v>11406</v>
      </c>
      <c r="AE944" s="281" t="s">
        <v>5004</v>
      </c>
      <c r="AF944" s="281" t="s">
        <v>266</v>
      </c>
      <c r="AG944" s="281" t="s">
        <v>5005</v>
      </c>
      <c r="AH944" s="281" t="s">
        <v>5006</v>
      </c>
      <c r="AI944" s="281" t="s">
        <v>5007</v>
      </c>
      <c r="AN944" s="303">
        <v>41449</v>
      </c>
      <c r="AP944" s="284">
        <f t="shared" si="133"/>
        <v>937</v>
      </c>
      <c r="AQ944" s="284" t="str">
        <f t="shared" si="134"/>
        <v>加藤大岳1</v>
      </c>
      <c r="AR944" s="284" t="str">
        <f t="shared" si="135"/>
        <v>かとうだいがく1</v>
      </c>
      <c r="AS944" s="284">
        <f t="shared" si="136"/>
        <v>1472045</v>
      </c>
      <c r="AT944" s="284" t="str">
        <f t="shared" si="129"/>
        <v>加藤大岳</v>
      </c>
      <c r="AU944" s="284">
        <f>IF(AT944="","",COUNTIF(AT$8:AT944,AT944))</f>
        <v>1</v>
      </c>
      <c r="AV944" s="284" t="str">
        <f t="shared" si="130"/>
        <v>かとうだいがく</v>
      </c>
      <c r="AW944" s="284">
        <f>IF(AV944="","",COUNTIF(AV$8:AV944,AV944))</f>
        <v>1</v>
      </c>
      <c r="AX944" s="284" t="str">
        <f t="shared" si="128"/>
        <v/>
      </c>
      <c r="AY944" s="284" t="str">
        <f t="shared" si="131"/>
        <v/>
      </c>
      <c r="AZ944" s="284" t="str">
        <f t="shared" si="132"/>
        <v/>
      </c>
    </row>
    <row r="945" spans="1:52" ht="18" customHeight="1">
      <c r="A945" s="281">
        <v>1524416</v>
      </c>
      <c r="B945" s="281" t="s">
        <v>1339</v>
      </c>
      <c r="C945" s="281" t="s">
        <v>2742</v>
      </c>
      <c r="D945" s="281" t="s">
        <v>1341</v>
      </c>
      <c r="E945" s="281" t="s">
        <v>1601</v>
      </c>
      <c r="F945" s="281">
        <v>1</v>
      </c>
      <c r="G945" s="281" t="s">
        <v>259</v>
      </c>
      <c r="H945" s="303">
        <v>16967</v>
      </c>
      <c r="I945" s="281">
        <v>24</v>
      </c>
      <c r="J945" s="281" t="s">
        <v>260</v>
      </c>
      <c r="K945" s="281">
        <v>280</v>
      </c>
      <c r="L945" s="281" t="s">
        <v>334</v>
      </c>
      <c r="M945" s="281">
        <v>2121</v>
      </c>
      <c r="N945" s="281" t="s">
        <v>334</v>
      </c>
      <c r="O945" s="281">
        <v>0</v>
      </c>
      <c r="P945" s="281" t="s">
        <v>262</v>
      </c>
      <c r="Q945" s="281">
        <v>0</v>
      </c>
      <c r="S945" s="281">
        <v>0</v>
      </c>
      <c r="U945" s="281" t="s">
        <v>10898</v>
      </c>
      <c r="W945" s="281">
        <v>-20</v>
      </c>
      <c r="X945" s="281" t="s">
        <v>1574</v>
      </c>
      <c r="AA945" s="281">
        <v>2</v>
      </c>
      <c r="AB945" s="281" t="s">
        <v>200</v>
      </c>
      <c r="AC945" s="303">
        <v>42106</v>
      </c>
      <c r="AD945" s="281" t="s">
        <v>11401</v>
      </c>
      <c r="AE945" s="281" t="s">
        <v>4727</v>
      </c>
      <c r="AF945" s="281" t="s">
        <v>266</v>
      </c>
      <c r="AG945" s="281" t="s">
        <v>5008</v>
      </c>
      <c r="AI945" s="281" t="s">
        <v>5009</v>
      </c>
      <c r="AK945" s="281" t="s">
        <v>11407</v>
      </c>
      <c r="AN945" s="303">
        <v>41937</v>
      </c>
      <c r="AP945" s="284">
        <f t="shared" si="133"/>
        <v>938</v>
      </c>
      <c r="AQ945" s="284" t="str">
        <f t="shared" si="134"/>
        <v>熊谷賢一1</v>
      </c>
      <c r="AR945" s="284" t="str">
        <f t="shared" si="135"/>
        <v>くまがいけんいち1</v>
      </c>
      <c r="AS945" s="284">
        <f t="shared" si="136"/>
        <v>1524416</v>
      </c>
      <c r="AT945" s="284" t="str">
        <f t="shared" si="129"/>
        <v>熊谷賢一</v>
      </c>
      <c r="AU945" s="284">
        <f>IF(AT945="","",COUNTIF(AT$8:AT945,AT945))</f>
        <v>1</v>
      </c>
      <c r="AV945" s="284" t="str">
        <f t="shared" si="130"/>
        <v>くまがいけんいち</v>
      </c>
      <c r="AW945" s="284">
        <f>IF(AV945="","",COUNTIF(AV$8:AV945,AV945))</f>
        <v>1</v>
      </c>
      <c r="AX945" s="284" t="str">
        <f t="shared" si="128"/>
        <v/>
      </c>
      <c r="AY945" s="284" t="str">
        <f t="shared" si="131"/>
        <v/>
      </c>
      <c r="AZ945" s="284" t="str">
        <f t="shared" si="132"/>
        <v/>
      </c>
    </row>
    <row r="946" spans="1:52" ht="18" customHeight="1">
      <c r="A946" s="281">
        <v>1484120</v>
      </c>
      <c r="B946" s="281" t="s">
        <v>892</v>
      </c>
      <c r="C946" s="281" t="s">
        <v>5010</v>
      </c>
      <c r="D946" s="281" t="s">
        <v>5011</v>
      </c>
      <c r="E946" s="281" t="s">
        <v>529</v>
      </c>
      <c r="F946" s="281">
        <v>1</v>
      </c>
      <c r="G946" s="281" t="s">
        <v>259</v>
      </c>
      <c r="H946" s="303">
        <v>25002</v>
      </c>
      <c r="I946" s="281">
        <v>24</v>
      </c>
      <c r="J946" s="281" t="s">
        <v>260</v>
      </c>
      <c r="K946" s="281">
        <v>274</v>
      </c>
      <c r="L946" s="281" t="s">
        <v>317</v>
      </c>
      <c r="M946" s="281">
        <v>2074</v>
      </c>
      <c r="N946" s="281" t="s">
        <v>317</v>
      </c>
      <c r="O946" s="281">
        <v>0</v>
      </c>
      <c r="P946" s="281" t="s">
        <v>262</v>
      </c>
      <c r="Q946" s="281">
        <v>0</v>
      </c>
      <c r="S946" s="281">
        <v>0</v>
      </c>
      <c r="W946" s="281">
        <v>-20</v>
      </c>
      <c r="X946" s="281" t="s">
        <v>1574</v>
      </c>
      <c r="AA946" s="281">
        <v>2</v>
      </c>
      <c r="AB946" s="281" t="s">
        <v>200</v>
      </c>
      <c r="AC946" s="303">
        <v>42106</v>
      </c>
      <c r="AD946" s="281" t="s">
        <v>11394</v>
      </c>
      <c r="AE946" s="281" t="s">
        <v>2158</v>
      </c>
      <c r="AF946" s="281" t="s">
        <v>266</v>
      </c>
      <c r="AG946" s="281" t="s">
        <v>5012</v>
      </c>
      <c r="AI946" s="281" t="s">
        <v>5013</v>
      </c>
      <c r="AN946" s="303">
        <v>41529</v>
      </c>
      <c r="AP946" s="284">
        <f t="shared" si="133"/>
        <v>939</v>
      </c>
      <c r="AQ946" s="284" t="str">
        <f t="shared" si="134"/>
        <v>丸山章1</v>
      </c>
      <c r="AR946" s="284" t="str">
        <f t="shared" si="135"/>
        <v>まるやま　あきら1</v>
      </c>
      <c r="AS946" s="284">
        <f t="shared" si="136"/>
        <v>1484120</v>
      </c>
      <c r="AT946" s="284" t="str">
        <f t="shared" si="129"/>
        <v>丸山章</v>
      </c>
      <c r="AU946" s="284">
        <f>IF(AT946="","",COUNTIF(AT$8:AT946,AT946))</f>
        <v>1</v>
      </c>
      <c r="AV946" s="284" t="str">
        <f t="shared" si="130"/>
        <v>まるやま　あきら</v>
      </c>
      <c r="AW946" s="284">
        <f>IF(AV946="","",COUNTIF(AV$8:AV946,AV946))</f>
        <v>1</v>
      </c>
      <c r="AX946" s="284" t="str">
        <f t="shared" si="128"/>
        <v/>
      </c>
      <c r="AY946" s="284" t="str">
        <f t="shared" si="131"/>
        <v/>
      </c>
      <c r="AZ946" s="284" t="str">
        <f t="shared" si="132"/>
        <v/>
      </c>
    </row>
    <row r="947" spans="1:52" ht="18" customHeight="1">
      <c r="A947" s="281">
        <v>1480635</v>
      </c>
      <c r="B947" s="281" t="s">
        <v>5014</v>
      </c>
      <c r="C947" s="281" t="s">
        <v>5015</v>
      </c>
      <c r="D947" s="281" t="s">
        <v>5016</v>
      </c>
      <c r="E947" s="281" t="s">
        <v>5017</v>
      </c>
      <c r="F947" s="281">
        <v>2</v>
      </c>
      <c r="G947" s="281" t="s">
        <v>282</v>
      </c>
      <c r="H947" s="303">
        <v>17197</v>
      </c>
      <c r="I947" s="281">
        <v>24</v>
      </c>
      <c r="J947" s="281" t="s">
        <v>260</v>
      </c>
      <c r="K947" s="281">
        <v>273</v>
      </c>
      <c r="L947" s="281" t="s">
        <v>784</v>
      </c>
      <c r="M947" s="281">
        <v>2070</v>
      </c>
      <c r="N947" s="281" t="s">
        <v>784</v>
      </c>
      <c r="O947" s="281">
        <v>0</v>
      </c>
      <c r="P947" s="281" t="s">
        <v>262</v>
      </c>
      <c r="Q947" s="281">
        <v>0</v>
      </c>
      <c r="S947" s="281">
        <v>0</v>
      </c>
      <c r="W947" s="281">
        <v>-20</v>
      </c>
      <c r="X947" s="281" t="s">
        <v>1574</v>
      </c>
      <c r="AA947" s="281">
        <v>2</v>
      </c>
      <c r="AB947" s="281" t="s">
        <v>200</v>
      </c>
      <c r="AC947" s="303">
        <v>42302</v>
      </c>
      <c r="AD947" s="281" t="s">
        <v>11408</v>
      </c>
      <c r="AE947" s="281" t="s">
        <v>1728</v>
      </c>
      <c r="AF947" s="281" t="s">
        <v>266</v>
      </c>
      <c r="AG947" s="281" t="s">
        <v>5018</v>
      </c>
      <c r="AI947" s="281" t="s">
        <v>5019</v>
      </c>
      <c r="AN947" s="303">
        <v>41496</v>
      </c>
      <c r="AP947" s="284">
        <f t="shared" si="133"/>
        <v>940</v>
      </c>
      <c r="AQ947" s="284" t="str">
        <f t="shared" si="134"/>
        <v>川上宗子1</v>
      </c>
      <c r="AR947" s="284" t="str">
        <f t="shared" si="135"/>
        <v>かわかみむねこ1</v>
      </c>
      <c r="AS947" s="284">
        <f t="shared" si="136"/>
        <v>1480635</v>
      </c>
      <c r="AT947" s="284" t="str">
        <f t="shared" si="129"/>
        <v>川上宗子</v>
      </c>
      <c r="AU947" s="284">
        <f>IF(AT947="","",COUNTIF(AT$8:AT947,AT947))</f>
        <v>1</v>
      </c>
      <c r="AV947" s="284" t="str">
        <f t="shared" si="130"/>
        <v>かわかみむねこ</v>
      </c>
      <c r="AW947" s="284">
        <f>IF(AV947="","",COUNTIF(AV$8:AV947,AV947))</f>
        <v>1</v>
      </c>
      <c r="AX947" s="284" t="str">
        <f t="shared" si="128"/>
        <v/>
      </c>
      <c r="AY947" s="284" t="str">
        <f t="shared" si="131"/>
        <v/>
      </c>
      <c r="AZ947" s="284" t="str">
        <f t="shared" si="132"/>
        <v/>
      </c>
    </row>
    <row r="948" spans="1:52" ht="18" customHeight="1">
      <c r="A948" s="281">
        <v>1555097</v>
      </c>
      <c r="B948" s="281" t="s">
        <v>3747</v>
      </c>
      <c r="C948" s="281" t="s">
        <v>5020</v>
      </c>
      <c r="D948" s="281" t="s">
        <v>3749</v>
      </c>
      <c r="E948" s="281" t="s">
        <v>2540</v>
      </c>
      <c r="F948" s="281">
        <v>1</v>
      </c>
      <c r="G948" s="281" t="s">
        <v>259</v>
      </c>
      <c r="H948" s="303">
        <v>19404</v>
      </c>
      <c r="I948" s="281">
        <v>24</v>
      </c>
      <c r="J948" s="281" t="s">
        <v>260</v>
      </c>
      <c r="K948" s="281">
        <v>269</v>
      </c>
      <c r="L948" s="281" t="s">
        <v>378</v>
      </c>
      <c r="M948" s="281">
        <v>2051</v>
      </c>
      <c r="N948" s="281" t="s">
        <v>378</v>
      </c>
      <c r="O948" s="281">
        <v>0</v>
      </c>
      <c r="P948" s="281" t="s">
        <v>262</v>
      </c>
      <c r="Q948" s="281">
        <v>0</v>
      </c>
      <c r="S948" s="281">
        <v>0</v>
      </c>
      <c r="U948" s="281" t="s">
        <v>10922</v>
      </c>
      <c r="W948" s="281">
        <v>-20</v>
      </c>
      <c r="X948" s="281" t="s">
        <v>1574</v>
      </c>
      <c r="AA948" s="281">
        <v>2</v>
      </c>
      <c r="AB948" s="281" t="s">
        <v>200</v>
      </c>
      <c r="AC948" s="303">
        <v>42302</v>
      </c>
      <c r="AD948" s="281" t="s">
        <v>11409</v>
      </c>
      <c r="AE948" s="281" t="s">
        <v>4289</v>
      </c>
      <c r="AF948" s="281" t="s">
        <v>266</v>
      </c>
      <c r="AG948" s="281" t="s">
        <v>5021</v>
      </c>
      <c r="AI948" s="281" t="s">
        <v>5022</v>
      </c>
      <c r="AN948" s="303">
        <v>42252</v>
      </c>
      <c r="AP948" s="284">
        <f t="shared" si="133"/>
        <v>941</v>
      </c>
      <c r="AQ948" s="284" t="str">
        <f t="shared" si="134"/>
        <v>平井尚之1</v>
      </c>
      <c r="AR948" s="284" t="str">
        <f t="shared" si="135"/>
        <v>ひらいたかゆき1</v>
      </c>
      <c r="AS948" s="284">
        <f t="shared" si="136"/>
        <v>1555097</v>
      </c>
      <c r="AT948" s="284" t="str">
        <f t="shared" si="129"/>
        <v>平井尚之</v>
      </c>
      <c r="AU948" s="284">
        <f>IF(AT948="","",COUNTIF(AT$8:AT948,AT948))</f>
        <v>1</v>
      </c>
      <c r="AV948" s="284" t="str">
        <f t="shared" si="130"/>
        <v>ひらいたかゆき</v>
      </c>
      <c r="AW948" s="284">
        <f>IF(AV948="","",COUNTIF(AV$8:AV948,AV948))</f>
        <v>1</v>
      </c>
      <c r="AX948" s="284" t="str">
        <f t="shared" si="128"/>
        <v/>
      </c>
      <c r="AY948" s="284" t="str">
        <f t="shared" si="131"/>
        <v/>
      </c>
      <c r="AZ948" s="284" t="str">
        <f t="shared" si="132"/>
        <v/>
      </c>
    </row>
    <row r="949" spans="1:52" ht="18" customHeight="1">
      <c r="A949" s="281">
        <v>1380179</v>
      </c>
      <c r="B949" s="281" t="s">
        <v>773</v>
      </c>
      <c r="C949" s="281" t="s">
        <v>882</v>
      </c>
      <c r="D949" s="281" t="s">
        <v>775</v>
      </c>
      <c r="E949" s="281" t="s">
        <v>882</v>
      </c>
      <c r="F949" s="281">
        <v>2</v>
      </c>
      <c r="G949" s="281" t="s">
        <v>282</v>
      </c>
      <c r="H949" s="303">
        <v>24232</v>
      </c>
      <c r="I949" s="281">
        <v>24</v>
      </c>
      <c r="J949" s="281" t="s">
        <v>260</v>
      </c>
      <c r="K949" s="281">
        <v>275</v>
      </c>
      <c r="L949" s="281" t="s">
        <v>273</v>
      </c>
      <c r="M949" s="281">
        <v>2082</v>
      </c>
      <c r="N949" s="281" t="s">
        <v>273</v>
      </c>
      <c r="O949" s="281">
        <v>0</v>
      </c>
      <c r="P949" s="281" t="s">
        <v>262</v>
      </c>
      <c r="Q949" s="281">
        <v>0</v>
      </c>
      <c r="S949" s="281">
        <v>0</v>
      </c>
      <c r="W949" s="281">
        <v>-20</v>
      </c>
      <c r="X949" s="281" t="s">
        <v>1574</v>
      </c>
      <c r="AA949" s="281">
        <v>2</v>
      </c>
      <c r="AB949" s="281" t="s">
        <v>200</v>
      </c>
      <c r="AC949" s="303">
        <v>42302</v>
      </c>
      <c r="AD949" s="281" t="s">
        <v>11408</v>
      </c>
      <c r="AE949" s="281" t="s">
        <v>4276</v>
      </c>
      <c r="AF949" s="281" t="s">
        <v>266</v>
      </c>
      <c r="AG949" s="281" t="s">
        <v>5023</v>
      </c>
      <c r="AI949" s="281" t="s">
        <v>5024</v>
      </c>
      <c r="AN949" s="303">
        <v>40420</v>
      </c>
      <c r="AP949" s="284">
        <f t="shared" si="133"/>
        <v>942</v>
      </c>
      <c r="AQ949" s="284" t="str">
        <f t="shared" si="134"/>
        <v>林みどり1</v>
      </c>
      <c r="AR949" s="284" t="str">
        <f t="shared" si="135"/>
        <v>はやしみどり1</v>
      </c>
      <c r="AS949" s="284">
        <f t="shared" si="136"/>
        <v>1380179</v>
      </c>
      <c r="AT949" s="284" t="str">
        <f t="shared" si="129"/>
        <v>林みどり</v>
      </c>
      <c r="AU949" s="284">
        <f>IF(AT949="","",COUNTIF(AT$8:AT949,AT949))</f>
        <v>1</v>
      </c>
      <c r="AV949" s="284" t="str">
        <f t="shared" si="130"/>
        <v>はやしみどり</v>
      </c>
      <c r="AW949" s="284">
        <f>IF(AV949="","",COUNTIF(AV$8:AV949,AV949))</f>
        <v>1</v>
      </c>
      <c r="AX949" s="284" t="str">
        <f t="shared" si="128"/>
        <v/>
      </c>
      <c r="AY949" s="284" t="str">
        <f t="shared" si="131"/>
        <v/>
      </c>
      <c r="AZ949" s="284" t="str">
        <f t="shared" si="132"/>
        <v/>
      </c>
    </row>
    <row r="950" spans="1:52" ht="18" customHeight="1">
      <c r="A950" s="281">
        <v>1528208</v>
      </c>
      <c r="B950" s="281" t="s">
        <v>383</v>
      </c>
      <c r="C950" s="281" t="s">
        <v>2402</v>
      </c>
      <c r="D950" s="281" t="s">
        <v>1289</v>
      </c>
      <c r="E950" s="281" t="s">
        <v>1387</v>
      </c>
      <c r="F950" s="281">
        <v>2</v>
      </c>
      <c r="G950" s="281" t="s">
        <v>282</v>
      </c>
      <c r="H950" s="303">
        <v>23131</v>
      </c>
      <c r="I950" s="281">
        <v>24</v>
      </c>
      <c r="J950" s="281" t="s">
        <v>260</v>
      </c>
      <c r="K950" s="281">
        <v>267</v>
      </c>
      <c r="L950" s="281" t="s">
        <v>328</v>
      </c>
      <c r="M950" s="281">
        <v>2041</v>
      </c>
      <c r="N950" s="281" t="s">
        <v>328</v>
      </c>
      <c r="O950" s="281">
        <v>0</v>
      </c>
      <c r="P950" s="281" t="s">
        <v>262</v>
      </c>
      <c r="Q950" s="281">
        <v>0</v>
      </c>
      <c r="S950" s="281">
        <v>0</v>
      </c>
      <c r="U950" s="281" t="s">
        <v>10883</v>
      </c>
      <c r="W950" s="281">
        <v>-20</v>
      </c>
      <c r="X950" s="281" t="s">
        <v>1574</v>
      </c>
      <c r="AA950" s="281">
        <v>2</v>
      </c>
      <c r="AB950" s="281" t="s">
        <v>200</v>
      </c>
      <c r="AC950" s="303">
        <v>42316</v>
      </c>
      <c r="AD950" s="281" t="s">
        <v>11404</v>
      </c>
      <c r="AE950" s="281" t="s">
        <v>503</v>
      </c>
      <c r="AF950" s="281" t="s">
        <v>266</v>
      </c>
      <c r="AG950" s="281" t="s">
        <v>5025</v>
      </c>
      <c r="AI950" s="281" t="s">
        <v>5026</v>
      </c>
      <c r="AN950" s="303">
        <v>42078</v>
      </c>
      <c r="AP950" s="284">
        <f t="shared" si="133"/>
        <v>943</v>
      </c>
      <c r="AQ950" s="284" t="str">
        <f t="shared" si="134"/>
        <v>山﨑洋子1</v>
      </c>
      <c r="AR950" s="284" t="str">
        <f t="shared" si="135"/>
        <v>やまざきひろこ1</v>
      </c>
      <c r="AS950" s="284">
        <f t="shared" si="136"/>
        <v>1528208</v>
      </c>
      <c r="AT950" s="284" t="str">
        <f t="shared" si="129"/>
        <v>山﨑洋子</v>
      </c>
      <c r="AU950" s="284">
        <f>IF(AT950="","",COUNTIF(AT$8:AT950,AT950))</f>
        <v>1</v>
      </c>
      <c r="AV950" s="284" t="str">
        <f t="shared" si="130"/>
        <v>やまざきひろこ</v>
      </c>
      <c r="AW950" s="284">
        <f>IF(AV950="","",COUNTIF(AV$8:AV950,AV950))</f>
        <v>1</v>
      </c>
      <c r="AX950" s="284" t="str">
        <f t="shared" si="128"/>
        <v/>
      </c>
      <c r="AY950" s="284" t="str">
        <f t="shared" si="131"/>
        <v/>
      </c>
      <c r="AZ950" s="284" t="str">
        <f t="shared" si="132"/>
        <v/>
      </c>
    </row>
    <row r="951" spans="1:52" ht="18" customHeight="1">
      <c r="A951" s="281">
        <v>1559140</v>
      </c>
      <c r="B951" s="281" t="s">
        <v>5027</v>
      </c>
      <c r="C951" s="281" t="s">
        <v>5028</v>
      </c>
      <c r="D951" s="281" t="s">
        <v>5029</v>
      </c>
      <c r="E951" s="281" t="s">
        <v>5030</v>
      </c>
      <c r="F951" s="281">
        <v>2</v>
      </c>
      <c r="G951" s="281" t="s">
        <v>282</v>
      </c>
      <c r="H951" s="303">
        <v>33502</v>
      </c>
      <c r="I951" s="281">
        <v>24</v>
      </c>
      <c r="J951" s="281" t="s">
        <v>260</v>
      </c>
      <c r="K951" s="281">
        <v>278</v>
      </c>
      <c r="L951" s="281" t="s">
        <v>445</v>
      </c>
      <c r="M951" s="281">
        <v>2100</v>
      </c>
      <c r="N951" s="281" t="s">
        <v>445</v>
      </c>
      <c r="O951" s="281">
        <v>0</v>
      </c>
      <c r="P951" s="281" t="s">
        <v>262</v>
      </c>
      <c r="Q951" s="281">
        <v>0</v>
      </c>
      <c r="S951" s="281">
        <v>0</v>
      </c>
      <c r="W951" s="281">
        <v>-20</v>
      </c>
      <c r="X951" s="281" t="s">
        <v>1574</v>
      </c>
      <c r="AA951" s="281">
        <v>2</v>
      </c>
      <c r="AB951" s="281" t="s">
        <v>200</v>
      </c>
      <c r="AC951" s="303">
        <v>42316</v>
      </c>
      <c r="AD951" s="281" t="s">
        <v>11410</v>
      </c>
      <c r="AE951" s="281" t="s">
        <v>1578</v>
      </c>
      <c r="AF951" s="281" t="s">
        <v>266</v>
      </c>
      <c r="AG951" s="281" t="s">
        <v>5031</v>
      </c>
      <c r="AI951" s="281" t="s">
        <v>5032</v>
      </c>
      <c r="AN951" s="303">
        <v>42304</v>
      </c>
      <c r="AP951" s="284">
        <f t="shared" si="133"/>
        <v>944</v>
      </c>
      <c r="AQ951" s="284" t="str">
        <f t="shared" si="134"/>
        <v>降旗瑞稀1</v>
      </c>
      <c r="AR951" s="284" t="str">
        <f t="shared" si="135"/>
        <v>ふりはたみずき1</v>
      </c>
      <c r="AS951" s="284">
        <f t="shared" si="136"/>
        <v>1559140</v>
      </c>
      <c r="AT951" s="284" t="str">
        <f t="shared" si="129"/>
        <v>降旗瑞稀</v>
      </c>
      <c r="AU951" s="284">
        <f>IF(AT951="","",COUNTIF(AT$8:AT951,AT951))</f>
        <v>1</v>
      </c>
      <c r="AV951" s="284" t="str">
        <f t="shared" si="130"/>
        <v>ふりはたみずき</v>
      </c>
      <c r="AW951" s="284">
        <f>IF(AV951="","",COUNTIF(AV$8:AV951,AV951))</f>
        <v>1</v>
      </c>
      <c r="AX951" s="284" t="str">
        <f t="shared" si="128"/>
        <v/>
      </c>
      <c r="AY951" s="284" t="str">
        <f t="shared" si="131"/>
        <v/>
      </c>
      <c r="AZ951" s="284" t="str">
        <f t="shared" si="132"/>
        <v/>
      </c>
    </row>
    <row r="952" spans="1:52" ht="18" customHeight="1">
      <c r="A952" s="281">
        <v>1477273</v>
      </c>
      <c r="B952" s="281" t="s">
        <v>5033</v>
      </c>
      <c r="C952" s="281" t="s">
        <v>5034</v>
      </c>
      <c r="D952" s="281" t="s">
        <v>5035</v>
      </c>
      <c r="E952" s="281" t="s">
        <v>2003</v>
      </c>
      <c r="F952" s="281">
        <v>1</v>
      </c>
      <c r="G952" s="281" t="s">
        <v>259</v>
      </c>
      <c r="H952" s="303">
        <v>35600</v>
      </c>
      <c r="I952" s="281">
        <v>24</v>
      </c>
      <c r="J952" s="281" t="s">
        <v>260</v>
      </c>
      <c r="K952" s="281">
        <v>278</v>
      </c>
      <c r="L952" s="281" t="s">
        <v>445</v>
      </c>
      <c r="M952" s="281">
        <v>2100</v>
      </c>
      <c r="N952" s="281" t="s">
        <v>445</v>
      </c>
      <c r="O952" s="281">
        <v>0</v>
      </c>
      <c r="P952" s="281" t="s">
        <v>262</v>
      </c>
      <c r="Q952" s="281">
        <v>0</v>
      </c>
      <c r="S952" s="281">
        <v>0</v>
      </c>
      <c r="U952" s="281" t="s">
        <v>11250</v>
      </c>
      <c r="W952" s="281">
        <v>-20</v>
      </c>
      <c r="X952" s="281" t="s">
        <v>1574</v>
      </c>
      <c r="AA952" s="281">
        <v>2</v>
      </c>
      <c r="AB952" s="281" t="s">
        <v>200</v>
      </c>
      <c r="AC952" s="303">
        <v>42316</v>
      </c>
      <c r="AD952" s="281" t="s">
        <v>11410</v>
      </c>
      <c r="AE952" s="281" t="s">
        <v>5036</v>
      </c>
      <c r="AF952" s="281" t="s">
        <v>266</v>
      </c>
      <c r="AG952" s="281" t="s">
        <v>5037</v>
      </c>
      <c r="AI952" s="281" t="s">
        <v>5038</v>
      </c>
      <c r="AN952" s="303">
        <v>41476</v>
      </c>
      <c r="AP952" s="284">
        <f t="shared" si="133"/>
        <v>945</v>
      </c>
      <c r="AQ952" s="284" t="str">
        <f t="shared" si="134"/>
        <v>山川彰平1</v>
      </c>
      <c r="AR952" s="284" t="str">
        <f t="shared" si="135"/>
        <v>やまかわしょうへい1</v>
      </c>
      <c r="AS952" s="284">
        <f t="shared" si="136"/>
        <v>1477273</v>
      </c>
      <c r="AT952" s="284" t="str">
        <f t="shared" si="129"/>
        <v>山川彰平</v>
      </c>
      <c r="AU952" s="284">
        <f>IF(AT952="","",COUNTIF(AT$8:AT952,AT952))</f>
        <v>1</v>
      </c>
      <c r="AV952" s="284" t="str">
        <f t="shared" si="130"/>
        <v>やまかわしょうへい</v>
      </c>
      <c r="AW952" s="284">
        <f>IF(AV952="","",COUNTIF(AV$8:AV952,AV952))</f>
        <v>1</v>
      </c>
      <c r="AX952" s="284" t="str">
        <f t="shared" si="128"/>
        <v/>
      </c>
      <c r="AY952" s="284" t="str">
        <f t="shared" si="131"/>
        <v/>
      </c>
      <c r="AZ952" s="284" t="str">
        <f t="shared" si="132"/>
        <v/>
      </c>
    </row>
    <row r="953" spans="1:52" ht="18" customHeight="1">
      <c r="A953" s="281">
        <v>1477271</v>
      </c>
      <c r="B953" s="281" t="s">
        <v>3094</v>
      </c>
      <c r="C953" s="281" t="s">
        <v>5039</v>
      </c>
      <c r="D953" s="281" t="s">
        <v>3096</v>
      </c>
      <c r="E953" s="281" t="s">
        <v>4416</v>
      </c>
      <c r="F953" s="281">
        <v>1</v>
      </c>
      <c r="G953" s="281" t="s">
        <v>259</v>
      </c>
      <c r="H953" s="303">
        <v>35647</v>
      </c>
      <c r="I953" s="281">
        <v>24</v>
      </c>
      <c r="J953" s="281" t="s">
        <v>260</v>
      </c>
      <c r="K953" s="281">
        <v>278</v>
      </c>
      <c r="L953" s="281" t="s">
        <v>445</v>
      </c>
      <c r="M953" s="281">
        <v>2100</v>
      </c>
      <c r="N953" s="281" t="s">
        <v>445</v>
      </c>
      <c r="O953" s="281">
        <v>0</v>
      </c>
      <c r="P953" s="281" t="s">
        <v>262</v>
      </c>
      <c r="Q953" s="281">
        <v>0</v>
      </c>
      <c r="S953" s="281">
        <v>0</v>
      </c>
      <c r="W953" s="281">
        <v>-20</v>
      </c>
      <c r="X953" s="281" t="s">
        <v>1574</v>
      </c>
      <c r="AA953" s="281">
        <v>2</v>
      </c>
      <c r="AB953" s="281" t="s">
        <v>200</v>
      </c>
      <c r="AC953" s="303">
        <v>42316</v>
      </c>
      <c r="AD953" s="281" t="s">
        <v>11410</v>
      </c>
      <c r="AE953" s="281" t="s">
        <v>3090</v>
      </c>
      <c r="AF953" s="281" t="s">
        <v>266</v>
      </c>
      <c r="AG953" s="281" t="s">
        <v>5040</v>
      </c>
      <c r="AI953" s="281" t="s">
        <v>5041</v>
      </c>
      <c r="AN953" s="303">
        <v>41476</v>
      </c>
      <c r="AP953" s="284">
        <f t="shared" si="133"/>
        <v>946</v>
      </c>
      <c r="AQ953" s="284" t="str">
        <f t="shared" si="134"/>
        <v>金子夏暉1</v>
      </c>
      <c r="AR953" s="284" t="str">
        <f t="shared" si="135"/>
        <v>かねこなつき1</v>
      </c>
      <c r="AS953" s="284">
        <f t="shared" si="136"/>
        <v>1477271</v>
      </c>
      <c r="AT953" s="284" t="str">
        <f t="shared" si="129"/>
        <v>金子夏暉</v>
      </c>
      <c r="AU953" s="284">
        <f>IF(AT953="","",COUNTIF(AT$8:AT953,AT953))</f>
        <v>1</v>
      </c>
      <c r="AV953" s="284" t="str">
        <f t="shared" si="130"/>
        <v>かねこなつき</v>
      </c>
      <c r="AW953" s="284">
        <f>IF(AV953="","",COUNTIF(AV$8:AV953,AV953))</f>
        <v>1</v>
      </c>
      <c r="AX953" s="284" t="str">
        <f t="shared" si="128"/>
        <v/>
      </c>
      <c r="AY953" s="284" t="str">
        <f t="shared" si="131"/>
        <v/>
      </c>
      <c r="AZ953" s="284" t="str">
        <f t="shared" si="132"/>
        <v/>
      </c>
    </row>
    <row r="954" spans="1:52" ht="18" customHeight="1">
      <c r="A954" s="281">
        <v>1514804</v>
      </c>
      <c r="B954" s="281" t="s">
        <v>852</v>
      </c>
      <c r="C954" s="281" t="s">
        <v>5042</v>
      </c>
      <c r="D954" s="281" t="s">
        <v>854</v>
      </c>
      <c r="E954" s="281" t="s">
        <v>5043</v>
      </c>
      <c r="F954" s="281">
        <v>1</v>
      </c>
      <c r="G954" s="281" t="s">
        <v>259</v>
      </c>
      <c r="H954" s="303">
        <v>36235</v>
      </c>
      <c r="I954" s="281">
        <v>24</v>
      </c>
      <c r="J954" s="281" t="s">
        <v>260</v>
      </c>
      <c r="K954" s="281">
        <v>279</v>
      </c>
      <c r="L954" s="281" t="s">
        <v>308</v>
      </c>
      <c r="M954" s="281">
        <v>2110</v>
      </c>
      <c r="N954" s="281" t="s">
        <v>308</v>
      </c>
      <c r="O954" s="281">
        <v>0</v>
      </c>
      <c r="P954" s="281" t="s">
        <v>262</v>
      </c>
      <c r="Q954" s="281">
        <v>0</v>
      </c>
      <c r="S954" s="281">
        <v>0</v>
      </c>
      <c r="U954" s="281" t="s">
        <v>309</v>
      </c>
      <c r="W954" s="281">
        <v>-20</v>
      </c>
      <c r="X954" s="281" t="s">
        <v>1574</v>
      </c>
      <c r="AA954" s="281">
        <v>2</v>
      </c>
      <c r="AB954" s="281" t="s">
        <v>200</v>
      </c>
      <c r="AC954" s="303">
        <v>42316</v>
      </c>
      <c r="AD954" s="281" t="s">
        <v>11411</v>
      </c>
      <c r="AE954" s="281" t="s">
        <v>5044</v>
      </c>
      <c r="AF954" s="281" t="s">
        <v>266</v>
      </c>
      <c r="AG954" s="281" t="s">
        <v>5045</v>
      </c>
      <c r="AI954" s="281" t="s">
        <v>5046</v>
      </c>
      <c r="AN954" s="303">
        <v>41845</v>
      </c>
      <c r="AP954" s="284">
        <f t="shared" si="133"/>
        <v>947</v>
      </c>
      <c r="AQ954" s="284" t="str">
        <f t="shared" si="134"/>
        <v>堀内一真1</v>
      </c>
      <c r="AR954" s="284" t="str">
        <f t="shared" si="135"/>
        <v>ほりうちかずま1</v>
      </c>
      <c r="AS954" s="284">
        <f t="shared" si="136"/>
        <v>1514804</v>
      </c>
      <c r="AT954" s="284" t="str">
        <f t="shared" si="129"/>
        <v>堀内一真</v>
      </c>
      <c r="AU954" s="284">
        <f>IF(AT954="","",COUNTIF(AT$8:AT954,AT954))</f>
        <v>1</v>
      </c>
      <c r="AV954" s="284" t="str">
        <f t="shared" si="130"/>
        <v>ほりうちかずま</v>
      </c>
      <c r="AW954" s="284">
        <f>IF(AV954="","",COUNTIF(AV$8:AV954,AV954))</f>
        <v>1</v>
      </c>
      <c r="AX954" s="284" t="str">
        <f t="shared" si="128"/>
        <v/>
      </c>
      <c r="AY954" s="284" t="str">
        <f t="shared" si="131"/>
        <v/>
      </c>
      <c r="AZ954" s="284" t="str">
        <f t="shared" si="132"/>
        <v/>
      </c>
    </row>
    <row r="955" spans="1:52" ht="18" customHeight="1">
      <c r="A955" s="281">
        <v>1519037</v>
      </c>
      <c r="B955" s="281" t="s">
        <v>3941</v>
      </c>
      <c r="C955" s="281" t="s">
        <v>5047</v>
      </c>
      <c r="D955" s="281" t="s">
        <v>3942</v>
      </c>
      <c r="E955" s="281" t="s">
        <v>5047</v>
      </c>
      <c r="F955" s="281">
        <v>2</v>
      </c>
      <c r="G955" s="281" t="s">
        <v>282</v>
      </c>
      <c r="H955" s="303">
        <v>27041</v>
      </c>
      <c r="I955" s="281">
        <v>24</v>
      </c>
      <c r="J955" s="281" t="s">
        <v>260</v>
      </c>
      <c r="K955" s="281">
        <v>275</v>
      </c>
      <c r="L955" s="281" t="s">
        <v>273</v>
      </c>
      <c r="M955" s="281">
        <v>2082</v>
      </c>
      <c r="N955" s="281" t="s">
        <v>273</v>
      </c>
      <c r="O955" s="281">
        <v>0</v>
      </c>
      <c r="P955" s="281" t="s">
        <v>262</v>
      </c>
      <c r="Q955" s="281">
        <v>0</v>
      </c>
      <c r="S955" s="281">
        <v>0</v>
      </c>
      <c r="W955" s="281">
        <v>-20</v>
      </c>
      <c r="X955" s="281" t="s">
        <v>1574</v>
      </c>
      <c r="AA955" s="281">
        <v>2</v>
      </c>
      <c r="AB955" s="281" t="s">
        <v>200</v>
      </c>
      <c r="AC955" s="303">
        <v>42330</v>
      </c>
      <c r="AD955" s="281" t="s">
        <v>11412</v>
      </c>
      <c r="AE955" s="281" t="s">
        <v>896</v>
      </c>
      <c r="AF955" s="281" t="s">
        <v>266</v>
      </c>
      <c r="AG955" s="281" t="s">
        <v>5048</v>
      </c>
      <c r="AI955" s="281" t="s">
        <v>5049</v>
      </c>
      <c r="AN955" s="303">
        <v>41882</v>
      </c>
      <c r="AP955" s="284">
        <f t="shared" si="133"/>
        <v>948</v>
      </c>
      <c r="AQ955" s="284" t="str">
        <f t="shared" si="134"/>
        <v>田村るみ1</v>
      </c>
      <c r="AR955" s="284" t="str">
        <f t="shared" si="135"/>
        <v>たむらるみ1</v>
      </c>
      <c r="AS955" s="284">
        <f t="shared" si="136"/>
        <v>1519037</v>
      </c>
      <c r="AT955" s="284" t="str">
        <f t="shared" si="129"/>
        <v>田村るみ</v>
      </c>
      <c r="AU955" s="284">
        <f>IF(AT955="","",COUNTIF(AT$8:AT955,AT955))</f>
        <v>1</v>
      </c>
      <c r="AV955" s="284" t="str">
        <f t="shared" si="130"/>
        <v>たむらるみ</v>
      </c>
      <c r="AW955" s="284">
        <f>IF(AV955="","",COUNTIF(AV$8:AV955,AV955))</f>
        <v>1</v>
      </c>
      <c r="AX955" s="284" t="str">
        <f t="shared" si="128"/>
        <v/>
      </c>
      <c r="AY955" s="284" t="str">
        <f t="shared" si="131"/>
        <v/>
      </c>
      <c r="AZ955" s="284" t="str">
        <f t="shared" si="132"/>
        <v/>
      </c>
    </row>
    <row r="956" spans="1:52" ht="18" customHeight="1">
      <c r="A956" s="281">
        <v>1376575</v>
      </c>
      <c r="B956" s="281" t="s">
        <v>1989</v>
      </c>
      <c r="C956" s="281" t="s">
        <v>5050</v>
      </c>
      <c r="D956" s="281" t="s">
        <v>1990</v>
      </c>
      <c r="E956" s="281" t="s">
        <v>5051</v>
      </c>
      <c r="F956" s="281">
        <v>1</v>
      </c>
      <c r="G956" s="281" t="s">
        <v>259</v>
      </c>
      <c r="H956" s="303">
        <v>34540</v>
      </c>
      <c r="I956" s="281">
        <v>24</v>
      </c>
      <c r="J956" s="281" t="s">
        <v>260</v>
      </c>
      <c r="K956" s="281">
        <v>279</v>
      </c>
      <c r="L956" s="281" t="s">
        <v>308</v>
      </c>
      <c r="M956" s="281">
        <v>2110</v>
      </c>
      <c r="N956" s="281" t="s">
        <v>308</v>
      </c>
      <c r="O956" s="281">
        <v>0</v>
      </c>
      <c r="P956" s="281" t="s">
        <v>262</v>
      </c>
      <c r="Q956" s="281">
        <v>0</v>
      </c>
      <c r="S956" s="281">
        <v>0</v>
      </c>
      <c r="W956" s="281">
        <v>-20</v>
      </c>
      <c r="X956" s="281" t="s">
        <v>1574</v>
      </c>
      <c r="AA956" s="281">
        <v>2</v>
      </c>
      <c r="AB956" s="281" t="s">
        <v>200</v>
      </c>
      <c r="AC956" s="303">
        <v>42442</v>
      </c>
      <c r="AD956" s="281" t="s">
        <v>11413</v>
      </c>
      <c r="AE956" s="281" t="s">
        <v>1991</v>
      </c>
      <c r="AF956" s="281" t="s">
        <v>266</v>
      </c>
      <c r="AG956" s="281" t="s">
        <v>5052</v>
      </c>
      <c r="AI956" s="281" t="s">
        <v>1993</v>
      </c>
      <c r="AN956" s="303">
        <v>40395</v>
      </c>
      <c r="AP956" s="284">
        <f t="shared" si="133"/>
        <v>949</v>
      </c>
      <c r="AQ956" s="284" t="str">
        <f t="shared" si="134"/>
        <v>井口武瑠1</v>
      </c>
      <c r="AR956" s="284" t="str">
        <f t="shared" si="135"/>
        <v>いぐちたける1</v>
      </c>
      <c r="AS956" s="284">
        <f t="shared" si="136"/>
        <v>1376575</v>
      </c>
      <c r="AT956" s="284" t="str">
        <f t="shared" si="129"/>
        <v>井口武瑠</v>
      </c>
      <c r="AU956" s="284">
        <f>IF(AT956="","",COUNTIF(AT$8:AT956,AT956))</f>
        <v>1</v>
      </c>
      <c r="AV956" s="284" t="str">
        <f t="shared" si="130"/>
        <v>いぐちたける</v>
      </c>
      <c r="AW956" s="284">
        <f>IF(AV956="","",COUNTIF(AV$8:AV956,AV956))</f>
        <v>1</v>
      </c>
      <c r="AX956" s="284" t="str">
        <f t="shared" si="128"/>
        <v/>
      </c>
      <c r="AY956" s="284" t="str">
        <f t="shared" si="131"/>
        <v/>
      </c>
      <c r="AZ956" s="284" t="str">
        <f t="shared" si="132"/>
        <v/>
      </c>
    </row>
    <row r="957" spans="1:52" ht="18" customHeight="1">
      <c r="A957" s="281">
        <v>1459746</v>
      </c>
      <c r="B957" s="281" t="s">
        <v>1450</v>
      </c>
      <c r="C957" s="281" t="s">
        <v>5053</v>
      </c>
      <c r="D957" s="281" t="s">
        <v>1452</v>
      </c>
      <c r="E957" s="281" t="s">
        <v>3011</v>
      </c>
      <c r="F957" s="281">
        <v>2</v>
      </c>
      <c r="G957" s="281" t="s">
        <v>282</v>
      </c>
      <c r="H957" s="303">
        <v>30522</v>
      </c>
      <c r="I957" s="281">
        <v>24</v>
      </c>
      <c r="J957" s="281" t="s">
        <v>260</v>
      </c>
      <c r="K957" s="281">
        <v>272</v>
      </c>
      <c r="L957" s="281" t="s">
        <v>666</v>
      </c>
      <c r="M957" s="281">
        <v>2064</v>
      </c>
      <c r="N957" s="281" t="s">
        <v>666</v>
      </c>
      <c r="O957" s="281">
        <v>0</v>
      </c>
      <c r="P957" s="281" t="s">
        <v>262</v>
      </c>
      <c r="Q957" s="281">
        <v>0</v>
      </c>
      <c r="S957" s="281">
        <v>0</v>
      </c>
      <c r="W957" s="281">
        <v>-20</v>
      </c>
      <c r="X957" s="281" t="s">
        <v>1574</v>
      </c>
      <c r="AA957" s="281">
        <v>2</v>
      </c>
      <c r="AB957" s="281" t="s">
        <v>200</v>
      </c>
      <c r="AC957" s="303">
        <v>42470</v>
      </c>
      <c r="AD957" s="281" t="s">
        <v>11414</v>
      </c>
      <c r="AE957" s="281" t="s">
        <v>5054</v>
      </c>
      <c r="AF957" s="281" t="s">
        <v>266</v>
      </c>
      <c r="AG957" s="281" t="s">
        <v>5055</v>
      </c>
      <c r="AI957" s="281" t="s">
        <v>5056</v>
      </c>
      <c r="AN957" s="303">
        <v>41373</v>
      </c>
      <c r="AP957" s="284">
        <f t="shared" si="133"/>
        <v>950</v>
      </c>
      <c r="AQ957" s="284" t="str">
        <f t="shared" si="134"/>
        <v>大塚千彰1</v>
      </c>
      <c r="AR957" s="284" t="str">
        <f t="shared" si="135"/>
        <v>おおつかちあき1</v>
      </c>
      <c r="AS957" s="284">
        <f t="shared" si="136"/>
        <v>1459746</v>
      </c>
      <c r="AT957" s="284" t="str">
        <f t="shared" si="129"/>
        <v>大塚千彰</v>
      </c>
      <c r="AU957" s="284">
        <f>IF(AT957="","",COUNTIF(AT$8:AT957,AT957))</f>
        <v>1</v>
      </c>
      <c r="AV957" s="284" t="str">
        <f t="shared" si="130"/>
        <v>おおつかちあき</v>
      </c>
      <c r="AW957" s="284">
        <f>IF(AV957="","",COUNTIF(AV$8:AV957,AV957))</f>
        <v>1</v>
      </c>
      <c r="AX957" s="284" t="str">
        <f t="shared" si="128"/>
        <v/>
      </c>
      <c r="AY957" s="284" t="str">
        <f t="shared" si="131"/>
        <v/>
      </c>
      <c r="AZ957" s="284" t="str">
        <f t="shared" si="132"/>
        <v/>
      </c>
    </row>
    <row r="958" spans="1:52" ht="18" customHeight="1">
      <c r="A958" s="281">
        <v>1506450</v>
      </c>
      <c r="B958" s="281" t="s">
        <v>5057</v>
      </c>
      <c r="C958" s="281" t="s">
        <v>5058</v>
      </c>
      <c r="D958" s="281" t="s">
        <v>5059</v>
      </c>
      <c r="E958" s="281" t="s">
        <v>3175</v>
      </c>
      <c r="F958" s="281">
        <v>2</v>
      </c>
      <c r="G958" s="281" t="s">
        <v>282</v>
      </c>
      <c r="H958" s="303">
        <v>35906</v>
      </c>
      <c r="I958" s="281">
        <v>24</v>
      </c>
      <c r="J958" s="281" t="s">
        <v>260</v>
      </c>
      <c r="K958" s="281">
        <v>273</v>
      </c>
      <c r="L958" s="281" t="s">
        <v>784</v>
      </c>
      <c r="M958" s="281">
        <v>2070</v>
      </c>
      <c r="N958" s="281" t="s">
        <v>784</v>
      </c>
      <c r="O958" s="281">
        <v>0</v>
      </c>
      <c r="P958" s="281" t="s">
        <v>262</v>
      </c>
      <c r="Q958" s="281">
        <v>0</v>
      </c>
      <c r="S958" s="281">
        <v>0</v>
      </c>
      <c r="W958" s="281">
        <v>-20</v>
      </c>
      <c r="X958" s="281" t="s">
        <v>1574</v>
      </c>
      <c r="AA958" s="281">
        <v>2</v>
      </c>
      <c r="AB958" s="281" t="s">
        <v>200</v>
      </c>
      <c r="AC958" s="303">
        <v>42470</v>
      </c>
      <c r="AD958" s="281" t="s">
        <v>11384</v>
      </c>
      <c r="AE958" s="281" t="s">
        <v>785</v>
      </c>
      <c r="AF958" s="281" t="s">
        <v>266</v>
      </c>
      <c r="AG958" s="281" t="s">
        <v>5060</v>
      </c>
      <c r="AI958" s="281" t="s">
        <v>5061</v>
      </c>
      <c r="AN958" s="303">
        <v>41804</v>
      </c>
      <c r="AP958" s="284">
        <f t="shared" si="133"/>
        <v>951</v>
      </c>
      <c r="AQ958" s="284" t="str">
        <f t="shared" si="134"/>
        <v>甲斐澤稜1</v>
      </c>
      <c r="AR958" s="284" t="str">
        <f t="shared" si="135"/>
        <v>かいざわりょう1</v>
      </c>
      <c r="AS958" s="284">
        <f t="shared" si="136"/>
        <v>1506450</v>
      </c>
      <c r="AT958" s="284" t="str">
        <f t="shared" si="129"/>
        <v>甲斐澤稜</v>
      </c>
      <c r="AU958" s="284">
        <f>IF(AT958="","",COUNTIF(AT$8:AT958,AT958))</f>
        <v>1</v>
      </c>
      <c r="AV958" s="284" t="str">
        <f t="shared" si="130"/>
        <v>かいざわりょう</v>
      </c>
      <c r="AW958" s="284">
        <f>IF(AV958="","",COUNTIF(AV$8:AV958,AV958))</f>
        <v>1</v>
      </c>
      <c r="AX958" s="284" t="str">
        <f t="shared" si="128"/>
        <v/>
      </c>
      <c r="AY958" s="284" t="str">
        <f t="shared" si="131"/>
        <v/>
      </c>
      <c r="AZ958" s="284" t="str">
        <f t="shared" si="132"/>
        <v/>
      </c>
    </row>
    <row r="959" spans="1:52" ht="18" customHeight="1">
      <c r="A959" s="281">
        <v>1307093</v>
      </c>
      <c r="B959" s="281" t="s">
        <v>3309</v>
      </c>
      <c r="C959" s="281" t="s">
        <v>1199</v>
      </c>
      <c r="D959" s="281" t="s">
        <v>1105</v>
      </c>
      <c r="E959" s="281" t="s">
        <v>1004</v>
      </c>
      <c r="F959" s="281">
        <v>1</v>
      </c>
      <c r="G959" s="281" t="s">
        <v>259</v>
      </c>
      <c r="H959" s="303">
        <v>17582</v>
      </c>
      <c r="I959" s="281">
        <v>24</v>
      </c>
      <c r="J959" s="281" t="s">
        <v>260</v>
      </c>
      <c r="K959" s="281">
        <v>275</v>
      </c>
      <c r="L959" s="281" t="s">
        <v>273</v>
      </c>
      <c r="M959" s="281">
        <v>2082</v>
      </c>
      <c r="N959" s="281" t="s">
        <v>273</v>
      </c>
      <c r="O959" s="281">
        <v>0</v>
      </c>
      <c r="P959" s="281" t="s">
        <v>262</v>
      </c>
      <c r="Q959" s="281">
        <v>0</v>
      </c>
      <c r="S959" s="281">
        <v>0</v>
      </c>
      <c r="V959" s="281">
        <v>0</v>
      </c>
      <c r="W959" s="281">
        <v>-20</v>
      </c>
      <c r="X959" s="281" t="s">
        <v>1574</v>
      </c>
      <c r="AA959" s="281">
        <v>2</v>
      </c>
      <c r="AB959" s="281" t="s">
        <v>200</v>
      </c>
      <c r="AC959" s="303">
        <v>42666</v>
      </c>
      <c r="AD959" s="281" t="s">
        <v>11415</v>
      </c>
      <c r="AE959" s="281" t="s">
        <v>537</v>
      </c>
      <c r="AF959" s="281" t="s">
        <v>266</v>
      </c>
      <c r="AG959" s="281" t="s">
        <v>3310</v>
      </c>
      <c r="AI959" s="281" t="s">
        <v>3311</v>
      </c>
      <c r="AN959" s="303">
        <v>39995</v>
      </c>
      <c r="AP959" s="284">
        <f t="shared" si="133"/>
        <v>952</v>
      </c>
      <c r="AQ959" s="284" t="str">
        <f t="shared" si="134"/>
        <v>高橋誠1</v>
      </c>
      <c r="AR959" s="284" t="str">
        <f t="shared" si="135"/>
        <v>たかはしまこと1</v>
      </c>
      <c r="AS959" s="284">
        <f t="shared" si="136"/>
        <v>1307093</v>
      </c>
      <c r="AT959" s="284" t="str">
        <f t="shared" si="129"/>
        <v>高橋誠</v>
      </c>
      <c r="AU959" s="284">
        <f>IF(AT959="","",COUNTIF(AT$8:AT959,AT959))</f>
        <v>1</v>
      </c>
      <c r="AV959" s="284" t="str">
        <f t="shared" si="130"/>
        <v>たかはしまこと</v>
      </c>
      <c r="AW959" s="284">
        <f>IF(AV959="","",COUNTIF(AV$8:AV959,AV959))</f>
        <v>1</v>
      </c>
      <c r="AX959" s="284" t="str">
        <f t="shared" si="128"/>
        <v/>
      </c>
      <c r="AY959" s="284" t="str">
        <f t="shared" si="131"/>
        <v/>
      </c>
      <c r="AZ959" s="284" t="str">
        <f t="shared" si="132"/>
        <v/>
      </c>
    </row>
    <row r="960" spans="1:52" ht="18" customHeight="1">
      <c r="A960" s="281">
        <v>1560747</v>
      </c>
      <c r="B960" s="281" t="s">
        <v>5062</v>
      </c>
      <c r="C960" s="281" t="s">
        <v>5063</v>
      </c>
      <c r="D960" s="281" t="s">
        <v>5064</v>
      </c>
      <c r="E960" s="281" t="s">
        <v>4988</v>
      </c>
      <c r="F960" s="281">
        <v>2</v>
      </c>
      <c r="G960" s="281" t="s">
        <v>282</v>
      </c>
      <c r="H960" s="303">
        <v>32788</v>
      </c>
      <c r="I960" s="281">
        <v>24</v>
      </c>
      <c r="J960" s="281" t="s">
        <v>260</v>
      </c>
      <c r="K960" s="281">
        <v>272</v>
      </c>
      <c r="L960" s="281" t="s">
        <v>666</v>
      </c>
      <c r="M960" s="281">
        <v>2064</v>
      </c>
      <c r="N960" s="281" t="s">
        <v>666</v>
      </c>
      <c r="O960" s="281">
        <v>0</v>
      </c>
      <c r="P960" s="281" t="s">
        <v>262</v>
      </c>
      <c r="Q960" s="281">
        <v>0</v>
      </c>
      <c r="S960" s="281">
        <v>0</v>
      </c>
      <c r="W960" s="281">
        <v>-20</v>
      </c>
      <c r="X960" s="281" t="s">
        <v>1574</v>
      </c>
      <c r="AA960" s="281">
        <v>2</v>
      </c>
      <c r="AB960" s="281" t="s">
        <v>200</v>
      </c>
      <c r="AC960" s="303">
        <v>42666</v>
      </c>
      <c r="AD960" s="281" t="s">
        <v>11416</v>
      </c>
      <c r="AE960" s="281" t="s">
        <v>3615</v>
      </c>
      <c r="AF960" s="281" t="s">
        <v>266</v>
      </c>
      <c r="AG960" s="281" t="s">
        <v>5065</v>
      </c>
      <c r="AI960" s="281" t="s">
        <v>5066</v>
      </c>
      <c r="AN960" s="303">
        <v>42418</v>
      </c>
      <c r="AP960" s="284">
        <f t="shared" si="133"/>
        <v>953</v>
      </c>
      <c r="AQ960" s="284" t="str">
        <f t="shared" si="134"/>
        <v>重田由香1</v>
      </c>
      <c r="AR960" s="284" t="str">
        <f t="shared" si="135"/>
        <v>しげたゆか1</v>
      </c>
      <c r="AS960" s="284">
        <f t="shared" si="136"/>
        <v>1560747</v>
      </c>
      <c r="AT960" s="284" t="str">
        <f t="shared" si="129"/>
        <v>重田由香</v>
      </c>
      <c r="AU960" s="284">
        <f>IF(AT960="","",COUNTIF(AT$8:AT960,AT960))</f>
        <v>1</v>
      </c>
      <c r="AV960" s="284" t="str">
        <f t="shared" si="130"/>
        <v>しげたゆか</v>
      </c>
      <c r="AW960" s="284">
        <f>IF(AV960="","",COUNTIF(AV$8:AV960,AV960))</f>
        <v>1</v>
      </c>
      <c r="AX960" s="284" t="str">
        <f t="shared" si="128"/>
        <v/>
      </c>
      <c r="AY960" s="284" t="str">
        <f t="shared" si="131"/>
        <v/>
      </c>
      <c r="AZ960" s="284" t="str">
        <f t="shared" si="132"/>
        <v/>
      </c>
    </row>
    <row r="961" spans="1:52" ht="18" customHeight="1">
      <c r="A961" s="281">
        <v>1540624</v>
      </c>
      <c r="B961" s="281" t="s">
        <v>5067</v>
      </c>
      <c r="C961" s="281" t="s">
        <v>5068</v>
      </c>
      <c r="D961" s="281" t="s">
        <v>5069</v>
      </c>
      <c r="E961" s="281" t="s">
        <v>4779</v>
      </c>
      <c r="F961" s="281">
        <v>2</v>
      </c>
      <c r="G961" s="281" t="s">
        <v>282</v>
      </c>
      <c r="H961" s="303">
        <v>36425</v>
      </c>
      <c r="I961" s="281">
        <v>24</v>
      </c>
      <c r="J961" s="281" t="s">
        <v>260</v>
      </c>
      <c r="K961" s="281">
        <v>276</v>
      </c>
      <c r="L961" s="281" t="s">
        <v>742</v>
      </c>
      <c r="M961" s="281">
        <v>2087</v>
      </c>
      <c r="N961" s="281" t="s">
        <v>742</v>
      </c>
      <c r="O961" s="281">
        <v>0</v>
      </c>
      <c r="P961" s="281" t="s">
        <v>262</v>
      </c>
      <c r="Q961" s="281">
        <v>0</v>
      </c>
      <c r="S961" s="281">
        <v>0</v>
      </c>
      <c r="W961" s="281">
        <v>-20</v>
      </c>
      <c r="X961" s="281" t="s">
        <v>1574</v>
      </c>
      <c r="AA961" s="281">
        <v>2</v>
      </c>
      <c r="AB961" s="281" t="s">
        <v>200</v>
      </c>
      <c r="AC961" s="303">
        <v>42666</v>
      </c>
      <c r="AD961" s="281" t="s">
        <v>11415</v>
      </c>
      <c r="AE961" s="281" t="s">
        <v>989</v>
      </c>
      <c r="AF961" s="281" t="s">
        <v>266</v>
      </c>
      <c r="AG961" s="281" t="s">
        <v>5070</v>
      </c>
      <c r="AI961" s="281" t="s">
        <v>5071</v>
      </c>
      <c r="AN961" s="303">
        <v>42161</v>
      </c>
      <c r="AP961" s="284">
        <f t="shared" si="133"/>
        <v>954</v>
      </c>
      <c r="AQ961" s="284" t="str">
        <f t="shared" si="134"/>
        <v>塙七海1</v>
      </c>
      <c r="AR961" s="284" t="str">
        <f t="shared" si="135"/>
        <v>はなわななみ1</v>
      </c>
      <c r="AS961" s="284">
        <f t="shared" si="136"/>
        <v>1540624</v>
      </c>
      <c r="AT961" s="284" t="str">
        <f t="shared" si="129"/>
        <v>塙七海</v>
      </c>
      <c r="AU961" s="284">
        <f>IF(AT961="","",COUNTIF(AT$8:AT961,AT961))</f>
        <v>1</v>
      </c>
      <c r="AV961" s="284" t="str">
        <f t="shared" si="130"/>
        <v>はなわななみ</v>
      </c>
      <c r="AW961" s="284">
        <f>IF(AV961="","",COUNTIF(AV$8:AV961,AV961))</f>
        <v>1</v>
      </c>
      <c r="AX961" s="284" t="str">
        <f t="shared" si="128"/>
        <v/>
      </c>
      <c r="AY961" s="284" t="str">
        <f t="shared" si="131"/>
        <v/>
      </c>
      <c r="AZ961" s="284" t="str">
        <f t="shared" si="132"/>
        <v/>
      </c>
    </row>
    <row r="962" spans="1:52" ht="18" customHeight="1">
      <c r="A962" s="281">
        <v>1547311</v>
      </c>
      <c r="B962" s="281" t="s">
        <v>5072</v>
      </c>
      <c r="C962" s="281" t="s">
        <v>5073</v>
      </c>
      <c r="D962" s="281" t="s">
        <v>5074</v>
      </c>
      <c r="E962" s="281" t="s">
        <v>5075</v>
      </c>
      <c r="F962" s="281">
        <v>1</v>
      </c>
      <c r="G962" s="281" t="s">
        <v>259</v>
      </c>
      <c r="H962" s="303">
        <v>36307</v>
      </c>
      <c r="I962" s="281">
        <v>24</v>
      </c>
      <c r="J962" s="281" t="s">
        <v>260</v>
      </c>
      <c r="K962" s="281">
        <v>266</v>
      </c>
      <c r="L962" s="281" t="s">
        <v>386</v>
      </c>
      <c r="M962" s="281">
        <v>2022</v>
      </c>
      <c r="N962" s="281" t="s">
        <v>386</v>
      </c>
      <c r="O962" s="281">
        <v>0</v>
      </c>
      <c r="P962" s="281" t="s">
        <v>262</v>
      </c>
      <c r="Q962" s="281">
        <v>0</v>
      </c>
      <c r="S962" s="281">
        <v>0</v>
      </c>
      <c r="W962" s="281">
        <v>-20</v>
      </c>
      <c r="X962" s="281" t="s">
        <v>1574</v>
      </c>
      <c r="AA962" s="281">
        <v>2</v>
      </c>
      <c r="AB962" s="281" t="s">
        <v>200</v>
      </c>
      <c r="AC962" s="303">
        <v>42673</v>
      </c>
      <c r="AD962" s="281" t="s">
        <v>11417</v>
      </c>
      <c r="AE962" s="281" t="s">
        <v>5076</v>
      </c>
      <c r="AF962" s="281" t="s">
        <v>266</v>
      </c>
      <c r="AG962" s="281" t="s">
        <v>5077</v>
      </c>
      <c r="AI962" s="281" t="s">
        <v>5078</v>
      </c>
      <c r="AN962" s="303">
        <v>42184</v>
      </c>
      <c r="AP962" s="284">
        <f t="shared" si="133"/>
        <v>955</v>
      </c>
      <c r="AQ962" s="284" t="str">
        <f t="shared" si="134"/>
        <v>望月也雅1</v>
      </c>
      <c r="AR962" s="284" t="str">
        <f t="shared" si="135"/>
        <v>もちづきなりまさ1</v>
      </c>
      <c r="AS962" s="284">
        <f t="shared" si="136"/>
        <v>1547311</v>
      </c>
      <c r="AT962" s="284" t="str">
        <f t="shared" si="129"/>
        <v>望月也雅</v>
      </c>
      <c r="AU962" s="284">
        <f>IF(AT962="","",COUNTIF(AT$8:AT962,AT962))</f>
        <v>1</v>
      </c>
      <c r="AV962" s="284" t="str">
        <f t="shared" si="130"/>
        <v>もちづきなりまさ</v>
      </c>
      <c r="AW962" s="284">
        <f>IF(AV962="","",COUNTIF(AV$8:AV962,AV962))</f>
        <v>1</v>
      </c>
      <c r="AX962" s="284" t="str">
        <f t="shared" si="128"/>
        <v/>
      </c>
      <c r="AY962" s="284" t="str">
        <f t="shared" si="131"/>
        <v/>
      </c>
      <c r="AZ962" s="284" t="str">
        <f t="shared" si="132"/>
        <v/>
      </c>
    </row>
    <row r="963" spans="1:52" ht="18" customHeight="1">
      <c r="A963" s="281">
        <v>1529088</v>
      </c>
      <c r="B963" s="281" t="s">
        <v>766</v>
      </c>
      <c r="C963" s="281" t="s">
        <v>4003</v>
      </c>
      <c r="D963" s="281" t="s">
        <v>768</v>
      </c>
      <c r="E963" s="281" t="s">
        <v>3869</v>
      </c>
      <c r="F963" s="281">
        <v>1</v>
      </c>
      <c r="G963" s="281" t="s">
        <v>259</v>
      </c>
      <c r="H963" s="303">
        <v>36272</v>
      </c>
      <c r="I963" s="281">
        <v>24</v>
      </c>
      <c r="J963" s="281" t="s">
        <v>260</v>
      </c>
      <c r="K963" s="281">
        <v>269</v>
      </c>
      <c r="L963" s="281" t="s">
        <v>378</v>
      </c>
      <c r="M963" s="281">
        <v>2052</v>
      </c>
      <c r="N963" s="281" t="s">
        <v>5079</v>
      </c>
      <c r="O963" s="281">
        <v>1</v>
      </c>
      <c r="P963" s="281" t="s">
        <v>11177</v>
      </c>
      <c r="Q963" s="281">
        <v>0</v>
      </c>
      <c r="S963" s="281">
        <v>0</v>
      </c>
      <c r="W963" s="281">
        <v>-20</v>
      </c>
      <c r="X963" s="281" t="s">
        <v>1574</v>
      </c>
      <c r="AA963" s="281">
        <v>2</v>
      </c>
      <c r="AB963" s="281" t="s">
        <v>200</v>
      </c>
      <c r="AC963" s="303">
        <v>42778</v>
      </c>
      <c r="AD963" s="281" t="s">
        <v>11418</v>
      </c>
      <c r="AE963" s="281" t="s">
        <v>5080</v>
      </c>
      <c r="AF963" s="281" t="s">
        <v>266</v>
      </c>
      <c r="AG963" s="281" t="s">
        <v>5081</v>
      </c>
      <c r="AH963" s="281" t="s">
        <v>5079</v>
      </c>
      <c r="AI963" s="281" t="s">
        <v>5082</v>
      </c>
      <c r="AN963" s="303">
        <v>42100</v>
      </c>
      <c r="AP963" s="284">
        <f t="shared" si="133"/>
        <v>956</v>
      </c>
      <c r="AQ963" s="284" t="str">
        <f t="shared" si="134"/>
        <v>山口悟1</v>
      </c>
      <c r="AR963" s="284" t="str">
        <f t="shared" si="135"/>
        <v>やまぐちさとる1</v>
      </c>
      <c r="AS963" s="284">
        <f t="shared" si="136"/>
        <v>1529088</v>
      </c>
      <c r="AT963" s="284" t="str">
        <f t="shared" si="129"/>
        <v>山口悟</v>
      </c>
      <c r="AU963" s="284">
        <f>IF(AT963="","",COUNTIF(AT$8:AT963,AT963))</f>
        <v>1</v>
      </c>
      <c r="AV963" s="284" t="str">
        <f t="shared" si="130"/>
        <v>やまぐちさとる</v>
      </c>
      <c r="AW963" s="284">
        <f>IF(AV963="","",COUNTIF(AV$8:AV963,AV963))</f>
        <v>1</v>
      </c>
      <c r="AX963" s="284" t="str">
        <f t="shared" si="128"/>
        <v/>
      </c>
      <c r="AY963" s="284" t="str">
        <f t="shared" si="131"/>
        <v/>
      </c>
      <c r="AZ963" s="284" t="str">
        <f t="shared" si="132"/>
        <v/>
      </c>
    </row>
    <row r="964" spans="1:52" ht="18" customHeight="1">
      <c r="A964" s="281">
        <v>1561822</v>
      </c>
      <c r="B964" s="281" t="s">
        <v>3134</v>
      </c>
      <c r="C964" s="281" t="s">
        <v>2890</v>
      </c>
      <c r="D964" s="281" t="s">
        <v>3136</v>
      </c>
      <c r="E964" s="281" t="s">
        <v>2559</v>
      </c>
      <c r="F964" s="281">
        <v>2</v>
      </c>
      <c r="G964" s="281" t="s">
        <v>282</v>
      </c>
      <c r="H964" s="303">
        <v>21849</v>
      </c>
      <c r="I964" s="281">
        <v>24</v>
      </c>
      <c r="J964" s="281" t="s">
        <v>260</v>
      </c>
      <c r="K964" s="281">
        <v>273</v>
      </c>
      <c r="L964" s="281" t="s">
        <v>784</v>
      </c>
      <c r="M964" s="281">
        <v>2070</v>
      </c>
      <c r="N964" s="281" t="s">
        <v>784</v>
      </c>
      <c r="O964" s="281">
        <v>0</v>
      </c>
      <c r="P964" s="281" t="s">
        <v>262</v>
      </c>
      <c r="Q964" s="281">
        <v>0</v>
      </c>
      <c r="S964" s="281">
        <v>0</v>
      </c>
      <c r="W964" s="281">
        <v>-20</v>
      </c>
      <c r="X964" s="281" t="s">
        <v>1574</v>
      </c>
      <c r="AA964" s="281">
        <v>2</v>
      </c>
      <c r="AB964" s="281" t="s">
        <v>200</v>
      </c>
      <c r="AC964" s="303">
        <v>42834</v>
      </c>
      <c r="AD964" s="281" t="s">
        <v>11394</v>
      </c>
      <c r="AE964" s="281" t="s">
        <v>2309</v>
      </c>
      <c r="AF964" s="281" t="s">
        <v>266</v>
      </c>
      <c r="AG964" s="281" t="s">
        <v>5083</v>
      </c>
      <c r="AI964" s="281" t="s">
        <v>5084</v>
      </c>
      <c r="AN964" s="303">
        <v>42432</v>
      </c>
      <c r="AP964" s="284">
        <f t="shared" si="133"/>
        <v>957</v>
      </c>
      <c r="AQ964" s="284" t="str">
        <f t="shared" si="134"/>
        <v>矢口令子1</v>
      </c>
      <c r="AR964" s="284" t="str">
        <f t="shared" si="135"/>
        <v>やぐちれいこ1</v>
      </c>
      <c r="AS964" s="284">
        <f t="shared" si="136"/>
        <v>1561822</v>
      </c>
      <c r="AT964" s="284" t="str">
        <f t="shared" si="129"/>
        <v>矢口令子</v>
      </c>
      <c r="AU964" s="284">
        <f>IF(AT964="","",COUNTIF(AT$8:AT964,AT964))</f>
        <v>1</v>
      </c>
      <c r="AV964" s="284" t="str">
        <f t="shared" si="130"/>
        <v>やぐちれいこ</v>
      </c>
      <c r="AW964" s="284">
        <f>IF(AV964="","",COUNTIF(AV$8:AV964,AV964))</f>
        <v>1</v>
      </c>
      <c r="AX964" s="284" t="str">
        <f t="shared" si="128"/>
        <v/>
      </c>
      <c r="AY964" s="284" t="str">
        <f t="shared" si="131"/>
        <v/>
      </c>
      <c r="AZ964" s="284" t="str">
        <f t="shared" si="132"/>
        <v/>
      </c>
    </row>
    <row r="965" spans="1:52" ht="18" customHeight="1">
      <c r="A965" s="281">
        <v>1560742</v>
      </c>
      <c r="B965" s="281" t="s">
        <v>5085</v>
      </c>
      <c r="C965" s="281" t="s">
        <v>1444</v>
      </c>
      <c r="D965" s="281" t="s">
        <v>2363</v>
      </c>
      <c r="E965" s="281" t="s">
        <v>1446</v>
      </c>
      <c r="F965" s="281">
        <v>2</v>
      </c>
      <c r="G965" s="281" t="s">
        <v>282</v>
      </c>
      <c r="H965" s="303">
        <v>25172</v>
      </c>
      <c r="I965" s="281">
        <v>24</v>
      </c>
      <c r="J965" s="281" t="s">
        <v>260</v>
      </c>
      <c r="K965" s="281">
        <v>272</v>
      </c>
      <c r="L965" s="281" t="s">
        <v>666</v>
      </c>
      <c r="M965" s="281">
        <v>2064</v>
      </c>
      <c r="N965" s="281" t="s">
        <v>666</v>
      </c>
      <c r="O965" s="281">
        <v>0</v>
      </c>
      <c r="P965" s="281" t="s">
        <v>262</v>
      </c>
      <c r="Q965" s="281">
        <v>0</v>
      </c>
      <c r="S965" s="281">
        <v>0</v>
      </c>
      <c r="W965" s="281">
        <v>-20</v>
      </c>
      <c r="X965" s="281" t="s">
        <v>1574</v>
      </c>
      <c r="AA965" s="281">
        <v>2</v>
      </c>
      <c r="AB965" s="281" t="s">
        <v>200</v>
      </c>
      <c r="AC965" s="303">
        <v>42834</v>
      </c>
      <c r="AD965" s="281" t="s">
        <v>11419</v>
      </c>
      <c r="AE965" s="281" t="s">
        <v>5086</v>
      </c>
      <c r="AF965" s="281" t="s">
        <v>266</v>
      </c>
      <c r="AG965" s="281" t="s">
        <v>5087</v>
      </c>
      <c r="AH965" s="281" t="s">
        <v>5088</v>
      </c>
      <c r="AI965" s="281" t="s">
        <v>5089</v>
      </c>
      <c r="AN965" s="303">
        <v>42418</v>
      </c>
      <c r="AP965" s="284">
        <f t="shared" si="133"/>
        <v>958</v>
      </c>
      <c r="AQ965" s="284" t="str">
        <f t="shared" si="134"/>
        <v>飯嶋京子1</v>
      </c>
      <c r="AR965" s="284" t="str">
        <f t="shared" si="135"/>
        <v>いいじまきょうこ1</v>
      </c>
      <c r="AS965" s="284">
        <f t="shared" si="136"/>
        <v>1560742</v>
      </c>
      <c r="AT965" s="284" t="str">
        <f t="shared" si="129"/>
        <v>飯嶋京子</v>
      </c>
      <c r="AU965" s="284">
        <f>IF(AT965="","",COUNTIF(AT$8:AT965,AT965))</f>
        <v>1</v>
      </c>
      <c r="AV965" s="284" t="str">
        <f t="shared" si="130"/>
        <v>いいじまきょうこ</v>
      </c>
      <c r="AW965" s="284">
        <f>IF(AV965="","",COUNTIF(AV$8:AV965,AV965))</f>
        <v>1</v>
      </c>
      <c r="AX965" s="284" t="str">
        <f t="shared" si="128"/>
        <v/>
      </c>
      <c r="AY965" s="284" t="str">
        <f t="shared" si="131"/>
        <v/>
      </c>
      <c r="AZ965" s="284" t="str">
        <f t="shared" si="132"/>
        <v/>
      </c>
    </row>
    <row r="966" spans="1:52" ht="18" customHeight="1">
      <c r="A966" s="281">
        <v>1560745</v>
      </c>
      <c r="B966" s="281" t="s">
        <v>3990</v>
      </c>
      <c r="C966" s="281" t="s">
        <v>5090</v>
      </c>
      <c r="D966" s="281" t="s">
        <v>3992</v>
      </c>
      <c r="E966" s="281" t="s">
        <v>5091</v>
      </c>
      <c r="F966" s="281">
        <v>2</v>
      </c>
      <c r="G966" s="281" t="s">
        <v>282</v>
      </c>
      <c r="H966" s="303">
        <v>26904</v>
      </c>
      <c r="I966" s="281">
        <v>24</v>
      </c>
      <c r="J966" s="281" t="s">
        <v>260</v>
      </c>
      <c r="K966" s="281">
        <v>272</v>
      </c>
      <c r="L966" s="281" t="s">
        <v>666</v>
      </c>
      <c r="M966" s="281">
        <v>2064</v>
      </c>
      <c r="N966" s="281" t="s">
        <v>666</v>
      </c>
      <c r="O966" s="281">
        <v>0</v>
      </c>
      <c r="P966" s="281" t="s">
        <v>262</v>
      </c>
      <c r="Q966" s="281">
        <v>0</v>
      </c>
      <c r="S966" s="281">
        <v>0</v>
      </c>
      <c r="W966" s="281">
        <v>-20</v>
      </c>
      <c r="X966" s="281" t="s">
        <v>1574</v>
      </c>
      <c r="AA966" s="281">
        <v>2</v>
      </c>
      <c r="AB966" s="281" t="s">
        <v>200</v>
      </c>
      <c r="AC966" s="303">
        <v>42834</v>
      </c>
      <c r="AD966" s="281" t="s">
        <v>11419</v>
      </c>
      <c r="AE966" s="281" t="s">
        <v>3735</v>
      </c>
      <c r="AF966" s="281" t="s">
        <v>266</v>
      </c>
      <c r="AG966" s="281" t="s">
        <v>5092</v>
      </c>
      <c r="AI966" s="281" t="s">
        <v>5093</v>
      </c>
      <c r="AN966" s="303">
        <v>42418</v>
      </c>
      <c r="AP966" s="284">
        <f t="shared" si="133"/>
        <v>959</v>
      </c>
      <c r="AQ966" s="284" t="str">
        <f t="shared" si="134"/>
        <v>小平幸子1</v>
      </c>
      <c r="AR966" s="284" t="str">
        <f t="shared" si="135"/>
        <v>こだいらさちこ1</v>
      </c>
      <c r="AS966" s="284">
        <f t="shared" si="136"/>
        <v>1560745</v>
      </c>
      <c r="AT966" s="284" t="str">
        <f t="shared" si="129"/>
        <v>小平幸子</v>
      </c>
      <c r="AU966" s="284">
        <f>IF(AT966="","",COUNTIF(AT$8:AT966,AT966))</f>
        <v>1</v>
      </c>
      <c r="AV966" s="284" t="str">
        <f t="shared" si="130"/>
        <v>こだいらさちこ</v>
      </c>
      <c r="AW966" s="284">
        <f>IF(AV966="","",COUNTIF(AV$8:AV966,AV966))</f>
        <v>1</v>
      </c>
      <c r="AX966" s="284" t="str">
        <f t="shared" si="128"/>
        <v/>
      </c>
      <c r="AY966" s="284" t="str">
        <f t="shared" si="131"/>
        <v/>
      </c>
      <c r="AZ966" s="284" t="str">
        <f t="shared" si="132"/>
        <v/>
      </c>
    </row>
    <row r="967" spans="1:52" ht="18" customHeight="1">
      <c r="A967" s="281">
        <v>1592881</v>
      </c>
      <c r="B967" s="281" t="s">
        <v>3073</v>
      </c>
      <c r="C967" s="281" t="s">
        <v>5094</v>
      </c>
      <c r="D967" s="281" t="s">
        <v>3075</v>
      </c>
      <c r="E967" s="281" t="s">
        <v>2255</v>
      </c>
      <c r="F967" s="281">
        <v>2</v>
      </c>
      <c r="G967" s="281" t="s">
        <v>282</v>
      </c>
      <c r="H967" s="303">
        <v>27683</v>
      </c>
      <c r="I967" s="281">
        <v>24</v>
      </c>
      <c r="J967" s="281" t="s">
        <v>260</v>
      </c>
      <c r="K967" s="281">
        <v>280</v>
      </c>
      <c r="L967" s="281" t="s">
        <v>334</v>
      </c>
      <c r="M967" s="281">
        <v>2121</v>
      </c>
      <c r="N967" s="281" t="s">
        <v>334</v>
      </c>
      <c r="O967" s="281">
        <v>0</v>
      </c>
      <c r="P967" s="281" t="s">
        <v>262</v>
      </c>
      <c r="Q967" s="281">
        <v>0</v>
      </c>
      <c r="S967" s="281">
        <v>0</v>
      </c>
      <c r="U967" s="281" t="s">
        <v>10945</v>
      </c>
      <c r="W967" s="281">
        <v>-20</v>
      </c>
      <c r="X967" s="281" t="s">
        <v>1574</v>
      </c>
      <c r="AA967" s="281">
        <v>2</v>
      </c>
      <c r="AB967" s="281" t="s">
        <v>200</v>
      </c>
      <c r="AC967" s="303">
        <v>42834</v>
      </c>
      <c r="AD967" s="281" t="s">
        <v>11420</v>
      </c>
      <c r="AE967" s="281" t="s">
        <v>639</v>
      </c>
      <c r="AF967" s="281" t="s">
        <v>266</v>
      </c>
      <c r="AG967" s="281" t="s">
        <v>5095</v>
      </c>
      <c r="AI967" s="281" t="s">
        <v>5096</v>
      </c>
      <c r="AN967" s="303">
        <v>42650</v>
      </c>
      <c r="AP967" s="284">
        <f t="shared" si="133"/>
        <v>960</v>
      </c>
      <c r="AQ967" s="284" t="str">
        <f t="shared" si="134"/>
        <v>鹿角正美1</v>
      </c>
      <c r="AR967" s="284" t="str">
        <f t="shared" si="135"/>
        <v>かつのまさみ1</v>
      </c>
      <c r="AS967" s="284">
        <f t="shared" si="136"/>
        <v>1592881</v>
      </c>
      <c r="AT967" s="284" t="str">
        <f t="shared" si="129"/>
        <v>鹿角正美</v>
      </c>
      <c r="AU967" s="284">
        <f>IF(AT967="","",COUNTIF(AT$8:AT967,AT967))</f>
        <v>1</v>
      </c>
      <c r="AV967" s="284" t="str">
        <f t="shared" si="130"/>
        <v>かつのまさみ</v>
      </c>
      <c r="AW967" s="284">
        <f>IF(AV967="","",COUNTIF(AV$8:AV967,AV967))</f>
        <v>1</v>
      </c>
      <c r="AX967" s="284" t="str">
        <f t="shared" si="128"/>
        <v/>
      </c>
      <c r="AY967" s="284" t="str">
        <f t="shared" si="131"/>
        <v/>
      </c>
      <c r="AZ967" s="284" t="str">
        <f t="shared" si="132"/>
        <v/>
      </c>
    </row>
    <row r="968" spans="1:52" ht="18" customHeight="1">
      <c r="A968" s="281">
        <v>1540385</v>
      </c>
      <c r="B968" s="281" t="s">
        <v>5097</v>
      </c>
      <c r="C968" s="281" t="s">
        <v>5098</v>
      </c>
      <c r="D968" s="281" t="s">
        <v>5099</v>
      </c>
      <c r="E968" s="281" t="s">
        <v>5100</v>
      </c>
      <c r="F968" s="281">
        <v>2</v>
      </c>
      <c r="G968" s="281" t="s">
        <v>282</v>
      </c>
      <c r="H968" s="303">
        <v>36383</v>
      </c>
      <c r="I968" s="281">
        <v>24</v>
      </c>
      <c r="J968" s="281" t="s">
        <v>260</v>
      </c>
      <c r="K968" s="281">
        <v>269</v>
      </c>
      <c r="L968" s="281" t="s">
        <v>378</v>
      </c>
      <c r="M968" s="281">
        <v>2049</v>
      </c>
      <c r="N968" s="281" t="s">
        <v>5101</v>
      </c>
      <c r="O968" s="281">
        <v>2</v>
      </c>
      <c r="P968" s="281" t="s">
        <v>303</v>
      </c>
      <c r="Q968" s="281">
        <v>0</v>
      </c>
      <c r="S968" s="281">
        <v>0</v>
      </c>
      <c r="W968" s="281">
        <v>-20</v>
      </c>
      <c r="X968" s="281" t="s">
        <v>1574</v>
      </c>
      <c r="AA968" s="281">
        <v>2</v>
      </c>
      <c r="AB968" s="281" t="s">
        <v>200</v>
      </c>
      <c r="AC968" s="303">
        <v>42834</v>
      </c>
      <c r="AD968" s="281" t="s">
        <v>11419</v>
      </c>
      <c r="AF968" s="281" t="s">
        <v>266</v>
      </c>
      <c r="AG968" s="281" t="s">
        <v>5102</v>
      </c>
      <c r="AI968" s="281" t="s">
        <v>5103</v>
      </c>
      <c r="AJ968" s="281" t="s">
        <v>11277</v>
      </c>
      <c r="AN968" s="303">
        <v>42161</v>
      </c>
      <c r="AP968" s="284">
        <f t="shared" si="133"/>
        <v>961</v>
      </c>
      <c r="AQ968" s="284" t="str">
        <f t="shared" si="134"/>
        <v>五味和佳奈1</v>
      </c>
      <c r="AR968" s="284" t="str">
        <f t="shared" si="135"/>
        <v>ごみわかな1</v>
      </c>
      <c r="AS968" s="284">
        <f t="shared" si="136"/>
        <v>1540385</v>
      </c>
      <c r="AT968" s="284" t="str">
        <f t="shared" si="129"/>
        <v>五味和佳奈</v>
      </c>
      <c r="AU968" s="284">
        <f>IF(AT968="","",COUNTIF(AT$8:AT968,AT968))</f>
        <v>1</v>
      </c>
      <c r="AV968" s="284" t="str">
        <f t="shared" si="130"/>
        <v>ごみわかな</v>
      </c>
      <c r="AW968" s="284">
        <f>IF(AV968="","",COUNTIF(AV$8:AV968,AV968))</f>
        <v>1</v>
      </c>
      <c r="AX968" s="284" t="str">
        <f t="shared" ref="AX968:AX1031" si="137">IFERROR(VLOOKUP(AS968,$BA$11:$BA$38,1,FALSE),"")</f>
        <v/>
      </c>
      <c r="AY968" s="284" t="str">
        <f t="shared" si="131"/>
        <v/>
      </c>
      <c r="AZ968" s="284" t="str">
        <f t="shared" si="132"/>
        <v/>
      </c>
    </row>
    <row r="969" spans="1:52" ht="18" customHeight="1">
      <c r="A969" s="281">
        <v>1540357</v>
      </c>
      <c r="B969" s="281" t="s">
        <v>5104</v>
      </c>
      <c r="C969" s="281" t="s">
        <v>5105</v>
      </c>
      <c r="D969" s="281" t="s">
        <v>5106</v>
      </c>
      <c r="E969" s="281" t="s">
        <v>5107</v>
      </c>
      <c r="F969" s="281">
        <v>1</v>
      </c>
      <c r="G969" s="281" t="s">
        <v>259</v>
      </c>
      <c r="H969" s="303">
        <v>36385</v>
      </c>
      <c r="I969" s="281">
        <v>24</v>
      </c>
      <c r="J969" s="281" t="s">
        <v>260</v>
      </c>
      <c r="K969" s="281">
        <v>269</v>
      </c>
      <c r="L969" s="281" t="s">
        <v>378</v>
      </c>
      <c r="M969" s="281">
        <v>2049</v>
      </c>
      <c r="N969" s="281" t="s">
        <v>5101</v>
      </c>
      <c r="O969" s="281">
        <v>2</v>
      </c>
      <c r="P969" s="281" t="s">
        <v>303</v>
      </c>
      <c r="Q969" s="281">
        <v>0</v>
      </c>
      <c r="S969" s="281">
        <v>0</v>
      </c>
      <c r="W969" s="281">
        <v>-20</v>
      </c>
      <c r="X969" s="281" t="s">
        <v>1574</v>
      </c>
      <c r="AA969" s="281">
        <v>2</v>
      </c>
      <c r="AB969" s="281" t="s">
        <v>200</v>
      </c>
      <c r="AC969" s="303">
        <v>42834</v>
      </c>
      <c r="AD969" s="281" t="s">
        <v>11419</v>
      </c>
      <c r="AF969" s="281" t="s">
        <v>266</v>
      </c>
      <c r="AG969" s="281" t="s">
        <v>5102</v>
      </c>
      <c r="AI969" s="281" t="s">
        <v>5103</v>
      </c>
      <c r="AJ969" s="281" t="s">
        <v>11277</v>
      </c>
      <c r="AN969" s="303">
        <v>42161</v>
      </c>
      <c r="AP969" s="284">
        <f t="shared" si="133"/>
        <v>962</v>
      </c>
      <c r="AQ969" s="284" t="str">
        <f t="shared" si="134"/>
        <v>志津田育正1</v>
      </c>
      <c r="AR969" s="284" t="str">
        <f t="shared" si="135"/>
        <v>しづたいくまさ1</v>
      </c>
      <c r="AS969" s="284">
        <f t="shared" si="136"/>
        <v>1540357</v>
      </c>
      <c r="AT969" s="284" t="str">
        <f t="shared" si="129"/>
        <v>志津田育正</v>
      </c>
      <c r="AU969" s="284">
        <f>IF(AT969="","",COUNTIF(AT$8:AT969,AT969))</f>
        <v>1</v>
      </c>
      <c r="AV969" s="284" t="str">
        <f t="shared" si="130"/>
        <v>しづたいくまさ</v>
      </c>
      <c r="AW969" s="284">
        <f>IF(AV969="","",COUNTIF(AV$8:AV969,AV969))</f>
        <v>1</v>
      </c>
      <c r="AX969" s="284" t="str">
        <f t="shared" si="137"/>
        <v/>
      </c>
      <c r="AY969" s="284" t="str">
        <f t="shared" si="131"/>
        <v/>
      </c>
      <c r="AZ969" s="284" t="str">
        <f t="shared" si="132"/>
        <v/>
      </c>
    </row>
    <row r="970" spans="1:52" ht="18" customHeight="1">
      <c r="A970" s="281">
        <v>1541095</v>
      </c>
      <c r="B970" s="281" t="s">
        <v>3309</v>
      </c>
      <c r="C970" s="281" t="s">
        <v>5108</v>
      </c>
      <c r="D970" s="281" t="s">
        <v>1105</v>
      </c>
      <c r="E970" s="281" t="s">
        <v>5109</v>
      </c>
      <c r="F970" s="281">
        <v>1</v>
      </c>
      <c r="G970" s="281" t="s">
        <v>259</v>
      </c>
      <c r="H970" s="303">
        <v>36515</v>
      </c>
      <c r="I970" s="281">
        <v>24</v>
      </c>
      <c r="J970" s="281" t="s">
        <v>260</v>
      </c>
      <c r="K970" s="281">
        <v>267</v>
      </c>
      <c r="L970" s="281" t="s">
        <v>328</v>
      </c>
      <c r="M970" s="281">
        <v>2041</v>
      </c>
      <c r="N970" s="281" t="s">
        <v>328</v>
      </c>
      <c r="O970" s="281">
        <v>0</v>
      </c>
      <c r="P970" s="281" t="s">
        <v>262</v>
      </c>
      <c r="Q970" s="281">
        <v>0</v>
      </c>
      <c r="S970" s="281">
        <v>0</v>
      </c>
      <c r="U970" s="281" t="s">
        <v>10883</v>
      </c>
      <c r="W970" s="281">
        <v>-20</v>
      </c>
      <c r="X970" s="281" t="s">
        <v>1574</v>
      </c>
      <c r="AA970" s="281">
        <v>2</v>
      </c>
      <c r="AB970" s="281" t="s">
        <v>200</v>
      </c>
      <c r="AC970" s="303">
        <v>42834</v>
      </c>
      <c r="AD970" s="281" t="s">
        <v>11421</v>
      </c>
      <c r="AE970" s="281" t="s">
        <v>3657</v>
      </c>
      <c r="AF970" s="281" t="s">
        <v>266</v>
      </c>
      <c r="AG970" s="281" t="s">
        <v>5110</v>
      </c>
      <c r="AI970" s="281" t="s">
        <v>5111</v>
      </c>
      <c r="AK970" s="281" t="s">
        <v>11422</v>
      </c>
      <c r="AL970" s="281" t="s">
        <v>11423</v>
      </c>
      <c r="AN970" s="303">
        <v>42162</v>
      </c>
      <c r="AP970" s="284">
        <f t="shared" si="133"/>
        <v>963</v>
      </c>
      <c r="AQ970" s="284" t="str">
        <f t="shared" si="134"/>
        <v>高橋一夢1</v>
      </c>
      <c r="AR970" s="284" t="str">
        <f t="shared" si="135"/>
        <v>たかはしひとむ1</v>
      </c>
      <c r="AS970" s="284">
        <f t="shared" si="136"/>
        <v>1541095</v>
      </c>
      <c r="AT970" s="284" t="str">
        <f t="shared" ref="AT970:AT1033" si="138">B970&amp;C970</f>
        <v>高橋一夢</v>
      </c>
      <c r="AU970" s="284">
        <f>IF(AT970="","",COUNTIF(AT$8:AT970,AT970))</f>
        <v>1</v>
      </c>
      <c r="AV970" s="284" t="str">
        <f t="shared" ref="AV970:AV1033" si="139">D970&amp;E970</f>
        <v>たかはしひとむ</v>
      </c>
      <c r="AW970" s="284">
        <f>IF(AV970="","",COUNTIF(AV$8:AV970,AV970))</f>
        <v>1</v>
      </c>
      <c r="AX970" s="284" t="str">
        <f t="shared" si="137"/>
        <v/>
      </c>
      <c r="AY970" s="284" t="str">
        <f t="shared" ref="AY970:AY1033" si="140">IF(AX970="","",VLOOKUP(AS970,$BA$11:$BC$38,2,FALSE))</f>
        <v/>
      </c>
      <c r="AZ970" s="284" t="str">
        <f t="shared" ref="AZ970:AZ1033" si="141">IF(AX970="","",VLOOKUP(AS970,$BA$11:$BC$38,3,FALSE))</f>
        <v/>
      </c>
    </row>
    <row r="971" spans="1:52" ht="18" customHeight="1">
      <c r="A971" s="281">
        <v>1575818</v>
      </c>
      <c r="B971" s="281" t="s">
        <v>4444</v>
      </c>
      <c r="C971" s="281" t="s">
        <v>2276</v>
      </c>
      <c r="D971" s="281" t="s">
        <v>4446</v>
      </c>
      <c r="E971" s="281" t="s">
        <v>3578</v>
      </c>
      <c r="F971" s="281">
        <v>2</v>
      </c>
      <c r="G971" s="281" t="s">
        <v>282</v>
      </c>
      <c r="H971" s="303">
        <v>36681</v>
      </c>
      <c r="I971" s="281">
        <v>24</v>
      </c>
      <c r="J971" s="281" t="s">
        <v>260</v>
      </c>
      <c r="K971" s="281">
        <v>275</v>
      </c>
      <c r="L971" s="281" t="s">
        <v>273</v>
      </c>
      <c r="M971" s="281">
        <v>2084</v>
      </c>
      <c r="N971" s="281" t="s">
        <v>4454</v>
      </c>
      <c r="O971" s="281">
        <v>1</v>
      </c>
      <c r="P971" s="281" t="s">
        <v>11177</v>
      </c>
      <c r="Q971" s="281">
        <v>0</v>
      </c>
      <c r="S971" s="281">
        <v>0</v>
      </c>
      <c r="W971" s="281">
        <v>-20</v>
      </c>
      <c r="X971" s="281" t="s">
        <v>1574</v>
      </c>
      <c r="AA971" s="281">
        <v>2</v>
      </c>
      <c r="AB971" s="281" t="s">
        <v>200</v>
      </c>
      <c r="AC971" s="303">
        <v>42834</v>
      </c>
      <c r="AD971" s="281" t="s">
        <v>11419</v>
      </c>
      <c r="AE971" s="281" t="s">
        <v>2514</v>
      </c>
      <c r="AF971" s="281" t="s">
        <v>266</v>
      </c>
      <c r="AG971" s="281" t="s">
        <v>2515</v>
      </c>
      <c r="AH971" s="281" t="s">
        <v>2516</v>
      </c>
      <c r="AI971" s="281" t="s">
        <v>2517</v>
      </c>
      <c r="AN971" s="303">
        <v>42529</v>
      </c>
      <c r="AP971" s="284">
        <f t="shared" ref="AP971:AP1034" si="142">AP970+1</f>
        <v>964</v>
      </c>
      <c r="AQ971" s="284" t="str">
        <f t="shared" ref="AQ971:AQ1034" si="143">AT971&amp;AU971</f>
        <v>永井優1</v>
      </c>
      <c r="AR971" s="284" t="str">
        <f t="shared" ref="AR971:AR1034" si="144">AV971&amp;AW971</f>
        <v>ながいゆう1</v>
      </c>
      <c r="AS971" s="284">
        <f t="shared" ref="AS971:AS1034" si="145">A971</f>
        <v>1575818</v>
      </c>
      <c r="AT971" s="284" t="str">
        <f t="shared" si="138"/>
        <v>永井優</v>
      </c>
      <c r="AU971" s="284">
        <f>IF(AT971="","",COUNTIF(AT$8:AT971,AT971))</f>
        <v>1</v>
      </c>
      <c r="AV971" s="284" t="str">
        <f t="shared" si="139"/>
        <v>ながいゆう</v>
      </c>
      <c r="AW971" s="284">
        <f>IF(AV971="","",COUNTIF(AV$8:AV971,AV971))</f>
        <v>1</v>
      </c>
      <c r="AX971" s="284" t="str">
        <f t="shared" si="137"/>
        <v/>
      </c>
      <c r="AY971" s="284" t="str">
        <f t="shared" si="140"/>
        <v/>
      </c>
      <c r="AZ971" s="284" t="str">
        <f t="shared" si="141"/>
        <v/>
      </c>
    </row>
    <row r="972" spans="1:52" ht="18" customHeight="1">
      <c r="A972" s="281">
        <v>1565748</v>
      </c>
      <c r="B972" s="281" t="s">
        <v>570</v>
      </c>
      <c r="C972" s="281" t="s">
        <v>5112</v>
      </c>
      <c r="D972" s="281" t="s">
        <v>572</v>
      </c>
      <c r="E972" s="281" t="s">
        <v>3655</v>
      </c>
      <c r="F972" s="281">
        <v>1</v>
      </c>
      <c r="G972" s="281" t="s">
        <v>259</v>
      </c>
      <c r="H972" s="303">
        <v>36804</v>
      </c>
      <c r="I972" s="281">
        <v>24</v>
      </c>
      <c r="J972" s="281" t="s">
        <v>260</v>
      </c>
      <c r="K972" s="281">
        <v>275</v>
      </c>
      <c r="L972" s="281" t="s">
        <v>273</v>
      </c>
      <c r="M972" s="281">
        <v>2082</v>
      </c>
      <c r="N972" s="281" t="s">
        <v>273</v>
      </c>
      <c r="O972" s="281">
        <v>0</v>
      </c>
      <c r="P972" s="281" t="s">
        <v>262</v>
      </c>
      <c r="Q972" s="281">
        <v>0</v>
      </c>
      <c r="S972" s="281">
        <v>0</v>
      </c>
      <c r="W972" s="281">
        <v>-20</v>
      </c>
      <c r="X972" s="281" t="s">
        <v>1574</v>
      </c>
      <c r="AA972" s="281">
        <v>2</v>
      </c>
      <c r="AB972" s="281" t="s">
        <v>200</v>
      </c>
      <c r="AC972" s="303">
        <v>43030</v>
      </c>
      <c r="AD972" s="281" t="s">
        <v>11424</v>
      </c>
      <c r="AE972" s="281" t="s">
        <v>2514</v>
      </c>
      <c r="AF972" s="281" t="s">
        <v>266</v>
      </c>
      <c r="AG972" s="281" t="s">
        <v>5113</v>
      </c>
      <c r="AH972" s="281" t="s">
        <v>5114</v>
      </c>
      <c r="AI972" s="281" t="s">
        <v>5115</v>
      </c>
      <c r="AN972" s="303">
        <v>42499</v>
      </c>
      <c r="AP972" s="284">
        <f t="shared" si="142"/>
        <v>965</v>
      </c>
      <c r="AQ972" s="284" t="str">
        <f t="shared" si="143"/>
        <v>土屋颯汰1</v>
      </c>
      <c r="AR972" s="284" t="str">
        <f t="shared" si="144"/>
        <v>つちやそうた1</v>
      </c>
      <c r="AS972" s="284">
        <f t="shared" si="145"/>
        <v>1565748</v>
      </c>
      <c r="AT972" s="284" t="str">
        <f t="shared" si="138"/>
        <v>土屋颯汰</v>
      </c>
      <c r="AU972" s="284">
        <f>IF(AT972="","",COUNTIF(AT$8:AT972,AT972))</f>
        <v>1</v>
      </c>
      <c r="AV972" s="284" t="str">
        <f t="shared" si="139"/>
        <v>つちやそうた</v>
      </c>
      <c r="AW972" s="284">
        <f>IF(AV972="","",COUNTIF(AV$8:AV972,AV972))</f>
        <v>1</v>
      </c>
      <c r="AX972" s="284" t="str">
        <f t="shared" si="137"/>
        <v/>
      </c>
      <c r="AY972" s="284" t="str">
        <f t="shared" si="140"/>
        <v/>
      </c>
      <c r="AZ972" s="284" t="str">
        <f t="shared" si="141"/>
        <v/>
      </c>
    </row>
    <row r="973" spans="1:52" ht="18" customHeight="1">
      <c r="A973" s="281">
        <v>1575668</v>
      </c>
      <c r="B973" s="281" t="s">
        <v>3285</v>
      </c>
      <c r="C973" s="281" t="s">
        <v>5116</v>
      </c>
      <c r="D973" s="281" t="s">
        <v>3286</v>
      </c>
      <c r="E973" s="281" t="s">
        <v>5117</v>
      </c>
      <c r="F973" s="281">
        <v>2</v>
      </c>
      <c r="G973" s="281" t="s">
        <v>282</v>
      </c>
      <c r="H973" s="303">
        <v>36902</v>
      </c>
      <c r="I973" s="281">
        <v>24</v>
      </c>
      <c r="J973" s="281" t="s">
        <v>260</v>
      </c>
      <c r="K973" s="281">
        <v>269</v>
      </c>
      <c r="L973" s="281" t="s">
        <v>378</v>
      </c>
      <c r="M973" s="281">
        <v>2052</v>
      </c>
      <c r="N973" s="281" t="s">
        <v>5079</v>
      </c>
      <c r="O973" s="281">
        <v>1</v>
      </c>
      <c r="P973" s="281" t="s">
        <v>11177</v>
      </c>
      <c r="Q973" s="281">
        <v>0</v>
      </c>
      <c r="S973" s="281">
        <v>0</v>
      </c>
      <c r="W973" s="281">
        <v>-20</v>
      </c>
      <c r="X973" s="281" t="s">
        <v>1574</v>
      </c>
      <c r="AA973" s="281">
        <v>2</v>
      </c>
      <c r="AB973" s="281" t="s">
        <v>200</v>
      </c>
      <c r="AC973" s="303">
        <v>43030</v>
      </c>
      <c r="AD973" s="281" t="s">
        <v>11425</v>
      </c>
      <c r="AE973" s="281" t="s">
        <v>5080</v>
      </c>
      <c r="AF973" s="281" t="s">
        <v>266</v>
      </c>
      <c r="AG973" s="281" t="s">
        <v>5081</v>
      </c>
      <c r="AH973" s="281" t="s">
        <v>5079</v>
      </c>
      <c r="AI973" s="281" t="s">
        <v>5082</v>
      </c>
      <c r="AN973" s="303">
        <v>42529</v>
      </c>
      <c r="AP973" s="284">
        <f t="shared" si="142"/>
        <v>966</v>
      </c>
      <c r="AQ973" s="284" t="str">
        <f t="shared" si="143"/>
        <v>依田百萌1</v>
      </c>
      <c r="AR973" s="284" t="str">
        <f t="shared" si="144"/>
        <v>よだももえ1</v>
      </c>
      <c r="AS973" s="284">
        <f t="shared" si="145"/>
        <v>1575668</v>
      </c>
      <c r="AT973" s="284" t="str">
        <f t="shared" si="138"/>
        <v>依田百萌</v>
      </c>
      <c r="AU973" s="284">
        <f>IF(AT973="","",COUNTIF(AT$8:AT973,AT973))</f>
        <v>1</v>
      </c>
      <c r="AV973" s="284" t="str">
        <f t="shared" si="139"/>
        <v>よだももえ</v>
      </c>
      <c r="AW973" s="284">
        <f>IF(AV973="","",COUNTIF(AV$8:AV973,AV973))</f>
        <v>1</v>
      </c>
      <c r="AX973" s="284" t="str">
        <f t="shared" si="137"/>
        <v/>
      </c>
      <c r="AY973" s="284" t="str">
        <f t="shared" si="140"/>
        <v/>
      </c>
      <c r="AZ973" s="284" t="str">
        <f t="shared" si="141"/>
        <v/>
      </c>
    </row>
    <row r="974" spans="1:52" ht="18" customHeight="1">
      <c r="A974" s="281">
        <v>1596040</v>
      </c>
      <c r="B974" s="281" t="s">
        <v>519</v>
      </c>
      <c r="C974" s="281" t="s">
        <v>2276</v>
      </c>
      <c r="D974" s="281" t="s">
        <v>521</v>
      </c>
      <c r="E974" s="281" t="s">
        <v>424</v>
      </c>
      <c r="F974" s="281">
        <v>1</v>
      </c>
      <c r="G974" s="281" t="s">
        <v>259</v>
      </c>
      <c r="H974" s="303">
        <v>16509</v>
      </c>
      <c r="I974" s="281">
        <v>24</v>
      </c>
      <c r="J974" s="281" t="s">
        <v>260</v>
      </c>
      <c r="K974" s="281">
        <v>274</v>
      </c>
      <c r="L974" s="281" t="s">
        <v>317</v>
      </c>
      <c r="M974" s="281">
        <v>2074</v>
      </c>
      <c r="N974" s="281" t="s">
        <v>317</v>
      </c>
      <c r="O974" s="281">
        <v>0</v>
      </c>
      <c r="P974" s="281" t="s">
        <v>262</v>
      </c>
      <c r="Q974" s="281">
        <v>0</v>
      </c>
      <c r="S974" s="281">
        <v>0</v>
      </c>
      <c r="W974" s="281">
        <v>-20</v>
      </c>
      <c r="X974" s="281" t="s">
        <v>1574</v>
      </c>
      <c r="AA974" s="281">
        <v>2</v>
      </c>
      <c r="AB974" s="281" t="s">
        <v>200</v>
      </c>
      <c r="AC974" s="303">
        <v>43037</v>
      </c>
      <c r="AD974" s="281" t="s">
        <v>11426</v>
      </c>
      <c r="AE974" s="281" t="s">
        <v>1086</v>
      </c>
      <c r="AF974" s="281" t="s">
        <v>266</v>
      </c>
      <c r="AG974" s="281" t="s">
        <v>5118</v>
      </c>
      <c r="AI974" s="281" t="s">
        <v>5119</v>
      </c>
      <c r="AN974" s="303">
        <v>42767</v>
      </c>
      <c r="AP974" s="284">
        <f t="shared" si="142"/>
        <v>967</v>
      </c>
      <c r="AQ974" s="284" t="str">
        <f t="shared" si="143"/>
        <v>宮下優1</v>
      </c>
      <c r="AR974" s="284" t="str">
        <f t="shared" si="144"/>
        <v>みやしたまさる1</v>
      </c>
      <c r="AS974" s="284">
        <f t="shared" si="145"/>
        <v>1596040</v>
      </c>
      <c r="AT974" s="284" t="str">
        <f t="shared" si="138"/>
        <v>宮下優</v>
      </c>
      <c r="AU974" s="284">
        <f>IF(AT974="","",COUNTIF(AT$8:AT974,AT974))</f>
        <v>1</v>
      </c>
      <c r="AV974" s="284" t="str">
        <f t="shared" si="139"/>
        <v>みやしたまさる</v>
      </c>
      <c r="AW974" s="284">
        <f>IF(AV974="","",COUNTIF(AV$8:AV974,AV974))</f>
        <v>1</v>
      </c>
      <c r="AX974" s="284" t="str">
        <f t="shared" si="137"/>
        <v/>
      </c>
      <c r="AY974" s="284" t="str">
        <f t="shared" si="140"/>
        <v/>
      </c>
      <c r="AZ974" s="284" t="str">
        <f t="shared" si="141"/>
        <v/>
      </c>
    </row>
    <row r="975" spans="1:52" ht="18" customHeight="1">
      <c r="A975" s="281">
        <v>1596249</v>
      </c>
      <c r="B975" s="281" t="s">
        <v>1103</v>
      </c>
      <c r="C975" s="281" t="s">
        <v>5120</v>
      </c>
      <c r="D975" s="281" t="s">
        <v>1105</v>
      </c>
      <c r="E975" s="281" t="s">
        <v>5121</v>
      </c>
      <c r="F975" s="281">
        <v>1</v>
      </c>
      <c r="G975" s="281" t="s">
        <v>259</v>
      </c>
      <c r="H975" s="303">
        <v>23405</v>
      </c>
      <c r="I975" s="281">
        <v>24</v>
      </c>
      <c r="J975" s="281" t="s">
        <v>260</v>
      </c>
      <c r="K975" s="281">
        <v>267</v>
      </c>
      <c r="L975" s="281" t="s">
        <v>328</v>
      </c>
      <c r="M975" s="281">
        <v>2041</v>
      </c>
      <c r="N975" s="281" t="s">
        <v>328</v>
      </c>
      <c r="O975" s="281">
        <v>0</v>
      </c>
      <c r="P975" s="281" t="s">
        <v>262</v>
      </c>
      <c r="Q975" s="281">
        <v>0</v>
      </c>
      <c r="S975" s="281">
        <v>0</v>
      </c>
      <c r="U975" s="281" t="s">
        <v>10883</v>
      </c>
      <c r="W975" s="281">
        <v>-20</v>
      </c>
      <c r="X975" s="281" t="s">
        <v>1574</v>
      </c>
      <c r="AA975" s="281">
        <v>2</v>
      </c>
      <c r="AB975" s="281" t="s">
        <v>200</v>
      </c>
      <c r="AC975" s="303">
        <v>43037</v>
      </c>
      <c r="AD975" s="281" t="s">
        <v>11404</v>
      </c>
      <c r="AE975" s="281" t="s">
        <v>3732</v>
      </c>
      <c r="AF975" s="281" t="s">
        <v>266</v>
      </c>
      <c r="AG975" s="281" t="s">
        <v>5122</v>
      </c>
      <c r="AI975" s="281" t="s">
        <v>5123</v>
      </c>
      <c r="AL975" s="281" t="s">
        <v>11427</v>
      </c>
      <c r="AN975" s="303">
        <v>42785</v>
      </c>
      <c r="AP975" s="284">
        <f t="shared" si="142"/>
        <v>968</v>
      </c>
      <c r="AQ975" s="284" t="str">
        <f t="shared" si="143"/>
        <v>髙橋稔直1</v>
      </c>
      <c r="AR975" s="284" t="str">
        <f t="shared" si="144"/>
        <v>たかはしとしなお1</v>
      </c>
      <c r="AS975" s="284">
        <f t="shared" si="145"/>
        <v>1596249</v>
      </c>
      <c r="AT975" s="284" t="str">
        <f t="shared" si="138"/>
        <v>髙橋稔直</v>
      </c>
      <c r="AU975" s="284">
        <f>IF(AT975="","",COUNTIF(AT$8:AT975,AT975))</f>
        <v>1</v>
      </c>
      <c r="AV975" s="284" t="str">
        <f t="shared" si="139"/>
        <v>たかはしとしなお</v>
      </c>
      <c r="AW975" s="284">
        <f>IF(AV975="","",COUNTIF(AV$8:AV975,AV975))</f>
        <v>1</v>
      </c>
      <c r="AX975" s="284" t="str">
        <f t="shared" si="137"/>
        <v/>
      </c>
      <c r="AY975" s="284" t="str">
        <f t="shared" si="140"/>
        <v/>
      </c>
      <c r="AZ975" s="284" t="str">
        <f t="shared" si="141"/>
        <v/>
      </c>
    </row>
    <row r="976" spans="1:52" ht="18" customHeight="1">
      <c r="A976" s="281">
        <v>1624559</v>
      </c>
      <c r="B976" s="281" t="s">
        <v>304</v>
      </c>
      <c r="C976" s="281" t="s">
        <v>3063</v>
      </c>
      <c r="D976" s="281" t="s">
        <v>306</v>
      </c>
      <c r="E976" s="281" t="s">
        <v>1981</v>
      </c>
      <c r="F976" s="281">
        <v>2</v>
      </c>
      <c r="G976" s="281" t="s">
        <v>282</v>
      </c>
      <c r="H976" s="303">
        <v>25555</v>
      </c>
      <c r="I976" s="281">
        <v>24</v>
      </c>
      <c r="J976" s="281" t="s">
        <v>260</v>
      </c>
      <c r="K976" s="281">
        <v>265</v>
      </c>
      <c r="L976" s="281" t="s">
        <v>574</v>
      </c>
      <c r="M976" s="281">
        <v>2018</v>
      </c>
      <c r="N976" s="281" t="s">
        <v>574</v>
      </c>
      <c r="O976" s="281">
        <v>0</v>
      </c>
      <c r="P976" s="281" t="s">
        <v>262</v>
      </c>
      <c r="Q976" s="281">
        <v>0</v>
      </c>
      <c r="S976" s="281">
        <v>0</v>
      </c>
      <c r="W976" s="281">
        <v>-20</v>
      </c>
      <c r="X976" s="281" t="s">
        <v>1574</v>
      </c>
      <c r="AA976" s="281">
        <v>2</v>
      </c>
      <c r="AB976" s="281" t="s">
        <v>200</v>
      </c>
      <c r="AC976" s="303">
        <v>43037</v>
      </c>
      <c r="AD976" s="281" t="s">
        <v>11428</v>
      </c>
      <c r="AE976" s="281" t="s">
        <v>5124</v>
      </c>
      <c r="AF976" s="281" t="s">
        <v>266</v>
      </c>
      <c r="AG976" s="281" t="s">
        <v>5125</v>
      </c>
      <c r="AI976" s="281" t="s">
        <v>5126</v>
      </c>
      <c r="AN976" s="303">
        <v>43011</v>
      </c>
      <c r="AP976" s="284">
        <f t="shared" si="142"/>
        <v>969</v>
      </c>
      <c r="AQ976" s="284" t="str">
        <f t="shared" si="143"/>
        <v>今井真由美1</v>
      </c>
      <c r="AR976" s="284" t="str">
        <f t="shared" si="144"/>
        <v>いまいまゆみ1</v>
      </c>
      <c r="AS976" s="284">
        <f t="shared" si="145"/>
        <v>1624559</v>
      </c>
      <c r="AT976" s="284" t="str">
        <f t="shared" si="138"/>
        <v>今井真由美</v>
      </c>
      <c r="AU976" s="284">
        <f>IF(AT976="","",COUNTIF(AT$8:AT976,AT976))</f>
        <v>1</v>
      </c>
      <c r="AV976" s="284" t="str">
        <f t="shared" si="139"/>
        <v>いまいまゆみ</v>
      </c>
      <c r="AW976" s="284">
        <f>IF(AV976="","",COUNTIF(AV$8:AV976,AV976))</f>
        <v>1</v>
      </c>
      <c r="AX976" s="284" t="str">
        <f t="shared" si="137"/>
        <v/>
      </c>
      <c r="AY976" s="284" t="str">
        <f t="shared" si="140"/>
        <v/>
      </c>
      <c r="AZ976" s="284" t="str">
        <f t="shared" si="141"/>
        <v/>
      </c>
    </row>
    <row r="977" spans="1:52" ht="18" customHeight="1">
      <c r="A977" s="281">
        <v>1562314</v>
      </c>
      <c r="B977" s="281" t="s">
        <v>3329</v>
      </c>
      <c r="C977" s="281" t="s">
        <v>1912</v>
      </c>
      <c r="D977" s="281" t="s">
        <v>2421</v>
      </c>
      <c r="E977" s="281" t="s">
        <v>1755</v>
      </c>
      <c r="F977" s="281">
        <v>2</v>
      </c>
      <c r="G977" s="281" t="s">
        <v>282</v>
      </c>
      <c r="H977" s="303">
        <v>27525</v>
      </c>
      <c r="I977" s="281">
        <v>24</v>
      </c>
      <c r="J977" s="281" t="s">
        <v>260</v>
      </c>
      <c r="K977" s="281">
        <v>274</v>
      </c>
      <c r="L977" s="281" t="s">
        <v>317</v>
      </c>
      <c r="M977" s="281">
        <v>2074</v>
      </c>
      <c r="N977" s="281" t="s">
        <v>317</v>
      </c>
      <c r="O977" s="281">
        <v>0</v>
      </c>
      <c r="P977" s="281" t="s">
        <v>262</v>
      </c>
      <c r="Q977" s="281">
        <v>0</v>
      </c>
      <c r="S977" s="281">
        <v>0</v>
      </c>
      <c r="W977" s="281">
        <v>-20</v>
      </c>
      <c r="X977" s="281" t="s">
        <v>1574</v>
      </c>
      <c r="AA977" s="281">
        <v>2</v>
      </c>
      <c r="AB977" s="281" t="s">
        <v>200</v>
      </c>
      <c r="AC977" s="303">
        <v>43037</v>
      </c>
      <c r="AD977" s="281" t="s">
        <v>11426</v>
      </c>
      <c r="AE977" s="281" t="s">
        <v>2158</v>
      </c>
      <c r="AF977" s="281" t="s">
        <v>266</v>
      </c>
      <c r="AG977" s="281" t="s">
        <v>5127</v>
      </c>
      <c r="AI977" s="281" t="s">
        <v>5128</v>
      </c>
      <c r="AN977" s="303">
        <v>42436</v>
      </c>
      <c r="AP977" s="284">
        <f t="shared" si="142"/>
        <v>970</v>
      </c>
      <c r="AQ977" s="284" t="str">
        <f t="shared" si="143"/>
        <v>濵弘美1</v>
      </c>
      <c r="AR977" s="284" t="str">
        <f t="shared" si="144"/>
        <v>はまひろみ1</v>
      </c>
      <c r="AS977" s="284">
        <f t="shared" si="145"/>
        <v>1562314</v>
      </c>
      <c r="AT977" s="284" t="str">
        <f t="shared" si="138"/>
        <v>濵弘美</v>
      </c>
      <c r="AU977" s="284">
        <f>IF(AT977="","",COUNTIF(AT$8:AT977,AT977))</f>
        <v>1</v>
      </c>
      <c r="AV977" s="284" t="str">
        <f t="shared" si="139"/>
        <v>はまひろみ</v>
      </c>
      <c r="AW977" s="284">
        <f>IF(AV977="","",COUNTIF(AV$8:AV977,AV977))</f>
        <v>1</v>
      </c>
      <c r="AX977" s="284" t="str">
        <f t="shared" si="137"/>
        <v/>
      </c>
      <c r="AY977" s="284" t="str">
        <f t="shared" si="140"/>
        <v/>
      </c>
      <c r="AZ977" s="284" t="str">
        <f t="shared" si="141"/>
        <v/>
      </c>
    </row>
    <row r="978" spans="1:52" ht="18" customHeight="1">
      <c r="A978" s="281">
        <v>1575003</v>
      </c>
      <c r="B978" s="281" t="s">
        <v>5129</v>
      </c>
      <c r="C978" s="281" t="s">
        <v>5130</v>
      </c>
      <c r="D978" s="281" t="s">
        <v>5131</v>
      </c>
      <c r="E978" s="281" t="s">
        <v>5132</v>
      </c>
      <c r="F978" s="281">
        <v>1</v>
      </c>
      <c r="G978" s="281" t="s">
        <v>259</v>
      </c>
      <c r="H978" s="303">
        <v>36771</v>
      </c>
      <c r="I978" s="281">
        <v>24</v>
      </c>
      <c r="J978" s="281" t="s">
        <v>260</v>
      </c>
      <c r="K978" s="281">
        <v>275</v>
      </c>
      <c r="L978" s="281" t="s">
        <v>273</v>
      </c>
      <c r="M978" s="281">
        <v>4569</v>
      </c>
      <c r="N978" s="281" t="s">
        <v>5133</v>
      </c>
      <c r="O978" s="281">
        <v>1</v>
      </c>
      <c r="P978" s="281" t="s">
        <v>11177</v>
      </c>
      <c r="Q978" s="281">
        <v>0</v>
      </c>
      <c r="S978" s="281">
        <v>0</v>
      </c>
      <c r="W978" s="281">
        <v>-20</v>
      </c>
      <c r="X978" s="281" t="s">
        <v>1574</v>
      </c>
      <c r="AA978" s="281">
        <v>2</v>
      </c>
      <c r="AB978" s="281" t="s">
        <v>200</v>
      </c>
      <c r="AC978" s="303">
        <v>43037</v>
      </c>
      <c r="AD978" s="281" t="s">
        <v>11426</v>
      </c>
      <c r="AE978" s="281" t="s">
        <v>5134</v>
      </c>
      <c r="AF978" s="281" t="s">
        <v>266</v>
      </c>
      <c r="AG978" s="281" t="s">
        <v>5135</v>
      </c>
      <c r="AI978" s="281" t="s">
        <v>5136</v>
      </c>
      <c r="AN978" s="303">
        <v>42526</v>
      </c>
      <c r="AP978" s="284">
        <f t="shared" si="142"/>
        <v>971</v>
      </c>
      <c r="AQ978" s="284" t="str">
        <f t="shared" si="143"/>
        <v>横内陸1</v>
      </c>
      <c r="AR978" s="284" t="str">
        <f t="shared" si="144"/>
        <v>よこうちりく1</v>
      </c>
      <c r="AS978" s="284">
        <f t="shared" si="145"/>
        <v>1575003</v>
      </c>
      <c r="AT978" s="284" t="str">
        <f t="shared" si="138"/>
        <v>横内陸</v>
      </c>
      <c r="AU978" s="284">
        <f>IF(AT978="","",COUNTIF(AT$8:AT978,AT978))</f>
        <v>1</v>
      </c>
      <c r="AV978" s="284" t="str">
        <f t="shared" si="139"/>
        <v>よこうちりく</v>
      </c>
      <c r="AW978" s="284">
        <f>IF(AV978="","",COUNTIF(AV$8:AV978,AV978))</f>
        <v>1</v>
      </c>
      <c r="AX978" s="284" t="str">
        <f t="shared" si="137"/>
        <v/>
      </c>
      <c r="AY978" s="284" t="str">
        <f t="shared" si="140"/>
        <v/>
      </c>
      <c r="AZ978" s="284" t="str">
        <f t="shared" si="141"/>
        <v/>
      </c>
    </row>
    <row r="979" spans="1:52" ht="18" customHeight="1">
      <c r="A979" s="281">
        <v>1574920</v>
      </c>
      <c r="B979" s="281" t="s">
        <v>892</v>
      </c>
      <c r="C979" s="281" t="s">
        <v>5137</v>
      </c>
      <c r="D979" s="281" t="s">
        <v>894</v>
      </c>
      <c r="E979" s="281" t="s">
        <v>5138</v>
      </c>
      <c r="F979" s="281">
        <v>2</v>
      </c>
      <c r="G979" s="281" t="s">
        <v>282</v>
      </c>
      <c r="H979" s="303">
        <v>36958</v>
      </c>
      <c r="I979" s="281">
        <v>24</v>
      </c>
      <c r="J979" s="281" t="s">
        <v>260</v>
      </c>
      <c r="K979" s="281">
        <v>267</v>
      </c>
      <c r="L979" s="281" t="s">
        <v>328</v>
      </c>
      <c r="M979" s="281">
        <v>2041</v>
      </c>
      <c r="N979" s="281" t="s">
        <v>328</v>
      </c>
      <c r="O979" s="281">
        <v>0</v>
      </c>
      <c r="P979" s="281" t="s">
        <v>262</v>
      </c>
      <c r="Q979" s="281">
        <v>0</v>
      </c>
      <c r="S979" s="281">
        <v>0</v>
      </c>
      <c r="W979" s="281">
        <v>-20</v>
      </c>
      <c r="X979" s="281" t="s">
        <v>1574</v>
      </c>
      <c r="AA979" s="281">
        <v>2</v>
      </c>
      <c r="AB979" s="281" t="s">
        <v>200</v>
      </c>
      <c r="AC979" s="303">
        <v>43037</v>
      </c>
      <c r="AD979" s="281" t="s">
        <v>11404</v>
      </c>
      <c r="AE979" s="281" t="s">
        <v>3633</v>
      </c>
      <c r="AF979" s="281" t="s">
        <v>266</v>
      </c>
      <c r="AG979" s="281" t="s">
        <v>5139</v>
      </c>
      <c r="AI979" s="281" t="s">
        <v>5140</v>
      </c>
      <c r="AL979" s="281" t="s">
        <v>11429</v>
      </c>
      <c r="AN979" s="303">
        <v>42526</v>
      </c>
      <c r="AP979" s="284">
        <f t="shared" si="142"/>
        <v>972</v>
      </c>
      <c r="AQ979" s="284" t="str">
        <f t="shared" si="143"/>
        <v>丸山仁来1</v>
      </c>
      <c r="AR979" s="284" t="str">
        <f t="shared" si="144"/>
        <v>まるやまにき1</v>
      </c>
      <c r="AS979" s="284">
        <f t="shared" si="145"/>
        <v>1574920</v>
      </c>
      <c r="AT979" s="284" t="str">
        <f t="shared" si="138"/>
        <v>丸山仁来</v>
      </c>
      <c r="AU979" s="284">
        <f>IF(AT979="","",COUNTIF(AT$8:AT979,AT979))</f>
        <v>1</v>
      </c>
      <c r="AV979" s="284" t="str">
        <f t="shared" si="139"/>
        <v>まるやまにき</v>
      </c>
      <c r="AW979" s="284">
        <f>IF(AV979="","",COUNTIF(AV$8:AV979,AV979))</f>
        <v>1</v>
      </c>
      <c r="AX979" s="284" t="str">
        <f t="shared" si="137"/>
        <v/>
      </c>
      <c r="AY979" s="284" t="str">
        <f t="shared" si="140"/>
        <v/>
      </c>
      <c r="AZ979" s="284" t="str">
        <f t="shared" si="141"/>
        <v/>
      </c>
    </row>
    <row r="980" spans="1:52" ht="18" customHeight="1">
      <c r="A980" s="281">
        <v>1575930</v>
      </c>
      <c r="B980" s="281" t="s">
        <v>5141</v>
      </c>
      <c r="C980" s="281" t="s">
        <v>5142</v>
      </c>
      <c r="D980" s="281" t="s">
        <v>5143</v>
      </c>
      <c r="E980" s="281" t="s">
        <v>5144</v>
      </c>
      <c r="F980" s="281">
        <v>1</v>
      </c>
      <c r="G980" s="281" t="s">
        <v>259</v>
      </c>
      <c r="H980" s="303">
        <v>36875</v>
      </c>
      <c r="I980" s="281">
        <v>24</v>
      </c>
      <c r="J980" s="281" t="s">
        <v>260</v>
      </c>
      <c r="K980" s="281">
        <v>269</v>
      </c>
      <c r="L980" s="281" t="s">
        <v>378</v>
      </c>
      <c r="M980" s="281">
        <v>2051</v>
      </c>
      <c r="N980" s="281" t="s">
        <v>378</v>
      </c>
      <c r="O980" s="281">
        <v>0</v>
      </c>
      <c r="P980" s="281" t="s">
        <v>262</v>
      </c>
      <c r="Q980" s="281">
        <v>0</v>
      </c>
      <c r="S980" s="281">
        <v>0</v>
      </c>
      <c r="U980" s="281" t="s">
        <v>10922</v>
      </c>
      <c r="W980" s="281">
        <v>-20</v>
      </c>
      <c r="X980" s="281" t="s">
        <v>1574</v>
      </c>
      <c r="AA980" s="281">
        <v>2</v>
      </c>
      <c r="AB980" s="281" t="s">
        <v>200</v>
      </c>
      <c r="AC980" s="303">
        <v>43044</v>
      </c>
      <c r="AD980" s="281" t="s">
        <v>11430</v>
      </c>
      <c r="AE980" s="281" t="s">
        <v>4268</v>
      </c>
      <c r="AF980" s="281" t="s">
        <v>266</v>
      </c>
      <c r="AG980" s="281" t="s">
        <v>5145</v>
      </c>
      <c r="AI980" s="281" t="s">
        <v>5146</v>
      </c>
      <c r="AL980" s="281" t="s">
        <v>11431</v>
      </c>
      <c r="AN980" s="303">
        <v>42529</v>
      </c>
      <c r="AP980" s="284">
        <f t="shared" si="142"/>
        <v>973</v>
      </c>
      <c r="AQ980" s="284" t="str">
        <f t="shared" si="143"/>
        <v>白鳥衛1</v>
      </c>
      <c r="AR980" s="284" t="str">
        <f t="shared" si="144"/>
        <v>しろとりまもる1</v>
      </c>
      <c r="AS980" s="284">
        <f t="shared" si="145"/>
        <v>1575930</v>
      </c>
      <c r="AT980" s="284" t="str">
        <f t="shared" si="138"/>
        <v>白鳥衛</v>
      </c>
      <c r="AU980" s="284">
        <f>IF(AT980="","",COUNTIF(AT$8:AT980,AT980))</f>
        <v>1</v>
      </c>
      <c r="AV980" s="284" t="str">
        <f t="shared" si="139"/>
        <v>しろとりまもる</v>
      </c>
      <c r="AW980" s="284">
        <f>IF(AV980="","",COUNTIF(AV$8:AV980,AV980))</f>
        <v>1</v>
      </c>
      <c r="AX980" s="284" t="str">
        <f t="shared" si="137"/>
        <v/>
      </c>
      <c r="AY980" s="284" t="str">
        <f t="shared" si="140"/>
        <v/>
      </c>
      <c r="AZ980" s="284" t="str">
        <f t="shared" si="141"/>
        <v/>
      </c>
    </row>
    <row r="981" spans="1:52" ht="18" customHeight="1">
      <c r="A981" s="281">
        <v>1592882</v>
      </c>
      <c r="B981" s="281" t="s">
        <v>5147</v>
      </c>
      <c r="C981" s="281" t="s">
        <v>5148</v>
      </c>
      <c r="D981" s="281" t="s">
        <v>5149</v>
      </c>
      <c r="E981" s="281" t="s">
        <v>4320</v>
      </c>
      <c r="F981" s="281">
        <v>2</v>
      </c>
      <c r="G981" s="281" t="s">
        <v>282</v>
      </c>
      <c r="H981" s="303">
        <v>20659</v>
      </c>
      <c r="I981" s="281">
        <v>24</v>
      </c>
      <c r="J981" s="281" t="s">
        <v>260</v>
      </c>
      <c r="K981" s="281">
        <v>280</v>
      </c>
      <c r="L981" s="281" t="s">
        <v>334</v>
      </c>
      <c r="M981" s="281">
        <v>2121</v>
      </c>
      <c r="N981" s="281" t="s">
        <v>334</v>
      </c>
      <c r="O981" s="281">
        <v>0</v>
      </c>
      <c r="P981" s="281" t="s">
        <v>262</v>
      </c>
      <c r="Q981" s="281">
        <v>0</v>
      </c>
      <c r="S981" s="281">
        <v>0</v>
      </c>
      <c r="U981" s="281" t="s">
        <v>848</v>
      </c>
      <c r="W981" s="281">
        <v>-20</v>
      </c>
      <c r="X981" s="281" t="s">
        <v>1574</v>
      </c>
      <c r="AA981" s="281">
        <v>2</v>
      </c>
      <c r="AB981" s="281" t="s">
        <v>200</v>
      </c>
      <c r="AC981" s="303">
        <v>43051</v>
      </c>
      <c r="AD981" s="281" t="s">
        <v>11432</v>
      </c>
      <c r="AE981" s="281" t="s">
        <v>849</v>
      </c>
      <c r="AF981" s="281" t="s">
        <v>266</v>
      </c>
      <c r="AG981" s="281" t="s">
        <v>5150</v>
      </c>
      <c r="AI981" s="281" t="s">
        <v>5151</v>
      </c>
      <c r="AN981" s="303">
        <v>42650</v>
      </c>
      <c r="AP981" s="284">
        <f t="shared" si="142"/>
        <v>974</v>
      </c>
      <c r="AQ981" s="284" t="str">
        <f t="shared" si="143"/>
        <v>森岡眞理子1</v>
      </c>
      <c r="AR981" s="284" t="str">
        <f t="shared" si="144"/>
        <v>もりおかまりこ1</v>
      </c>
      <c r="AS981" s="284">
        <f t="shared" si="145"/>
        <v>1592882</v>
      </c>
      <c r="AT981" s="284" t="str">
        <f t="shared" si="138"/>
        <v>森岡眞理子</v>
      </c>
      <c r="AU981" s="284">
        <f>IF(AT981="","",COUNTIF(AT$8:AT981,AT981))</f>
        <v>1</v>
      </c>
      <c r="AV981" s="284" t="str">
        <f t="shared" si="139"/>
        <v>もりおかまりこ</v>
      </c>
      <c r="AW981" s="284">
        <f>IF(AV981="","",COUNTIF(AV$8:AV981,AV981))</f>
        <v>1</v>
      </c>
      <c r="AX981" s="284" t="str">
        <f t="shared" si="137"/>
        <v/>
      </c>
      <c r="AY981" s="284" t="str">
        <f t="shared" si="140"/>
        <v/>
      </c>
      <c r="AZ981" s="284" t="str">
        <f t="shared" si="141"/>
        <v/>
      </c>
    </row>
    <row r="982" spans="1:52" ht="18" customHeight="1">
      <c r="A982" s="281">
        <v>1575559</v>
      </c>
      <c r="B982" s="281" t="s">
        <v>5152</v>
      </c>
      <c r="C982" s="281" t="s">
        <v>5153</v>
      </c>
      <c r="D982" s="281" t="s">
        <v>5154</v>
      </c>
      <c r="E982" s="281" t="s">
        <v>3655</v>
      </c>
      <c r="F982" s="281">
        <v>1</v>
      </c>
      <c r="G982" s="281" t="s">
        <v>259</v>
      </c>
      <c r="H982" s="303">
        <v>36929</v>
      </c>
      <c r="I982" s="281">
        <v>24</v>
      </c>
      <c r="J982" s="281" t="s">
        <v>260</v>
      </c>
      <c r="K982" s="281">
        <v>280</v>
      </c>
      <c r="L982" s="281" t="s">
        <v>334</v>
      </c>
      <c r="M982" s="281">
        <v>2121</v>
      </c>
      <c r="N982" s="281" t="s">
        <v>334</v>
      </c>
      <c r="O982" s="281">
        <v>0</v>
      </c>
      <c r="P982" s="281" t="s">
        <v>262</v>
      </c>
      <c r="Q982" s="281">
        <v>0</v>
      </c>
      <c r="S982" s="281">
        <v>0</v>
      </c>
      <c r="U982" s="281" t="s">
        <v>11086</v>
      </c>
      <c r="W982" s="281">
        <v>-20</v>
      </c>
      <c r="X982" s="281" t="s">
        <v>1574</v>
      </c>
      <c r="AA982" s="281">
        <v>2</v>
      </c>
      <c r="AB982" s="281" t="s">
        <v>200</v>
      </c>
      <c r="AC982" s="303">
        <v>43051</v>
      </c>
      <c r="AD982" s="281" t="s">
        <v>11432</v>
      </c>
      <c r="AE982" s="281" t="s">
        <v>5155</v>
      </c>
      <c r="AF982" s="281" t="s">
        <v>266</v>
      </c>
      <c r="AG982" s="281" t="s">
        <v>5156</v>
      </c>
      <c r="AI982" s="281" t="s">
        <v>5157</v>
      </c>
      <c r="AN982" s="303">
        <v>42528</v>
      </c>
      <c r="AP982" s="284">
        <f t="shared" si="142"/>
        <v>975</v>
      </c>
      <c r="AQ982" s="284" t="str">
        <f t="shared" si="143"/>
        <v>胡桃澤颯太1</v>
      </c>
      <c r="AR982" s="284" t="str">
        <f t="shared" si="144"/>
        <v>くるみざわそうた1</v>
      </c>
      <c r="AS982" s="284">
        <f t="shared" si="145"/>
        <v>1575559</v>
      </c>
      <c r="AT982" s="284" t="str">
        <f t="shared" si="138"/>
        <v>胡桃澤颯太</v>
      </c>
      <c r="AU982" s="284">
        <f>IF(AT982="","",COUNTIF(AT$8:AT982,AT982))</f>
        <v>1</v>
      </c>
      <c r="AV982" s="284" t="str">
        <f t="shared" si="139"/>
        <v>くるみざわそうた</v>
      </c>
      <c r="AW982" s="284">
        <f>IF(AV982="","",COUNTIF(AV$8:AV982,AV982))</f>
        <v>1</v>
      </c>
      <c r="AX982" s="284" t="str">
        <f t="shared" si="137"/>
        <v/>
      </c>
      <c r="AY982" s="284" t="str">
        <f t="shared" si="140"/>
        <v/>
      </c>
      <c r="AZ982" s="284" t="str">
        <f t="shared" si="141"/>
        <v/>
      </c>
    </row>
    <row r="983" spans="1:52" ht="18" customHeight="1">
      <c r="A983" s="281">
        <v>1576436</v>
      </c>
      <c r="B983" s="281" t="s">
        <v>5158</v>
      </c>
      <c r="C983" s="281" t="s">
        <v>1444</v>
      </c>
      <c r="D983" s="281" t="s">
        <v>5159</v>
      </c>
      <c r="E983" s="281" t="s">
        <v>1446</v>
      </c>
      <c r="F983" s="281">
        <v>2</v>
      </c>
      <c r="G983" s="281" t="s">
        <v>282</v>
      </c>
      <c r="H983" s="303">
        <v>36877</v>
      </c>
      <c r="I983" s="281">
        <v>24</v>
      </c>
      <c r="J983" s="281" t="s">
        <v>260</v>
      </c>
      <c r="K983" s="281">
        <v>269</v>
      </c>
      <c r="L983" s="281" t="s">
        <v>378</v>
      </c>
      <c r="M983" s="281">
        <v>2052</v>
      </c>
      <c r="N983" s="281" t="s">
        <v>5079</v>
      </c>
      <c r="O983" s="281">
        <v>1</v>
      </c>
      <c r="P983" s="281" t="s">
        <v>11177</v>
      </c>
      <c r="Q983" s="281">
        <v>0</v>
      </c>
      <c r="S983" s="281">
        <v>0</v>
      </c>
      <c r="W983" s="281">
        <v>-20</v>
      </c>
      <c r="X983" s="281" t="s">
        <v>1574</v>
      </c>
      <c r="AA983" s="281">
        <v>2</v>
      </c>
      <c r="AB983" s="281" t="s">
        <v>200</v>
      </c>
      <c r="AC983" s="303">
        <v>43163</v>
      </c>
      <c r="AD983" s="281" t="s">
        <v>11433</v>
      </c>
      <c r="AE983" s="281" t="s">
        <v>5080</v>
      </c>
      <c r="AF983" s="281" t="s">
        <v>266</v>
      </c>
      <c r="AG983" s="281" t="s">
        <v>5081</v>
      </c>
      <c r="AH983" s="281" t="s">
        <v>5079</v>
      </c>
      <c r="AI983" s="281" t="s">
        <v>5082</v>
      </c>
      <c r="AN983" s="303">
        <v>42531</v>
      </c>
      <c r="AP983" s="284">
        <f t="shared" si="142"/>
        <v>976</v>
      </c>
      <c r="AQ983" s="284" t="str">
        <f t="shared" si="143"/>
        <v>金本京子1</v>
      </c>
      <c r="AR983" s="284" t="str">
        <f t="shared" si="144"/>
        <v>かねもときょうこ1</v>
      </c>
      <c r="AS983" s="284">
        <f t="shared" si="145"/>
        <v>1576436</v>
      </c>
      <c r="AT983" s="284" t="str">
        <f t="shared" si="138"/>
        <v>金本京子</v>
      </c>
      <c r="AU983" s="284">
        <f>IF(AT983="","",COUNTIF(AT$8:AT983,AT983))</f>
        <v>1</v>
      </c>
      <c r="AV983" s="284" t="str">
        <f t="shared" si="139"/>
        <v>かねもときょうこ</v>
      </c>
      <c r="AW983" s="284">
        <f>IF(AV983="","",COUNTIF(AV$8:AV983,AV983))</f>
        <v>1</v>
      </c>
      <c r="AX983" s="284" t="str">
        <f t="shared" si="137"/>
        <v/>
      </c>
      <c r="AY983" s="284" t="str">
        <f t="shared" si="140"/>
        <v/>
      </c>
      <c r="AZ983" s="284" t="str">
        <f t="shared" si="141"/>
        <v/>
      </c>
    </row>
    <row r="984" spans="1:52" ht="18" customHeight="1">
      <c r="A984" s="281">
        <v>1602340</v>
      </c>
      <c r="B984" s="281" t="s">
        <v>1443</v>
      </c>
      <c r="C984" s="281" t="s">
        <v>5160</v>
      </c>
      <c r="D984" s="281" t="s">
        <v>1445</v>
      </c>
      <c r="E984" s="281" t="s">
        <v>5161</v>
      </c>
      <c r="F984" s="281">
        <v>1</v>
      </c>
      <c r="G984" s="281" t="s">
        <v>259</v>
      </c>
      <c r="H984" s="303">
        <v>37063</v>
      </c>
      <c r="I984" s="281">
        <v>24</v>
      </c>
      <c r="J984" s="281" t="s">
        <v>260</v>
      </c>
      <c r="K984" s="281">
        <v>269</v>
      </c>
      <c r="L984" s="281" t="s">
        <v>378</v>
      </c>
      <c r="M984" s="281">
        <v>2052</v>
      </c>
      <c r="N984" s="281" t="s">
        <v>5079</v>
      </c>
      <c r="O984" s="281">
        <v>1</v>
      </c>
      <c r="P984" s="281" t="s">
        <v>11177</v>
      </c>
      <c r="Q984" s="281">
        <v>0</v>
      </c>
      <c r="S984" s="281">
        <v>0</v>
      </c>
      <c r="W984" s="281">
        <v>-20</v>
      </c>
      <c r="X984" s="281" t="s">
        <v>1574</v>
      </c>
      <c r="AA984" s="281">
        <v>2</v>
      </c>
      <c r="AB984" s="281" t="s">
        <v>200</v>
      </c>
      <c r="AC984" s="303">
        <v>43197</v>
      </c>
      <c r="AD984" s="281" t="s">
        <v>11434</v>
      </c>
      <c r="AE984" s="281" t="s">
        <v>5080</v>
      </c>
      <c r="AF984" s="281" t="s">
        <v>266</v>
      </c>
      <c r="AG984" s="281" t="s">
        <v>5081</v>
      </c>
      <c r="AH984" s="281" t="s">
        <v>5079</v>
      </c>
      <c r="AI984" s="281" t="s">
        <v>5082</v>
      </c>
      <c r="AN984" s="303">
        <v>42872</v>
      </c>
      <c r="AP984" s="284">
        <f t="shared" si="142"/>
        <v>977</v>
      </c>
      <c r="AQ984" s="284" t="str">
        <f t="shared" si="143"/>
        <v>谷俊之輔1</v>
      </c>
      <c r="AR984" s="284" t="str">
        <f t="shared" si="144"/>
        <v>たにしゅんのすけ1</v>
      </c>
      <c r="AS984" s="284">
        <f t="shared" si="145"/>
        <v>1602340</v>
      </c>
      <c r="AT984" s="284" t="str">
        <f t="shared" si="138"/>
        <v>谷俊之輔</v>
      </c>
      <c r="AU984" s="284">
        <f>IF(AT984="","",COUNTIF(AT$8:AT984,AT984))</f>
        <v>1</v>
      </c>
      <c r="AV984" s="284" t="str">
        <f t="shared" si="139"/>
        <v>たにしゅんのすけ</v>
      </c>
      <c r="AW984" s="284">
        <f>IF(AV984="","",COUNTIF(AV$8:AV984,AV984))</f>
        <v>1</v>
      </c>
      <c r="AX984" s="284" t="str">
        <f t="shared" si="137"/>
        <v/>
      </c>
      <c r="AY984" s="284" t="str">
        <f t="shared" si="140"/>
        <v/>
      </c>
      <c r="AZ984" s="284" t="str">
        <f t="shared" si="141"/>
        <v/>
      </c>
    </row>
    <row r="985" spans="1:52" ht="18" customHeight="1">
      <c r="A985" s="281">
        <v>1622527</v>
      </c>
      <c r="B985" s="281" t="s">
        <v>906</v>
      </c>
      <c r="C985" s="281" t="s">
        <v>5162</v>
      </c>
      <c r="D985" s="281" t="s">
        <v>908</v>
      </c>
      <c r="E985" s="281" t="s">
        <v>1720</v>
      </c>
      <c r="F985" s="281">
        <v>1</v>
      </c>
      <c r="G985" s="281" t="s">
        <v>259</v>
      </c>
      <c r="H985" s="303">
        <v>19423</v>
      </c>
      <c r="I985" s="281">
        <v>24</v>
      </c>
      <c r="J985" s="281" t="s">
        <v>260</v>
      </c>
      <c r="K985" s="281">
        <v>269</v>
      </c>
      <c r="L985" s="281" t="s">
        <v>378</v>
      </c>
      <c r="M985" s="281">
        <v>2051</v>
      </c>
      <c r="N985" s="281" t="s">
        <v>378</v>
      </c>
      <c r="O985" s="281">
        <v>0</v>
      </c>
      <c r="P985" s="281" t="s">
        <v>262</v>
      </c>
      <c r="Q985" s="281">
        <v>0</v>
      </c>
      <c r="S985" s="281">
        <v>0</v>
      </c>
      <c r="U985" s="281" t="s">
        <v>379</v>
      </c>
      <c r="W985" s="281">
        <v>-20</v>
      </c>
      <c r="X985" s="281" t="s">
        <v>1574</v>
      </c>
      <c r="AA985" s="281">
        <v>2</v>
      </c>
      <c r="AB985" s="281" t="s">
        <v>200</v>
      </c>
      <c r="AC985" s="303">
        <v>43198</v>
      </c>
      <c r="AD985" s="281" t="s">
        <v>11435</v>
      </c>
      <c r="AE985" s="281" t="s">
        <v>2416</v>
      </c>
      <c r="AF985" s="281" t="s">
        <v>266</v>
      </c>
      <c r="AG985" s="281" t="s">
        <v>5163</v>
      </c>
      <c r="AI985" s="281" t="s">
        <v>5164</v>
      </c>
      <c r="AN985" s="303">
        <v>42989</v>
      </c>
      <c r="AP985" s="284">
        <f t="shared" si="142"/>
        <v>978</v>
      </c>
      <c r="AQ985" s="284" t="str">
        <f t="shared" si="143"/>
        <v>原田昇1</v>
      </c>
      <c r="AR985" s="284" t="str">
        <f t="shared" si="144"/>
        <v>はらだのぼる1</v>
      </c>
      <c r="AS985" s="284">
        <f t="shared" si="145"/>
        <v>1622527</v>
      </c>
      <c r="AT985" s="284" t="str">
        <f t="shared" si="138"/>
        <v>原田昇</v>
      </c>
      <c r="AU985" s="284">
        <f>IF(AT985="","",COUNTIF(AT$8:AT985,AT985))</f>
        <v>1</v>
      </c>
      <c r="AV985" s="284" t="str">
        <f t="shared" si="139"/>
        <v>はらだのぼる</v>
      </c>
      <c r="AW985" s="284">
        <f>IF(AV985="","",COUNTIF(AV$8:AV985,AV985))</f>
        <v>1</v>
      </c>
      <c r="AX985" s="284" t="str">
        <f t="shared" si="137"/>
        <v/>
      </c>
      <c r="AY985" s="284" t="str">
        <f t="shared" si="140"/>
        <v/>
      </c>
      <c r="AZ985" s="284" t="str">
        <f t="shared" si="141"/>
        <v/>
      </c>
    </row>
    <row r="986" spans="1:52" ht="18" customHeight="1">
      <c r="A986" s="281">
        <v>1596244</v>
      </c>
      <c r="B986" s="281" t="s">
        <v>873</v>
      </c>
      <c r="C986" s="281" t="s">
        <v>5165</v>
      </c>
      <c r="D986" s="281" t="s">
        <v>875</v>
      </c>
      <c r="E986" s="281" t="s">
        <v>5166</v>
      </c>
      <c r="F986" s="281">
        <v>2</v>
      </c>
      <c r="G986" s="281" t="s">
        <v>282</v>
      </c>
      <c r="H986" s="303">
        <v>28359</v>
      </c>
      <c r="I986" s="281">
        <v>24</v>
      </c>
      <c r="J986" s="281" t="s">
        <v>260</v>
      </c>
      <c r="K986" s="281">
        <v>267</v>
      </c>
      <c r="L986" s="281" t="s">
        <v>328</v>
      </c>
      <c r="M986" s="281">
        <v>2041</v>
      </c>
      <c r="N986" s="281" t="s">
        <v>328</v>
      </c>
      <c r="O986" s="281">
        <v>0</v>
      </c>
      <c r="P986" s="281" t="s">
        <v>262</v>
      </c>
      <c r="Q986" s="281">
        <v>0</v>
      </c>
      <c r="S986" s="281">
        <v>0</v>
      </c>
      <c r="U986" s="281" t="s">
        <v>10883</v>
      </c>
      <c r="W986" s="281">
        <v>-20</v>
      </c>
      <c r="X986" s="281" t="s">
        <v>1574</v>
      </c>
      <c r="AA986" s="281">
        <v>2</v>
      </c>
      <c r="AB986" s="281" t="s">
        <v>200</v>
      </c>
      <c r="AC986" s="303">
        <v>43198</v>
      </c>
      <c r="AD986" s="281" t="s">
        <v>11436</v>
      </c>
      <c r="AE986" s="281" t="s">
        <v>1396</v>
      </c>
      <c r="AF986" s="281" t="s">
        <v>266</v>
      </c>
      <c r="AG986" s="281" t="s">
        <v>5167</v>
      </c>
      <c r="AI986" s="281" t="s">
        <v>5168</v>
      </c>
      <c r="AN986" s="303">
        <v>42785</v>
      </c>
      <c r="AP986" s="284">
        <f t="shared" si="142"/>
        <v>979</v>
      </c>
      <c r="AQ986" s="284" t="str">
        <f t="shared" si="143"/>
        <v>相原美砂1</v>
      </c>
      <c r="AR986" s="284" t="str">
        <f t="shared" si="144"/>
        <v>あいはらみさ1</v>
      </c>
      <c r="AS986" s="284">
        <f t="shared" si="145"/>
        <v>1596244</v>
      </c>
      <c r="AT986" s="284" t="str">
        <f t="shared" si="138"/>
        <v>相原美砂</v>
      </c>
      <c r="AU986" s="284">
        <f>IF(AT986="","",COUNTIF(AT$8:AT986,AT986))</f>
        <v>1</v>
      </c>
      <c r="AV986" s="284" t="str">
        <f t="shared" si="139"/>
        <v>あいはらみさ</v>
      </c>
      <c r="AW986" s="284">
        <f>IF(AV986="","",COUNTIF(AV$8:AV986,AV986))</f>
        <v>1</v>
      </c>
      <c r="AX986" s="284" t="str">
        <f t="shared" si="137"/>
        <v/>
      </c>
      <c r="AY986" s="284" t="str">
        <f t="shared" si="140"/>
        <v/>
      </c>
      <c r="AZ986" s="284" t="str">
        <f t="shared" si="141"/>
        <v/>
      </c>
    </row>
    <row r="987" spans="1:52" ht="18" customHeight="1">
      <c r="A987" s="281">
        <v>1596250</v>
      </c>
      <c r="B987" s="281" t="s">
        <v>5169</v>
      </c>
      <c r="C987" s="281" t="s">
        <v>5170</v>
      </c>
      <c r="D987" s="281" t="s">
        <v>5171</v>
      </c>
      <c r="E987" s="281" t="s">
        <v>4900</v>
      </c>
      <c r="F987" s="281">
        <v>2</v>
      </c>
      <c r="G987" s="281" t="s">
        <v>282</v>
      </c>
      <c r="H987" s="303">
        <v>28473</v>
      </c>
      <c r="I987" s="281">
        <v>24</v>
      </c>
      <c r="J987" s="281" t="s">
        <v>260</v>
      </c>
      <c r="K987" s="281">
        <v>267</v>
      </c>
      <c r="L987" s="281" t="s">
        <v>328</v>
      </c>
      <c r="M987" s="281">
        <v>2041</v>
      </c>
      <c r="N987" s="281" t="s">
        <v>328</v>
      </c>
      <c r="O987" s="281">
        <v>0</v>
      </c>
      <c r="P987" s="281" t="s">
        <v>262</v>
      </c>
      <c r="Q987" s="281">
        <v>0</v>
      </c>
      <c r="S987" s="281">
        <v>0</v>
      </c>
      <c r="U987" s="281" t="s">
        <v>10883</v>
      </c>
      <c r="W987" s="281">
        <v>-20</v>
      </c>
      <c r="X987" s="281" t="s">
        <v>1574</v>
      </c>
      <c r="AA987" s="281">
        <v>2</v>
      </c>
      <c r="AB987" s="281" t="s">
        <v>200</v>
      </c>
      <c r="AC987" s="303">
        <v>43198</v>
      </c>
      <c r="AD987" s="281" t="s">
        <v>11436</v>
      </c>
      <c r="AE987" s="281" t="s">
        <v>708</v>
      </c>
      <c r="AF987" s="281" t="s">
        <v>266</v>
      </c>
      <c r="AG987" s="281" t="s">
        <v>5172</v>
      </c>
      <c r="AI987" s="281" t="s">
        <v>5173</v>
      </c>
      <c r="AL987" s="281" t="s">
        <v>11437</v>
      </c>
      <c r="AN987" s="303">
        <v>42785</v>
      </c>
      <c r="AP987" s="284">
        <f t="shared" si="142"/>
        <v>980</v>
      </c>
      <c r="AQ987" s="284" t="str">
        <f t="shared" si="143"/>
        <v>阿出川希1</v>
      </c>
      <c r="AR987" s="284" t="str">
        <f t="shared" si="144"/>
        <v>あでがわのぞみ1</v>
      </c>
      <c r="AS987" s="284">
        <f t="shared" si="145"/>
        <v>1596250</v>
      </c>
      <c r="AT987" s="284" t="str">
        <f t="shared" si="138"/>
        <v>阿出川希</v>
      </c>
      <c r="AU987" s="284">
        <f>IF(AT987="","",COUNTIF(AT$8:AT987,AT987))</f>
        <v>1</v>
      </c>
      <c r="AV987" s="284" t="str">
        <f t="shared" si="139"/>
        <v>あでがわのぞみ</v>
      </c>
      <c r="AW987" s="284">
        <f>IF(AV987="","",COUNTIF(AV$8:AV987,AV987))</f>
        <v>1</v>
      </c>
      <c r="AX987" s="284" t="str">
        <f t="shared" si="137"/>
        <v/>
      </c>
      <c r="AY987" s="284" t="str">
        <f t="shared" si="140"/>
        <v/>
      </c>
      <c r="AZ987" s="284" t="str">
        <f t="shared" si="141"/>
        <v/>
      </c>
    </row>
    <row r="988" spans="1:52" ht="18" customHeight="1">
      <c r="A988" s="281">
        <v>1574979</v>
      </c>
      <c r="B988" s="281" t="s">
        <v>5174</v>
      </c>
      <c r="C988" s="281" t="s">
        <v>315</v>
      </c>
      <c r="D988" s="281" t="s">
        <v>5175</v>
      </c>
      <c r="E988" s="281" t="s">
        <v>4070</v>
      </c>
      <c r="F988" s="281">
        <v>1</v>
      </c>
      <c r="G988" s="281" t="s">
        <v>259</v>
      </c>
      <c r="H988" s="303">
        <v>36881</v>
      </c>
      <c r="I988" s="281">
        <v>24</v>
      </c>
      <c r="J988" s="281" t="s">
        <v>260</v>
      </c>
      <c r="K988" s="281">
        <v>274</v>
      </c>
      <c r="L988" s="281" t="s">
        <v>317</v>
      </c>
      <c r="M988" s="281">
        <v>2074</v>
      </c>
      <c r="N988" s="281" t="s">
        <v>317</v>
      </c>
      <c r="O988" s="281">
        <v>0</v>
      </c>
      <c r="P988" s="281" t="s">
        <v>262</v>
      </c>
      <c r="Q988" s="281">
        <v>0</v>
      </c>
      <c r="S988" s="281">
        <v>0</v>
      </c>
      <c r="U988" s="281" t="s">
        <v>11438</v>
      </c>
      <c r="W988" s="281">
        <v>-20</v>
      </c>
      <c r="X988" s="281" t="s">
        <v>1574</v>
      </c>
      <c r="AA988" s="281">
        <v>2</v>
      </c>
      <c r="AB988" s="281" t="s">
        <v>200</v>
      </c>
      <c r="AC988" s="303">
        <v>43198</v>
      </c>
      <c r="AD988" s="281" t="s">
        <v>11439</v>
      </c>
      <c r="AE988" s="281" t="s">
        <v>3883</v>
      </c>
      <c r="AF988" s="281" t="s">
        <v>266</v>
      </c>
      <c r="AG988" s="281" t="s">
        <v>5176</v>
      </c>
      <c r="AI988" s="281" t="s">
        <v>5177</v>
      </c>
      <c r="AN988" s="303">
        <v>42526</v>
      </c>
      <c r="AP988" s="284">
        <f t="shared" si="142"/>
        <v>981</v>
      </c>
      <c r="AQ988" s="284" t="str">
        <f t="shared" si="143"/>
        <v>簱本悠太1</v>
      </c>
      <c r="AR988" s="284" t="str">
        <f t="shared" si="144"/>
        <v>はたもとゆうた1</v>
      </c>
      <c r="AS988" s="284">
        <f t="shared" si="145"/>
        <v>1574979</v>
      </c>
      <c r="AT988" s="284" t="str">
        <f t="shared" si="138"/>
        <v>簱本悠太</v>
      </c>
      <c r="AU988" s="284">
        <f>IF(AT988="","",COUNTIF(AT$8:AT988,AT988))</f>
        <v>1</v>
      </c>
      <c r="AV988" s="284" t="str">
        <f t="shared" si="139"/>
        <v>はたもとゆうた</v>
      </c>
      <c r="AW988" s="284">
        <f>IF(AV988="","",COUNTIF(AV$8:AV988,AV988))</f>
        <v>1</v>
      </c>
      <c r="AX988" s="284">
        <f t="shared" si="137"/>
        <v>1574979</v>
      </c>
      <c r="AY988" s="284" t="str">
        <f t="shared" si="140"/>
        <v>簱本</v>
      </c>
      <c r="AZ988" s="284" t="str">
        <f t="shared" si="141"/>
        <v>悠太</v>
      </c>
    </row>
    <row r="989" spans="1:52" ht="18" customHeight="1">
      <c r="A989" s="281">
        <v>1575020</v>
      </c>
      <c r="B989" s="281" t="s">
        <v>5072</v>
      </c>
      <c r="C989" s="281" t="s">
        <v>5178</v>
      </c>
      <c r="D989" s="281" t="s">
        <v>5074</v>
      </c>
      <c r="E989" s="281" t="s">
        <v>5179</v>
      </c>
      <c r="F989" s="281">
        <v>2</v>
      </c>
      <c r="G989" s="281" t="s">
        <v>282</v>
      </c>
      <c r="H989" s="303">
        <v>36978</v>
      </c>
      <c r="I989" s="281">
        <v>24</v>
      </c>
      <c r="J989" s="281" t="s">
        <v>260</v>
      </c>
      <c r="K989" s="281">
        <v>275</v>
      </c>
      <c r="L989" s="281" t="s">
        <v>273</v>
      </c>
      <c r="M989" s="281">
        <v>4569</v>
      </c>
      <c r="N989" s="281" t="s">
        <v>5133</v>
      </c>
      <c r="O989" s="281">
        <v>1</v>
      </c>
      <c r="P989" s="281" t="s">
        <v>11177</v>
      </c>
      <c r="Q989" s="281">
        <v>0</v>
      </c>
      <c r="S989" s="281">
        <v>0</v>
      </c>
      <c r="W989" s="281">
        <v>-20</v>
      </c>
      <c r="X989" s="281" t="s">
        <v>1574</v>
      </c>
      <c r="AA989" s="281">
        <v>2</v>
      </c>
      <c r="AB989" s="281" t="s">
        <v>200</v>
      </c>
      <c r="AC989" s="303">
        <v>43198</v>
      </c>
      <c r="AD989" s="281" t="s">
        <v>11439</v>
      </c>
      <c r="AE989" s="281" t="s">
        <v>5134</v>
      </c>
      <c r="AF989" s="281" t="s">
        <v>266</v>
      </c>
      <c r="AG989" s="281" t="s">
        <v>5180</v>
      </c>
      <c r="AI989" s="281" t="s">
        <v>5181</v>
      </c>
      <c r="AN989" s="303">
        <v>42526</v>
      </c>
      <c r="AP989" s="284">
        <f t="shared" si="142"/>
        <v>982</v>
      </c>
      <c r="AQ989" s="284" t="str">
        <f t="shared" si="143"/>
        <v>望月清楓1</v>
      </c>
      <c r="AR989" s="284" t="str">
        <f t="shared" si="144"/>
        <v>もちづきさやか1</v>
      </c>
      <c r="AS989" s="284">
        <f t="shared" si="145"/>
        <v>1575020</v>
      </c>
      <c r="AT989" s="284" t="str">
        <f t="shared" si="138"/>
        <v>望月清楓</v>
      </c>
      <c r="AU989" s="284">
        <f>IF(AT989="","",COUNTIF(AT$8:AT989,AT989))</f>
        <v>1</v>
      </c>
      <c r="AV989" s="284" t="str">
        <f t="shared" si="139"/>
        <v>もちづきさやか</v>
      </c>
      <c r="AW989" s="284">
        <f>IF(AV989="","",COUNTIF(AV$8:AV989,AV989))</f>
        <v>1</v>
      </c>
      <c r="AX989" s="284" t="str">
        <f t="shared" si="137"/>
        <v/>
      </c>
      <c r="AY989" s="284" t="str">
        <f t="shared" si="140"/>
        <v/>
      </c>
      <c r="AZ989" s="284" t="str">
        <f t="shared" si="141"/>
        <v/>
      </c>
    </row>
    <row r="990" spans="1:52" ht="18" customHeight="1">
      <c r="A990" s="281">
        <v>1460027</v>
      </c>
      <c r="B990" s="281" t="s">
        <v>2113</v>
      </c>
      <c r="C990" s="281" t="s">
        <v>5182</v>
      </c>
      <c r="D990" s="281" t="s">
        <v>2115</v>
      </c>
      <c r="E990" s="281" t="s">
        <v>3159</v>
      </c>
      <c r="F990" s="281">
        <v>1</v>
      </c>
      <c r="G990" s="281" t="s">
        <v>259</v>
      </c>
      <c r="H990" s="303">
        <v>36396</v>
      </c>
      <c r="I990" s="281">
        <v>24</v>
      </c>
      <c r="J990" s="281" t="s">
        <v>260</v>
      </c>
      <c r="K990" s="281">
        <v>275</v>
      </c>
      <c r="L990" s="281" t="s">
        <v>273</v>
      </c>
      <c r="M990" s="281">
        <v>2083</v>
      </c>
      <c r="N990" s="281" t="s">
        <v>2285</v>
      </c>
      <c r="O990" s="281">
        <v>1</v>
      </c>
      <c r="P990" s="281" t="s">
        <v>11177</v>
      </c>
      <c r="Q990" s="281">
        <v>0</v>
      </c>
      <c r="S990" s="281">
        <v>0</v>
      </c>
      <c r="U990" s="281">
        <v>171482</v>
      </c>
      <c r="V990" s="281">
        <v>105004</v>
      </c>
      <c r="W990" s="281">
        <v>-20</v>
      </c>
      <c r="X990" s="281" t="s">
        <v>1574</v>
      </c>
      <c r="AA990" s="281">
        <v>2</v>
      </c>
      <c r="AB990" s="281" t="s">
        <v>200</v>
      </c>
      <c r="AC990" s="303">
        <v>43331</v>
      </c>
      <c r="AD990" s="281" t="s">
        <v>11440</v>
      </c>
      <c r="AE990" s="281" t="s">
        <v>2521</v>
      </c>
      <c r="AF990" s="281" t="s">
        <v>266</v>
      </c>
      <c r="AG990" s="281" t="s">
        <v>2522</v>
      </c>
      <c r="AH990" s="281" t="s">
        <v>2523</v>
      </c>
      <c r="AI990" s="281" t="s">
        <v>2524</v>
      </c>
      <c r="AN990" s="303">
        <v>41375</v>
      </c>
      <c r="AP990" s="284">
        <f t="shared" si="142"/>
        <v>983</v>
      </c>
      <c r="AQ990" s="284" t="str">
        <f t="shared" si="143"/>
        <v>松本拓馬1</v>
      </c>
      <c r="AR990" s="284" t="str">
        <f t="shared" si="144"/>
        <v>まつもとたくま1</v>
      </c>
      <c r="AS990" s="284">
        <f t="shared" si="145"/>
        <v>1460027</v>
      </c>
      <c r="AT990" s="284" t="str">
        <f t="shared" si="138"/>
        <v>松本拓馬</v>
      </c>
      <c r="AU990" s="284">
        <f>IF(AT990="","",COUNTIF(AT$8:AT990,AT990))</f>
        <v>1</v>
      </c>
      <c r="AV990" s="284" t="str">
        <f t="shared" si="139"/>
        <v>まつもとたくま</v>
      </c>
      <c r="AW990" s="284">
        <f>IF(AV990="","",COUNTIF(AV$8:AV990,AV990))</f>
        <v>1</v>
      </c>
      <c r="AX990" s="284" t="str">
        <f t="shared" si="137"/>
        <v/>
      </c>
      <c r="AY990" s="284" t="str">
        <f t="shared" si="140"/>
        <v/>
      </c>
      <c r="AZ990" s="284" t="str">
        <f t="shared" si="141"/>
        <v/>
      </c>
    </row>
    <row r="991" spans="1:52" ht="18" customHeight="1">
      <c r="A991" s="281">
        <v>1628814</v>
      </c>
      <c r="B991" s="281" t="s">
        <v>1770</v>
      </c>
      <c r="C991" s="281" t="s">
        <v>5183</v>
      </c>
      <c r="D991" s="281" t="s">
        <v>1772</v>
      </c>
      <c r="E991" s="281" t="s">
        <v>4177</v>
      </c>
      <c r="F991" s="281">
        <v>1</v>
      </c>
      <c r="G991" s="281" t="s">
        <v>259</v>
      </c>
      <c r="H991" s="303">
        <v>16784</v>
      </c>
      <c r="I991" s="281">
        <v>24</v>
      </c>
      <c r="J991" s="281" t="s">
        <v>260</v>
      </c>
      <c r="K991" s="281">
        <v>267</v>
      </c>
      <c r="L991" s="281" t="s">
        <v>328</v>
      </c>
      <c r="M991" s="281">
        <v>2041</v>
      </c>
      <c r="N991" s="281" t="s">
        <v>328</v>
      </c>
      <c r="O991" s="281">
        <v>0</v>
      </c>
      <c r="P991" s="281" t="s">
        <v>262</v>
      </c>
      <c r="Q991" s="281">
        <v>0</v>
      </c>
      <c r="S991" s="281">
        <v>0</v>
      </c>
      <c r="U991" s="281" t="s">
        <v>10883</v>
      </c>
      <c r="W991" s="281">
        <v>-20</v>
      </c>
      <c r="X991" s="281" t="s">
        <v>1574</v>
      </c>
      <c r="AA991" s="281">
        <v>2</v>
      </c>
      <c r="AB991" s="281" t="s">
        <v>200</v>
      </c>
      <c r="AC991" s="303">
        <v>43401</v>
      </c>
      <c r="AD991" s="281" t="s">
        <v>11404</v>
      </c>
      <c r="AE991" s="281" t="s">
        <v>2378</v>
      </c>
      <c r="AF991" s="281" t="s">
        <v>266</v>
      </c>
      <c r="AG991" s="281" t="s">
        <v>5184</v>
      </c>
      <c r="AI991" s="281" t="s">
        <v>5185</v>
      </c>
      <c r="AK991" s="281" t="s">
        <v>11441</v>
      </c>
      <c r="AL991" s="281" t="s">
        <v>11442</v>
      </c>
      <c r="AN991" s="303">
        <v>43164</v>
      </c>
      <c r="AP991" s="284">
        <f t="shared" si="142"/>
        <v>984</v>
      </c>
      <c r="AQ991" s="284" t="str">
        <f t="shared" si="143"/>
        <v>鈴木孝太郎1</v>
      </c>
      <c r="AR991" s="284" t="str">
        <f t="shared" si="144"/>
        <v>すずきこうたろう1</v>
      </c>
      <c r="AS991" s="284">
        <f t="shared" si="145"/>
        <v>1628814</v>
      </c>
      <c r="AT991" s="284" t="str">
        <f t="shared" si="138"/>
        <v>鈴木孝太郎</v>
      </c>
      <c r="AU991" s="284">
        <f>IF(AT991="","",COUNTIF(AT$8:AT991,AT991))</f>
        <v>1</v>
      </c>
      <c r="AV991" s="284" t="str">
        <f t="shared" si="139"/>
        <v>すずきこうたろう</v>
      </c>
      <c r="AW991" s="284">
        <f>IF(AV991="","",COUNTIF(AV$8:AV991,AV991))</f>
        <v>1</v>
      </c>
      <c r="AX991" s="284" t="str">
        <f t="shared" si="137"/>
        <v/>
      </c>
      <c r="AY991" s="284" t="str">
        <f t="shared" si="140"/>
        <v/>
      </c>
      <c r="AZ991" s="284" t="str">
        <f t="shared" si="141"/>
        <v/>
      </c>
    </row>
    <row r="992" spans="1:52" ht="18" customHeight="1">
      <c r="A992" s="281">
        <v>1484118</v>
      </c>
      <c r="B992" s="281" t="s">
        <v>621</v>
      </c>
      <c r="C992" s="281" t="s">
        <v>5186</v>
      </c>
      <c r="D992" s="281" t="s">
        <v>1095</v>
      </c>
      <c r="E992" s="281" t="s">
        <v>611</v>
      </c>
      <c r="F992" s="281">
        <v>2</v>
      </c>
      <c r="G992" s="281" t="s">
        <v>282</v>
      </c>
      <c r="H992" s="303">
        <v>18187</v>
      </c>
      <c r="I992" s="281">
        <v>24</v>
      </c>
      <c r="J992" s="281" t="s">
        <v>260</v>
      </c>
      <c r="K992" s="281">
        <v>274</v>
      </c>
      <c r="L992" s="281" t="s">
        <v>317</v>
      </c>
      <c r="M992" s="281">
        <v>2074</v>
      </c>
      <c r="N992" s="281" t="s">
        <v>317</v>
      </c>
      <c r="O992" s="281">
        <v>0</v>
      </c>
      <c r="P992" s="281" t="s">
        <v>262</v>
      </c>
      <c r="Q992" s="281">
        <v>0</v>
      </c>
      <c r="S992" s="281">
        <v>0</v>
      </c>
      <c r="W992" s="281">
        <v>-20</v>
      </c>
      <c r="X992" s="281" t="s">
        <v>1574</v>
      </c>
      <c r="AA992" s="281">
        <v>2</v>
      </c>
      <c r="AB992" s="281" t="s">
        <v>200</v>
      </c>
      <c r="AC992" s="303">
        <v>43401</v>
      </c>
      <c r="AD992" s="281" t="s">
        <v>11443</v>
      </c>
      <c r="AE992" s="281" t="s">
        <v>2014</v>
      </c>
      <c r="AF992" s="281" t="s">
        <v>266</v>
      </c>
      <c r="AG992" s="281" t="s">
        <v>5187</v>
      </c>
      <c r="AI992" s="281" t="s">
        <v>5188</v>
      </c>
      <c r="AN992" s="303">
        <v>41529</v>
      </c>
      <c r="AP992" s="284">
        <f t="shared" si="142"/>
        <v>985</v>
      </c>
      <c r="AQ992" s="284" t="str">
        <f t="shared" si="143"/>
        <v>中田良子1</v>
      </c>
      <c r="AR992" s="284" t="str">
        <f t="shared" si="144"/>
        <v>なかたりょうこ1</v>
      </c>
      <c r="AS992" s="284">
        <f t="shared" si="145"/>
        <v>1484118</v>
      </c>
      <c r="AT992" s="284" t="str">
        <f t="shared" si="138"/>
        <v>中田良子</v>
      </c>
      <c r="AU992" s="284">
        <f>IF(AT992="","",COUNTIF(AT$8:AT992,AT992))</f>
        <v>1</v>
      </c>
      <c r="AV992" s="284" t="str">
        <f t="shared" si="139"/>
        <v>なかたりょうこ</v>
      </c>
      <c r="AW992" s="284">
        <f>IF(AV992="","",COUNTIF(AV$8:AV992,AV992))</f>
        <v>1</v>
      </c>
      <c r="AX992" s="284" t="str">
        <f t="shared" si="137"/>
        <v/>
      </c>
      <c r="AY992" s="284" t="str">
        <f t="shared" si="140"/>
        <v/>
      </c>
      <c r="AZ992" s="284" t="str">
        <f t="shared" si="141"/>
        <v/>
      </c>
    </row>
    <row r="993" spans="1:52" ht="18" customHeight="1">
      <c r="A993" s="281">
        <v>1597484</v>
      </c>
      <c r="B993" s="281" t="s">
        <v>3035</v>
      </c>
      <c r="C993" s="281" t="s">
        <v>5189</v>
      </c>
      <c r="D993" s="281" t="s">
        <v>3037</v>
      </c>
      <c r="E993" s="281" t="s">
        <v>1439</v>
      </c>
      <c r="F993" s="281">
        <v>1</v>
      </c>
      <c r="G993" s="281" t="s">
        <v>259</v>
      </c>
      <c r="H993" s="303">
        <v>22805</v>
      </c>
      <c r="I993" s="281">
        <v>24</v>
      </c>
      <c r="J993" s="281" t="s">
        <v>260</v>
      </c>
      <c r="K993" s="281">
        <v>278</v>
      </c>
      <c r="L993" s="281" t="s">
        <v>445</v>
      </c>
      <c r="M993" s="281">
        <v>2100</v>
      </c>
      <c r="N993" s="281" t="s">
        <v>445</v>
      </c>
      <c r="O993" s="281">
        <v>0</v>
      </c>
      <c r="P993" s="281" t="s">
        <v>262</v>
      </c>
      <c r="Q993" s="281">
        <v>0</v>
      </c>
      <c r="S993" s="281">
        <v>0</v>
      </c>
      <c r="U993" s="281" t="s">
        <v>11197</v>
      </c>
      <c r="W993" s="281">
        <v>-20</v>
      </c>
      <c r="X993" s="281" t="s">
        <v>1574</v>
      </c>
      <c r="AA993" s="281">
        <v>2</v>
      </c>
      <c r="AB993" s="281" t="s">
        <v>200</v>
      </c>
      <c r="AC993" s="303">
        <v>43401</v>
      </c>
      <c r="AD993" s="281" t="s">
        <v>11443</v>
      </c>
      <c r="AE993" s="281" t="s">
        <v>580</v>
      </c>
      <c r="AF993" s="281" t="s">
        <v>266</v>
      </c>
      <c r="AG993" s="281" t="s">
        <v>5190</v>
      </c>
      <c r="AI993" s="281" t="s">
        <v>5191</v>
      </c>
      <c r="AN993" s="303">
        <v>42813</v>
      </c>
      <c r="AP993" s="284">
        <f t="shared" si="142"/>
        <v>986</v>
      </c>
      <c r="AQ993" s="284" t="str">
        <f t="shared" si="143"/>
        <v>関満雄1</v>
      </c>
      <c r="AR993" s="284" t="str">
        <f t="shared" si="144"/>
        <v>せきみつお1</v>
      </c>
      <c r="AS993" s="284">
        <f t="shared" si="145"/>
        <v>1597484</v>
      </c>
      <c r="AT993" s="284" t="str">
        <f t="shared" si="138"/>
        <v>関満雄</v>
      </c>
      <c r="AU993" s="284">
        <f>IF(AT993="","",COUNTIF(AT$8:AT993,AT993))</f>
        <v>1</v>
      </c>
      <c r="AV993" s="284" t="str">
        <f t="shared" si="139"/>
        <v>せきみつお</v>
      </c>
      <c r="AW993" s="284">
        <f>IF(AV993="","",COUNTIF(AV$8:AV993,AV993))</f>
        <v>1</v>
      </c>
      <c r="AX993" s="284" t="str">
        <f t="shared" si="137"/>
        <v/>
      </c>
      <c r="AY993" s="284" t="str">
        <f t="shared" si="140"/>
        <v/>
      </c>
      <c r="AZ993" s="284" t="str">
        <f t="shared" si="141"/>
        <v/>
      </c>
    </row>
    <row r="994" spans="1:52" ht="18" customHeight="1">
      <c r="A994" s="281">
        <v>1409883</v>
      </c>
      <c r="B994" s="281" t="s">
        <v>1842</v>
      </c>
      <c r="C994" s="281" t="s">
        <v>5192</v>
      </c>
      <c r="D994" s="281" t="s">
        <v>1843</v>
      </c>
      <c r="E994" s="281" t="s">
        <v>5193</v>
      </c>
      <c r="F994" s="281">
        <v>1</v>
      </c>
      <c r="G994" s="281" t="s">
        <v>259</v>
      </c>
      <c r="H994" s="303">
        <v>35044</v>
      </c>
      <c r="I994" s="281">
        <v>24</v>
      </c>
      <c r="J994" s="281" t="s">
        <v>260</v>
      </c>
      <c r="K994" s="281">
        <v>273</v>
      </c>
      <c r="L994" s="281" t="s">
        <v>784</v>
      </c>
      <c r="M994" s="281">
        <v>2070</v>
      </c>
      <c r="N994" s="281" t="s">
        <v>784</v>
      </c>
      <c r="O994" s="281">
        <v>0</v>
      </c>
      <c r="P994" s="281" t="s">
        <v>262</v>
      </c>
      <c r="Q994" s="281">
        <v>0</v>
      </c>
      <c r="S994" s="281">
        <v>0</v>
      </c>
      <c r="W994" s="281">
        <v>-20</v>
      </c>
      <c r="X994" s="281" t="s">
        <v>1574</v>
      </c>
      <c r="AA994" s="281">
        <v>2</v>
      </c>
      <c r="AB994" s="281" t="s">
        <v>200</v>
      </c>
      <c r="AC994" s="303">
        <v>43401</v>
      </c>
      <c r="AD994" s="281" t="s">
        <v>11443</v>
      </c>
      <c r="AE994" s="281" t="s">
        <v>1595</v>
      </c>
      <c r="AF994" s="281" t="s">
        <v>266</v>
      </c>
      <c r="AG994" s="281" t="s">
        <v>5194</v>
      </c>
      <c r="AI994" s="281" t="s">
        <v>5195</v>
      </c>
      <c r="AN994" s="303">
        <v>40754</v>
      </c>
      <c r="AP994" s="284">
        <f t="shared" si="142"/>
        <v>987</v>
      </c>
      <c r="AQ994" s="284" t="str">
        <f t="shared" si="143"/>
        <v>松井隆登1</v>
      </c>
      <c r="AR994" s="284" t="str">
        <f t="shared" si="144"/>
        <v>まついりゅうと1</v>
      </c>
      <c r="AS994" s="284">
        <f t="shared" si="145"/>
        <v>1409883</v>
      </c>
      <c r="AT994" s="284" t="str">
        <f t="shared" si="138"/>
        <v>松井隆登</v>
      </c>
      <c r="AU994" s="284">
        <f>IF(AT994="","",COUNTIF(AT$8:AT994,AT994))</f>
        <v>1</v>
      </c>
      <c r="AV994" s="284" t="str">
        <f t="shared" si="139"/>
        <v>まついりゅうと</v>
      </c>
      <c r="AW994" s="284">
        <f>IF(AV994="","",COUNTIF(AV$8:AV994,AV994))</f>
        <v>1</v>
      </c>
      <c r="AX994" s="284" t="str">
        <f t="shared" si="137"/>
        <v/>
      </c>
      <c r="AY994" s="284" t="str">
        <f t="shared" si="140"/>
        <v/>
      </c>
      <c r="AZ994" s="284" t="str">
        <f t="shared" si="141"/>
        <v/>
      </c>
    </row>
    <row r="995" spans="1:52" ht="18" customHeight="1">
      <c r="A995" s="281">
        <v>1575724</v>
      </c>
      <c r="B995" s="281" t="s">
        <v>519</v>
      </c>
      <c r="C995" s="281" t="s">
        <v>5196</v>
      </c>
      <c r="D995" s="281" t="s">
        <v>521</v>
      </c>
      <c r="E995" s="281" t="s">
        <v>5197</v>
      </c>
      <c r="F995" s="281">
        <v>2</v>
      </c>
      <c r="G995" s="281" t="s">
        <v>282</v>
      </c>
      <c r="H995" s="303">
        <v>36903</v>
      </c>
      <c r="I995" s="281">
        <v>24</v>
      </c>
      <c r="J995" s="281" t="s">
        <v>260</v>
      </c>
      <c r="K995" s="281">
        <v>273</v>
      </c>
      <c r="L995" s="281" t="s">
        <v>784</v>
      </c>
      <c r="M995" s="281">
        <v>2070</v>
      </c>
      <c r="N995" s="281" t="s">
        <v>784</v>
      </c>
      <c r="O995" s="281">
        <v>0</v>
      </c>
      <c r="P995" s="281" t="s">
        <v>262</v>
      </c>
      <c r="Q995" s="281">
        <v>0</v>
      </c>
      <c r="S995" s="281">
        <v>0</v>
      </c>
      <c r="W995" s="281">
        <v>-20</v>
      </c>
      <c r="X995" s="281" t="s">
        <v>1574</v>
      </c>
      <c r="AA995" s="281">
        <v>2</v>
      </c>
      <c r="AB995" s="281" t="s">
        <v>200</v>
      </c>
      <c r="AC995" s="303">
        <v>43401</v>
      </c>
      <c r="AD995" s="281" t="s">
        <v>11444</v>
      </c>
      <c r="AE995" s="281" t="s">
        <v>4747</v>
      </c>
      <c r="AF995" s="281" t="s">
        <v>266</v>
      </c>
      <c r="AG995" s="281" t="s">
        <v>5198</v>
      </c>
      <c r="AI995" s="281" t="s">
        <v>5199</v>
      </c>
      <c r="AN995" s="303">
        <v>42529</v>
      </c>
      <c r="AP995" s="284">
        <f t="shared" si="142"/>
        <v>988</v>
      </c>
      <c r="AQ995" s="284" t="str">
        <f t="shared" si="143"/>
        <v>宮下彩果1</v>
      </c>
      <c r="AR995" s="284" t="str">
        <f t="shared" si="144"/>
        <v>みやしたあやか1</v>
      </c>
      <c r="AS995" s="284">
        <f t="shared" si="145"/>
        <v>1575724</v>
      </c>
      <c r="AT995" s="284" t="str">
        <f t="shared" si="138"/>
        <v>宮下彩果</v>
      </c>
      <c r="AU995" s="284">
        <f>IF(AT995="","",COUNTIF(AT$8:AT995,AT995))</f>
        <v>1</v>
      </c>
      <c r="AV995" s="284" t="str">
        <f t="shared" si="139"/>
        <v>みやしたあやか</v>
      </c>
      <c r="AW995" s="284">
        <f>IF(AV995="","",COUNTIF(AV$8:AV995,AV995))</f>
        <v>1</v>
      </c>
      <c r="AX995" s="284" t="str">
        <f t="shared" si="137"/>
        <v/>
      </c>
      <c r="AY995" s="284" t="str">
        <f t="shared" si="140"/>
        <v/>
      </c>
      <c r="AZ995" s="284" t="str">
        <f t="shared" si="141"/>
        <v/>
      </c>
    </row>
    <row r="996" spans="1:52" ht="18" customHeight="1">
      <c r="A996" s="281">
        <v>1611742</v>
      </c>
      <c r="B996" s="281" t="s">
        <v>5200</v>
      </c>
      <c r="C996" s="281" t="s">
        <v>3580</v>
      </c>
      <c r="D996" s="281" t="s">
        <v>5201</v>
      </c>
      <c r="E996" s="281" t="s">
        <v>3582</v>
      </c>
      <c r="F996" s="281">
        <v>2</v>
      </c>
      <c r="G996" s="281" t="s">
        <v>282</v>
      </c>
      <c r="H996" s="303">
        <v>37038</v>
      </c>
      <c r="I996" s="281">
        <v>24</v>
      </c>
      <c r="J996" s="281" t="s">
        <v>260</v>
      </c>
      <c r="K996" s="281">
        <v>275</v>
      </c>
      <c r="L996" s="281" t="s">
        <v>273</v>
      </c>
      <c r="M996" s="281">
        <v>2084</v>
      </c>
      <c r="N996" s="281" t="s">
        <v>4454</v>
      </c>
      <c r="O996" s="281">
        <v>1</v>
      </c>
      <c r="P996" s="281" t="s">
        <v>11177</v>
      </c>
      <c r="Q996" s="281">
        <v>0</v>
      </c>
      <c r="S996" s="281">
        <v>0</v>
      </c>
      <c r="W996" s="281">
        <v>-20</v>
      </c>
      <c r="X996" s="281" t="s">
        <v>1574</v>
      </c>
      <c r="AA996" s="281">
        <v>2</v>
      </c>
      <c r="AB996" s="281" t="s">
        <v>200</v>
      </c>
      <c r="AC996" s="303">
        <v>43401</v>
      </c>
      <c r="AD996" s="281" t="s">
        <v>11443</v>
      </c>
      <c r="AE996" s="281" t="s">
        <v>2514</v>
      </c>
      <c r="AF996" s="281" t="s">
        <v>266</v>
      </c>
      <c r="AG996" s="281" t="s">
        <v>2515</v>
      </c>
      <c r="AH996" s="281" t="s">
        <v>2516</v>
      </c>
      <c r="AI996" s="281" t="s">
        <v>2517</v>
      </c>
      <c r="AN996" s="303">
        <v>42904</v>
      </c>
      <c r="AP996" s="284">
        <f t="shared" si="142"/>
        <v>989</v>
      </c>
      <c r="AQ996" s="284" t="str">
        <f t="shared" si="143"/>
        <v>中屋遥1</v>
      </c>
      <c r="AR996" s="284" t="str">
        <f t="shared" si="144"/>
        <v>なかやはるか1</v>
      </c>
      <c r="AS996" s="284">
        <f t="shared" si="145"/>
        <v>1611742</v>
      </c>
      <c r="AT996" s="284" t="str">
        <f t="shared" si="138"/>
        <v>中屋遥</v>
      </c>
      <c r="AU996" s="284">
        <f>IF(AT996="","",COUNTIF(AT$8:AT996,AT996))</f>
        <v>1</v>
      </c>
      <c r="AV996" s="284" t="str">
        <f t="shared" si="139"/>
        <v>なかやはるか</v>
      </c>
      <c r="AW996" s="284">
        <f>IF(AV996="","",COUNTIF(AV$8:AV996,AV996))</f>
        <v>1</v>
      </c>
      <c r="AX996" s="284" t="str">
        <f t="shared" si="137"/>
        <v/>
      </c>
      <c r="AY996" s="284" t="str">
        <f t="shared" si="140"/>
        <v/>
      </c>
      <c r="AZ996" s="284" t="str">
        <f t="shared" si="141"/>
        <v/>
      </c>
    </row>
    <row r="997" spans="1:52" ht="18" customHeight="1">
      <c r="A997" s="281">
        <v>1611645</v>
      </c>
      <c r="B997" s="281" t="s">
        <v>3484</v>
      </c>
      <c r="C997" s="281" t="s">
        <v>5202</v>
      </c>
      <c r="D997" s="281" t="s">
        <v>3486</v>
      </c>
      <c r="E997" s="281" t="s">
        <v>5203</v>
      </c>
      <c r="F997" s="281">
        <v>2</v>
      </c>
      <c r="G997" s="281" t="s">
        <v>282</v>
      </c>
      <c r="H997" s="303">
        <v>37053</v>
      </c>
      <c r="I997" s="281">
        <v>24</v>
      </c>
      <c r="J997" s="281" t="s">
        <v>260</v>
      </c>
      <c r="K997" s="281">
        <v>276</v>
      </c>
      <c r="L997" s="281" t="s">
        <v>742</v>
      </c>
      <c r="M997" s="281">
        <v>2087</v>
      </c>
      <c r="N997" s="281" t="s">
        <v>742</v>
      </c>
      <c r="O997" s="281">
        <v>0</v>
      </c>
      <c r="P997" s="281" t="s">
        <v>262</v>
      </c>
      <c r="Q997" s="281">
        <v>0</v>
      </c>
      <c r="S997" s="281">
        <v>0</v>
      </c>
      <c r="W997" s="281">
        <v>-20</v>
      </c>
      <c r="X997" s="281" t="s">
        <v>1574</v>
      </c>
      <c r="AA997" s="281">
        <v>2</v>
      </c>
      <c r="AB997" s="281" t="s">
        <v>200</v>
      </c>
      <c r="AC997" s="303">
        <v>43401</v>
      </c>
      <c r="AD997" s="281" t="s">
        <v>11443</v>
      </c>
      <c r="AE997" s="281" t="s">
        <v>5204</v>
      </c>
      <c r="AF997" s="281" t="s">
        <v>266</v>
      </c>
      <c r="AG997" s="281" t="s">
        <v>5205</v>
      </c>
      <c r="AI997" s="281" t="s">
        <v>5206</v>
      </c>
      <c r="AN997" s="303">
        <v>42904</v>
      </c>
      <c r="AP997" s="284">
        <f t="shared" si="142"/>
        <v>990</v>
      </c>
      <c r="AQ997" s="284" t="str">
        <f t="shared" si="143"/>
        <v>大西乃愛1</v>
      </c>
      <c r="AR997" s="284" t="str">
        <f t="shared" si="144"/>
        <v>おおにしのあ1</v>
      </c>
      <c r="AS997" s="284">
        <f t="shared" si="145"/>
        <v>1611645</v>
      </c>
      <c r="AT997" s="284" t="str">
        <f t="shared" si="138"/>
        <v>大西乃愛</v>
      </c>
      <c r="AU997" s="284">
        <f>IF(AT997="","",COUNTIF(AT$8:AT997,AT997))</f>
        <v>1</v>
      </c>
      <c r="AV997" s="284" t="str">
        <f t="shared" si="139"/>
        <v>おおにしのあ</v>
      </c>
      <c r="AW997" s="284">
        <f>IF(AV997="","",COUNTIF(AV$8:AV997,AV997))</f>
        <v>1</v>
      </c>
      <c r="AX997" s="284" t="str">
        <f t="shared" si="137"/>
        <v/>
      </c>
      <c r="AY997" s="284" t="str">
        <f t="shared" si="140"/>
        <v/>
      </c>
      <c r="AZ997" s="284" t="str">
        <f t="shared" si="141"/>
        <v/>
      </c>
    </row>
    <row r="998" spans="1:52" ht="18" customHeight="1">
      <c r="A998" s="281">
        <v>1611740</v>
      </c>
      <c r="B998" s="281" t="s">
        <v>5207</v>
      </c>
      <c r="C998" s="281" t="s">
        <v>5208</v>
      </c>
      <c r="D998" s="281" t="s">
        <v>5209</v>
      </c>
      <c r="E998" s="281" t="s">
        <v>5210</v>
      </c>
      <c r="F998" s="281">
        <v>1</v>
      </c>
      <c r="G998" s="281" t="s">
        <v>259</v>
      </c>
      <c r="H998" s="303">
        <v>37122</v>
      </c>
      <c r="I998" s="281">
        <v>24</v>
      </c>
      <c r="J998" s="281" t="s">
        <v>260</v>
      </c>
      <c r="K998" s="281">
        <v>275</v>
      </c>
      <c r="L998" s="281" t="s">
        <v>273</v>
      </c>
      <c r="M998" s="281">
        <v>2084</v>
      </c>
      <c r="N998" s="281" t="s">
        <v>4454</v>
      </c>
      <c r="O998" s="281">
        <v>1</v>
      </c>
      <c r="P998" s="281" t="s">
        <v>11177</v>
      </c>
      <c r="Q998" s="281">
        <v>0</v>
      </c>
      <c r="S998" s="281">
        <v>0</v>
      </c>
      <c r="W998" s="281">
        <v>-20</v>
      </c>
      <c r="X998" s="281" t="s">
        <v>1574</v>
      </c>
      <c r="AA998" s="281">
        <v>2</v>
      </c>
      <c r="AB998" s="281" t="s">
        <v>200</v>
      </c>
      <c r="AC998" s="303">
        <v>43401</v>
      </c>
      <c r="AD998" s="281" t="s">
        <v>11443</v>
      </c>
      <c r="AE998" s="281" t="s">
        <v>2514</v>
      </c>
      <c r="AF998" s="281" t="s">
        <v>266</v>
      </c>
      <c r="AG998" s="281" t="s">
        <v>2515</v>
      </c>
      <c r="AH998" s="281" t="s">
        <v>2516</v>
      </c>
      <c r="AI998" s="281" t="s">
        <v>2517</v>
      </c>
      <c r="AN998" s="303">
        <v>42904</v>
      </c>
      <c r="AP998" s="284">
        <f t="shared" si="142"/>
        <v>991</v>
      </c>
      <c r="AQ998" s="284" t="str">
        <f t="shared" si="143"/>
        <v>青栁生1</v>
      </c>
      <c r="AR998" s="284" t="str">
        <f t="shared" si="144"/>
        <v>あおやぎいく1</v>
      </c>
      <c r="AS998" s="284">
        <f t="shared" si="145"/>
        <v>1611740</v>
      </c>
      <c r="AT998" s="284" t="str">
        <f t="shared" si="138"/>
        <v>青栁生</v>
      </c>
      <c r="AU998" s="284">
        <f>IF(AT998="","",COUNTIF(AT$8:AT998,AT998))</f>
        <v>1</v>
      </c>
      <c r="AV998" s="284" t="str">
        <f t="shared" si="139"/>
        <v>あおやぎいく</v>
      </c>
      <c r="AW998" s="284">
        <f>IF(AV998="","",COUNTIF(AV$8:AV998,AV998))</f>
        <v>1</v>
      </c>
      <c r="AX998" s="284" t="str">
        <f t="shared" si="137"/>
        <v/>
      </c>
      <c r="AY998" s="284" t="str">
        <f t="shared" si="140"/>
        <v/>
      </c>
      <c r="AZ998" s="284" t="str">
        <f t="shared" si="141"/>
        <v/>
      </c>
    </row>
    <row r="999" spans="1:52" ht="18" customHeight="1">
      <c r="A999" s="281">
        <v>1611630</v>
      </c>
      <c r="B999" s="281" t="s">
        <v>1975</v>
      </c>
      <c r="C999" s="281" t="s">
        <v>5211</v>
      </c>
      <c r="D999" s="281" t="s">
        <v>5212</v>
      </c>
      <c r="E999" s="281" t="s">
        <v>5213</v>
      </c>
      <c r="F999" s="281">
        <v>1</v>
      </c>
      <c r="G999" s="281" t="s">
        <v>259</v>
      </c>
      <c r="H999" s="303">
        <v>37267</v>
      </c>
      <c r="I999" s="281">
        <v>24</v>
      </c>
      <c r="J999" s="281" t="s">
        <v>260</v>
      </c>
      <c r="K999" s="281">
        <v>276</v>
      </c>
      <c r="L999" s="281" t="s">
        <v>742</v>
      </c>
      <c r="M999" s="281">
        <v>2087</v>
      </c>
      <c r="N999" s="281" t="s">
        <v>742</v>
      </c>
      <c r="O999" s="281">
        <v>0</v>
      </c>
      <c r="P999" s="281" t="s">
        <v>262</v>
      </c>
      <c r="Q999" s="281">
        <v>0</v>
      </c>
      <c r="S999" s="281">
        <v>0</v>
      </c>
      <c r="W999" s="281">
        <v>-20</v>
      </c>
      <c r="X999" s="281" t="s">
        <v>1574</v>
      </c>
      <c r="AA999" s="281">
        <v>2</v>
      </c>
      <c r="AB999" s="281" t="s">
        <v>200</v>
      </c>
      <c r="AC999" s="303">
        <v>43401</v>
      </c>
      <c r="AD999" s="281" t="s">
        <v>11443</v>
      </c>
      <c r="AE999" s="281" t="s">
        <v>1030</v>
      </c>
      <c r="AF999" s="281" t="s">
        <v>266</v>
      </c>
      <c r="AG999" s="281" t="s">
        <v>5214</v>
      </c>
      <c r="AI999" s="281" t="s">
        <v>5215</v>
      </c>
      <c r="AN999" s="303">
        <v>42904</v>
      </c>
      <c r="AP999" s="284">
        <f t="shared" si="142"/>
        <v>992</v>
      </c>
      <c r="AQ999" s="284" t="str">
        <f t="shared" si="143"/>
        <v>井原迅1</v>
      </c>
      <c r="AR999" s="284" t="str">
        <f t="shared" si="144"/>
        <v>いはら　じん1</v>
      </c>
      <c r="AS999" s="284">
        <f t="shared" si="145"/>
        <v>1611630</v>
      </c>
      <c r="AT999" s="284" t="str">
        <f t="shared" si="138"/>
        <v>井原迅</v>
      </c>
      <c r="AU999" s="284">
        <f>IF(AT999="","",COUNTIF(AT$8:AT999,AT999))</f>
        <v>1</v>
      </c>
      <c r="AV999" s="284" t="str">
        <f t="shared" si="139"/>
        <v>いはら　じん</v>
      </c>
      <c r="AW999" s="284">
        <f>IF(AV999="","",COUNTIF(AV$8:AV999,AV999))</f>
        <v>1</v>
      </c>
      <c r="AX999" s="284" t="str">
        <f t="shared" si="137"/>
        <v/>
      </c>
      <c r="AY999" s="284" t="str">
        <f t="shared" si="140"/>
        <v/>
      </c>
      <c r="AZ999" s="284" t="str">
        <f t="shared" si="141"/>
        <v/>
      </c>
    </row>
    <row r="1000" spans="1:52" ht="18" customHeight="1">
      <c r="A1000" s="281">
        <v>1612922</v>
      </c>
      <c r="B1000" s="281" t="s">
        <v>5216</v>
      </c>
      <c r="C1000" s="281" t="s">
        <v>5217</v>
      </c>
      <c r="D1000" s="281" t="s">
        <v>5218</v>
      </c>
      <c r="E1000" s="281" t="s">
        <v>5219</v>
      </c>
      <c r="F1000" s="281">
        <v>2</v>
      </c>
      <c r="G1000" s="281" t="s">
        <v>282</v>
      </c>
      <c r="H1000" s="303">
        <v>37274</v>
      </c>
      <c r="I1000" s="281">
        <v>24</v>
      </c>
      <c r="J1000" s="281" t="s">
        <v>260</v>
      </c>
      <c r="K1000" s="281">
        <v>275</v>
      </c>
      <c r="L1000" s="281" t="s">
        <v>273</v>
      </c>
      <c r="M1000" s="281">
        <v>4569</v>
      </c>
      <c r="N1000" s="281" t="s">
        <v>5133</v>
      </c>
      <c r="O1000" s="281">
        <v>1</v>
      </c>
      <c r="P1000" s="281" t="s">
        <v>11177</v>
      </c>
      <c r="Q1000" s="281">
        <v>0</v>
      </c>
      <c r="S1000" s="281">
        <v>0</v>
      </c>
      <c r="W1000" s="281">
        <v>-20</v>
      </c>
      <c r="X1000" s="281" t="s">
        <v>1574</v>
      </c>
      <c r="AA1000" s="281">
        <v>2</v>
      </c>
      <c r="AB1000" s="281" t="s">
        <v>200</v>
      </c>
      <c r="AC1000" s="303">
        <v>43401</v>
      </c>
      <c r="AD1000" s="281" t="s">
        <v>11445</v>
      </c>
      <c r="AE1000" s="281" t="s">
        <v>3442</v>
      </c>
      <c r="AF1000" s="281" t="s">
        <v>266</v>
      </c>
      <c r="AG1000" s="281" t="s">
        <v>5220</v>
      </c>
      <c r="AH1000" s="281" t="s">
        <v>5221</v>
      </c>
      <c r="AI1000" s="281" t="s">
        <v>5222</v>
      </c>
      <c r="AN1000" s="303">
        <v>42908</v>
      </c>
      <c r="AP1000" s="284">
        <f t="shared" si="142"/>
        <v>993</v>
      </c>
      <c r="AQ1000" s="284" t="str">
        <f t="shared" si="143"/>
        <v>羽入田愛華1</v>
      </c>
      <c r="AR1000" s="284" t="str">
        <f t="shared" si="144"/>
        <v>はにゅうだあいか1</v>
      </c>
      <c r="AS1000" s="284">
        <f t="shared" si="145"/>
        <v>1612922</v>
      </c>
      <c r="AT1000" s="284" t="str">
        <f t="shared" si="138"/>
        <v>羽入田愛華</v>
      </c>
      <c r="AU1000" s="284">
        <f>IF(AT1000="","",COUNTIF(AT$8:AT1000,AT1000))</f>
        <v>1</v>
      </c>
      <c r="AV1000" s="284" t="str">
        <f t="shared" si="139"/>
        <v>はにゅうだあいか</v>
      </c>
      <c r="AW1000" s="284">
        <f>IF(AV1000="","",COUNTIF(AV$8:AV1000,AV1000))</f>
        <v>1</v>
      </c>
      <c r="AX1000" s="284" t="str">
        <f t="shared" si="137"/>
        <v/>
      </c>
      <c r="AY1000" s="284" t="str">
        <f t="shared" si="140"/>
        <v/>
      </c>
      <c r="AZ1000" s="284" t="str">
        <f t="shared" si="141"/>
        <v/>
      </c>
    </row>
    <row r="1001" spans="1:52" ht="18" customHeight="1">
      <c r="A1001" s="281">
        <v>1611664</v>
      </c>
      <c r="B1001" s="281" t="s">
        <v>2430</v>
      </c>
      <c r="C1001" s="281" t="s">
        <v>5223</v>
      </c>
      <c r="D1001" s="281" t="s">
        <v>2432</v>
      </c>
      <c r="E1001" s="281" t="s">
        <v>5224</v>
      </c>
      <c r="F1001" s="281">
        <v>2</v>
      </c>
      <c r="G1001" s="281" t="s">
        <v>282</v>
      </c>
      <c r="H1001" s="303">
        <v>37293</v>
      </c>
      <c r="I1001" s="281">
        <v>24</v>
      </c>
      <c r="J1001" s="281" t="s">
        <v>260</v>
      </c>
      <c r="K1001" s="281">
        <v>276</v>
      </c>
      <c r="L1001" s="281" t="s">
        <v>742</v>
      </c>
      <c r="M1001" s="281">
        <v>2087</v>
      </c>
      <c r="N1001" s="281" t="s">
        <v>742</v>
      </c>
      <c r="O1001" s="281">
        <v>0</v>
      </c>
      <c r="P1001" s="281" t="s">
        <v>262</v>
      </c>
      <c r="Q1001" s="281">
        <v>0</v>
      </c>
      <c r="S1001" s="281">
        <v>0</v>
      </c>
      <c r="W1001" s="281">
        <v>-20</v>
      </c>
      <c r="X1001" s="281" t="s">
        <v>1574</v>
      </c>
      <c r="AA1001" s="281">
        <v>2</v>
      </c>
      <c r="AB1001" s="281" t="s">
        <v>200</v>
      </c>
      <c r="AC1001" s="303">
        <v>43401</v>
      </c>
      <c r="AD1001" s="281" t="s">
        <v>11443</v>
      </c>
      <c r="AE1001" s="281" t="s">
        <v>1826</v>
      </c>
      <c r="AF1001" s="281" t="s">
        <v>266</v>
      </c>
      <c r="AG1001" s="281" t="s">
        <v>5225</v>
      </c>
      <c r="AI1001" s="281" t="s">
        <v>5226</v>
      </c>
      <c r="AN1001" s="303">
        <v>42904</v>
      </c>
      <c r="AP1001" s="284">
        <f t="shared" si="142"/>
        <v>994</v>
      </c>
      <c r="AQ1001" s="284" t="str">
        <f t="shared" si="143"/>
        <v>保科茉柚1</v>
      </c>
      <c r="AR1001" s="284" t="str">
        <f t="shared" si="144"/>
        <v>ほしなまゆ1</v>
      </c>
      <c r="AS1001" s="284">
        <f t="shared" si="145"/>
        <v>1611664</v>
      </c>
      <c r="AT1001" s="284" t="str">
        <f t="shared" si="138"/>
        <v>保科茉柚</v>
      </c>
      <c r="AU1001" s="284">
        <f>IF(AT1001="","",COUNTIF(AT$8:AT1001,AT1001))</f>
        <v>1</v>
      </c>
      <c r="AV1001" s="284" t="str">
        <f t="shared" si="139"/>
        <v>ほしなまゆ</v>
      </c>
      <c r="AW1001" s="284">
        <f>IF(AV1001="","",COUNTIF(AV$8:AV1001,AV1001))</f>
        <v>1</v>
      </c>
      <c r="AX1001" s="284" t="str">
        <f t="shared" si="137"/>
        <v/>
      </c>
      <c r="AY1001" s="284" t="str">
        <f t="shared" si="140"/>
        <v/>
      </c>
      <c r="AZ1001" s="284" t="str">
        <f t="shared" si="141"/>
        <v/>
      </c>
    </row>
    <row r="1002" spans="1:52" ht="18" customHeight="1">
      <c r="A1002" s="281">
        <v>1542485</v>
      </c>
      <c r="B1002" s="281" t="s">
        <v>2132</v>
      </c>
      <c r="C1002" s="281" t="s">
        <v>5227</v>
      </c>
      <c r="D1002" s="281" t="s">
        <v>2134</v>
      </c>
      <c r="E1002" s="281" t="s">
        <v>2328</v>
      </c>
      <c r="F1002" s="281">
        <v>1</v>
      </c>
      <c r="G1002" s="281" t="s">
        <v>259</v>
      </c>
      <c r="H1002" s="303">
        <v>36329</v>
      </c>
      <c r="I1002" s="281">
        <v>24</v>
      </c>
      <c r="J1002" s="281" t="s">
        <v>260</v>
      </c>
      <c r="K1002" s="281">
        <v>278</v>
      </c>
      <c r="L1002" s="281" t="s">
        <v>445</v>
      </c>
      <c r="M1002" s="281">
        <v>2100</v>
      </c>
      <c r="N1002" s="281" t="s">
        <v>445</v>
      </c>
      <c r="O1002" s="281">
        <v>0</v>
      </c>
      <c r="P1002" s="281" t="s">
        <v>262</v>
      </c>
      <c r="Q1002" s="281">
        <v>0</v>
      </c>
      <c r="S1002" s="281">
        <v>0</v>
      </c>
      <c r="U1002" s="281" t="s">
        <v>10941</v>
      </c>
      <c r="W1002" s="281">
        <v>-20</v>
      </c>
      <c r="X1002" s="281" t="s">
        <v>1574</v>
      </c>
      <c r="AA1002" s="281">
        <v>2</v>
      </c>
      <c r="AB1002" s="281" t="s">
        <v>200</v>
      </c>
      <c r="AC1002" s="303">
        <v>43415</v>
      </c>
      <c r="AD1002" s="281" t="s">
        <v>11446</v>
      </c>
      <c r="AE1002" s="281" t="s">
        <v>3090</v>
      </c>
      <c r="AF1002" s="281" t="s">
        <v>266</v>
      </c>
      <c r="AG1002" s="281" t="s">
        <v>5228</v>
      </c>
      <c r="AI1002" s="281" t="s">
        <v>5229</v>
      </c>
      <c r="AN1002" s="303">
        <v>42164</v>
      </c>
      <c r="AP1002" s="284">
        <f t="shared" si="142"/>
        <v>995</v>
      </c>
      <c r="AQ1002" s="284" t="str">
        <f t="shared" si="143"/>
        <v>藤森由裕1</v>
      </c>
      <c r="AR1002" s="284" t="str">
        <f t="shared" si="144"/>
        <v>ふじもりよしひろ1</v>
      </c>
      <c r="AS1002" s="284">
        <f t="shared" si="145"/>
        <v>1542485</v>
      </c>
      <c r="AT1002" s="284" t="str">
        <f t="shared" si="138"/>
        <v>藤森由裕</v>
      </c>
      <c r="AU1002" s="284">
        <f>IF(AT1002="","",COUNTIF(AT$8:AT1002,AT1002))</f>
        <v>1</v>
      </c>
      <c r="AV1002" s="284" t="str">
        <f t="shared" si="139"/>
        <v>ふじもりよしひろ</v>
      </c>
      <c r="AW1002" s="284">
        <f>IF(AV1002="","",COUNTIF(AV$8:AV1002,AV1002))</f>
        <v>1</v>
      </c>
      <c r="AX1002" s="284" t="str">
        <f t="shared" si="137"/>
        <v/>
      </c>
      <c r="AY1002" s="284" t="str">
        <f t="shared" si="140"/>
        <v/>
      </c>
      <c r="AZ1002" s="284" t="str">
        <f t="shared" si="141"/>
        <v/>
      </c>
    </row>
    <row r="1003" spans="1:52" ht="18" customHeight="1">
      <c r="A1003" s="281">
        <v>1615696</v>
      </c>
      <c r="B1003" s="281" t="s">
        <v>2068</v>
      </c>
      <c r="C1003" s="281" t="s">
        <v>5230</v>
      </c>
      <c r="D1003" s="281" t="s">
        <v>2070</v>
      </c>
      <c r="E1003" s="281" t="s">
        <v>5231</v>
      </c>
      <c r="F1003" s="281">
        <v>1</v>
      </c>
      <c r="G1003" s="281" t="s">
        <v>259</v>
      </c>
      <c r="H1003" s="303">
        <v>37139</v>
      </c>
      <c r="I1003" s="281">
        <v>24</v>
      </c>
      <c r="J1003" s="281" t="s">
        <v>260</v>
      </c>
      <c r="K1003" s="281">
        <v>278</v>
      </c>
      <c r="L1003" s="281" t="s">
        <v>445</v>
      </c>
      <c r="M1003" s="281">
        <v>2100</v>
      </c>
      <c r="N1003" s="281" t="s">
        <v>445</v>
      </c>
      <c r="O1003" s="281">
        <v>0</v>
      </c>
      <c r="P1003" s="281" t="s">
        <v>262</v>
      </c>
      <c r="Q1003" s="281">
        <v>0</v>
      </c>
      <c r="S1003" s="281">
        <v>0</v>
      </c>
      <c r="U1003" s="281" t="s">
        <v>10941</v>
      </c>
      <c r="W1003" s="281">
        <v>-20</v>
      </c>
      <c r="X1003" s="281" t="s">
        <v>1574</v>
      </c>
      <c r="AA1003" s="281">
        <v>2</v>
      </c>
      <c r="AB1003" s="281" t="s">
        <v>200</v>
      </c>
      <c r="AC1003" s="303">
        <v>43415</v>
      </c>
      <c r="AD1003" s="281" t="s">
        <v>11446</v>
      </c>
      <c r="AE1003" s="281" t="s">
        <v>5232</v>
      </c>
      <c r="AF1003" s="281" t="s">
        <v>266</v>
      </c>
      <c r="AG1003" s="281" t="s">
        <v>5233</v>
      </c>
      <c r="AI1003" s="281" t="s">
        <v>5234</v>
      </c>
      <c r="AN1003" s="303">
        <v>42919</v>
      </c>
      <c r="AP1003" s="284">
        <f t="shared" si="142"/>
        <v>996</v>
      </c>
      <c r="AQ1003" s="284" t="str">
        <f t="shared" si="143"/>
        <v>柳澤知輝1</v>
      </c>
      <c r="AR1003" s="284" t="str">
        <f t="shared" si="144"/>
        <v>やなぎさわともき1</v>
      </c>
      <c r="AS1003" s="284">
        <f t="shared" si="145"/>
        <v>1615696</v>
      </c>
      <c r="AT1003" s="284" t="str">
        <f t="shared" si="138"/>
        <v>柳澤知輝</v>
      </c>
      <c r="AU1003" s="284">
        <f>IF(AT1003="","",COUNTIF(AT$8:AT1003,AT1003))</f>
        <v>1</v>
      </c>
      <c r="AV1003" s="284" t="str">
        <f t="shared" si="139"/>
        <v>やなぎさわともき</v>
      </c>
      <c r="AW1003" s="284">
        <f>IF(AV1003="","",COUNTIF(AV$8:AV1003,AV1003))</f>
        <v>1</v>
      </c>
      <c r="AX1003" s="284" t="str">
        <f t="shared" si="137"/>
        <v/>
      </c>
      <c r="AY1003" s="284" t="str">
        <f t="shared" si="140"/>
        <v/>
      </c>
      <c r="AZ1003" s="284" t="str">
        <f t="shared" si="141"/>
        <v/>
      </c>
    </row>
    <row r="1004" spans="1:52" ht="18" customHeight="1">
      <c r="A1004" s="281">
        <v>1657502</v>
      </c>
      <c r="B1004" s="281" t="s">
        <v>374</v>
      </c>
      <c r="C1004" s="281" t="s">
        <v>5235</v>
      </c>
      <c r="D1004" s="281" t="s">
        <v>376</v>
      </c>
      <c r="E1004" s="281" t="s">
        <v>974</v>
      </c>
      <c r="F1004" s="281">
        <v>1</v>
      </c>
      <c r="G1004" s="281" t="s">
        <v>259</v>
      </c>
      <c r="H1004" s="303">
        <v>23371</v>
      </c>
      <c r="I1004" s="281">
        <v>24</v>
      </c>
      <c r="J1004" s="281" t="s">
        <v>260</v>
      </c>
      <c r="K1004" s="281">
        <v>269</v>
      </c>
      <c r="L1004" s="281" t="s">
        <v>378</v>
      </c>
      <c r="M1004" s="281">
        <v>2051</v>
      </c>
      <c r="N1004" s="281" t="s">
        <v>378</v>
      </c>
      <c r="O1004" s="281">
        <v>0</v>
      </c>
      <c r="P1004" s="281" t="s">
        <v>262</v>
      </c>
      <c r="Q1004" s="281">
        <v>0</v>
      </c>
      <c r="S1004" s="281">
        <v>0</v>
      </c>
      <c r="U1004" s="281" t="s">
        <v>379</v>
      </c>
      <c r="W1004" s="281">
        <v>-20</v>
      </c>
      <c r="X1004" s="281" t="s">
        <v>1574</v>
      </c>
      <c r="AA1004" s="281">
        <v>2</v>
      </c>
      <c r="AB1004" s="281" t="s">
        <v>200</v>
      </c>
      <c r="AC1004" s="303">
        <v>43562</v>
      </c>
      <c r="AD1004" s="281" t="s">
        <v>11447</v>
      </c>
      <c r="AE1004" s="281" t="s">
        <v>5236</v>
      </c>
      <c r="AF1004" s="281" t="s">
        <v>266</v>
      </c>
      <c r="AG1004" s="281" t="s">
        <v>5237</v>
      </c>
      <c r="AI1004" s="281" t="s">
        <v>5238</v>
      </c>
      <c r="AK1004" s="281" t="s">
        <v>11448</v>
      </c>
      <c r="AN1004" s="303">
        <v>43382</v>
      </c>
      <c r="AP1004" s="284">
        <f t="shared" si="142"/>
        <v>997</v>
      </c>
      <c r="AQ1004" s="284" t="str">
        <f t="shared" si="143"/>
        <v>清水政之1</v>
      </c>
      <c r="AR1004" s="284" t="str">
        <f t="shared" si="144"/>
        <v>しみずまさゆき1</v>
      </c>
      <c r="AS1004" s="284">
        <f t="shared" si="145"/>
        <v>1657502</v>
      </c>
      <c r="AT1004" s="284" t="str">
        <f t="shared" si="138"/>
        <v>清水政之</v>
      </c>
      <c r="AU1004" s="284">
        <f>IF(AT1004="","",COUNTIF(AT$8:AT1004,AT1004))</f>
        <v>1</v>
      </c>
      <c r="AV1004" s="284" t="str">
        <f t="shared" si="139"/>
        <v>しみずまさゆき</v>
      </c>
      <c r="AW1004" s="284">
        <f>IF(AV1004="","",COUNTIF(AV$8:AV1004,AV1004))</f>
        <v>1</v>
      </c>
      <c r="AX1004" s="284" t="str">
        <f t="shared" si="137"/>
        <v/>
      </c>
      <c r="AY1004" s="284" t="str">
        <f t="shared" si="140"/>
        <v/>
      </c>
      <c r="AZ1004" s="284" t="str">
        <f t="shared" si="141"/>
        <v/>
      </c>
    </row>
    <row r="1005" spans="1:52" ht="18" customHeight="1">
      <c r="A1005" s="281">
        <v>1657364</v>
      </c>
      <c r="B1005" s="281" t="s">
        <v>452</v>
      </c>
      <c r="C1005" s="281" t="s">
        <v>5239</v>
      </c>
      <c r="D1005" s="281" t="s">
        <v>454</v>
      </c>
      <c r="E1005" s="281" t="s">
        <v>3011</v>
      </c>
      <c r="F1005" s="281">
        <v>1</v>
      </c>
      <c r="G1005" s="281" t="s">
        <v>259</v>
      </c>
      <c r="H1005" s="303">
        <v>24638</v>
      </c>
      <c r="I1005" s="281">
        <v>24</v>
      </c>
      <c r="J1005" s="281" t="s">
        <v>260</v>
      </c>
      <c r="K1005" s="281">
        <v>265</v>
      </c>
      <c r="L1005" s="281" t="s">
        <v>574</v>
      </c>
      <c r="M1005" s="281">
        <v>2018</v>
      </c>
      <c r="N1005" s="281" t="s">
        <v>574</v>
      </c>
      <c r="O1005" s="281">
        <v>0</v>
      </c>
      <c r="P1005" s="281" t="s">
        <v>262</v>
      </c>
      <c r="Q1005" s="281">
        <v>0</v>
      </c>
      <c r="S1005" s="281">
        <v>0</v>
      </c>
      <c r="W1005" s="281">
        <v>-20</v>
      </c>
      <c r="X1005" s="281" t="s">
        <v>1574</v>
      </c>
      <c r="AA1005" s="281">
        <v>2</v>
      </c>
      <c r="AB1005" s="281" t="s">
        <v>200</v>
      </c>
      <c r="AC1005" s="303">
        <v>43562</v>
      </c>
      <c r="AD1005" s="281" t="s">
        <v>11449</v>
      </c>
      <c r="AE1005" s="281" t="s">
        <v>940</v>
      </c>
      <c r="AF1005" s="281" t="s">
        <v>266</v>
      </c>
      <c r="AG1005" s="281" t="s">
        <v>5240</v>
      </c>
      <c r="AI1005" s="281" t="s">
        <v>5241</v>
      </c>
      <c r="AN1005" s="303">
        <v>43378</v>
      </c>
      <c r="AP1005" s="284">
        <f t="shared" si="142"/>
        <v>998</v>
      </c>
      <c r="AQ1005" s="284" t="str">
        <f t="shared" si="143"/>
        <v>藤澤千章1</v>
      </c>
      <c r="AR1005" s="284" t="str">
        <f t="shared" si="144"/>
        <v>ふじさわちあき1</v>
      </c>
      <c r="AS1005" s="284">
        <f t="shared" si="145"/>
        <v>1657364</v>
      </c>
      <c r="AT1005" s="284" t="str">
        <f t="shared" si="138"/>
        <v>藤澤千章</v>
      </c>
      <c r="AU1005" s="284">
        <f>IF(AT1005="","",COUNTIF(AT$8:AT1005,AT1005))</f>
        <v>1</v>
      </c>
      <c r="AV1005" s="284" t="str">
        <f t="shared" si="139"/>
        <v>ふじさわちあき</v>
      </c>
      <c r="AW1005" s="284">
        <f>IF(AV1005="","",COUNTIF(AV$8:AV1005,AV1005))</f>
        <v>1</v>
      </c>
      <c r="AX1005" s="284" t="str">
        <f t="shared" si="137"/>
        <v/>
      </c>
      <c r="AY1005" s="284" t="str">
        <f t="shared" si="140"/>
        <v/>
      </c>
      <c r="AZ1005" s="284" t="str">
        <f t="shared" si="141"/>
        <v/>
      </c>
    </row>
    <row r="1006" spans="1:52" ht="18" customHeight="1">
      <c r="A1006" s="281">
        <v>1657363</v>
      </c>
      <c r="B1006" s="281" t="s">
        <v>452</v>
      </c>
      <c r="C1006" s="281" t="s">
        <v>4599</v>
      </c>
      <c r="D1006" s="281" t="s">
        <v>454</v>
      </c>
      <c r="E1006" s="281" t="s">
        <v>3217</v>
      </c>
      <c r="F1006" s="281">
        <v>2</v>
      </c>
      <c r="G1006" s="281" t="s">
        <v>282</v>
      </c>
      <c r="H1006" s="303">
        <v>25096</v>
      </c>
      <c r="I1006" s="281">
        <v>24</v>
      </c>
      <c r="J1006" s="281" t="s">
        <v>260</v>
      </c>
      <c r="K1006" s="281">
        <v>265</v>
      </c>
      <c r="L1006" s="281" t="s">
        <v>574</v>
      </c>
      <c r="M1006" s="281">
        <v>2018</v>
      </c>
      <c r="N1006" s="281" t="s">
        <v>574</v>
      </c>
      <c r="O1006" s="281">
        <v>0</v>
      </c>
      <c r="P1006" s="281" t="s">
        <v>262</v>
      </c>
      <c r="Q1006" s="281">
        <v>0</v>
      </c>
      <c r="S1006" s="281">
        <v>0</v>
      </c>
      <c r="W1006" s="281">
        <v>-20</v>
      </c>
      <c r="X1006" s="281" t="s">
        <v>1574</v>
      </c>
      <c r="AA1006" s="281">
        <v>2</v>
      </c>
      <c r="AB1006" s="281" t="s">
        <v>200</v>
      </c>
      <c r="AC1006" s="303">
        <v>43562</v>
      </c>
      <c r="AD1006" s="281" t="s">
        <v>11449</v>
      </c>
      <c r="AE1006" s="281" t="s">
        <v>940</v>
      </c>
      <c r="AF1006" s="281" t="s">
        <v>266</v>
      </c>
      <c r="AG1006" s="281" t="s">
        <v>5240</v>
      </c>
      <c r="AI1006" s="281" t="s">
        <v>5241</v>
      </c>
      <c r="AN1006" s="303">
        <v>43378</v>
      </c>
      <c r="AP1006" s="284">
        <f t="shared" si="142"/>
        <v>999</v>
      </c>
      <c r="AQ1006" s="284" t="str">
        <f t="shared" si="143"/>
        <v>藤澤智子1</v>
      </c>
      <c r="AR1006" s="284" t="str">
        <f t="shared" si="144"/>
        <v>ふじさわともこ1</v>
      </c>
      <c r="AS1006" s="284">
        <f t="shared" si="145"/>
        <v>1657363</v>
      </c>
      <c r="AT1006" s="284" t="str">
        <f t="shared" si="138"/>
        <v>藤澤智子</v>
      </c>
      <c r="AU1006" s="284">
        <f>IF(AT1006="","",COUNTIF(AT$8:AT1006,AT1006))</f>
        <v>1</v>
      </c>
      <c r="AV1006" s="284" t="str">
        <f t="shared" si="139"/>
        <v>ふじさわともこ</v>
      </c>
      <c r="AW1006" s="284">
        <f>IF(AV1006="","",COUNTIF(AV$8:AV1006,AV1006))</f>
        <v>1</v>
      </c>
      <c r="AX1006" s="284" t="str">
        <f t="shared" si="137"/>
        <v/>
      </c>
      <c r="AY1006" s="284" t="str">
        <f t="shared" si="140"/>
        <v/>
      </c>
      <c r="AZ1006" s="284" t="str">
        <f t="shared" si="141"/>
        <v/>
      </c>
    </row>
    <row r="1007" spans="1:52" ht="18" customHeight="1">
      <c r="A1007" s="281">
        <v>1274810</v>
      </c>
      <c r="B1007" s="281" t="s">
        <v>5242</v>
      </c>
      <c r="C1007" s="281" t="s">
        <v>629</v>
      </c>
      <c r="D1007" s="281" t="s">
        <v>1153</v>
      </c>
      <c r="E1007" s="281" t="s">
        <v>631</v>
      </c>
      <c r="F1007" s="281">
        <v>2</v>
      </c>
      <c r="G1007" s="281" t="s">
        <v>282</v>
      </c>
      <c r="H1007" s="303">
        <v>34019</v>
      </c>
      <c r="I1007" s="281">
        <v>24</v>
      </c>
      <c r="J1007" s="281" t="s">
        <v>260</v>
      </c>
      <c r="K1007" s="281">
        <v>271</v>
      </c>
      <c r="L1007" s="281" t="s">
        <v>413</v>
      </c>
      <c r="M1007" s="281">
        <v>2061</v>
      </c>
      <c r="N1007" s="281" t="s">
        <v>413</v>
      </c>
      <c r="O1007" s="281">
        <v>0</v>
      </c>
      <c r="P1007" s="281" t="s">
        <v>262</v>
      </c>
      <c r="Q1007" s="281">
        <v>0</v>
      </c>
      <c r="S1007" s="281">
        <v>0</v>
      </c>
      <c r="W1007" s="281">
        <v>-20</v>
      </c>
      <c r="X1007" s="281" t="s">
        <v>1574</v>
      </c>
      <c r="AA1007" s="281">
        <v>2</v>
      </c>
      <c r="AB1007" s="281" t="s">
        <v>200</v>
      </c>
      <c r="AC1007" s="303">
        <v>43562</v>
      </c>
      <c r="AD1007" s="281" t="s">
        <v>11447</v>
      </c>
      <c r="AE1007" s="281" t="s">
        <v>5243</v>
      </c>
      <c r="AF1007" s="281" t="s">
        <v>266</v>
      </c>
      <c r="AG1007" s="281" t="s">
        <v>5244</v>
      </c>
      <c r="AI1007" s="281" t="s">
        <v>5245</v>
      </c>
      <c r="AN1007" s="303">
        <v>39664</v>
      </c>
      <c r="AP1007" s="284">
        <f t="shared" si="142"/>
        <v>1000</v>
      </c>
      <c r="AQ1007" s="284" t="str">
        <f t="shared" si="143"/>
        <v>中嶋美穂1</v>
      </c>
      <c r="AR1007" s="284" t="str">
        <f t="shared" si="144"/>
        <v>なかじまみほ1</v>
      </c>
      <c r="AS1007" s="284">
        <f t="shared" si="145"/>
        <v>1274810</v>
      </c>
      <c r="AT1007" s="284" t="str">
        <f t="shared" si="138"/>
        <v>中嶋美穂</v>
      </c>
      <c r="AU1007" s="284">
        <f>IF(AT1007="","",COUNTIF(AT$8:AT1007,AT1007))</f>
        <v>1</v>
      </c>
      <c r="AV1007" s="284" t="str">
        <f t="shared" si="139"/>
        <v>なかじまみほ</v>
      </c>
      <c r="AW1007" s="284">
        <f>IF(AV1007="","",COUNTIF(AV$8:AV1007,AV1007))</f>
        <v>1</v>
      </c>
      <c r="AX1007" s="284" t="str">
        <f t="shared" si="137"/>
        <v/>
      </c>
      <c r="AY1007" s="284" t="str">
        <f t="shared" si="140"/>
        <v/>
      </c>
      <c r="AZ1007" s="284" t="str">
        <f t="shared" si="141"/>
        <v/>
      </c>
    </row>
    <row r="1008" spans="1:52" ht="18" customHeight="1">
      <c r="A1008" s="281">
        <v>1611735</v>
      </c>
      <c r="B1008" s="281" t="s">
        <v>1180</v>
      </c>
      <c r="C1008" s="281" t="s">
        <v>5246</v>
      </c>
      <c r="D1008" s="281" t="s">
        <v>1182</v>
      </c>
      <c r="E1008" s="281" t="s">
        <v>5247</v>
      </c>
      <c r="F1008" s="281">
        <v>2</v>
      </c>
      <c r="G1008" s="281" t="s">
        <v>282</v>
      </c>
      <c r="H1008" s="303">
        <v>37075</v>
      </c>
      <c r="I1008" s="281">
        <v>24</v>
      </c>
      <c r="J1008" s="281" t="s">
        <v>260</v>
      </c>
      <c r="K1008" s="281">
        <v>279</v>
      </c>
      <c r="L1008" s="281" t="s">
        <v>308</v>
      </c>
      <c r="M1008" s="281">
        <v>2111</v>
      </c>
      <c r="N1008" s="281" t="s">
        <v>5248</v>
      </c>
      <c r="O1008" s="281">
        <v>1</v>
      </c>
      <c r="P1008" s="281" t="s">
        <v>11177</v>
      </c>
      <c r="Q1008" s="281">
        <v>0</v>
      </c>
      <c r="S1008" s="281">
        <v>0</v>
      </c>
      <c r="W1008" s="281">
        <v>-20</v>
      </c>
      <c r="X1008" s="281" t="s">
        <v>1574</v>
      </c>
      <c r="AA1008" s="281">
        <v>2</v>
      </c>
      <c r="AB1008" s="281" t="s">
        <v>200</v>
      </c>
      <c r="AC1008" s="303">
        <v>43562</v>
      </c>
      <c r="AD1008" s="281" t="s">
        <v>11450</v>
      </c>
      <c r="AE1008" s="281" t="s">
        <v>357</v>
      </c>
      <c r="AF1008" s="281" t="s">
        <v>266</v>
      </c>
      <c r="AG1008" s="281" t="s">
        <v>5249</v>
      </c>
      <c r="AH1008" s="281" t="s">
        <v>5250</v>
      </c>
      <c r="AI1008" s="281" t="s">
        <v>5251</v>
      </c>
      <c r="AN1008" s="303">
        <v>42904</v>
      </c>
      <c r="AP1008" s="284">
        <f t="shared" si="142"/>
        <v>1001</v>
      </c>
      <c r="AQ1008" s="284" t="str">
        <f t="shared" si="143"/>
        <v>赤羽菜織1</v>
      </c>
      <c r="AR1008" s="284" t="str">
        <f t="shared" si="144"/>
        <v>あかはねなをり1</v>
      </c>
      <c r="AS1008" s="284">
        <f t="shared" si="145"/>
        <v>1611735</v>
      </c>
      <c r="AT1008" s="284" t="str">
        <f t="shared" si="138"/>
        <v>赤羽菜織</v>
      </c>
      <c r="AU1008" s="284">
        <f>IF(AT1008="","",COUNTIF(AT$8:AT1008,AT1008))</f>
        <v>1</v>
      </c>
      <c r="AV1008" s="284" t="str">
        <f t="shared" si="139"/>
        <v>あかはねなをり</v>
      </c>
      <c r="AW1008" s="284">
        <f>IF(AV1008="","",COUNTIF(AV$8:AV1008,AV1008))</f>
        <v>1</v>
      </c>
      <c r="AX1008" s="284" t="str">
        <f t="shared" si="137"/>
        <v/>
      </c>
      <c r="AY1008" s="284" t="str">
        <f t="shared" si="140"/>
        <v/>
      </c>
      <c r="AZ1008" s="284" t="str">
        <f t="shared" si="141"/>
        <v/>
      </c>
    </row>
    <row r="1009" spans="1:52" ht="18" customHeight="1">
      <c r="A1009" s="281">
        <v>1641249</v>
      </c>
      <c r="B1009" s="281" t="s">
        <v>421</v>
      </c>
      <c r="C1009" s="281" t="s">
        <v>5252</v>
      </c>
      <c r="D1009" s="281" t="s">
        <v>423</v>
      </c>
      <c r="E1009" s="281" t="s">
        <v>5253</v>
      </c>
      <c r="F1009" s="281">
        <v>2</v>
      </c>
      <c r="G1009" s="281" t="s">
        <v>282</v>
      </c>
      <c r="H1009" s="303">
        <v>37537</v>
      </c>
      <c r="I1009" s="281">
        <v>24</v>
      </c>
      <c r="J1009" s="281" t="s">
        <v>260</v>
      </c>
      <c r="K1009" s="281">
        <v>270</v>
      </c>
      <c r="L1009" s="281" t="s">
        <v>720</v>
      </c>
      <c r="M1009" s="281">
        <v>2055</v>
      </c>
      <c r="N1009" s="281" t="s">
        <v>720</v>
      </c>
      <c r="O1009" s="281">
        <v>0</v>
      </c>
      <c r="P1009" s="281" t="s">
        <v>262</v>
      </c>
      <c r="Q1009" s="281">
        <v>0</v>
      </c>
      <c r="S1009" s="281">
        <v>0</v>
      </c>
      <c r="W1009" s="281">
        <v>-20</v>
      </c>
      <c r="X1009" s="281" t="s">
        <v>1574</v>
      </c>
      <c r="AA1009" s="281">
        <v>2</v>
      </c>
      <c r="AB1009" s="281" t="s">
        <v>200</v>
      </c>
      <c r="AC1009" s="303">
        <v>43562</v>
      </c>
      <c r="AD1009" s="281" t="s">
        <v>11447</v>
      </c>
      <c r="AE1009" s="281" t="s">
        <v>2365</v>
      </c>
      <c r="AF1009" s="281" t="s">
        <v>266</v>
      </c>
      <c r="AG1009" s="281" t="s">
        <v>5254</v>
      </c>
      <c r="AH1009" s="281" t="s">
        <v>5255</v>
      </c>
      <c r="AI1009" s="281" t="s">
        <v>5256</v>
      </c>
      <c r="AN1009" s="303">
        <v>43260</v>
      </c>
      <c r="AP1009" s="284">
        <f t="shared" si="142"/>
        <v>1002</v>
      </c>
      <c r="AQ1009" s="284" t="str">
        <f t="shared" si="143"/>
        <v>小林蕗実1</v>
      </c>
      <c r="AR1009" s="284" t="str">
        <f t="shared" si="144"/>
        <v>こばやしろみ1</v>
      </c>
      <c r="AS1009" s="284">
        <f t="shared" si="145"/>
        <v>1641249</v>
      </c>
      <c r="AT1009" s="284" t="str">
        <f t="shared" si="138"/>
        <v>小林蕗実</v>
      </c>
      <c r="AU1009" s="284">
        <f>IF(AT1009="","",COUNTIF(AT$8:AT1009,AT1009))</f>
        <v>1</v>
      </c>
      <c r="AV1009" s="284" t="str">
        <f t="shared" si="139"/>
        <v>こばやしろみ</v>
      </c>
      <c r="AW1009" s="284">
        <f>IF(AV1009="","",COUNTIF(AV$8:AV1009,AV1009))</f>
        <v>1</v>
      </c>
      <c r="AX1009" s="284" t="str">
        <f t="shared" si="137"/>
        <v/>
      </c>
      <c r="AY1009" s="284" t="str">
        <f t="shared" si="140"/>
        <v/>
      </c>
      <c r="AZ1009" s="284" t="str">
        <f t="shared" si="141"/>
        <v/>
      </c>
    </row>
    <row r="1010" spans="1:52" ht="18" customHeight="1">
      <c r="A1010" s="281">
        <v>1625208</v>
      </c>
      <c r="B1010" s="281" t="s">
        <v>5257</v>
      </c>
      <c r="C1010" s="281" t="s">
        <v>5258</v>
      </c>
      <c r="D1010" s="281" t="s">
        <v>5259</v>
      </c>
      <c r="E1010" s="281" t="s">
        <v>4447</v>
      </c>
      <c r="F1010" s="281">
        <v>2</v>
      </c>
      <c r="G1010" s="281" t="s">
        <v>282</v>
      </c>
      <c r="H1010" s="303">
        <v>37161</v>
      </c>
      <c r="I1010" s="281">
        <v>24</v>
      </c>
      <c r="J1010" s="281" t="s">
        <v>260</v>
      </c>
      <c r="K1010" s="281">
        <v>269</v>
      </c>
      <c r="L1010" s="281" t="s">
        <v>378</v>
      </c>
      <c r="M1010" s="281">
        <v>2052</v>
      </c>
      <c r="N1010" s="281" t="s">
        <v>5079</v>
      </c>
      <c r="O1010" s="281">
        <v>1</v>
      </c>
      <c r="P1010" s="281" t="s">
        <v>11177</v>
      </c>
      <c r="Q1010" s="281">
        <v>0</v>
      </c>
      <c r="S1010" s="281">
        <v>0</v>
      </c>
      <c r="W1010" s="281">
        <v>-20</v>
      </c>
      <c r="X1010" s="281" t="s">
        <v>1574</v>
      </c>
      <c r="AA1010" s="281">
        <v>2</v>
      </c>
      <c r="AB1010" s="281" t="s">
        <v>200</v>
      </c>
      <c r="AC1010" s="303">
        <v>43603</v>
      </c>
      <c r="AD1010" s="281" t="s">
        <v>11451</v>
      </c>
      <c r="AE1010" s="281" t="s">
        <v>5080</v>
      </c>
      <c r="AF1010" s="281" t="s">
        <v>266</v>
      </c>
      <c r="AG1010" s="281" t="s">
        <v>5081</v>
      </c>
      <c r="AH1010" s="281" t="s">
        <v>5079</v>
      </c>
      <c r="AI1010" s="281" t="s">
        <v>5082</v>
      </c>
      <c r="AN1010" s="303">
        <v>43018</v>
      </c>
      <c r="AP1010" s="284">
        <f t="shared" si="142"/>
        <v>1003</v>
      </c>
      <c r="AQ1010" s="284" t="str">
        <f t="shared" si="143"/>
        <v>軽部千聖1</v>
      </c>
      <c r="AR1010" s="284" t="str">
        <f t="shared" si="144"/>
        <v>かるべちさと1</v>
      </c>
      <c r="AS1010" s="284">
        <f t="shared" si="145"/>
        <v>1625208</v>
      </c>
      <c r="AT1010" s="284" t="str">
        <f t="shared" si="138"/>
        <v>軽部千聖</v>
      </c>
      <c r="AU1010" s="284">
        <f>IF(AT1010="","",COUNTIF(AT$8:AT1010,AT1010))</f>
        <v>1</v>
      </c>
      <c r="AV1010" s="284" t="str">
        <f t="shared" si="139"/>
        <v>かるべちさと</v>
      </c>
      <c r="AW1010" s="284">
        <f>IF(AV1010="","",COUNTIF(AV$8:AV1010,AV1010))</f>
        <v>1</v>
      </c>
      <c r="AX1010" s="284" t="str">
        <f t="shared" si="137"/>
        <v/>
      </c>
      <c r="AY1010" s="284" t="str">
        <f t="shared" si="140"/>
        <v/>
      </c>
      <c r="AZ1010" s="284" t="str">
        <f t="shared" si="141"/>
        <v/>
      </c>
    </row>
    <row r="1011" spans="1:52" ht="18" customHeight="1">
      <c r="A1011" s="281">
        <v>1625281</v>
      </c>
      <c r="B1011" s="281" t="s">
        <v>1836</v>
      </c>
      <c r="C1011" s="281" t="s">
        <v>5260</v>
      </c>
      <c r="D1011" s="281" t="s">
        <v>1838</v>
      </c>
      <c r="E1011" s="281" t="s">
        <v>5261</v>
      </c>
      <c r="F1011" s="281">
        <v>1</v>
      </c>
      <c r="G1011" s="281" t="s">
        <v>259</v>
      </c>
      <c r="H1011" s="303">
        <v>25078</v>
      </c>
      <c r="I1011" s="281">
        <v>24</v>
      </c>
      <c r="J1011" s="281" t="s">
        <v>260</v>
      </c>
      <c r="K1011" s="281">
        <v>278</v>
      </c>
      <c r="L1011" s="281" t="s">
        <v>445</v>
      </c>
      <c r="M1011" s="281">
        <v>2100</v>
      </c>
      <c r="N1011" s="281" t="s">
        <v>445</v>
      </c>
      <c r="O1011" s="281">
        <v>0</v>
      </c>
      <c r="P1011" s="281" t="s">
        <v>262</v>
      </c>
      <c r="Q1011" s="281">
        <v>0</v>
      </c>
      <c r="S1011" s="281">
        <v>0</v>
      </c>
      <c r="W1011" s="281">
        <v>-20</v>
      </c>
      <c r="X1011" s="281" t="s">
        <v>1574</v>
      </c>
      <c r="AA1011" s="281">
        <v>2</v>
      </c>
      <c r="AB1011" s="281" t="s">
        <v>200</v>
      </c>
      <c r="AC1011" s="303">
        <v>43765</v>
      </c>
      <c r="AD1011" s="281" t="s">
        <v>11452</v>
      </c>
      <c r="AE1011" s="281" t="s">
        <v>1091</v>
      </c>
      <c r="AF1011" s="281" t="s">
        <v>266</v>
      </c>
      <c r="AG1011" s="281" t="s">
        <v>5262</v>
      </c>
      <c r="AI1011" s="281" t="s">
        <v>5263</v>
      </c>
      <c r="AN1011" s="303">
        <v>43019</v>
      </c>
      <c r="AP1011" s="284">
        <f t="shared" si="142"/>
        <v>1004</v>
      </c>
      <c r="AQ1011" s="284" t="str">
        <f t="shared" si="143"/>
        <v>北村享一1</v>
      </c>
      <c r="AR1011" s="284" t="str">
        <f t="shared" si="144"/>
        <v>きたむらきょういち1</v>
      </c>
      <c r="AS1011" s="284">
        <f t="shared" si="145"/>
        <v>1625281</v>
      </c>
      <c r="AT1011" s="284" t="str">
        <f t="shared" si="138"/>
        <v>北村享一</v>
      </c>
      <c r="AU1011" s="284">
        <f>IF(AT1011="","",COUNTIF(AT$8:AT1011,AT1011))</f>
        <v>1</v>
      </c>
      <c r="AV1011" s="284" t="str">
        <f t="shared" si="139"/>
        <v>きたむらきょういち</v>
      </c>
      <c r="AW1011" s="284">
        <f>IF(AV1011="","",COUNTIF(AV$8:AV1011,AV1011))</f>
        <v>1</v>
      </c>
      <c r="AX1011" s="284" t="str">
        <f t="shared" si="137"/>
        <v/>
      </c>
      <c r="AY1011" s="284" t="str">
        <f t="shared" si="140"/>
        <v/>
      </c>
      <c r="AZ1011" s="284" t="str">
        <f t="shared" si="141"/>
        <v/>
      </c>
    </row>
    <row r="1012" spans="1:52" ht="18" customHeight="1">
      <c r="A1012" s="281">
        <v>1655412</v>
      </c>
      <c r="B1012" s="281" t="s">
        <v>725</v>
      </c>
      <c r="C1012" s="281" t="s">
        <v>5264</v>
      </c>
      <c r="D1012" s="281" t="s">
        <v>727</v>
      </c>
      <c r="E1012" s="281" t="s">
        <v>5265</v>
      </c>
      <c r="F1012" s="281">
        <v>2</v>
      </c>
      <c r="G1012" s="281" t="s">
        <v>282</v>
      </c>
      <c r="H1012" s="303">
        <v>29064</v>
      </c>
      <c r="I1012" s="281">
        <v>24</v>
      </c>
      <c r="J1012" s="281" t="s">
        <v>260</v>
      </c>
      <c r="K1012" s="281">
        <v>269</v>
      </c>
      <c r="L1012" s="281" t="s">
        <v>378</v>
      </c>
      <c r="M1012" s="281">
        <v>2051</v>
      </c>
      <c r="N1012" s="281" t="s">
        <v>378</v>
      </c>
      <c r="O1012" s="281">
        <v>0</v>
      </c>
      <c r="P1012" s="281" t="s">
        <v>262</v>
      </c>
      <c r="Q1012" s="281">
        <v>0</v>
      </c>
      <c r="S1012" s="281">
        <v>0</v>
      </c>
      <c r="U1012" s="281" t="s">
        <v>379</v>
      </c>
      <c r="W1012" s="281">
        <v>-20</v>
      </c>
      <c r="X1012" s="281" t="s">
        <v>1574</v>
      </c>
      <c r="AA1012" s="281">
        <v>2</v>
      </c>
      <c r="AB1012" s="281" t="s">
        <v>200</v>
      </c>
      <c r="AC1012" s="303">
        <v>43765</v>
      </c>
      <c r="AD1012" s="281" t="s">
        <v>11453</v>
      </c>
      <c r="AE1012" s="281" t="s">
        <v>2474</v>
      </c>
      <c r="AF1012" s="281" t="s">
        <v>266</v>
      </c>
      <c r="AG1012" s="281" t="s">
        <v>5266</v>
      </c>
      <c r="AI1012" s="281" t="s">
        <v>5267</v>
      </c>
      <c r="AN1012" s="303">
        <v>43354</v>
      </c>
      <c r="AP1012" s="284">
        <f t="shared" si="142"/>
        <v>1005</v>
      </c>
      <c r="AQ1012" s="284" t="str">
        <f t="shared" si="143"/>
        <v>両角奈津美1</v>
      </c>
      <c r="AR1012" s="284" t="str">
        <f t="shared" si="144"/>
        <v>もろずみなつみ1</v>
      </c>
      <c r="AS1012" s="284">
        <f t="shared" si="145"/>
        <v>1655412</v>
      </c>
      <c r="AT1012" s="284" t="str">
        <f t="shared" si="138"/>
        <v>両角奈津美</v>
      </c>
      <c r="AU1012" s="284">
        <f>IF(AT1012="","",COUNTIF(AT$8:AT1012,AT1012))</f>
        <v>1</v>
      </c>
      <c r="AV1012" s="284" t="str">
        <f t="shared" si="139"/>
        <v>もろずみなつみ</v>
      </c>
      <c r="AW1012" s="284">
        <f>IF(AV1012="","",COUNTIF(AV$8:AV1012,AV1012))</f>
        <v>1</v>
      </c>
      <c r="AX1012" s="284" t="str">
        <f t="shared" si="137"/>
        <v/>
      </c>
      <c r="AY1012" s="284" t="str">
        <f t="shared" si="140"/>
        <v/>
      </c>
      <c r="AZ1012" s="284" t="str">
        <f t="shared" si="141"/>
        <v/>
      </c>
    </row>
    <row r="1013" spans="1:52" ht="18" customHeight="1">
      <c r="A1013" s="281">
        <v>1620523</v>
      </c>
      <c r="B1013" s="281" t="s">
        <v>4553</v>
      </c>
      <c r="C1013" s="281" t="s">
        <v>5268</v>
      </c>
      <c r="D1013" s="281" t="s">
        <v>4555</v>
      </c>
      <c r="E1013" s="281" t="s">
        <v>444</v>
      </c>
      <c r="F1013" s="281">
        <v>1</v>
      </c>
      <c r="G1013" s="281" t="s">
        <v>259</v>
      </c>
      <c r="H1013" s="303">
        <v>33748</v>
      </c>
      <c r="I1013" s="281">
        <v>24</v>
      </c>
      <c r="J1013" s="281" t="s">
        <v>260</v>
      </c>
      <c r="K1013" s="281">
        <v>276</v>
      </c>
      <c r="L1013" s="281" t="s">
        <v>742</v>
      </c>
      <c r="M1013" s="281">
        <v>2088</v>
      </c>
      <c r="N1013" s="281" t="s">
        <v>5269</v>
      </c>
      <c r="O1013" s="281">
        <v>1</v>
      </c>
      <c r="P1013" s="281" t="s">
        <v>11177</v>
      </c>
      <c r="Q1013" s="281">
        <v>0</v>
      </c>
      <c r="S1013" s="281">
        <v>0</v>
      </c>
      <c r="W1013" s="281">
        <v>-20</v>
      </c>
      <c r="X1013" s="281" t="s">
        <v>1574</v>
      </c>
      <c r="AA1013" s="281">
        <v>2</v>
      </c>
      <c r="AB1013" s="281" t="s">
        <v>200</v>
      </c>
      <c r="AC1013" s="303">
        <v>43765</v>
      </c>
      <c r="AD1013" s="281" t="s">
        <v>11454</v>
      </c>
      <c r="AE1013" s="281" t="s">
        <v>3819</v>
      </c>
      <c r="AF1013" s="281" t="s">
        <v>266</v>
      </c>
      <c r="AG1013" s="281" t="s">
        <v>5270</v>
      </c>
      <c r="AH1013" s="281" t="s">
        <v>5271</v>
      </c>
      <c r="AI1013" s="281" t="s">
        <v>5272</v>
      </c>
      <c r="AN1013" s="303">
        <v>42968</v>
      </c>
      <c r="AP1013" s="284">
        <f t="shared" si="142"/>
        <v>1006</v>
      </c>
      <c r="AQ1013" s="284" t="str">
        <f t="shared" si="143"/>
        <v>佐野浩之1</v>
      </c>
      <c r="AR1013" s="284" t="str">
        <f t="shared" si="144"/>
        <v>さのひろゆき1</v>
      </c>
      <c r="AS1013" s="284">
        <f t="shared" si="145"/>
        <v>1620523</v>
      </c>
      <c r="AT1013" s="284" t="str">
        <f t="shared" si="138"/>
        <v>佐野浩之</v>
      </c>
      <c r="AU1013" s="284">
        <f>IF(AT1013="","",COUNTIF(AT$8:AT1013,AT1013))</f>
        <v>1</v>
      </c>
      <c r="AV1013" s="284" t="str">
        <f t="shared" si="139"/>
        <v>さのひろゆき</v>
      </c>
      <c r="AW1013" s="284">
        <f>IF(AV1013="","",COUNTIF(AV$8:AV1013,AV1013))</f>
        <v>1</v>
      </c>
      <c r="AX1013" s="284" t="str">
        <f t="shared" si="137"/>
        <v/>
      </c>
      <c r="AY1013" s="284" t="str">
        <f t="shared" si="140"/>
        <v/>
      </c>
      <c r="AZ1013" s="284" t="str">
        <f t="shared" si="141"/>
        <v/>
      </c>
    </row>
    <row r="1014" spans="1:52" ht="18" customHeight="1">
      <c r="A1014" s="281">
        <v>1650993</v>
      </c>
      <c r="B1014" s="281" t="s">
        <v>5273</v>
      </c>
      <c r="C1014" s="281" t="s">
        <v>5274</v>
      </c>
      <c r="D1014" s="281" t="s">
        <v>5275</v>
      </c>
      <c r="E1014" s="281" t="s">
        <v>4078</v>
      </c>
      <c r="F1014" s="281">
        <v>1</v>
      </c>
      <c r="G1014" s="281" t="s">
        <v>259</v>
      </c>
      <c r="H1014" s="303">
        <v>36448</v>
      </c>
      <c r="I1014" s="281">
        <v>24</v>
      </c>
      <c r="J1014" s="281" t="s">
        <v>260</v>
      </c>
      <c r="K1014" s="281">
        <v>276</v>
      </c>
      <c r="L1014" s="281" t="s">
        <v>742</v>
      </c>
      <c r="M1014" s="281">
        <v>2088</v>
      </c>
      <c r="N1014" s="281" t="s">
        <v>5269</v>
      </c>
      <c r="O1014" s="281">
        <v>1</v>
      </c>
      <c r="P1014" s="281" t="s">
        <v>11177</v>
      </c>
      <c r="Q1014" s="281">
        <v>0</v>
      </c>
      <c r="S1014" s="281">
        <v>0</v>
      </c>
      <c r="W1014" s="281">
        <v>-20</v>
      </c>
      <c r="X1014" s="281" t="s">
        <v>1574</v>
      </c>
      <c r="AA1014" s="281">
        <v>2</v>
      </c>
      <c r="AB1014" s="281" t="s">
        <v>200</v>
      </c>
      <c r="AC1014" s="303">
        <v>43765</v>
      </c>
      <c r="AD1014" s="281" t="s">
        <v>11454</v>
      </c>
      <c r="AE1014" s="281" t="s">
        <v>3819</v>
      </c>
      <c r="AF1014" s="281" t="s">
        <v>266</v>
      </c>
      <c r="AG1014" s="281" t="s">
        <v>5270</v>
      </c>
      <c r="AH1014" s="281" t="s">
        <v>5271</v>
      </c>
      <c r="AI1014" s="281" t="s">
        <v>5276</v>
      </c>
      <c r="AN1014" s="303">
        <v>43292</v>
      </c>
      <c r="AP1014" s="284">
        <f t="shared" si="142"/>
        <v>1007</v>
      </c>
      <c r="AQ1014" s="284" t="str">
        <f t="shared" si="143"/>
        <v>田川舜1</v>
      </c>
      <c r="AR1014" s="284" t="str">
        <f t="shared" si="144"/>
        <v>たがわしゅん1</v>
      </c>
      <c r="AS1014" s="284">
        <f t="shared" si="145"/>
        <v>1650993</v>
      </c>
      <c r="AT1014" s="284" t="str">
        <f t="shared" si="138"/>
        <v>田川舜</v>
      </c>
      <c r="AU1014" s="284">
        <f>IF(AT1014="","",COUNTIF(AT$8:AT1014,AT1014))</f>
        <v>1</v>
      </c>
      <c r="AV1014" s="284" t="str">
        <f t="shared" si="139"/>
        <v>たがわしゅん</v>
      </c>
      <c r="AW1014" s="284">
        <f>IF(AV1014="","",COUNTIF(AV$8:AV1014,AV1014))</f>
        <v>1</v>
      </c>
      <c r="AX1014" s="284" t="str">
        <f t="shared" si="137"/>
        <v/>
      </c>
      <c r="AY1014" s="284" t="str">
        <f t="shared" si="140"/>
        <v/>
      </c>
      <c r="AZ1014" s="284" t="str">
        <f t="shared" si="141"/>
        <v/>
      </c>
    </row>
    <row r="1015" spans="1:52" ht="18" customHeight="1">
      <c r="A1015" s="281">
        <v>1615694</v>
      </c>
      <c r="B1015" s="281" t="s">
        <v>3516</v>
      </c>
      <c r="C1015" s="281" t="s">
        <v>5277</v>
      </c>
      <c r="D1015" s="281" t="s">
        <v>3518</v>
      </c>
      <c r="E1015" s="281" t="s">
        <v>4070</v>
      </c>
      <c r="F1015" s="281">
        <v>1</v>
      </c>
      <c r="G1015" s="281" t="s">
        <v>259</v>
      </c>
      <c r="H1015" s="303">
        <v>37340</v>
      </c>
      <c r="I1015" s="281">
        <v>24</v>
      </c>
      <c r="J1015" s="281" t="s">
        <v>260</v>
      </c>
      <c r="K1015" s="281">
        <v>278</v>
      </c>
      <c r="L1015" s="281" t="s">
        <v>445</v>
      </c>
      <c r="M1015" s="281">
        <v>2100</v>
      </c>
      <c r="N1015" s="281" t="s">
        <v>445</v>
      </c>
      <c r="O1015" s="281">
        <v>0</v>
      </c>
      <c r="P1015" s="281" t="s">
        <v>262</v>
      </c>
      <c r="Q1015" s="281">
        <v>0</v>
      </c>
      <c r="S1015" s="281">
        <v>0</v>
      </c>
      <c r="U1015" s="281" t="s">
        <v>11250</v>
      </c>
      <c r="W1015" s="281">
        <v>-20</v>
      </c>
      <c r="X1015" s="281" t="s">
        <v>1574</v>
      </c>
      <c r="AA1015" s="281">
        <v>2</v>
      </c>
      <c r="AB1015" s="281" t="s">
        <v>200</v>
      </c>
      <c r="AC1015" s="303">
        <v>43765</v>
      </c>
      <c r="AD1015" s="281" t="s">
        <v>11452</v>
      </c>
      <c r="AE1015" s="281" t="s">
        <v>5278</v>
      </c>
      <c r="AF1015" s="281" t="s">
        <v>266</v>
      </c>
      <c r="AG1015" s="281" t="s">
        <v>5279</v>
      </c>
      <c r="AI1015" s="281" t="s">
        <v>5280</v>
      </c>
      <c r="AN1015" s="303">
        <v>42919</v>
      </c>
      <c r="AP1015" s="284">
        <f t="shared" si="142"/>
        <v>1008</v>
      </c>
      <c r="AQ1015" s="284" t="str">
        <f t="shared" si="143"/>
        <v>菊池優太1</v>
      </c>
      <c r="AR1015" s="284" t="str">
        <f t="shared" si="144"/>
        <v>きくちゆうた1</v>
      </c>
      <c r="AS1015" s="284">
        <f t="shared" si="145"/>
        <v>1615694</v>
      </c>
      <c r="AT1015" s="284" t="str">
        <f t="shared" si="138"/>
        <v>菊池優太</v>
      </c>
      <c r="AU1015" s="284">
        <f>IF(AT1015="","",COUNTIF(AT$8:AT1015,AT1015))</f>
        <v>1</v>
      </c>
      <c r="AV1015" s="284" t="str">
        <f t="shared" si="139"/>
        <v>きくちゆうた</v>
      </c>
      <c r="AW1015" s="284">
        <f>IF(AV1015="","",COUNTIF(AV$8:AV1015,AV1015))</f>
        <v>1</v>
      </c>
      <c r="AX1015" s="284" t="str">
        <f t="shared" si="137"/>
        <v/>
      </c>
      <c r="AY1015" s="284" t="str">
        <f t="shared" si="140"/>
        <v/>
      </c>
      <c r="AZ1015" s="284" t="str">
        <f t="shared" si="141"/>
        <v/>
      </c>
    </row>
    <row r="1016" spans="1:52" ht="18" customHeight="1">
      <c r="A1016" s="281">
        <v>1636803</v>
      </c>
      <c r="B1016" s="281" t="s">
        <v>2725</v>
      </c>
      <c r="C1016" s="281" t="s">
        <v>5281</v>
      </c>
      <c r="D1016" s="281" t="s">
        <v>2727</v>
      </c>
      <c r="E1016" s="281" t="s">
        <v>5282</v>
      </c>
      <c r="F1016" s="281">
        <v>2</v>
      </c>
      <c r="G1016" s="281" t="s">
        <v>282</v>
      </c>
      <c r="H1016" s="303">
        <v>37361</v>
      </c>
      <c r="I1016" s="281">
        <v>24</v>
      </c>
      <c r="J1016" s="281" t="s">
        <v>260</v>
      </c>
      <c r="K1016" s="281">
        <v>275</v>
      </c>
      <c r="L1016" s="281" t="s">
        <v>273</v>
      </c>
      <c r="M1016" s="281">
        <v>4569</v>
      </c>
      <c r="N1016" s="281" t="s">
        <v>5133</v>
      </c>
      <c r="O1016" s="281">
        <v>1</v>
      </c>
      <c r="P1016" s="281" t="s">
        <v>11177</v>
      </c>
      <c r="Q1016" s="281">
        <v>0</v>
      </c>
      <c r="S1016" s="281">
        <v>0</v>
      </c>
      <c r="W1016" s="281">
        <v>-20</v>
      </c>
      <c r="X1016" s="281" t="s">
        <v>1574</v>
      </c>
      <c r="AA1016" s="281">
        <v>2</v>
      </c>
      <c r="AB1016" s="281" t="s">
        <v>200</v>
      </c>
      <c r="AC1016" s="303">
        <v>43765</v>
      </c>
      <c r="AD1016" s="281" t="s">
        <v>11454</v>
      </c>
      <c r="AE1016" s="281" t="s">
        <v>5283</v>
      </c>
      <c r="AF1016" s="281" t="s">
        <v>266</v>
      </c>
      <c r="AG1016" s="281" t="s">
        <v>5284</v>
      </c>
      <c r="AI1016" s="281" t="s">
        <v>5285</v>
      </c>
      <c r="AN1016" s="303">
        <v>43245</v>
      </c>
      <c r="AP1016" s="284">
        <f t="shared" si="142"/>
        <v>1009</v>
      </c>
      <c r="AQ1016" s="284" t="str">
        <f t="shared" si="143"/>
        <v>大野桜季1</v>
      </c>
      <c r="AR1016" s="284" t="str">
        <f t="shared" si="144"/>
        <v>おおのさき1</v>
      </c>
      <c r="AS1016" s="284">
        <f t="shared" si="145"/>
        <v>1636803</v>
      </c>
      <c r="AT1016" s="284" t="str">
        <f t="shared" si="138"/>
        <v>大野桜季</v>
      </c>
      <c r="AU1016" s="284">
        <f>IF(AT1016="","",COUNTIF(AT$8:AT1016,AT1016))</f>
        <v>1</v>
      </c>
      <c r="AV1016" s="284" t="str">
        <f t="shared" si="139"/>
        <v>おおのさき</v>
      </c>
      <c r="AW1016" s="284">
        <f>IF(AV1016="","",COUNTIF(AV$8:AV1016,AV1016))</f>
        <v>1</v>
      </c>
      <c r="AX1016" s="284" t="str">
        <f t="shared" si="137"/>
        <v/>
      </c>
      <c r="AY1016" s="284" t="str">
        <f t="shared" si="140"/>
        <v/>
      </c>
      <c r="AZ1016" s="284" t="str">
        <f t="shared" si="141"/>
        <v/>
      </c>
    </row>
    <row r="1017" spans="1:52" ht="18" customHeight="1">
      <c r="A1017" s="281">
        <v>1636800</v>
      </c>
      <c r="B1017" s="281" t="s">
        <v>342</v>
      </c>
      <c r="C1017" s="281" t="s">
        <v>3452</v>
      </c>
      <c r="D1017" s="281" t="s">
        <v>344</v>
      </c>
      <c r="E1017" s="281" t="s">
        <v>3320</v>
      </c>
      <c r="F1017" s="281">
        <v>2</v>
      </c>
      <c r="G1017" s="281" t="s">
        <v>282</v>
      </c>
      <c r="H1017" s="303">
        <v>37457</v>
      </c>
      <c r="I1017" s="281">
        <v>24</v>
      </c>
      <c r="J1017" s="281" t="s">
        <v>260</v>
      </c>
      <c r="K1017" s="281">
        <v>275</v>
      </c>
      <c r="L1017" s="281" t="s">
        <v>273</v>
      </c>
      <c r="M1017" s="281">
        <v>4569</v>
      </c>
      <c r="N1017" s="281" t="s">
        <v>5133</v>
      </c>
      <c r="O1017" s="281">
        <v>1</v>
      </c>
      <c r="P1017" s="281" t="s">
        <v>11177</v>
      </c>
      <c r="Q1017" s="281">
        <v>0</v>
      </c>
      <c r="S1017" s="281">
        <v>0</v>
      </c>
      <c r="W1017" s="281">
        <v>-20</v>
      </c>
      <c r="X1017" s="281" t="s">
        <v>1574</v>
      </c>
      <c r="AA1017" s="281">
        <v>2</v>
      </c>
      <c r="AB1017" s="281" t="s">
        <v>200</v>
      </c>
      <c r="AC1017" s="303">
        <v>43765</v>
      </c>
      <c r="AD1017" s="281" t="s">
        <v>11454</v>
      </c>
      <c r="AE1017" s="281" t="s">
        <v>934</v>
      </c>
      <c r="AF1017" s="281" t="s">
        <v>266</v>
      </c>
      <c r="AG1017" s="281" t="s">
        <v>5286</v>
      </c>
      <c r="AI1017" s="281" t="s">
        <v>5287</v>
      </c>
      <c r="AN1017" s="303">
        <v>43245</v>
      </c>
      <c r="AP1017" s="284">
        <f t="shared" si="142"/>
        <v>1010</v>
      </c>
      <c r="AQ1017" s="284" t="str">
        <f t="shared" si="143"/>
        <v>平野歩実1</v>
      </c>
      <c r="AR1017" s="284" t="str">
        <f t="shared" si="144"/>
        <v>ひらのあゆみ1</v>
      </c>
      <c r="AS1017" s="284">
        <f t="shared" si="145"/>
        <v>1636800</v>
      </c>
      <c r="AT1017" s="284" t="str">
        <f t="shared" si="138"/>
        <v>平野歩実</v>
      </c>
      <c r="AU1017" s="284">
        <f>IF(AT1017="","",COUNTIF(AT$8:AT1017,AT1017))</f>
        <v>1</v>
      </c>
      <c r="AV1017" s="284" t="str">
        <f t="shared" si="139"/>
        <v>ひらのあゆみ</v>
      </c>
      <c r="AW1017" s="284">
        <f>IF(AV1017="","",COUNTIF(AV$8:AV1017,AV1017))</f>
        <v>1</v>
      </c>
      <c r="AX1017" s="284" t="str">
        <f t="shared" si="137"/>
        <v/>
      </c>
      <c r="AY1017" s="284" t="str">
        <f t="shared" si="140"/>
        <v/>
      </c>
      <c r="AZ1017" s="284" t="str">
        <f t="shared" si="141"/>
        <v/>
      </c>
    </row>
    <row r="1018" spans="1:52" ht="18" customHeight="1">
      <c r="A1018" s="281">
        <v>1640411</v>
      </c>
      <c r="B1018" s="281" t="s">
        <v>1236</v>
      </c>
      <c r="C1018" s="281" t="s">
        <v>5288</v>
      </c>
      <c r="D1018" s="281" t="s">
        <v>1238</v>
      </c>
      <c r="E1018" s="281" t="s">
        <v>5289</v>
      </c>
      <c r="F1018" s="281">
        <v>2</v>
      </c>
      <c r="G1018" s="281" t="s">
        <v>282</v>
      </c>
      <c r="H1018" s="303">
        <v>37470</v>
      </c>
      <c r="I1018" s="281">
        <v>24</v>
      </c>
      <c r="J1018" s="281" t="s">
        <v>260</v>
      </c>
      <c r="K1018" s="281">
        <v>267</v>
      </c>
      <c r="L1018" s="281" t="s">
        <v>328</v>
      </c>
      <c r="M1018" s="281">
        <v>2040</v>
      </c>
      <c r="N1018" s="281" t="s">
        <v>5290</v>
      </c>
      <c r="O1018" s="281">
        <v>1</v>
      </c>
      <c r="P1018" s="281" t="s">
        <v>11177</v>
      </c>
      <c r="Q1018" s="281">
        <v>0</v>
      </c>
      <c r="S1018" s="281">
        <v>0</v>
      </c>
      <c r="W1018" s="281">
        <v>-20</v>
      </c>
      <c r="X1018" s="281" t="s">
        <v>1574</v>
      </c>
      <c r="AA1018" s="281">
        <v>2</v>
      </c>
      <c r="AB1018" s="281" t="s">
        <v>200</v>
      </c>
      <c r="AC1018" s="303">
        <v>43765</v>
      </c>
      <c r="AD1018" s="281" t="s">
        <v>11455</v>
      </c>
      <c r="AE1018" s="281" t="s">
        <v>5291</v>
      </c>
      <c r="AF1018" s="281" t="s">
        <v>266</v>
      </c>
      <c r="AG1018" s="281" t="s">
        <v>5292</v>
      </c>
      <c r="AH1018" s="281" t="s">
        <v>5290</v>
      </c>
      <c r="AI1018" s="281" t="s">
        <v>5293</v>
      </c>
      <c r="AJ1018" s="281" t="s">
        <v>11456</v>
      </c>
      <c r="AN1018" s="303">
        <v>43257</v>
      </c>
      <c r="AP1018" s="284">
        <f t="shared" si="142"/>
        <v>1011</v>
      </c>
      <c r="AQ1018" s="284" t="str">
        <f t="shared" si="143"/>
        <v>長谷川和1</v>
      </c>
      <c r="AR1018" s="284" t="str">
        <f t="shared" si="144"/>
        <v>はせがわなごみ1</v>
      </c>
      <c r="AS1018" s="284">
        <f t="shared" si="145"/>
        <v>1640411</v>
      </c>
      <c r="AT1018" s="284" t="str">
        <f t="shared" si="138"/>
        <v>長谷川和</v>
      </c>
      <c r="AU1018" s="284">
        <f>IF(AT1018="","",COUNTIF(AT$8:AT1018,AT1018))</f>
        <v>1</v>
      </c>
      <c r="AV1018" s="284" t="str">
        <f t="shared" si="139"/>
        <v>はせがわなごみ</v>
      </c>
      <c r="AW1018" s="284">
        <f>IF(AV1018="","",COUNTIF(AV$8:AV1018,AV1018))</f>
        <v>1</v>
      </c>
      <c r="AX1018" s="284" t="str">
        <f t="shared" si="137"/>
        <v/>
      </c>
      <c r="AY1018" s="284" t="str">
        <f t="shared" si="140"/>
        <v/>
      </c>
      <c r="AZ1018" s="284" t="str">
        <f t="shared" si="141"/>
        <v/>
      </c>
    </row>
    <row r="1019" spans="1:52" ht="18" customHeight="1">
      <c r="A1019" s="281">
        <v>1631871</v>
      </c>
      <c r="B1019" s="281" t="s">
        <v>3898</v>
      </c>
      <c r="C1019" s="281" t="s">
        <v>5294</v>
      </c>
      <c r="D1019" s="281" t="s">
        <v>3899</v>
      </c>
      <c r="E1019" s="281" t="s">
        <v>5295</v>
      </c>
      <c r="F1019" s="281">
        <v>2</v>
      </c>
      <c r="G1019" s="281" t="s">
        <v>282</v>
      </c>
      <c r="H1019" s="303">
        <v>37522</v>
      </c>
      <c r="I1019" s="281">
        <v>24</v>
      </c>
      <c r="J1019" s="281" t="s">
        <v>260</v>
      </c>
      <c r="K1019" s="281">
        <v>269</v>
      </c>
      <c r="L1019" s="281" t="s">
        <v>378</v>
      </c>
      <c r="M1019" s="281">
        <v>2051</v>
      </c>
      <c r="N1019" s="281" t="s">
        <v>378</v>
      </c>
      <c r="O1019" s="281">
        <v>0</v>
      </c>
      <c r="P1019" s="281" t="s">
        <v>262</v>
      </c>
      <c r="Q1019" s="281">
        <v>0</v>
      </c>
      <c r="S1019" s="281">
        <v>0</v>
      </c>
      <c r="U1019" s="281" t="s">
        <v>379</v>
      </c>
      <c r="W1019" s="281">
        <v>-20</v>
      </c>
      <c r="X1019" s="281" t="s">
        <v>1574</v>
      </c>
      <c r="AA1019" s="281">
        <v>2</v>
      </c>
      <c r="AB1019" s="281" t="s">
        <v>200</v>
      </c>
      <c r="AC1019" s="303">
        <v>43765</v>
      </c>
      <c r="AD1019" s="281" t="s">
        <v>11457</v>
      </c>
      <c r="AE1019" s="281" t="s">
        <v>4236</v>
      </c>
      <c r="AF1019" s="281" t="s">
        <v>266</v>
      </c>
      <c r="AG1019" s="281" t="s">
        <v>5296</v>
      </c>
      <c r="AH1019" s="281" t="s">
        <v>5297</v>
      </c>
      <c r="AI1019" s="281" t="s">
        <v>5298</v>
      </c>
      <c r="AN1019" s="303">
        <v>43222</v>
      </c>
      <c r="AP1019" s="284">
        <f t="shared" si="142"/>
        <v>1012</v>
      </c>
      <c r="AQ1019" s="284" t="str">
        <f t="shared" si="143"/>
        <v>石川寿々花1</v>
      </c>
      <c r="AR1019" s="284" t="str">
        <f t="shared" si="144"/>
        <v>いしかわすずか1</v>
      </c>
      <c r="AS1019" s="284">
        <f t="shared" si="145"/>
        <v>1631871</v>
      </c>
      <c r="AT1019" s="284" t="str">
        <f t="shared" si="138"/>
        <v>石川寿々花</v>
      </c>
      <c r="AU1019" s="284">
        <f>IF(AT1019="","",COUNTIF(AT$8:AT1019,AT1019))</f>
        <v>1</v>
      </c>
      <c r="AV1019" s="284" t="str">
        <f t="shared" si="139"/>
        <v>いしかわすずか</v>
      </c>
      <c r="AW1019" s="284">
        <f>IF(AV1019="","",COUNTIF(AV$8:AV1019,AV1019))</f>
        <v>1</v>
      </c>
      <c r="AX1019" s="284" t="str">
        <f t="shared" si="137"/>
        <v/>
      </c>
      <c r="AY1019" s="284" t="str">
        <f t="shared" si="140"/>
        <v/>
      </c>
      <c r="AZ1019" s="284" t="str">
        <f t="shared" si="141"/>
        <v/>
      </c>
    </row>
    <row r="1020" spans="1:52" ht="18" customHeight="1">
      <c r="A1020" s="281">
        <v>1636809</v>
      </c>
      <c r="B1020" s="281" t="s">
        <v>5299</v>
      </c>
      <c r="C1020" s="281" t="s">
        <v>5300</v>
      </c>
      <c r="D1020" s="281" t="s">
        <v>2110</v>
      </c>
      <c r="E1020" s="281" t="s">
        <v>3320</v>
      </c>
      <c r="F1020" s="281">
        <v>2</v>
      </c>
      <c r="G1020" s="281" t="s">
        <v>282</v>
      </c>
      <c r="H1020" s="303">
        <v>37596</v>
      </c>
      <c r="I1020" s="281">
        <v>24</v>
      </c>
      <c r="J1020" s="281" t="s">
        <v>260</v>
      </c>
      <c r="K1020" s="281">
        <v>276</v>
      </c>
      <c r="L1020" s="281" t="s">
        <v>742</v>
      </c>
      <c r="M1020" s="281">
        <v>2087</v>
      </c>
      <c r="N1020" s="281" t="s">
        <v>742</v>
      </c>
      <c r="O1020" s="281">
        <v>0</v>
      </c>
      <c r="P1020" s="281" t="s">
        <v>262</v>
      </c>
      <c r="Q1020" s="281">
        <v>0</v>
      </c>
      <c r="S1020" s="281">
        <v>0</v>
      </c>
      <c r="W1020" s="281">
        <v>-20</v>
      </c>
      <c r="X1020" s="281" t="s">
        <v>1574</v>
      </c>
      <c r="AA1020" s="281">
        <v>2</v>
      </c>
      <c r="AB1020" s="281" t="s">
        <v>200</v>
      </c>
      <c r="AC1020" s="303">
        <v>43765</v>
      </c>
      <c r="AD1020" s="281" t="s">
        <v>11454</v>
      </c>
      <c r="AE1020" s="281" t="s">
        <v>1826</v>
      </c>
      <c r="AF1020" s="281" t="s">
        <v>266</v>
      </c>
      <c r="AG1020" s="281" t="s">
        <v>5301</v>
      </c>
      <c r="AI1020" s="281" t="s">
        <v>5302</v>
      </c>
      <c r="AN1020" s="303">
        <v>43245</v>
      </c>
      <c r="AP1020" s="284">
        <f t="shared" si="142"/>
        <v>1013</v>
      </c>
      <c r="AQ1020" s="284" t="str">
        <f t="shared" si="143"/>
        <v>坂井歩1</v>
      </c>
      <c r="AR1020" s="284" t="str">
        <f t="shared" si="144"/>
        <v>さかいあゆみ1</v>
      </c>
      <c r="AS1020" s="284">
        <f t="shared" si="145"/>
        <v>1636809</v>
      </c>
      <c r="AT1020" s="284" t="str">
        <f t="shared" si="138"/>
        <v>坂井歩</v>
      </c>
      <c r="AU1020" s="284">
        <f>IF(AT1020="","",COUNTIF(AT$8:AT1020,AT1020))</f>
        <v>1</v>
      </c>
      <c r="AV1020" s="284" t="str">
        <f t="shared" si="139"/>
        <v>さかいあゆみ</v>
      </c>
      <c r="AW1020" s="284">
        <f>IF(AV1020="","",COUNTIF(AV$8:AV1020,AV1020))</f>
        <v>1</v>
      </c>
      <c r="AX1020" s="284" t="str">
        <f t="shared" si="137"/>
        <v/>
      </c>
      <c r="AY1020" s="284" t="str">
        <f t="shared" si="140"/>
        <v/>
      </c>
      <c r="AZ1020" s="284" t="str">
        <f t="shared" si="141"/>
        <v/>
      </c>
    </row>
    <row r="1021" spans="1:52" ht="18" customHeight="1">
      <c r="A1021" s="281">
        <v>1637952</v>
      </c>
      <c r="B1021" s="281" t="s">
        <v>635</v>
      </c>
      <c r="C1021" s="281" t="s">
        <v>4488</v>
      </c>
      <c r="D1021" s="281" t="s">
        <v>637</v>
      </c>
      <c r="E1021" s="281" t="s">
        <v>5303</v>
      </c>
      <c r="F1021" s="281">
        <v>2</v>
      </c>
      <c r="G1021" s="281" t="s">
        <v>282</v>
      </c>
      <c r="H1021" s="303">
        <v>37620</v>
      </c>
      <c r="I1021" s="281">
        <v>24</v>
      </c>
      <c r="J1021" s="281" t="s">
        <v>260</v>
      </c>
      <c r="K1021" s="281">
        <v>279</v>
      </c>
      <c r="L1021" s="281" t="s">
        <v>308</v>
      </c>
      <c r="M1021" s="281">
        <v>2110</v>
      </c>
      <c r="N1021" s="281" t="s">
        <v>308</v>
      </c>
      <c r="O1021" s="281">
        <v>0</v>
      </c>
      <c r="P1021" s="281" t="s">
        <v>262</v>
      </c>
      <c r="Q1021" s="281">
        <v>0</v>
      </c>
      <c r="S1021" s="281">
        <v>0</v>
      </c>
      <c r="W1021" s="281">
        <v>-20</v>
      </c>
      <c r="X1021" s="281" t="s">
        <v>1574</v>
      </c>
      <c r="AA1021" s="281">
        <v>2</v>
      </c>
      <c r="AB1021" s="281" t="s">
        <v>200</v>
      </c>
      <c r="AC1021" s="303">
        <v>43765</v>
      </c>
      <c r="AD1021" s="281" t="s">
        <v>11452</v>
      </c>
      <c r="AE1021" s="281" t="s">
        <v>5304</v>
      </c>
      <c r="AF1021" s="281" t="s">
        <v>266</v>
      </c>
      <c r="AG1021" s="281" t="s">
        <v>5305</v>
      </c>
      <c r="AI1021" s="281" t="s">
        <v>5306</v>
      </c>
      <c r="AN1021" s="303">
        <v>43247</v>
      </c>
      <c r="AP1021" s="284">
        <f t="shared" si="142"/>
        <v>1014</v>
      </c>
      <c r="AQ1021" s="284" t="str">
        <f t="shared" si="143"/>
        <v>平澤玲奈1</v>
      </c>
      <c r="AR1021" s="284" t="str">
        <f t="shared" si="144"/>
        <v>ひらさわれな1</v>
      </c>
      <c r="AS1021" s="284">
        <f t="shared" si="145"/>
        <v>1637952</v>
      </c>
      <c r="AT1021" s="284" t="str">
        <f t="shared" si="138"/>
        <v>平澤玲奈</v>
      </c>
      <c r="AU1021" s="284">
        <f>IF(AT1021="","",COUNTIF(AT$8:AT1021,AT1021))</f>
        <v>1</v>
      </c>
      <c r="AV1021" s="284" t="str">
        <f t="shared" si="139"/>
        <v>ひらさわれな</v>
      </c>
      <c r="AW1021" s="284">
        <f>IF(AV1021="","",COUNTIF(AV$8:AV1021,AV1021))</f>
        <v>1</v>
      </c>
      <c r="AX1021" s="284" t="str">
        <f t="shared" si="137"/>
        <v/>
      </c>
      <c r="AY1021" s="284" t="str">
        <f t="shared" si="140"/>
        <v/>
      </c>
      <c r="AZ1021" s="284" t="str">
        <f t="shared" si="141"/>
        <v/>
      </c>
    </row>
    <row r="1022" spans="1:52" ht="18" customHeight="1">
      <c r="A1022" s="281">
        <v>1686439</v>
      </c>
      <c r="B1022" s="281" t="s">
        <v>5307</v>
      </c>
      <c r="C1022" s="281" t="s">
        <v>3344</v>
      </c>
      <c r="D1022" s="281" t="s">
        <v>5308</v>
      </c>
      <c r="E1022" s="281" t="s">
        <v>3345</v>
      </c>
      <c r="F1022" s="281">
        <v>2</v>
      </c>
      <c r="G1022" s="281" t="s">
        <v>282</v>
      </c>
      <c r="H1022" s="303">
        <v>30350</v>
      </c>
      <c r="I1022" s="281">
        <v>24</v>
      </c>
      <c r="J1022" s="281" t="s">
        <v>260</v>
      </c>
      <c r="K1022" s="281">
        <v>280</v>
      </c>
      <c r="L1022" s="281" t="s">
        <v>334</v>
      </c>
      <c r="M1022" s="281">
        <v>2121</v>
      </c>
      <c r="N1022" s="281" t="s">
        <v>334</v>
      </c>
      <c r="O1022" s="281">
        <v>0</v>
      </c>
      <c r="P1022" s="281" t="s">
        <v>262</v>
      </c>
      <c r="Q1022" s="281">
        <v>0</v>
      </c>
      <c r="S1022" s="281">
        <v>0</v>
      </c>
      <c r="U1022" s="281" t="s">
        <v>10898</v>
      </c>
      <c r="W1022" s="281">
        <v>-20</v>
      </c>
      <c r="X1022" s="281" t="s">
        <v>1574</v>
      </c>
      <c r="AA1022" s="281">
        <v>2</v>
      </c>
      <c r="AB1022" s="281" t="s">
        <v>200</v>
      </c>
      <c r="AC1022" s="303">
        <v>43779</v>
      </c>
      <c r="AD1022" s="281" t="s">
        <v>11458</v>
      </c>
      <c r="AE1022" s="281" t="s">
        <v>456</v>
      </c>
      <c r="AF1022" s="281" t="s">
        <v>266</v>
      </c>
      <c r="AG1022" s="281" t="s">
        <v>5309</v>
      </c>
      <c r="AI1022" s="281" t="s">
        <v>5310</v>
      </c>
      <c r="AN1022" s="303">
        <v>43703</v>
      </c>
      <c r="AP1022" s="284">
        <f t="shared" si="142"/>
        <v>1015</v>
      </c>
      <c r="AQ1022" s="284" t="str">
        <f t="shared" si="143"/>
        <v>光澤美春1</v>
      </c>
      <c r="AR1022" s="284" t="str">
        <f t="shared" si="144"/>
        <v>みつざわみはる1</v>
      </c>
      <c r="AS1022" s="284">
        <f t="shared" si="145"/>
        <v>1686439</v>
      </c>
      <c r="AT1022" s="284" t="str">
        <f t="shared" si="138"/>
        <v>光澤美春</v>
      </c>
      <c r="AU1022" s="284">
        <f>IF(AT1022="","",COUNTIF(AT$8:AT1022,AT1022))</f>
        <v>1</v>
      </c>
      <c r="AV1022" s="284" t="str">
        <f t="shared" si="139"/>
        <v>みつざわみはる</v>
      </c>
      <c r="AW1022" s="284">
        <f>IF(AV1022="","",COUNTIF(AV$8:AV1022,AV1022))</f>
        <v>1</v>
      </c>
      <c r="AX1022" s="284" t="str">
        <f t="shared" si="137"/>
        <v/>
      </c>
      <c r="AY1022" s="284" t="str">
        <f t="shared" si="140"/>
        <v/>
      </c>
      <c r="AZ1022" s="284" t="str">
        <f t="shared" si="141"/>
        <v/>
      </c>
    </row>
    <row r="1023" spans="1:52" ht="18" customHeight="1">
      <c r="A1023" s="281">
        <v>1656766</v>
      </c>
      <c r="B1023" s="281" t="s">
        <v>1339</v>
      </c>
      <c r="C1023" s="281" t="s">
        <v>5311</v>
      </c>
      <c r="D1023" s="281" t="s">
        <v>1341</v>
      </c>
      <c r="E1023" s="281" t="s">
        <v>2397</v>
      </c>
      <c r="F1023" s="281">
        <v>2</v>
      </c>
      <c r="G1023" s="281" t="s">
        <v>282</v>
      </c>
      <c r="H1023" s="303">
        <v>35703</v>
      </c>
      <c r="I1023" s="281">
        <v>24</v>
      </c>
      <c r="J1023" s="281" t="s">
        <v>260</v>
      </c>
      <c r="K1023" s="281">
        <v>280</v>
      </c>
      <c r="L1023" s="281" t="s">
        <v>334</v>
      </c>
      <c r="M1023" s="281">
        <v>2121</v>
      </c>
      <c r="N1023" s="281" t="s">
        <v>334</v>
      </c>
      <c r="O1023" s="281">
        <v>0</v>
      </c>
      <c r="P1023" s="281" t="s">
        <v>262</v>
      </c>
      <c r="Q1023" s="281">
        <v>0</v>
      </c>
      <c r="S1023" s="281">
        <v>0</v>
      </c>
      <c r="U1023" s="281" t="s">
        <v>10889</v>
      </c>
      <c r="W1023" s="281">
        <v>-20</v>
      </c>
      <c r="X1023" s="281" t="s">
        <v>1574</v>
      </c>
      <c r="AA1023" s="281">
        <v>2</v>
      </c>
      <c r="AB1023" s="281" t="s">
        <v>200</v>
      </c>
      <c r="AC1023" s="303">
        <v>43779</v>
      </c>
      <c r="AD1023" s="281" t="s">
        <v>11458</v>
      </c>
      <c r="AE1023" s="281" t="s">
        <v>4537</v>
      </c>
      <c r="AF1023" s="281" t="s">
        <v>266</v>
      </c>
      <c r="AG1023" s="281" t="s">
        <v>5312</v>
      </c>
      <c r="AI1023" s="281" t="s">
        <v>5313</v>
      </c>
      <c r="AN1023" s="303">
        <v>43371</v>
      </c>
      <c r="AP1023" s="284">
        <f t="shared" si="142"/>
        <v>1016</v>
      </c>
      <c r="AQ1023" s="284" t="str">
        <f t="shared" si="143"/>
        <v>熊谷詩織1</v>
      </c>
      <c r="AR1023" s="284" t="str">
        <f t="shared" si="144"/>
        <v>くまがいしおり1</v>
      </c>
      <c r="AS1023" s="284">
        <f t="shared" si="145"/>
        <v>1656766</v>
      </c>
      <c r="AT1023" s="284" t="str">
        <f t="shared" si="138"/>
        <v>熊谷詩織</v>
      </c>
      <c r="AU1023" s="284">
        <f>IF(AT1023="","",COUNTIF(AT$8:AT1023,AT1023))</f>
        <v>1</v>
      </c>
      <c r="AV1023" s="284" t="str">
        <f t="shared" si="139"/>
        <v>くまがいしおり</v>
      </c>
      <c r="AW1023" s="284">
        <f>IF(AV1023="","",COUNTIF(AV$8:AV1023,AV1023))</f>
        <v>1</v>
      </c>
      <c r="AX1023" s="284" t="str">
        <f t="shared" si="137"/>
        <v/>
      </c>
      <c r="AY1023" s="284" t="str">
        <f t="shared" si="140"/>
        <v/>
      </c>
      <c r="AZ1023" s="284" t="str">
        <f t="shared" si="141"/>
        <v/>
      </c>
    </row>
    <row r="1024" spans="1:52" ht="18" customHeight="1">
      <c r="A1024" s="281">
        <v>1637164</v>
      </c>
      <c r="B1024" s="281" t="s">
        <v>5314</v>
      </c>
      <c r="C1024" s="281" t="s">
        <v>5315</v>
      </c>
      <c r="D1024" s="281" t="s">
        <v>5316</v>
      </c>
      <c r="E1024" s="281" t="s">
        <v>5317</v>
      </c>
      <c r="F1024" s="281">
        <v>1</v>
      </c>
      <c r="G1024" s="281" t="s">
        <v>259</v>
      </c>
      <c r="H1024" s="303">
        <v>37378</v>
      </c>
      <c r="I1024" s="281">
        <v>24</v>
      </c>
      <c r="J1024" s="281" t="s">
        <v>260</v>
      </c>
      <c r="K1024" s="281">
        <v>280</v>
      </c>
      <c r="L1024" s="281" t="s">
        <v>334</v>
      </c>
      <c r="M1024" s="281">
        <v>2121</v>
      </c>
      <c r="N1024" s="281" t="s">
        <v>334</v>
      </c>
      <c r="O1024" s="281">
        <v>0</v>
      </c>
      <c r="P1024" s="281" t="s">
        <v>262</v>
      </c>
      <c r="Q1024" s="281">
        <v>0</v>
      </c>
      <c r="S1024" s="281">
        <v>0</v>
      </c>
      <c r="U1024" s="281" t="s">
        <v>10916</v>
      </c>
      <c r="W1024" s="281">
        <v>-20</v>
      </c>
      <c r="X1024" s="281" t="s">
        <v>1574</v>
      </c>
      <c r="AA1024" s="281">
        <v>2</v>
      </c>
      <c r="AB1024" s="281" t="s">
        <v>200</v>
      </c>
      <c r="AC1024" s="303">
        <v>43779</v>
      </c>
      <c r="AD1024" s="281" t="s">
        <v>11458</v>
      </c>
      <c r="AE1024" s="281" t="s">
        <v>5318</v>
      </c>
      <c r="AF1024" s="281" t="s">
        <v>266</v>
      </c>
      <c r="AG1024" s="281" t="s">
        <v>5319</v>
      </c>
      <c r="AI1024" s="281" t="s">
        <v>5320</v>
      </c>
      <c r="AN1024" s="303">
        <v>43245</v>
      </c>
      <c r="AP1024" s="284">
        <f t="shared" si="142"/>
        <v>1017</v>
      </c>
      <c r="AQ1024" s="284" t="str">
        <f t="shared" si="143"/>
        <v>稲垣拓也1</v>
      </c>
      <c r="AR1024" s="284" t="str">
        <f t="shared" si="144"/>
        <v>いながきたくや1</v>
      </c>
      <c r="AS1024" s="284">
        <f t="shared" si="145"/>
        <v>1637164</v>
      </c>
      <c r="AT1024" s="284" t="str">
        <f t="shared" si="138"/>
        <v>稲垣拓也</v>
      </c>
      <c r="AU1024" s="284">
        <f>IF(AT1024="","",COUNTIF(AT$8:AT1024,AT1024))</f>
        <v>1</v>
      </c>
      <c r="AV1024" s="284" t="str">
        <f t="shared" si="139"/>
        <v>いながきたくや</v>
      </c>
      <c r="AW1024" s="284">
        <f>IF(AV1024="","",COUNTIF(AV$8:AV1024,AV1024))</f>
        <v>1</v>
      </c>
      <c r="AX1024" s="284" t="str">
        <f t="shared" si="137"/>
        <v/>
      </c>
      <c r="AY1024" s="284" t="str">
        <f t="shared" si="140"/>
        <v/>
      </c>
      <c r="AZ1024" s="284" t="str">
        <f t="shared" si="141"/>
        <v/>
      </c>
    </row>
    <row r="1025" spans="1:52" ht="18" customHeight="1">
      <c r="A1025" s="281">
        <v>1565973</v>
      </c>
      <c r="B1025" s="281" t="s">
        <v>2045</v>
      </c>
      <c r="C1025" s="281" t="s">
        <v>5321</v>
      </c>
      <c r="D1025" s="281" t="s">
        <v>5322</v>
      </c>
      <c r="E1025" s="281" t="s">
        <v>5323</v>
      </c>
      <c r="F1025" s="281">
        <v>2</v>
      </c>
      <c r="G1025" s="281" t="s">
        <v>282</v>
      </c>
      <c r="H1025" s="303">
        <v>37888</v>
      </c>
      <c r="I1025" s="281">
        <v>24</v>
      </c>
      <c r="J1025" s="281" t="s">
        <v>260</v>
      </c>
      <c r="K1025" s="281">
        <v>269</v>
      </c>
      <c r="L1025" s="281" t="s">
        <v>378</v>
      </c>
      <c r="M1025" s="281">
        <v>2052</v>
      </c>
      <c r="N1025" s="281" t="s">
        <v>5079</v>
      </c>
      <c r="O1025" s="281">
        <v>1</v>
      </c>
      <c r="P1025" s="281" t="s">
        <v>11177</v>
      </c>
      <c r="Q1025" s="281">
        <v>0</v>
      </c>
      <c r="S1025" s="281">
        <v>0</v>
      </c>
      <c r="W1025" s="281">
        <v>-20</v>
      </c>
      <c r="X1025" s="281" t="s">
        <v>1574</v>
      </c>
      <c r="AA1025" s="281">
        <v>2</v>
      </c>
      <c r="AB1025" s="281" t="s">
        <v>200</v>
      </c>
      <c r="AC1025" s="303">
        <v>44073</v>
      </c>
      <c r="AD1025" s="281" t="s">
        <v>11459</v>
      </c>
      <c r="AE1025" s="281" t="s">
        <v>5080</v>
      </c>
      <c r="AF1025" s="281" t="s">
        <v>266</v>
      </c>
      <c r="AG1025" s="281" t="s">
        <v>5081</v>
      </c>
      <c r="AH1025" s="281" t="s">
        <v>5079</v>
      </c>
      <c r="AI1025" s="281" t="s">
        <v>5082</v>
      </c>
      <c r="AN1025" s="303">
        <v>42499</v>
      </c>
      <c r="AP1025" s="284">
        <f t="shared" si="142"/>
        <v>1018</v>
      </c>
      <c r="AQ1025" s="284" t="str">
        <f t="shared" si="143"/>
        <v>杉山直歩1</v>
      </c>
      <c r="AR1025" s="284" t="str">
        <f t="shared" si="144"/>
        <v>すぎやま　なほ1</v>
      </c>
      <c r="AS1025" s="284">
        <f t="shared" si="145"/>
        <v>1565973</v>
      </c>
      <c r="AT1025" s="284" t="str">
        <f t="shared" si="138"/>
        <v>杉山直歩</v>
      </c>
      <c r="AU1025" s="284">
        <f>IF(AT1025="","",COUNTIF(AT$8:AT1025,AT1025))</f>
        <v>1</v>
      </c>
      <c r="AV1025" s="284" t="str">
        <f t="shared" si="139"/>
        <v>すぎやま　なほ</v>
      </c>
      <c r="AW1025" s="284">
        <f>IF(AV1025="","",COUNTIF(AV$8:AV1025,AV1025))</f>
        <v>1</v>
      </c>
      <c r="AX1025" s="284" t="str">
        <f t="shared" si="137"/>
        <v/>
      </c>
      <c r="AY1025" s="284" t="str">
        <f t="shared" si="140"/>
        <v/>
      </c>
      <c r="AZ1025" s="284" t="str">
        <f t="shared" si="141"/>
        <v/>
      </c>
    </row>
    <row r="1026" spans="1:52" ht="18" customHeight="1">
      <c r="A1026" s="281">
        <v>1669159</v>
      </c>
      <c r="B1026" s="281" t="s">
        <v>4231</v>
      </c>
      <c r="C1026" s="281" t="s">
        <v>4784</v>
      </c>
      <c r="D1026" s="281" t="s">
        <v>501</v>
      </c>
      <c r="E1026" s="281" t="s">
        <v>4784</v>
      </c>
      <c r="F1026" s="281">
        <v>2</v>
      </c>
      <c r="G1026" s="281" t="s">
        <v>282</v>
      </c>
      <c r="H1026" s="303">
        <v>37915</v>
      </c>
      <c r="I1026" s="281">
        <v>24</v>
      </c>
      <c r="J1026" s="281" t="s">
        <v>260</v>
      </c>
      <c r="K1026" s="281">
        <v>275</v>
      </c>
      <c r="L1026" s="281" t="s">
        <v>273</v>
      </c>
      <c r="M1026" s="281">
        <v>2084</v>
      </c>
      <c r="N1026" s="281" t="s">
        <v>4454</v>
      </c>
      <c r="O1026" s="281">
        <v>1</v>
      </c>
      <c r="P1026" s="281" t="s">
        <v>11177</v>
      </c>
      <c r="Q1026" s="281">
        <v>0</v>
      </c>
      <c r="S1026" s="281">
        <v>0</v>
      </c>
      <c r="V1026" s="281">
        <v>256000</v>
      </c>
      <c r="W1026" s="281">
        <v>-20</v>
      </c>
      <c r="X1026" s="281" t="s">
        <v>1574</v>
      </c>
      <c r="AA1026" s="281">
        <v>2</v>
      </c>
      <c r="AB1026" s="281" t="s">
        <v>200</v>
      </c>
      <c r="AC1026" s="303">
        <v>44073</v>
      </c>
      <c r="AD1026" s="281" t="s">
        <v>11459</v>
      </c>
      <c r="AE1026" s="281" t="s">
        <v>2514</v>
      </c>
      <c r="AF1026" s="281" t="s">
        <v>266</v>
      </c>
      <c r="AG1026" s="281" t="s">
        <v>2515</v>
      </c>
      <c r="AH1026" s="281" t="s">
        <v>2516</v>
      </c>
      <c r="AI1026" s="281" t="s">
        <v>2517</v>
      </c>
      <c r="AJ1026" s="281" t="s">
        <v>11460</v>
      </c>
      <c r="AN1026" s="303">
        <v>43611</v>
      </c>
      <c r="AP1026" s="284">
        <f t="shared" si="142"/>
        <v>1019</v>
      </c>
      <c r="AQ1026" s="284" t="str">
        <f t="shared" si="143"/>
        <v>渡邉ことみ1</v>
      </c>
      <c r="AR1026" s="284" t="str">
        <f t="shared" si="144"/>
        <v>わたなべことみ1</v>
      </c>
      <c r="AS1026" s="284">
        <f t="shared" si="145"/>
        <v>1669159</v>
      </c>
      <c r="AT1026" s="284" t="str">
        <f t="shared" si="138"/>
        <v>渡邉ことみ</v>
      </c>
      <c r="AU1026" s="284">
        <f>IF(AT1026="","",COUNTIF(AT$8:AT1026,AT1026))</f>
        <v>1</v>
      </c>
      <c r="AV1026" s="284" t="str">
        <f t="shared" si="139"/>
        <v>わたなべことみ</v>
      </c>
      <c r="AW1026" s="284">
        <f>IF(AV1026="","",COUNTIF(AV$8:AV1026,AV1026))</f>
        <v>1</v>
      </c>
      <c r="AX1026" s="284" t="str">
        <f t="shared" si="137"/>
        <v/>
      </c>
      <c r="AY1026" s="284" t="str">
        <f t="shared" si="140"/>
        <v/>
      </c>
      <c r="AZ1026" s="284" t="str">
        <f t="shared" si="141"/>
        <v/>
      </c>
    </row>
    <row r="1027" spans="1:52" ht="18" customHeight="1">
      <c r="A1027" s="281">
        <v>1688781</v>
      </c>
      <c r="B1027" s="281" t="s">
        <v>5324</v>
      </c>
      <c r="C1027" s="281" t="s">
        <v>5325</v>
      </c>
      <c r="D1027" s="281" t="s">
        <v>5326</v>
      </c>
      <c r="E1027" s="281" t="s">
        <v>5327</v>
      </c>
      <c r="F1027" s="281">
        <v>2</v>
      </c>
      <c r="G1027" s="281" t="s">
        <v>282</v>
      </c>
      <c r="H1027" s="303">
        <v>27914</v>
      </c>
      <c r="I1027" s="281">
        <v>24</v>
      </c>
      <c r="J1027" s="281" t="s">
        <v>260</v>
      </c>
      <c r="K1027" s="281">
        <v>279</v>
      </c>
      <c r="L1027" s="281" t="s">
        <v>308</v>
      </c>
      <c r="M1027" s="281">
        <v>2110</v>
      </c>
      <c r="N1027" s="281" t="s">
        <v>308</v>
      </c>
      <c r="O1027" s="281">
        <v>0</v>
      </c>
      <c r="P1027" s="281" t="s">
        <v>262</v>
      </c>
      <c r="Q1027" s="281">
        <v>0</v>
      </c>
      <c r="S1027" s="281">
        <v>0</v>
      </c>
      <c r="W1027" s="281">
        <v>-20</v>
      </c>
      <c r="X1027" s="281" t="s">
        <v>1574</v>
      </c>
      <c r="AA1027" s="281">
        <v>2</v>
      </c>
      <c r="AB1027" s="281" t="s">
        <v>200</v>
      </c>
      <c r="AC1027" s="303">
        <v>44143</v>
      </c>
      <c r="AD1027" s="281" t="s">
        <v>11263</v>
      </c>
      <c r="AE1027" s="281" t="s">
        <v>5328</v>
      </c>
      <c r="AF1027" s="281" t="s">
        <v>266</v>
      </c>
      <c r="AG1027" s="281" t="s">
        <v>5329</v>
      </c>
      <c r="AI1027" s="281" t="s">
        <v>5330</v>
      </c>
      <c r="AN1027" s="303">
        <v>43731</v>
      </c>
      <c r="AP1027" s="284">
        <f t="shared" si="142"/>
        <v>1020</v>
      </c>
      <c r="AQ1027" s="284" t="str">
        <f t="shared" si="143"/>
        <v>内村京江1</v>
      </c>
      <c r="AR1027" s="284" t="str">
        <f t="shared" si="144"/>
        <v>うちむらたかえ1</v>
      </c>
      <c r="AS1027" s="284">
        <f t="shared" si="145"/>
        <v>1688781</v>
      </c>
      <c r="AT1027" s="284" t="str">
        <f t="shared" si="138"/>
        <v>内村京江</v>
      </c>
      <c r="AU1027" s="284">
        <f>IF(AT1027="","",COUNTIF(AT$8:AT1027,AT1027))</f>
        <v>1</v>
      </c>
      <c r="AV1027" s="284" t="str">
        <f t="shared" si="139"/>
        <v>うちむらたかえ</v>
      </c>
      <c r="AW1027" s="284">
        <f>IF(AV1027="","",COUNTIF(AV$8:AV1027,AV1027))</f>
        <v>1</v>
      </c>
      <c r="AX1027" s="284" t="str">
        <f t="shared" si="137"/>
        <v/>
      </c>
      <c r="AY1027" s="284" t="str">
        <f t="shared" si="140"/>
        <v/>
      </c>
      <c r="AZ1027" s="284" t="str">
        <f t="shared" si="141"/>
        <v/>
      </c>
    </row>
    <row r="1028" spans="1:52" ht="18" customHeight="1">
      <c r="A1028" s="281">
        <v>1686593</v>
      </c>
      <c r="B1028" s="281" t="s">
        <v>5141</v>
      </c>
      <c r="C1028" s="281" t="s">
        <v>3748</v>
      </c>
      <c r="D1028" s="281" t="s">
        <v>5331</v>
      </c>
      <c r="E1028" s="281" t="s">
        <v>3750</v>
      </c>
      <c r="F1028" s="281">
        <v>2</v>
      </c>
      <c r="G1028" s="281" t="s">
        <v>282</v>
      </c>
      <c r="H1028" s="303">
        <v>29346</v>
      </c>
      <c r="I1028" s="281">
        <v>24</v>
      </c>
      <c r="J1028" s="281" t="s">
        <v>260</v>
      </c>
      <c r="K1028" s="281">
        <v>279</v>
      </c>
      <c r="L1028" s="281" t="s">
        <v>308</v>
      </c>
      <c r="M1028" s="281">
        <v>2110</v>
      </c>
      <c r="N1028" s="281" t="s">
        <v>308</v>
      </c>
      <c r="O1028" s="281">
        <v>0</v>
      </c>
      <c r="P1028" s="281" t="s">
        <v>262</v>
      </c>
      <c r="Q1028" s="281">
        <v>0</v>
      </c>
      <c r="S1028" s="281">
        <v>0</v>
      </c>
      <c r="U1028" s="281" t="s">
        <v>403</v>
      </c>
      <c r="W1028" s="281">
        <v>-20</v>
      </c>
      <c r="X1028" s="281" t="s">
        <v>1574</v>
      </c>
      <c r="AA1028" s="281">
        <v>2</v>
      </c>
      <c r="AB1028" s="281" t="s">
        <v>200</v>
      </c>
      <c r="AC1028" s="303">
        <v>44143</v>
      </c>
      <c r="AD1028" s="281" t="s">
        <v>11263</v>
      </c>
      <c r="AE1028" s="281" t="s">
        <v>1078</v>
      </c>
      <c r="AF1028" s="281" t="s">
        <v>266</v>
      </c>
      <c r="AG1028" s="281" t="s">
        <v>5332</v>
      </c>
      <c r="AH1028" s="281" t="s">
        <v>5333</v>
      </c>
      <c r="AI1028" s="281" t="s">
        <v>5334</v>
      </c>
      <c r="AN1028" s="303">
        <v>43707</v>
      </c>
      <c r="AP1028" s="284">
        <f t="shared" si="142"/>
        <v>1021</v>
      </c>
      <c r="AQ1028" s="284" t="str">
        <f t="shared" si="143"/>
        <v>白鳥早苗1</v>
      </c>
      <c r="AR1028" s="284" t="str">
        <f t="shared" si="144"/>
        <v>しらとりさなえ1</v>
      </c>
      <c r="AS1028" s="284">
        <f t="shared" si="145"/>
        <v>1686593</v>
      </c>
      <c r="AT1028" s="284" t="str">
        <f t="shared" si="138"/>
        <v>白鳥早苗</v>
      </c>
      <c r="AU1028" s="284">
        <f>IF(AT1028="","",COUNTIF(AT$8:AT1028,AT1028))</f>
        <v>1</v>
      </c>
      <c r="AV1028" s="284" t="str">
        <f t="shared" si="139"/>
        <v>しらとりさなえ</v>
      </c>
      <c r="AW1028" s="284">
        <f>IF(AV1028="","",COUNTIF(AV$8:AV1028,AV1028))</f>
        <v>1</v>
      </c>
      <c r="AX1028" s="284" t="str">
        <f t="shared" si="137"/>
        <v/>
      </c>
      <c r="AY1028" s="284" t="str">
        <f t="shared" si="140"/>
        <v/>
      </c>
      <c r="AZ1028" s="284" t="str">
        <f t="shared" si="141"/>
        <v/>
      </c>
    </row>
    <row r="1029" spans="1:52" ht="18" customHeight="1">
      <c r="A1029" s="281">
        <v>1682368</v>
      </c>
      <c r="B1029" s="281" t="s">
        <v>3513</v>
      </c>
      <c r="C1029" s="281" t="s">
        <v>4148</v>
      </c>
      <c r="D1029" s="281" t="s">
        <v>2520</v>
      </c>
      <c r="E1029" s="281" t="s">
        <v>3201</v>
      </c>
      <c r="F1029" s="281">
        <v>2</v>
      </c>
      <c r="G1029" s="281" t="s">
        <v>282</v>
      </c>
      <c r="H1029" s="303">
        <v>37907</v>
      </c>
      <c r="I1029" s="281">
        <v>24</v>
      </c>
      <c r="J1029" s="281" t="s">
        <v>260</v>
      </c>
      <c r="K1029" s="281">
        <v>275</v>
      </c>
      <c r="L1029" s="281" t="s">
        <v>273</v>
      </c>
      <c r="M1029" s="281">
        <v>2083</v>
      </c>
      <c r="N1029" s="281" t="s">
        <v>2285</v>
      </c>
      <c r="O1029" s="281">
        <v>1</v>
      </c>
      <c r="P1029" s="281" t="s">
        <v>11177</v>
      </c>
      <c r="W1029" s="281">
        <v>-20</v>
      </c>
      <c r="X1029" s="281" t="s">
        <v>1574</v>
      </c>
      <c r="AA1029" s="281">
        <v>2</v>
      </c>
      <c r="AB1029" s="281" t="s">
        <v>200</v>
      </c>
      <c r="AC1029" s="303">
        <v>44150</v>
      </c>
      <c r="AD1029" s="281" t="s">
        <v>11461</v>
      </c>
      <c r="AE1029" s="281" t="s">
        <v>2514</v>
      </c>
      <c r="AF1029" s="281" t="s">
        <v>266</v>
      </c>
      <c r="AG1029" s="281" t="s">
        <v>2515</v>
      </c>
      <c r="AH1029" s="281" t="s">
        <v>2516</v>
      </c>
      <c r="AI1029" s="281" t="s">
        <v>2517</v>
      </c>
      <c r="AJ1029" s="281" t="s">
        <v>11462</v>
      </c>
      <c r="AN1029" s="303">
        <v>43650</v>
      </c>
      <c r="AP1029" s="284">
        <f t="shared" si="142"/>
        <v>1022</v>
      </c>
      <c r="AQ1029" s="284" t="str">
        <f t="shared" si="143"/>
        <v>齋藤綾音1</v>
      </c>
      <c r="AR1029" s="284" t="str">
        <f t="shared" si="144"/>
        <v>さいとうあやね1</v>
      </c>
      <c r="AS1029" s="284">
        <f t="shared" si="145"/>
        <v>1682368</v>
      </c>
      <c r="AT1029" s="284" t="str">
        <f t="shared" si="138"/>
        <v>齋藤綾音</v>
      </c>
      <c r="AU1029" s="284">
        <f>IF(AT1029="","",COUNTIF(AT$8:AT1029,AT1029))</f>
        <v>1</v>
      </c>
      <c r="AV1029" s="284" t="str">
        <f t="shared" si="139"/>
        <v>さいとうあやね</v>
      </c>
      <c r="AW1029" s="284">
        <f>IF(AV1029="","",COUNTIF(AV$8:AV1029,AV1029))</f>
        <v>1</v>
      </c>
      <c r="AX1029" s="284" t="str">
        <f t="shared" si="137"/>
        <v/>
      </c>
      <c r="AY1029" s="284" t="str">
        <f t="shared" si="140"/>
        <v/>
      </c>
      <c r="AZ1029" s="284" t="str">
        <f t="shared" si="141"/>
        <v/>
      </c>
    </row>
    <row r="1030" spans="1:52" ht="18" customHeight="1">
      <c r="A1030" s="281">
        <v>1660433</v>
      </c>
      <c r="B1030" s="281" t="s">
        <v>5335</v>
      </c>
      <c r="C1030" s="281" t="s">
        <v>5336</v>
      </c>
      <c r="D1030" s="281" t="s">
        <v>5337</v>
      </c>
      <c r="E1030" s="281" t="s">
        <v>5338</v>
      </c>
      <c r="F1030" s="281">
        <v>1</v>
      </c>
      <c r="G1030" s="281" t="s">
        <v>259</v>
      </c>
      <c r="H1030" s="303">
        <v>16971</v>
      </c>
      <c r="I1030" s="281">
        <v>24</v>
      </c>
      <c r="J1030" s="281" t="s">
        <v>260</v>
      </c>
      <c r="K1030" s="281">
        <v>271</v>
      </c>
      <c r="L1030" s="281" t="s">
        <v>413</v>
      </c>
      <c r="M1030" s="281">
        <v>2061</v>
      </c>
      <c r="N1030" s="281" t="s">
        <v>413</v>
      </c>
      <c r="O1030" s="281">
        <v>0</v>
      </c>
      <c r="P1030" s="281" t="s">
        <v>262</v>
      </c>
      <c r="Q1030" s="281">
        <v>0</v>
      </c>
      <c r="S1030" s="281">
        <v>0</v>
      </c>
      <c r="W1030" s="281">
        <v>-20</v>
      </c>
      <c r="X1030" s="281" t="s">
        <v>1574</v>
      </c>
      <c r="AA1030" s="281">
        <v>2</v>
      </c>
      <c r="AB1030" s="281" t="s">
        <v>200</v>
      </c>
      <c r="AC1030" s="303">
        <v>44157</v>
      </c>
      <c r="AD1030" s="281" t="s">
        <v>11267</v>
      </c>
      <c r="AE1030" s="281" t="s">
        <v>4007</v>
      </c>
      <c r="AF1030" s="281" t="s">
        <v>266</v>
      </c>
      <c r="AG1030" s="281" t="s">
        <v>5339</v>
      </c>
      <c r="AI1030" s="281" t="s">
        <v>5340</v>
      </c>
      <c r="AN1030" s="303">
        <v>43521</v>
      </c>
      <c r="AP1030" s="284">
        <f t="shared" si="142"/>
        <v>1023</v>
      </c>
      <c r="AQ1030" s="284" t="str">
        <f t="shared" si="143"/>
        <v>鶴岡昭平1</v>
      </c>
      <c r="AR1030" s="284" t="str">
        <f t="shared" si="144"/>
        <v>つるおかあきひら1</v>
      </c>
      <c r="AS1030" s="284">
        <f t="shared" si="145"/>
        <v>1660433</v>
      </c>
      <c r="AT1030" s="284" t="str">
        <f t="shared" si="138"/>
        <v>鶴岡昭平</v>
      </c>
      <c r="AU1030" s="284">
        <f>IF(AT1030="","",COUNTIF(AT$8:AT1030,AT1030))</f>
        <v>1</v>
      </c>
      <c r="AV1030" s="284" t="str">
        <f t="shared" si="139"/>
        <v>つるおかあきひら</v>
      </c>
      <c r="AW1030" s="284">
        <f>IF(AV1030="","",COUNTIF(AV$8:AV1030,AV1030))</f>
        <v>1</v>
      </c>
      <c r="AX1030" s="284" t="str">
        <f t="shared" si="137"/>
        <v/>
      </c>
      <c r="AY1030" s="284" t="str">
        <f t="shared" si="140"/>
        <v/>
      </c>
      <c r="AZ1030" s="284" t="str">
        <f t="shared" si="141"/>
        <v/>
      </c>
    </row>
    <row r="1031" spans="1:52" ht="18" customHeight="1">
      <c r="A1031" s="281">
        <v>1686441</v>
      </c>
      <c r="B1031" s="281" t="s">
        <v>5341</v>
      </c>
      <c r="C1031" s="281" t="s">
        <v>5342</v>
      </c>
      <c r="D1031" s="281" t="s">
        <v>5343</v>
      </c>
      <c r="E1031" s="281" t="s">
        <v>5344</v>
      </c>
      <c r="F1031" s="281">
        <v>2</v>
      </c>
      <c r="G1031" s="281" t="s">
        <v>282</v>
      </c>
      <c r="H1031" s="303">
        <v>26871</v>
      </c>
      <c r="I1031" s="281">
        <v>24</v>
      </c>
      <c r="J1031" s="281" t="s">
        <v>260</v>
      </c>
      <c r="K1031" s="281">
        <v>280</v>
      </c>
      <c r="L1031" s="281" t="s">
        <v>334</v>
      </c>
      <c r="M1031" s="281">
        <v>2121</v>
      </c>
      <c r="N1031" s="281" t="s">
        <v>334</v>
      </c>
      <c r="O1031" s="281">
        <v>0</v>
      </c>
      <c r="P1031" s="281" t="s">
        <v>262</v>
      </c>
      <c r="Q1031" s="281">
        <v>0</v>
      </c>
      <c r="S1031" s="281">
        <v>0</v>
      </c>
      <c r="U1031" s="281" t="s">
        <v>10898</v>
      </c>
      <c r="W1031" s="281">
        <v>-20</v>
      </c>
      <c r="X1031" s="281" t="s">
        <v>1574</v>
      </c>
      <c r="AA1031" s="281">
        <v>2</v>
      </c>
      <c r="AB1031" s="281" t="s">
        <v>200</v>
      </c>
      <c r="AC1031" s="303">
        <v>44157</v>
      </c>
      <c r="AD1031" s="281" t="s">
        <v>11267</v>
      </c>
      <c r="AE1031" s="281" t="s">
        <v>1588</v>
      </c>
      <c r="AF1031" s="281" t="s">
        <v>266</v>
      </c>
      <c r="AG1031" s="281" t="s">
        <v>5345</v>
      </c>
      <c r="AI1031" s="281" t="s">
        <v>5346</v>
      </c>
      <c r="AN1031" s="303">
        <v>43703</v>
      </c>
      <c r="AP1031" s="284">
        <f t="shared" si="142"/>
        <v>1024</v>
      </c>
      <c r="AQ1031" s="284" t="str">
        <f t="shared" si="143"/>
        <v>板倉美和1</v>
      </c>
      <c r="AR1031" s="284" t="str">
        <f t="shared" si="144"/>
        <v>いたくらみわ1</v>
      </c>
      <c r="AS1031" s="284">
        <f t="shared" si="145"/>
        <v>1686441</v>
      </c>
      <c r="AT1031" s="284" t="str">
        <f t="shared" si="138"/>
        <v>板倉美和</v>
      </c>
      <c r="AU1031" s="284">
        <f>IF(AT1031="","",COUNTIF(AT$8:AT1031,AT1031))</f>
        <v>1</v>
      </c>
      <c r="AV1031" s="284" t="str">
        <f t="shared" si="139"/>
        <v>いたくらみわ</v>
      </c>
      <c r="AW1031" s="284">
        <f>IF(AV1031="","",COUNTIF(AV$8:AV1031,AV1031))</f>
        <v>1</v>
      </c>
      <c r="AX1031" s="284" t="str">
        <f t="shared" si="137"/>
        <v/>
      </c>
      <c r="AY1031" s="284" t="str">
        <f t="shared" si="140"/>
        <v/>
      </c>
      <c r="AZ1031" s="284" t="str">
        <f t="shared" si="141"/>
        <v/>
      </c>
    </row>
    <row r="1032" spans="1:52" ht="18" customHeight="1">
      <c r="A1032" s="281">
        <v>1693466</v>
      </c>
      <c r="B1032" s="281" t="s">
        <v>304</v>
      </c>
      <c r="C1032" s="281" t="s">
        <v>1515</v>
      </c>
      <c r="D1032" s="281" t="s">
        <v>306</v>
      </c>
      <c r="E1032" s="281" t="s">
        <v>1517</v>
      </c>
      <c r="F1032" s="281">
        <v>2</v>
      </c>
      <c r="G1032" s="281" t="s">
        <v>282</v>
      </c>
      <c r="H1032" s="303">
        <v>27052</v>
      </c>
      <c r="I1032" s="281">
        <v>24</v>
      </c>
      <c r="J1032" s="281" t="s">
        <v>260</v>
      </c>
      <c r="K1032" s="281">
        <v>270</v>
      </c>
      <c r="L1032" s="281" t="s">
        <v>720</v>
      </c>
      <c r="M1032" s="281">
        <v>2055</v>
      </c>
      <c r="N1032" s="281" t="s">
        <v>720</v>
      </c>
      <c r="O1032" s="281">
        <v>0</v>
      </c>
      <c r="P1032" s="281" t="s">
        <v>262</v>
      </c>
      <c r="Q1032" s="281">
        <v>0</v>
      </c>
      <c r="S1032" s="281">
        <v>0</v>
      </c>
      <c r="W1032" s="281">
        <v>-20</v>
      </c>
      <c r="X1032" s="281" t="s">
        <v>1574</v>
      </c>
      <c r="AA1032" s="281">
        <v>2</v>
      </c>
      <c r="AB1032" s="281" t="s">
        <v>200</v>
      </c>
      <c r="AC1032" s="303">
        <v>44157</v>
      </c>
      <c r="AD1032" s="281" t="s">
        <v>11267</v>
      </c>
      <c r="AE1032" s="281" t="s">
        <v>5347</v>
      </c>
      <c r="AF1032" s="281" t="s">
        <v>266</v>
      </c>
      <c r="AG1032" s="281" t="s">
        <v>5348</v>
      </c>
      <c r="AI1032" s="281" t="s">
        <v>5349</v>
      </c>
      <c r="AN1032" s="303">
        <v>43890</v>
      </c>
      <c r="AP1032" s="284">
        <f t="shared" si="142"/>
        <v>1025</v>
      </c>
      <c r="AQ1032" s="284" t="str">
        <f t="shared" si="143"/>
        <v>今井美佳1</v>
      </c>
      <c r="AR1032" s="284" t="str">
        <f t="shared" si="144"/>
        <v>いまいみか1</v>
      </c>
      <c r="AS1032" s="284">
        <f t="shared" si="145"/>
        <v>1693466</v>
      </c>
      <c r="AT1032" s="284" t="str">
        <f t="shared" si="138"/>
        <v>今井美佳</v>
      </c>
      <c r="AU1032" s="284">
        <f>IF(AT1032="","",COUNTIF(AT$8:AT1032,AT1032))</f>
        <v>1</v>
      </c>
      <c r="AV1032" s="284" t="str">
        <f t="shared" si="139"/>
        <v>いまいみか</v>
      </c>
      <c r="AW1032" s="284">
        <f>IF(AV1032="","",COUNTIF(AV$8:AV1032,AV1032))</f>
        <v>1</v>
      </c>
      <c r="AX1032" s="284" t="str">
        <f t="shared" ref="AX1032:AX1095" si="146">IFERROR(VLOOKUP(AS1032,$BA$11:$BA$38,1,FALSE),"")</f>
        <v/>
      </c>
      <c r="AY1032" s="284" t="str">
        <f t="shared" si="140"/>
        <v/>
      </c>
      <c r="AZ1032" s="284" t="str">
        <f t="shared" si="141"/>
        <v/>
      </c>
    </row>
    <row r="1033" spans="1:52" ht="18" customHeight="1">
      <c r="A1033" s="281">
        <v>1657495</v>
      </c>
      <c r="B1033" s="281" t="s">
        <v>2383</v>
      </c>
      <c r="C1033" s="281" t="s">
        <v>5350</v>
      </c>
      <c r="D1033" s="281" t="s">
        <v>2385</v>
      </c>
      <c r="E1033" s="281" t="s">
        <v>2497</v>
      </c>
      <c r="F1033" s="281">
        <v>1</v>
      </c>
      <c r="G1033" s="281" t="s">
        <v>259</v>
      </c>
      <c r="H1033" s="303">
        <v>28780</v>
      </c>
      <c r="I1033" s="281">
        <v>24</v>
      </c>
      <c r="J1033" s="281" t="s">
        <v>260</v>
      </c>
      <c r="K1033" s="281">
        <v>267</v>
      </c>
      <c r="L1033" s="281" t="s">
        <v>328</v>
      </c>
      <c r="M1033" s="281">
        <v>2041</v>
      </c>
      <c r="N1033" s="281" t="s">
        <v>328</v>
      </c>
      <c r="O1033" s="281">
        <v>0</v>
      </c>
      <c r="P1033" s="281" t="s">
        <v>262</v>
      </c>
      <c r="Q1033" s="281">
        <v>0</v>
      </c>
      <c r="S1033" s="281">
        <v>0</v>
      </c>
      <c r="U1033" s="281" t="s">
        <v>10883</v>
      </c>
      <c r="W1033" s="281">
        <v>-20</v>
      </c>
      <c r="X1033" s="281" t="s">
        <v>1574</v>
      </c>
      <c r="AA1033" s="281">
        <v>2</v>
      </c>
      <c r="AB1033" s="281" t="s">
        <v>200</v>
      </c>
      <c r="AC1033" s="303">
        <v>44157</v>
      </c>
      <c r="AD1033" s="281" t="s">
        <v>11267</v>
      </c>
      <c r="AE1033" s="281" t="s">
        <v>3633</v>
      </c>
      <c r="AF1033" s="281" t="s">
        <v>266</v>
      </c>
      <c r="AG1033" s="281" t="s">
        <v>5351</v>
      </c>
      <c r="AH1033" s="281" t="s">
        <v>5352</v>
      </c>
      <c r="AI1033" s="281" t="s">
        <v>5353</v>
      </c>
      <c r="AL1033" s="281" t="s">
        <v>11463</v>
      </c>
      <c r="AN1033" s="303">
        <v>43381</v>
      </c>
      <c r="AP1033" s="284">
        <f t="shared" si="142"/>
        <v>1026</v>
      </c>
      <c r="AQ1033" s="284" t="str">
        <f t="shared" si="143"/>
        <v>藤田悠1</v>
      </c>
      <c r="AR1033" s="284" t="str">
        <f t="shared" si="144"/>
        <v>ふじたゆたか1</v>
      </c>
      <c r="AS1033" s="284">
        <f t="shared" si="145"/>
        <v>1657495</v>
      </c>
      <c r="AT1033" s="284" t="str">
        <f t="shared" si="138"/>
        <v>藤田悠</v>
      </c>
      <c r="AU1033" s="284">
        <f>IF(AT1033="","",COUNTIF(AT$8:AT1033,AT1033))</f>
        <v>1</v>
      </c>
      <c r="AV1033" s="284" t="str">
        <f t="shared" si="139"/>
        <v>ふじたゆたか</v>
      </c>
      <c r="AW1033" s="284">
        <f>IF(AV1033="","",COUNTIF(AV$8:AV1033,AV1033))</f>
        <v>1</v>
      </c>
      <c r="AX1033" s="284" t="str">
        <f t="shared" si="146"/>
        <v/>
      </c>
      <c r="AY1033" s="284" t="str">
        <f t="shared" si="140"/>
        <v/>
      </c>
      <c r="AZ1033" s="284" t="str">
        <f t="shared" si="141"/>
        <v/>
      </c>
    </row>
    <row r="1034" spans="1:52" ht="18" customHeight="1">
      <c r="A1034" s="281">
        <v>1686600</v>
      </c>
      <c r="B1034" s="281" t="s">
        <v>5354</v>
      </c>
      <c r="C1034" s="281" t="s">
        <v>5355</v>
      </c>
      <c r="D1034" s="281" t="s">
        <v>5356</v>
      </c>
      <c r="E1034" s="281" t="s">
        <v>5357</v>
      </c>
      <c r="F1034" s="281">
        <v>2</v>
      </c>
      <c r="G1034" s="281" t="s">
        <v>282</v>
      </c>
      <c r="H1034" s="303">
        <v>31646</v>
      </c>
      <c r="I1034" s="281">
        <v>24</v>
      </c>
      <c r="J1034" s="281" t="s">
        <v>260</v>
      </c>
      <c r="K1034" s="281">
        <v>275</v>
      </c>
      <c r="L1034" s="281" t="s">
        <v>273</v>
      </c>
      <c r="M1034" s="281">
        <v>2082</v>
      </c>
      <c r="N1034" s="281" t="s">
        <v>273</v>
      </c>
      <c r="O1034" s="281">
        <v>0</v>
      </c>
      <c r="P1034" s="281" t="s">
        <v>262</v>
      </c>
      <c r="Q1034" s="281">
        <v>0</v>
      </c>
      <c r="S1034" s="281">
        <v>0</v>
      </c>
      <c r="W1034" s="281">
        <v>-20</v>
      </c>
      <c r="X1034" s="281" t="s">
        <v>1574</v>
      </c>
      <c r="AA1034" s="281">
        <v>2</v>
      </c>
      <c r="AB1034" s="281" t="s">
        <v>200</v>
      </c>
      <c r="AC1034" s="303">
        <v>44157</v>
      </c>
      <c r="AD1034" s="281" t="s">
        <v>11267</v>
      </c>
      <c r="AE1034" s="281" t="s">
        <v>5358</v>
      </c>
      <c r="AF1034" s="281" t="s">
        <v>266</v>
      </c>
      <c r="AG1034" s="281" t="s">
        <v>5359</v>
      </c>
      <c r="AH1034" s="281" t="s">
        <v>5360</v>
      </c>
      <c r="AI1034" s="281" t="s">
        <v>5361</v>
      </c>
      <c r="AN1034" s="303">
        <v>43707</v>
      </c>
      <c r="AP1034" s="284">
        <f t="shared" si="142"/>
        <v>1027</v>
      </c>
      <c r="AQ1034" s="284" t="str">
        <f t="shared" si="143"/>
        <v>エンドリナクリスタ1</v>
      </c>
      <c r="AR1034" s="284" t="str">
        <f t="shared" si="144"/>
        <v>えんどりなくりすた1</v>
      </c>
      <c r="AS1034" s="284">
        <f t="shared" si="145"/>
        <v>1686600</v>
      </c>
      <c r="AT1034" s="284" t="str">
        <f t="shared" ref="AT1034:AT1097" si="147">B1034&amp;C1034</f>
        <v>エンドリナクリスタ</v>
      </c>
      <c r="AU1034" s="284">
        <f>IF(AT1034="","",COUNTIF(AT$8:AT1034,AT1034))</f>
        <v>1</v>
      </c>
      <c r="AV1034" s="284" t="str">
        <f t="shared" ref="AV1034:AV1097" si="148">D1034&amp;E1034</f>
        <v>えんどりなくりすた</v>
      </c>
      <c r="AW1034" s="284">
        <f>IF(AV1034="","",COUNTIF(AV$8:AV1034,AV1034))</f>
        <v>1</v>
      </c>
      <c r="AX1034" s="284" t="str">
        <f t="shared" si="146"/>
        <v/>
      </c>
      <c r="AY1034" s="284" t="str">
        <f t="shared" ref="AY1034:AY1097" si="149">IF(AX1034="","",VLOOKUP(AS1034,$BA$11:$BC$38,2,FALSE))</f>
        <v/>
      </c>
      <c r="AZ1034" s="284" t="str">
        <f t="shared" ref="AZ1034:AZ1097" si="150">IF(AX1034="","",VLOOKUP(AS1034,$BA$11:$BC$38,3,FALSE))</f>
        <v/>
      </c>
    </row>
    <row r="1035" spans="1:52" ht="18" customHeight="1">
      <c r="A1035" s="281">
        <v>1410034</v>
      </c>
      <c r="B1035" s="281" t="s">
        <v>3214</v>
      </c>
      <c r="C1035" s="281" t="s">
        <v>5315</v>
      </c>
      <c r="D1035" s="281" t="s">
        <v>3216</v>
      </c>
      <c r="E1035" s="281" t="s">
        <v>5317</v>
      </c>
      <c r="F1035" s="281">
        <v>1</v>
      </c>
      <c r="G1035" s="281" t="s">
        <v>259</v>
      </c>
      <c r="H1035" s="303">
        <v>33759</v>
      </c>
      <c r="I1035" s="281">
        <v>24</v>
      </c>
      <c r="J1035" s="281" t="s">
        <v>260</v>
      </c>
      <c r="K1035" s="281">
        <v>265</v>
      </c>
      <c r="L1035" s="281" t="s">
        <v>574</v>
      </c>
      <c r="M1035" s="281">
        <v>2018</v>
      </c>
      <c r="N1035" s="281" t="s">
        <v>574</v>
      </c>
      <c r="O1035" s="281">
        <v>0</v>
      </c>
      <c r="P1035" s="281" t="s">
        <v>262</v>
      </c>
      <c r="Q1035" s="281">
        <v>0</v>
      </c>
      <c r="S1035" s="281">
        <v>0</v>
      </c>
      <c r="W1035" s="281">
        <v>-20</v>
      </c>
      <c r="X1035" s="281" t="s">
        <v>1574</v>
      </c>
      <c r="AA1035" s="281">
        <v>2</v>
      </c>
      <c r="AB1035" s="281" t="s">
        <v>200</v>
      </c>
      <c r="AC1035" s="303">
        <v>44157</v>
      </c>
      <c r="AD1035" s="281" t="s">
        <v>11267</v>
      </c>
      <c r="AE1035" s="281" t="s">
        <v>3791</v>
      </c>
      <c r="AF1035" s="281" t="s">
        <v>266</v>
      </c>
      <c r="AG1035" s="281" t="s">
        <v>5362</v>
      </c>
      <c r="AI1035" s="281" t="s">
        <v>5363</v>
      </c>
      <c r="AN1035" s="303">
        <v>40755</v>
      </c>
      <c r="AP1035" s="284">
        <f t="shared" ref="AP1035:AP1098" si="151">AP1034+1</f>
        <v>1028</v>
      </c>
      <c r="AQ1035" s="284" t="str">
        <f t="shared" ref="AQ1035:AQ1098" si="152">AT1035&amp;AU1035</f>
        <v>奥野拓也1</v>
      </c>
      <c r="AR1035" s="284" t="str">
        <f t="shared" ref="AR1035:AR1098" si="153">AV1035&amp;AW1035</f>
        <v>おくのたくや1</v>
      </c>
      <c r="AS1035" s="284">
        <f t="shared" ref="AS1035:AS1098" si="154">A1035</f>
        <v>1410034</v>
      </c>
      <c r="AT1035" s="284" t="str">
        <f t="shared" si="147"/>
        <v>奥野拓也</v>
      </c>
      <c r="AU1035" s="284">
        <f>IF(AT1035="","",COUNTIF(AT$8:AT1035,AT1035))</f>
        <v>1</v>
      </c>
      <c r="AV1035" s="284" t="str">
        <f t="shared" si="148"/>
        <v>おくのたくや</v>
      </c>
      <c r="AW1035" s="284">
        <f>IF(AV1035="","",COUNTIF(AV$8:AV1035,AV1035))</f>
        <v>1</v>
      </c>
      <c r="AX1035" s="284" t="str">
        <f t="shared" si="146"/>
        <v/>
      </c>
      <c r="AY1035" s="284" t="str">
        <f t="shared" si="149"/>
        <v/>
      </c>
      <c r="AZ1035" s="284" t="str">
        <f t="shared" si="150"/>
        <v/>
      </c>
    </row>
    <row r="1036" spans="1:52" ht="18" customHeight="1">
      <c r="A1036" s="281">
        <v>1668622</v>
      </c>
      <c r="B1036" s="281" t="s">
        <v>5364</v>
      </c>
      <c r="C1036" s="281" t="s">
        <v>5365</v>
      </c>
      <c r="D1036" s="281" t="s">
        <v>826</v>
      </c>
      <c r="E1036" s="281" t="s">
        <v>5365</v>
      </c>
      <c r="F1036" s="281">
        <v>2</v>
      </c>
      <c r="G1036" s="281" t="s">
        <v>282</v>
      </c>
      <c r="H1036" s="303">
        <v>37895</v>
      </c>
      <c r="I1036" s="281">
        <v>24</v>
      </c>
      <c r="J1036" s="281" t="s">
        <v>260</v>
      </c>
      <c r="K1036" s="281">
        <v>279</v>
      </c>
      <c r="L1036" s="281" t="s">
        <v>308</v>
      </c>
      <c r="M1036" s="281">
        <v>2111</v>
      </c>
      <c r="N1036" s="281" t="s">
        <v>5248</v>
      </c>
      <c r="O1036" s="281">
        <v>1</v>
      </c>
      <c r="P1036" s="281" t="s">
        <v>11177</v>
      </c>
      <c r="Q1036" s="281">
        <v>0</v>
      </c>
      <c r="S1036" s="281">
        <v>0</v>
      </c>
      <c r="W1036" s="281">
        <v>-20</v>
      </c>
      <c r="X1036" s="281" t="s">
        <v>1574</v>
      </c>
      <c r="AA1036" s="281">
        <v>2</v>
      </c>
      <c r="AB1036" s="281" t="s">
        <v>200</v>
      </c>
      <c r="AC1036" s="303">
        <v>44157</v>
      </c>
      <c r="AD1036" s="281" t="s">
        <v>11464</v>
      </c>
      <c r="AE1036" s="281" t="s">
        <v>357</v>
      </c>
      <c r="AF1036" s="281" t="s">
        <v>266</v>
      </c>
      <c r="AG1036" s="281" t="s">
        <v>5249</v>
      </c>
      <c r="AI1036" s="281" t="s">
        <v>5366</v>
      </c>
      <c r="AN1036" s="303">
        <v>43609</v>
      </c>
      <c r="AP1036" s="284">
        <f t="shared" si="151"/>
        <v>1029</v>
      </c>
      <c r="AQ1036" s="284" t="str">
        <f t="shared" si="152"/>
        <v>高野はるな1</v>
      </c>
      <c r="AR1036" s="284" t="str">
        <f t="shared" si="153"/>
        <v>たかのはるな1</v>
      </c>
      <c r="AS1036" s="284">
        <f t="shared" si="154"/>
        <v>1668622</v>
      </c>
      <c r="AT1036" s="284" t="str">
        <f t="shared" si="147"/>
        <v>高野はるな</v>
      </c>
      <c r="AU1036" s="284">
        <f>IF(AT1036="","",COUNTIF(AT$8:AT1036,AT1036))</f>
        <v>1</v>
      </c>
      <c r="AV1036" s="284" t="str">
        <f t="shared" si="148"/>
        <v>たかのはるな</v>
      </c>
      <c r="AW1036" s="284">
        <f>IF(AV1036="","",COUNTIF(AV$8:AV1036,AV1036))</f>
        <v>1</v>
      </c>
      <c r="AX1036" s="284" t="str">
        <f t="shared" si="146"/>
        <v/>
      </c>
      <c r="AY1036" s="284" t="str">
        <f t="shared" si="149"/>
        <v/>
      </c>
      <c r="AZ1036" s="284" t="str">
        <f t="shared" si="150"/>
        <v/>
      </c>
    </row>
    <row r="1037" spans="1:52" ht="18" customHeight="1">
      <c r="A1037" s="281">
        <v>1668306</v>
      </c>
      <c r="B1037" s="281" t="s">
        <v>3516</v>
      </c>
      <c r="C1037" s="281" t="s">
        <v>5367</v>
      </c>
      <c r="D1037" s="281" t="s">
        <v>3518</v>
      </c>
      <c r="E1037" s="281" t="s">
        <v>5368</v>
      </c>
      <c r="F1037" s="281">
        <v>2</v>
      </c>
      <c r="G1037" s="281" t="s">
        <v>282</v>
      </c>
      <c r="H1037" s="303">
        <v>37732</v>
      </c>
      <c r="I1037" s="281">
        <v>24</v>
      </c>
      <c r="J1037" s="281" t="s">
        <v>260</v>
      </c>
      <c r="K1037" s="281">
        <v>271</v>
      </c>
      <c r="L1037" s="281" t="s">
        <v>413</v>
      </c>
      <c r="M1037" s="281">
        <v>2060</v>
      </c>
      <c r="N1037" s="281" t="s">
        <v>5369</v>
      </c>
      <c r="O1037" s="281">
        <v>2</v>
      </c>
      <c r="P1037" s="281" t="s">
        <v>303</v>
      </c>
      <c r="W1037" s="281">
        <v>-20</v>
      </c>
      <c r="X1037" s="281" t="s">
        <v>1574</v>
      </c>
      <c r="AA1037" s="281">
        <v>2</v>
      </c>
      <c r="AB1037" s="281" t="s">
        <v>200</v>
      </c>
      <c r="AC1037" s="303">
        <v>44158</v>
      </c>
      <c r="AD1037" s="281" t="s">
        <v>11465</v>
      </c>
      <c r="AE1037" s="281" t="s">
        <v>1017</v>
      </c>
      <c r="AF1037" s="281" t="s">
        <v>266</v>
      </c>
      <c r="AG1037" s="281" t="s">
        <v>5370</v>
      </c>
      <c r="AI1037" s="281" t="s">
        <v>5371</v>
      </c>
      <c r="AJ1037" s="281" t="s">
        <v>11466</v>
      </c>
      <c r="AN1037" s="303">
        <v>43608</v>
      </c>
      <c r="AP1037" s="284">
        <f t="shared" si="151"/>
        <v>1030</v>
      </c>
      <c r="AQ1037" s="284" t="str">
        <f t="shared" si="152"/>
        <v>菊池毬衣1</v>
      </c>
      <c r="AR1037" s="284" t="str">
        <f t="shared" si="153"/>
        <v>きくちまりい1</v>
      </c>
      <c r="AS1037" s="284">
        <f t="shared" si="154"/>
        <v>1668306</v>
      </c>
      <c r="AT1037" s="284" t="str">
        <f t="shared" si="147"/>
        <v>菊池毬衣</v>
      </c>
      <c r="AU1037" s="284">
        <f>IF(AT1037="","",COUNTIF(AT$8:AT1037,AT1037))</f>
        <v>1</v>
      </c>
      <c r="AV1037" s="284" t="str">
        <f t="shared" si="148"/>
        <v>きくちまりい</v>
      </c>
      <c r="AW1037" s="284">
        <f>IF(AV1037="","",COUNTIF(AV$8:AV1037,AV1037))</f>
        <v>1</v>
      </c>
      <c r="AX1037" s="284" t="str">
        <f t="shared" si="146"/>
        <v/>
      </c>
      <c r="AY1037" s="284" t="str">
        <f t="shared" si="149"/>
        <v/>
      </c>
      <c r="AZ1037" s="284" t="str">
        <f t="shared" si="150"/>
        <v/>
      </c>
    </row>
    <row r="1038" spans="1:52" ht="18" customHeight="1">
      <c r="A1038" s="281">
        <v>1668310</v>
      </c>
      <c r="B1038" s="281" t="s">
        <v>5372</v>
      </c>
      <c r="C1038" s="281" t="s">
        <v>5373</v>
      </c>
      <c r="D1038" s="281" t="s">
        <v>5374</v>
      </c>
      <c r="E1038" s="281" t="s">
        <v>5375</v>
      </c>
      <c r="F1038" s="281">
        <v>1</v>
      </c>
      <c r="G1038" s="281" t="s">
        <v>259</v>
      </c>
      <c r="H1038" s="303">
        <v>37773</v>
      </c>
      <c r="I1038" s="281">
        <v>24</v>
      </c>
      <c r="J1038" s="281" t="s">
        <v>260</v>
      </c>
      <c r="K1038" s="281">
        <v>271</v>
      </c>
      <c r="L1038" s="281" t="s">
        <v>413</v>
      </c>
      <c r="M1038" s="281">
        <v>2060</v>
      </c>
      <c r="N1038" s="281" t="s">
        <v>5369</v>
      </c>
      <c r="O1038" s="281">
        <v>2</v>
      </c>
      <c r="P1038" s="281" t="s">
        <v>303</v>
      </c>
      <c r="W1038" s="281">
        <v>-20</v>
      </c>
      <c r="X1038" s="281" t="s">
        <v>1574</v>
      </c>
      <c r="AA1038" s="281">
        <v>2</v>
      </c>
      <c r="AB1038" s="281" t="s">
        <v>200</v>
      </c>
      <c r="AC1038" s="303">
        <v>44158</v>
      </c>
      <c r="AD1038" s="281" t="s">
        <v>11465</v>
      </c>
      <c r="AE1038" s="281" t="s">
        <v>1017</v>
      </c>
      <c r="AF1038" s="281" t="s">
        <v>266</v>
      </c>
      <c r="AG1038" s="281" t="s">
        <v>5370</v>
      </c>
      <c r="AI1038" s="281" t="s">
        <v>5371</v>
      </c>
      <c r="AJ1038" s="281" t="s">
        <v>11466</v>
      </c>
      <c r="AN1038" s="303">
        <v>43608</v>
      </c>
      <c r="AP1038" s="284">
        <f t="shared" si="151"/>
        <v>1031</v>
      </c>
      <c r="AQ1038" s="284" t="str">
        <f t="shared" si="152"/>
        <v>大房大河1</v>
      </c>
      <c r="AR1038" s="284" t="str">
        <f t="shared" si="153"/>
        <v>おおふさたいが1</v>
      </c>
      <c r="AS1038" s="284">
        <f t="shared" si="154"/>
        <v>1668310</v>
      </c>
      <c r="AT1038" s="284" t="str">
        <f t="shared" si="147"/>
        <v>大房大河</v>
      </c>
      <c r="AU1038" s="284">
        <f>IF(AT1038="","",COUNTIF(AT$8:AT1038,AT1038))</f>
        <v>1</v>
      </c>
      <c r="AV1038" s="284" t="str">
        <f t="shared" si="148"/>
        <v>おおふさたいが</v>
      </c>
      <c r="AW1038" s="284">
        <f>IF(AV1038="","",COUNTIF(AV$8:AV1038,AV1038))</f>
        <v>1</v>
      </c>
      <c r="AX1038" s="284" t="str">
        <f t="shared" si="146"/>
        <v/>
      </c>
      <c r="AY1038" s="284" t="str">
        <f t="shared" si="149"/>
        <v/>
      </c>
      <c r="AZ1038" s="284" t="str">
        <f t="shared" si="150"/>
        <v/>
      </c>
    </row>
    <row r="1039" spans="1:52" ht="18" customHeight="1">
      <c r="A1039" s="281">
        <v>1668300</v>
      </c>
      <c r="B1039" s="281" t="s">
        <v>1731</v>
      </c>
      <c r="C1039" s="281" t="s">
        <v>5376</v>
      </c>
      <c r="D1039" s="281" t="s">
        <v>1733</v>
      </c>
      <c r="E1039" s="281" t="s">
        <v>5377</v>
      </c>
      <c r="F1039" s="281">
        <v>2</v>
      </c>
      <c r="G1039" s="281" t="s">
        <v>282</v>
      </c>
      <c r="H1039" s="303">
        <v>37834</v>
      </c>
      <c r="I1039" s="281">
        <v>24</v>
      </c>
      <c r="J1039" s="281" t="s">
        <v>260</v>
      </c>
      <c r="K1039" s="281">
        <v>271</v>
      </c>
      <c r="L1039" s="281" t="s">
        <v>413</v>
      </c>
      <c r="M1039" s="281">
        <v>2059</v>
      </c>
      <c r="N1039" s="281" t="s">
        <v>5378</v>
      </c>
      <c r="O1039" s="281">
        <v>2</v>
      </c>
      <c r="P1039" s="281" t="s">
        <v>303</v>
      </c>
      <c r="Q1039" s="281">
        <v>0</v>
      </c>
      <c r="S1039" s="281">
        <v>0</v>
      </c>
      <c r="W1039" s="281">
        <v>-20</v>
      </c>
      <c r="X1039" s="281" t="s">
        <v>1574</v>
      </c>
      <c r="AA1039" s="281">
        <v>2</v>
      </c>
      <c r="AB1039" s="281" t="s">
        <v>200</v>
      </c>
      <c r="AC1039" s="303">
        <v>44158</v>
      </c>
      <c r="AD1039" s="281" t="s">
        <v>11465</v>
      </c>
      <c r="AE1039" s="281" t="s">
        <v>1017</v>
      </c>
      <c r="AF1039" s="281" t="s">
        <v>266</v>
      </c>
      <c r="AG1039" s="281" t="s">
        <v>5379</v>
      </c>
      <c r="AI1039" s="281" t="s">
        <v>5380</v>
      </c>
      <c r="AJ1039" s="281" t="s">
        <v>11467</v>
      </c>
      <c r="AN1039" s="303">
        <v>43608</v>
      </c>
      <c r="AP1039" s="284">
        <f t="shared" si="151"/>
        <v>1032</v>
      </c>
      <c r="AQ1039" s="284" t="str">
        <f t="shared" si="152"/>
        <v>六川佳蓮1</v>
      </c>
      <c r="AR1039" s="284" t="str">
        <f t="shared" si="153"/>
        <v>ろくがわかれん1</v>
      </c>
      <c r="AS1039" s="284">
        <f t="shared" si="154"/>
        <v>1668300</v>
      </c>
      <c r="AT1039" s="284" t="str">
        <f t="shared" si="147"/>
        <v>六川佳蓮</v>
      </c>
      <c r="AU1039" s="284">
        <f>IF(AT1039="","",COUNTIF(AT$8:AT1039,AT1039))</f>
        <v>1</v>
      </c>
      <c r="AV1039" s="284" t="str">
        <f t="shared" si="148"/>
        <v>ろくがわかれん</v>
      </c>
      <c r="AW1039" s="284">
        <f>IF(AV1039="","",COUNTIF(AV$8:AV1039,AV1039))</f>
        <v>1</v>
      </c>
      <c r="AX1039" s="284" t="str">
        <f t="shared" si="146"/>
        <v/>
      </c>
      <c r="AY1039" s="284" t="str">
        <f t="shared" si="149"/>
        <v/>
      </c>
      <c r="AZ1039" s="284" t="str">
        <f t="shared" si="150"/>
        <v/>
      </c>
    </row>
    <row r="1040" spans="1:52" ht="18" customHeight="1">
      <c r="A1040" s="281">
        <v>1668315</v>
      </c>
      <c r="B1040" s="281" t="s">
        <v>5381</v>
      </c>
      <c r="C1040" s="281" t="s">
        <v>5382</v>
      </c>
      <c r="D1040" s="281" t="s">
        <v>5383</v>
      </c>
      <c r="E1040" s="281" t="s">
        <v>5384</v>
      </c>
      <c r="F1040" s="281">
        <v>2</v>
      </c>
      <c r="G1040" s="281" t="s">
        <v>282</v>
      </c>
      <c r="H1040" s="303">
        <v>37878</v>
      </c>
      <c r="I1040" s="281">
        <v>24</v>
      </c>
      <c r="J1040" s="281" t="s">
        <v>260</v>
      </c>
      <c r="K1040" s="281">
        <v>271</v>
      </c>
      <c r="L1040" s="281" t="s">
        <v>413</v>
      </c>
      <c r="M1040" s="281">
        <v>2060</v>
      </c>
      <c r="N1040" s="281" t="s">
        <v>5369</v>
      </c>
      <c r="O1040" s="281">
        <v>2</v>
      </c>
      <c r="P1040" s="281" t="s">
        <v>303</v>
      </c>
      <c r="W1040" s="281">
        <v>-20</v>
      </c>
      <c r="X1040" s="281" t="s">
        <v>1574</v>
      </c>
      <c r="AA1040" s="281">
        <v>2</v>
      </c>
      <c r="AB1040" s="281" t="s">
        <v>200</v>
      </c>
      <c r="AC1040" s="303">
        <v>44158</v>
      </c>
      <c r="AD1040" s="281" t="s">
        <v>11465</v>
      </c>
      <c r="AE1040" s="281" t="s">
        <v>1017</v>
      </c>
      <c r="AF1040" s="281" t="s">
        <v>266</v>
      </c>
      <c r="AG1040" s="281" t="s">
        <v>5370</v>
      </c>
      <c r="AI1040" s="281" t="s">
        <v>5371</v>
      </c>
      <c r="AJ1040" s="281" t="s">
        <v>11466</v>
      </c>
      <c r="AN1040" s="303">
        <v>43608</v>
      </c>
      <c r="AP1040" s="284">
        <f t="shared" si="151"/>
        <v>1033</v>
      </c>
      <c r="AQ1040" s="284" t="str">
        <f t="shared" si="152"/>
        <v>小宮山結奈1</v>
      </c>
      <c r="AR1040" s="284" t="str">
        <f t="shared" si="153"/>
        <v>こみやまゆうな1</v>
      </c>
      <c r="AS1040" s="284">
        <f t="shared" si="154"/>
        <v>1668315</v>
      </c>
      <c r="AT1040" s="284" t="str">
        <f t="shared" si="147"/>
        <v>小宮山結奈</v>
      </c>
      <c r="AU1040" s="284">
        <f>IF(AT1040="","",COUNTIF(AT$8:AT1040,AT1040))</f>
        <v>1</v>
      </c>
      <c r="AV1040" s="284" t="str">
        <f t="shared" si="148"/>
        <v>こみやまゆうな</v>
      </c>
      <c r="AW1040" s="284">
        <f>IF(AV1040="","",COUNTIF(AV$8:AV1040,AV1040))</f>
        <v>1</v>
      </c>
      <c r="AX1040" s="284" t="str">
        <f t="shared" si="146"/>
        <v/>
      </c>
      <c r="AY1040" s="284" t="str">
        <f t="shared" si="149"/>
        <v/>
      </c>
      <c r="AZ1040" s="284" t="str">
        <f t="shared" si="150"/>
        <v/>
      </c>
    </row>
    <row r="1041" spans="1:52" ht="18" customHeight="1">
      <c r="A1041" s="281">
        <v>1693311</v>
      </c>
      <c r="B1041" s="281" t="s">
        <v>1026</v>
      </c>
      <c r="C1041" s="281" t="s">
        <v>3748</v>
      </c>
      <c r="D1041" s="281" t="s">
        <v>1028</v>
      </c>
      <c r="E1041" s="281" t="s">
        <v>3750</v>
      </c>
      <c r="F1041" s="281">
        <v>2</v>
      </c>
      <c r="G1041" s="281" t="s">
        <v>282</v>
      </c>
      <c r="H1041" s="303">
        <v>26446</v>
      </c>
      <c r="I1041" s="281">
        <v>24</v>
      </c>
      <c r="J1041" s="281" t="s">
        <v>260</v>
      </c>
      <c r="K1041" s="281">
        <v>279</v>
      </c>
      <c r="L1041" s="281" t="s">
        <v>308</v>
      </c>
      <c r="M1041" s="281">
        <v>2110</v>
      </c>
      <c r="N1041" s="281" t="s">
        <v>308</v>
      </c>
      <c r="O1041" s="281">
        <v>0</v>
      </c>
      <c r="P1041" s="281" t="s">
        <v>262</v>
      </c>
      <c r="Q1041" s="281">
        <v>0</v>
      </c>
      <c r="S1041" s="281">
        <v>0</v>
      </c>
      <c r="U1041" s="281" t="s">
        <v>403</v>
      </c>
      <c r="W1041" s="281">
        <v>-20</v>
      </c>
      <c r="X1041" s="281" t="s">
        <v>1574</v>
      </c>
      <c r="AA1041" s="281">
        <v>2</v>
      </c>
      <c r="AB1041" s="281" t="s">
        <v>200</v>
      </c>
      <c r="AC1041" s="303">
        <v>44311</v>
      </c>
      <c r="AD1041" s="281" t="s">
        <v>11268</v>
      </c>
      <c r="AE1041" s="281" t="s">
        <v>2553</v>
      </c>
      <c r="AF1041" s="281" t="s">
        <v>266</v>
      </c>
      <c r="AG1041" s="281" t="s">
        <v>5385</v>
      </c>
      <c r="AI1041" s="281" t="s">
        <v>5386</v>
      </c>
      <c r="AN1041" s="303">
        <v>43887</v>
      </c>
      <c r="AP1041" s="284">
        <f t="shared" si="151"/>
        <v>1034</v>
      </c>
      <c r="AQ1041" s="284" t="str">
        <f t="shared" si="152"/>
        <v>伊藤早苗1</v>
      </c>
      <c r="AR1041" s="284" t="str">
        <f t="shared" si="153"/>
        <v>いとうさなえ1</v>
      </c>
      <c r="AS1041" s="284">
        <f t="shared" si="154"/>
        <v>1693311</v>
      </c>
      <c r="AT1041" s="284" t="str">
        <f t="shared" si="147"/>
        <v>伊藤早苗</v>
      </c>
      <c r="AU1041" s="284">
        <f>IF(AT1041="","",COUNTIF(AT$8:AT1041,AT1041))</f>
        <v>1</v>
      </c>
      <c r="AV1041" s="284" t="str">
        <f t="shared" si="148"/>
        <v>いとうさなえ</v>
      </c>
      <c r="AW1041" s="284">
        <f>IF(AV1041="","",COUNTIF(AV$8:AV1041,AV1041))</f>
        <v>1</v>
      </c>
      <c r="AX1041" s="284" t="str">
        <f t="shared" si="146"/>
        <v/>
      </c>
      <c r="AY1041" s="284" t="str">
        <f t="shared" si="149"/>
        <v/>
      </c>
      <c r="AZ1041" s="284" t="str">
        <f t="shared" si="150"/>
        <v/>
      </c>
    </row>
    <row r="1042" spans="1:52" ht="18" customHeight="1">
      <c r="A1042" s="281">
        <v>1692645</v>
      </c>
      <c r="B1042" s="281" t="s">
        <v>2967</v>
      </c>
      <c r="C1042" s="281" t="s">
        <v>5387</v>
      </c>
      <c r="D1042" s="281" t="s">
        <v>2969</v>
      </c>
      <c r="E1042" s="281" t="s">
        <v>3053</v>
      </c>
      <c r="F1042" s="281">
        <v>2</v>
      </c>
      <c r="G1042" s="281" t="s">
        <v>282</v>
      </c>
      <c r="H1042" s="303">
        <v>28764</v>
      </c>
      <c r="I1042" s="281">
        <v>24</v>
      </c>
      <c r="J1042" s="281" t="s">
        <v>260</v>
      </c>
      <c r="K1042" s="281">
        <v>279</v>
      </c>
      <c r="L1042" s="281" t="s">
        <v>308</v>
      </c>
      <c r="M1042" s="281">
        <v>2110</v>
      </c>
      <c r="N1042" s="281" t="s">
        <v>308</v>
      </c>
      <c r="O1042" s="281">
        <v>0</v>
      </c>
      <c r="P1042" s="281" t="s">
        <v>262</v>
      </c>
      <c r="Q1042" s="281">
        <v>0</v>
      </c>
      <c r="S1042" s="281">
        <v>0</v>
      </c>
      <c r="U1042" s="281" t="s">
        <v>403</v>
      </c>
      <c r="W1042" s="281">
        <v>-20</v>
      </c>
      <c r="X1042" s="281" t="s">
        <v>1574</v>
      </c>
      <c r="AA1042" s="281">
        <v>2</v>
      </c>
      <c r="AB1042" s="281" t="s">
        <v>200</v>
      </c>
      <c r="AC1042" s="303">
        <v>44311</v>
      </c>
      <c r="AD1042" s="281" t="s">
        <v>11268</v>
      </c>
      <c r="AE1042" s="281" t="s">
        <v>2553</v>
      </c>
      <c r="AF1042" s="281" t="s">
        <v>266</v>
      </c>
      <c r="AG1042" s="281" t="s">
        <v>5388</v>
      </c>
      <c r="AI1042" s="281" t="s">
        <v>5389</v>
      </c>
      <c r="AN1042" s="303">
        <v>43885</v>
      </c>
      <c r="AP1042" s="284">
        <f t="shared" si="151"/>
        <v>1035</v>
      </c>
      <c r="AQ1042" s="284" t="str">
        <f t="shared" si="152"/>
        <v>町田文子1</v>
      </c>
      <c r="AR1042" s="284" t="str">
        <f t="shared" si="153"/>
        <v>まちだあやこ1</v>
      </c>
      <c r="AS1042" s="284">
        <f t="shared" si="154"/>
        <v>1692645</v>
      </c>
      <c r="AT1042" s="284" t="str">
        <f t="shared" si="147"/>
        <v>町田文子</v>
      </c>
      <c r="AU1042" s="284">
        <f>IF(AT1042="","",COUNTIF(AT$8:AT1042,AT1042))</f>
        <v>1</v>
      </c>
      <c r="AV1042" s="284" t="str">
        <f t="shared" si="148"/>
        <v>まちだあやこ</v>
      </c>
      <c r="AW1042" s="284">
        <f>IF(AV1042="","",COUNTIF(AV$8:AV1042,AV1042))</f>
        <v>1</v>
      </c>
      <c r="AX1042" s="284" t="str">
        <f t="shared" si="146"/>
        <v/>
      </c>
      <c r="AY1042" s="284" t="str">
        <f t="shared" si="149"/>
        <v/>
      </c>
      <c r="AZ1042" s="284" t="str">
        <f t="shared" si="150"/>
        <v/>
      </c>
    </row>
    <row r="1043" spans="1:52" ht="18" customHeight="1">
      <c r="A1043" s="281">
        <v>1661165</v>
      </c>
      <c r="B1043" s="281" t="s">
        <v>5390</v>
      </c>
      <c r="C1043" s="281" t="s">
        <v>5391</v>
      </c>
      <c r="D1043" s="281" t="s">
        <v>5392</v>
      </c>
      <c r="E1043" s="281" t="s">
        <v>5393</v>
      </c>
      <c r="F1043" s="281">
        <v>2</v>
      </c>
      <c r="G1043" s="281" t="s">
        <v>282</v>
      </c>
      <c r="H1043" s="303">
        <v>29061</v>
      </c>
      <c r="I1043" s="281">
        <v>24</v>
      </c>
      <c r="J1043" s="281" t="s">
        <v>260</v>
      </c>
      <c r="K1043" s="281">
        <v>279</v>
      </c>
      <c r="L1043" s="281" t="s">
        <v>308</v>
      </c>
      <c r="M1043" s="281">
        <v>2110</v>
      </c>
      <c r="N1043" s="281" t="s">
        <v>308</v>
      </c>
      <c r="O1043" s="281">
        <v>0</v>
      </c>
      <c r="P1043" s="281" t="s">
        <v>262</v>
      </c>
      <c r="Q1043" s="281">
        <v>0</v>
      </c>
      <c r="S1043" s="281">
        <v>0</v>
      </c>
      <c r="U1043" s="281" t="s">
        <v>403</v>
      </c>
      <c r="W1043" s="281">
        <v>-20</v>
      </c>
      <c r="X1043" s="281" t="s">
        <v>1574</v>
      </c>
      <c r="AA1043" s="281">
        <v>2</v>
      </c>
      <c r="AB1043" s="281" t="s">
        <v>200</v>
      </c>
      <c r="AC1043" s="303">
        <v>44311</v>
      </c>
      <c r="AD1043" s="281" t="s">
        <v>11268</v>
      </c>
      <c r="AE1043" s="281" t="s">
        <v>1078</v>
      </c>
      <c r="AF1043" s="281" t="s">
        <v>266</v>
      </c>
      <c r="AG1043" s="281" t="s">
        <v>5394</v>
      </c>
      <c r="AH1043" s="281" t="s">
        <v>5395</v>
      </c>
      <c r="AI1043" s="281" t="s">
        <v>5396</v>
      </c>
      <c r="AN1043" s="303">
        <v>43538</v>
      </c>
      <c r="AP1043" s="284">
        <f t="shared" si="151"/>
        <v>1036</v>
      </c>
      <c r="AQ1043" s="284" t="str">
        <f t="shared" si="152"/>
        <v>宮崎聖良1</v>
      </c>
      <c r="AR1043" s="284" t="str">
        <f t="shared" si="153"/>
        <v>みやざきせいら1</v>
      </c>
      <c r="AS1043" s="284">
        <f t="shared" si="154"/>
        <v>1661165</v>
      </c>
      <c r="AT1043" s="284" t="str">
        <f t="shared" si="147"/>
        <v>宮崎聖良</v>
      </c>
      <c r="AU1043" s="284">
        <f>IF(AT1043="","",COUNTIF(AT$8:AT1043,AT1043))</f>
        <v>1</v>
      </c>
      <c r="AV1043" s="284" t="str">
        <f t="shared" si="148"/>
        <v>みやざきせいら</v>
      </c>
      <c r="AW1043" s="284">
        <f>IF(AV1043="","",COUNTIF(AV$8:AV1043,AV1043))</f>
        <v>1</v>
      </c>
      <c r="AX1043" s="284" t="str">
        <f t="shared" si="146"/>
        <v/>
      </c>
      <c r="AY1043" s="284" t="str">
        <f t="shared" si="149"/>
        <v/>
      </c>
      <c r="AZ1043" s="284" t="str">
        <f t="shared" si="150"/>
        <v/>
      </c>
    </row>
    <row r="1044" spans="1:52" ht="18" customHeight="1">
      <c r="A1044" s="281">
        <v>1692643</v>
      </c>
      <c r="B1044" s="281" t="s">
        <v>304</v>
      </c>
      <c r="C1044" s="281" t="s">
        <v>5397</v>
      </c>
      <c r="D1044" s="281" t="s">
        <v>306</v>
      </c>
      <c r="E1044" s="281" t="s">
        <v>5398</v>
      </c>
      <c r="F1044" s="281">
        <v>2</v>
      </c>
      <c r="G1044" s="281" t="s">
        <v>282</v>
      </c>
      <c r="H1044" s="303">
        <v>32801</v>
      </c>
      <c r="I1044" s="281">
        <v>24</v>
      </c>
      <c r="J1044" s="281" t="s">
        <v>260</v>
      </c>
      <c r="K1044" s="281">
        <v>279</v>
      </c>
      <c r="L1044" s="281" t="s">
        <v>308</v>
      </c>
      <c r="M1044" s="281">
        <v>2110</v>
      </c>
      <c r="N1044" s="281" t="s">
        <v>308</v>
      </c>
      <c r="O1044" s="281">
        <v>0</v>
      </c>
      <c r="P1044" s="281" t="s">
        <v>262</v>
      </c>
      <c r="Q1044" s="281">
        <v>0</v>
      </c>
      <c r="S1044" s="281">
        <v>0</v>
      </c>
      <c r="U1044" s="281" t="s">
        <v>403</v>
      </c>
      <c r="W1044" s="281">
        <v>-20</v>
      </c>
      <c r="X1044" s="281" t="s">
        <v>1574</v>
      </c>
      <c r="AA1044" s="281">
        <v>2</v>
      </c>
      <c r="AB1044" s="281" t="s">
        <v>200</v>
      </c>
      <c r="AC1044" s="303">
        <v>44311</v>
      </c>
      <c r="AD1044" s="281" t="s">
        <v>11268</v>
      </c>
      <c r="AE1044" s="281" t="s">
        <v>476</v>
      </c>
      <c r="AF1044" s="281" t="s">
        <v>266</v>
      </c>
      <c r="AG1044" s="281" t="s">
        <v>5399</v>
      </c>
      <c r="AI1044" s="281" t="s">
        <v>5400</v>
      </c>
      <c r="AN1044" s="303">
        <v>43885</v>
      </c>
      <c r="AP1044" s="284">
        <f t="shared" si="151"/>
        <v>1037</v>
      </c>
      <c r="AQ1044" s="284" t="str">
        <f t="shared" si="152"/>
        <v>今井美秋1</v>
      </c>
      <c r="AR1044" s="284" t="str">
        <f t="shared" si="153"/>
        <v>いまいみあき1</v>
      </c>
      <c r="AS1044" s="284">
        <f t="shared" si="154"/>
        <v>1692643</v>
      </c>
      <c r="AT1044" s="284" t="str">
        <f t="shared" si="147"/>
        <v>今井美秋</v>
      </c>
      <c r="AU1044" s="284">
        <f>IF(AT1044="","",COUNTIF(AT$8:AT1044,AT1044))</f>
        <v>1</v>
      </c>
      <c r="AV1044" s="284" t="str">
        <f t="shared" si="148"/>
        <v>いまいみあき</v>
      </c>
      <c r="AW1044" s="284">
        <f>IF(AV1044="","",COUNTIF(AV$8:AV1044,AV1044))</f>
        <v>1</v>
      </c>
      <c r="AX1044" s="284" t="str">
        <f t="shared" si="146"/>
        <v/>
      </c>
      <c r="AY1044" s="284" t="str">
        <f t="shared" si="149"/>
        <v/>
      </c>
      <c r="AZ1044" s="284" t="str">
        <f t="shared" si="150"/>
        <v/>
      </c>
    </row>
    <row r="1045" spans="1:52" ht="18" customHeight="1">
      <c r="A1045" s="281">
        <v>1677370</v>
      </c>
      <c r="B1045" s="281" t="s">
        <v>5401</v>
      </c>
      <c r="C1045" s="281" t="s">
        <v>5402</v>
      </c>
      <c r="D1045" s="281" t="s">
        <v>5403</v>
      </c>
      <c r="E1045" s="281" t="s">
        <v>5404</v>
      </c>
      <c r="F1045" s="281">
        <v>2</v>
      </c>
      <c r="G1045" s="281" t="s">
        <v>282</v>
      </c>
      <c r="H1045" s="303">
        <v>37892</v>
      </c>
      <c r="I1045" s="281">
        <v>24</v>
      </c>
      <c r="J1045" s="281" t="s">
        <v>260</v>
      </c>
      <c r="K1045" s="281">
        <v>269</v>
      </c>
      <c r="L1045" s="281" t="s">
        <v>378</v>
      </c>
      <c r="M1045" s="281">
        <v>2052</v>
      </c>
      <c r="N1045" s="281" t="s">
        <v>5079</v>
      </c>
      <c r="O1045" s="281">
        <v>1</v>
      </c>
      <c r="P1045" s="281" t="s">
        <v>11177</v>
      </c>
      <c r="Q1045" s="281">
        <v>0</v>
      </c>
      <c r="S1045" s="281">
        <v>0</v>
      </c>
      <c r="W1045" s="281">
        <v>-20</v>
      </c>
      <c r="X1045" s="281" t="s">
        <v>1574</v>
      </c>
      <c r="AA1045" s="281">
        <v>2</v>
      </c>
      <c r="AB1045" s="281" t="s">
        <v>200</v>
      </c>
      <c r="AC1045" s="303">
        <v>44318</v>
      </c>
      <c r="AD1045" s="281" t="s">
        <v>11468</v>
      </c>
      <c r="AE1045" s="281" t="s">
        <v>5080</v>
      </c>
      <c r="AF1045" s="281" t="s">
        <v>266</v>
      </c>
      <c r="AG1045" s="281" t="s">
        <v>5081</v>
      </c>
      <c r="AH1045" s="281" t="s">
        <v>5079</v>
      </c>
      <c r="AI1045" s="281" t="s">
        <v>5082</v>
      </c>
      <c r="AN1045" s="303">
        <v>43635</v>
      </c>
      <c r="AP1045" s="284">
        <f t="shared" si="151"/>
        <v>1038</v>
      </c>
      <c r="AQ1045" s="284" t="str">
        <f t="shared" si="152"/>
        <v>五十島月音1</v>
      </c>
      <c r="AR1045" s="284" t="str">
        <f t="shared" si="153"/>
        <v>いがしまつきね1</v>
      </c>
      <c r="AS1045" s="284">
        <f t="shared" si="154"/>
        <v>1677370</v>
      </c>
      <c r="AT1045" s="284" t="str">
        <f t="shared" si="147"/>
        <v>五十島月音</v>
      </c>
      <c r="AU1045" s="284">
        <f>IF(AT1045="","",COUNTIF(AT$8:AT1045,AT1045))</f>
        <v>1</v>
      </c>
      <c r="AV1045" s="284" t="str">
        <f t="shared" si="148"/>
        <v>いがしまつきね</v>
      </c>
      <c r="AW1045" s="284">
        <f>IF(AV1045="","",COUNTIF(AV$8:AV1045,AV1045))</f>
        <v>1</v>
      </c>
      <c r="AX1045" s="284" t="str">
        <f t="shared" si="146"/>
        <v/>
      </c>
      <c r="AY1045" s="284" t="str">
        <f t="shared" si="149"/>
        <v/>
      </c>
      <c r="AZ1045" s="284" t="str">
        <f t="shared" si="150"/>
        <v/>
      </c>
    </row>
    <row r="1046" spans="1:52" ht="18" customHeight="1">
      <c r="A1046" s="281">
        <v>1660432</v>
      </c>
      <c r="B1046" s="281" t="s">
        <v>1391</v>
      </c>
      <c r="C1046" s="281" t="s">
        <v>5405</v>
      </c>
      <c r="D1046" s="281" t="s">
        <v>1392</v>
      </c>
      <c r="E1046" s="281" t="s">
        <v>321</v>
      </c>
      <c r="F1046" s="281">
        <v>1</v>
      </c>
      <c r="G1046" s="281" t="s">
        <v>259</v>
      </c>
      <c r="H1046" s="303">
        <v>18080</v>
      </c>
      <c r="I1046" s="281">
        <v>24</v>
      </c>
      <c r="J1046" s="281" t="s">
        <v>260</v>
      </c>
      <c r="K1046" s="281">
        <v>271</v>
      </c>
      <c r="L1046" s="281" t="s">
        <v>413</v>
      </c>
      <c r="M1046" s="281">
        <v>2061</v>
      </c>
      <c r="N1046" s="281" t="s">
        <v>413</v>
      </c>
      <c r="O1046" s="281">
        <v>0</v>
      </c>
      <c r="P1046" s="281" t="s">
        <v>262</v>
      </c>
      <c r="Q1046" s="281">
        <v>0</v>
      </c>
      <c r="S1046" s="281">
        <v>0</v>
      </c>
      <c r="W1046" s="281">
        <v>-20</v>
      </c>
      <c r="X1046" s="281" t="s">
        <v>1574</v>
      </c>
      <c r="AA1046" s="281">
        <v>2</v>
      </c>
      <c r="AB1046" s="281" t="s">
        <v>200</v>
      </c>
      <c r="AC1046" s="303">
        <v>44332</v>
      </c>
      <c r="AD1046" s="281" t="s">
        <v>11269</v>
      </c>
      <c r="AE1046" s="281" t="s">
        <v>5406</v>
      </c>
      <c r="AF1046" s="281" t="s">
        <v>266</v>
      </c>
      <c r="AG1046" s="281" t="s">
        <v>5407</v>
      </c>
      <c r="AI1046" s="281" t="s">
        <v>5408</v>
      </c>
      <c r="AN1046" s="303">
        <v>43521</v>
      </c>
      <c r="AP1046" s="284">
        <f t="shared" si="151"/>
        <v>1039</v>
      </c>
      <c r="AQ1046" s="284" t="str">
        <f t="shared" si="152"/>
        <v>佐藤敏行1</v>
      </c>
      <c r="AR1046" s="284" t="str">
        <f t="shared" si="153"/>
        <v>さとうとしゆき1</v>
      </c>
      <c r="AS1046" s="284">
        <f t="shared" si="154"/>
        <v>1660432</v>
      </c>
      <c r="AT1046" s="284" t="str">
        <f t="shared" si="147"/>
        <v>佐藤敏行</v>
      </c>
      <c r="AU1046" s="284">
        <f>IF(AT1046="","",COUNTIF(AT$8:AT1046,AT1046))</f>
        <v>1</v>
      </c>
      <c r="AV1046" s="284" t="str">
        <f t="shared" si="148"/>
        <v>さとうとしゆき</v>
      </c>
      <c r="AW1046" s="284">
        <f>IF(AV1046="","",COUNTIF(AV$8:AV1046,AV1046))</f>
        <v>1</v>
      </c>
      <c r="AX1046" s="284" t="str">
        <f t="shared" si="146"/>
        <v/>
      </c>
      <c r="AY1046" s="284" t="str">
        <f t="shared" si="149"/>
        <v/>
      </c>
      <c r="AZ1046" s="284" t="str">
        <f t="shared" si="150"/>
        <v/>
      </c>
    </row>
    <row r="1047" spans="1:52" ht="18" customHeight="1">
      <c r="A1047" s="281">
        <v>1692630</v>
      </c>
      <c r="B1047" s="281" t="s">
        <v>421</v>
      </c>
      <c r="C1047" s="281" t="s">
        <v>5409</v>
      </c>
      <c r="D1047" s="281" t="s">
        <v>423</v>
      </c>
      <c r="E1047" s="281" t="s">
        <v>5410</v>
      </c>
      <c r="F1047" s="281">
        <v>2</v>
      </c>
      <c r="G1047" s="281" t="s">
        <v>282</v>
      </c>
      <c r="H1047" s="303">
        <v>19403</v>
      </c>
      <c r="I1047" s="281">
        <v>24</v>
      </c>
      <c r="J1047" s="281" t="s">
        <v>260</v>
      </c>
      <c r="K1047" s="281">
        <v>271</v>
      </c>
      <c r="L1047" s="281" t="s">
        <v>413</v>
      </c>
      <c r="M1047" s="281">
        <v>2061</v>
      </c>
      <c r="N1047" s="281" t="s">
        <v>413</v>
      </c>
      <c r="O1047" s="281">
        <v>0</v>
      </c>
      <c r="P1047" s="281" t="s">
        <v>262</v>
      </c>
      <c r="Q1047" s="281">
        <v>0</v>
      </c>
      <c r="S1047" s="281">
        <v>0</v>
      </c>
      <c r="W1047" s="281">
        <v>-20</v>
      </c>
      <c r="X1047" s="281" t="s">
        <v>1574</v>
      </c>
      <c r="AA1047" s="281">
        <v>2</v>
      </c>
      <c r="AB1047" s="281" t="s">
        <v>200</v>
      </c>
      <c r="AC1047" s="303">
        <v>44332</v>
      </c>
      <c r="AD1047" s="281" t="s">
        <v>11269</v>
      </c>
      <c r="AE1047" s="281" t="s">
        <v>1017</v>
      </c>
      <c r="AF1047" s="281" t="s">
        <v>266</v>
      </c>
      <c r="AG1047" s="281" t="s">
        <v>5411</v>
      </c>
      <c r="AI1047" s="281" t="s">
        <v>5412</v>
      </c>
      <c r="AN1047" s="303">
        <v>43885</v>
      </c>
      <c r="AP1047" s="284">
        <f t="shared" si="151"/>
        <v>1040</v>
      </c>
      <c r="AQ1047" s="284" t="str">
        <f t="shared" si="152"/>
        <v>小林藤子1</v>
      </c>
      <c r="AR1047" s="284" t="str">
        <f t="shared" si="153"/>
        <v>こばやしふじこ1</v>
      </c>
      <c r="AS1047" s="284">
        <f t="shared" si="154"/>
        <v>1692630</v>
      </c>
      <c r="AT1047" s="284" t="str">
        <f t="shared" si="147"/>
        <v>小林藤子</v>
      </c>
      <c r="AU1047" s="284">
        <f>IF(AT1047="","",COUNTIF(AT$8:AT1047,AT1047))</f>
        <v>1</v>
      </c>
      <c r="AV1047" s="284" t="str">
        <f t="shared" si="148"/>
        <v>こばやしふじこ</v>
      </c>
      <c r="AW1047" s="284">
        <f>IF(AV1047="","",COUNTIF(AV$8:AV1047,AV1047))</f>
        <v>1</v>
      </c>
      <c r="AX1047" s="284" t="str">
        <f t="shared" si="146"/>
        <v/>
      </c>
      <c r="AY1047" s="284" t="str">
        <f t="shared" si="149"/>
        <v/>
      </c>
      <c r="AZ1047" s="284" t="str">
        <f t="shared" si="150"/>
        <v/>
      </c>
    </row>
    <row r="1048" spans="1:52" ht="18" customHeight="1">
      <c r="A1048" s="281">
        <v>1715794</v>
      </c>
      <c r="B1048" s="281" t="s">
        <v>4444</v>
      </c>
      <c r="C1048" s="281" t="s">
        <v>5413</v>
      </c>
      <c r="D1048" s="281" t="s">
        <v>4446</v>
      </c>
      <c r="E1048" s="281" t="s">
        <v>5414</v>
      </c>
      <c r="F1048" s="281">
        <v>1</v>
      </c>
      <c r="G1048" s="281" t="s">
        <v>259</v>
      </c>
      <c r="H1048" s="303">
        <v>20382</v>
      </c>
      <c r="I1048" s="281">
        <v>24</v>
      </c>
      <c r="J1048" s="281" t="s">
        <v>260</v>
      </c>
      <c r="K1048" s="281">
        <v>269</v>
      </c>
      <c r="L1048" s="281" t="s">
        <v>378</v>
      </c>
      <c r="M1048" s="281">
        <v>2051</v>
      </c>
      <c r="N1048" s="281" t="s">
        <v>378</v>
      </c>
      <c r="O1048" s="281">
        <v>0</v>
      </c>
      <c r="P1048" s="281" t="s">
        <v>262</v>
      </c>
      <c r="Q1048" s="281">
        <v>0</v>
      </c>
      <c r="S1048" s="281">
        <v>0</v>
      </c>
      <c r="U1048" s="281" t="s">
        <v>10931</v>
      </c>
      <c r="W1048" s="281">
        <v>-20</v>
      </c>
      <c r="X1048" s="281" t="s">
        <v>1574</v>
      </c>
      <c r="AA1048" s="281">
        <v>2</v>
      </c>
      <c r="AB1048" s="281" t="s">
        <v>200</v>
      </c>
      <c r="AC1048" s="303">
        <v>44332</v>
      </c>
      <c r="AD1048" s="281" t="s">
        <v>11269</v>
      </c>
      <c r="AE1048" s="281" t="s">
        <v>5415</v>
      </c>
      <c r="AF1048" s="281" t="s">
        <v>266</v>
      </c>
      <c r="AG1048" s="281" t="s">
        <v>5416</v>
      </c>
      <c r="AI1048" s="281" t="s">
        <v>5417</v>
      </c>
      <c r="AN1048" s="303">
        <v>44097</v>
      </c>
      <c r="AP1048" s="284">
        <f t="shared" si="151"/>
        <v>1041</v>
      </c>
      <c r="AQ1048" s="284" t="str">
        <f t="shared" si="152"/>
        <v>永井泰山1</v>
      </c>
      <c r="AR1048" s="284" t="str">
        <f t="shared" si="153"/>
        <v>ながいたいざん1</v>
      </c>
      <c r="AS1048" s="284">
        <f t="shared" si="154"/>
        <v>1715794</v>
      </c>
      <c r="AT1048" s="284" t="str">
        <f t="shared" si="147"/>
        <v>永井泰山</v>
      </c>
      <c r="AU1048" s="284">
        <f>IF(AT1048="","",COUNTIF(AT$8:AT1048,AT1048))</f>
        <v>1</v>
      </c>
      <c r="AV1048" s="284" t="str">
        <f t="shared" si="148"/>
        <v>ながいたいざん</v>
      </c>
      <c r="AW1048" s="284">
        <f>IF(AV1048="","",COUNTIF(AV$8:AV1048,AV1048))</f>
        <v>1</v>
      </c>
      <c r="AX1048" s="284" t="str">
        <f t="shared" si="146"/>
        <v/>
      </c>
      <c r="AY1048" s="284" t="str">
        <f t="shared" si="149"/>
        <v/>
      </c>
      <c r="AZ1048" s="284" t="str">
        <f t="shared" si="150"/>
        <v/>
      </c>
    </row>
    <row r="1049" spans="1:52" ht="18" customHeight="1">
      <c r="A1049" s="281">
        <v>1692535</v>
      </c>
      <c r="B1049" s="281" t="s">
        <v>492</v>
      </c>
      <c r="C1049" s="281" t="s">
        <v>2008</v>
      </c>
      <c r="D1049" s="281" t="s">
        <v>494</v>
      </c>
      <c r="E1049" s="281" t="s">
        <v>2010</v>
      </c>
      <c r="F1049" s="281">
        <v>2</v>
      </c>
      <c r="G1049" s="281" t="s">
        <v>282</v>
      </c>
      <c r="H1049" s="303">
        <v>23266</v>
      </c>
      <c r="I1049" s="281">
        <v>24</v>
      </c>
      <c r="J1049" s="281" t="s">
        <v>260</v>
      </c>
      <c r="K1049" s="281">
        <v>269</v>
      </c>
      <c r="L1049" s="281" t="s">
        <v>378</v>
      </c>
      <c r="M1049" s="281">
        <v>2051</v>
      </c>
      <c r="N1049" s="281" t="s">
        <v>378</v>
      </c>
      <c r="O1049" s="281">
        <v>0</v>
      </c>
      <c r="P1049" s="281" t="s">
        <v>262</v>
      </c>
      <c r="Q1049" s="281">
        <v>0</v>
      </c>
      <c r="S1049" s="281">
        <v>0</v>
      </c>
      <c r="U1049" s="281" t="s">
        <v>10931</v>
      </c>
      <c r="W1049" s="281">
        <v>-20</v>
      </c>
      <c r="X1049" s="281" t="s">
        <v>1574</v>
      </c>
      <c r="AA1049" s="281">
        <v>2</v>
      </c>
      <c r="AB1049" s="281" t="s">
        <v>200</v>
      </c>
      <c r="AC1049" s="303">
        <v>44332</v>
      </c>
      <c r="AD1049" s="281" t="s">
        <v>11269</v>
      </c>
      <c r="AE1049" s="281" t="s">
        <v>5236</v>
      </c>
      <c r="AF1049" s="281" t="s">
        <v>266</v>
      </c>
      <c r="AG1049" s="281" t="s">
        <v>5418</v>
      </c>
      <c r="AI1049" s="281" t="s">
        <v>5419</v>
      </c>
      <c r="AN1049" s="303">
        <v>43879</v>
      </c>
      <c r="AP1049" s="284">
        <f t="shared" si="151"/>
        <v>1042</v>
      </c>
      <c r="AQ1049" s="284" t="str">
        <f t="shared" si="152"/>
        <v>近藤陽子1</v>
      </c>
      <c r="AR1049" s="284" t="str">
        <f t="shared" si="153"/>
        <v>こんどうようこ1</v>
      </c>
      <c r="AS1049" s="284">
        <f t="shared" si="154"/>
        <v>1692535</v>
      </c>
      <c r="AT1049" s="284" t="str">
        <f t="shared" si="147"/>
        <v>近藤陽子</v>
      </c>
      <c r="AU1049" s="284">
        <f>IF(AT1049="","",COUNTIF(AT$8:AT1049,AT1049))</f>
        <v>1</v>
      </c>
      <c r="AV1049" s="284" t="str">
        <f t="shared" si="148"/>
        <v>こんどうようこ</v>
      </c>
      <c r="AW1049" s="284">
        <f>IF(AV1049="","",COUNTIF(AV$8:AV1049,AV1049))</f>
        <v>1</v>
      </c>
      <c r="AX1049" s="284" t="str">
        <f t="shared" si="146"/>
        <v/>
      </c>
      <c r="AY1049" s="284" t="str">
        <f t="shared" si="149"/>
        <v/>
      </c>
      <c r="AZ1049" s="284" t="str">
        <f t="shared" si="150"/>
        <v/>
      </c>
    </row>
    <row r="1050" spans="1:52" ht="18" customHeight="1">
      <c r="A1050" s="281">
        <v>1717582</v>
      </c>
      <c r="B1050" s="281" t="s">
        <v>3641</v>
      </c>
      <c r="C1050" s="281" t="s">
        <v>5420</v>
      </c>
      <c r="D1050" s="281" t="s">
        <v>3643</v>
      </c>
      <c r="E1050" s="281" t="s">
        <v>460</v>
      </c>
      <c r="F1050" s="281">
        <v>2</v>
      </c>
      <c r="G1050" s="281" t="s">
        <v>282</v>
      </c>
      <c r="H1050" s="303">
        <v>23837</v>
      </c>
      <c r="I1050" s="281">
        <v>24</v>
      </c>
      <c r="J1050" s="281" t="s">
        <v>260</v>
      </c>
      <c r="K1050" s="281">
        <v>267</v>
      </c>
      <c r="L1050" s="281" t="s">
        <v>328</v>
      </c>
      <c r="M1050" s="281">
        <v>2041</v>
      </c>
      <c r="N1050" s="281" t="s">
        <v>328</v>
      </c>
      <c r="O1050" s="281">
        <v>0</v>
      </c>
      <c r="P1050" s="281" t="s">
        <v>262</v>
      </c>
      <c r="Q1050" s="281">
        <v>0</v>
      </c>
      <c r="S1050" s="281">
        <v>0</v>
      </c>
      <c r="W1050" s="281">
        <v>-20</v>
      </c>
      <c r="X1050" s="281" t="s">
        <v>1574</v>
      </c>
      <c r="AA1050" s="281">
        <v>2</v>
      </c>
      <c r="AB1050" s="281" t="s">
        <v>200</v>
      </c>
      <c r="AC1050" s="303">
        <v>44332</v>
      </c>
      <c r="AD1050" s="281" t="s">
        <v>11269</v>
      </c>
      <c r="AE1050" s="281" t="s">
        <v>3644</v>
      </c>
      <c r="AF1050" s="281" t="s">
        <v>266</v>
      </c>
      <c r="AG1050" s="281" t="s">
        <v>3645</v>
      </c>
      <c r="AI1050" s="281" t="s">
        <v>5421</v>
      </c>
      <c r="AL1050" s="281" t="s">
        <v>11469</v>
      </c>
      <c r="AN1050" s="303">
        <v>44126</v>
      </c>
      <c r="AP1050" s="284">
        <f t="shared" si="151"/>
        <v>1043</v>
      </c>
      <c r="AQ1050" s="284" t="str">
        <f t="shared" si="152"/>
        <v>祖山千恵1</v>
      </c>
      <c r="AR1050" s="284" t="str">
        <f t="shared" si="153"/>
        <v>そやまちえ1</v>
      </c>
      <c r="AS1050" s="284">
        <f t="shared" si="154"/>
        <v>1717582</v>
      </c>
      <c r="AT1050" s="284" t="str">
        <f t="shared" si="147"/>
        <v>祖山千恵</v>
      </c>
      <c r="AU1050" s="284">
        <f>IF(AT1050="","",COUNTIF(AT$8:AT1050,AT1050))</f>
        <v>1</v>
      </c>
      <c r="AV1050" s="284" t="str">
        <f t="shared" si="148"/>
        <v>そやまちえ</v>
      </c>
      <c r="AW1050" s="284">
        <f>IF(AV1050="","",COUNTIF(AV$8:AV1050,AV1050))</f>
        <v>1</v>
      </c>
      <c r="AX1050" s="284" t="str">
        <f t="shared" si="146"/>
        <v/>
      </c>
      <c r="AY1050" s="284" t="str">
        <f t="shared" si="149"/>
        <v/>
      </c>
      <c r="AZ1050" s="284" t="str">
        <f t="shared" si="150"/>
        <v/>
      </c>
    </row>
    <row r="1051" spans="1:52" ht="18" customHeight="1">
      <c r="A1051" s="281">
        <v>1693310</v>
      </c>
      <c r="B1051" s="281" t="s">
        <v>5422</v>
      </c>
      <c r="C1051" s="281" t="s">
        <v>1725</v>
      </c>
      <c r="D1051" s="281" t="s">
        <v>5423</v>
      </c>
      <c r="E1051" s="281" t="s">
        <v>1727</v>
      </c>
      <c r="F1051" s="281">
        <v>2</v>
      </c>
      <c r="G1051" s="281" t="s">
        <v>282</v>
      </c>
      <c r="H1051" s="303">
        <v>26477</v>
      </c>
      <c r="I1051" s="281">
        <v>24</v>
      </c>
      <c r="J1051" s="281" t="s">
        <v>260</v>
      </c>
      <c r="K1051" s="281">
        <v>270</v>
      </c>
      <c r="L1051" s="281" t="s">
        <v>720</v>
      </c>
      <c r="M1051" s="281">
        <v>2055</v>
      </c>
      <c r="N1051" s="281" t="s">
        <v>720</v>
      </c>
      <c r="O1051" s="281">
        <v>0</v>
      </c>
      <c r="P1051" s="281" t="s">
        <v>262</v>
      </c>
      <c r="Q1051" s="281">
        <v>0</v>
      </c>
      <c r="S1051" s="281">
        <v>0</v>
      </c>
      <c r="W1051" s="281">
        <v>-20</v>
      </c>
      <c r="X1051" s="281" t="s">
        <v>1574</v>
      </c>
      <c r="AA1051" s="281">
        <v>2</v>
      </c>
      <c r="AB1051" s="281" t="s">
        <v>200</v>
      </c>
      <c r="AC1051" s="303">
        <v>44332</v>
      </c>
      <c r="AD1051" s="281" t="s">
        <v>11269</v>
      </c>
      <c r="AE1051" s="281" t="s">
        <v>2346</v>
      </c>
      <c r="AF1051" s="281" t="s">
        <v>266</v>
      </c>
      <c r="AG1051" s="281" t="s">
        <v>5424</v>
      </c>
      <c r="AI1051" s="281" t="s">
        <v>5425</v>
      </c>
      <c r="AN1051" s="303">
        <v>43887</v>
      </c>
      <c r="AP1051" s="284">
        <f t="shared" si="151"/>
        <v>1044</v>
      </c>
      <c r="AQ1051" s="284" t="str">
        <f t="shared" si="152"/>
        <v>東城恵美1</v>
      </c>
      <c r="AR1051" s="284" t="str">
        <f t="shared" si="153"/>
        <v>とうじょうえみ1</v>
      </c>
      <c r="AS1051" s="284">
        <f t="shared" si="154"/>
        <v>1693310</v>
      </c>
      <c r="AT1051" s="284" t="str">
        <f t="shared" si="147"/>
        <v>東城恵美</v>
      </c>
      <c r="AU1051" s="284">
        <f>IF(AT1051="","",COUNTIF(AT$8:AT1051,AT1051))</f>
        <v>1</v>
      </c>
      <c r="AV1051" s="284" t="str">
        <f t="shared" si="148"/>
        <v>とうじょうえみ</v>
      </c>
      <c r="AW1051" s="284">
        <f>IF(AV1051="","",COUNTIF(AV$8:AV1051,AV1051))</f>
        <v>1</v>
      </c>
      <c r="AX1051" s="284" t="str">
        <f t="shared" si="146"/>
        <v/>
      </c>
      <c r="AY1051" s="284" t="str">
        <f t="shared" si="149"/>
        <v/>
      </c>
      <c r="AZ1051" s="284" t="str">
        <f t="shared" si="150"/>
        <v/>
      </c>
    </row>
    <row r="1052" spans="1:52" ht="18" customHeight="1">
      <c r="A1052" s="281">
        <v>1693468</v>
      </c>
      <c r="B1052" s="281" t="s">
        <v>5426</v>
      </c>
      <c r="C1052" s="281" t="s">
        <v>3436</v>
      </c>
      <c r="D1052" s="281" t="s">
        <v>5427</v>
      </c>
      <c r="E1052" s="281" t="s">
        <v>3689</v>
      </c>
      <c r="F1052" s="281">
        <v>2</v>
      </c>
      <c r="G1052" s="281" t="s">
        <v>282</v>
      </c>
      <c r="H1052" s="303">
        <v>28786</v>
      </c>
      <c r="I1052" s="281">
        <v>24</v>
      </c>
      <c r="J1052" s="281" t="s">
        <v>260</v>
      </c>
      <c r="K1052" s="281">
        <v>270</v>
      </c>
      <c r="L1052" s="281" t="s">
        <v>720</v>
      </c>
      <c r="M1052" s="281">
        <v>2055</v>
      </c>
      <c r="N1052" s="281" t="s">
        <v>720</v>
      </c>
      <c r="O1052" s="281">
        <v>0</v>
      </c>
      <c r="P1052" s="281" t="s">
        <v>262</v>
      </c>
      <c r="Q1052" s="281">
        <v>0</v>
      </c>
      <c r="S1052" s="281">
        <v>0</v>
      </c>
      <c r="W1052" s="281">
        <v>-20</v>
      </c>
      <c r="X1052" s="281" t="s">
        <v>1574</v>
      </c>
      <c r="AA1052" s="281">
        <v>2</v>
      </c>
      <c r="AB1052" s="281" t="s">
        <v>200</v>
      </c>
      <c r="AC1052" s="303">
        <v>44332</v>
      </c>
      <c r="AD1052" s="281" t="s">
        <v>11269</v>
      </c>
      <c r="AE1052" s="281" t="s">
        <v>4091</v>
      </c>
      <c r="AF1052" s="281" t="s">
        <v>266</v>
      </c>
      <c r="AG1052" s="281" t="s">
        <v>5428</v>
      </c>
      <c r="AI1052" s="281" t="s">
        <v>5429</v>
      </c>
      <c r="AN1052" s="303">
        <v>43890</v>
      </c>
      <c r="AP1052" s="284">
        <f t="shared" si="151"/>
        <v>1045</v>
      </c>
      <c r="AQ1052" s="284" t="str">
        <f t="shared" si="152"/>
        <v>島邑聖子1</v>
      </c>
      <c r="AR1052" s="284" t="str">
        <f t="shared" si="153"/>
        <v>しまむらせいこ1</v>
      </c>
      <c r="AS1052" s="284">
        <f t="shared" si="154"/>
        <v>1693468</v>
      </c>
      <c r="AT1052" s="284" t="str">
        <f t="shared" si="147"/>
        <v>島邑聖子</v>
      </c>
      <c r="AU1052" s="284">
        <f>IF(AT1052="","",COUNTIF(AT$8:AT1052,AT1052))</f>
        <v>1</v>
      </c>
      <c r="AV1052" s="284" t="str">
        <f t="shared" si="148"/>
        <v>しまむらせいこ</v>
      </c>
      <c r="AW1052" s="284">
        <f>IF(AV1052="","",COUNTIF(AV$8:AV1052,AV1052))</f>
        <v>1</v>
      </c>
      <c r="AX1052" s="284" t="str">
        <f t="shared" si="146"/>
        <v/>
      </c>
      <c r="AY1052" s="284" t="str">
        <f t="shared" si="149"/>
        <v/>
      </c>
      <c r="AZ1052" s="284" t="str">
        <f t="shared" si="150"/>
        <v/>
      </c>
    </row>
    <row r="1053" spans="1:52" ht="18" customHeight="1">
      <c r="A1053" s="281">
        <v>1615695</v>
      </c>
      <c r="B1053" s="281" t="s">
        <v>5430</v>
      </c>
      <c r="C1053" s="281" t="s">
        <v>5431</v>
      </c>
      <c r="D1053" s="281" t="s">
        <v>5432</v>
      </c>
      <c r="E1053" s="281" t="s">
        <v>5132</v>
      </c>
      <c r="F1053" s="281">
        <v>1</v>
      </c>
      <c r="G1053" s="281" t="s">
        <v>259</v>
      </c>
      <c r="H1053" s="303">
        <v>37130</v>
      </c>
      <c r="I1053" s="281">
        <v>24</v>
      </c>
      <c r="J1053" s="281" t="s">
        <v>260</v>
      </c>
      <c r="K1053" s="281">
        <v>276</v>
      </c>
      <c r="L1053" s="281" t="s">
        <v>742</v>
      </c>
      <c r="M1053" s="281">
        <v>2087</v>
      </c>
      <c r="N1053" s="281" t="s">
        <v>742</v>
      </c>
      <c r="O1053" s="281">
        <v>0</v>
      </c>
      <c r="P1053" s="281" t="s">
        <v>262</v>
      </c>
      <c r="Q1053" s="281">
        <v>0</v>
      </c>
      <c r="S1053" s="281">
        <v>0</v>
      </c>
      <c r="W1053" s="281">
        <v>-20</v>
      </c>
      <c r="X1053" s="281" t="s">
        <v>1574</v>
      </c>
      <c r="AA1053" s="281">
        <v>2</v>
      </c>
      <c r="AB1053" s="281" t="s">
        <v>200</v>
      </c>
      <c r="AC1053" s="303">
        <v>44332</v>
      </c>
      <c r="AD1053" s="281" t="s">
        <v>11269</v>
      </c>
      <c r="AE1053" s="281" t="s">
        <v>989</v>
      </c>
      <c r="AF1053" s="281" t="s">
        <v>266</v>
      </c>
      <c r="AG1053" s="281" t="s">
        <v>5433</v>
      </c>
      <c r="AI1053" s="281" t="s">
        <v>5434</v>
      </c>
      <c r="AN1053" s="303">
        <v>42919</v>
      </c>
      <c r="AP1053" s="284">
        <f t="shared" si="151"/>
        <v>1046</v>
      </c>
      <c r="AQ1053" s="284" t="str">
        <f t="shared" si="152"/>
        <v>二山大陸1</v>
      </c>
      <c r="AR1053" s="284" t="str">
        <f t="shared" si="153"/>
        <v>ふたやまりく1</v>
      </c>
      <c r="AS1053" s="284">
        <f t="shared" si="154"/>
        <v>1615695</v>
      </c>
      <c r="AT1053" s="284" t="str">
        <f t="shared" si="147"/>
        <v>二山大陸</v>
      </c>
      <c r="AU1053" s="284">
        <f>IF(AT1053="","",COUNTIF(AT$8:AT1053,AT1053))</f>
        <v>1</v>
      </c>
      <c r="AV1053" s="284" t="str">
        <f t="shared" si="148"/>
        <v>ふたやまりく</v>
      </c>
      <c r="AW1053" s="284">
        <f>IF(AV1053="","",COUNTIF(AV$8:AV1053,AV1053))</f>
        <v>1</v>
      </c>
      <c r="AX1053" s="284" t="str">
        <f t="shared" si="146"/>
        <v/>
      </c>
      <c r="AY1053" s="284" t="str">
        <f t="shared" si="149"/>
        <v/>
      </c>
      <c r="AZ1053" s="284" t="str">
        <f t="shared" si="150"/>
        <v/>
      </c>
    </row>
    <row r="1054" spans="1:52" ht="18" customHeight="1">
      <c r="A1054" s="281">
        <v>1673749</v>
      </c>
      <c r="B1054" s="281" t="s">
        <v>1813</v>
      </c>
      <c r="C1054" s="281" t="s">
        <v>5435</v>
      </c>
      <c r="D1054" s="281" t="s">
        <v>1815</v>
      </c>
      <c r="E1054" s="281" t="s">
        <v>5436</v>
      </c>
      <c r="F1054" s="281">
        <v>1</v>
      </c>
      <c r="G1054" s="281" t="s">
        <v>259</v>
      </c>
      <c r="H1054" s="303">
        <v>37514</v>
      </c>
      <c r="I1054" s="281">
        <v>24</v>
      </c>
      <c r="J1054" s="281" t="s">
        <v>260</v>
      </c>
      <c r="K1054" s="281">
        <v>275</v>
      </c>
      <c r="L1054" s="281" t="s">
        <v>273</v>
      </c>
      <c r="M1054" s="281">
        <v>4569</v>
      </c>
      <c r="N1054" s="281" t="s">
        <v>5133</v>
      </c>
      <c r="O1054" s="281">
        <v>1</v>
      </c>
      <c r="P1054" s="281" t="s">
        <v>11177</v>
      </c>
      <c r="Q1054" s="281">
        <v>0</v>
      </c>
      <c r="S1054" s="281">
        <v>0</v>
      </c>
      <c r="W1054" s="281">
        <v>-20</v>
      </c>
      <c r="X1054" s="281" t="s">
        <v>1574</v>
      </c>
      <c r="AA1054" s="281">
        <v>2</v>
      </c>
      <c r="AB1054" s="281" t="s">
        <v>200</v>
      </c>
      <c r="AC1054" s="303">
        <v>44353</v>
      </c>
      <c r="AD1054" s="281" t="s">
        <v>11470</v>
      </c>
      <c r="AE1054" s="281" t="s">
        <v>5437</v>
      </c>
      <c r="AF1054" s="281" t="s">
        <v>266</v>
      </c>
      <c r="AG1054" s="281" t="s">
        <v>5438</v>
      </c>
      <c r="AH1054" s="281" t="s">
        <v>5439</v>
      </c>
      <c r="AI1054" s="281" t="s">
        <v>5440</v>
      </c>
      <c r="AN1054" s="303">
        <v>43625</v>
      </c>
      <c r="AP1054" s="284">
        <f t="shared" si="151"/>
        <v>1047</v>
      </c>
      <c r="AQ1054" s="284" t="str">
        <f t="shared" si="152"/>
        <v>春日俊哉1</v>
      </c>
      <c r="AR1054" s="284" t="str">
        <f t="shared" si="153"/>
        <v>かすがとしや1</v>
      </c>
      <c r="AS1054" s="284">
        <f t="shared" si="154"/>
        <v>1673749</v>
      </c>
      <c r="AT1054" s="284" t="str">
        <f t="shared" si="147"/>
        <v>春日俊哉</v>
      </c>
      <c r="AU1054" s="284">
        <f>IF(AT1054="","",COUNTIF(AT$8:AT1054,AT1054))</f>
        <v>1</v>
      </c>
      <c r="AV1054" s="284" t="str">
        <f t="shared" si="148"/>
        <v>かすがとしや</v>
      </c>
      <c r="AW1054" s="284">
        <f>IF(AV1054="","",COUNTIF(AV$8:AV1054,AV1054))</f>
        <v>1</v>
      </c>
      <c r="AX1054" s="284" t="str">
        <f t="shared" si="146"/>
        <v/>
      </c>
      <c r="AY1054" s="284" t="str">
        <f t="shared" si="149"/>
        <v/>
      </c>
      <c r="AZ1054" s="284" t="str">
        <f t="shared" si="150"/>
        <v/>
      </c>
    </row>
    <row r="1055" spans="1:52" ht="18" customHeight="1">
      <c r="A1055" s="281">
        <v>1668341</v>
      </c>
      <c r="B1055" s="281" t="s">
        <v>309</v>
      </c>
      <c r="C1055" s="281" t="s">
        <v>5441</v>
      </c>
      <c r="D1055" s="281" t="s">
        <v>2363</v>
      </c>
      <c r="E1055" s="281" t="s">
        <v>4280</v>
      </c>
      <c r="F1055" s="281">
        <v>2</v>
      </c>
      <c r="G1055" s="281" t="s">
        <v>282</v>
      </c>
      <c r="H1055" s="303">
        <v>37770</v>
      </c>
      <c r="I1055" s="281">
        <v>24</v>
      </c>
      <c r="J1055" s="281" t="s">
        <v>260</v>
      </c>
      <c r="K1055" s="281">
        <v>269</v>
      </c>
      <c r="L1055" s="281" t="s">
        <v>378</v>
      </c>
      <c r="M1055" s="281">
        <v>2052</v>
      </c>
      <c r="N1055" s="281" t="s">
        <v>5079</v>
      </c>
      <c r="O1055" s="281">
        <v>1</v>
      </c>
      <c r="P1055" s="281" t="s">
        <v>11177</v>
      </c>
      <c r="Q1055" s="281">
        <v>0</v>
      </c>
      <c r="S1055" s="281">
        <v>0</v>
      </c>
      <c r="W1055" s="281">
        <v>-20</v>
      </c>
      <c r="X1055" s="281" t="s">
        <v>1574</v>
      </c>
      <c r="AA1055" s="281">
        <v>2</v>
      </c>
      <c r="AB1055" s="281" t="s">
        <v>200</v>
      </c>
      <c r="AC1055" s="303">
        <v>44353</v>
      </c>
      <c r="AD1055" s="281" t="s">
        <v>11471</v>
      </c>
      <c r="AE1055" s="281" t="s">
        <v>5080</v>
      </c>
      <c r="AF1055" s="281" t="s">
        <v>266</v>
      </c>
      <c r="AG1055" s="281" t="s">
        <v>5081</v>
      </c>
      <c r="AH1055" s="281" t="s">
        <v>5079</v>
      </c>
      <c r="AI1055" s="281" t="s">
        <v>5082</v>
      </c>
      <c r="AN1055" s="303">
        <v>43608</v>
      </c>
      <c r="AP1055" s="284">
        <f t="shared" si="151"/>
        <v>1048</v>
      </c>
      <c r="AQ1055" s="284" t="str">
        <f t="shared" si="152"/>
        <v>飯島佑未1</v>
      </c>
      <c r="AR1055" s="284" t="str">
        <f t="shared" si="153"/>
        <v>いいじまゆみ1</v>
      </c>
      <c r="AS1055" s="284">
        <f t="shared" si="154"/>
        <v>1668341</v>
      </c>
      <c r="AT1055" s="284" t="str">
        <f t="shared" si="147"/>
        <v>飯島佑未</v>
      </c>
      <c r="AU1055" s="284">
        <f>IF(AT1055="","",COUNTIF(AT$8:AT1055,AT1055))</f>
        <v>1</v>
      </c>
      <c r="AV1055" s="284" t="str">
        <f t="shared" si="148"/>
        <v>いいじまゆみ</v>
      </c>
      <c r="AW1055" s="284">
        <f>IF(AV1055="","",COUNTIF(AV$8:AV1055,AV1055))</f>
        <v>1</v>
      </c>
      <c r="AX1055" s="284" t="str">
        <f t="shared" si="146"/>
        <v/>
      </c>
      <c r="AY1055" s="284" t="str">
        <f t="shared" si="149"/>
        <v/>
      </c>
      <c r="AZ1055" s="284" t="str">
        <f t="shared" si="150"/>
        <v/>
      </c>
    </row>
    <row r="1056" spans="1:52" ht="18" customHeight="1">
      <c r="A1056" s="281">
        <v>1672987</v>
      </c>
      <c r="B1056" s="281" t="s">
        <v>5442</v>
      </c>
      <c r="C1056" s="281" t="s">
        <v>3766</v>
      </c>
      <c r="D1056" s="281" t="s">
        <v>2551</v>
      </c>
      <c r="E1056" s="281" t="s">
        <v>834</v>
      </c>
      <c r="F1056" s="281">
        <v>1</v>
      </c>
      <c r="G1056" s="281" t="s">
        <v>259</v>
      </c>
      <c r="H1056" s="303">
        <v>37782</v>
      </c>
      <c r="I1056" s="281">
        <v>24</v>
      </c>
      <c r="J1056" s="281" t="s">
        <v>260</v>
      </c>
      <c r="K1056" s="281">
        <v>279</v>
      </c>
      <c r="L1056" s="281" t="s">
        <v>308</v>
      </c>
      <c r="M1056" s="281">
        <v>2103</v>
      </c>
      <c r="N1056" s="281" t="s">
        <v>5443</v>
      </c>
      <c r="O1056" s="281">
        <v>2</v>
      </c>
      <c r="P1056" s="281" t="s">
        <v>303</v>
      </c>
      <c r="W1056" s="281">
        <v>-20</v>
      </c>
      <c r="X1056" s="281" t="s">
        <v>1574</v>
      </c>
      <c r="AA1056" s="281">
        <v>2</v>
      </c>
      <c r="AB1056" s="281" t="s">
        <v>200</v>
      </c>
      <c r="AC1056" s="303">
        <v>44353</v>
      </c>
      <c r="AD1056" s="281" t="s">
        <v>11472</v>
      </c>
      <c r="AE1056" s="281" t="s">
        <v>1057</v>
      </c>
      <c r="AF1056" s="281" t="s">
        <v>266</v>
      </c>
      <c r="AG1056" s="281" t="s">
        <v>5444</v>
      </c>
      <c r="AI1056" s="281" t="s">
        <v>5445</v>
      </c>
      <c r="AJ1056" s="281" t="s">
        <v>11473</v>
      </c>
      <c r="AN1056" s="303">
        <v>43621</v>
      </c>
      <c r="AP1056" s="284">
        <f t="shared" si="151"/>
        <v>1049</v>
      </c>
      <c r="AQ1056" s="284" t="str">
        <f t="shared" si="152"/>
        <v>橋爪宏明1</v>
      </c>
      <c r="AR1056" s="284" t="str">
        <f t="shared" si="153"/>
        <v>はしづめひろあき1</v>
      </c>
      <c r="AS1056" s="284">
        <f t="shared" si="154"/>
        <v>1672987</v>
      </c>
      <c r="AT1056" s="284" t="str">
        <f t="shared" si="147"/>
        <v>橋爪宏明</v>
      </c>
      <c r="AU1056" s="284">
        <f>IF(AT1056="","",COUNTIF(AT$8:AT1056,AT1056))</f>
        <v>1</v>
      </c>
      <c r="AV1056" s="284" t="str">
        <f t="shared" si="148"/>
        <v>はしづめひろあき</v>
      </c>
      <c r="AW1056" s="284">
        <f>IF(AV1056="","",COUNTIF(AV$8:AV1056,AV1056))</f>
        <v>1</v>
      </c>
      <c r="AX1056" s="284" t="str">
        <f t="shared" si="146"/>
        <v/>
      </c>
      <c r="AY1056" s="284" t="str">
        <f t="shared" si="149"/>
        <v/>
      </c>
      <c r="AZ1056" s="284" t="str">
        <f t="shared" si="150"/>
        <v/>
      </c>
    </row>
    <row r="1057" spans="1:52" ht="18" customHeight="1">
      <c r="A1057" s="281">
        <v>1671609</v>
      </c>
      <c r="B1057" s="281" t="s">
        <v>5446</v>
      </c>
      <c r="C1057" s="281" t="s">
        <v>5447</v>
      </c>
      <c r="D1057" s="281" t="s">
        <v>5448</v>
      </c>
      <c r="E1057" s="281" t="s">
        <v>5449</v>
      </c>
      <c r="F1057" s="281">
        <v>1</v>
      </c>
      <c r="G1057" s="281" t="s">
        <v>259</v>
      </c>
      <c r="H1057" s="303">
        <v>37792</v>
      </c>
      <c r="I1057" s="281">
        <v>24</v>
      </c>
      <c r="J1057" s="281" t="s">
        <v>260</v>
      </c>
      <c r="K1057" s="281">
        <v>277</v>
      </c>
      <c r="L1057" s="281" t="s">
        <v>293</v>
      </c>
      <c r="M1057" s="281">
        <v>2090</v>
      </c>
      <c r="N1057" s="281" t="s">
        <v>294</v>
      </c>
      <c r="O1057" s="281">
        <v>1</v>
      </c>
      <c r="P1057" s="281" t="s">
        <v>11177</v>
      </c>
      <c r="Q1057" s="281">
        <v>0</v>
      </c>
      <c r="S1057" s="281">
        <v>0</v>
      </c>
      <c r="W1057" s="281">
        <v>-20</v>
      </c>
      <c r="X1057" s="281" t="s">
        <v>1574</v>
      </c>
      <c r="AA1057" s="281">
        <v>2</v>
      </c>
      <c r="AB1057" s="281" t="s">
        <v>200</v>
      </c>
      <c r="AC1057" s="303">
        <v>44353</v>
      </c>
      <c r="AD1057" s="281" t="s">
        <v>11474</v>
      </c>
      <c r="AE1057" s="281" t="s">
        <v>5450</v>
      </c>
      <c r="AF1057" s="281" t="s">
        <v>266</v>
      </c>
      <c r="AG1057" s="281" t="s">
        <v>5451</v>
      </c>
      <c r="AI1057" s="281" t="s">
        <v>5452</v>
      </c>
      <c r="AN1057" s="303">
        <v>43617</v>
      </c>
      <c r="AP1057" s="284">
        <f t="shared" si="151"/>
        <v>1050</v>
      </c>
      <c r="AQ1057" s="284" t="str">
        <f t="shared" si="152"/>
        <v>長瀬良太1</v>
      </c>
      <c r="AR1057" s="284" t="str">
        <f t="shared" si="153"/>
        <v>ながせりょうた1</v>
      </c>
      <c r="AS1057" s="284">
        <f t="shared" si="154"/>
        <v>1671609</v>
      </c>
      <c r="AT1057" s="284" t="str">
        <f t="shared" si="147"/>
        <v>長瀬良太</v>
      </c>
      <c r="AU1057" s="284">
        <f>IF(AT1057="","",COUNTIF(AT$8:AT1057,AT1057))</f>
        <v>1</v>
      </c>
      <c r="AV1057" s="284" t="str">
        <f t="shared" si="148"/>
        <v>ながせりょうた</v>
      </c>
      <c r="AW1057" s="284">
        <f>IF(AV1057="","",COUNTIF(AV$8:AV1057,AV1057))</f>
        <v>1</v>
      </c>
      <c r="AX1057" s="284" t="str">
        <f t="shared" si="146"/>
        <v/>
      </c>
      <c r="AY1057" s="284" t="str">
        <f t="shared" si="149"/>
        <v/>
      </c>
      <c r="AZ1057" s="284" t="str">
        <f t="shared" si="150"/>
        <v/>
      </c>
    </row>
    <row r="1058" spans="1:52" ht="18" customHeight="1">
      <c r="A1058" s="281">
        <v>1668303</v>
      </c>
      <c r="B1058" s="281" t="s">
        <v>5453</v>
      </c>
      <c r="C1058" s="281" t="s">
        <v>5454</v>
      </c>
      <c r="D1058" s="281" t="s">
        <v>5455</v>
      </c>
      <c r="E1058" s="281" t="s">
        <v>5456</v>
      </c>
      <c r="F1058" s="281">
        <v>1</v>
      </c>
      <c r="G1058" s="281" t="s">
        <v>259</v>
      </c>
      <c r="H1058" s="303">
        <v>37916</v>
      </c>
      <c r="I1058" s="281">
        <v>24</v>
      </c>
      <c r="J1058" s="281" t="s">
        <v>260</v>
      </c>
      <c r="K1058" s="281">
        <v>271</v>
      </c>
      <c r="L1058" s="281" t="s">
        <v>413</v>
      </c>
      <c r="M1058" s="281">
        <v>2059</v>
      </c>
      <c r="N1058" s="281" t="s">
        <v>5378</v>
      </c>
      <c r="O1058" s="281">
        <v>2</v>
      </c>
      <c r="P1058" s="281" t="s">
        <v>303</v>
      </c>
      <c r="Q1058" s="281">
        <v>0</v>
      </c>
      <c r="S1058" s="281">
        <v>0</v>
      </c>
      <c r="W1058" s="281">
        <v>-20</v>
      </c>
      <c r="X1058" s="281" t="s">
        <v>1574</v>
      </c>
      <c r="AA1058" s="281">
        <v>2</v>
      </c>
      <c r="AB1058" s="281" t="s">
        <v>200</v>
      </c>
      <c r="AC1058" s="303">
        <v>44353</v>
      </c>
      <c r="AD1058" s="281" t="s">
        <v>11471</v>
      </c>
      <c r="AE1058" s="281" t="s">
        <v>1017</v>
      </c>
      <c r="AF1058" s="281" t="s">
        <v>266</v>
      </c>
      <c r="AG1058" s="281" t="s">
        <v>5379</v>
      </c>
      <c r="AI1058" s="281" t="s">
        <v>5380</v>
      </c>
      <c r="AJ1058" s="281" t="s">
        <v>11467</v>
      </c>
      <c r="AN1058" s="303">
        <v>43608</v>
      </c>
      <c r="AP1058" s="284">
        <f t="shared" si="151"/>
        <v>1051</v>
      </c>
      <c r="AQ1058" s="284" t="str">
        <f t="shared" si="152"/>
        <v>由井響1</v>
      </c>
      <c r="AR1058" s="284" t="str">
        <f t="shared" si="153"/>
        <v>ゆいひびき1</v>
      </c>
      <c r="AS1058" s="284">
        <f t="shared" si="154"/>
        <v>1668303</v>
      </c>
      <c r="AT1058" s="284" t="str">
        <f t="shared" si="147"/>
        <v>由井響</v>
      </c>
      <c r="AU1058" s="284">
        <f>IF(AT1058="","",COUNTIF(AT$8:AT1058,AT1058))</f>
        <v>1</v>
      </c>
      <c r="AV1058" s="284" t="str">
        <f t="shared" si="148"/>
        <v>ゆいひびき</v>
      </c>
      <c r="AW1058" s="284">
        <f>IF(AV1058="","",COUNTIF(AV$8:AV1058,AV1058))</f>
        <v>1</v>
      </c>
      <c r="AX1058" s="284" t="str">
        <f t="shared" si="146"/>
        <v/>
      </c>
      <c r="AY1058" s="284" t="str">
        <f t="shared" si="149"/>
        <v/>
      </c>
      <c r="AZ1058" s="284" t="str">
        <f t="shared" si="150"/>
        <v/>
      </c>
    </row>
    <row r="1059" spans="1:52" ht="18" customHeight="1">
      <c r="A1059" s="281">
        <v>1672989</v>
      </c>
      <c r="B1059" s="281" t="s">
        <v>5457</v>
      </c>
      <c r="C1059" s="281" t="s">
        <v>5458</v>
      </c>
      <c r="D1059" s="281" t="s">
        <v>5459</v>
      </c>
      <c r="E1059" s="281" t="s">
        <v>5460</v>
      </c>
      <c r="F1059" s="281">
        <v>2</v>
      </c>
      <c r="G1059" s="281" t="s">
        <v>282</v>
      </c>
      <c r="H1059" s="303">
        <v>37932</v>
      </c>
      <c r="I1059" s="281">
        <v>24</v>
      </c>
      <c r="J1059" s="281" t="s">
        <v>260</v>
      </c>
      <c r="K1059" s="281">
        <v>279</v>
      </c>
      <c r="L1059" s="281" t="s">
        <v>308</v>
      </c>
      <c r="M1059" s="281">
        <v>2103</v>
      </c>
      <c r="N1059" s="281" t="s">
        <v>5443</v>
      </c>
      <c r="O1059" s="281">
        <v>2</v>
      </c>
      <c r="P1059" s="281" t="s">
        <v>303</v>
      </c>
      <c r="W1059" s="281">
        <v>-20</v>
      </c>
      <c r="X1059" s="281" t="s">
        <v>1574</v>
      </c>
      <c r="AA1059" s="281">
        <v>2</v>
      </c>
      <c r="AB1059" s="281" t="s">
        <v>200</v>
      </c>
      <c r="AC1059" s="303">
        <v>44353</v>
      </c>
      <c r="AD1059" s="281" t="s">
        <v>11472</v>
      </c>
      <c r="AE1059" s="281" t="s">
        <v>1057</v>
      </c>
      <c r="AF1059" s="281" t="s">
        <v>266</v>
      </c>
      <c r="AG1059" s="281" t="s">
        <v>5444</v>
      </c>
      <c r="AI1059" s="281" t="s">
        <v>5445</v>
      </c>
      <c r="AJ1059" s="281" t="s">
        <v>11473</v>
      </c>
      <c r="AN1059" s="303">
        <v>43621</v>
      </c>
      <c r="AP1059" s="284">
        <f t="shared" si="151"/>
        <v>1052</v>
      </c>
      <c r="AQ1059" s="284" t="str">
        <f t="shared" si="152"/>
        <v>平城彩月1</v>
      </c>
      <c r="AR1059" s="284" t="str">
        <f t="shared" si="153"/>
        <v>ひらきさつき1</v>
      </c>
      <c r="AS1059" s="284">
        <f t="shared" si="154"/>
        <v>1672989</v>
      </c>
      <c r="AT1059" s="284" t="str">
        <f t="shared" si="147"/>
        <v>平城彩月</v>
      </c>
      <c r="AU1059" s="284">
        <f>IF(AT1059="","",COUNTIF(AT$8:AT1059,AT1059))</f>
        <v>1</v>
      </c>
      <c r="AV1059" s="284" t="str">
        <f t="shared" si="148"/>
        <v>ひらきさつき</v>
      </c>
      <c r="AW1059" s="284">
        <f>IF(AV1059="","",COUNTIF(AV$8:AV1059,AV1059))</f>
        <v>1</v>
      </c>
      <c r="AX1059" s="284" t="str">
        <f t="shared" si="146"/>
        <v/>
      </c>
      <c r="AY1059" s="284" t="str">
        <f t="shared" si="149"/>
        <v/>
      </c>
      <c r="AZ1059" s="284" t="str">
        <f t="shared" si="150"/>
        <v/>
      </c>
    </row>
    <row r="1060" spans="1:52" ht="18" customHeight="1">
      <c r="A1060" s="281">
        <v>1672984</v>
      </c>
      <c r="B1060" s="281" t="s">
        <v>5461</v>
      </c>
      <c r="C1060" s="281" t="s">
        <v>5462</v>
      </c>
      <c r="D1060" s="281" t="s">
        <v>5463</v>
      </c>
      <c r="E1060" s="281" t="s">
        <v>5464</v>
      </c>
      <c r="F1060" s="281">
        <v>2</v>
      </c>
      <c r="G1060" s="281" t="s">
        <v>282</v>
      </c>
      <c r="H1060" s="303">
        <v>38010</v>
      </c>
      <c r="I1060" s="281">
        <v>24</v>
      </c>
      <c r="J1060" s="281" t="s">
        <v>260</v>
      </c>
      <c r="K1060" s="281">
        <v>275</v>
      </c>
      <c r="L1060" s="281" t="s">
        <v>273</v>
      </c>
      <c r="M1060" s="281">
        <v>4569</v>
      </c>
      <c r="N1060" s="281" t="s">
        <v>5133</v>
      </c>
      <c r="O1060" s="281">
        <v>1</v>
      </c>
      <c r="P1060" s="281" t="s">
        <v>11177</v>
      </c>
      <c r="Q1060" s="281">
        <v>0</v>
      </c>
      <c r="S1060" s="281">
        <v>0</v>
      </c>
      <c r="W1060" s="281">
        <v>-20</v>
      </c>
      <c r="X1060" s="281" t="s">
        <v>1574</v>
      </c>
      <c r="AA1060" s="281">
        <v>2</v>
      </c>
      <c r="AB1060" s="281" t="s">
        <v>200</v>
      </c>
      <c r="AC1060" s="303">
        <v>44353</v>
      </c>
      <c r="AD1060" s="281" t="s">
        <v>11472</v>
      </c>
      <c r="AE1060" s="281" t="s">
        <v>3442</v>
      </c>
      <c r="AF1060" s="281" t="s">
        <v>266</v>
      </c>
      <c r="AG1060" s="281" t="s">
        <v>5465</v>
      </c>
      <c r="AH1060" s="281" t="s">
        <v>5466</v>
      </c>
      <c r="AI1060" s="281" t="s">
        <v>5467</v>
      </c>
      <c r="AN1060" s="303">
        <v>43621</v>
      </c>
      <c r="AP1060" s="284">
        <f t="shared" si="151"/>
        <v>1053</v>
      </c>
      <c r="AQ1060" s="284" t="str">
        <f t="shared" si="152"/>
        <v>松﨑史佳1</v>
      </c>
      <c r="AR1060" s="284" t="str">
        <f t="shared" si="153"/>
        <v>まつざきふみか1</v>
      </c>
      <c r="AS1060" s="284">
        <f t="shared" si="154"/>
        <v>1672984</v>
      </c>
      <c r="AT1060" s="284" t="str">
        <f t="shared" si="147"/>
        <v>松﨑史佳</v>
      </c>
      <c r="AU1060" s="284">
        <f>IF(AT1060="","",COUNTIF(AT$8:AT1060,AT1060))</f>
        <v>1</v>
      </c>
      <c r="AV1060" s="284" t="str">
        <f t="shared" si="148"/>
        <v>まつざきふみか</v>
      </c>
      <c r="AW1060" s="284">
        <f>IF(AV1060="","",COUNTIF(AV$8:AV1060,AV1060))</f>
        <v>1</v>
      </c>
      <c r="AX1060" s="284" t="str">
        <f t="shared" si="146"/>
        <v/>
      </c>
      <c r="AY1060" s="284" t="str">
        <f t="shared" si="149"/>
        <v/>
      </c>
      <c r="AZ1060" s="284" t="str">
        <f t="shared" si="150"/>
        <v/>
      </c>
    </row>
    <row r="1061" spans="1:52" ht="18" customHeight="1">
      <c r="A1061" s="281">
        <v>1673776</v>
      </c>
      <c r="B1061" s="281" t="s">
        <v>3313</v>
      </c>
      <c r="C1061" s="281" t="s">
        <v>5468</v>
      </c>
      <c r="D1061" s="281" t="s">
        <v>3315</v>
      </c>
      <c r="E1061" s="281" t="s">
        <v>5469</v>
      </c>
      <c r="F1061" s="281">
        <v>2</v>
      </c>
      <c r="G1061" s="281" t="s">
        <v>282</v>
      </c>
      <c r="H1061" s="303">
        <v>38052</v>
      </c>
      <c r="I1061" s="281">
        <v>24</v>
      </c>
      <c r="J1061" s="281" t="s">
        <v>260</v>
      </c>
      <c r="K1061" s="281">
        <v>275</v>
      </c>
      <c r="L1061" s="281" t="s">
        <v>273</v>
      </c>
      <c r="M1061" s="281">
        <v>4569</v>
      </c>
      <c r="N1061" s="281" t="s">
        <v>5133</v>
      </c>
      <c r="O1061" s="281">
        <v>1</v>
      </c>
      <c r="P1061" s="281" t="s">
        <v>11177</v>
      </c>
      <c r="Q1061" s="281">
        <v>0</v>
      </c>
      <c r="S1061" s="281">
        <v>0</v>
      </c>
      <c r="W1061" s="281">
        <v>-20</v>
      </c>
      <c r="X1061" s="281" t="s">
        <v>1574</v>
      </c>
      <c r="AA1061" s="281">
        <v>2</v>
      </c>
      <c r="AB1061" s="281" t="s">
        <v>200</v>
      </c>
      <c r="AC1061" s="303">
        <v>44353</v>
      </c>
      <c r="AD1061" s="281" t="s">
        <v>11470</v>
      </c>
      <c r="AE1061" s="281" t="s">
        <v>5470</v>
      </c>
      <c r="AF1061" s="281" t="s">
        <v>266</v>
      </c>
      <c r="AG1061" s="281" t="s">
        <v>5471</v>
      </c>
      <c r="AI1061" s="281" t="s">
        <v>5472</v>
      </c>
      <c r="AN1061" s="303">
        <v>43625</v>
      </c>
      <c r="AP1061" s="284">
        <f t="shared" si="151"/>
        <v>1054</v>
      </c>
      <c r="AQ1061" s="284" t="str">
        <f t="shared" si="152"/>
        <v>坂口佐和1</v>
      </c>
      <c r="AR1061" s="284" t="str">
        <f t="shared" si="153"/>
        <v>さかぐちさわ1</v>
      </c>
      <c r="AS1061" s="284">
        <f t="shared" si="154"/>
        <v>1673776</v>
      </c>
      <c r="AT1061" s="284" t="str">
        <f t="shared" si="147"/>
        <v>坂口佐和</v>
      </c>
      <c r="AU1061" s="284">
        <f>IF(AT1061="","",COUNTIF(AT$8:AT1061,AT1061))</f>
        <v>1</v>
      </c>
      <c r="AV1061" s="284" t="str">
        <f t="shared" si="148"/>
        <v>さかぐちさわ</v>
      </c>
      <c r="AW1061" s="284">
        <f>IF(AV1061="","",COUNTIF(AV$8:AV1061,AV1061))</f>
        <v>1</v>
      </c>
      <c r="AX1061" s="284" t="str">
        <f t="shared" si="146"/>
        <v/>
      </c>
      <c r="AY1061" s="284" t="str">
        <f t="shared" si="149"/>
        <v/>
      </c>
      <c r="AZ1061" s="284" t="str">
        <f t="shared" si="150"/>
        <v/>
      </c>
    </row>
    <row r="1062" spans="1:52" ht="18" customHeight="1">
      <c r="A1062" s="281">
        <v>1668595</v>
      </c>
      <c r="B1062" s="281" t="s">
        <v>5473</v>
      </c>
      <c r="C1062" s="281" t="s">
        <v>5474</v>
      </c>
      <c r="D1062" s="281" t="s">
        <v>5475</v>
      </c>
      <c r="E1062" s="281" t="s">
        <v>5476</v>
      </c>
      <c r="F1062" s="281">
        <v>2</v>
      </c>
      <c r="G1062" s="281" t="s">
        <v>282</v>
      </c>
      <c r="H1062" s="303">
        <v>38071</v>
      </c>
      <c r="I1062" s="281">
        <v>24</v>
      </c>
      <c r="J1062" s="281" t="s">
        <v>260</v>
      </c>
      <c r="K1062" s="281">
        <v>279</v>
      </c>
      <c r="L1062" s="281" t="s">
        <v>308</v>
      </c>
      <c r="M1062" s="281">
        <v>2109</v>
      </c>
      <c r="N1062" s="281" t="s">
        <v>5477</v>
      </c>
      <c r="O1062" s="281">
        <v>2</v>
      </c>
      <c r="P1062" s="281" t="s">
        <v>303</v>
      </c>
      <c r="W1062" s="281">
        <v>-20</v>
      </c>
      <c r="X1062" s="281" t="s">
        <v>1574</v>
      </c>
      <c r="AA1062" s="281">
        <v>2</v>
      </c>
      <c r="AB1062" s="281" t="s">
        <v>200</v>
      </c>
      <c r="AC1062" s="303">
        <v>44353</v>
      </c>
      <c r="AD1062" s="281" t="s">
        <v>11472</v>
      </c>
      <c r="AN1062" s="303">
        <v>43609</v>
      </c>
      <c r="AP1062" s="284">
        <f t="shared" si="151"/>
        <v>1055</v>
      </c>
      <c r="AQ1062" s="284" t="str">
        <f t="shared" si="152"/>
        <v>井坪日和1</v>
      </c>
      <c r="AR1062" s="284" t="str">
        <f t="shared" si="153"/>
        <v>いつびひより1</v>
      </c>
      <c r="AS1062" s="284">
        <f t="shared" si="154"/>
        <v>1668595</v>
      </c>
      <c r="AT1062" s="284" t="str">
        <f t="shared" si="147"/>
        <v>井坪日和</v>
      </c>
      <c r="AU1062" s="284">
        <f>IF(AT1062="","",COUNTIF(AT$8:AT1062,AT1062))</f>
        <v>1</v>
      </c>
      <c r="AV1062" s="284" t="str">
        <f t="shared" si="148"/>
        <v>いつびひより</v>
      </c>
      <c r="AW1062" s="284">
        <f>IF(AV1062="","",COUNTIF(AV$8:AV1062,AV1062))</f>
        <v>1</v>
      </c>
      <c r="AX1062" s="284" t="str">
        <f t="shared" si="146"/>
        <v/>
      </c>
      <c r="AY1062" s="284" t="str">
        <f t="shared" si="149"/>
        <v/>
      </c>
      <c r="AZ1062" s="284" t="str">
        <f t="shared" si="150"/>
        <v/>
      </c>
    </row>
    <row r="1063" spans="1:52" ht="18" customHeight="1">
      <c r="A1063" s="281">
        <v>1668299</v>
      </c>
      <c r="B1063" s="281" t="s">
        <v>773</v>
      </c>
      <c r="C1063" s="281" t="s">
        <v>5478</v>
      </c>
      <c r="D1063" s="281" t="s">
        <v>775</v>
      </c>
      <c r="E1063" s="281" t="s">
        <v>5479</v>
      </c>
      <c r="F1063" s="281">
        <v>2</v>
      </c>
      <c r="G1063" s="281" t="s">
        <v>282</v>
      </c>
      <c r="H1063" s="303">
        <v>38077</v>
      </c>
      <c r="I1063" s="281">
        <v>24</v>
      </c>
      <c r="J1063" s="281" t="s">
        <v>260</v>
      </c>
      <c r="K1063" s="281">
        <v>271</v>
      </c>
      <c r="L1063" s="281" t="s">
        <v>413</v>
      </c>
      <c r="M1063" s="281">
        <v>2059</v>
      </c>
      <c r="N1063" s="281" t="s">
        <v>5378</v>
      </c>
      <c r="O1063" s="281">
        <v>2</v>
      </c>
      <c r="P1063" s="281" t="s">
        <v>303</v>
      </c>
      <c r="Q1063" s="281">
        <v>0</v>
      </c>
      <c r="S1063" s="281">
        <v>0</v>
      </c>
      <c r="W1063" s="281">
        <v>-20</v>
      </c>
      <c r="X1063" s="281" t="s">
        <v>1574</v>
      </c>
      <c r="AA1063" s="281">
        <v>2</v>
      </c>
      <c r="AB1063" s="281" t="s">
        <v>200</v>
      </c>
      <c r="AC1063" s="303">
        <v>44353</v>
      </c>
      <c r="AD1063" s="281" t="s">
        <v>11471</v>
      </c>
      <c r="AE1063" s="281" t="s">
        <v>1017</v>
      </c>
      <c r="AF1063" s="281" t="s">
        <v>266</v>
      </c>
      <c r="AG1063" s="281" t="s">
        <v>5379</v>
      </c>
      <c r="AI1063" s="281" t="s">
        <v>5380</v>
      </c>
      <c r="AJ1063" s="281" t="s">
        <v>11467</v>
      </c>
      <c r="AN1063" s="303">
        <v>43608</v>
      </c>
      <c r="AP1063" s="284">
        <f t="shared" si="151"/>
        <v>1056</v>
      </c>
      <c r="AQ1063" s="284" t="str">
        <f t="shared" si="152"/>
        <v>林栞名1</v>
      </c>
      <c r="AR1063" s="284" t="str">
        <f t="shared" si="153"/>
        <v>はやしかんな1</v>
      </c>
      <c r="AS1063" s="284">
        <f t="shared" si="154"/>
        <v>1668299</v>
      </c>
      <c r="AT1063" s="284" t="str">
        <f t="shared" si="147"/>
        <v>林栞名</v>
      </c>
      <c r="AU1063" s="284">
        <f>IF(AT1063="","",COUNTIF(AT$8:AT1063,AT1063))</f>
        <v>1</v>
      </c>
      <c r="AV1063" s="284" t="str">
        <f t="shared" si="148"/>
        <v>はやしかんな</v>
      </c>
      <c r="AW1063" s="284">
        <f>IF(AV1063="","",COUNTIF(AV$8:AV1063,AV1063))</f>
        <v>1</v>
      </c>
      <c r="AX1063" s="284" t="str">
        <f t="shared" si="146"/>
        <v/>
      </c>
      <c r="AY1063" s="284" t="str">
        <f t="shared" si="149"/>
        <v/>
      </c>
      <c r="AZ1063" s="284" t="str">
        <f t="shared" si="150"/>
        <v/>
      </c>
    </row>
    <row r="1064" spans="1:52" ht="18" customHeight="1">
      <c r="A1064" s="281">
        <v>1702914</v>
      </c>
      <c r="B1064" s="281" t="s">
        <v>4381</v>
      </c>
      <c r="C1064" s="281" t="s">
        <v>4262</v>
      </c>
      <c r="D1064" s="281" t="s">
        <v>4383</v>
      </c>
      <c r="E1064" s="281" t="s">
        <v>4211</v>
      </c>
      <c r="F1064" s="281">
        <v>2</v>
      </c>
      <c r="G1064" s="281" t="s">
        <v>282</v>
      </c>
      <c r="H1064" s="303">
        <v>38082</v>
      </c>
      <c r="I1064" s="281">
        <v>24</v>
      </c>
      <c r="J1064" s="281" t="s">
        <v>260</v>
      </c>
      <c r="K1064" s="281">
        <v>279</v>
      </c>
      <c r="L1064" s="281" t="s">
        <v>308</v>
      </c>
      <c r="M1064" s="281">
        <v>2104</v>
      </c>
      <c r="N1064" s="281" t="s">
        <v>398</v>
      </c>
      <c r="O1064" s="281">
        <v>2</v>
      </c>
      <c r="P1064" s="281" t="s">
        <v>303</v>
      </c>
      <c r="W1064" s="281">
        <v>-20</v>
      </c>
      <c r="X1064" s="281" t="s">
        <v>1574</v>
      </c>
      <c r="AA1064" s="281">
        <v>2</v>
      </c>
      <c r="AB1064" s="281" t="s">
        <v>200</v>
      </c>
      <c r="AC1064" s="303">
        <v>44353</v>
      </c>
      <c r="AD1064" s="281" t="s">
        <v>11472</v>
      </c>
      <c r="AF1064" s="281" t="s">
        <v>266</v>
      </c>
      <c r="AG1064" s="281" t="s">
        <v>5480</v>
      </c>
      <c r="AI1064" s="281" t="s">
        <v>5481</v>
      </c>
      <c r="AJ1064" s="281" t="s">
        <v>11475</v>
      </c>
      <c r="AN1064" s="303">
        <v>44022</v>
      </c>
      <c r="AP1064" s="284">
        <f t="shared" si="151"/>
        <v>1057</v>
      </c>
      <c r="AQ1064" s="284" t="str">
        <f t="shared" si="152"/>
        <v>片桐美咲1</v>
      </c>
      <c r="AR1064" s="284" t="str">
        <f t="shared" si="153"/>
        <v>かたぎりみさき1</v>
      </c>
      <c r="AS1064" s="284">
        <f t="shared" si="154"/>
        <v>1702914</v>
      </c>
      <c r="AT1064" s="284" t="str">
        <f t="shared" si="147"/>
        <v>片桐美咲</v>
      </c>
      <c r="AU1064" s="284">
        <f>IF(AT1064="","",COUNTIF(AT$8:AT1064,AT1064))</f>
        <v>1</v>
      </c>
      <c r="AV1064" s="284" t="str">
        <f t="shared" si="148"/>
        <v>かたぎりみさき</v>
      </c>
      <c r="AW1064" s="284">
        <f>IF(AV1064="","",COUNTIF(AV$8:AV1064,AV1064))</f>
        <v>1</v>
      </c>
      <c r="AX1064" s="284" t="str">
        <f t="shared" si="146"/>
        <v/>
      </c>
      <c r="AY1064" s="284" t="str">
        <f t="shared" si="149"/>
        <v/>
      </c>
      <c r="AZ1064" s="284" t="str">
        <f t="shared" si="150"/>
        <v/>
      </c>
    </row>
    <row r="1065" spans="1:52" ht="18" customHeight="1">
      <c r="A1065" s="281">
        <v>1612716</v>
      </c>
      <c r="B1065" s="281" t="s">
        <v>5482</v>
      </c>
      <c r="C1065" s="281" t="s">
        <v>5483</v>
      </c>
      <c r="D1065" s="281" t="s">
        <v>5484</v>
      </c>
      <c r="E1065" s="281" t="s">
        <v>5179</v>
      </c>
      <c r="F1065" s="281">
        <v>2</v>
      </c>
      <c r="G1065" s="281" t="s">
        <v>282</v>
      </c>
      <c r="H1065" s="303">
        <v>38087</v>
      </c>
      <c r="I1065" s="281">
        <v>24</v>
      </c>
      <c r="J1065" s="281" t="s">
        <v>260</v>
      </c>
      <c r="K1065" s="281">
        <v>267</v>
      </c>
      <c r="L1065" s="281" t="s">
        <v>328</v>
      </c>
      <c r="M1065" s="281">
        <v>2025</v>
      </c>
      <c r="N1065" s="281" t="s">
        <v>420</v>
      </c>
      <c r="O1065" s="281">
        <v>2</v>
      </c>
      <c r="P1065" s="281" t="s">
        <v>303</v>
      </c>
      <c r="Q1065" s="281">
        <v>0</v>
      </c>
      <c r="S1065" s="281">
        <v>0</v>
      </c>
      <c r="W1065" s="281">
        <v>-20</v>
      </c>
      <c r="X1065" s="281" t="s">
        <v>1574</v>
      </c>
      <c r="AA1065" s="281">
        <v>2</v>
      </c>
      <c r="AB1065" s="281" t="s">
        <v>200</v>
      </c>
      <c r="AC1065" s="303">
        <v>44353</v>
      </c>
      <c r="AD1065" s="281" t="s">
        <v>11470</v>
      </c>
      <c r="AE1065" s="281" t="s">
        <v>1645</v>
      </c>
      <c r="AF1065" s="281" t="s">
        <v>266</v>
      </c>
      <c r="AG1065" s="281" t="s">
        <v>5485</v>
      </c>
      <c r="AH1065" s="281" t="s">
        <v>5486</v>
      </c>
      <c r="AI1065" s="281" t="s">
        <v>5487</v>
      </c>
      <c r="AJ1065" s="281" t="s">
        <v>11199</v>
      </c>
      <c r="AN1065" s="303">
        <v>42907</v>
      </c>
      <c r="AP1065" s="284">
        <f t="shared" si="151"/>
        <v>1058</v>
      </c>
      <c r="AQ1065" s="284" t="str">
        <f t="shared" si="152"/>
        <v>矢花さや香1</v>
      </c>
      <c r="AR1065" s="284" t="str">
        <f t="shared" si="153"/>
        <v>やばなさやか1</v>
      </c>
      <c r="AS1065" s="284">
        <f t="shared" si="154"/>
        <v>1612716</v>
      </c>
      <c r="AT1065" s="284" t="str">
        <f t="shared" si="147"/>
        <v>矢花さや香</v>
      </c>
      <c r="AU1065" s="284">
        <f>IF(AT1065="","",COUNTIF(AT$8:AT1065,AT1065))</f>
        <v>1</v>
      </c>
      <c r="AV1065" s="284" t="str">
        <f t="shared" si="148"/>
        <v>やばなさやか</v>
      </c>
      <c r="AW1065" s="284">
        <f>IF(AV1065="","",COUNTIF(AV$8:AV1065,AV1065))</f>
        <v>1</v>
      </c>
      <c r="AX1065" s="284" t="str">
        <f t="shared" si="146"/>
        <v/>
      </c>
      <c r="AY1065" s="284" t="str">
        <f t="shared" si="149"/>
        <v/>
      </c>
      <c r="AZ1065" s="284" t="str">
        <f t="shared" si="150"/>
        <v/>
      </c>
    </row>
    <row r="1066" spans="1:52" ht="18" customHeight="1">
      <c r="A1066" s="281">
        <v>1700113</v>
      </c>
      <c r="B1066" s="281" t="s">
        <v>2655</v>
      </c>
      <c r="C1066" s="281" t="s">
        <v>5488</v>
      </c>
      <c r="D1066" s="281" t="s">
        <v>2657</v>
      </c>
      <c r="E1066" s="281" t="s">
        <v>4746</v>
      </c>
      <c r="F1066" s="281">
        <v>1</v>
      </c>
      <c r="G1066" s="281" t="s">
        <v>259</v>
      </c>
      <c r="H1066" s="303">
        <v>38105</v>
      </c>
      <c r="I1066" s="281">
        <v>24</v>
      </c>
      <c r="J1066" s="281" t="s">
        <v>260</v>
      </c>
      <c r="K1066" s="281">
        <v>264</v>
      </c>
      <c r="L1066" s="281" t="s">
        <v>301</v>
      </c>
      <c r="M1066" s="281">
        <v>2016</v>
      </c>
      <c r="N1066" s="281" t="s">
        <v>5489</v>
      </c>
      <c r="O1066" s="281">
        <v>2</v>
      </c>
      <c r="P1066" s="281" t="s">
        <v>303</v>
      </c>
      <c r="Q1066" s="281">
        <v>0</v>
      </c>
      <c r="S1066" s="281">
        <v>0</v>
      </c>
      <c r="V1066" s="281">
        <v>0</v>
      </c>
      <c r="W1066" s="281">
        <v>-20</v>
      </c>
      <c r="X1066" s="281" t="s">
        <v>1574</v>
      </c>
      <c r="AA1066" s="281">
        <v>2</v>
      </c>
      <c r="AB1066" s="281" t="s">
        <v>200</v>
      </c>
      <c r="AC1066" s="303">
        <v>44353</v>
      </c>
      <c r="AD1066" s="281" t="s">
        <v>11470</v>
      </c>
      <c r="AE1066" s="281" t="s">
        <v>346</v>
      </c>
      <c r="AF1066" s="281" t="s">
        <v>266</v>
      </c>
      <c r="AG1066" s="281" t="s">
        <v>4983</v>
      </c>
      <c r="AI1066" s="281" t="s">
        <v>4984</v>
      </c>
      <c r="AJ1066" s="281" t="s">
        <v>11405</v>
      </c>
      <c r="AN1066" s="303">
        <v>44012</v>
      </c>
      <c r="AP1066" s="284">
        <f t="shared" si="151"/>
        <v>1059</v>
      </c>
      <c r="AQ1066" s="284" t="str">
        <f t="shared" si="152"/>
        <v>平瀬慶1</v>
      </c>
      <c r="AR1066" s="284" t="str">
        <f t="shared" si="153"/>
        <v>ひらせけい1</v>
      </c>
      <c r="AS1066" s="284">
        <f t="shared" si="154"/>
        <v>1700113</v>
      </c>
      <c r="AT1066" s="284" t="str">
        <f t="shared" si="147"/>
        <v>平瀬慶</v>
      </c>
      <c r="AU1066" s="284">
        <f>IF(AT1066="","",COUNTIF(AT$8:AT1066,AT1066))</f>
        <v>1</v>
      </c>
      <c r="AV1066" s="284" t="str">
        <f t="shared" si="148"/>
        <v>ひらせけい</v>
      </c>
      <c r="AW1066" s="284">
        <f>IF(AV1066="","",COUNTIF(AV$8:AV1066,AV1066))</f>
        <v>1</v>
      </c>
      <c r="AX1066" s="284" t="str">
        <f t="shared" si="146"/>
        <v/>
      </c>
      <c r="AY1066" s="284" t="str">
        <f t="shared" si="149"/>
        <v/>
      </c>
      <c r="AZ1066" s="284" t="str">
        <f t="shared" si="150"/>
        <v/>
      </c>
    </row>
    <row r="1067" spans="1:52" ht="18" customHeight="1">
      <c r="A1067" s="281">
        <v>1700026</v>
      </c>
      <c r="B1067" s="281" t="s">
        <v>5490</v>
      </c>
      <c r="C1067" s="281" t="s">
        <v>5491</v>
      </c>
      <c r="D1067" s="281" t="s">
        <v>5492</v>
      </c>
      <c r="E1067" s="281" t="s">
        <v>5493</v>
      </c>
      <c r="F1067" s="281">
        <v>2</v>
      </c>
      <c r="G1067" s="281" t="s">
        <v>282</v>
      </c>
      <c r="H1067" s="303">
        <v>38112</v>
      </c>
      <c r="I1067" s="281">
        <v>24</v>
      </c>
      <c r="J1067" s="281" t="s">
        <v>260</v>
      </c>
      <c r="K1067" s="281">
        <v>267</v>
      </c>
      <c r="L1067" s="281" t="s">
        <v>328</v>
      </c>
      <c r="M1067" s="281">
        <v>2025</v>
      </c>
      <c r="N1067" s="281" t="s">
        <v>420</v>
      </c>
      <c r="O1067" s="281">
        <v>2</v>
      </c>
      <c r="P1067" s="281" t="s">
        <v>303</v>
      </c>
      <c r="Q1067" s="281">
        <v>0</v>
      </c>
      <c r="W1067" s="281">
        <v>-20</v>
      </c>
      <c r="X1067" s="281" t="s">
        <v>1574</v>
      </c>
      <c r="AA1067" s="281">
        <v>2</v>
      </c>
      <c r="AB1067" s="281" t="s">
        <v>200</v>
      </c>
      <c r="AC1067" s="303">
        <v>44353</v>
      </c>
      <c r="AD1067" s="281" t="s">
        <v>11470</v>
      </c>
      <c r="AE1067" s="281" t="s">
        <v>1645</v>
      </c>
      <c r="AF1067" s="281" t="s">
        <v>266</v>
      </c>
      <c r="AG1067" s="281" t="s">
        <v>5485</v>
      </c>
      <c r="AH1067" s="281" t="s">
        <v>5486</v>
      </c>
      <c r="AI1067" s="281" t="s">
        <v>5487</v>
      </c>
      <c r="AJ1067" s="281" t="s">
        <v>11199</v>
      </c>
      <c r="AN1067" s="303">
        <v>44012</v>
      </c>
      <c r="AP1067" s="284">
        <f t="shared" si="151"/>
        <v>1060</v>
      </c>
      <c r="AQ1067" s="284" t="str">
        <f t="shared" si="152"/>
        <v>滝内花奈1</v>
      </c>
      <c r="AR1067" s="284" t="str">
        <f t="shared" si="153"/>
        <v>たきうちかな1</v>
      </c>
      <c r="AS1067" s="284">
        <f t="shared" si="154"/>
        <v>1700026</v>
      </c>
      <c r="AT1067" s="284" t="str">
        <f t="shared" si="147"/>
        <v>滝内花奈</v>
      </c>
      <c r="AU1067" s="284">
        <f>IF(AT1067="","",COUNTIF(AT$8:AT1067,AT1067))</f>
        <v>1</v>
      </c>
      <c r="AV1067" s="284" t="str">
        <f t="shared" si="148"/>
        <v>たきうちかな</v>
      </c>
      <c r="AW1067" s="284">
        <f>IF(AV1067="","",COUNTIF(AV$8:AV1067,AV1067))</f>
        <v>1</v>
      </c>
      <c r="AX1067" s="284" t="str">
        <f t="shared" si="146"/>
        <v/>
      </c>
      <c r="AY1067" s="284" t="str">
        <f t="shared" si="149"/>
        <v/>
      </c>
      <c r="AZ1067" s="284" t="str">
        <f t="shared" si="150"/>
        <v/>
      </c>
    </row>
    <row r="1068" spans="1:52" ht="18" customHeight="1">
      <c r="A1068" s="281">
        <v>1700716</v>
      </c>
      <c r="B1068" s="281" t="s">
        <v>5494</v>
      </c>
      <c r="C1068" s="281" t="s">
        <v>5495</v>
      </c>
      <c r="D1068" s="281" t="s">
        <v>5496</v>
      </c>
      <c r="E1068" s="281" t="s">
        <v>5497</v>
      </c>
      <c r="F1068" s="281">
        <v>2</v>
      </c>
      <c r="G1068" s="281" t="s">
        <v>282</v>
      </c>
      <c r="H1068" s="303">
        <v>38121</v>
      </c>
      <c r="I1068" s="281">
        <v>24</v>
      </c>
      <c r="J1068" s="281" t="s">
        <v>260</v>
      </c>
      <c r="K1068" s="281">
        <v>271</v>
      </c>
      <c r="L1068" s="281" t="s">
        <v>413</v>
      </c>
      <c r="M1068" s="281">
        <v>2056</v>
      </c>
      <c r="N1068" s="281" t="s">
        <v>5498</v>
      </c>
      <c r="O1068" s="281">
        <v>2</v>
      </c>
      <c r="P1068" s="281" t="s">
        <v>303</v>
      </c>
      <c r="Q1068" s="281">
        <v>0</v>
      </c>
      <c r="S1068" s="281">
        <v>0</v>
      </c>
      <c r="W1068" s="281">
        <v>-20</v>
      </c>
      <c r="X1068" s="281" t="s">
        <v>1574</v>
      </c>
      <c r="AA1068" s="281">
        <v>2</v>
      </c>
      <c r="AB1068" s="281" t="s">
        <v>200</v>
      </c>
      <c r="AC1068" s="303">
        <v>44353</v>
      </c>
      <c r="AD1068" s="281" t="s">
        <v>11471</v>
      </c>
      <c r="AE1068" s="281" t="s">
        <v>3735</v>
      </c>
      <c r="AF1068" s="281" t="s">
        <v>266</v>
      </c>
      <c r="AG1068" s="281" t="s">
        <v>5499</v>
      </c>
      <c r="AI1068" s="281" t="s">
        <v>5500</v>
      </c>
      <c r="AJ1068" s="281" t="s">
        <v>11476</v>
      </c>
      <c r="AN1068" s="303">
        <v>44013</v>
      </c>
      <c r="AP1068" s="284">
        <f t="shared" si="151"/>
        <v>1061</v>
      </c>
      <c r="AQ1068" s="284" t="str">
        <f t="shared" si="152"/>
        <v>野水麻乃1</v>
      </c>
      <c r="AR1068" s="284" t="str">
        <f t="shared" si="153"/>
        <v>のみずまの1</v>
      </c>
      <c r="AS1068" s="284">
        <f t="shared" si="154"/>
        <v>1700716</v>
      </c>
      <c r="AT1068" s="284" t="str">
        <f t="shared" si="147"/>
        <v>野水麻乃</v>
      </c>
      <c r="AU1068" s="284">
        <f>IF(AT1068="","",COUNTIF(AT$8:AT1068,AT1068))</f>
        <v>1</v>
      </c>
      <c r="AV1068" s="284" t="str">
        <f t="shared" si="148"/>
        <v>のみずまの</v>
      </c>
      <c r="AW1068" s="284">
        <f>IF(AV1068="","",COUNTIF(AV$8:AV1068,AV1068))</f>
        <v>1</v>
      </c>
      <c r="AX1068" s="284" t="str">
        <f t="shared" si="146"/>
        <v/>
      </c>
      <c r="AY1068" s="284" t="str">
        <f t="shared" si="149"/>
        <v/>
      </c>
      <c r="AZ1068" s="284" t="str">
        <f t="shared" si="150"/>
        <v/>
      </c>
    </row>
    <row r="1069" spans="1:52" ht="18" customHeight="1">
      <c r="A1069" s="281">
        <v>1700049</v>
      </c>
      <c r="B1069" s="281" t="s">
        <v>2125</v>
      </c>
      <c r="C1069" s="281" t="s">
        <v>979</v>
      </c>
      <c r="D1069" s="281" t="s">
        <v>5501</v>
      </c>
      <c r="E1069" s="281" t="s">
        <v>5144</v>
      </c>
      <c r="F1069" s="281">
        <v>1</v>
      </c>
      <c r="G1069" s="281" t="s">
        <v>259</v>
      </c>
      <c r="H1069" s="303">
        <v>38165</v>
      </c>
      <c r="I1069" s="281">
        <v>24</v>
      </c>
      <c r="J1069" s="281" t="s">
        <v>260</v>
      </c>
      <c r="K1069" s="281">
        <v>267</v>
      </c>
      <c r="L1069" s="281" t="s">
        <v>328</v>
      </c>
      <c r="M1069" s="281">
        <v>2030</v>
      </c>
      <c r="N1069" s="281" t="s">
        <v>363</v>
      </c>
      <c r="O1069" s="281">
        <v>2</v>
      </c>
      <c r="P1069" s="281" t="s">
        <v>303</v>
      </c>
      <c r="W1069" s="281">
        <v>-20</v>
      </c>
      <c r="X1069" s="281" t="s">
        <v>1574</v>
      </c>
      <c r="AA1069" s="281">
        <v>2</v>
      </c>
      <c r="AB1069" s="281" t="s">
        <v>200</v>
      </c>
      <c r="AC1069" s="303">
        <v>44353</v>
      </c>
      <c r="AD1069" s="281" t="s">
        <v>11470</v>
      </c>
      <c r="AE1069" s="281" t="s">
        <v>5502</v>
      </c>
      <c r="AF1069" s="281" t="s">
        <v>266</v>
      </c>
      <c r="AG1069" s="281" t="s">
        <v>5503</v>
      </c>
      <c r="AI1069" s="281" t="s">
        <v>5504</v>
      </c>
      <c r="AJ1069" s="281" t="s">
        <v>11477</v>
      </c>
      <c r="AN1069" s="303">
        <v>44012</v>
      </c>
      <c r="AP1069" s="284">
        <f t="shared" si="151"/>
        <v>1062</v>
      </c>
      <c r="AQ1069" s="284" t="str">
        <f t="shared" si="152"/>
        <v>宮原保1</v>
      </c>
      <c r="AR1069" s="284" t="str">
        <f t="shared" si="153"/>
        <v>みやばらまもる1</v>
      </c>
      <c r="AS1069" s="284">
        <f t="shared" si="154"/>
        <v>1700049</v>
      </c>
      <c r="AT1069" s="284" t="str">
        <f t="shared" si="147"/>
        <v>宮原保</v>
      </c>
      <c r="AU1069" s="284">
        <f>IF(AT1069="","",COUNTIF(AT$8:AT1069,AT1069))</f>
        <v>1</v>
      </c>
      <c r="AV1069" s="284" t="str">
        <f t="shared" si="148"/>
        <v>みやばらまもる</v>
      </c>
      <c r="AW1069" s="284">
        <f>IF(AV1069="","",COUNTIF(AV$8:AV1069,AV1069))</f>
        <v>1</v>
      </c>
      <c r="AX1069" s="284" t="str">
        <f t="shared" si="146"/>
        <v/>
      </c>
      <c r="AY1069" s="284" t="str">
        <f t="shared" si="149"/>
        <v/>
      </c>
      <c r="AZ1069" s="284" t="str">
        <f t="shared" si="150"/>
        <v/>
      </c>
    </row>
    <row r="1070" spans="1:52" ht="18" customHeight="1">
      <c r="A1070" s="281">
        <v>1640540</v>
      </c>
      <c r="B1070" s="281" t="s">
        <v>4029</v>
      </c>
      <c r="C1070" s="281" t="s">
        <v>5505</v>
      </c>
      <c r="D1070" s="281" t="s">
        <v>4031</v>
      </c>
      <c r="E1070" s="281" t="s">
        <v>5506</v>
      </c>
      <c r="F1070" s="281">
        <v>2</v>
      </c>
      <c r="G1070" s="281" t="s">
        <v>282</v>
      </c>
      <c r="H1070" s="303">
        <v>38173</v>
      </c>
      <c r="I1070" s="281">
        <v>24</v>
      </c>
      <c r="J1070" s="281" t="s">
        <v>260</v>
      </c>
      <c r="K1070" s="281">
        <v>267</v>
      </c>
      <c r="L1070" s="281" t="s">
        <v>328</v>
      </c>
      <c r="M1070" s="281">
        <v>2042</v>
      </c>
      <c r="N1070" s="281" t="s">
        <v>5507</v>
      </c>
      <c r="O1070" s="281">
        <v>2</v>
      </c>
      <c r="P1070" s="281" t="s">
        <v>303</v>
      </c>
      <c r="Q1070" s="281">
        <v>0</v>
      </c>
      <c r="S1070" s="281">
        <v>0</v>
      </c>
      <c r="V1070" s="281">
        <v>0</v>
      </c>
      <c r="W1070" s="281">
        <v>-20</v>
      </c>
      <c r="X1070" s="281" t="s">
        <v>1574</v>
      </c>
      <c r="AA1070" s="281">
        <v>2</v>
      </c>
      <c r="AB1070" s="281" t="s">
        <v>200</v>
      </c>
      <c r="AC1070" s="303">
        <v>44353</v>
      </c>
      <c r="AD1070" s="281" t="s">
        <v>11470</v>
      </c>
      <c r="AE1070" s="281" t="s">
        <v>3243</v>
      </c>
      <c r="AF1070" s="281" t="s">
        <v>266</v>
      </c>
      <c r="AG1070" s="281" t="s">
        <v>5508</v>
      </c>
      <c r="AI1070" s="281" t="s">
        <v>5509</v>
      </c>
      <c r="AJ1070" s="281" t="s">
        <v>11478</v>
      </c>
      <c r="AN1070" s="303">
        <v>43257</v>
      </c>
      <c r="AP1070" s="284">
        <f t="shared" si="151"/>
        <v>1063</v>
      </c>
      <c r="AQ1070" s="284" t="str">
        <f t="shared" si="152"/>
        <v>櫻井一華1</v>
      </c>
      <c r="AR1070" s="284" t="str">
        <f t="shared" si="153"/>
        <v>さくらいいちか1</v>
      </c>
      <c r="AS1070" s="284">
        <f t="shared" si="154"/>
        <v>1640540</v>
      </c>
      <c r="AT1070" s="284" t="str">
        <f t="shared" si="147"/>
        <v>櫻井一華</v>
      </c>
      <c r="AU1070" s="284">
        <f>IF(AT1070="","",COUNTIF(AT$8:AT1070,AT1070))</f>
        <v>1</v>
      </c>
      <c r="AV1070" s="284" t="str">
        <f t="shared" si="148"/>
        <v>さくらいいちか</v>
      </c>
      <c r="AW1070" s="284">
        <f>IF(AV1070="","",COUNTIF(AV$8:AV1070,AV1070))</f>
        <v>1</v>
      </c>
      <c r="AX1070" s="284" t="str">
        <f t="shared" si="146"/>
        <v/>
      </c>
      <c r="AY1070" s="284" t="str">
        <f t="shared" si="149"/>
        <v/>
      </c>
      <c r="AZ1070" s="284" t="str">
        <f t="shared" si="150"/>
        <v/>
      </c>
    </row>
    <row r="1071" spans="1:52" ht="18" customHeight="1">
      <c r="A1071" s="281">
        <v>1700465</v>
      </c>
      <c r="B1071" s="281" t="s">
        <v>519</v>
      </c>
      <c r="C1071" s="281" t="s">
        <v>5510</v>
      </c>
      <c r="D1071" s="281" t="s">
        <v>521</v>
      </c>
      <c r="E1071" s="281" t="s">
        <v>3201</v>
      </c>
      <c r="F1071" s="281">
        <v>2</v>
      </c>
      <c r="G1071" s="281" t="s">
        <v>282</v>
      </c>
      <c r="H1071" s="303">
        <v>38182</v>
      </c>
      <c r="I1071" s="281">
        <v>24</v>
      </c>
      <c r="J1071" s="281" t="s">
        <v>260</v>
      </c>
      <c r="K1071" s="281">
        <v>271</v>
      </c>
      <c r="L1071" s="281" t="s">
        <v>413</v>
      </c>
      <c r="M1071" s="281">
        <v>2059</v>
      </c>
      <c r="N1071" s="281" t="s">
        <v>5378</v>
      </c>
      <c r="O1071" s="281">
        <v>2</v>
      </c>
      <c r="P1071" s="281" t="s">
        <v>303</v>
      </c>
      <c r="W1071" s="281">
        <v>-20</v>
      </c>
      <c r="X1071" s="281" t="s">
        <v>1574</v>
      </c>
      <c r="AA1071" s="281">
        <v>2</v>
      </c>
      <c r="AB1071" s="281" t="s">
        <v>200</v>
      </c>
      <c r="AC1071" s="303">
        <v>44353</v>
      </c>
      <c r="AD1071" s="281" t="s">
        <v>11471</v>
      </c>
      <c r="AE1071" s="281" t="s">
        <v>1017</v>
      </c>
      <c r="AF1071" s="281" t="s">
        <v>266</v>
      </c>
      <c r="AG1071" s="281" t="s">
        <v>5511</v>
      </c>
      <c r="AI1071" s="281" t="s">
        <v>5380</v>
      </c>
      <c r="AJ1071" s="281" t="s">
        <v>11467</v>
      </c>
      <c r="AN1071" s="303">
        <v>44012</v>
      </c>
      <c r="AP1071" s="284">
        <f t="shared" si="151"/>
        <v>1064</v>
      </c>
      <c r="AQ1071" s="284" t="str">
        <f t="shared" si="152"/>
        <v>宮下彩音1</v>
      </c>
      <c r="AR1071" s="284" t="str">
        <f t="shared" si="153"/>
        <v>みやしたあやね1</v>
      </c>
      <c r="AS1071" s="284">
        <f t="shared" si="154"/>
        <v>1700465</v>
      </c>
      <c r="AT1071" s="284" t="str">
        <f t="shared" si="147"/>
        <v>宮下彩音</v>
      </c>
      <c r="AU1071" s="284">
        <f>IF(AT1071="","",COUNTIF(AT$8:AT1071,AT1071))</f>
        <v>1</v>
      </c>
      <c r="AV1071" s="284" t="str">
        <f t="shared" si="148"/>
        <v>みやしたあやね</v>
      </c>
      <c r="AW1071" s="284">
        <f>IF(AV1071="","",COUNTIF(AV$8:AV1071,AV1071))</f>
        <v>1</v>
      </c>
      <c r="AX1071" s="284" t="str">
        <f t="shared" si="146"/>
        <v/>
      </c>
      <c r="AY1071" s="284" t="str">
        <f t="shared" si="149"/>
        <v/>
      </c>
      <c r="AZ1071" s="284" t="str">
        <f t="shared" si="150"/>
        <v/>
      </c>
    </row>
    <row r="1072" spans="1:52" ht="18" customHeight="1">
      <c r="A1072" s="281">
        <v>1640542</v>
      </c>
      <c r="B1072" s="281" t="s">
        <v>780</v>
      </c>
      <c r="C1072" s="281" t="s">
        <v>5512</v>
      </c>
      <c r="D1072" s="281" t="s">
        <v>782</v>
      </c>
      <c r="E1072" s="281" t="s">
        <v>5513</v>
      </c>
      <c r="F1072" s="281">
        <v>2</v>
      </c>
      <c r="G1072" s="281" t="s">
        <v>282</v>
      </c>
      <c r="H1072" s="303">
        <v>38189</v>
      </c>
      <c r="I1072" s="281">
        <v>24</v>
      </c>
      <c r="J1072" s="281" t="s">
        <v>260</v>
      </c>
      <c r="K1072" s="281">
        <v>267</v>
      </c>
      <c r="L1072" s="281" t="s">
        <v>328</v>
      </c>
      <c r="M1072" s="281">
        <v>2042</v>
      </c>
      <c r="N1072" s="281" t="s">
        <v>5507</v>
      </c>
      <c r="O1072" s="281">
        <v>2</v>
      </c>
      <c r="P1072" s="281" t="s">
        <v>303</v>
      </c>
      <c r="Q1072" s="281">
        <v>0</v>
      </c>
      <c r="S1072" s="281">
        <v>0</v>
      </c>
      <c r="V1072" s="281">
        <v>0</v>
      </c>
      <c r="W1072" s="281">
        <v>-20</v>
      </c>
      <c r="X1072" s="281" t="s">
        <v>1574</v>
      </c>
      <c r="AA1072" s="281">
        <v>2</v>
      </c>
      <c r="AB1072" s="281" t="s">
        <v>200</v>
      </c>
      <c r="AC1072" s="303">
        <v>44353</v>
      </c>
      <c r="AD1072" s="281" t="s">
        <v>11470</v>
      </c>
      <c r="AE1072" s="281" t="s">
        <v>3243</v>
      </c>
      <c r="AF1072" s="281" t="s">
        <v>266</v>
      </c>
      <c r="AG1072" s="281" t="s">
        <v>5508</v>
      </c>
      <c r="AI1072" s="281" t="s">
        <v>5509</v>
      </c>
      <c r="AJ1072" s="281" t="s">
        <v>11478</v>
      </c>
      <c r="AN1072" s="303">
        <v>43257</v>
      </c>
      <c r="AP1072" s="284">
        <f t="shared" si="151"/>
        <v>1065</v>
      </c>
      <c r="AQ1072" s="284" t="str">
        <f t="shared" si="152"/>
        <v>山田美月1</v>
      </c>
      <c r="AR1072" s="284" t="str">
        <f t="shared" si="153"/>
        <v>やまだみつき1</v>
      </c>
      <c r="AS1072" s="284">
        <f t="shared" si="154"/>
        <v>1640542</v>
      </c>
      <c r="AT1072" s="284" t="str">
        <f t="shared" si="147"/>
        <v>山田美月</v>
      </c>
      <c r="AU1072" s="284">
        <f>IF(AT1072="","",COUNTIF(AT$8:AT1072,AT1072))</f>
        <v>1</v>
      </c>
      <c r="AV1072" s="284" t="str">
        <f t="shared" si="148"/>
        <v>やまだみつき</v>
      </c>
      <c r="AW1072" s="284">
        <f>IF(AV1072="","",COUNTIF(AV$8:AV1072,AV1072))</f>
        <v>1</v>
      </c>
      <c r="AX1072" s="284" t="str">
        <f t="shared" si="146"/>
        <v/>
      </c>
      <c r="AY1072" s="284" t="str">
        <f t="shared" si="149"/>
        <v/>
      </c>
      <c r="AZ1072" s="284" t="str">
        <f t="shared" si="150"/>
        <v/>
      </c>
    </row>
    <row r="1073" spans="1:52" ht="18" customHeight="1">
      <c r="A1073" s="281">
        <v>1700059</v>
      </c>
      <c r="B1073" s="281" t="s">
        <v>5514</v>
      </c>
      <c r="C1073" s="281" t="s">
        <v>5515</v>
      </c>
      <c r="D1073" s="281" t="s">
        <v>5516</v>
      </c>
      <c r="E1073" s="281" t="s">
        <v>5517</v>
      </c>
      <c r="F1073" s="281">
        <v>2</v>
      </c>
      <c r="G1073" s="281" t="s">
        <v>282</v>
      </c>
      <c r="H1073" s="303">
        <v>38202</v>
      </c>
      <c r="I1073" s="281">
        <v>24</v>
      </c>
      <c r="J1073" s="281" t="s">
        <v>260</v>
      </c>
      <c r="K1073" s="281">
        <v>267</v>
      </c>
      <c r="L1073" s="281" t="s">
        <v>328</v>
      </c>
      <c r="M1073" s="281">
        <v>2030</v>
      </c>
      <c r="N1073" s="281" t="s">
        <v>363</v>
      </c>
      <c r="O1073" s="281">
        <v>2</v>
      </c>
      <c r="P1073" s="281" t="s">
        <v>303</v>
      </c>
      <c r="W1073" s="281">
        <v>-20</v>
      </c>
      <c r="X1073" s="281" t="s">
        <v>1574</v>
      </c>
      <c r="AA1073" s="281">
        <v>2</v>
      </c>
      <c r="AB1073" s="281" t="s">
        <v>200</v>
      </c>
      <c r="AC1073" s="303">
        <v>44353</v>
      </c>
      <c r="AD1073" s="281" t="s">
        <v>11470</v>
      </c>
      <c r="AE1073" s="281" t="s">
        <v>5502</v>
      </c>
      <c r="AF1073" s="281" t="s">
        <v>266</v>
      </c>
      <c r="AG1073" s="281" t="s">
        <v>5503</v>
      </c>
      <c r="AI1073" s="281" t="s">
        <v>5504</v>
      </c>
      <c r="AJ1073" s="281" t="s">
        <v>11477</v>
      </c>
      <c r="AN1073" s="303">
        <v>44012</v>
      </c>
      <c r="AP1073" s="284">
        <f t="shared" si="151"/>
        <v>1066</v>
      </c>
      <c r="AQ1073" s="284" t="str">
        <f t="shared" si="152"/>
        <v>神谷蕗1</v>
      </c>
      <c r="AR1073" s="284" t="str">
        <f t="shared" si="153"/>
        <v>かみやふき1</v>
      </c>
      <c r="AS1073" s="284">
        <f t="shared" si="154"/>
        <v>1700059</v>
      </c>
      <c r="AT1073" s="284" t="str">
        <f t="shared" si="147"/>
        <v>神谷蕗</v>
      </c>
      <c r="AU1073" s="284">
        <f>IF(AT1073="","",COUNTIF(AT$8:AT1073,AT1073))</f>
        <v>1</v>
      </c>
      <c r="AV1073" s="284" t="str">
        <f t="shared" si="148"/>
        <v>かみやふき</v>
      </c>
      <c r="AW1073" s="284">
        <f>IF(AV1073="","",COUNTIF(AV$8:AV1073,AV1073))</f>
        <v>1</v>
      </c>
      <c r="AX1073" s="284" t="str">
        <f t="shared" si="146"/>
        <v/>
      </c>
      <c r="AY1073" s="284" t="str">
        <f t="shared" si="149"/>
        <v/>
      </c>
      <c r="AZ1073" s="284" t="str">
        <f t="shared" si="150"/>
        <v/>
      </c>
    </row>
    <row r="1074" spans="1:52" ht="18" customHeight="1">
      <c r="A1074" s="281">
        <v>1699926</v>
      </c>
      <c r="B1074" s="281" t="s">
        <v>2413</v>
      </c>
      <c r="C1074" s="281" t="s">
        <v>5518</v>
      </c>
      <c r="D1074" s="281" t="s">
        <v>2415</v>
      </c>
      <c r="E1074" s="281" t="s">
        <v>5519</v>
      </c>
      <c r="F1074" s="281">
        <v>2</v>
      </c>
      <c r="G1074" s="281" t="s">
        <v>282</v>
      </c>
      <c r="H1074" s="303">
        <v>38222</v>
      </c>
      <c r="I1074" s="281">
        <v>24</v>
      </c>
      <c r="J1074" s="281" t="s">
        <v>260</v>
      </c>
      <c r="K1074" s="281">
        <v>267</v>
      </c>
      <c r="L1074" s="281" t="s">
        <v>328</v>
      </c>
      <c r="M1074" s="281">
        <v>2042</v>
      </c>
      <c r="N1074" s="281" t="s">
        <v>5507</v>
      </c>
      <c r="O1074" s="281">
        <v>2</v>
      </c>
      <c r="P1074" s="281" t="s">
        <v>303</v>
      </c>
      <c r="W1074" s="281">
        <v>-20</v>
      </c>
      <c r="X1074" s="281" t="s">
        <v>1574</v>
      </c>
      <c r="AA1074" s="281">
        <v>2</v>
      </c>
      <c r="AB1074" s="281" t="s">
        <v>200</v>
      </c>
      <c r="AC1074" s="303">
        <v>44353</v>
      </c>
      <c r="AD1074" s="281" t="s">
        <v>11470</v>
      </c>
      <c r="AE1074" s="281" t="s">
        <v>3243</v>
      </c>
      <c r="AF1074" s="281" t="s">
        <v>266</v>
      </c>
      <c r="AG1074" s="281" t="s">
        <v>5508</v>
      </c>
      <c r="AI1074" s="281" t="s">
        <v>5509</v>
      </c>
      <c r="AJ1074" s="281" t="s">
        <v>11478</v>
      </c>
      <c r="AN1074" s="303">
        <v>44012</v>
      </c>
      <c r="AP1074" s="284">
        <f t="shared" si="151"/>
        <v>1067</v>
      </c>
      <c r="AQ1074" s="284" t="str">
        <f t="shared" si="152"/>
        <v>塚田結芽1</v>
      </c>
      <c r="AR1074" s="284" t="str">
        <f t="shared" si="153"/>
        <v>つかだゆうめ1</v>
      </c>
      <c r="AS1074" s="284">
        <f t="shared" si="154"/>
        <v>1699926</v>
      </c>
      <c r="AT1074" s="284" t="str">
        <f t="shared" si="147"/>
        <v>塚田結芽</v>
      </c>
      <c r="AU1074" s="284">
        <f>IF(AT1074="","",COUNTIF(AT$8:AT1074,AT1074))</f>
        <v>1</v>
      </c>
      <c r="AV1074" s="284" t="str">
        <f t="shared" si="148"/>
        <v>つかだゆうめ</v>
      </c>
      <c r="AW1074" s="284">
        <f>IF(AV1074="","",COUNTIF(AV$8:AV1074,AV1074))</f>
        <v>1</v>
      </c>
      <c r="AX1074" s="284" t="str">
        <f t="shared" si="146"/>
        <v/>
      </c>
      <c r="AY1074" s="284" t="str">
        <f t="shared" si="149"/>
        <v/>
      </c>
      <c r="AZ1074" s="284" t="str">
        <f t="shared" si="150"/>
        <v/>
      </c>
    </row>
    <row r="1075" spans="1:52" ht="18" customHeight="1">
      <c r="A1075" s="281">
        <v>1700523</v>
      </c>
      <c r="B1075" s="281" t="s">
        <v>705</v>
      </c>
      <c r="C1075" s="281" t="s">
        <v>5520</v>
      </c>
      <c r="D1075" s="281" t="s">
        <v>707</v>
      </c>
      <c r="E1075" s="281" t="s">
        <v>5521</v>
      </c>
      <c r="F1075" s="281">
        <v>2</v>
      </c>
      <c r="G1075" s="281" t="s">
        <v>282</v>
      </c>
      <c r="H1075" s="303">
        <v>38226</v>
      </c>
      <c r="I1075" s="281">
        <v>24</v>
      </c>
      <c r="J1075" s="281" t="s">
        <v>260</v>
      </c>
      <c r="K1075" s="281">
        <v>269</v>
      </c>
      <c r="L1075" s="281" t="s">
        <v>378</v>
      </c>
      <c r="M1075" s="281">
        <v>2046</v>
      </c>
      <c r="N1075" s="281" t="s">
        <v>410</v>
      </c>
      <c r="O1075" s="281">
        <v>2</v>
      </c>
      <c r="P1075" s="281" t="s">
        <v>303</v>
      </c>
      <c r="W1075" s="281">
        <v>-20</v>
      </c>
      <c r="X1075" s="281" t="s">
        <v>1574</v>
      </c>
      <c r="AA1075" s="281">
        <v>2</v>
      </c>
      <c r="AB1075" s="281" t="s">
        <v>200</v>
      </c>
      <c r="AC1075" s="303">
        <v>44353</v>
      </c>
      <c r="AD1075" s="281" t="s">
        <v>11471</v>
      </c>
      <c r="AE1075" s="281" t="s">
        <v>1106</v>
      </c>
      <c r="AF1075" s="281" t="s">
        <v>266</v>
      </c>
      <c r="AG1075" s="281" t="s">
        <v>5522</v>
      </c>
      <c r="AI1075" s="281" t="s">
        <v>5523</v>
      </c>
      <c r="AJ1075" s="281" t="s">
        <v>11479</v>
      </c>
      <c r="AN1075" s="303">
        <v>44012</v>
      </c>
      <c r="AP1075" s="284">
        <f t="shared" si="151"/>
        <v>1068</v>
      </c>
      <c r="AQ1075" s="284" t="str">
        <f t="shared" si="152"/>
        <v>宮島阿知花1</v>
      </c>
      <c r="AR1075" s="284" t="str">
        <f t="shared" si="153"/>
        <v>みやじまあちか1</v>
      </c>
      <c r="AS1075" s="284">
        <f t="shared" si="154"/>
        <v>1700523</v>
      </c>
      <c r="AT1075" s="284" t="str">
        <f t="shared" si="147"/>
        <v>宮島阿知花</v>
      </c>
      <c r="AU1075" s="284">
        <f>IF(AT1075="","",COUNTIF(AT$8:AT1075,AT1075))</f>
        <v>1</v>
      </c>
      <c r="AV1075" s="284" t="str">
        <f t="shared" si="148"/>
        <v>みやじまあちか</v>
      </c>
      <c r="AW1075" s="284">
        <f>IF(AV1075="","",COUNTIF(AV$8:AV1075,AV1075))</f>
        <v>1</v>
      </c>
      <c r="AX1075" s="284" t="str">
        <f t="shared" si="146"/>
        <v/>
      </c>
      <c r="AY1075" s="284" t="str">
        <f t="shared" si="149"/>
        <v/>
      </c>
      <c r="AZ1075" s="284" t="str">
        <f t="shared" si="150"/>
        <v/>
      </c>
    </row>
    <row r="1076" spans="1:52" ht="18" customHeight="1">
      <c r="A1076" s="281">
        <v>1640541</v>
      </c>
      <c r="B1076" s="281" t="s">
        <v>5524</v>
      </c>
      <c r="C1076" s="281" t="s">
        <v>5525</v>
      </c>
      <c r="D1076" s="281" t="s">
        <v>5526</v>
      </c>
      <c r="E1076" s="281" t="s">
        <v>5527</v>
      </c>
      <c r="F1076" s="281">
        <v>2</v>
      </c>
      <c r="G1076" s="281" t="s">
        <v>282</v>
      </c>
      <c r="H1076" s="303">
        <v>38275</v>
      </c>
      <c r="I1076" s="281">
        <v>24</v>
      </c>
      <c r="J1076" s="281" t="s">
        <v>260</v>
      </c>
      <c r="K1076" s="281">
        <v>267</v>
      </c>
      <c r="L1076" s="281" t="s">
        <v>328</v>
      </c>
      <c r="M1076" s="281">
        <v>2042</v>
      </c>
      <c r="N1076" s="281" t="s">
        <v>5507</v>
      </c>
      <c r="O1076" s="281">
        <v>2</v>
      </c>
      <c r="P1076" s="281" t="s">
        <v>303</v>
      </c>
      <c r="Q1076" s="281">
        <v>0</v>
      </c>
      <c r="S1076" s="281">
        <v>0</v>
      </c>
      <c r="V1076" s="281">
        <v>0</v>
      </c>
      <c r="W1076" s="281">
        <v>-20</v>
      </c>
      <c r="X1076" s="281" t="s">
        <v>1574</v>
      </c>
      <c r="AA1076" s="281">
        <v>2</v>
      </c>
      <c r="AB1076" s="281" t="s">
        <v>200</v>
      </c>
      <c r="AC1076" s="303">
        <v>44353</v>
      </c>
      <c r="AD1076" s="281" t="s">
        <v>11470</v>
      </c>
      <c r="AE1076" s="281" t="s">
        <v>3243</v>
      </c>
      <c r="AF1076" s="281" t="s">
        <v>266</v>
      </c>
      <c r="AG1076" s="281" t="s">
        <v>5508</v>
      </c>
      <c r="AI1076" s="281" t="s">
        <v>5509</v>
      </c>
      <c r="AJ1076" s="281" t="s">
        <v>11478</v>
      </c>
      <c r="AN1076" s="303">
        <v>43257</v>
      </c>
      <c r="AP1076" s="284">
        <f t="shared" si="151"/>
        <v>1069</v>
      </c>
      <c r="AQ1076" s="284" t="str">
        <f t="shared" si="152"/>
        <v>江副穂乃花1</v>
      </c>
      <c r="AR1076" s="284" t="str">
        <f t="shared" si="153"/>
        <v>えぞえほのか1</v>
      </c>
      <c r="AS1076" s="284">
        <f t="shared" si="154"/>
        <v>1640541</v>
      </c>
      <c r="AT1076" s="284" t="str">
        <f t="shared" si="147"/>
        <v>江副穂乃花</v>
      </c>
      <c r="AU1076" s="284">
        <f>IF(AT1076="","",COUNTIF(AT$8:AT1076,AT1076))</f>
        <v>1</v>
      </c>
      <c r="AV1076" s="284" t="str">
        <f t="shared" si="148"/>
        <v>えぞえほのか</v>
      </c>
      <c r="AW1076" s="284">
        <f>IF(AV1076="","",COUNTIF(AV$8:AV1076,AV1076))</f>
        <v>1</v>
      </c>
      <c r="AX1076" s="284" t="str">
        <f t="shared" si="146"/>
        <v/>
      </c>
      <c r="AY1076" s="284" t="str">
        <f t="shared" si="149"/>
        <v/>
      </c>
      <c r="AZ1076" s="284" t="str">
        <f t="shared" si="150"/>
        <v/>
      </c>
    </row>
    <row r="1077" spans="1:52" ht="18" customHeight="1">
      <c r="A1077" s="281">
        <v>1700037</v>
      </c>
      <c r="B1077" s="281" t="s">
        <v>4961</v>
      </c>
      <c r="C1077" s="281" t="s">
        <v>5528</v>
      </c>
      <c r="D1077" s="281" t="s">
        <v>5529</v>
      </c>
      <c r="E1077" s="281" t="s">
        <v>5530</v>
      </c>
      <c r="F1077" s="281">
        <v>2</v>
      </c>
      <c r="G1077" s="281" t="s">
        <v>282</v>
      </c>
      <c r="H1077" s="303">
        <v>38302</v>
      </c>
      <c r="I1077" s="281">
        <v>24</v>
      </c>
      <c r="J1077" s="281" t="s">
        <v>260</v>
      </c>
      <c r="K1077" s="281">
        <v>267</v>
      </c>
      <c r="L1077" s="281" t="s">
        <v>328</v>
      </c>
      <c r="M1077" s="281">
        <v>2025</v>
      </c>
      <c r="N1077" s="281" t="s">
        <v>420</v>
      </c>
      <c r="O1077" s="281">
        <v>2</v>
      </c>
      <c r="P1077" s="281" t="s">
        <v>303</v>
      </c>
      <c r="Q1077" s="281">
        <v>0</v>
      </c>
      <c r="W1077" s="281">
        <v>-20</v>
      </c>
      <c r="X1077" s="281" t="s">
        <v>1574</v>
      </c>
      <c r="AA1077" s="281">
        <v>2</v>
      </c>
      <c r="AB1077" s="281" t="s">
        <v>200</v>
      </c>
      <c r="AC1077" s="303">
        <v>44353</v>
      </c>
      <c r="AD1077" s="281" t="s">
        <v>11470</v>
      </c>
      <c r="AE1077" s="281" t="s">
        <v>1645</v>
      </c>
      <c r="AF1077" s="281" t="s">
        <v>266</v>
      </c>
      <c r="AG1077" s="281" t="s">
        <v>5485</v>
      </c>
      <c r="AH1077" s="281" t="s">
        <v>5486</v>
      </c>
      <c r="AI1077" s="281" t="s">
        <v>5487</v>
      </c>
      <c r="AJ1077" s="281" t="s">
        <v>11199</v>
      </c>
      <c r="AN1077" s="303">
        <v>44012</v>
      </c>
      <c r="AP1077" s="284">
        <f t="shared" si="151"/>
        <v>1070</v>
      </c>
      <c r="AQ1077" s="284" t="str">
        <f t="shared" si="152"/>
        <v>藤原留依1</v>
      </c>
      <c r="AR1077" s="284" t="str">
        <f t="shared" si="153"/>
        <v>ふじはらるい1</v>
      </c>
      <c r="AS1077" s="284">
        <f t="shared" si="154"/>
        <v>1700037</v>
      </c>
      <c r="AT1077" s="284" t="str">
        <f t="shared" si="147"/>
        <v>藤原留依</v>
      </c>
      <c r="AU1077" s="284">
        <f>IF(AT1077="","",COUNTIF(AT$8:AT1077,AT1077))</f>
        <v>1</v>
      </c>
      <c r="AV1077" s="284" t="str">
        <f t="shared" si="148"/>
        <v>ふじはらるい</v>
      </c>
      <c r="AW1077" s="284">
        <f>IF(AV1077="","",COUNTIF(AV$8:AV1077,AV1077))</f>
        <v>1</v>
      </c>
      <c r="AX1077" s="284" t="str">
        <f t="shared" si="146"/>
        <v/>
      </c>
      <c r="AY1077" s="284" t="str">
        <f t="shared" si="149"/>
        <v/>
      </c>
      <c r="AZ1077" s="284" t="str">
        <f t="shared" si="150"/>
        <v/>
      </c>
    </row>
    <row r="1078" spans="1:52" ht="18" customHeight="1">
      <c r="A1078" s="281">
        <v>1700402</v>
      </c>
      <c r="B1078" s="281" t="s">
        <v>278</v>
      </c>
      <c r="C1078" s="281" t="s">
        <v>5531</v>
      </c>
      <c r="D1078" s="281" t="s">
        <v>280</v>
      </c>
      <c r="E1078" s="281" t="s">
        <v>5532</v>
      </c>
      <c r="F1078" s="281">
        <v>2</v>
      </c>
      <c r="G1078" s="281" t="s">
        <v>282</v>
      </c>
      <c r="H1078" s="303">
        <v>38327</v>
      </c>
      <c r="I1078" s="281">
        <v>24</v>
      </c>
      <c r="J1078" s="281" t="s">
        <v>260</v>
      </c>
      <c r="K1078" s="281">
        <v>274</v>
      </c>
      <c r="L1078" s="281" t="s">
        <v>317</v>
      </c>
      <c r="M1078" s="281">
        <v>2071</v>
      </c>
      <c r="N1078" s="281" t="s">
        <v>5533</v>
      </c>
      <c r="O1078" s="281">
        <v>2</v>
      </c>
      <c r="P1078" s="281" t="s">
        <v>303</v>
      </c>
      <c r="W1078" s="281">
        <v>-20</v>
      </c>
      <c r="X1078" s="281" t="s">
        <v>1574</v>
      </c>
      <c r="AA1078" s="281">
        <v>2</v>
      </c>
      <c r="AB1078" s="281" t="s">
        <v>200</v>
      </c>
      <c r="AC1078" s="303">
        <v>44353</v>
      </c>
      <c r="AD1078" s="281" t="s">
        <v>11474</v>
      </c>
      <c r="AN1078" s="303">
        <v>44012</v>
      </c>
      <c r="AP1078" s="284">
        <f t="shared" si="151"/>
        <v>1071</v>
      </c>
      <c r="AQ1078" s="284" t="str">
        <f t="shared" si="152"/>
        <v>竹内野々花1</v>
      </c>
      <c r="AR1078" s="284" t="str">
        <f t="shared" si="153"/>
        <v>たけうちののか1</v>
      </c>
      <c r="AS1078" s="284">
        <f t="shared" si="154"/>
        <v>1700402</v>
      </c>
      <c r="AT1078" s="284" t="str">
        <f t="shared" si="147"/>
        <v>竹内野々花</v>
      </c>
      <c r="AU1078" s="284">
        <f>IF(AT1078="","",COUNTIF(AT$8:AT1078,AT1078))</f>
        <v>1</v>
      </c>
      <c r="AV1078" s="284" t="str">
        <f t="shared" si="148"/>
        <v>たけうちののか</v>
      </c>
      <c r="AW1078" s="284">
        <f>IF(AV1078="","",COUNTIF(AV$8:AV1078,AV1078))</f>
        <v>1</v>
      </c>
      <c r="AX1078" s="284" t="str">
        <f t="shared" si="146"/>
        <v/>
      </c>
      <c r="AY1078" s="284" t="str">
        <f t="shared" si="149"/>
        <v/>
      </c>
      <c r="AZ1078" s="284" t="str">
        <f t="shared" si="150"/>
        <v/>
      </c>
    </row>
    <row r="1079" spans="1:52" ht="18" customHeight="1">
      <c r="A1079" s="281">
        <v>1702917</v>
      </c>
      <c r="B1079" s="281" t="s">
        <v>628</v>
      </c>
      <c r="C1079" s="281" t="s">
        <v>5534</v>
      </c>
      <c r="D1079" s="281" t="s">
        <v>630</v>
      </c>
      <c r="E1079" s="281" t="s">
        <v>5535</v>
      </c>
      <c r="F1079" s="281">
        <v>2</v>
      </c>
      <c r="G1079" s="281" t="s">
        <v>282</v>
      </c>
      <c r="H1079" s="303">
        <v>38339</v>
      </c>
      <c r="I1079" s="281">
        <v>24</v>
      </c>
      <c r="J1079" s="281" t="s">
        <v>260</v>
      </c>
      <c r="K1079" s="281">
        <v>279</v>
      </c>
      <c r="L1079" s="281" t="s">
        <v>308</v>
      </c>
      <c r="M1079" s="281">
        <v>2104</v>
      </c>
      <c r="N1079" s="281" t="s">
        <v>398</v>
      </c>
      <c r="O1079" s="281">
        <v>2</v>
      </c>
      <c r="P1079" s="281" t="s">
        <v>303</v>
      </c>
      <c r="W1079" s="281">
        <v>-20</v>
      </c>
      <c r="X1079" s="281" t="s">
        <v>1574</v>
      </c>
      <c r="AA1079" s="281">
        <v>2</v>
      </c>
      <c r="AB1079" s="281" t="s">
        <v>200</v>
      </c>
      <c r="AC1079" s="303">
        <v>44353</v>
      </c>
      <c r="AD1079" s="281" t="s">
        <v>11472</v>
      </c>
      <c r="AF1079" s="281" t="s">
        <v>266</v>
      </c>
      <c r="AG1079" s="281" t="s">
        <v>5480</v>
      </c>
      <c r="AI1079" s="281" t="s">
        <v>5481</v>
      </c>
      <c r="AJ1079" s="281" t="s">
        <v>11475</v>
      </c>
      <c r="AN1079" s="303">
        <v>44022</v>
      </c>
      <c r="AP1079" s="284">
        <f t="shared" si="151"/>
        <v>1072</v>
      </c>
      <c r="AQ1079" s="284" t="str">
        <f t="shared" si="152"/>
        <v>中村成美1</v>
      </c>
      <c r="AR1079" s="284" t="str">
        <f t="shared" si="153"/>
        <v>なかむらなるみ1</v>
      </c>
      <c r="AS1079" s="284">
        <f t="shared" si="154"/>
        <v>1702917</v>
      </c>
      <c r="AT1079" s="284" t="str">
        <f t="shared" si="147"/>
        <v>中村成美</v>
      </c>
      <c r="AU1079" s="284">
        <f>IF(AT1079="","",COUNTIF(AT$8:AT1079,AT1079))</f>
        <v>1</v>
      </c>
      <c r="AV1079" s="284" t="str">
        <f t="shared" si="148"/>
        <v>なかむらなるみ</v>
      </c>
      <c r="AW1079" s="284">
        <f>IF(AV1079="","",COUNTIF(AV$8:AV1079,AV1079))</f>
        <v>1</v>
      </c>
      <c r="AX1079" s="284" t="str">
        <f t="shared" si="146"/>
        <v/>
      </c>
      <c r="AY1079" s="284" t="str">
        <f t="shared" si="149"/>
        <v/>
      </c>
      <c r="AZ1079" s="284" t="str">
        <f t="shared" si="150"/>
        <v/>
      </c>
    </row>
    <row r="1080" spans="1:52" ht="18" customHeight="1">
      <c r="A1080" s="281">
        <v>1699925</v>
      </c>
      <c r="B1080" s="281" t="s">
        <v>2086</v>
      </c>
      <c r="C1080" s="281" t="s">
        <v>5536</v>
      </c>
      <c r="D1080" s="281" t="s">
        <v>2088</v>
      </c>
      <c r="E1080" s="281" t="s">
        <v>5537</v>
      </c>
      <c r="F1080" s="281">
        <v>2</v>
      </c>
      <c r="G1080" s="281" t="s">
        <v>282</v>
      </c>
      <c r="H1080" s="303">
        <v>38345</v>
      </c>
      <c r="I1080" s="281">
        <v>24</v>
      </c>
      <c r="J1080" s="281" t="s">
        <v>260</v>
      </c>
      <c r="K1080" s="281">
        <v>267</v>
      </c>
      <c r="L1080" s="281" t="s">
        <v>328</v>
      </c>
      <c r="M1080" s="281">
        <v>2042</v>
      </c>
      <c r="N1080" s="281" t="s">
        <v>5507</v>
      </c>
      <c r="O1080" s="281">
        <v>2</v>
      </c>
      <c r="P1080" s="281" t="s">
        <v>303</v>
      </c>
      <c r="W1080" s="281">
        <v>-20</v>
      </c>
      <c r="X1080" s="281" t="s">
        <v>1574</v>
      </c>
      <c r="AA1080" s="281">
        <v>2</v>
      </c>
      <c r="AB1080" s="281" t="s">
        <v>200</v>
      </c>
      <c r="AC1080" s="303">
        <v>44353</v>
      </c>
      <c r="AD1080" s="281" t="s">
        <v>11470</v>
      </c>
      <c r="AE1080" s="281" t="s">
        <v>3243</v>
      </c>
      <c r="AF1080" s="281" t="s">
        <v>266</v>
      </c>
      <c r="AG1080" s="281" t="s">
        <v>5508</v>
      </c>
      <c r="AI1080" s="281" t="s">
        <v>5509</v>
      </c>
      <c r="AJ1080" s="281" t="s">
        <v>11478</v>
      </c>
      <c r="AN1080" s="303">
        <v>44012</v>
      </c>
      <c r="AP1080" s="284">
        <f t="shared" si="151"/>
        <v>1073</v>
      </c>
      <c r="AQ1080" s="284" t="str">
        <f t="shared" si="152"/>
        <v>加藤樂1</v>
      </c>
      <c r="AR1080" s="284" t="str">
        <f t="shared" si="153"/>
        <v>かとうらく1</v>
      </c>
      <c r="AS1080" s="284">
        <f t="shared" si="154"/>
        <v>1699925</v>
      </c>
      <c r="AT1080" s="284" t="str">
        <f t="shared" si="147"/>
        <v>加藤樂</v>
      </c>
      <c r="AU1080" s="284">
        <f>IF(AT1080="","",COUNTIF(AT$8:AT1080,AT1080))</f>
        <v>1</v>
      </c>
      <c r="AV1080" s="284" t="str">
        <f t="shared" si="148"/>
        <v>かとうらく</v>
      </c>
      <c r="AW1080" s="284">
        <f>IF(AV1080="","",COUNTIF(AV$8:AV1080,AV1080))</f>
        <v>1</v>
      </c>
      <c r="AX1080" s="284" t="str">
        <f t="shared" si="146"/>
        <v/>
      </c>
      <c r="AY1080" s="284" t="str">
        <f t="shared" si="149"/>
        <v/>
      </c>
      <c r="AZ1080" s="284" t="str">
        <f t="shared" si="150"/>
        <v/>
      </c>
    </row>
    <row r="1081" spans="1:52" ht="18" customHeight="1">
      <c r="A1081" s="281">
        <v>1700030</v>
      </c>
      <c r="B1081" s="281" t="s">
        <v>5538</v>
      </c>
      <c r="C1081" s="281" t="s">
        <v>5539</v>
      </c>
      <c r="D1081" s="281" t="s">
        <v>5540</v>
      </c>
      <c r="E1081" s="281" t="s">
        <v>3707</v>
      </c>
      <c r="F1081" s="281">
        <v>2</v>
      </c>
      <c r="G1081" s="281" t="s">
        <v>282</v>
      </c>
      <c r="H1081" s="303">
        <v>38359</v>
      </c>
      <c r="I1081" s="281">
        <v>24</v>
      </c>
      <c r="J1081" s="281" t="s">
        <v>260</v>
      </c>
      <c r="K1081" s="281">
        <v>267</v>
      </c>
      <c r="L1081" s="281" t="s">
        <v>328</v>
      </c>
      <c r="M1081" s="281">
        <v>2025</v>
      </c>
      <c r="N1081" s="281" t="s">
        <v>420</v>
      </c>
      <c r="O1081" s="281">
        <v>2</v>
      </c>
      <c r="P1081" s="281" t="s">
        <v>303</v>
      </c>
      <c r="Q1081" s="281">
        <v>0</v>
      </c>
      <c r="W1081" s="281">
        <v>-20</v>
      </c>
      <c r="X1081" s="281" t="s">
        <v>1574</v>
      </c>
      <c r="AA1081" s="281">
        <v>2</v>
      </c>
      <c r="AB1081" s="281" t="s">
        <v>200</v>
      </c>
      <c r="AC1081" s="303">
        <v>44353</v>
      </c>
      <c r="AD1081" s="281" t="s">
        <v>11470</v>
      </c>
      <c r="AE1081" s="281" t="s">
        <v>1645</v>
      </c>
      <c r="AF1081" s="281" t="s">
        <v>266</v>
      </c>
      <c r="AG1081" s="281" t="s">
        <v>5485</v>
      </c>
      <c r="AH1081" s="281" t="s">
        <v>5486</v>
      </c>
      <c r="AI1081" s="281" t="s">
        <v>5487</v>
      </c>
      <c r="AJ1081" s="281" t="s">
        <v>11199</v>
      </c>
      <c r="AN1081" s="303">
        <v>44012</v>
      </c>
      <c r="AP1081" s="284">
        <f t="shared" si="151"/>
        <v>1074</v>
      </c>
      <c r="AQ1081" s="284" t="str">
        <f t="shared" si="152"/>
        <v>川久保真七1</v>
      </c>
      <c r="AR1081" s="284" t="str">
        <f t="shared" si="153"/>
        <v>かわくぼまな1</v>
      </c>
      <c r="AS1081" s="284">
        <f t="shared" si="154"/>
        <v>1700030</v>
      </c>
      <c r="AT1081" s="284" t="str">
        <f t="shared" si="147"/>
        <v>川久保真七</v>
      </c>
      <c r="AU1081" s="284">
        <f>IF(AT1081="","",COUNTIF(AT$8:AT1081,AT1081))</f>
        <v>1</v>
      </c>
      <c r="AV1081" s="284" t="str">
        <f t="shared" si="148"/>
        <v>かわくぼまな</v>
      </c>
      <c r="AW1081" s="284">
        <f>IF(AV1081="","",COUNTIF(AV$8:AV1081,AV1081))</f>
        <v>1</v>
      </c>
      <c r="AX1081" s="284" t="str">
        <f t="shared" si="146"/>
        <v/>
      </c>
      <c r="AY1081" s="284" t="str">
        <f t="shared" si="149"/>
        <v/>
      </c>
      <c r="AZ1081" s="284" t="str">
        <f t="shared" si="150"/>
        <v/>
      </c>
    </row>
    <row r="1082" spans="1:52" ht="18" customHeight="1">
      <c r="A1082" s="281">
        <v>1700385</v>
      </c>
      <c r="B1082" s="281" t="s">
        <v>5541</v>
      </c>
      <c r="C1082" s="281" t="s">
        <v>5542</v>
      </c>
      <c r="D1082" s="281" t="s">
        <v>5543</v>
      </c>
      <c r="E1082" s="281" t="s">
        <v>5449</v>
      </c>
      <c r="F1082" s="281">
        <v>1</v>
      </c>
      <c r="G1082" s="281" t="s">
        <v>259</v>
      </c>
      <c r="H1082" s="303">
        <v>38360</v>
      </c>
      <c r="I1082" s="281">
        <v>24</v>
      </c>
      <c r="J1082" s="281" t="s">
        <v>260</v>
      </c>
      <c r="K1082" s="281">
        <v>275</v>
      </c>
      <c r="L1082" s="281" t="s">
        <v>273</v>
      </c>
      <c r="M1082" s="281">
        <v>2075</v>
      </c>
      <c r="N1082" s="281" t="s">
        <v>5544</v>
      </c>
      <c r="O1082" s="281">
        <v>2</v>
      </c>
      <c r="P1082" s="281" t="s">
        <v>303</v>
      </c>
      <c r="W1082" s="281">
        <v>-20</v>
      </c>
      <c r="X1082" s="281" t="s">
        <v>1574</v>
      </c>
      <c r="AA1082" s="281">
        <v>2</v>
      </c>
      <c r="AB1082" s="281" t="s">
        <v>200</v>
      </c>
      <c r="AC1082" s="303">
        <v>44353</v>
      </c>
      <c r="AD1082" s="281" t="s">
        <v>11474</v>
      </c>
      <c r="AN1082" s="303">
        <v>44012</v>
      </c>
      <c r="AP1082" s="284">
        <f t="shared" si="151"/>
        <v>1075</v>
      </c>
      <c r="AQ1082" s="284" t="str">
        <f t="shared" si="152"/>
        <v>都築諒太1</v>
      </c>
      <c r="AR1082" s="284" t="str">
        <f t="shared" si="153"/>
        <v>つづくりょうた1</v>
      </c>
      <c r="AS1082" s="284">
        <f t="shared" si="154"/>
        <v>1700385</v>
      </c>
      <c r="AT1082" s="284" t="str">
        <f t="shared" si="147"/>
        <v>都築諒太</v>
      </c>
      <c r="AU1082" s="284">
        <f>IF(AT1082="","",COUNTIF(AT$8:AT1082,AT1082))</f>
        <v>1</v>
      </c>
      <c r="AV1082" s="284" t="str">
        <f t="shared" si="148"/>
        <v>つづくりょうた</v>
      </c>
      <c r="AW1082" s="284">
        <f>IF(AV1082="","",COUNTIF(AV$8:AV1082,AV1082))</f>
        <v>1</v>
      </c>
      <c r="AX1082" s="284" t="str">
        <f t="shared" si="146"/>
        <v/>
      </c>
      <c r="AY1082" s="284" t="str">
        <f t="shared" si="149"/>
        <v/>
      </c>
      <c r="AZ1082" s="284" t="str">
        <f t="shared" si="150"/>
        <v/>
      </c>
    </row>
    <row r="1083" spans="1:52" ht="18" customHeight="1">
      <c r="A1083" s="281">
        <v>1700257</v>
      </c>
      <c r="B1083" s="281" t="s">
        <v>492</v>
      </c>
      <c r="C1083" s="281" t="s">
        <v>5545</v>
      </c>
      <c r="D1083" s="281" t="s">
        <v>494</v>
      </c>
      <c r="E1083" s="281" t="s">
        <v>1794</v>
      </c>
      <c r="F1083" s="281">
        <v>1</v>
      </c>
      <c r="G1083" s="281" t="s">
        <v>259</v>
      </c>
      <c r="H1083" s="303">
        <v>38385</v>
      </c>
      <c r="I1083" s="281">
        <v>24</v>
      </c>
      <c r="J1083" s="281" t="s">
        <v>260</v>
      </c>
      <c r="K1083" s="281">
        <v>280</v>
      </c>
      <c r="L1083" s="281" t="s">
        <v>334</v>
      </c>
      <c r="M1083" s="281">
        <v>2117</v>
      </c>
      <c r="N1083" s="281" t="s">
        <v>5546</v>
      </c>
      <c r="O1083" s="281">
        <v>2</v>
      </c>
      <c r="P1083" s="281" t="s">
        <v>303</v>
      </c>
      <c r="W1083" s="281">
        <v>-20</v>
      </c>
      <c r="X1083" s="281" t="s">
        <v>1574</v>
      </c>
      <c r="AA1083" s="281">
        <v>2</v>
      </c>
      <c r="AB1083" s="281" t="s">
        <v>200</v>
      </c>
      <c r="AC1083" s="303">
        <v>44353</v>
      </c>
      <c r="AD1083" s="281" t="s">
        <v>11472</v>
      </c>
      <c r="AE1083" s="281" t="s">
        <v>1142</v>
      </c>
      <c r="AF1083" s="281" t="s">
        <v>266</v>
      </c>
      <c r="AG1083" s="281" t="s">
        <v>5547</v>
      </c>
      <c r="AI1083" s="281" t="s">
        <v>5548</v>
      </c>
      <c r="AJ1083" s="281" t="s">
        <v>11480</v>
      </c>
      <c r="AN1083" s="303">
        <v>44012</v>
      </c>
      <c r="AP1083" s="284">
        <f t="shared" si="151"/>
        <v>1076</v>
      </c>
      <c r="AQ1083" s="284" t="str">
        <f t="shared" si="152"/>
        <v>近藤佑一郎1</v>
      </c>
      <c r="AR1083" s="284" t="str">
        <f t="shared" si="153"/>
        <v>こんどうゆういちろう1</v>
      </c>
      <c r="AS1083" s="284">
        <f t="shared" si="154"/>
        <v>1700257</v>
      </c>
      <c r="AT1083" s="284" t="str">
        <f t="shared" si="147"/>
        <v>近藤佑一郎</v>
      </c>
      <c r="AU1083" s="284">
        <f>IF(AT1083="","",COUNTIF(AT$8:AT1083,AT1083))</f>
        <v>1</v>
      </c>
      <c r="AV1083" s="284" t="str">
        <f t="shared" si="148"/>
        <v>こんどうゆういちろう</v>
      </c>
      <c r="AW1083" s="284">
        <f>IF(AV1083="","",COUNTIF(AV$8:AV1083,AV1083))</f>
        <v>1</v>
      </c>
      <c r="AX1083" s="284" t="str">
        <f t="shared" si="146"/>
        <v/>
      </c>
      <c r="AY1083" s="284" t="str">
        <f t="shared" si="149"/>
        <v/>
      </c>
      <c r="AZ1083" s="284" t="str">
        <f t="shared" si="150"/>
        <v/>
      </c>
    </row>
    <row r="1084" spans="1:52" ht="18" customHeight="1">
      <c r="A1084" s="281">
        <v>1700038</v>
      </c>
      <c r="B1084" s="281" t="s">
        <v>5549</v>
      </c>
      <c r="C1084" s="281" t="s">
        <v>5550</v>
      </c>
      <c r="D1084" s="281" t="s">
        <v>5551</v>
      </c>
      <c r="E1084" s="281" t="s">
        <v>4871</v>
      </c>
      <c r="F1084" s="281">
        <v>1</v>
      </c>
      <c r="G1084" s="281" t="s">
        <v>259</v>
      </c>
      <c r="H1084" s="303">
        <v>38390</v>
      </c>
      <c r="I1084" s="281">
        <v>24</v>
      </c>
      <c r="J1084" s="281" t="s">
        <v>260</v>
      </c>
      <c r="K1084" s="281">
        <v>267</v>
      </c>
      <c r="L1084" s="281" t="s">
        <v>328</v>
      </c>
      <c r="M1084" s="281">
        <v>2025</v>
      </c>
      <c r="N1084" s="281" t="s">
        <v>420</v>
      </c>
      <c r="O1084" s="281">
        <v>2</v>
      </c>
      <c r="P1084" s="281" t="s">
        <v>303</v>
      </c>
      <c r="Q1084" s="281">
        <v>0</v>
      </c>
      <c r="W1084" s="281">
        <v>-20</v>
      </c>
      <c r="X1084" s="281" t="s">
        <v>1574</v>
      </c>
      <c r="AA1084" s="281">
        <v>2</v>
      </c>
      <c r="AB1084" s="281" t="s">
        <v>200</v>
      </c>
      <c r="AC1084" s="303">
        <v>44353</v>
      </c>
      <c r="AD1084" s="281" t="s">
        <v>11470</v>
      </c>
      <c r="AE1084" s="281" t="s">
        <v>1645</v>
      </c>
      <c r="AF1084" s="281" t="s">
        <v>266</v>
      </c>
      <c r="AG1084" s="281" t="s">
        <v>5485</v>
      </c>
      <c r="AH1084" s="281" t="s">
        <v>5486</v>
      </c>
      <c r="AI1084" s="281" t="s">
        <v>5487</v>
      </c>
      <c r="AJ1084" s="281" t="s">
        <v>11199</v>
      </c>
      <c r="AN1084" s="303">
        <v>44012</v>
      </c>
      <c r="AP1084" s="284">
        <f t="shared" si="151"/>
        <v>1077</v>
      </c>
      <c r="AQ1084" s="284" t="str">
        <f t="shared" si="152"/>
        <v>畔上広1</v>
      </c>
      <c r="AR1084" s="284" t="str">
        <f t="shared" si="153"/>
        <v>あぜがみひろむ1</v>
      </c>
      <c r="AS1084" s="284">
        <f t="shared" si="154"/>
        <v>1700038</v>
      </c>
      <c r="AT1084" s="284" t="str">
        <f t="shared" si="147"/>
        <v>畔上広</v>
      </c>
      <c r="AU1084" s="284">
        <f>IF(AT1084="","",COUNTIF(AT$8:AT1084,AT1084))</f>
        <v>1</v>
      </c>
      <c r="AV1084" s="284" t="str">
        <f t="shared" si="148"/>
        <v>あぜがみひろむ</v>
      </c>
      <c r="AW1084" s="284">
        <f>IF(AV1084="","",COUNTIF(AV$8:AV1084,AV1084))</f>
        <v>1</v>
      </c>
      <c r="AX1084" s="284" t="str">
        <f t="shared" si="146"/>
        <v/>
      </c>
      <c r="AY1084" s="284" t="str">
        <f t="shared" si="149"/>
        <v/>
      </c>
      <c r="AZ1084" s="284" t="str">
        <f t="shared" si="150"/>
        <v/>
      </c>
    </row>
    <row r="1085" spans="1:52" ht="18" customHeight="1">
      <c r="A1085" s="281">
        <v>1700085</v>
      </c>
      <c r="B1085" s="281" t="s">
        <v>5552</v>
      </c>
      <c r="C1085" s="281" t="s">
        <v>5553</v>
      </c>
      <c r="D1085" s="281" t="s">
        <v>5554</v>
      </c>
      <c r="E1085" s="281" t="s">
        <v>5555</v>
      </c>
      <c r="F1085" s="281">
        <v>1</v>
      </c>
      <c r="G1085" s="281" t="s">
        <v>259</v>
      </c>
      <c r="H1085" s="303">
        <v>38395</v>
      </c>
      <c r="I1085" s="281">
        <v>24</v>
      </c>
      <c r="J1085" s="281" t="s">
        <v>260</v>
      </c>
      <c r="K1085" s="281">
        <v>267</v>
      </c>
      <c r="L1085" s="281" t="s">
        <v>328</v>
      </c>
      <c r="M1085" s="281">
        <v>2032</v>
      </c>
      <c r="N1085" s="281" t="s">
        <v>5556</v>
      </c>
      <c r="O1085" s="281">
        <v>2</v>
      </c>
      <c r="P1085" s="281" t="s">
        <v>303</v>
      </c>
      <c r="W1085" s="281">
        <v>-20</v>
      </c>
      <c r="X1085" s="281" t="s">
        <v>1574</v>
      </c>
      <c r="AA1085" s="281">
        <v>2</v>
      </c>
      <c r="AB1085" s="281" t="s">
        <v>200</v>
      </c>
      <c r="AC1085" s="303">
        <v>44353</v>
      </c>
      <c r="AD1085" s="281" t="s">
        <v>11470</v>
      </c>
      <c r="AE1085" s="281" t="s">
        <v>5557</v>
      </c>
      <c r="AF1085" s="281" t="s">
        <v>266</v>
      </c>
      <c r="AG1085" s="281" t="s">
        <v>5558</v>
      </c>
      <c r="AI1085" s="281" t="s">
        <v>5559</v>
      </c>
      <c r="AJ1085" s="281" t="s">
        <v>11481</v>
      </c>
      <c r="AN1085" s="303">
        <v>44012</v>
      </c>
      <c r="AP1085" s="284">
        <f t="shared" si="151"/>
        <v>1078</v>
      </c>
      <c r="AQ1085" s="284" t="str">
        <f t="shared" si="152"/>
        <v>出浦正也1</v>
      </c>
      <c r="AR1085" s="284" t="str">
        <f t="shared" si="153"/>
        <v>いでうらまさや1</v>
      </c>
      <c r="AS1085" s="284">
        <f t="shared" si="154"/>
        <v>1700085</v>
      </c>
      <c r="AT1085" s="284" t="str">
        <f t="shared" si="147"/>
        <v>出浦正也</v>
      </c>
      <c r="AU1085" s="284">
        <f>IF(AT1085="","",COUNTIF(AT$8:AT1085,AT1085))</f>
        <v>1</v>
      </c>
      <c r="AV1085" s="284" t="str">
        <f t="shared" si="148"/>
        <v>いでうらまさや</v>
      </c>
      <c r="AW1085" s="284">
        <f>IF(AV1085="","",COUNTIF(AV$8:AV1085,AV1085))</f>
        <v>1</v>
      </c>
      <c r="AX1085" s="284" t="str">
        <f t="shared" si="146"/>
        <v/>
      </c>
      <c r="AY1085" s="284" t="str">
        <f t="shared" si="149"/>
        <v/>
      </c>
      <c r="AZ1085" s="284" t="str">
        <f t="shared" si="150"/>
        <v/>
      </c>
    </row>
    <row r="1086" spans="1:52" ht="18" customHeight="1">
      <c r="A1086" s="281">
        <v>1700029</v>
      </c>
      <c r="B1086" s="281" t="s">
        <v>1950</v>
      </c>
      <c r="C1086" s="281" t="s">
        <v>5560</v>
      </c>
      <c r="D1086" s="281" t="s">
        <v>1952</v>
      </c>
      <c r="E1086" s="281" t="s">
        <v>3407</v>
      </c>
      <c r="F1086" s="281">
        <v>2</v>
      </c>
      <c r="G1086" s="281" t="s">
        <v>282</v>
      </c>
      <c r="H1086" s="303">
        <v>38407</v>
      </c>
      <c r="I1086" s="281">
        <v>24</v>
      </c>
      <c r="J1086" s="281" t="s">
        <v>260</v>
      </c>
      <c r="K1086" s="281">
        <v>267</v>
      </c>
      <c r="L1086" s="281" t="s">
        <v>328</v>
      </c>
      <c r="M1086" s="281">
        <v>2025</v>
      </c>
      <c r="N1086" s="281" t="s">
        <v>420</v>
      </c>
      <c r="O1086" s="281">
        <v>2</v>
      </c>
      <c r="P1086" s="281" t="s">
        <v>303</v>
      </c>
      <c r="Q1086" s="281">
        <v>0</v>
      </c>
      <c r="W1086" s="281">
        <v>-20</v>
      </c>
      <c r="X1086" s="281" t="s">
        <v>1574</v>
      </c>
      <c r="AA1086" s="281">
        <v>2</v>
      </c>
      <c r="AB1086" s="281" t="s">
        <v>200</v>
      </c>
      <c r="AC1086" s="303">
        <v>44353</v>
      </c>
      <c r="AD1086" s="281" t="s">
        <v>11470</v>
      </c>
      <c r="AE1086" s="281" t="s">
        <v>1645</v>
      </c>
      <c r="AF1086" s="281" t="s">
        <v>266</v>
      </c>
      <c r="AG1086" s="281" t="s">
        <v>5485</v>
      </c>
      <c r="AH1086" s="281" t="s">
        <v>5486</v>
      </c>
      <c r="AI1086" s="281" t="s">
        <v>5487</v>
      </c>
      <c r="AJ1086" s="281" t="s">
        <v>11199</v>
      </c>
      <c r="AN1086" s="303">
        <v>44012</v>
      </c>
      <c r="AP1086" s="284">
        <f t="shared" si="151"/>
        <v>1079</v>
      </c>
      <c r="AQ1086" s="284" t="str">
        <f t="shared" si="152"/>
        <v>若林英里1</v>
      </c>
      <c r="AR1086" s="284" t="str">
        <f t="shared" si="153"/>
        <v>わかばやしえり1</v>
      </c>
      <c r="AS1086" s="284">
        <f t="shared" si="154"/>
        <v>1700029</v>
      </c>
      <c r="AT1086" s="284" t="str">
        <f t="shared" si="147"/>
        <v>若林英里</v>
      </c>
      <c r="AU1086" s="284">
        <f>IF(AT1086="","",COUNTIF(AT$8:AT1086,AT1086))</f>
        <v>1</v>
      </c>
      <c r="AV1086" s="284" t="str">
        <f t="shared" si="148"/>
        <v>わかばやしえり</v>
      </c>
      <c r="AW1086" s="284">
        <f>IF(AV1086="","",COUNTIF(AV$8:AV1086,AV1086))</f>
        <v>1</v>
      </c>
      <c r="AX1086" s="284" t="str">
        <f t="shared" si="146"/>
        <v/>
      </c>
      <c r="AY1086" s="284" t="str">
        <f t="shared" si="149"/>
        <v/>
      </c>
      <c r="AZ1086" s="284" t="str">
        <f t="shared" si="150"/>
        <v/>
      </c>
    </row>
    <row r="1087" spans="1:52" ht="18" customHeight="1">
      <c r="A1087" s="281">
        <v>1700396</v>
      </c>
      <c r="B1087" s="281" t="s">
        <v>540</v>
      </c>
      <c r="C1087" s="281" t="s">
        <v>5561</v>
      </c>
      <c r="D1087" s="281" t="s">
        <v>542</v>
      </c>
      <c r="E1087" s="281" t="s">
        <v>5562</v>
      </c>
      <c r="F1087" s="281">
        <v>1</v>
      </c>
      <c r="G1087" s="281" t="s">
        <v>259</v>
      </c>
      <c r="H1087" s="303">
        <v>38428</v>
      </c>
      <c r="I1087" s="281">
        <v>24</v>
      </c>
      <c r="J1087" s="281" t="s">
        <v>260</v>
      </c>
      <c r="K1087" s="281">
        <v>274</v>
      </c>
      <c r="L1087" s="281" t="s">
        <v>317</v>
      </c>
      <c r="M1087" s="281">
        <v>2072</v>
      </c>
      <c r="N1087" s="281" t="s">
        <v>5563</v>
      </c>
      <c r="O1087" s="281">
        <v>2</v>
      </c>
      <c r="P1087" s="281" t="s">
        <v>303</v>
      </c>
      <c r="W1087" s="281">
        <v>-20</v>
      </c>
      <c r="X1087" s="281" t="s">
        <v>1574</v>
      </c>
      <c r="AA1087" s="281">
        <v>2</v>
      </c>
      <c r="AB1087" s="281" t="s">
        <v>200</v>
      </c>
      <c r="AC1087" s="303">
        <v>44353</v>
      </c>
      <c r="AD1087" s="281" t="s">
        <v>11474</v>
      </c>
      <c r="AN1087" s="303">
        <v>44012</v>
      </c>
      <c r="AP1087" s="284">
        <f t="shared" si="151"/>
        <v>1080</v>
      </c>
      <c r="AQ1087" s="284" t="str">
        <f t="shared" si="152"/>
        <v>松澤浩志1</v>
      </c>
      <c r="AR1087" s="284" t="str">
        <f t="shared" si="153"/>
        <v>まつざわこうし1</v>
      </c>
      <c r="AS1087" s="284">
        <f t="shared" si="154"/>
        <v>1700396</v>
      </c>
      <c r="AT1087" s="284" t="str">
        <f t="shared" si="147"/>
        <v>松澤浩志</v>
      </c>
      <c r="AU1087" s="284">
        <f>IF(AT1087="","",COUNTIF(AT$8:AT1087,AT1087))</f>
        <v>1</v>
      </c>
      <c r="AV1087" s="284" t="str">
        <f t="shared" si="148"/>
        <v>まつざわこうし</v>
      </c>
      <c r="AW1087" s="284">
        <f>IF(AV1087="","",COUNTIF(AV$8:AV1087,AV1087))</f>
        <v>1</v>
      </c>
      <c r="AX1087" s="284" t="str">
        <f t="shared" si="146"/>
        <v/>
      </c>
      <c r="AY1087" s="284" t="str">
        <f t="shared" si="149"/>
        <v/>
      </c>
      <c r="AZ1087" s="284" t="str">
        <f t="shared" si="150"/>
        <v/>
      </c>
    </row>
    <row r="1088" spans="1:52" ht="18" customHeight="1">
      <c r="A1088" s="281">
        <v>1700073</v>
      </c>
      <c r="B1088" s="281" t="s">
        <v>1429</v>
      </c>
      <c r="C1088" s="281" t="s">
        <v>5564</v>
      </c>
      <c r="D1088" s="281" t="s">
        <v>1431</v>
      </c>
      <c r="E1088" s="281" t="s">
        <v>5100</v>
      </c>
      <c r="F1088" s="281">
        <v>2</v>
      </c>
      <c r="G1088" s="281" t="s">
        <v>282</v>
      </c>
      <c r="H1088" s="303">
        <v>38443</v>
      </c>
      <c r="I1088" s="281">
        <v>24</v>
      </c>
      <c r="J1088" s="281" t="s">
        <v>260</v>
      </c>
      <c r="K1088" s="281">
        <v>267</v>
      </c>
      <c r="L1088" s="281" t="s">
        <v>328</v>
      </c>
      <c r="M1088" s="281">
        <v>2032</v>
      </c>
      <c r="N1088" s="281" t="s">
        <v>5556</v>
      </c>
      <c r="O1088" s="281">
        <v>2</v>
      </c>
      <c r="P1088" s="281" t="s">
        <v>303</v>
      </c>
      <c r="W1088" s="281">
        <v>-20</v>
      </c>
      <c r="X1088" s="281" t="s">
        <v>1574</v>
      </c>
      <c r="AA1088" s="281">
        <v>2</v>
      </c>
      <c r="AB1088" s="281" t="s">
        <v>200</v>
      </c>
      <c r="AC1088" s="303">
        <v>44353</v>
      </c>
      <c r="AD1088" s="281" t="s">
        <v>11470</v>
      </c>
      <c r="AE1088" s="281" t="s">
        <v>5557</v>
      </c>
      <c r="AF1088" s="281" t="s">
        <v>266</v>
      </c>
      <c r="AG1088" s="281" t="s">
        <v>5558</v>
      </c>
      <c r="AI1088" s="281" t="s">
        <v>5559</v>
      </c>
      <c r="AJ1088" s="281" t="s">
        <v>11481</v>
      </c>
      <c r="AN1088" s="303">
        <v>44012</v>
      </c>
      <c r="AP1088" s="284">
        <f t="shared" si="151"/>
        <v>1081</v>
      </c>
      <c r="AQ1088" s="284" t="str">
        <f t="shared" si="152"/>
        <v>市川和花奈1</v>
      </c>
      <c r="AR1088" s="284" t="str">
        <f t="shared" si="153"/>
        <v>いちかわわかな1</v>
      </c>
      <c r="AS1088" s="284">
        <f t="shared" si="154"/>
        <v>1700073</v>
      </c>
      <c r="AT1088" s="284" t="str">
        <f t="shared" si="147"/>
        <v>市川和花奈</v>
      </c>
      <c r="AU1088" s="284">
        <f>IF(AT1088="","",COUNTIF(AT$8:AT1088,AT1088))</f>
        <v>1</v>
      </c>
      <c r="AV1088" s="284" t="str">
        <f t="shared" si="148"/>
        <v>いちかわわかな</v>
      </c>
      <c r="AW1088" s="284">
        <f>IF(AV1088="","",COUNTIF(AV$8:AV1088,AV1088))</f>
        <v>1</v>
      </c>
      <c r="AX1088" s="284" t="str">
        <f t="shared" si="146"/>
        <v/>
      </c>
      <c r="AY1088" s="284" t="str">
        <f t="shared" si="149"/>
        <v/>
      </c>
      <c r="AZ1088" s="284" t="str">
        <f t="shared" si="150"/>
        <v/>
      </c>
    </row>
    <row r="1089" spans="1:52" ht="18" customHeight="1">
      <c r="A1089" s="281">
        <v>1592764</v>
      </c>
      <c r="B1089" s="281" t="s">
        <v>5565</v>
      </c>
      <c r="C1089" s="281" t="s">
        <v>5566</v>
      </c>
      <c r="D1089" s="281" t="s">
        <v>5567</v>
      </c>
      <c r="E1089" s="281" t="s">
        <v>5568</v>
      </c>
      <c r="F1089" s="281">
        <v>1</v>
      </c>
      <c r="G1089" s="281" t="s">
        <v>259</v>
      </c>
      <c r="H1089" s="303">
        <v>19008</v>
      </c>
      <c r="I1089" s="281">
        <v>24</v>
      </c>
      <c r="J1089" s="281" t="s">
        <v>260</v>
      </c>
      <c r="K1089" s="281">
        <v>280</v>
      </c>
      <c r="L1089" s="281" t="s">
        <v>334</v>
      </c>
      <c r="M1089" s="281">
        <v>2121</v>
      </c>
      <c r="N1089" s="281" t="s">
        <v>334</v>
      </c>
      <c r="O1089" s="281">
        <v>0</v>
      </c>
      <c r="P1089" s="281" t="s">
        <v>262</v>
      </c>
      <c r="Q1089" s="281">
        <v>0</v>
      </c>
      <c r="S1089" s="281">
        <v>0</v>
      </c>
      <c r="U1089" s="281" t="s">
        <v>11360</v>
      </c>
      <c r="W1089" s="281">
        <v>-20</v>
      </c>
      <c r="X1089" s="281" t="s">
        <v>1574</v>
      </c>
      <c r="AA1089" s="281">
        <v>2</v>
      </c>
      <c r="AB1089" s="281" t="s">
        <v>200</v>
      </c>
      <c r="AC1089" s="303">
        <v>44486</v>
      </c>
      <c r="AD1089" s="281" t="s">
        <v>11273</v>
      </c>
      <c r="AE1089" s="281" t="s">
        <v>4637</v>
      </c>
      <c r="AF1089" s="281" t="s">
        <v>266</v>
      </c>
      <c r="AG1089" s="281" t="s">
        <v>5569</v>
      </c>
      <c r="AI1089" s="281" t="s">
        <v>5570</v>
      </c>
      <c r="AN1089" s="303">
        <v>42647</v>
      </c>
      <c r="AP1089" s="284">
        <f t="shared" si="151"/>
        <v>1082</v>
      </c>
      <c r="AQ1089" s="284" t="str">
        <f t="shared" si="152"/>
        <v>長沼成1</v>
      </c>
      <c r="AR1089" s="284" t="str">
        <f t="shared" si="153"/>
        <v>ながぬましげる1</v>
      </c>
      <c r="AS1089" s="284">
        <f t="shared" si="154"/>
        <v>1592764</v>
      </c>
      <c r="AT1089" s="284" t="str">
        <f t="shared" si="147"/>
        <v>長沼成</v>
      </c>
      <c r="AU1089" s="284">
        <f>IF(AT1089="","",COUNTIF(AT$8:AT1089,AT1089))</f>
        <v>1</v>
      </c>
      <c r="AV1089" s="284" t="str">
        <f t="shared" si="148"/>
        <v>ながぬましげる</v>
      </c>
      <c r="AW1089" s="284">
        <f>IF(AV1089="","",COUNTIF(AV$8:AV1089,AV1089))</f>
        <v>1</v>
      </c>
      <c r="AX1089" s="284" t="str">
        <f t="shared" si="146"/>
        <v/>
      </c>
      <c r="AY1089" s="284" t="str">
        <f t="shared" si="149"/>
        <v/>
      </c>
      <c r="AZ1089" s="284" t="str">
        <f t="shared" si="150"/>
        <v/>
      </c>
    </row>
    <row r="1090" spans="1:52" ht="18" customHeight="1">
      <c r="A1090" s="281">
        <v>1692642</v>
      </c>
      <c r="B1090" s="281" t="s">
        <v>5571</v>
      </c>
      <c r="C1090" s="281" t="s">
        <v>5572</v>
      </c>
      <c r="D1090" s="281" t="s">
        <v>997</v>
      </c>
      <c r="E1090" s="281" t="s">
        <v>5091</v>
      </c>
      <c r="F1090" s="281">
        <v>2</v>
      </c>
      <c r="G1090" s="281" t="s">
        <v>282</v>
      </c>
      <c r="H1090" s="303">
        <v>24078</v>
      </c>
      <c r="I1090" s="281">
        <v>24</v>
      </c>
      <c r="J1090" s="281" t="s">
        <v>260</v>
      </c>
      <c r="K1090" s="281">
        <v>279</v>
      </c>
      <c r="L1090" s="281" t="s">
        <v>308</v>
      </c>
      <c r="M1090" s="281">
        <v>2110</v>
      </c>
      <c r="N1090" s="281" t="s">
        <v>308</v>
      </c>
      <c r="O1090" s="281">
        <v>0</v>
      </c>
      <c r="P1090" s="281" t="s">
        <v>262</v>
      </c>
      <c r="Q1090" s="281">
        <v>0</v>
      </c>
      <c r="S1090" s="281">
        <v>0</v>
      </c>
      <c r="U1090" s="281" t="s">
        <v>403</v>
      </c>
      <c r="W1090" s="281">
        <v>-20</v>
      </c>
      <c r="X1090" s="281" t="s">
        <v>1574</v>
      </c>
      <c r="AA1090" s="281">
        <v>2</v>
      </c>
      <c r="AB1090" s="281" t="s">
        <v>200</v>
      </c>
      <c r="AC1090" s="303">
        <v>44486</v>
      </c>
      <c r="AD1090" s="281" t="s">
        <v>11273</v>
      </c>
      <c r="AE1090" s="281" t="s">
        <v>2292</v>
      </c>
      <c r="AF1090" s="281" t="s">
        <v>266</v>
      </c>
      <c r="AG1090" s="281" t="s">
        <v>5573</v>
      </c>
      <c r="AI1090" s="281" t="s">
        <v>5574</v>
      </c>
      <c r="AN1090" s="303">
        <v>43885</v>
      </c>
      <c r="AP1090" s="284">
        <f t="shared" si="151"/>
        <v>1083</v>
      </c>
      <c r="AQ1090" s="284" t="str">
        <f t="shared" si="152"/>
        <v>新井さち子1</v>
      </c>
      <c r="AR1090" s="284" t="str">
        <f t="shared" si="153"/>
        <v>あらいさちこ1</v>
      </c>
      <c r="AS1090" s="284">
        <f t="shared" si="154"/>
        <v>1692642</v>
      </c>
      <c r="AT1090" s="284" t="str">
        <f t="shared" si="147"/>
        <v>新井さち子</v>
      </c>
      <c r="AU1090" s="284">
        <f>IF(AT1090="","",COUNTIF(AT$8:AT1090,AT1090))</f>
        <v>1</v>
      </c>
      <c r="AV1090" s="284" t="str">
        <f t="shared" si="148"/>
        <v>あらいさちこ</v>
      </c>
      <c r="AW1090" s="284">
        <f>IF(AV1090="","",COUNTIF(AV$8:AV1090,AV1090))</f>
        <v>1</v>
      </c>
      <c r="AX1090" s="284" t="str">
        <f t="shared" si="146"/>
        <v/>
      </c>
      <c r="AY1090" s="284" t="str">
        <f t="shared" si="149"/>
        <v/>
      </c>
      <c r="AZ1090" s="284" t="str">
        <f t="shared" si="150"/>
        <v/>
      </c>
    </row>
    <row r="1091" spans="1:52" ht="18" customHeight="1">
      <c r="A1091" s="281">
        <v>1721340</v>
      </c>
      <c r="B1091" s="281" t="s">
        <v>3990</v>
      </c>
      <c r="C1091" s="281" t="s">
        <v>5575</v>
      </c>
      <c r="D1091" s="281" t="s">
        <v>3992</v>
      </c>
      <c r="E1091" s="281" t="s">
        <v>5576</v>
      </c>
      <c r="F1091" s="281">
        <v>2</v>
      </c>
      <c r="G1091" s="281" t="s">
        <v>282</v>
      </c>
      <c r="H1091" s="303">
        <v>29459</v>
      </c>
      <c r="I1091" s="281">
        <v>24</v>
      </c>
      <c r="J1091" s="281" t="s">
        <v>260</v>
      </c>
      <c r="K1091" s="281">
        <v>280</v>
      </c>
      <c r="L1091" s="281" t="s">
        <v>334</v>
      </c>
      <c r="M1091" s="281">
        <v>2121</v>
      </c>
      <c r="N1091" s="281" t="s">
        <v>334</v>
      </c>
      <c r="O1091" s="281">
        <v>0</v>
      </c>
      <c r="P1091" s="281" t="s">
        <v>262</v>
      </c>
      <c r="Q1091" s="281">
        <v>0</v>
      </c>
      <c r="S1091" s="281">
        <v>0</v>
      </c>
      <c r="U1091" s="281" t="s">
        <v>10945</v>
      </c>
      <c r="W1091" s="281">
        <v>-20</v>
      </c>
      <c r="X1091" s="281" t="s">
        <v>1574</v>
      </c>
      <c r="AA1091" s="281">
        <v>2</v>
      </c>
      <c r="AB1091" s="281" t="s">
        <v>200</v>
      </c>
      <c r="AC1091" s="303">
        <v>44486</v>
      </c>
      <c r="AD1091" s="281" t="s">
        <v>11273</v>
      </c>
      <c r="AE1091" s="281" t="s">
        <v>1617</v>
      </c>
      <c r="AF1091" s="281" t="s">
        <v>266</v>
      </c>
      <c r="AG1091" s="281" t="s">
        <v>5577</v>
      </c>
      <c r="AI1091" s="281" t="s">
        <v>5578</v>
      </c>
      <c r="AN1091" s="303">
        <v>44275</v>
      </c>
      <c r="AP1091" s="284">
        <f t="shared" si="151"/>
        <v>1084</v>
      </c>
      <c r="AQ1091" s="284" t="str">
        <f t="shared" si="152"/>
        <v>小平梨香1</v>
      </c>
      <c r="AR1091" s="284" t="str">
        <f t="shared" si="153"/>
        <v>こだいらりか1</v>
      </c>
      <c r="AS1091" s="284">
        <f t="shared" si="154"/>
        <v>1721340</v>
      </c>
      <c r="AT1091" s="284" t="str">
        <f t="shared" si="147"/>
        <v>小平梨香</v>
      </c>
      <c r="AU1091" s="284">
        <f>IF(AT1091="","",COUNTIF(AT$8:AT1091,AT1091))</f>
        <v>1</v>
      </c>
      <c r="AV1091" s="284" t="str">
        <f t="shared" si="148"/>
        <v>こだいらりか</v>
      </c>
      <c r="AW1091" s="284">
        <f>IF(AV1091="","",COUNTIF(AV$8:AV1091,AV1091))</f>
        <v>1</v>
      </c>
      <c r="AX1091" s="284" t="str">
        <f t="shared" si="146"/>
        <v/>
      </c>
      <c r="AY1091" s="284" t="str">
        <f t="shared" si="149"/>
        <v/>
      </c>
      <c r="AZ1091" s="284" t="str">
        <f t="shared" si="150"/>
        <v/>
      </c>
    </row>
    <row r="1092" spans="1:52" ht="18" customHeight="1">
      <c r="A1092" s="281">
        <v>1442346</v>
      </c>
      <c r="B1092" s="281" t="s">
        <v>5579</v>
      </c>
      <c r="C1092" s="281" t="s">
        <v>5580</v>
      </c>
      <c r="D1092" s="281" t="s">
        <v>5581</v>
      </c>
      <c r="E1092" s="281" t="s">
        <v>5582</v>
      </c>
      <c r="F1092" s="281">
        <v>1</v>
      </c>
      <c r="G1092" s="281" t="s">
        <v>259</v>
      </c>
      <c r="H1092" s="303">
        <v>35163</v>
      </c>
      <c r="I1092" s="281">
        <v>24</v>
      </c>
      <c r="J1092" s="281" t="s">
        <v>260</v>
      </c>
      <c r="K1092" s="281">
        <v>280</v>
      </c>
      <c r="L1092" s="281" t="s">
        <v>334</v>
      </c>
      <c r="M1092" s="281">
        <v>2121</v>
      </c>
      <c r="N1092" s="281" t="s">
        <v>334</v>
      </c>
      <c r="O1092" s="281">
        <v>0</v>
      </c>
      <c r="P1092" s="281" t="s">
        <v>262</v>
      </c>
      <c r="Q1092" s="281">
        <v>0</v>
      </c>
      <c r="S1092" s="281">
        <v>0</v>
      </c>
      <c r="U1092" s="281" t="s">
        <v>11135</v>
      </c>
      <c r="W1092" s="281">
        <v>-20</v>
      </c>
      <c r="X1092" s="281" t="s">
        <v>1574</v>
      </c>
      <c r="AA1092" s="281">
        <v>2</v>
      </c>
      <c r="AB1092" s="281" t="s">
        <v>200</v>
      </c>
      <c r="AC1092" s="303">
        <v>44486</v>
      </c>
      <c r="AD1092" s="281" t="s">
        <v>11273</v>
      </c>
      <c r="AE1092" s="281" t="s">
        <v>3137</v>
      </c>
      <c r="AF1092" s="281" t="s">
        <v>266</v>
      </c>
      <c r="AG1092" s="281" t="s">
        <v>5583</v>
      </c>
      <c r="AI1092" s="281" t="s">
        <v>5584</v>
      </c>
      <c r="AN1092" s="303">
        <v>41107</v>
      </c>
      <c r="AP1092" s="284">
        <f t="shared" si="151"/>
        <v>1085</v>
      </c>
      <c r="AQ1092" s="284" t="str">
        <f t="shared" si="152"/>
        <v>前澤彪佳1</v>
      </c>
      <c r="AR1092" s="284" t="str">
        <f t="shared" si="153"/>
        <v>まえざわひょうが1</v>
      </c>
      <c r="AS1092" s="284">
        <f t="shared" si="154"/>
        <v>1442346</v>
      </c>
      <c r="AT1092" s="284" t="str">
        <f t="shared" si="147"/>
        <v>前澤彪佳</v>
      </c>
      <c r="AU1092" s="284">
        <f>IF(AT1092="","",COUNTIF(AT$8:AT1092,AT1092))</f>
        <v>1</v>
      </c>
      <c r="AV1092" s="284" t="str">
        <f t="shared" si="148"/>
        <v>まえざわひょうが</v>
      </c>
      <c r="AW1092" s="284">
        <f>IF(AV1092="","",COUNTIF(AV$8:AV1092,AV1092))</f>
        <v>1</v>
      </c>
      <c r="AX1092" s="284" t="str">
        <f t="shared" si="146"/>
        <v/>
      </c>
      <c r="AY1092" s="284" t="str">
        <f t="shared" si="149"/>
        <v/>
      </c>
      <c r="AZ1092" s="284" t="str">
        <f t="shared" si="150"/>
        <v/>
      </c>
    </row>
    <row r="1093" spans="1:52" ht="18" customHeight="1">
      <c r="A1093" s="281">
        <v>1715801</v>
      </c>
      <c r="B1093" s="281" t="s">
        <v>364</v>
      </c>
      <c r="C1093" s="281" t="s">
        <v>5585</v>
      </c>
      <c r="D1093" s="281" t="s">
        <v>366</v>
      </c>
      <c r="E1093" s="281" t="s">
        <v>2978</v>
      </c>
      <c r="F1093" s="281">
        <v>1</v>
      </c>
      <c r="G1093" s="281" t="s">
        <v>259</v>
      </c>
      <c r="H1093" s="303">
        <v>21095</v>
      </c>
      <c r="I1093" s="281">
        <v>24</v>
      </c>
      <c r="J1093" s="281" t="s">
        <v>260</v>
      </c>
      <c r="K1093" s="281">
        <v>269</v>
      </c>
      <c r="L1093" s="281" t="s">
        <v>378</v>
      </c>
      <c r="M1093" s="281">
        <v>2051</v>
      </c>
      <c r="N1093" s="281" t="s">
        <v>378</v>
      </c>
      <c r="O1093" s="281">
        <v>0</v>
      </c>
      <c r="P1093" s="281" t="s">
        <v>262</v>
      </c>
      <c r="Q1093" s="281">
        <v>0</v>
      </c>
      <c r="S1093" s="281">
        <v>0</v>
      </c>
      <c r="U1093" s="281" t="s">
        <v>10931</v>
      </c>
      <c r="W1093" s="281">
        <v>-20</v>
      </c>
      <c r="X1093" s="281" t="s">
        <v>1574</v>
      </c>
      <c r="AA1093" s="281">
        <v>2</v>
      </c>
      <c r="AB1093" s="281" t="s">
        <v>200</v>
      </c>
      <c r="AC1093" s="303">
        <v>44521</v>
      </c>
      <c r="AD1093" s="281" t="s">
        <v>11275</v>
      </c>
      <c r="AE1093" s="281" t="s">
        <v>5586</v>
      </c>
      <c r="AF1093" s="281" t="s">
        <v>266</v>
      </c>
      <c r="AG1093" s="281" t="s">
        <v>5587</v>
      </c>
      <c r="AI1093" s="281" t="s">
        <v>5588</v>
      </c>
      <c r="AN1093" s="303">
        <v>44097</v>
      </c>
      <c r="AP1093" s="284">
        <f t="shared" si="151"/>
        <v>1086</v>
      </c>
      <c r="AQ1093" s="284" t="str">
        <f t="shared" si="152"/>
        <v>小池昭一1</v>
      </c>
      <c r="AR1093" s="284" t="str">
        <f t="shared" si="153"/>
        <v>こいけしょういち1</v>
      </c>
      <c r="AS1093" s="284">
        <f t="shared" si="154"/>
        <v>1715801</v>
      </c>
      <c r="AT1093" s="284" t="str">
        <f t="shared" si="147"/>
        <v>小池昭一</v>
      </c>
      <c r="AU1093" s="284">
        <f>IF(AT1093="","",COUNTIF(AT$8:AT1093,AT1093))</f>
        <v>1</v>
      </c>
      <c r="AV1093" s="284" t="str">
        <f t="shared" si="148"/>
        <v>こいけしょういち</v>
      </c>
      <c r="AW1093" s="284">
        <f>IF(AV1093="","",COUNTIF(AV$8:AV1093,AV1093))</f>
        <v>1</v>
      </c>
      <c r="AX1093" s="284" t="str">
        <f t="shared" si="146"/>
        <v/>
      </c>
      <c r="AY1093" s="284" t="str">
        <f t="shared" si="149"/>
        <v/>
      </c>
      <c r="AZ1093" s="284" t="str">
        <f t="shared" si="150"/>
        <v/>
      </c>
    </row>
    <row r="1094" spans="1:52" ht="18" customHeight="1">
      <c r="A1094" s="281">
        <v>1692627</v>
      </c>
      <c r="B1094" s="281" t="s">
        <v>4765</v>
      </c>
      <c r="C1094" s="281" t="s">
        <v>5589</v>
      </c>
      <c r="D1094" s="281" t="s">
        <v>4766</v>
      </c>
      <c r="E1094" s="281" t="s">
        <v>1239</v>
      </c>
      <c r="F1094" s="281">
        <v>1</v>
      </c>
      <c r="G1094" s="281" t="s">
        <v>259</v>
      </c>
      <c r="H1094" s="303">
        <v>26765</v>
      </c>
      <c r="I1094" s="281">
        <v>24</v>
      </c>
      <c r="J1094" s="281" t="s">
        <v>260</v>
      </c>
      <c r="K1094" s="281">
        <v>271</v>
      </c>
      <c r="L1094" s="281" t="s">
        <v>413</v>
      </c>
      <c r="M1094" s="281">
        <v>2061</v>
      </c>
      <c r="N1094" s="281" t="s">
        <v>413</v>
      </c>
      <c r="O1094" s="281">
        <v>0</v>
      </c>
      <c r="P1094" s="281" t="s">
        <v>262</v>
      </c>
      <c r="Q1094" s="281">
        <v>0</v>
      </c>
      <c r="S1094" s="281">
        <v>0</v>
      </c>
      <c r="W1094" s="281">
        <v>-20</v>
      </c>
      <c r="X1094" s="281" t="s">
        <v>1574</v>
      </c>
      <c r="AA1094" s="281">
        <v>2</v>
      </c>
      <c r="AB1094" s="281" t="s">
        <v>200</v>
      </c>
      <c r="AC1094" s="303">
        <v>44521</v>
      </c>
      <c r="AD1094" s="281" t="s">
        <v>11275</v>
      </c>
      <c r="AE1094" s="281" t="s">
        <v>1119</v>
      </c>
      <c r="AF1094" s="281" t="s">
        <v>266</v>
      </c>
      <c r="AG1094" s="281" t="s">
        <v>4767</v>
      </c>
      <c r="AI1094" s="281" t="s">
        <v>5590</v>
      </c>
      <c r="AN1094" s="303">
        <v>43885</v>
      </c>
      <c r="AP1094" s="284">
        <f t="shared" si="151"/>
        <v>1087</v>
      </c>
      <c r="AQ1094" s="284" t="str">
        <f t="shared" si="152"/>
        <v>箕輪毅1</v>
      </c>
      <c r="AR1094" s="284" t="str">
        <f t="shared" si="153"/>
        <v>みのわたけし1</v>
      </c>
      <c r="AS1094" s="284">
        <f t="shared" si="154"/>
        <v>1692627</v>
      </c>
      <c r="AT1094" s="284" t="str">
        <f t="shared" si="147"/>
        <v>箕輪毅</v>
      </c>
      <c r="AU1094" s="284">
        <f>IF(AT1094="","",COUNTIF(AT$8:AT1094,AT1094))</f>
        <v>1</v>
      </c>
      <c r="AV1094" s="284" t="str">
        <f t="shared" si="148"/>
        <v>みのわたけし</v>
      </c>
      <c r="AW1094" s="284">
        <f>IF(AV1094="","",COUNTIF(AV$8:AV1094,AV1094))</f>
        <v>1</v>
      </c>
      <c r="AX1094" s="284" t="str">
        <f t="shared" si="146"/>
        <v/>
      </c>
      <c r="AY1094" s="284" t="str">
        <f t="shared" si="149"/>
        <v/>
      </c>
      <c r="AZ1094" s="284" t="str">
        <f t="shared" si="150"/>
        <v/>
      </c>
    </row>
    <row r="1095" spans="1:52" ht="18" customHeight="1">
      <c r="A1095" s="281">
        <v>1723737</v>
      </c>
      <c r="B1095" s="281" t="s">
        <v>892</v>
      </c>
      <c r="C1095" s="281" t="s">
        <v>5591</v>
      </c>
      <c r="D1095" s="281" t="s">
        <v>894</v>
      </c>
      <c r="E1095" s="281" t="s">
        <v>5592</v>
      </c>
      <c r="F1095" s="281">
        <v>2</v>
      </c>
      <c r="G1095" s="281" t="s">
        <v>282</v>
      </c>
      <c r="H1095" s="303">
        <v>27508</v>
      </c>
      <c r="I1095" s="281">
        <v>24</v>
      </c>
      <c r="J1095" s="281" t="s">
        <v>260</v>
      </c>
      <c r="K1095" s="281">
        <v>267</v>
      </c>
      <c r="L1095" s="281" t="s">
        <v>328</v>
      </c>
      <c r="M1095" s="281">
        <v>2041</v>
      </c>
      <c r="N1095" s="281" t="s">
        <v>328</v>
      </c>
      <c r="O1095" s="281">
        <v>0</v>
      </c>
      <c r="P1095" s="281" t="s">
        <v>262</v>
      </c>
      <c r="Q1095" s="281">
        <v>0</v>
      </c>
      <c r="S1095" s="281">
        <v>0</v>
      </c>
      <c r="W1095" s="281">
        <v>-20</v>
      </c>
      <c r="X1095" s="281" t="s">
        <v>1574</v>
      </c>
      <c r="AA1095" s="281">
        <v>2</v>
      </c>
      <c r="AB1095" s="281" t="s">
        <v>200</v>
      </c>
      <c r="AC1095" s="303">
        <v>44521</v>
      </c>
      <c r="AD1095" s="281" t="s">
        <v>11275</v>
      </c>
      <c r="AE1095" s="281" t="s">
        <v>5593</v>
      </c>
      <c r="AF1095" s="281" t="s">
        <v>266</v>
      </c>
      <c r="AG1095" s="281" t="s">
        <v>5594</v>
      </c>
      <c r="AI1095" s="281" t="s">
        <v>5595</v>
      </c>
      <c r="AL1095" s="281" t="s">
        <v>11482</v>
      </c>
      <c r="AN1095" s="303">
        <v>44324</v>
      </c>
      <c r="AP1095" s="284">
        <f t="shared" si="151"/>
        <v>1088</v>
      </c>
      <c r="AQ1095" s="284" t="str">
        <f t="shared" si="152"/>
        <v>丸山南1</v>
      </c>
      <c r="AR1095" s="284" t="str">
        <f t="shared" si="153"/>
        <v>まるやまなみ1</v>
      </c>
      <c r="AS1095" s="284">
        <f t="shared" si="154"/>
        <v>1723737</v>
      </c>
      <c r="AT1095" s="284" t="str">
        <f t="shared" si="147"/>
        <v>丸山南</v>
      </c>
      <c r="AU1095" s="284">
        <f>IF(AT1095="","",COUNTIF(AT$8:AT1095,AT1095))</f>
        <v>1</v>
      </c>
      <c r="AV1095" s="284" t="str">
        <f t="shared" si="148"/>
        <v>まるやまなみ</v>
      </c>
      <c r="AW1095" s="284">
        <f>IF(AV1095="","",COUNTIF(AV$8:AV1095,AV1095))</f>
        <v>1</v>
      </c>
      <c r="AX1095" s="284" t="str">
        <f t="shared" si="146"/>
        <v/>
      </c>
      <c r="AY1095" s="284" t="str">
        <f t="shared" si="149"/>
        <v/>
      </c>
      <c r="AZ1095" s="284" t="str">
        <f t="shared" si="150"/>
        <v/>
      </c>
    </row>
    <row r="1096" spans="1:52" ht="18" customHeight="1">
      <c r="A1096" s="281">
        <v>1693325</v>
      </c>
      <c r="B1096" s="281" t="s">
        <v>342</v>
      </c>
      <c r="C1096" s="281" t="s">
        <v>5596</v>
      </c>
      <c r="D1096" s="281" t="s">
        <v>344</v>
      </c>
      <c r="E1096" s="281" t="s">
        <v>3027</v>
      </c>
      <c r="F1096" s="281">
        <v>1</v>
      </c>
      <c r="G1096" s="281" t="s">
        <v>259</v>
      </c>
      <c r="H1096" s="303">
        <v>28402</v>
      </c>
      <c r="I1096" s="281">
        <v>24</v>
      </c>
      <c r="J1096" s="281" t="s">
        <v>260</v>
      </c>
      <c r="K1096" s="281">
        <v>274</v>
      </c>
      <c r="L1096" s="281" t="s">
        <v>317</v>
      </c>
      <c r="M1096" s="281">
        <v>2074</v>
      </c>
      <c r="N1096" s="281" t="s">
        <v>317</v>
      </c>
      <c r="O1096" s="281">
        <v>0</v>
      </c>
      <c r="P1096" s="281" t="s">
        <v>262</v>
      </c>
      <c r="Q1096" s="281">
        <v>0</v>
      </c>
      <c r="S1096" s="281">
        <v>0</v>
      </c>
      <c r="W1096" s="281">
        <v>-20</v>
      </c>
      <c r="X1096" s="281" t="s">
        <v>1574</v>
      </c>
      <c r="AA1096" s="281">
        <v>2</v>
      </c>
      <c r="AB1096" s="281" t="s">
        <v>200</v>
      </c>
      <c r="AC1096" s="303">
        <v>44521</v>
      </c>
      <c r="AD1096" s="281" t="s">
        <v>11275</v>
      </c>
      <c r="AE1096" s="281" t="s">
        <v>1200</v>
      </c>
      <c r="AF1096" s="281" t="s">
        <v>266</v>
      </c>
      <c r="AG1096" s="281" t="s">
        <v>5597</v>
      </c>
      <c r="AI1096" s="281" t="s">
        <v>5598</v>
      </c>
      <c r="AN1096" s="303">
        <v>43888</v>
      </c>
      <c r="AP1096" s="284">
        <f t="shared" si="151"/>
        <v>1089</v>
      </c>
      <c r="AQ1096" s="284" t="str">
        <f t="shared" si="152"/>
        <v>平野訓之1</v>
      </c>
      <c r="AR1096" s="284" t="str">
        <f t="shared" si="153"/>
        <v>ひらののりゆき1</v>
      </c>
      <c r="AS1096" s="284">
        <f t="shared" si="154"/>
        <v>1693325</v>
      </c>
      <c r="AT1096" s="284" t="str">
        <f t="shared" si="147"/>
        <v>平野訓之</v>
      </c>
      <c r="AU1096" s="284">
        <f>IF(AT1096="","",COUNTIF(AT$8:AT1096,AT1096))</f>
        <v>1</v>
      </c>
      <c r="AV1096" s="284" t="str">
        <f t="shared" si="148"/>
        <v>ひらののりゆき</v>
      </c>
      <c r="AW1096" s="284">
        <f>IF(AV1096="","",COUNTIF(AV$8:AV1096,AV1096))</f>
        <v>1</v>
      </c>
      <c r="AX1096" s="284" t="str">
        <f t="shared" ref="AX1096:AX1159" si="155">IFERROR(VLOOKUP(AS1096,$BA$11:$BA$38,1,FALSE),"")</f>
        <v/>
      </c>
      <c r="AY1096" s="284" t="str">
        <f t="shared" si="149"/>
        <v/>
      </c>
      <c r="AZ1096" s="284" t="str">
        <f t="shared" si="150"/>
        <v/>
      </c>
    </row>
    <row r="1097" spans="1:52" ht="18" customHeight="1">
      <c r="A1097" s="281">
        <v>1722467</v>
      </c>
      <c r="B1097" s="281" t="s">
        <v>3035</v>
      </c>
      <c r="C1097" s="281" t="s">
        <v>5599</v>
      </c>
      <c r="D1097" s="281" t="s">
        <v>3037</v>
      </c>
      <c r="E1097" s="281" t="s">
        <v>5600</v>
      </c>
      <c r="F1097" s="281">
        <v>2</v>
      </c>
      <c r="G1097" s="281" t="s">
        <v>282</v>
      </c>
      <c r="H1097" s="303">
        <v>31636</v>
      </c>
      <c r="I1097" s="281">
        <v>24</v>
      </c>
      <c r="J1097" s="281" t="s">
        <v>260</v>
      </c>
      <c r="K1097" s="281">
        <v>265</v>
      </c>
      <c r="L1097" s="281" t="s">
        <v>574</v>
      </c>
      <c r="M1097" s="281">
        <v>2018</v>
      </c>
      <c r="N1097" s="281" t="s">
        <v>574</v>
      </c>
      <c r="O1097" s="281">
        <v>0</v>
      </c>
      <c r="P1097" s="281" t="s">
        <v>262</v>
      </c>
      <c r="Q1097" s="281">
        <v>0</v>
      </c>
      <c r="S1097" s="281">
        <v>0</v>
      </c>
      <c r="W1097" s="281">
        <v>-20</v>
      </c>
      <c r="X1097" s="281" t="s">
        <v>1574</v>
      </c>
      <c r="AA1097" s="281">
        <v>2</v>
      </c>
      <c r="AB1097" s="281" t="s">
        <v>200</v>
      </c>
      <c r="AC1097" s="303">
        <v>44521</v>
      </c>
      <c r="AD1097" s="281" t="s">
        <v>11275</v>
      </c>
      <c r="AE1097" s="281" t="s">
        <v>1491</v>
      </c>
      <c r="AF1097" s="281" t="s">
        <v>266</v>
      </c>
      <c r="AG1097" s="281" t="s">
        <v>5601</v>
      </c>
      <c r="AH1097" s="281" t="s">
        <v>5602</v>
      </c>
      <c r="AI1097" s="281" t="s">
        <v>5603</v>
      </c>
      <c r="AN1097" s="303">
        <v>44308</v>
      </c>
      <c r="AP1097" s="284">
        <f t="shared" si="151"/>
        <v>1090</v>
      </c>
      <c r="AQ1097" s="284" t="str">
        <f t="shared" si="152"/>
        <v>関かな子1</v>
      </c>
      <c r="AR1097" s="284" t="str">
        <f t="shared" si="153"/>
        <v>せきかなこ1</v>
      </c>
      <c r="AS1097" s="284">
        <f t="shared" si="154"/>
        <v>1722467</v>
      </c>
      <c r="AT1097" s="284" t="str">
        <f t="shared" si="147"/>
        <v>関かな子</v>
      </c>
      <c r="AU1097" s="284">
        <f>IF(AT1097="","",COUNTIF(AT$8:AT1097,AT1097))</f>
        <v>1</v>
      </c>
      <c r="AV1097" s="284" t="str">
        <f t="shared" si="148"/>
        <v>せきかなこ</v>
      </c>
      <c r="AW1097" s="284">
        <f>IF(AV1097="","",COUNTIF(AV$8:AV1097,AV1097))</f>
        <v>1</v>
      </c>
      <c r="AX1097" s="284" t="str">
        <f t="shared" si="155"/>
        <v/>
      </c>
      <c r="AY1097" s="284" t="str">
        <f t="shared" si="149"/>
        <v/>
      </c>
      <c r="AZ1097" s="284" t="str">
        <f t="shared" si="150"/>
        <v/>
      </c>
    </row>
    <row r="1098" spans="1:52" ht="18" customHeight="1">
      <c r="A1098" s="281">
        <v>1693318</v>
      </c>
      <c r="B1098" s="281" t="s">
        <v>499</v>
      </c>
      <c r="C1098" s="281" t="s">
        <v>5604</v>
      </c>
      <c r="D1098" s="281" t="s">
        <v>501</v>
      </c>
      <c r="E1098" s="281" t="s">
        <v>5605</v>
      </c>
      <c r="F1098" s="281">
        <v>2</v>
      </c>
      <c r="G1098" s="281" t="s">
        <v>282</v>
      </c>
      <c r="H1098" s="303">
        <v>31660</v>
      </c>
      <c r="I1098" s="281">
        <v>24</v>
      </c>
      <c r="J1098" s="281" t="s">
        <v>260</v>
      </c>
      <c r="K1098" s="281">
        <v>274</v>
      </c>
      <c r="L1098" s="281" t="s">
        <v>317</v>
      </c>
      <c r="M1098" s="281">
        <v>2074</v>
      </c>
      <c r="N1098" s="281" t="s">
        <v>317</v>
      </c>
      <c r="O1098" s="281">
        <v>0</v>
      </c>
      <c r="P1098" s="281" t="s">
        <v>262</v>
      </c>
      <c r="Q1098" s="281">
        <v>0</v>
      </c>
      <c r="S1098" s="281">
        <v>0</v>
      </c>
      <c r="W1098" s="281">
        <v>-20</v>
      </c>
      <c r="X1098" s="281" t="s">
        <v>1574</v>
      </c>
      <c r="AA1098" s="281">
        <v>2</v>
      </c>
      <c r="AB1098" s="281" t="s">
        <v>200</v>
      </c>
      <c r="AC1098" s="303">
        <v>44521</v>
      </c>
      <c r="AD1098" s="281" t="s">
        <v>11275</v>
      </c>
      <c r="AE1098" s="281" t="s">
        <v>1371</v>
      </c>
      <c r="AF1098" s="281" t="s">
        <v>266</v>
      </c>
      <c r="AG1098" s="281" t="s">
        <v>5606</v>
      </c>
      <c r="AI1098" s="281" t="s">
        <v>5607</v>
      </c>
      <c r="AN1098" s="303">
        <v>43888</v>
      </c>
      <c r="AP1098" s="284">
        <f t="shared" si="151"/>
        <v>1091</v>
      </c>
      <c r="AQ1098" s="284" t="str">
        <f t="shared" si="152"/>
        <v>渡辺智美1</v>
      </c>
      <c r="AR1098" s="284" t="str">
        <f t="shared" si="153"/>
        <v>わたなべともみ1</v>
      </c>
      <c r="AS1098" s="284">
        <f t="shared" si="154"/>
        <v>1693318</v>
      </c>
      <c r="AT1098" s="284" t="str">
        <f t="shared" ref="AT1098:AT1161" si="156">B1098&amp;C1098</f>
        <v>渡辺智美</v>
      </c>
      <c r="AU1098" s="284">
        <f>IF(AT1098="","",COUNTIF(AT$8:AT1098,AT1098))</f>
        <v>1</v>
      </c>
      <c r="AV1098" s="284" t="str">
        <f t="shared" ref="AV1098:AV1161" si="157">D1098&amp;E1098</f>
        <v>わたなべともみ</v>
      </c>
      <c r="AW1098" s="284">
        <f>IF(AV1098="","",COUNTIF(AV$8:AV1098,AV1098))</f>
        <v>1</v>
      </c>
      <c r="AX1098" s="284" t="str">
        <f t="shared" si="155"/>
        <v/>
      </c>
      <c r="AY1098" s="284" t="str">
        <f t="shared" ref="AY1098:AY1161" si="158">IF(AX1098="","",VLOOKUP(AS1098,$BA$11:$BC$38,2,FALSE))</f>
        <v/>
      </c>
      <c r="AZ1098" s="284" t="str">
        <f t="shared" ref="AZ1098:AZ1161" si="159">IF(AX1098="","",VLOOKUP(AS1098,$BA$11:$BC$38,3,FALSE))</f>
        <v/>
      </c>
    </row>
    <row r="1099" spans="1:52" ht="18" customHeight="1">
      <c r="A1099" s="281">
        <v>1700107</v>
      </c>
      <c r="B1099" s="281" t="s">
        <v>1764</v>
      </c>
      <c r="C1099" s="281" t="s">
        <v>5608</v>
      </c>
      <c r="D1099" s="281" t="s">
        <v>1766</v>
      </c>
      <c r="E1099" s="281" t="s">
        <v>5609</v>
      </c>
      <c r="F1099" s="281">
        <v>1</v>
      </c>
      <c r="G1099" s="281" t="s">
        <v>259</v>
      </c>
      <c r="H1099" s="303">
        <v>38082</v>
      </c>
      <c r="I1099" s="281">
        <v>24</v>
      </c>
      <c r="J1099" s="281" t="s">
        <v>260</v>
      </c>
      <c r="K1099" s="281">
        <v>266</v>
      </c>
      <c r="L1099" s="281" t="s">
        <v>386</v>
      </c>
      <c r="M1099" s="281">
        <v>5086</v>
      </c>
      <c r="N1099" s="281" t="s">
        <v>5610</v>
      </c>
      <c r="O1099" s="281">
        <v>2</v>
      </c>
      <c r="P1099" s="281" t="s">
        <v>303</v>
      </c>
      <c r="W1099" s="281">
        <v>-20</v>
      </c>
      <c r="X1099" s="281" t="s">
        <v>1574</v>
      </c>
      <c r="AA1099" s="281">
        <v>2</v>
      </c>
      <c r="AB1099" s="281" t="s">
        <v>200</v>
      </c>
      <c r="AC1099" s="303">
        <v>44535</v>
      </c>
      <c r="AD1099" s="281" t="s">
        <v>11483</v>
      </c>
      <c r="AE1099" s="281" t="s">
        <v>5611</v>
      </c>
      <c r="AF1099" s="281" t="s">
        <v>266</v>
      </c>
      <c r="AG1099" s="281" t="s">
        <v>5612</v>
      </c>
      <c r="AI1099" s="281" t="s">
        <v>5613</v>
      </c>
      <c r="AJ1099" s="281" t="s">
        <v>11484</v>
      </c>
      <c r="AN1099" s="303">
        <v>44012</v>
      </c>
      <c r="AP1099" s="284">
        <f t="shared" ref="AP1099:AP1162" si="160">AP1098+1</f>
        <v>1092</v>
      </c>
      <c r="AQ1099" s="284" t="str">
        <f t="shared" ref="AQ1099:AQ1162" si="161">AT1099&amp;AU1099</f>
        <v>大島龍之介1</v>
      </c>
      <c r="AR1099" s="284" t="str">
        <f t="shared" ref="AR1099:AR1162" si="162">AV1099&amp;AW1099</f>
        <v>おおしまりゅうのすけ1</v>
      </c>
      <c r="AS1099" s="284">
        <f t="shared" ref="AS1099:AS1162" si="163">A1099</f>
        <v>1700107</v>
      </c>
      <c r="AT1099" s="284" t="str">
        <f t="shared" si="156"/>
        <v>大島龍之介</v>
      </c>
      <c r="AU1099" s="284">
        <f>IF(AT1099="","",COUNTIF(AT$8:AT1099,AT1099))</f>
        <v>1</v>
      </c>
      <c r="AV1099" s="284" t="str">
        <f t="shared" si="157"/>
        <v>おおしまりゅうのすけ</v>
      </c>
      <c r="AW1099" s="284">
        <f>IF(AV1099="","",COUNTIF(AV$8:AV1099,AV1099))</f>
        <v>1</v>
      </c>
      <c r="AX1099" s="284" t="str">
        <f t="shared" si="155"/>
        <v/>
      </c>
      <c r="AY1099" s="284" t="str">
        <f t="shared" si="158"/>
        <v/>
      </c>
      <c r="AZ1099" s="284" t="str">
        <f t="shared" si="159"/>
        <v/>
      </c>
    </row>
    <row r="1100" spans="1:52" ht="18" customHeight="1">
      <c r="A1100" s="281">
        <v>1700125</v>
      </c>
      <c r="B1100" s="281" t="s">
        <v>5614</v>
      </c>
      <c r="C1100" s="281" t="s">
        <v>5615</v>
      </c>
      <c r="D1100" s="281" t="s">
        <v>5616</v>
      </c>
      <c r="E1100" s="281" t="s">
        <v>4500</v>
      </c>
      <c r="F1100" s="281">
        <v>1</v>
      </c>
      <c r="G1100" s="281" t="s">
        <v>259</v>
      </c>
      <c r="H1100" s="303">
        <v>38082</v>
      </c>
      <c r="I1100" s="281">
        <v>24</v>
      </c>
      <c r="J1100" s="281" t="s">
        <v>260</v>
      </c>
      <c r="K1100" s="281">
        <v>264</v>
      </c>
      <c r="L1100" s="281" t="s">
        <v>301</v>
      </c>
      <c r="M1100" s="281">
        <v>2016</v>
      </c>
      <c r="N1100" s="281" t="s">
        <v>5489</v>
      </c>
      <c r="O1100" s="281">
        <v>2</v>
      </c>
      <c r="P1100" s="281" t="s">
        <v>303</v>
      </c>
      <c r="Q1100" s="281">
        <v>0</v>
      </c>
      <c r="S1100" s="281">
        <v>0</v>
      </c>
      <c r="V1100" s="281">
        <v>0</v>
      </c>
      <c r="W1100" s="281">
        <v>-20</v>
      </c>
      <c r="X1100" s="281" t="s">
        <v>1574</v>
      </c>
      <c r="AA1100" s="281">
        <v>2</v>
      </c>
      <c r="AB1100" s="281" t="s">
        <v>200</v>
      </c>
      <c r="AC1100" s="303">
        <v>44535</v>
      </c>
      <c r="AD1100" s="281" t="s">
        <v>11483</v>
      </c>
      <c r="AE1100" s="281" t="s">
        <v>346</v>
      </c>
      <c r="AF1100" s="281" t="s">
        <v>266</v>
      </c>
      <c r="AG1100" s="281" t="s">
        <v>4983</v>
      </c>
      <c r="AI1100" s="281" t="s">
        <v>4984</v>
      </c>
      <c r="AJ1100" s="281" t="s">
        <v>11405</v>
      </c>
      <c r="AN1100" s="303">
        <v>44012</v>
      </c>
      <c r="AP1100" s="284">
        <f t="shared" si="160"/>
        <v>1093</v>
      </c>
      <c r="AQ1100" s="284" t="str">
        <f t="shared" si="161"/>
        <v>高藤里桜1</v>
      </c>
      <c r="AR1100" s="284" t="str">
        <f t="shared" si="162"/>
        <v>たかとうりお1</v>
      </c>
      <c r="AS1100" s="284">
        <f t="shared" si="163"/>
        <v>1700125</v>
      </c>
      <c r="AT1100" s="284" t="str">
        <f t="shared" si="156"/>
        <v>高藤里桜</v>
      </c>
      <c r="AU1100" s="284">
        <f>IF(AT1100="","",COUNTIF(AT$8:AT1100,AT1100))</f>
        <v>1</v>
      </c>
      <c r="AV1100" s="284" t="str">
        <f t="shared" si="157"/>
        <v>たかとうりお</v>
      </c>
      <c r="AW1100" s="284">
        <f>IF(AV1100="","",COUNTIF(AV$8:AV1100,AV1100))</f>
        <v>1</v>
      </c>
      <c r="AX1100" s="284" t="str">
        <f t="shared" si="155"/>
        <v/>
      </c>
      <c r="AY1100" s="284" t="str">
        <f t="shared" si="158"/>
        <v/>
      </c>
      <c r="AZ1100" s="284" t="str">
        <f t="shared" si="159"/>
        <v/>
      </c>
    </row>
    <row r="1101" spans="1:52" ht="18" customHeight="1">
      <c r="A1101" s="281">
        <v>1700076</v>
      </c>
      <c r="B1101" s="281" t="s">
        <v>540</v>
      </c>
      <c r="C1101" s="281" t="s">
        <v>5617</v>
      </c>
      <c r="D1101" s="281" t="s">
        <v>542</v>
      </c>
      <c r="E1101" s="281" t="s">
        <v>5219</v>
      </c>
      <c r="F1101" s="281">
        <v>2</v>
      </c>
      <c r="G1101" s="281" t="s">
        <v>282</v>
      </c>
      <c r="H1101" s="303">
        <v>38090</v>
      </c>
      <c r="I1101" s="281">
        <v>24</v>
      </c>
      <c r="J1101" s="281" t="s">
        <v>260</v>
      </c>
      <c r="K1101" s="281">
        <v>267</v>
      </c>
      <c r="L1101" s="281" t="s">
        <v>328</v>
      </c>
      <c r="M1101" s="281">
        <v>2032</v>
      </c>
      <c r="N1101" s="281" t="s">
        <v>5556</v>
      </c>
      <c r="O1101" s="281">
        <v>2</v>
      </c>
      <c r="P1101" s="281" t="s">
        <v>303</v>
      </c>
      <c r="W1101" s="281">
        <v>-20</v>
      </c>
      <c r="X1101" s="281" t="s">
        <v>1574</v>
      </c>
      <c r="AA1101" s="281">
        <v>2</v>
      </c>
      <c r="AB1101" s="281" t="s">
        <v>200</v>
      </c>
      <c r="AC1101" s="303">
        <v>44535</v>
      </c>
      <c r="AD1101" s="281" t="s">
        <v>11483</v>
      </c>
      <c r="AE1101" s="281" t="s">
        <v>5557</v>
      </c>
      <c r="AF1101" s="281" t="s">
        <v>266</v>
      </c>
      <c r="AG1101" s="281" t="s">
        <v>5558</v>
      </c>
      <c r="AI1101" s="281" t="s">
        <v>5559</v>
      </c>
      <c r="AJ1101" s="281" t="s">
        <v>11481</v>
      </c>
      <c r="AN1101" s="303">
        <v>44012</v>
      </c>
      <c r="AP1101" s="284">
        <f t="shared" si="160"/>
        <v>1094</v>
      </c>
      <c r="AQ1101" s="284" t="str">
        <f t="shared" si="161"/>
        <v>松澤愛佳1</v>
      </c>
      <c r="AR1101" s="284" t="str">
        <f t="shared" si="162"/>
        <v>まつざわあいか1</v>
      </c>
      <c r="AS1101" s="284">
        <f t="shared" si="163"/>
        <v>1700076</v>
      </c>
      <c r="AT1101" s="284" t="str">
        <f t="shared" si="156"/>
        <v>松澤愛佳</v>
      </c>
      <c r="AU1101" s="284">
        <f>IF(AT1101="","",COUNTIF(AT$8:AT1101,AT1101))</f>
        <v>1</v>
      </c>
      <c r="AV1101" s="284" t="str">
        <f t="shared" si="157"/>
        <v>まつざわあいか</v>
      </c>
      <c r="AW1101" s="284">
        <f>IF(AV1101="","",COUNTIF(AV$8:AV1101,AV1101))</f>
        <v>1</v>
      </c>
      <c r="AX1101" s="284" t="str">
        <f t="shared" si="155"/>
        <v/>
      </c>
      <c r="AY1101" s="284" t="str">
        <f t="shared" si="158"/>
        <v/>
      </c>
      <c r="AZ1101" s="284" t="str">
        <f t="shared" si="159"/>
        <v/>
      </c>
    </row>
    <row r="1102" spans="1:52" ht="18" customHeight="1">
      <c r="A1102" s="281">
        <v>1700054</v>
      </c>
      <c r="B1102" s="281" t="s">
        <v>5618</v>
      </c>
      <c r="C1102" s="281" t="s">
        <v>5619</v>
      </c>
      <c r="D1102" s="281" t="s">
        <v>5620</v>
      </c>
      <c r="E1102" s="281" t="s">
        <v>1490</v>
      </c>
      <c r="F1102" s="281">
        <v>2</v>
      </c>
      <c r="G1102" s="281" t="s">
        <v>282</v>
      </c>
      <c r="H1102" s="303">
        <v>38093</v>
      </c>
      <c r="I1102" s="281">
        <v>24</v>
      </c>
      <c r="J1102" s="281" t="s">
        <v>260</v>
      </c>
      <c r="K1102" s="281">
        <v>267</v>
      </c>
      <c r="L1102" s="281" t="s">
        <v>328</v>
      </c>
      <c r="M1102" s="281">
        <v>2030</v>
      </c>
      <c r="N1102" s="281" t="s">
        <v>363</v>
      </c>
      <c r="O1102" s="281">
        <v>2</v>
      </c>
      <c r="P1102" s="281" t="s">
        <v>303</v>
      </c>
      <c r="W1102" s="281">
        <v>-20</v>
      </c>
      <c r="X1102" s="281" t="s">
        <v>1574</v>
      </c>
      <c r="AA1102" s="281">
        <v>2</v>
      </c>
      <c r="AB1102" s="281" t="s">
        <v>200</v>
      </c>
      <c r="AC1102" s="303">
        <v>44535</v>
      </c>
      <c r="AD1102" s="281" t="s">
        <v>11483</v>
      </c>
      <c r="AE1102" s="281" t="s">
        <v>5502</v>
      </c>
      <c r="AF1102" s="281" t="s">
        <v>266</v>
      </c>
      <c r="AG1102" s="281" t="s">
        <v>5503</v>
      </c>
      <c r="AI1102" s="281" t="s">
        <v>5504</v>
      </c>
      <c r="AJ1102" s="281" t="s">
        <v>11477</v>
      </c>
      <c r="AN1102" s="303">
        <v>44012</v>
      </c>
      <c r="AP1102" s="284">
        <f t="shared" si="160"/>
        <v>1095</v>
      </c>
      <c r="AQ1102" s="284" t="str">
        <f t="shared" si="161"/>
        <v>保坂彩1</v>
      </c>
      <c r="AR1102" s="284" t="str">
        <f t="shared" si="162"/>
        <v>ほさかあや1</v>
      </c>
      <c r="AS1102" s="284">
        <f t="shared" si="163"/>
        <v>1700054</v>
      </c>
      <c r="AT1102" s="284" t="str">
        <f t="shared" si="156"/>
        <v>保坂彩</v>
      </c>
      <c r="AU1102" s="284">
        <f>IF(AT1102="","",COUNTIF(AT$8:AT1102,AT1102))</f>
        <v>1</v>
      </c>
      <c r="AV1102" s="284" t="str">
        <f t="shared" si="157"/>
        <v>ほさかあや</v>
      </c>
      <c r="AW1102" s="284">
        <f>IF(AV1102="","",COUNTIF(AV$8:AV1102,AV1102))</f>
        <v>1</v>
      </c>
      <c r="AX1102" s="284" t="str">
        <f t="shared" si="155"/>
        <v/>
      </c>
      <c r="AY1102" s="284" t="str">
        <f t="shared" si="158"/>
        <v/>
      </c>
      <c r="AZ1102" s="284" t="str">
        <f t="shared" si="159"/>
        <v/>
      </c>
    </row>
    <row r="1103" spans="1:52" ht="18" customHeight="1">
      <c r="A1103" s="281">
        <v>1700035</v>
      </c>
      <c r="B1103" s="281" t="s">
        <v>570</v>
      </c>
      <c r="C1103" s="281" t="s">
        <v>5621</v>
      </c>
      <c r="D1103" s="281" t="s">
        <v>572</v>
      </c>
      <c r="E1103" s="281" t="s">
        <v>5622</v>
      </c>
      <c r="F1103" s="281">
        <v>2</v>
      </c>
      <c r="G1103" s="281" t="s">
        <v>282</v>
      </c>
      <c r="H1103" s="303">
        <v>38100</v>
      </c>
      <c r="I1103" s="281">
        <v>24</v>
      </c>
      <c r="J1103" s="281" t="s">
        <v>260</v>
      </c>
      <c r="K1103" s="281">
        <v>267</v>
      </c>
      <c r="L1103" s="281" t="s">
        <v>328</v>
      </c>
      <c r="M1103" s="281">
        <v>2025</v>
      </c>
      <c r="N1103" s="281" t="s">
        <v>420</v>
      </c>
      <c r="O1103" s="281">
        <v>2</v>
      </c>
      <c r="P1103" s="281" t="s">
        <v>303</v>
      </c>
      <c r="Q1103" s="281">
        <v>0</v>
      </c>
      <c r="W1103" s="281">
        <v>-20</v>
      </c>
      <c r="X1103" s="281" t="s">
        <v>1574</v>
      </c>
      <c r="AA1103" s="281">
        <v>2</v>
      </c>
      <c r="AB1103" s="281" t="s">
        <v>200</v>
      </c>
      <c r="AC1103" s="303">
        <v>44535</v>
      </c>
      <c r="AD1103" s="281" t="s">
        <v>11483</v>
      </c>
      <c r="AE1103" s="281" t="s">
        <v>1645</v>
      </c>
      <c r="AF1103" s="281" t="s">
        <v>266</v>
      </c>
      <c r="AG1103" s="281" t="s">
        <v>5485</v>
      </c>
      <c r="AH1103" s="281" t="s">
        <v>5486</v>
      </c>
      <c r="AI1103" s="281" t="s">
        <v>5487</v>
      </c>
      <c r="AJ1103" s="281" t="s">
        <v>11199</v>
      </c>
      <c r="AN1103" s="303">
        <v>44012</v>
      </c>
      <c r="AP1103" s="284">
        <f t="shared" si="160"/>
        <v>1096</v>
      </c>
      <c r="AQ1103" s="284" t="str">
        <f t="shared" si="161"/>
        <v>土屋日実1</v>
      </c>
      <c r="AR1103" s="284" t="str">
        <f t="shared" si="162"/>
        <v>つちやひみ1</v>
      </c>
      <c r="AS1103" s="284">
        <f t="shared" si="163"/>
        <v>1700035</v>
      </c>
      <c r="AT1103" s="284" t="str">
        <f t="shared" si="156"/>
        <v>土屋日実</v>
      </c>
      <c r="AU1103" s="284">
        <f>IF(AT1103="","",COUNTIF(AT$8:AT1103,AT1103))</f>
        <v>1</v>
      </c>
      <c r="AV1103" s="284" t="str">
        <f t="shared" si="157"/>
        <v>つちやひみ</v>
      </c>
      <c r="AW1103" s="284">
        <f>IF(AV1103="","",COUNTIF(AV$8:AV1103,AV1103))</f>
        <v>1</v>
      </c>
      <c r="AX1103" s="284" t="str">
        <f t="shared" si="155"/>
        <v/>
      </c>
      <c r="AY1103" s="284" t="str">
        <f t="shared" si="158"/>
        <v/>
      </c>
      <c r="AZ1103" s="284" t="str">
        <f t="shared" si="159"/>
        <v/>
      </c>
    </row>
    <row r="1104" spans="1:52" ht="18" customHeight="1">
      <c r="A1104" s="281">
        <v>1699515</v>
      </c>
      <c r="B1104" s="281" t="s">
        <v>5623</v>
      </c>
      <c r="C1104" s="281" t="s">
        <v>5624</v>
      </c>
      <c r="D1104" s="281" t="s">
        <v>501</v>
      </c>
      <c r="E1104" s="281" t="s">
        <v>5625</v>
      </c>
      <c r="F1104" s="281">
        <v>2</v>
      </c>
      <c r="G1104" s="281" t="s">
        <v>282</v>
      </c>
      <c r="H1104" s="303">
        <v>38103</v>
      </c>
      <c r="I1104" s="281">
        <v>24</v>
      </c>
      <c r="J1104" s="281" t="s">
        <v>260</v>
      </c>
      <c r="K1104" s="281">
        <v>278</v>
      </c>
      <c r="L1104" s="281" t="s">
        <v>445</v>
      </c>
      <c r="M1104" s="281">
        <v>2093</v>
      </c>
      <c r="N1104" s="281" t="s">
        <v>5626</v>
      </c>
      <c r="O1104" s="281">
        <v>2</v>
      </c>
      <c r="P1104" s="281" t="s">
        <v>303</v>
      </c>
      <c r="W1104" s="281">
        <v>-20</v>
      </c>
      <c r="X1104" s="281" t="s">
        <v>1574</v>
      </c>
      <c r="AA1104" s="281">
        <v>2</v>
      </c>
      <c r="AB1104" s="281" t="s">
        <v>200</v>
      </c>
      <c r="AC1104" s="303">
        <v>44535</v>
      </c>
      <c r="AD1104" s="281" t="s">
        <v>11485</v>
      </c>
      <c r="AE1104" s="281" t="s">
        <v>5627</v>
      </c>
      <c r="AF1104" s="281" t="s">
        <v>266</v>
      </c>
      <c r="AG1104" s="281" t="s">
        <v>5628</v>
      </c>
      <c r="AI1104" s="281" t="s">
        <v>5629</v>
      </c>
      <c r="AJ1104" s="281" t="s">
        <v>11486</v>
      </c>
      <c r="AN1104" s="303">
        <v>44011</v>
      </c>
      <c r="AP1104" s="284">
        <f t="shared" si="160"/>
        <v>1097</v>
      </c>
      <c r="AQ1104" s="284" t="str">
        <f t="shared" si="161"/>
        <v>渡部胡春1</v>
      </c>
      <c r="AR1104" s="284" t="str">
        <f t="shared" si="162"/>
        <v>わたなべこはる1</v>
      </c>
      <c r="AS1104" s="284">
        <f t="shared" si="163"/>
        <v>1699515</v>
      </c>
      <c r="AT1104" s="284" t="str">
        <f t="shared" si="156"/>
        <v>渡部胡春</v>
      </c>
      <c r="AU1104" s="284">
        <f>IF(AT1104="","",COUNTIF(AT$8:AT1104,AT1104))</f>
        <v>1</v>
      </c>
      <c r="AV1104" s="284" t="str">
        <f t="shared" si="157"/>
        <v>わたなべこはる</v>
      </c>
      <c r="AW1104" s="284">
        <f>IF(AV1104="","",COUNTIF(AV$8:AV1104,AV1104))</f>
        <v>1</v>
      </c>
      <c r="AX1104" s="284" t="str">
        <f t="shared" si="155"/>
        <v/>
      </c>
      <c r="AY1104" s="284" t="str">
        <f t="shared" si="158"/>
        <v/>
      </c>
      <c r="AZ1104" s="284" t="str">
        <f t="shared" si="159"/>
        <v/>
      </c>
    </row>
    <row r="1105" spans="1:52" ht="18" customHeight="1">
      <c r="A1105" s="281">
        <v>1702920</v>
      </c>
      <c r="B1105" s="281" t="s">
        <v>1813</v>
      </c>
      <c r="C1105" s="281" t="s">
        <v>5630</v>
      </c>
      <c r="D1105" s="281" t="s">
        <v>1815</v>
      </c>
      <c r="E1105" s="281" t="s">
        <v>4147</v>
      </c>
      <c r="F1105" s="281">
        <v>2</v>
      </c>
      <c r="G1105" s="281" t="s">
        <v>282</v>
      </c>
      <c r="H1105" s="303">
        <v>38120</v>
      </c>
      <c r="I1105" s="281">
        <v>24</v>
      </c>
      <c r="J1105" s="281" t="s">
        <v>260</v>
      </c>
      <c r="K1105" s="281">
        <v>279</v>
      </c>
      <c r="L1105" s="281" t="s">
        <v>308</v>
      </c>
      <c r="M1105" s="281">
        <v>2104</v>
      </c>
      <c r="N1105" s="281" t="s">
        <v>398</v>
      </c>
      <c r="O1105" s="281">
        <v>2</v>
      </c>
      <c r="P1105" s="281" t="s">
        <v>303</v>
      </c>
      <c r="W1105" s="281">
        <v>-20</v>
      </c>
      <c r="X1105" s="281" t="s">
        <v>1574</v>
      </c>
      <c r="AA1105" s="281">
        <v>2</v>
      </c>
      <c r="AB1105" s="281" t="s">
        <v>200</v>
      </c>
      <c r="AC1105" s="303">
        <v>44535</v>
      </c>
      <c r="AD1105" s="281" t="s">
        <v>11485</v>
      </c>
      <c r="AF1105" s="281" t="s">
        <v>266</v>
      </c>
      <c r="AG1105" s="281" t="s">
        <v>5480</v>
      </c>
      <c r="AI1105" s="281" t="s">
        <v>5481</v>
      </c>
      <c r="AJ1105" s="281" t="s">
        <v>11475</v>
      </c>
      <c r="AN1105" s="303">
        <v>44022</v>
      </c>
      <c r="AP1105" s="284">
        <f t="shared" si="160"/>
        <v>1098</v>
      </c>
      <c r="AQ1105" s="284" t="str">
        <f t="shared" si="161"/>
        <v>春日伶1</v>
      </c>
      <c r="AR1105" s="284" t="str">
        <f t="shared" si="162"/>
        <v>かすがれい1</v>
      </c>
      <c r="AS1105" s="284">
        <f t="shared" si="163"/>
        <v>1702920</v>
      </c>
      <c r="AT1105" s="284" t="str">
        <f t="shared" si="156"/>
        <v>春日伶</v>
      </c>
      <c r="AU1105" s="284">
        <f>IF(AT1105="","",COUNTIF(AT$8:AT1105,AT1105))</f>
        <v>1</v>
      </c>
      <c r="AV1105" s="284" t="str">
        <f t="shared" si="157"/>
        <v>かすがれい</v>
      </c>
      <c r="AW1105" s="284">
        <f>IF(AV1105="","",COUNTIF(AV$8:AV1105,AV1105))</f>
        <v>1</v>
      </c>
      <c r="AX1105" s="284" t="str">
        <f t="shared" si="155"/>
        <v/>
      </c>
      <c r="AY1105" s="284" t="str">
        <f t="shared" si="158"/>
        <v/>
      </c>
      <c r="AZ1105" s="284" t="str">
        <f t="shared" si="159"/>
        <v/>
      </c>
    </row>
    <row r="1106" spans="1:52" ht="18" customHeight="1">
      <c r="A1106" s="281">
        <v>1699714</v>
      </c>
      <c r="B1106" s="281" t="s">
        <v>3636</v>
      </c>
      <c r="C1106" s="281" t="s">
        <v>5631</v>
      </c>
      <c r="D1106" s="281" t="s">
        <v>5632</v>
      </c>
      <c r="E1106" s="281" t="s">
        <v>5625</v>
      </c>
      <c r="F1106" s="281">
        <v>2</v>
      </c>
      <c r="G1106" s="281" t="s">
        <v>282</v>
      </c>
      <c r="H1106" s="303">
        <v>38124</v>
      </c>
      <c r="I1106" s="281">
        <v>24</v>
      </c>
      <c r="J1106" s="281" t="s">
        <v>260</v>
      </c>
      <c r="K1106" s="281">
        <v>280</v>
      </c>
      <c r="L1106" s="281" t="s">
        <v>334</v>
      </c>
      <c r="M1106" s="281">
        <v>2114</v>
      </c>
      <c r="N1106" s="281" t="s">
        <v>352</v>
      </c>
      <c r="O1106" s="281">
        <v>2</v>
      </c>
      <c r="P1106" s="281" t="s">
        <v>303</v>
      </c>
      <c r="Q1106" s="281">
        <v>0</v>
      </c>
      <c r="S1106" s="281">
        <v>0</v>
      </c>
      <c r="W1106" s="281">
        <v>-20</v>
      </c>
      <c r="X1106" s="281" t="s">
        <v>1574</v>
      </c>
      <c r="AA1106" s="281">
        <v>2</v>
      </c>
      <c r="AB1106" s="281" t="s">
        <v>200</v>
      </c>
      <c r="AC1106" s="303">
        <v>44535</v>
      </c>
      <c r="AD1106" s="281" t="s">
        <v>11485</v>
      </c>
      <c r="AE1106" s="281" t="s">
        <v>456</v>
      </c>
      <c r="AF1106" s="281" t="s">
        <v>266</v>
      </c>
      <c r="AG1106" s="281" t="s">
        <v>5633</v>
      </c>
      <c r="AI1106" s="281" t="s">
        <v>5634</v>
      </c>
      <c r="AJ1106" s="281" t="s">
        <v>11487</v>
      </c>
      <c r="AN1106" s="303">
        <v>44011</v>
      </c>
      <c r="AP1106" s="284">
        <f t="shared" si="160"/>
        <v>1099</v>
      </c>
      <c r="AQ1106" s="284" t="str">
        <f t="shared" si="161"/>
        <v>今村心春1</v>
      </c>
      <c r="AR1106" s="284" t="str">
        <f t="shared" si="162"/>
        <v>いまむら　こはる1</v>
      </c>
      <c r="AS1106" s="284">
        <f t="shared" si="163"/>
        <v>1699714</v>
      </c>
      <c r="AT1106" s="284" t="str">
        <f t="shared" si="156"/>
        <v>今村心春</v>
      </c>
      <c r="AU1106" s="284">
        <f>IF(AT1106="","",COUNTIF(AT$8:AT1106,AT1106))</f>
        <v>1</v>
      </c>
      <c r="AV1106" s="284" t="str">
        <f t="shared" si="157"/>
        <v>いまむら　こはる</v>
      </c>
      <c r="AW1106" s="284">
        <f>IF(AV1106="","",COUNTIF(AV$8:AV1106,AV1106))</f>
        <v>1</v>
      </c>
      <c r="AX1106" s="284" t="str">
        <f t="shared" si="155"/>
        <v/>
      </c>
      <c r="AY1106" s="284" t="str">
        <f t="shared" si="158"/>
        <v/>
      </c>
      <c r="AZ1106" s="284" t="str">
        <f t="shared" si="159"/>
        <v/>
      </c>
    </row>
    <row r="1107" spans="1:52" ht="18" customHeight="1">
      <c r="A1107" s="281">
        <v>1699988</v>
      </c>
      <c r="B1107" s="281" t="s">
        <v>5635</v>
      </c>
      <c r="C1107" s="281" t="s">
        <v>5636</v>
      </c>
      <c r="D1107" s="281" t="s">
        <v>5637</v>
      </c>
      <c r="E1107" s="281" t="s">
        <v>3731</v>
      </c>
      <c r="F1107" s="281">
        <v>1</v>
      </c>
      <c r="G1107" s="281" t="s">
        <v>259</v>
      </c>
      <c r="H1107" s="303">
        <v>38134</v>
      </c>
      <c r="I1107" s="281">
        <v>24</v>
      </c>
      <c r="J1107" s="281" t="s">
        <v>260</v>
      </c>
      <c r="K1107" s="281">
        <v>267</v>
      </c>
      <c r="L1107" s="281" t="s">
        <v>328</v>
      </c>
      <c r="M1107" s="281">
        <v>2034</v>
      </c>
      <c r="N1107" s="281" t="s">
        <v>5638</v>
      </c>
      <c r="O1107" s="281">
        <v>2</v>
      </c>
      <c r="P1107" s="281" t="s">
        <v>303</v>
      </c>
      <c r="W1107" s="281">
        <v>-20</v>
      </c>
      <c r="X1107" s="281" t="s">
        <v>1574</v>
      </c>
      <c r="AA1107" s="281">
        <v>2</v>
      </c>
      <c r="AB1107" s="281" t="s">
        <v>200</v>
      </c>
      <c r="AC1107" s="303">
        <v>44535</v>
      </c>
      <c r="AD1107" s="281" t="s">
        <v>11483</v>
      </c>
      <c r="AE1107" s="281" t="s">
        <v>5639</v>
      </c>
      <c r="AF1107" s="281" t="s">
        <v>266</v>
      </c>
      <c r="AG1107" s="281" t="s">
        <v>5640</v>
      </c>
      <c r="AI1107" s="281" t="s">
        <v>5641</v>
      </c>
      <c r="AJ1107" s="281" t="s">
        <v>11488</v>
      </c>
      <c r="AN1107" s="303">
        <v>44012</v>
      </c>
      <c r="AP1107" s="284">
        <f t="shared" si="160"/>
        <v>1100</v>
      </c>
      <c r="AQ1107" s="284" t="str">
        <f t="shared" si="161"/>
        <v>水本千尋1</v>
      </c>
      <c r="AR1107" s="284" t="str">
        <f t="shared" si="162"/>
        <v>みずもとちひろ1</v>
      </c>
      <c r="AS1107" s="284">
        <f t="shared" si="163"/>
        <v>1699988</v>
      </c>
      <c r="AT1107" s="284" t="str">
        <f t="shared" si="156"/>
        <v>水本千尋</v>
      </c>
      <c r="AU1107" s="284">
        <f>IF(AT1107="","",COUNTIF(AT$8:AT1107,AT1107))</f>
        <v>1</v>
      </c>
      <c r="AV1107" s="284" t="str">
        <f t="shared" si="157"/>
        <v>みずもとちひろ</v>
      </c>
      <c r="AW1107" s="284">
        <f>IF(AV1107="","",COUNTIF(AV$8:AV1107,AV1107))</f>
        <v>1</v>
      </c>
      <c r="AX1107" s="284" t="str">
        <f t="shared" si="155"/>
        <v/>
      </c>
      <c r="AY1107" s="284" t="str">
        <f t="shared" si="158"/>
        <v/>
      </c>
      <c r="AZ1107" s="284" t="str">
        <f t="shared" si="159"/>
        <v/>
      </c>
    </row>
    <row r="1108" spans="1:52" ht="18" customHeight="1">
      <c r="A1108" s="281">
        <v>1702924</v>
      </c>
      <c r="B1108" s="281" t="s">
        <v>2430</v>
      </c>
      <c r="C1108" s="281" t="s">
        <v>5642</v>
      </c>
      <c r="D1108" s="281" t="s">
        <v>2432</v>
      </c>
      <c r="E1108" s="281" t="s">
        <v>5643</v>
      </c>
      <c r="F1108" s="281">
        <v>2</v>
      </c>
      <c r="G1108" s="281" t="s">
        <v>282</v>
      </c>
      <c r="H1108" s="303">
        <v>38135</v>
      </c>
      <c r="I1108" s="281">
        <v>24</v>
      </c>
      <c r="J1108" s="281" t="s">
        <v>260</v>
      </c>
      <c r="K1108" s="281">
        <v>279</v>
      </c>
      <c r="L1108" s="281" t="s">
        <v>308</v>
      </c>
      <c r="M1108" s="281">
        <v>2104</v>
      </c>
      <c r="N1108" s="281" t="s">
        <v>398</v>
      </c>
      <c r="O1108" s="281">
        <v>2</v>
      </c>
      <c r="P1108" s="281" t="s">
        <v>303</v>
      </c>
      <c r="W1108" s="281">
        <v>-20</v>
      </c>
      <c r="X1108" s="281" t="s">
        <v>1574</v>
      </c>
      <c r="AA1108" s="281">
        <v>2</v>
      </c>
      <c r="AB1108" s="281" t="s">
        <v>200</v>
      </c>
      <c r="AC1108" s="303">
        <v>44535</v>
      </c>
      <c r="AD1108" s="281" t="s">
        <v>11485</v>
      </c>
      <c r="AF1108" s="281" t="s">
        <v>266</v>
      </c>
      <c r="AG1108" s="281" t="s">
        <v>5480</v>
      </c>
      <c r="AI1108" s="281" t="s">
        <v>5481</v>
      </c>
      <c r="AJ1108" s="281" t="s">
        <v>11475</v>
      </c>
      <c r="AN1108" s="303">
        <v>44022</v>
      </c>
      <c r="AP1108" s="284">
        <f t="shared" si="160"/>
        <v>1101</v>
      </c>
      <c r="AQ1108" s="284" t="str">
        <f t="shared" si="161"/>
        <v>保科愛実1</v>
      </c>
      <c r="AR1108" s="284" t="str">
        <f t="shared" si="162"/>
        <v>ほしなあいみ1</v>
      </c>
      <c r="AS1108" s="284">
        <f t="shared" si="163"/>
        <v>1702924</v>
      </c>
      <c r="AT1108" s="284" t="str">
        <f t="shared" si="156"/>
        <v>保科愛実</v>
      </c>
      <c r="AU1108" s="284">
        <f>IF(AT1108="","",COUNTIF(AT$8:AT1108,AT1108))</f>
        <v>1</v>
      </c>
      <c r="AV1108" s="284" t="str">
        <f t="shared" si="157"/>
        <v>ほしなあいみ</v>
      </c>
      <c r="AW1108" s="284">
        <f>IF(AV1108="","",COUNTIF(AV$8:AV1108,AV1108))</f>
        <v>1</v>
      </c>
      <c r="AX1108" s="284" t="str">
        <f t="shared" si="155"/>
        <v/>
      </c>
      <c r="AY1108" s="284" t="str">
        <f t="shared" si="158"/>
        <v/>
      </c>
      <c r="AZ1108" s="284" t="str">
        <f t="shared" si="159"/>
        <v/>
      </c>
    </row>
    <row r="1109" spans="1:52" ht="18" customHeight="1">
      <c r="A1109" s="281">
        <v>1699972</v>
      </c>
      <c r="B1109" s="281" t="s">
        <v>5242</v>
      </c>
      <c r="C1109" s="281" t="s">
        <v>5644</v>
      </c>
      <c r="D1109" s="281" t="s">
        <v>1153</v>
      </c>
      <c r="E1109" s="281" t="s">
        <v>5282</v>
      </c>
      <c r="F1109" s="281">
        <v>2</v>
      </c>
      <c r="G1109" s="281" t="s">
        <v>282</v>
      </c>
      <c r="H1109" s="303">
        <v>38143</v>
      </c>
      <c r="I1109" s="281">
        <v>24</v>
      </c>
      <c r="J1109" s="281" t="s">
        <v>260</v>
      </c>
      <c r="K1109" s="281">
        <v>267</v>
      </c>
      <c r="L1109" s="281" t="s">
        <v>328</v>
      </c>
      <c r="M1109" s="281">
        <v>2036</v>
      </c>
      <c r="N1109" s="281" t="s">
        <v>5645</v>
      </c>
      <c r="O1109" s="281">
        <v>2</v>
      </c>
      <c r="P1109" s="281" t="s">
        <v>303</v>
      </c>
      <c r="Q1109" s="281">
        <v>0</v>
      </c>
      <c r="S1109" s="281">
        <v>0</v>
      </c>
      <c r="W1109" s="281">
        <v>-20</v>
      </c>
      <c r="X1109" s="281" t="s">
        <v>1574</v>
      </c>
      <c r="AA1109" s="281">
        <v>2</v>
      </c>
      <c r="AB1109" s="281" t="s">
        <v>200</v>
      </c>
      <c r="AC1109" s="303">
        <v>44535</v>
      </c>
      <c r="AD1109" s="281" t="s">
        <v>11483</v>
      </c>
      <c r="AE1109" s="281" t="s">
        <v>1036</v>
      </c>
      <c r="AF1109" s="281" t="s">
        <v>266</v>
      </c>
      <c r="AG1109" s="281" t="s">
        <v>5646</v>
      </c>
      <c r="AI1109" s="281" t="s">
        <v>5647</v>
      </c>
      <c r="AJ1109" s="281" t="s">
        <v>11489</v>
      </c>
      <c r="AN1109" s="303">
        <v>44012</v>
      </c>
      <c r="AP1109" s="284">
        <f t="shared" si="160"/>
        <v>1102</v>
      </c>
      <c r="AQ1109" s="284" t="str">
        <f t="shared" si="161"/>
        <v>中嶋紗希1</v>
      </c>
      <c r="AR1109" s="284" t="str">
        <f t="shared" si="162"/>
        <v>なかじまさき1</v>
      </c>
      <c r="AS1109" s="284">
        <f t="shared" si="163"/>
        <v>1699972</v>
      </c>
      <c r="AT1109" s="284" t="str">
        <f t="shared" si="156"/>
        <v>中嶋紗希</v>
      </c>
      <c r="AU1109" s="284">
        <f>IF(AT1109="","",COUNTIF(AT$8:AT1109,AT1109))</f>
        <v>1</v>
      </c>
      <c r="AV1109" s="284" t="str">
        <f t="shared" si="157"/>
        <v>なかじまさき</v>
      </c>
      <c r="AW1109" s="284">
        <f>IF(AV1109="","",COUNTIF(AV$8:AV1109,AV1109))</f>
        <v>1</v>
      </c>
      <c r="AX1109" s="284" t="str">
        <f t="shared" si="155"/>
        <v/>
      </c>
      <c r="AY1109" s="284" t="str">
        <f t="shared" si="158"/>
        <v/>
      </c>
      <c r="AZ1109" s="284" t="str">
        <f t="shared" si="159"/>
        <v/>
      </c>
    </row>
    <row r="1110" spans="1:52" ht="18" customHeight="1">
      <c r="A1110" s="281">
        <v>1699493</v>
      </c>
      <c r="B1110" s="281" t="s">
        <v>3879</v>
      </c>
      <c r="C1110" s="281" t="s">
        <v>5648</v>
      </c>
      <c r="D1110" s="281" t="s">
        <v>3881</v>
      </c>
      <c r="E1110" s="281" t="s">
        <v>4489</v>
      </c>
      <c r="F1110" s="281">
        <v>2</v>
      </c>
      <c r="G1110" s="281" t="s">
        <v>282</v>
      </c>
      <c r="H1110" s="303">
        <v>38149</v>
      </c>
      <c r="I1110" s="281">
        <v>24</v>
      </c>
      <c r="J1110" s="281" t="s">
        <v>260</v>
      </c>
      <c r="K1110" s="281">
        <v>278</v>
      </c>
      <c r="L1110" s="281" t="s">
        <v>445</v>
      </c>
      <c r="M1110" s="281">
        <v>2094</v>
      </c>
      <c r="N1110" s="281" t="s">
        <v>5649</v>
      </c>
      <c r="O1110" s="281">
        <v>2</v>
      </c>
      <c r="P1110" s="281" t="s">
        <v>303</v>
      </c>
      <c r="W1110" s="281">
        <v>-20</v>
      </c>
      <c r="X1110" s="281" t="s">
        <v>1574</v>
      </c>
      <c r="AA1110" s="281">
        <v>2</v>
      </c>
      <c r="AB1110" s="281" t="s">
        <v>200</v>
      </c>
      <c r="AC1110" s="303">
        <v>44535</v>
      </c>
      <c r="AD1110" s="281" t="s">
        <v>11485</v>
      </c>
      <c r="AE1110" s="281" t="s">
        <v>5650</v>
      </c>
      <c r="AF1110" s="281" t="s">
        <v>266</v>
      </c>
      <c r="AG1110" s="281" t="s">
        <v>5651</v>
      </c>
      <c r="AI1110" s="281" t="s">
        <v>5652</v>
      </c>
      <c r="AJ1110" s="281" t="s">
        <v>11490</v>
      </c>
      <c r="AN1110" s="303">
        <v>44011</v>
      </c>
      <c r="AP1110" s="284">
        <f t="shared" si="160"/>
        <v>1103</v>
      </c>
      <c r="AQ1110" s="284" t="str">
        <f t="shared" si="161"/>
        <v>相馬麗菜1</v>
      </c>
      <c r="AR1110" s="284" t="str">
        <f t="shared" si="162"/>
        <v>そうまれいな1</v>
      </c>
      <c r="AS1110" s="284">
        <f t="shared" si="163"/>
        <v>1699493</v>
      </c>
      <c r="AT1110" s="284" t="str">
        <f t="shared" si="156"/>
        <v>相馬麗菜</v>
      </c>
      <c r="AU1110" s="284">
        <f>IF(AT1110="","",COUNTIF(AT$8:AT1110,AT1110))</f>
        <v>1</v>
      </c>
      <c r="AV1110" s="284" t="str">
        <f t="shared" si="157"/>
        <v>そうまれいな</v>
      </c>
      <c r="AW1110" s="284">
        <f>IF(AV1110="","",COUNTIF(AV$8:AV1110,AV1110))</f>
        <v>1</v>
      </c>
      <c r="AX1110" s="284" t="str">
        <f t="shared" si="155"/>
        <v/>
      </c>
      <c r="AY1110" s="284" t="str">
        <f t="shared" si="158"/>
        <v/>
      </c>
      <c r="AZ1110" s="284" t="str">
        <f t="shared" si="159"/>
        <v/>
      </c>
    </row>
    <row r="1111" spans="1:52" ht="18" customHeight="1">
      <c r="A1111" s="281">
        <v>1699704</v>
      </c>
      <c r="B1111" s="281" t="s">
        <v>5653</v>
      </c>
      <c r="C1111" s="281" t="s">
        <v>5654</v>
      </c>
      <c r="D1111" s="281" t="s">
        <v>5655</v>
      </c>
      <c r="E1111" s="281" t="s">
        <v>5656</v>
      </c>
      <c r="F1111" s="281">
        <v>2</v>
      </c>
      <c r="G1111" s="281" t="s">
        <v>282</v>
      </c>
      <c r="H1111" s="303">
        <v>38152</v>
      </c>
      <c r="I1111" s="281">
        <v>24</v>
      </c>
      <c r="J1111" s="281" t="s">
        <v>260</v>
      </c>
      <c r="K1111" s="281">
        <v>280</v>
      </c>
      <c r="L1111" s="281" t="s">
        <v>334</v>
      </c>
      <c r="M1111" s="281">
        <v>2114</v>
      </c>
      <c r="N1111" s="281" t="s">
        <v>352</v>
      </c>
      <c r="O1111" s="281">
        <v>2</v>
      </c>
      <c r="P1111" s="281" t="s">
        <v>303</v>
      </c>
      <c r="Q1111" s="281">
        <v>0</v>
      </c>
      <c r="S1111" s="281">
        <v>0</v>
      </c>
      <c r="W1111" s="281">
        <v>-20</v>
      </c>
      <c r="X1111" s="281" t="s">
        <v>1574</v>
      </c>
      <c r="AA1111" s="281">
        <v>2</v>
      </c>
      <c r="AB1111" s="281" t="s">
        <v>200</v>
      </c>
      <c r="AC1111" s="303">
        <v>44535</v>
      </c>
      <c r="AD1111" s="281" t="s">
        <v>11485</v>
      </c>
      <c r="AE1111" s="281" t="s">
        <v>456</v>
      </c>
      <c r="AF1111" s="281" t="s">
        <v>266</v>
      </c>
      <c r="AG1111" s="281" t="s">
        <v>5633</v>
      </c>
      <c r="AI1111" s="281" t="s">
        <v>5634</v>
      </c>
      <c r="AJ1111" s="281" t="s">
        <v>11487</v>
      </c>
      <c r="AN1111" s="303">
        <v>44011</v>
      </c>
      <c r="AP1111" s="284">
        <f t="shared" si="160"/>
        <v>1104</v>
      </c>
      <c r="AQ1111" s="284" t="str">
        <f t="shared" si="161"/>
        <v>矢澤朋香1</v>
      </c>
      <c r="AR1111" s="284" t="str">
        <f t="shared" si="162"/>
        <v>やざわ　ともか1</v>
      </c>
      <c r="AS1111" s="284">
        <f t="shared" si="163"/>
        <v>1699704</v>
      </c>
      <c r="AT1111" s="284" t="str">
        <f t="shared" si="156"/>
        <v>矢澤朋香</v>
      </c>
      <c r="AU1111" s="284">
        <f>IF(AT1111="","",COUNTIF(AT$8:AT1111,AT1111))</f>
        <v>1</v>
      </c>
      <c r="AV1111" s="284" t="str">
        <f t="shared" si="157"/>
        <v>やざわ　ともか</v>
      </c>
      <c r="AW1111" s="284">
        <f>IF(AV1111="","",COUNTIF(AV$8:AV1111,AV1111))</f>
        <v>1</v>
      </c>
      <c r="AX1111" s="284" t="str">
        <f t="shared" si="155"/>
        <v/>
      </c>
      <c r="AY1111" s="284" t="str">
        <f t="shared" si="158"/>
        <v/>
      </c>
      <c r="AZ1111" s="284" t="str">
        <f t="shared" si="159"/>
        <v/>
      </c>
    </row>
    <row r="1112" spans="1:52" ht="18" customHeight="1">
      <c r="A1112" s="281">
        <v>1699943</v>
      </c>
      <c r="B1112" s="281" t="s">
        <v>780</v>
      </c>
      <c r="C1112" s="281" t="s">
        <v>5657</v>
      </c>
      <c r="D1112" s="281" t="s">
        <v>782</v>
      </c>
      <c r="E1112" s="281" t="s">
        <v>5658</v>
      </c>
      <c r="F1112" s="281">
        <v>2</v>
      </c>
      <c r="G1112" s="281" t="s">
        <v>282</v>
      </c>
      <c r="H1112" s="303">
        <v>38153</v>
      </c>
      <c r="I1112" s="281">
        <v>24</v>
      </c>
      <c r="J1112" s="281" t="s">
        <v>260</v>
      </c>
      <c r="K1112" s="281">
        <v>267</v>
      </c>
      <c r="L1112" s="281" t="s">
        <v>328</v>
      </c>
      <c r="M1112" s="281">
        <v>2024</v>
      </c>
      <c r="N1112" s="281" t="s">
        <v>5659</v>
      </c>
      <c r="O1112" s="281">
        <v>2</v>
      </c>
      <c r="P1112" s="281" t="s">
        <v>303</v>
      </c>
      <c r="W1112" s="281">
        <v>-20</v>
      </c>
      <c r="X1112" s="281" t="s">
        <v>1574</v>
      </c>
      <c r="AA1112" s="281">
        <v>2</v>
      </c>
      <c r="AB1112" s="281" t="s">
        <v>200</v>
      </c>
      <c r="AC1112" s="303">
        <v>44535</v>
      </c>
      <c r="AD1112" s="281" t="s">
        <v>11483</v>
      </c>
      <c r="AE1112" s="281" t="s">
        <v>2079</v>
      </c>
      <c r="AF1112" s="281" t="s">
        <v>266</v>
      </c>
      <c r="AG1112" s="281" t="s">
        <v>5660</v>
      </c>
      <c r="AH1112" s="281" t="s">
        <v>5661</v>
      </c>
      <c r="AI1112" s="281" t="s">
        <v>5662</v>
      </c>
      <c r="AJ1112" s="281" t="s">
        <v>11491</v>
      </c>
      <c r="AN1112" s="303">
        <v>44012</v>
      </c>
      <c r="AP1112" s="284">
        <f t="shared" si="160"/>
        <v>1105</v>
      </c>
      <c r="AQ1112" s="284" t="str">
        <f t="shared" si="161"/>
        <v>山田琉希菜1</v>
      </c>
      <c r="AR1112" s="284" t="str">
        <f t="shared" si="162"/>
        <v>やまだるきな1</v>
      </c>
      <c r="AS1112" s="284">
        <f t="shared" si="163"/>
        <v>1699943</v>
      </c>
      <c r="AT1112" s="284" t="str">
        <f t="shared" si="156"/>
        <v>山田琉希菜</v>
      </c>
      <c r="AU1112" s="284">
        <f>IF(AT1112="","",COUNTIF(AT$8:AT1112,AT1112))</f>
        <v>1</v>
      </c>
      <c r="AV1112" s="284" t="str">
        <f t="shared" si="157"/>
        <v>やまだるきな</v>
      </c>
      <c r="AW1112" s="284">
        <f>IF(AV1112="","",COUNTIF(AV$8:AV1112,AV1112))</f>
        <v>1</v>
      </c>
      <c r="AX1112" s="284" t="str">
        <f t="shared" si="155"/>
        <v/>
      </c>
      <c r="AY1112" s="284" t="str">
        <f t="shared" si="158"/>
        <v/>
      </c>
      <c r="AZ1112" s="284" t="str">
        <f t="shared" si="159"/>
        <v/>
      </c>
    </row>
    <row r="1113" spans="1:52" ht="18" customHeight="1">
      <c r="A1113" s="281">
        <v>1700024</v>
      </c>
      <c r="B1113" s="281" t="s">
        <v>5663</v>
      </c>
      <c r="C1113" s="281" t="s">
        <v>5664</v>
      </c>
      <c r="D1113" s="281" t="s">
        <v>5665</v>
      </c>
      <c r="E1113" s="281" t="s">
        <v>5666</v>
      </c>
      <c r="F1113" s="281">
        <v>2</v>
      </c>
      <c r="G1113" s="281" t="s">
        <v>282</v>
      </c>
      <c r="H1113" s="303">
        <v>38153</v>
      </c>
      <c r="I1113" s="281">
        <v>24</v>
      </c>
      <c r="J1113" s="281" t="s">
        <v>260</v>
      </c>
      <c r="K1113" s="281">
        <v>267</v>
      </c>
      <c r="L1113" s="281" t="s">
        <v>328</v>
      </c>
      <c r="M1113" s="281">
        <v>2025</v>
      </c>
      <c r="N1113" s="281" t="s">
        <v>420</v>
      </c>
      <c r="O1113" s="281">
        <v>2</v>
      </c>
      <c r="P1113" s="281" t="s">
        <v>303</v>
      </c>
      <c r="Q1113" s="281">
        <v>0</v>
      </c>
      <c r="W1113" s="281">
        <v>-20</v>
      </c>
      <c r="X1113" s="281" t="s">
        <v>1574</v>
      </c>
      <c r="AA1113" s="281">
        <v>2</v>
      </c>
      <c r="AB1113" s="281" t="s">
        <v>200</v>
      </c>
      <c r="AC1113" s="303">
        <v>44535</v>
      </c>
      <c r="AD1113" s="281" t="s">
        <v>11483</v>
      </c>
      <c r="AE1113" s="281" t="s">
        <v>1645</v>
      </c>
      <c r="AF1113" s="281" t="s">
        <v>266</v>
      </c>
      <c r="AG1113" s="281" t="s">
        <v>5485</v>
      </c>
      <c r="AH1113" s="281" t="s">
        <v>5486</v>
      </c>
      <c r="AI1113" s="281" t="s">
        <v>5487</v>
      </c>
      <c r="AJ1113" s="281" t="s">
        <v>11199</v>
      </c>
      <c r="AN1113" s="303">
        <v>44012</v>
      </c>
      <c r="AP1113" s="284">
        <f t="shared" si="160"/>
        <v>1106</v>
      </c>
      <c r="AQ1113" s="284" t="str">
        <f t="shared" si="161"/>
        <v>隈﨑幸栞1</v>
      </c>
      <c r="AR1113" s="284" t="str">
        <f t="shared" si="162"/>
        <v>くまさきゆきか1</v>
      </c>
      <c r="AS1113" s="284">
        <f t="shared" si="163"/>
        <v>1700024</v>
      </c>
      <c r="AT1113" s="284" t="str">
        <f t="shared" si="156"/>
        <v>隈﨑幸栞</v>
      </c>
      <c r="AU1113" s="284">
        <f>IF(AT1113="","",COUNTIF(AT$8:AT1113,AT1113))</f>
        <v>1</v>
      </c>
      <c r="AV1113" s="284" t="str">
        <f t="shared" si="157"/>
        <v>くまさきゆきか</v>
      </c>
      <c r="AW1113" s="284">
        <f>IF(AV1113="","",COUNTIF(AV$8:AV1113,AV1113))</f>
        <v>1</v>
      </c>
      <c r="AX1113" s="284" t="str">
        <f t="shared" si="155"/>
        <v/>
      </c>
      <c r="AY1113" s="284" t="str">
        <f t="shared" si="158"/>
        <v/>
      </c>
      <c r="AZ1113" s="284" t="str">
        <f t="shared" si="159"/>
        <v/>
      </c>
    </row>
    <row r="1114" spans="1:52" ht="18" customHeight="1">
      <c r="A1114" s="281">
        <v>1700078</v>
      </c>
      <c r="B1114" s="281" t="s">
        <v>309</v>
      </c>
      <c r="C1114" s="281" t="s">
        <v>5667</v>
      </c>
      <c r="D1114" s="281" t="s">
        <v>2363</v>
      </c>
      <c r="E1114" s="281" t="s">
        <v>5668</v>
      </c>
      <c r="F1114" s="281">
        <v>2</v>
      </c>
      <c r="G1114" s="281" t="s">
        <v>282</v>
      </c>
      <c r="H1114" s="303">
        <v>38159</v>
      </c>
      <c r="I1114" s="281">
        <v>24</v>
      </c>
      <c r="J1114" s="281" t="s">
        <v>260</v>
      </c>
      <c r="K1114" s="281">
        <v>267</v>
      </c>
      <c r="L1114" s="281" t="s">
        <v>328</v>
      </c>
      <c r="M1114" s="281">
        <v>2032</v>
      </c>
      <c r="N1114" s="281" t="s">
        <v>5556</v>
      </c>
      <c r="O1114" s="281">
        <v>2</v>
      </c>
      <c r="P1114" s="281" t="s">
        <v>303</v>
      </c>
      <c r="W1114" s="281">
        <v>-20</v>
      </c>
      <c r="X1114" s="281" t="s">
        <v>1574</v>
      </c>
      <c r="AA1114" s="281">
        <v>2</v>
      </c>
      <c r="AB1114" s="281" t="s">
        <v>200</v>
      </c>
      <c r="AC1114" s="303">
        <v>44535</v>
      </c>
      <c r="AD1114" s="281" t="s">
        <v>11483</v>
      </c>
      <c r="AE1114" s="281" t="s">
        <v>5557</v>
      </c>
      <c r="AF1114" s="281" t="s">
        <v>266</v>
      </c>
      <c r="AG1114" s="281" t="s">
        <v>5558</v>
      </c>
      <c r="AI1114" s="281" t="s">
        <v>5559</v>
      </c>
      <c r="AJ1114" s="281" t="s">
        <v>11481</v>
      </c>
      <c r="AN1114" s="303">
        <v>44012</v>
      </c>
      <c r="AP1114" s="284">
        <f t="shared" si="160"/>
        <v>1107</v>
      </c>
      <c r="AQ1114" s="284" t="str">
        <f t="shared" si="161"/>
        <v>飯島莉子1</v>
      </c>
      <c r="AR1114" s="284" t="str">
        <f t="shared" si="162"/>
        <v>いいじまりこ1</v>
      </c>
      <c r="AS1114" s="284">
        <f t="shared" si="163"/>
        <v>1700078</v>
      </c>
      <c r="AT1114" s="284" t="str">
        <f t="shared" si="156"/>
        <v>飯島莉子</v>
      </c>
      <c r="AU1114" s="284">
        <f>IF(AT1114="","",COUNTIF(AT$8:AT1114,AT1114))</f>
        <v>1</v>
      </c>
      <c r="AV1114" s="284" t="str">
        <f t="shared" si="157"/>
        <v>いいじまりこ</v>
      </c>
      <c r="AW1114" s="284">
        <f>IF(AV1114="","",COUNTIF(AV$8:AV1114,AV1114))</f>
        <v>1</v>
      </c>
      <c r="AX1114" s="284" t="str">
        <f t="shared" si="155"/>
        <v/>
      </c>
      <c r="AY1114" s="284" t="str">
        <f t="shared" si="158"/>
        <v/>
      </c>
      <c r="AZ1114" s="284" t="str">
        <f t="shared" si="159"/>
        <v/>
      </c>
    </row>
    <row r="1115" spans="1:52" ht="18" customHeight="1">
      <c r="A1115" s="281">
        <v>1699706</v>
      </c>
      <c r="B1115" s="281" t="s">
        <v>5669</v>
      </c>
      <c r="C1115" s="281" t="s">
        <v>5447</v>
      </c>
      <c r="D1115" s="281" t="s">
        <v>5670</v>
      </c>
      <c r="E1115" s="281" t="s">
        <v>5449</v>
      </c>
      <c r="F1115" s="281">
        <v>1</v>
      </c>
      <c r="G1115" s="281" t="s">
        <v>259</v>
      </c>
      <c r="H1115" s="303">
        <v>38166</v>
      </c>
      <c r="I1115" s="281">
        <v>24</v>
      </c>
      <c r="J1115" s="281" t="s">
        <v>260</v>
      </c>
      <c r="K1115" s="281">
        <v>280</v>
      </c>
      <c r="L1115" s="281" t="s">
        <v>334</v>
      </c>
      <c r="M1115" s="281">
        <v>2114</v>
      </c>
      <c r="N1115" s="281" t="s">
        <v>352</v>
      </c>
      <c r="O1115" s="281">
        <v>2</v>
      </c>
      <c r="P1115" s="281" t="s">
        <v>303</v>
      </c>
      <c r="Q1115" s="281">
        <v>0</v>
      </c>
      <c r="S1115" s="281">
        <v>0</v>
      </c>
      <c r="W1115" s="281">
        <v>-20</v>
      </c>
      <c r="X1115" s="281" t="s">
        <v>1574</v>
      </c>
      <c r="AA1115" s="281">
        <v>2</v>
      </c>
      <c r="AB1115" s="281" t="s">
        <v>200</v>
      </c>
      <c r="AC1115" s="303">
        <v>44535</v>
      </c>
      <c r="AD1115" s="281" t="s">
        <v>11485</v>
      </c>
      <c r="AE1115" s="281" t="s">
        <v>456</v>
      </c>
      <c r="AF1115" s="281" t="s">
        <v>266</v>
      </c>
      <c r="AG1115" s="281" t="s">
        <v>5633</v>
      </c>
      <c r="AI1115" s="281" t="s">
        <v>5634</v>
      </c>
      <c r="AJ1115" s="281" t="s">
        <v>11487</v>
      </c>
      <c r="AN1115" s="303">
        <v>44011</v>
      </c>
      <c r="AP1115" s="284">
        <f t="shared" si="160"/>
        <v>1108</v>
      </c>
      <c r="AQ1115" s="284" t="str">
        <f t="shared" si="161"/>
        <v>尾澤良太1</v>
      </c>
      <c r="AR1115" s="284" t="str">
        <f t="shared" si="162"/>
        <v>おざわ　りょうた1</v>
      </c>
      <c r="AS1115" s="284">
        <f t="shared" si="163"/>
        <v>1699706</v>
      </c>
      <c r="AT1115" s="284" t="str">
        <f t="shared" si="156"/>
        <v>尾澤良太</v>
      </c>
      <c r="AU1115" s="284">
        <f>IF(AT1115="","",COUNTIF(AT$8:AT1115,AT1115))</f>
        <v>1</v>
      </c>
      <c r="AV1115" s="284" t="str">
        <f t="shared" si="157"/>
        <v>おざわ　りょうた</v>
      </c>
      <c r="AW1115" s="284">
        <f>IF(AV1115="","",COUNTIF(AV$8:AV1115,AV1115))</f>
        <v>1</v>
      </c>
      <c r="AX1115" s="284" t="str">
        <f t="shared" si="155"/>
        <v/>
      </c>
      <c r="AY1115" s="284" t="str">
        <f t="shared" si="158"/>
        <v/>
      </c>
      <c r="AZ1115" s="284" t="str">
        <f t="shared" si="159"/>
        <v/>
      </c>
    </row>
    <row r="1116" spans="1:52" ht="18" customHeight="1">
      <c r="A1116" s="281">
        <v>1699917</v>
      </c>
      <c r="B1116" s="281" t="s">
        <v>2696</v>
      </c>
      <c r="C1116" s="281" t="s">
        <v>5671</v>
      </c>
      <c r="D1116" s="281" t="s">
        <v>2698</v>
      </c>
      <c r="E1116" s="281" t="s">
        <v>3181</v>
      </c>
      <c r="F1116" s="281">
        <v>1</v>
      </c>
      <c r="G1116" s="281" t="s">
        <v>259</v>
      </c>
      <c r="H1116" s="303">
        <v>38168</v>
      </c>
      <c r="I1116" s="281">
        <v>24</v>
      </c>
      <c r="J1116" s="281" t="s">
        <v>260</v>
      </c>
      <c r="K1116" s="281">
        <v>267</v>
      </c>
      <c r="L1116" s="281" t="s">
        <v>328</v>
      </c>
      <c r="M1116" s="281">
        <v>2039</v>
      </c>
      <c r="N1116" s="281" t="s">
        <v>5672</v>
      </c>
      <c r="O1116" s="281">
        <v>2</v>
      </c>
      <c r="P1116" s="281" t="s">
        <v>303</v>
      </c>
      <c r="Q1116" s="281">
        <v>0</v>
      </c>
      <c r="S1116" s="281">
        <v>0</v>
      </c>
      <c r="W1116" s="281">
        <v>-20</v>
      </c>
      <c r="X1116" s="281" t="s">
        <v>1574</v>
      </c>
      <c r="AA1116" s="281">
        <v>2</v>
      </c>
      <c r="AB1116" s="281" t="s">
        <v>200</v>
      </c>
      <c r="AC1116" s="303">
        <v>44535</v>
      </c>
      <c r="AD1116" s="281" t="s">
        <v>11483</v>
      </c>
      <c r="AE1116" s="281" t="s">
        <v>5673</v>
      </c>
      <c r="AF1116" s="281" t="s">
        <v>266</v>
      </c>
      <c r="AG1116" s="281" t="s">
        <v>5674</v>
      </c>
      <c r="AH1116" s="281" t="s">
        <v>5675</v>
      </c>
      <c r="AI1116" s="281" t="s">
        <v>5676</v>
      </c>
      <c r="AJ1116" s="281" t="s">
        <v>11492</v>
      </c>
      <c r="AN1116" s="303">
        <v>44012</v>
      </c>
      <c r="AP1116" s="284">
        <f t="shared" si="160"/>
        <v>1109</v>
      </c>
      <c r="AQ1116" s="284" t="str">
        <f t="shared" si="161"/>
        <v>山岸侑生1</v>
      </c>
      <c r="AR1116" s="284" t="str">
        <f t="shared" si="162"/>
        <v>やまぎしゆうき1</v>
      </c>
      <c r="AS1116" s="284">
        <f t="shared" si="163"/>
        <v>1699917</v>
      </c>
      <c r="AT1116" s="284" t="str">
        <f t="shared" si="156"/>
        <v>山岸侑生</v>
      </c>
      <c r="AU1116" s="284">
        <f>IF(AT1116="","",COUNTIF(AT$8:AT1116,AT1116))</f>
        <v>1</v>
      </c>
      <c r="AV1116" s="284" t="str">
        <f t="shared" si="157"/>
        <v>やまぎしゆうき</v>
      </c>
      <c r="AW1116" s="284">
        <f>IF(AV1116="","",COUNTIF(AV$8:AV1116,AV1116))</f>
        <v>1</v>
      </c>
      <c r="AX1116" s="284" t="str">
        <f t="shared" si="155"/>
        <v/>
      </c>
      <c r="AY1116" s="284" t="str">
        <f t="shared" si="158"/>
        <v/>
      </c>
      <c r="AZ1116" s="284" t="str">
        <f t="shared" si="159"/>
        <v/>
      </c>
    </row>
    <row r="1117" spans="1:52" ht="18" customHeight="1">
      <c r="A1117" s="281">
        <v>1700335</v>
      </c>
      <c r="B1117" s="281" t="s">
        <v>5677</v>
      </c>
      <c r="C1117" s="281" t="s">
        <v>5678</v>
      </c>
      <c r="D1117" s="281" t="s">
        <v>5679</v>
      </c>
      <c r="E1117" s="281" t="s">
        <v>5680</v>
      </c>
      <c r="F1117" s="281">
        <v>1</v>
      </c>
      <c r="G1117" s="281" t="s">
        <v>259</v>
      </c>
      <c r="H1117" s="303">
        <v>38168</v>
      </c>
      <c r="I1117" s="281">
        <v>24</v>
      </c>
      <c r="J1117" s="281" t="s">
        <v>260</v>
      </c>
      <c r="K1117" s="281">
        <v>279</v>
      </c>
      <c r="L1117" s="281" t="s">
        <v>308</v>
      </c>
      <c r="M1117" s="281">
        <v>2107</v>
      </c>
      <c r="N1117" s="281" t="s">
        <v>5681</v>
      </c>
      <c r="O1117" s="281">
        <v>2</v>
      </c>
      <c r="P1117" s="281" t="s">
        <v>303</v>
      </c>
      <c r="Q1117" s="281">
        <v>0</v>
      </c>
      <c r="S1117" s="281">
        <v>0</v>
      </c>
      <c r="W1117" s="281">
        <v>-20</v>
      </c>
      <c r="X1117" s="281" t="s">
        <v>1574</v>
      </c>
      <c r="AA1117" s="281">
        <v>2</v>
      </c>
      <c r="AB1117" s="281" t="s">
        <v>200</v>
      </c>
      <c r="AC1117" s="303">
        <v>44535</v>
      </c>
      <c r="AD1117" s="281" t="s">
        <v>11485</v>
      </c>
      <c r="AE1117" s="281" t="s">
        <v>5682</v>
      </c>
      <c r="AF1117" s="281" t="s">
        <v>266</v>
      </c>
      <c r="AG1117" s="281" t="s">
        <v>5683</v>
      </c>
      <c r="AI1117" s="281" t="s">
        <v>5684</v>
      </c>
      <c r="AJ1117" s="281" t="s">
        <v>11493</v>
      </c>
      <c r="AN1117" s="303">
        <v>44012</v>
      </c>
      <c r="AP1117" s="284">
        <f t="shared" si="160"/>
        <v>1110</v>
      </c>
      <c r="AQ1117" s="284" t="str">
        <f t="shared" si="161"/>
        <v>大場遥斗1</v>
      </c>
      <c r="AR1117" s="284" t="str">
        <f t="shared" si="162"/>
        <v>おおばはると1</v>
      </c>
      <c r="AS1117" s="284">
        <f t="shared" si="163"/>
        <v>1700335</v>
      </c>
      <c r="AT1117" s="284" t="str">
        <f t="shared" si="156"/>
        <v>大場遥斗</v>
      </c>
      <c r="AU1117" s="284">
        <f>IF(AT1117="","",COUNTIF(AT$8:AT1117,AT1117))</f>
        <v>1</v>
      </c>
      <c r="AV1117" s="284" t="str">
        <f t="shared" si="157"/>
        <v>おおばはると</v>
      </c>
      <c r="AW1117" s="284">
        <f>IF(AV1117="","",COUNTIF(AV$8:AV1117,AV1117))</f>
        <v>1</v>
      </c>
      <c r="AX1117" s="284" t="str">
        <f t="shared" si="155"/>
        <v/>
      </c>
      <c r="AY1117" s="284" t="str">
        <f t="shared" si="158"/>
        <v/>
      </c>
      <c r="AZ1117" s="284" t="str">
        <f t="shared" si="159"/>
        <v/>
      </c>
    </row>
    <row r="1118" spans="1:52" ht="18" customHeight="1">
      <c r="A1118" s="281">
        <v>1700118</v>
      </c>
      <c r="B1118" s="281" t="s">
        <v>5685</v>
      </c>
      <c r="C1118" s="281" t="s">
        <v>5686</v>
      </c>
      <c r="D1118" s="281" t="s">
        <v>5687</v>
      </c>
      <c r="E1118" s="281" t="s">
        <v>5688</v>
      </c>
      <c r="F1118" s="281">
        <v>1</v>
      </c>
      <c r="G1118" s="281" t="s">
        <v>259</v>
      </c>
      <c r="H1118" s="303">
        <v>38169</v>
      </c>
      <c r="I1118" s="281">
        <v>24</v>
      </c>
      <c r="J1118" s="281" t="s">
        <v>260</v>
      </c>
      <c r="K1118" s="281">
        <v>264</v>
      </c>
      <c r="L1118" s="281" t="s">
        <v>301</v>
      </c>
      <c r="M1118" s="281">
        <v>2016</v>
      </c>
      <c r="N1118" s="281" t="s">
        <v>5489</v>
      </c>
      <c r="O1118" s="281">
        <v>2</v>
      </c>
      <c r="P1118" s="281" t="s">
        <v>303</v>
      </c>
      <c r="Q1118" s="281">
        <v>0</v>
      </c>
      <c r="S1118" s="281">
        <v>0</v>
      </c>
      <c r="V1118" s="281">
        <v>0</v>
      </c>
      <c r="W1118" s="281">
        <v>-20</v>
      </c>
      <c r="X1118" s="281" t="s">
        <v>1574</v>
      </c>
      <c r="AA1118" s="281">
        <v>2</v>
      </c>
      <c r="AB1118" s="281" t="s">
        <v>200</v>
      </c>
      <c r="AC1118" s="303">
        <v>44535</v>
      </c>
      <c r="AD1118" s="281" t="s">
        <v>11483</v>
      </c>
      <c r="AE1118" s="281" t="s">
        <v>346</v>
      </c>
      <c r="AF1118" s="281" t="s">
        <v>266</v>
      </c>
      <c r="AG1118" s="281" t="s">
        <v>4983</v>
      </c>
      <c r="AI1118" s="281" t="s">
        <v>4984</v>
      </c>
      <c r="AJ1118" s="281" t="s">
        <v>11405</v>
      </c>
      <c r="AN1118" s="303">
        <v>44012</v>
      </c>
      <c r="AP1118" s="284">
        <f t="shared" si="160"/>
        <v>1111</v>
      </c>
      <c r="AQ1118" s="284" t="str">
        <f t="shared" si="161"/>
        <v>梨元政宗1</v>
      </c>
      <c r="AR1118" s="284" t="str">
        <f t="shared" si="162"/>
        <v>なしもとまさむね1</v>
      </c>
      <c r="AS1118" s="284">
        <f t="shared" si="163"/>
        <v>1700118</v>
      </c>
      <c r="AT1118" s="284" t="str">
        <f t="shared" si="156"/>
        <v>梨元政宗</v>
      </c>
      <c r="AU1118" s="284">
        <f>IF(AT1118="","",COUNTIF(AT$8:AT1118,AT1118))</f>
        <v>1</v>
      </c>
      <c r="AV1118" s="284" t="str">
        <f t="shared" si="157"/>
        <v>なしもとまさむね</v>
      </c>
      <c r="AW1118" s="284">
        <f>IF(AV1118="","",COUNTIF(AV$8:AV1118,AV1118))</f>
        <v>1</v>
      </c>
      <c r="AX1118" s="284" t="str">
        <f t="shared" si="155"/>
        <v/>
      </c>
      <c r="AY1118" s="284" t="str">
        <f t="shared" si="158"/>
        <v/>
      </c>
      <c r="AZ1118" s="284" t="str">
        <f t="shared" si="159"/>
        <v/>
      </c>
    </row>
    <row r="1119" spans="1:52" ht="18" customHeight="1">
      <c r="A1119" s="281">
        <v>1699939</v>
      </c>
      <c r="B1119" s="281" t="s">
        <v>5689</v>
      </c>
      <c r="C1119" s="281" t="s">
        <v>5690</v>
      </c>
      <c r="D1119" s="281" t="s">
        <v>2033</v>
      </c>
      <c r="E1119" s="281" t="s">
        <v>5691</v>
      </c>
      <c r="F1119" s="281">
        <v>1</v>
      </c>
      <c r="G1119" s="281" t="s">
        <v>259</v>
      </c>
      <c r="H1119" s="303">
        <v>38170</v>
      </c>
      <c r="I1119" s="281">
        <v>24</v>
      </c>
      <c r="J1119" s="281" t="s">
        <v>260</v>
      </c>
      <c r="K1119" s="281">
        <v>267</v>
      </c>
      <c r="L1119" s="281" t="s">
        <v>328</v>
      </c>
      <c r="M1119" s="281">
        <v>2024</v>
      </c>
      <c r="N1119" s="281" t="s">
        <v>5659</v>
      </c>
      <c r="O1119" s="281">
        <v>2</v>
      </c>
      <c r="P1119" s="281" t="s">
        <v>303</v>
      </c>
      <c r="W1119" s="281">
        <v>-20</v>
      </c>
      <c r="X1119" s="281" t="s">
        <v>1574</v>
      </c>
      <c r="AA1119" s="281">
        <v>2</v>
      </c>
      <c r="AB1119" s="281" t="s">
        <v>200</v>
      </c>
      <c r="AC1119" s="303">
        <v>44535</v>
      </c>
      <c r="AD1119" s="281" t="s">
        <v>11483</v>
      </c>
      <c r="AE1119" s="281" t="s">
        <v>2079</v>
      </c>
      <c r="AF1119" s="281" t="s">
        <v>266</v>
      </c>
      <c r="AG1119" s="281" t="s">
        <v>5660</v>
      </c>
      <c r="AH1119" s="281" t="s">
        <v>5661</v>
      </c>
      <c r="AI1119" s="281" t="s">
        <v>5662</v>
      </c>
      <c r="AJ1119" s="281" t="s">
        <v>11491</v>
      </c>
      <c r="AN1119" s="303">
        <v>44012</v>
      </c>
      <c r="AP1119" s="284">
        <f t="shared" si="160"/>
        <v>1112</v>
      </c>
      <c r="AQ1119" s="284" t="str">
        <f t="shared" si="161"/>
        <v>峯村英昇1</v>
      </c>
      <c r="AR1119" s="284" t="str">
        <f t="shared" si="162"/>
        <v>みねむらえいしょう1</v>
      </c>
      <c r="AS1119" s="284">
        <f t="shared" si="163"/>
        <v>1699939</v>
      </c>
      <c r="AT1119" s="284" t="str">
        <f t="shared" si="156"/>
        <v>峯村英昇</v>
      </c>
      <c r="AU1119" s="284">
        <f>IF(AT1119="","",COUNTIF(AT$8:AT1119,AT1119))</f>
        <v>1</v>
      </c>
      <c r="AV1119" s="284" t="str">
        <f t="shared" si="157"/>
        <v>みねむらえいしょう</v>
      </c>
      <c r="AW1119" s="284">
        <f>IF(AV1119="","",COUNTIF(AV$8:AV1119,AV1119))</f>
        <v>1</v>
      </c>
      <c r="AX1119" s="284" t="str">
        <f t="shared" si="155"/>
        <v/>
      </c>
      <c r="AY1119" s="284" t="str">
        <f t="shared" si="158"/>
        <v/>
      </c>
      <c r="AZ1119" s="284" t="str">
        <f t="shared" si="159"/>
        <v/>
      </c>
    </row>
    <row r="1120" spans="1:52" ht="18" customHeight="1">
      <c r="A1120" s="281">
        <v>1699918</v>
      </c>
      <c r="B1120" s="281" t="s">
        <v>5692</v>
      </c>
      <c r="C1120" s="281" t="s">
        <v>5693</v>
      </c>
      <c r="D1120" s="281" t="s">
        <v>5694</v>
      </c>
      <c r="E1120" s="281" t="s">
        <v>5695</v>
      </c>
      <c r="F1120" s="281">
        <v>2</v>
      </c>
      <c r="G1120" s="281" t="s">
        <v>282</v>
      </c>
      <c r="H1120" s="303">
        <v>38173</v>
      </c>
      <c r="I1120" s="281">
        <v>24</v>
      </c>
      <c r="J1120" s="281" t="s">
        <v>260</v>
      </c>
      <c r="K1120" s="281">
        <v>267</v>
      </c>
      <c r="L1120" s="281" t="s">
        <v>328</v>
      </c>
      <c r="M1120" s="281">
        <v>2039</v>
      </c>
      <c r="N1120" s="281" t="s">
        <v>5672</v>
      </c>
      <c r="O1120" s="281">
        <v>2</v>
      </c>
      <c r="P1120" s="281" t="s">
        <v>303</v>
      </c>
      <c r="W1120" s="281">
        <v>-20</v>
      </c>
      <c r="X1120" s="281" t="s">
        <v>1574</v>
      </c>
      <c r="AA1120" s="281">
        <v>2</v>
      </c>
      <c r="AB1120" s="281" t="s">
        <v>200</v>
      </c>
      <c r="AC1120" s="303">
        <v>44535</v>
      </c>
      <c r="AD1120" s="281" t="s">
        <v>11483</v>
      </c>
      <c r="AF1120" s="281" t="s">
        <v>266</v>
      </c>
      <c r="AG1120" s="281" t="s">
        <v>5674</v>
      </c>
      <c r="AH1120" s="281" t="s">
        <v>5675</v>
      </c>
      <c r="AI1120" s="281" t="s">
        <v>5676</v>
      </c>
      <c r="AJ1120" s="281" t="s">
        <v>11492</v>
      </c>
      <c r="AN1120" s="303">
        <v>44012</v>
      </c>
      <c r="AP1120" s="284">
        <f t="shared" si="160"/>
        <v>1113</v>
      </c>
      <c r="AQ1120" s="284" t="str">
        <f t="shared" si="161"/>
        <v>竹田美波1</v>
      </c>
      <c r="AR1120" s="284" t="str">
        <f t="shared" si="162"/>
        <v>たけだみなみ1</v>
      </c>
      <c r="AS1120" s="284">
        <f t="shared" si="163"/>
        <v>1699918</v>
      </c>
      <c r="AT1120" s="284" t="str">
        <f t="shared" si="156"/>
        <v>竹田美波</v>
      </c>
      <c r="AU1120" s="284">
        <f>IF(AT1120="","",COUNTIF(AT$8:AT1120,AT1120))</f>
        <v>1</v>
      </c>
      <c r="AV1120" s="284" t="str">
        <f t="shared" si="157"/>
        <v>たけだみなみ</v>
      </c>
      <c r="AW1120" s="284">
        <f>IF(AV1120="","",COUNTIF(AV$8:AV1120,AV1120))</f>
        <v>1</v>
      </c>
      <c r="AX1120" s="284" t="str">
        <f t="shared" si="155"/>
        <v/>
      </c>
      <c r="AY1120" s="284" t="str">
        <f t="shared" si="158"/>
        <v/>
      </c>
      <c r="AZ1120" s="284" t="str">
        <f t="shared" si="159"/>
        <v/>
      </c>
    </row>
    <row r="1121" spans="1:52" ht="18" customHeight="1">
      <c r="A1121" s="281">
        <v>1700122</v>
      </c>
      <c r="B1121" s="281" t="s">
        <v>5696</v>
      </c>
      <c r="C1121" s="281" t="s">
        <v>5697</v>
      </c>
      <c r="D1121" s="281" t="s">
        <v>5698</v>
      </c>
      <c r="E1121" s="281" t="s">
        <v>5699</v>
      </c>
      <c r="F1121" s="281">
        <v>1</v>
      </c>
      <c r="G1121" s="281" t="s">
        <v>259</v>
      </c>
      <c r="H1121" s="303">
        <v>38176</v>
      </c>
      <c r="I1121" s="281">
        <v>24</v>
      </c>
      <c r="J1121" s="281" t="s">
        <v>260</v>
      </c>
      <c r="K1121" s="281">
        <v>264</v>
      </c>
      <c r="L1121" s="281" t="s">
        <v>301</v>
      </c>
      <c r="M1121" s="281">
        <v>2016</v>
      </c>
      <c r="N1121" s="281" t="s">
        <v>5489</v>
      </c>
      <c r="O1121" s="281">
        <v>2</v>
      </c>
      <c r="P1121" s="281" t="s">
        <v>303</v>
      </c>
      <c r="Q1121" s="281">
        <v>0</v>
      </c>
      <c r="S1121" s="281">
        <v>0</v>
      </c>
      <c r="V1121" s="281">
        <v>0</v>
      </c>
      <c r="W1121" s="281">
        <v>-20</v>
      </c>
      <c r="X1121" s="281" t="s">
        <v>1574</v>
      </c>
      <c r="AA1121" s="281">
        <v>2</v>
      </c>
      <c r="AB1121" s="281" t="s">
        <v>200</v>
      </c>
      <c r="AC1121" s="303">
        <v>44535</v>
      </c>
      <c r="AD1121" s="281" t="s">
        <v>11483</v>
      </c>
      <c r="AE1121" s="281" t="s">
        <v>346</v>
      </c>
      <c r="AF1121" s="281" t="s">
        <v>266</v>
      </c>
      <c r="AG1121" s="281" t="s">
        <v>4983</v>
      </c>
      <c r="AI1121" s="281" t="s">
        <v>4984</v>
      </c>
      <c r="AJ1121" s="281" t="s">
        <v>11405</v>
      </c>
      <c r="AN1121" s="303">
        <v>44012</v>
      </c>
      <c r="AP1121" s="284">
        <f t="shared" si="160"/>
        <v>1114</v>
      </c>
      <c r="AQ1121" s="284" t="str">
        <f t="shared" si="161"/>
        <v>竹下愛夏1</v>
      </c>
      <c r="AR1121" s="284" t="str">
        <f t="shared" si="162"/>
        <v>たけしたまなか1</v>
      </c>
      <c r="AS1121" s="284">
        <f t="shared" si="163"/>
        <v>1700122</v>
      </c>
      <c r="AT1121" s="284" t="str">
        <f t="shared" si="156"/>
        <v>竹下愛夏</v>
      </c>
      <c r="AU1121" s="284">
        <f>IF(AT1121="","",COUNTIF(AT$8:AT1121,AT1121))</f>
        <v>1</v>
      </c>
      <c r="AV1121" s="284" t="str">
        <f t="shared" si="157"/>
        <v>たけしたまなか</v>
      </c>
      <c r="AW1121" s="284">
        <f>IF(AV1121="","",COUNTIF(AV$8:AV1121,AV1121))</f>
        <v>1</v>
      </c>
      <c r="AX1121" s="284" t="str">
        <f t="shared" si="155"/>
        <v/>
      </c>
      <c r="AY1121" s="284" t="str">
        <f t="shared" si="158"/>
        <v/>
      </c>
      <c r="AZ1121" s="284" t="str">
        <f t="shared" si="159"/>
        <v/>
      </c>
    </row>
    <row r="1122" spans="1:52" ht="18" customHeight="1">
      <c r="A1122" s="281">
        <v>1700031</v>
      </c>
      <c r="B1122" s="281" t="s">
        <v>3057</v>
      </c>
      <c r="C1122" s="281" t="s">
        <v>5700</v>
      </c>
      <c r="D1122" s="281" t="s">
        <v>3059</v>
      </c>
      <c r="E1122" s="281" t="s">
        <v>5701</v>
      </c>
      <c r="F1122" s="281">
        <v>2</v>
      </c>
      <c r="G1122" s="281" t="s">
        <v>282</v>
      </c>
      <c r="H1122" s="303">
        <v>38180</v>
      </c>
      <c r="I1122" s="281">
        <v>24</v>
      </c>
      <c r="J1122" s="281" t="s">
        <v>260</v>
      </c>
      <c r="K1122" s="281">
        <v>267</v>
      </c>
      <c r="L1122" s="281" t="s">
        <v>328</v>
      </c>
      <c r="M1122" s="281">
        <v>2025</v>
      </c>
      <c r="N1122" s="281" t="s">
        <v>420</v>
      </c>
      <c r="O1122" s="281">
        <v>2</v>
      </c>
      <c r="P1122" s="281" t="s">
        <v>303</v>
      </c>
      <c r="Q1122" s="281">
        <v>0</v>
      </c>
      <c r="W1122" s="281">
        <v>-20</v>
      </c>
      <c r="X1122" s="281" t="s">
        <v>1574</v>
      </c>
      <c r="AA1122" s="281">
        <v>2</v>
      </c>
      <c r="AB1122" s="281" t="s">
        <v>200</v>
      </c>
      <c r="AC1122" s="303">
        <v>44535</v>
      </c>
      <c r="AD1122" s="281" t="s">
        <v>11483</v>
      </c>
      <c r="AE1122" s="281" t="s">
        <v>1645</v>
      </c>
      <c r="AF1122" s="281" t="s">
        <v>266</v>
      </c>
      <c r="AG1122" s="281" t="s">
        <v>5485</v>
      </c>
      <c r="AH1122" s="281" t="s">
        <v>5486</v>
      </c>
      <c r="AI1122" s="281" t="s">
        <v>5487</v>
      </c>
      <c r="AJ1122" s="281" t="s">
        <v>11199</v>
      </c>
      <c r="AN1122" s="303">
        <v>44012</v>
      </c>
      <c r="AP1122" s="284">
        <f t="shared" si="160"/>
        <v>1115</v>
      </c>
      <c r="AQ1122" s="284" t="str">
        <f t="shared" si="161"/>
        <v>髙山綾乃1</v>
      </c>
      <c r="AR1122" s="284" t="str">
        <f t="shared" si="162"/>
        <v>たかやまあやの1</v>
      </c>
      <c r="AS1122" s="284">
        <f t="shared" si="163"/>
        <v>1700031</v>
      </c>
      <c r="AT1122" s="284" t="str">
        <f t="shared" si="156"/>
        <v>髙山綾乃</v>
      </c>
      <c r="AU1122" s="284">
        <f>IF(AT1122="","",COUNTIF(AT$8:AT1122,AT1122))</f>
        <v>1</v>
      </c>
      <c r="AV1122" s="284" t="str">
        <f t="shared" si="157"/>
        <v>たかやまあやの</v>
      </c>
      <c r="AW1122" s="284">
        <f>IF(AV1122="","",COUNTIF(AV$8:AV1122,AV1122))</f>
        <v>1</v>
      </c>
      <c r="AX1122" s="284" t="str">
        <f t="shared" si="155"/>
        <v/>
      </c>
      <c r="AY1122" s="284" t="str">
        <f t="shared" si="158"/>
        <v/>
      </c>
      <c r="AZ1122" s="284" t="str">
        <f t="shared" si="159"/>
        <v/>
      </c>
    </row>
    <row r="1123" spans="1:52" ht="18" customHeight="1">
      <c r="A1123" s="281">
        <v>1700036</v>
      </c>
      <c r="B1123" s="281" t="s">
        <v>1151</v>
      </c>
      <c r="C1123" s="281" t="s">
        <v>5702</v>
      </c>
      <c r="D1123" s="281" t="s">
        <v>1153</v>
      </c>
      <c r="E1123" s="281" t="s">
        <v>5449</v>
      </c>
      <c r="F1123" s="281">
        <v>1</v>
      </c>
      <c r="G1123" s="281" t="s">
        <v>259</v>
      </c>
      <c r="H1123" s="303">
        <v>38182</v>
      </c>
      <c r="I1123" s="281">
        <v>24</v>
      </c>
      <c r="J1123" s="281" t="s">
        <v>260</v>
      </c>
      <c r="K1123" s="281">
        <v>267</v>
      </c>
      <c r="L1123" s="281" t="s">
        <v>328</v>
      </c>
      <c r="M1123" s="281">
        <v>2025</v>
      </c>
      <c r="N1123" s="281" t="s">
        <v>420</v>
      </c>
      <c r="O1123" s="281">
        <v>2</v>
      </c>
      <c r="P1123" s="281" t="s">
        <v>303</v>
      </c>
      <c r="Q1123" s="281">
        <v>0</v>
      </c>
      <c r="W1123" s="281">
        <v>-20</v>
      </c>
      <c r="X1123" s="281" t="s">
        <v>1574</v>
      </c>
      <c r="AA1123" s="281">
        <v>2</v>
      </c>
      <c r="AB1123" s="281" t="s">
        <v>200</v>
      </c>
      <c r="AC1123" s="303">
        <v>44535</v>
      </c>
      <c r="AD1123" s="281" t="s">
        <v>11483</v>
      </c>
      <c r="AE1123" s="281" t="s">
        <v>1645</v>
      </c>
      <c r="AF1123" s="281" t="s">
        <v>266</v>
      </c>
      <c r="AG1123" s="281" t="s">
        <v>5485</v>
      </c>
      <c r="AH1123" s="281" t="s">
        <v>5486</v>
      </c>
      <c r="AI1123" s="281" t="s">
        <v>5487</v>
      </c>
      <c r="AJ1123" s="281" t="s">
        <v>11199</v>
      </c>
      <c r="AN1123" s="303">
        <v>44012</v>
      </c>
      <c r="AP1123" s="284">
        <f t="shared" si="160"/>
        <v>1116</v>
      </c>
      <c r="AQ1123" s="284" t="str">
        <f t="shared" si="161"/>
        <v>中島遼大1</v>
      </c>
      <c r="AR1123" s="284" t="str">
        <f t="shared" si="162"/>
        <v>なかじまりょうた1</v>
      </c>
      <c r="AS1123" s="284">
        <f t="shared" si="163"/>
        <v>1700036</v>
      </c>
      <c r="AT1123" s="284" t="str">
        <f t="shared" si="156"/>
        <v>中島遼大</v>
      </c>
      <c r="AU1123" s="284">
        <f>IF(AT1123="","",COUNTIF(AT$8:AT1123,AT1123))</f>
        <v>1</v>
      </c>
      <c r="AV1123" s="284" t="str">
        <f t="shared" si="157"/>
        <v>なかじまりょうた</v>
      </c>
      <c r="AW1123" s="284">
        <f>IF(AV1123="","",COUNTIF(AV$8:AV1123,AV1123))</f>
        <v>1</v>
      </c>
      <c r="AX1123" s="284" t="str">
        <f t="shared" si="155"/>
        <v/>
      </c>
      <c r="AY1123" s="284" t="str">
        <f t="shared" si="158"/>
        <v/>
      </c>
      <c r="AZ1123" s="284" t="str">
        <f t="shared" si="159"/>
        <v/>
      </c>
    </row>
    <row r="1124" spans="1:52" ht="18" customHeight="1">
      <c r="A1124" s="281">
        <v>1700058</v>
      </c>
      <c r="B1124" s="281" t="s">
        <v>628</v>
      </c>
      <c r="C1124" s="281" t="s">
        <v>5703</v>
      </c>
      <c r="D1124" s="281" t="s">
        <v>630</v>
      </c>
      <c r="E1124" s="281" t="s">
        <v>4147</v>
      </c>
      <c r="F1124" s="281">
        <v>2</v>
      </c>
      <c r="G1124" s="281" t="s">
        <v>282</v>
      </c>
      <c r="H1124" s="303">
        <v>38189</v>
      </c>
      <c r="I1124" s="281">
        <v>24</v>
      </c>
      <c r="J1124" s="281" t="s">
        <v>260</v>
      </c>
      <c r="K1124" s="281">
        <v>267</v>
      </c>
      <c r="L1124" s="281" t="s">
        <v>328</v>
      </c>
      <c r="M1124" s="281">
        <v>2030</v>
      </c>
      <c r="N1124" s="281" t="s">
        <v>363</v>
      </c>
      <c r="O1124" s="281">
        <v>2</v>
      </c>
      <c r="P1124" s="281" t="s">
        <v>303</v>
      </c>
      <c r="W1124" s="281">
        <v>-20</v>
      </c>
      <c r="X1124" s="281" t="s">
        <v>1574</v>
      </c>
      <c r="AA1124" s="281">
        <v>2</v>
      </c>
      <c r="AB1124" s="281" t="s">
        <v>200</v>
      </c>
      <c r="AC1124" s="303">
        <v>44535</v>
      </c>
      <c r="AD1124" s="281" t="s">
        <v>11483</v>
      </c>
      <c r="AE1124" s="281" t="s">
        <v>5502</v>
      </c>
      <c r="AF1124" s="281" t="s">
        <v>266</v>
      </c>
      <c r="AG1124" s="281" t="s">
        <v>5503</v>
      </c>
      <c r="AI1124" s="281" t="s">
        <v>5504</v>
      </c>
      <c r="AJ1124" s="281" t="s">
        <v>11477</v>
      </c>
      <c r="AN1124" s="303">
        <v>44012</v>
      </c>
      <c r="AP1124" s="284">
        <f t="shared" si="160"/>
        <v>1117</v>
      </c>
      <c r="AQ1124" s="284" t="str">
        <f t="shared" si="161"/>
        <v>中村怜1</v>
      </c>
      <c r="AR1124" s="284" t="str">
        <f t="shared" si="162"/>
        <v>なかむられい1</v>
      </c>
      <c r="AS1124" s="284">
        <f t="shared" si="163"/>
        <v>1700058</v>
      </c>
      <c r="AT1124" s="284" t="str">
        <f t="shared" si="156"/>
        <v>中村怜</v>
      </c>
      <c r="AU1124" s="284">
        <f>IF(AT1124="","",COUNTIF(AT$8:AT1124,AT1124))</f>
        <v>1</v>
      </c>
      <c r="AV1124" s="284" t="str">
        <f t="shared" si="157"/>
        <v>なかむられい</v>
      </c>
      <c r="AW1124" s="284">
        <f>IF(AV1124="","",COUNTIF(AV$8:AV1124,AV1124))</f>
        <v>1</v>
      </c>
      <c r="AX1124" s="284" t="str">
        <f t="shared" si="155"/>
        <v/>
      </c>
      <c r="AY1124" s="284" t="str">
        <f t="shared" si="158"/>
        <v/>
      </c>
      <c r="AZ1124" s="284" t="str">
        <f t="shared" si="159"/>
        <v/>
      </c>
    </row>
    <row r="1125" spans="1:52" ht="18" customHeight="1">
      <c r="A1125" s="281">
        <v>1699388</v>
      </c>
      <c r="B1125" s="281" t="s">
        <v>441</v>
      </c>
      <c r="C1125" s="281" t="s">
        <v>5704</v>
      </c>
      <c r="D1125" s="281" t="s">
        <v>443</v>
      </c>
      <c r="E1125" s="281" t="s">
        <v>1270</v>
      </c>
      <c r="F1125" s="281">
        <v>1</v>
      </c>
      <c r="G1125" s="281" t="s">
        <v>259</v>
      </c>
      <c r="H1125" s="303">
        <v>38194</v>
      </c>
      <c r="I1125" s="281">
        <v>24</v>
      </c>
      <c r="J1125" s="281" t="s">
        <v>260</v>
      </c>
      <c r="K1125" s="281">
        <v>278</v>
      </c>
      <c r="L1125" s="281" t="s">
        <v>445</v>
      </c>
      <c r="M1125" s="281">
        <v>2098</v>
      </c>
      <c r="N1125" s="281" t="s">
        <v>5705</v>
      </c>
      <c r="O1125" s="281">
        <v>2</v>
      </c>
      <c r="P1125" s="281" t="s">
        <v>303</v>
      </c>
      <c r="W1125" s="281">
        <v>-20</v>
      </c>
      <c r="X1125" s="281" t="s">
        <v>1574</v>
      </c>
      <c r="AA1125" s="281">
        <v>2</v>
      </c>
      <c r="AB1125" s="281" t="s">
        <v>200</v>
      </c>
      <c r="AC1125" s="303">
        <v>44535</v>
      </c>
      <c r="AD1125" s="281" t="s">
        <v>11485</v>
      </c>
      <c r="AE1125" s="281" t="s">
        <v>5706</v>
      </c>
      <c r="AF1125" s="281" t="s">
        <v>266</v>
      </c>
      <c r="AG1125" s="281" t="s">
        <v>5707</v>
      </c>
      <c r="AI1125" s="281" t="s">
        <v>5708</v>
      </c>
      <c r="AJ1125" s="281" t="s">
        <v>11494</v>
      </c>
      <c r="AN1125" s="303">
        <v>44011</v>
      </c>
      <c r="AP1125" s="284">
        <f t="shared" si="160"/>
        <v>1118</v>
      </c>
      <c r="AQ1125" s="284" t="str">
        <f t="shared" si="161"/>
        <v>宮坂渉1</v>
      </c>
      <c r="AR1125" s="284" t="str">
        <f t="shared" si="162"/>
        <v>みやさかわたる1</v>
      </c>
      <c r="AS1125" s="284">
        <f t="shared" si="163"/>
        <v>1699388</v>
      </c>
      <c r="AT1125" s="284" t="str">
        <f t="shared" si="156"/>
        <v>宮坂渉</v>
      </c>
      <c r="AU1125" s="284">
        <f>IF(AT1125="","",COUNTIF(AT$8:AT1125,AT1125))</f>
        <v>1</v>
      </c>
      <c r="AV1125" s="284" t="str">
        <f t="shared" si="157"/>
        <v>みやさかわたる</v>
      </c>
      <c r="AW1125" s="284">
        <f>IF(AV1125="","",COUNTIF(AV$8:AV1125,AV1125))</f>
        <v>1</v>
      </c>
      <c r="AX1125" s="284" t="str">
        <f t="shared" si="155"/>
        <v/>
      </c>
      <c r="AY1125" s="284" t="str">
        <f t="shared" si="158"/>
        <v/>
      </c>
      <c r="AZ1125" s="284" t="str">
        <f t="shared" si="159"/>
        <v/>
      </c>
    </row>
    <row r="1126" spans="1:52" ht="18" customHeight="1">
      <c r="A1126" s="281">
        <v>1702910</v>
      </c>
      <c r="B1126" s="281" t="s">
        <v>766</v>
      </c>
      <c r="C1126" s="281" t="s">
        <v>5709</v>
      </c>
      <c r="D1126" s="281" t="s">
        <v>768</v>
      </c>
      <c r="E1126" s="281" t="s">
        <v>4412</v>
      </c>
      <c r="F1126" s="281">
        <v>1</v>
      </c>
      <c r="G1126" s="281" t="s">
        <v>259</v>
      </c>
      <c r="H1126" s="303">
        <v>38196</v>
      </c>
      <c r="I1126" s="281">
        <v>24</v>
      </c>
      <c r="J1126" s="281" t="s">
        <v>260</v>
      </c>
      <c r="K1126" s="281">
        <v>279</v>
      </c>
      <c r="L1126" s="281" t="s">
        <v>308</v>
      </c>
      <c r="M1126" s="281">
        <v>2104</v>
      </c>
      <c r="N1126" s="281" t="s">
        <v>398</v>
      </c>
      <c r="O1126" s="281">
        <v>2</v>
      </c>
      <c r="P1126" s="281" t="s">
        <v>303</v>
      </c>
      <c r="W1126" s="281">
        <v>-20</v>
      </c>
      <c r="X1126" s="281" t="s">
        <v>1574</v>
      </c>
      <c r="AA1126" s="281">
        <v>2</v>
      </c>
      <c r="AB1126" s="281" t="s">
        <v>200</v>
      </c>
      <c r="AC1126" s="303">
        <v>44535</v>
      </c>
      <c r="AD1126" s="281" t="s">
        <v>11485</v>
      </c>
      <c r="AF1126" s="281" t="s">
        <v>266</v>
      </c>
      <c r="AG1126" s="281" t="s">
        <v>5480</v>
      </c>
      <c r="AI1126" s="281" t="s">
        <v>5481</v>
      </c>
      <c r="AJ1126" s="281" t="s">
        <v>11475</v>
      </c>
      <c r="AN1126" s="303">
        <v>44022</v>
      </c>
      <c r="AP1126" s="284">
        <f t="shared" si="160"/>
        <v>1119</v>
      </c>
      <c r="AQ1126" s="284" t="str">
        <f t="shared" si="161"/>
        <v>山口尚登1</v>
      </c>
      <c r="AR1126" s="284" t="str">
        <f t="shared" si="162"/>
        <v>やまぐちなおと1</v>
      </c>
      <c r="AS1126" s="284">
        <f t="shared" si="163"/>
        <v>1702910</v>
      </c>
      <c r="AT1126" s="284" t="str">
        <f t="shared" si="156"/>
        <v>山口尚登</v>
      </c>
      <c r="AU1126" s="284">
        <f>IF(AT1126="","",COUNTIF(AT$8:AT1126,AT1126))</f>
        <v>1</v>
      </c>
      <c r="AV1126" s="284" t="str">
        <f t="shared" si="157"/>
        <v>やまぐちなおと</v>
      </c>
      <c r="AW1126" s="284">
        <f>IF(AV1126="","",COUNTIF(AV$8:AV1126,AV1126))</f>
        <v>1</v>
      </c>
      <c r="AX1126" s="284" t="str">
        <f t="shared" si="155"/>
        <v/>
      </c>
      <c r="AY1126" s="284" t="str">
        <f t="shared" si="158"/>
        <v/>
      </c>
      <c r="AZ1126" s="284" t="str">
        <f t="shared" si="159"/>
        <v/>
      </c>
    </row>
    <row r="1127" spans="1:52" ht="18" customHeight="1">
      <c r="A1127" s="281">
        <v>1700075</v>
      </c>
      <c r="B1127" s="281" t="s">
        <v>5710</v>
      </c>
      <c r="C1127" s="281" t="s">
        <v>5711</v>
      </c>
      <c r="D1127" s="281" t="s">
        <v>5712</v>
      </c>
      <c r="E1127" s="281" t="s">
        <v>3707</v>
      </c>
      <c r="F1127" s="281">
        <v>2</v>
      </c>
      <c r="G1127" s="281" t="s">
        <v>282</v>
      </c>
      <c r="H1127" s="303">
        <v>38203</v>
      </c>
      <c r="I1127" s="281">
        <v>24</v>
      </c>
      <c r="J1127" s="281" t="s">
        <v>260</v>
      </c>
      <c r="K1127" s="281">
        <v>267</v>
      </c>
      <c r="L1127" s="281" t="s">
        <v>328</v>
      </c>
      <c r="M1127" s="281">
        <v>2032</v>
      </c>
      <c r="N1127" s="281" t="s">
        <v>5556</v>
      </c>
      <c r="O1127" s="281">
        <v>2</v>
      </c>
      <c r="P1127" s="281" t="s">
        <v>303</v>
      </c>
      <c r="W1127" s="281">
        <v>-20</v>
      </c>
      <c r="X1127" s="281" t="s">
        <v>1574</v>
      </c>
      <c r="AA1127" s="281">
        <v>2</v>
      </c>
      <c r="AB1127" s="281" t="s">
        <v>200</v>
      </c>
      <c r="AC1127" s="303">
        <v>44535</v>
      </c>
      <c r="AD1127" s="281" t="s">
        <v>11483</v>
      </c>
      <c r="AE1127" s="281" t="s">
        <v>5557</v>
      </c>
      <c r="AF1127" s="281" t="s">
        <v>266</v>
      </c>
      <c r="AG1127" s="281" t="s">
        <v>5558</v>
      </c>
      <c r="AI1127" s="281" t="s">
        <v>5559</v>
      </c>
      <c r="AJ1127" s="281" t="s">
        <v>11481</v>
      </c>
      <c r="AN1127" s="303">
        <v>44012</v>
      </c>
      <c r="AP1127" s="284">
        <f t="shared" si="160"/>
        <v>1120</v>
      </c>
      <c r="AQ1127" s="284" t="str">
        <f t="shared" si="161"/>
        <v>田牧真奈1</v>
      </c>
      <c r="AR1127" s="284" t="str">
        <f t="shared" si="162"/>
        <v>たまきまな1</v>
      </c>
      <c r="AS1127" s="284">
        <f t="shared" si="163"/>
        <v>1700075</v>
      </c>
      <c r="AT1127" s="284" t="str">
        <f t="shared" si="156"/>
        <v>田牧真奈</v>
      </c>
      <c r="AU1127" s="284">
        <f>IF(AT1127="","",COUNTIF(AT$8:AT1127,AT1127))</f>
        <v>1</v>
      </c>
      <c r="AV1127" s="284" t="str">
        <f t="shared" si="157"/>
        <v>たまきまな</v>
      </c>
      <c r="AW1127" s="284">
        <f>IF(AV1127="","",COUNTIF(AV$8:AV1127,AV1127))</f>
        <v>1</v>
      </c>
      <c r="AX1127" s="284" t="str">
        <f t="shared" si="155"/>
        <v/>
      </c>
      <c r="AY1127" s="284" t="str">
        <f t="shared" si="158"/>
        <v/>
      </c>
      <c r="AZ1127" s="284" t="str">
        <f t="shared" si="159"/>
        <v/>
      </c>
    </row>
    <row r="1128" spans="1:52" ht="18" customHeight="1">
      <c r="A1128" s="281">
        <v>1700028</v>
      </c>
      <c r="B1128" s="281" t="s">
        <v>479</v>
      </c>
      <c r="C1128" s="281" t="s">
        <v>5713</v>
      </c>
      <c r="D1128" s="281" t="s">
        <v>481</v>
      </c>
      <c r="E1128" s="281" t="s">
        <v>5714</v>
      </c>
      <c r="F1128" s="281">
        <v>2</v>
      </c>
      <c r="G1128" s="281" t="s">
        <v>282</v>
      </c>
      <c r="H1128" s="303">
        <v>38207</v>
      </c>
      <c r="I1128" s="281">
        <v>24</v>
      </c>
      <c r="J1128" s="281" t="s">
        <v>260</v>
      </c>
      <c r="K1128" s="281">
        <v>267</v>
      </c>
      <c r="L1128" s="281" t="s">
        <v>328</v>
      </c>
      <c r="M1128" s="281">
        <v>2025</v>
      </c>
      <c r="N1128" s="281" t="s">
        <v>420</v>
      </c>
      <c r="O1128" s="281">
        <v>2</v>
      </c>
      <c r="P1128" s="281" t="s">
        <v>303</v>
      </c>
      <c r="Q1128" s="281">
        <v>0</v>
      </c>
      <c r="W1128" s="281">
        <v>-20</v>
      </c>
      <c r="X1128" s="281" t="s">
        <v>1574</v>
      </c>
      <c r="AA1128" s="281">
        <v>2</v>
      </c>
      <c r="AB1128" s="281" t="s">
        <v>200</v>
      </c>
      <c r="AC1128" s="303">
        <v>44535</v>
      </c>
      <c r="AD1128" s="281" t="s">
        <v>11483</v>
      </c>
      <c r="AE1128" s="281" t="s">
        <v>1645</v>
      </c>
      <c r="AF1128" s="281" t="s">
        <v>266</v>
      </c>
      <c r="AG1128" s="281" t="s">
        <v>5485</v>
      </c>
      <c r="AH1128" s="281" t="s">
        <v>5486</v>
      </c>
      <c r="AI1128" s="281" t="s">
        <v>5487</v>
      </c>
      <c r="AJ1128" s="281" t="s">
        <v>11199</v>
      </c>
      <c r="AN1128" s="303">
        <v>44012</v>
      </c>
      <c r="AP1128" s="284">
        <f t="shared" si="160"/>
        <v>1121</v>
      </c>
      <c r="AQ1128" s="284" t="str">
        <f t="shared" si="161"/>
        <v>水野凜1</v>
      </c>
      <c r="AR1128" s="284" t="str">
        <f t="shared" si="162"/>
        <v>みずのりん1</v>
      </c>
      <c r="AS1128" s="284">
        <f t="shared" si="163"/>
        <v>1700028</v>
      </c>
      <c r="AT1128" s="284" t="str">
        <f t="shared" si="156"/>
        <v>水野凜</v>
      </c>
      <c r="AU1128" s="284">
        <f>IF(AT1128="","",COUNTIF(AT$8:AT1128,AT1128))</f>
        <v>1</v>
      </c>
      <c r="AV1128" s="284" t="str">
        <f t="shared" si="157"/>
        <v>みずのりん</v>
      </c>
      <c r="AW1128" s="284">
        <f>IF(AV1128="","",COUNTIF(AV$8:AV1128,AV1128))</f>
        <v>1</v>
      </c>
      <c r="AX1128" s="284" t="str">
        <f t="shared" si="155"/>
        <v/>
      </c>
      <c r="AY1128" s="284" t="str">
        <f t="shared" si="158"/>
        <v/>
      </c>
      <c r="AZ1128" s="284" t="str">
        <f t="shared" si="159"/>
        <v/>
      </c>
    </row>
    <row r="1129" spans="1:52" ht="18" customHeight="1">
      <c r="A1129" s="281">
        <v>1699734</v>
      </c>
      <c r="B1129" s="281" t="s">
        <v>5715</v>
      </c>
      <c r="C1129" s="281" t="s">
        <v>3578</v>
      </c>
      <c r="D1129" s="281" t="s">
        <v>5716</v>
      </c>
      <c r="E1129" s="281" t="s">
        <v>3578</v>
      </c>
      <c r="F1129" s="281">
        <v>2</v>
      </c>
      <c r="G1129" s="281" t="s">
        <v>282</v>
      </c>
      <c r="H1129" s="303">
        <v>38212</v>
      </c>
      <c r="I1129" s="281">
        <v>24</v>
      </c>
      <c r="J1129" s="281" t="s">
        <v>260</v>
      </c>
      <c r="K1129" s="281">
        <v>280</v>
      </c>
      <c r="L1129" s="281" t="s">
        <v>334</v>
      </c>
      <c r="M1129" s="281">
        <v>2120</v>
      </c>
      <c r="N1129" s="281" t="s">
        <v>5717</v>
      </c>
      <c r="O1129" s="281">
        <v>2</v>
      </c>
      <c r="P1129" s="281" t="s">
        <v>303</v>
      </c>
      <c r="Q1129" s="281">
        <v>0</v>
      </c>
      <c r="S1129" s="281">
        <v>0</v>
      </c>
      <c r="V1129" s="281">
        <v>0</v>
      </c>
      <c r="W1129" s="281">
        <v>-20</v>
      </c>
      <c r="X1129" s="281" t="s">
        <v>1574</v>
      </c>
      <c r="AA1129" s="281">
        <v>2</v>
      </c>
      <c r="AB1129" s="281" t="s">
        <v>200</v>
      </c>
      <c r="AC1129" s="303">
        <v>44535</v>
      </c>
      <c r="AD1129" s="281" t="s">
        <v>11485</v>
      </c>
      <c r="AE1129" s="281" t="s">
        <v>5718</v>
      </c>
      <c r="AF1129" s="281" t="s">
        <v>266</v>
      </c>
      <c r="AG1129" s="281" t="s">
        <v>5719</v>
      </c>
      <c r="AI1129" s="281" t="s">
        <v>5720</v>
      </c>
      <c r="AJ1129" s="281" t="s">
        <v>11495</v>
      </c>
      <c r="AN1129" s="303">
        <v>44011</v>
      </c>
      <c r="AP1129" s="284">
        <f t="shared" si="160"/>
        <v>1122</v>
      </c>
      <c r="AQ1129" s="284" t="str">
        <f t="shared" si="161"/>
        <v>大下ゆう1</v>
      </c>
      <c r="AR1129" s="284" t="str">
        <f t="shared" si="162"/>
        <v>おおしたゆう1</v>
      </c>
      <c r="AS1129" s="284">
        <f t="shared" si="163"/>
        <v>1699734</v>
      </c>
      <c r="AT1129" s="284" t="str">
        <f t="shared" si="156"/>
        <v>大下ゆう</v>
      </c>
      <c r="AU1129" s="284">
        <f>IF(AT1129="","",COUNTIF(AT$8:AT1129,AT1129))</f>
        <v>1</v>
      </c>
      <c r="AV1129" s="284" t="str">
        <f t="shared" si="157"/>
        <v>おおしたゆう</v>
      </c>
      <c r="AW1129" s="284">
        <f>IF(AV1129="","",COUNTIF(AV$8:AV1129,AV1129))</f>
        <v>1</v>
      </c>
      <c r="AX1129" s="284" t="str">
        <f t="shared" si="155"/>
        <v/>
      </c>
      <c r="AY1129" s="284" t="str">
        <f t="shared" si="158"/>
        <v/>
      </c>
      <c r="AZ1129" s="284" t="str">
        <f t="shared" si="159"/>
        <v/>
      </c>
    </row>
    <row r="1130" spans="1:52" ht="18" customHeight="1">
      <c r="A1130" s="281">
        <v>1699920</v>
      </c>
      <c r="B1130" s="281" t="s">
        <v>5721</v>
      </c>
      <c r="C1130" s="281" t="s">
        <v>1444</v>
      </c>
      <c r="D1130" s="281" t="s">
        <v>5722</v>
      </c>
      <c r="E1130" s="281" t="s">
        <v>1446</v>
      </c>
      <c r="F1130" s="281">
        <v>2</v>
      </c>
      <c r="G1130" s="281" t="s">
        <v>282</v>
      </c>
      <c r="H1130" s="303">
        <v>38213</v>
      </c>
      <c r="I1130" s="281">
        <v>24</v>
      </c>
      <c r="J1130" s="281" t="s">
        <v>260</v>
      </c>
      <c r="K1130" s="281">
        <v>267</v>
      </c>
      <c r="L1130" s="281" t="s">
        <v>328</v>
      </c>
      <c r="M1130" s="281">
        <v>2039</v>
      </c>
      <c r="N1130" s="281" t="s">
        <v>5672</v>
      </c>
      <c r="O1130" s="281">
        <v>2</v>
      </c>
      <c r="P1130" s="281" t="s">
        <v>303</v>
      </c>
      <c r="W1130" s="281">
        <v>-20</v>
      </c>
      <c r="X1130" s="281" t="s">
        <v>1574</v>
      </c>
      <c r="AA1130" s="281">
        <v>2</v>
      </c>
      <c r="AB1130" s="281" t="s">
        <v>200</v>
      </c>
      <c r="AC1130" s="303">
        <v>44535</v>
      </c>
      <c r="AD1130" s="281" t="s">
        <v>11483</v>
      </c>
      <c r="AF1130" s="281" t="s">
        <v>266</v>
      </c>
      <c r="AG1130" s="281" t="s">
        <v>5674</v>
      </c>
      <c r="AH1130" s="281" t="s">
        <v>5675</v>
      </c>
      <c r="AI1130" s="281" t="s">
        <v>5676</v>
      </c>
      <c r="AJ1130" s="281" t="s">
        <v>11492</v>
      </c>
      <c r="AN1130" s="303">
        <v>44012</v>
      </c>
      <c r="AP1130" s="284">
        <f t="shared" si="160"/>
        <v>1123</v>
      </c>
      <c r="AQ1130" s="284" t="str">
        <f t="shared" si="161"/>
        <v>八田京子1</v>
      </c>
      <c r="AR1130" s="284" t="str">
        <f t="shared" si="162"/>
        <v>はったきょうこ1</v>
      </c>
      <c r="AS1130" s="284">
        <f t="shared" si="163"/>
        <v>1699920</v>
      </c>
      <c r="AT1130" s="284" t="str">
        <f t="shared" si="156"/>
        <v>八田京子</v>
      </c>
      <c r="AU1130" s="284">
        <f>IF(AT1130="","",COUNTIF(AT$8:AT1130,AT1130))</f>
        <v>1</v>
      </c>
      <c r="AV1130" s="284" t="str">
        <f t="shared" si="157"/>
        <v>はったきょうこ</v>
      </c>
      <c r="AW1130" s="284">
        <f>IF(AV1130="","",COUNTIF(AV$8:AV1130,AV1130))</f>
        <v>1</v>
      </c>
      <c r="AX1130" s="284" t="str">
        <f t="shared" si="155"/>
        <v/>
      </c>
      <c r="AY1130" s="284" t="str">
        <f t="shared" si="158"/>
        <v/>
      </c>
      <c r="AZ1130" s="284" t="str">
        <f t="shared" si="159"/>
        <v/>
      </c>
    </row>
    <row r="1131" spans="1:52" ht="18" customHeight="1">
      <c r="A1131" s="281">
        <v>1700089</v>
      </c>
      <c r="B1131" s="281" t="s">
        <v>5723</v>
      </c>
      <c r="C1131" s="281" t="s">
        <v>5724</v>
      </c>
      <c r="D1131" s="281" t="s">
        <v>5725</v>
      </c>
      <c r="E1131" s="281" t="s">
        <v>5726</v>
      </c>
      <c r="F1131" s="281">
        <v>1</v>
      </c>
      <c r="G1131" s="281" t="s">
        <v>259</v>
      </c>
      <c r="H1131" s="303">
        <v>38218</v>
      </c>
      <c r="I1131" s="281">
        <v>24</v>
      </c>
      <c r="J1131" s="281" t="s">
        <v>260</v>
      </c>
      <c r="K1131" s="281">
        <v>267</v>
      </c>
      <c r="L1131" s="281" t="s">
        <v>328</v>
      </c>
      <c r="M1131" s="281">
        <v>2032</v>
      </c>
      <c r="N1131" s="281" t="s">
        <v>5556</v>
      </c>
      <c r="O1131" s="281">
        <v>2</v>
      </c>
      <c r="P1131" s="281" t="s">
        <v>303</v>
      </c>
      <c r="W1131" s="281">
        <v>-20</v>
      </c>
      <c r="X1131" s="281" t="s">
        <v>1574</v>
      </c>
      <c r="AA1131" s="281">
        <v>2</v>
      </c>
      <c r="AB1131" s="281" t="s">
        <v>200</v>
      </c>
      <c r="AC1131" s="303">
        <v>44535</v>
      </c>
      <c r="AD1131" s="281" t="s">
        <v>11483</v>
      </c>
      <c r="AE1131" s="281" t="s">
        <v>5557</v>
      </c>
      <c r="AF1131" s="281" t="s">
        <v>266</v>
      </c>
      <c r="AG1131" s="281" t="s">
        <v>5558</v>
      </c>
      <c r="AI1131" s="281" t="s">
        <v>5559</v>
      </c>
      <c r="AJ1131" s="281" t="s">
        <v>11481</v>
      </c>
      <c r="AN1131" s="303">
        <v>44012</v>
      </c>
      <c r="AP1131" s="284">
        <f t="shared" si="160"/>
        <v>1124</v>
      </c>
      <c r="AQ1131" s="284" t="str">
        <f t="shared" si="161"/>
        <v>目黒陽太郎1</v>
      </c>
      <c r="AR1131" s="284" t="str">
        <f t="shared" si="162"/>
        <v>めぐろようたろう1</v>
      </c>
      <c r="AS1131" s="284">
        <f t="shared" si="163"/>
        <v>1700089</v>
      </c>
      <c r="AT1131" s="284" t="str">
        <f t="shared" si="156"/>
        <v>目黒陽太郎</v>
      </c>
      <c r="AU1131" s="284">
        <f>IF(AT1131="","",COUNTIF(AT$8:AT1131,AT1131))</f>
        <v>1</v>
      </c>
      <c r="AV1131" s="284" t="str">
        <f t="shared" si="157"/>
        <v>めぐろようたろう</v>
      </c>
      <c r="AW1131" s="284">
        <f>IF(AV1131="","",COUNTIF(AV$8:AV1131,AV1131))</f>
        <v>1</v>
      </c>
      <c r="AX1131" s="284" t="str">
        <f t="shared" si="155"/>
        <v/>
      </c>
      <c r="AY1131" s="284" t="str">
        <f t="shared" si="158"/>
        <v/>
      </c>
      <c r="AZ1131" s="284" t="str">
        <f t="shared" si="159"/>
        <v/>
      </c>
    </row>
    <row r="1132" spans="1:52" ht="18" customHeight="1">
      <c r="A1132" s="281">
        <v>1702918</v>
      </c>
      <c r="B1132" s="281" t="s">
        <v>5727</v>
      </c>
      <c r="C1132" s="281" t="s">
        <v>5728</v>
      </c>
      <c r="D1132" s="281" t="s">
        <v>5729</v>
      </c>
      <c r="E1132" s="281" t="s">
        <v>5730</v>
      </c>
      <c r="F1132" s="281">
        <v>2</v>
      </c>
      <c r="G1132" s="281" t="s">
        <v>282</v>
      </c>
      <c r="H1132" s="303">
        <v>38220</v>
      </c>
      <c r="I1132" s="281">
        <v>24</v>
      </c>
      <c r="J1132" s="281" t="s">
        <v>260</v>
      </c>
      <c r="K1132" s="281">
        <v>279</v>
      </c>
      <c r="L1132" s="281" t="s">
        <v>308</v>
      </c>
      <c r="M1132" s="281">
        <v>2104</v>
      </c>
      <c r="N1132" s="281" t="s">
        <v>398</v>
      </c>
      <c r="O1132" s="281">
        <v>2</v>
      </c>
      <c r="P1132" s="281" t="s">
        <v>303</v>
      </c>
      <c r="W1132" s="281">
        <v>-20</v>
      </c>
      <c r="X1132" s="281" t="s">
        <v>1574</v>
      </c>
      <c r="AA1132" s="281">
        <v>2</v>
      </c>
      <c r="AB1132" s="281" t="s">
        <v>200</v>
      </c>
      <c r="AC1132" s="303">
        <v>44535</v>
      </c>
      <c r="AD1132" s="281" t="s">
        <v>11485</v>
      </c>
      <c r="AF1132" s="281" t="s">
        <v>266</v>
      </c>
      <c r="AG1132" s="281" t="s">
        <v>5480</v>
      </c>
      <c r="AI1132" s="281" t="s">
        <v>5481</v>
      </c>
      <c r="AJ1132" s="281" t="s">
        <v>11475</v>
      </c>
      <c r="AN1132" s="303">
        <v>44022</v>
      </c>
      <c r="AP1132" s="284">
        <f t="shared" si="160"/>
        <v>1125</v>
      </c>
      <c r="AQ1132" s="284" t="str">
        <f t="shared" si="161"/>
        <v>根津美優1</v>
      </c>
      <c r="AR1132" s="284" t="str">
        <f t="shared" si="162"/>
        <v>ねつみゆう1</v>
      </c>
      <c r="AS1132" s="284">
        <f t="shared" si="163"/>
        <v>1702918</v>
      </c>
      <c r="AT1132" s="284" t="str">
        <f t="shared" si="156"/>
        <v>根津美優</v>
      </c>
      <c r="AU1132" s="284">
        <f>IF(AT1132="","",COUNTIF(AT$8:AT1132,AT1132))</f>
        <v>1</v>
      </c>
      <c r="AV1132" s="284" t="str">
        <f t="shared" si="157"/>
        <v>ねつみゆう</v>
      </c>
      <c r="AW1132" s="284">
        <f>IF(AV1132="","",COUNTIF(AV$8:AV1132,AV1132))</f>
        <v>1</v>
      </c>
      <c r="AX1132" s="284" t="str">
        <f t="shared" si="155"/>
        <v/>
      </c>
      <c r="AY1132" s="284" t="str">
        <f t="shared" si="158"/>
        <v/>
      </c>
      <c r="AZ1132" s="284" t="str">
        <f t="shared" si="159"/>
        <v/>
      </c>
    </row>
    <row r="1133" spans="1:52" ht="18" customHeight="1">
      <c r="A1133" s="281">
        <v>1702905</v>
      </c>
      <c r="B1133" s="281" t="s">
        <v>4417</v>
      </c>
      <c r="C1133" s="281" t="s">
        <v>5731</v>
      </c>
      <c r="D1133" s="281" t="s">
        <v>4419</v>
      </c>
      <c r="E1133" s="281" t="s">
        <v>356</v>
      </c>
      <c r="F1133" s="281">
        <v>1</v>
      </c>
      <c r="G1133" s="281" t="s">
        <v>259</v>
      </c>
      <c r="H1133" s="303">
        <v>38225</v>
      </c>
      <c r="I1133" s="281">
        <v>24</v>
      </c>
      <c r="J1133" s="281" t="s">
        <v>260</v>
      </c>
      <c r="K1133" s="281">
        <v>279</v>
      </c>
      <c r="L1133" s="281" t="s">
        <v>308</v>
      </c>
      <c r="M1133" s="281">
        <v>2104</v>
      </c>
      <c r="N1133" s="281" t="s">
        <v>398</v>
      </c>
      <c r="O1133" s="281">
        <v>2</v>
      </c>
      <c r="P1133" s="281" t="s">
        <v>303</v>
      </c>
      <c r="W1133" s="281">
        <v>-20</v>
      </c>
      <c r="X1133" s="281" t="s">
        <v>1574</v>
      </c>
      <c r="AA1133" s="281">
        <v>2</v>
      </c>
      <c r="AB1133" s="281" t="s">
        <v>200</v>
      </c>
      <c r="AC1133" s="303">
        <v>44535</v>
      </c>
      <c r="AD1133" s="281" t="s">
        <v>11485</v>
      </c>
      <c r="AF1133" s="281" t="s">
        <v>266</v>
      </c>
      <c r="AG1133" s="281" t="s">
        <v>5480</v>
      </c>
      <c r="AI1133" s="281" t="s">
        <v>5481</v>
      </c>
      <c r="AJ1133" s="281" t="s">
        <v>11475</v>
      </c>
      <c r="AN1133" s="303">
        <v>44022</v>
      </c>
      <c r="AP1133" s="284">
        <f t="shared" si="160"/>
        <v>1126</v>
      </c>
      <c r="AQ1133" s="284" t="str">
        <f t="shared" si="161"/>
        <v>大森光稀1</v>
      </c>
      <c r="AR1133" s="284" t="str">
        <f t="shared" si="162"/>
        <v>おおもりこうき1</v>
      </c>
      <c r="AS1133" s="284">
        <f t="shared" si="163"/>
        <v>1702905</v>
      </c>
      <c r="AT1133" s="284" t="str">
        <f t="shared" si="156"/>
        <v>大森光稀</v>
      </c>
      <c r="AU1133" s="284">
        <f>IF(AT1133="","",COUNTIF(AT$8:AT1133,AT1133))</f>
        <v>1</v>
      </c>
      <c r="AV1133" s="284" t="str">
        <f t="shared" si="157"/>
        <v>おおもりこうき</v>
      </c>
      <c r="AW1133" s="284">
        <f>IF(AV1133="","",COUNTIF(AV$8:AV1133,AV1133))</f>
        <v>1</v>
      </c>
      <c r="AX1133" s="284" t="str">
        <f t="shared" si="155"/>
        <v/>
      </c>
      <c r="AY1133" s="284" t="str">
        <f t="shared" si="158"/>
        <v/>
      </c>
      <c r="AZ1133" s="284" t="str">
        <f t="shared" si="159"/>
        <v/>
      </c>
    </row>
    <row r="1134" spans="1:52" ht="18" customHeight="1">
      <c r="A1134" s="281">
        <v>1700025</v>
      </c>
      <c r="B1134" s="281" t="s">
        <v>421</v>
      </c>
      <c r="C1134" s="281" t="s">
        <v>5732</v>
      </c>
      <c r="D1134" s="281" t="s">
        <v>423</v>
      </c>
      <c r="E1134" s="281" t="s">
        <v>5733</v>
      </c>
      <c r="F1134" s="281">
        <v>2</v>
      </c>
      <c r="G1134" s="281" t="s">
        <v>282</v>
      </c>
      <c r="H1134" s="303">
        <v>38232</v>
      </c>
      <c r="I1134" s="281">
        <v>24</v>
      </c>
      <c r="J1134" s="281" t="s">
        <v>260</v>
      </c>
      <c r="K1134" s="281">
        <v>267</v>
      </c>
      <c r="L1134" s="281" t="s">
        <v>328</v>
      </c>
      <c r="M1134" s="281">
        <v>2025</v>
      </c>
      <c r="N1134" s="281" t="s">
        <v>420</v>
      </c>
      <c r="O1134" s="281">
        <v>2</v>
      </c>
      <c r="P1134" s="281" t="s">
        <v>303</v>
      </c>
      <c r="Q1134" s="281">
        <v>0</v>
      </c>
      <c r="W1134" s="281">
        <v>-20</v>
      </c>
      <c r="X1134" s="281" t="s">
        <v>1574</v>
      </c>
      <c r="AA1134" s="281">
        <v>2</v>
      </c>
      <c r="AB1134" s="281" t="s">
        <v>200</v>
      </c>
      <c r="AC1134" s="303">
        <v>44535</v>
      </c>
      <c r="AD1134" s="281" t="s">
        <v>11483</v>
      </c>
      <c r="AE1134" s="281" t="s">
        <v>1645</v>
      </c>
      <c r="AF1134" s="281" t="s">
        <v>266</v>
      </c>
      <c r="AG1134" s="281" t="s">
        <v>5485</v>
      </c>
      <c r="AH1134" s="281" t="s">
        <v>5486</v>
      </c>
      <c r="AI1134" s="281" t="s">
        <v>5487</v>
      </c>
      <c r="AJ1134" s="281" t="s">
        <v>11199</v>
      </c>
      <c r="AN1134" s="303">
        <v>44012</v>
      </c>
      <c r="AP1134" s="284">
        <f t="shared" si="160"/>
        <v>1127</v>
      </c>
      <c r="AQ1134" s="284" t="str">
        <f t="shared" si="161"/>
        <v>小林愛梨1</v>
      </c>
      <c r="AR1134" s="284" t="str">
        <f t="shared" si="162"/>
        <v>こばやしあいり1</v>
      </c>
      <c r="AS1134" s="284">
        <f t="shared" si="163"/>
        <v>1700025</v>
      </c>
      <c r="AT1134" s="284" t="str">
        <f t="shared" si="156"/>
        <v>小林愛梨</v>
      </c>
      <c r="AU1134" s="284">
        <f>IF(AT1134="","",COUNTIF(AT$8:AT1134,AT1134))</f>
        <v>1</v>
      </c>
      <c r="AV1134" s="284" t="str">
        <f t="shared" si="157"/>
        <v>こばやしあいり</v>
      </c>
      <c r="AW1134" s="284">
        <f>IF(AV1134="","",COUNTIF(AV$8:AV1134,AV1134))</f>
        <v>1</v>
      </c>
      <c r="AX1134" s="284" t="str">
        <f t="shared" si="155"/>
        <v/>
      </c>
      <c r="AY1134" s="284" t="str">
        <f t="shared" si="158"/>
        <v/>
      </c>
      <c r="AZ1134" s="284" t="str">
        <f t="shared" si="159"/>
        <v/>
      </c>
    </row>
    <row r="1135" spans="1:52" ht="18" customHeight="1">
      <c r="A1135" s="281">
        <v>1700047</v>
      </c>
      <c r="B1135" s="281" t="s">
        <v>594</v>
      </c>
      <c r="C1135" s="281" t="s">
        <v>5734</v>
      </c>
      <c r="D1135" s="281" t="s">
        <v>596</v>
      </c>
      <c r="E1135" s="281" t="s">
        <v>5735</v>
      </c>
      <c r="F1135" s="281">
        <v>2</v>
      </c>
      <c r="G1135" s="281" t="s">
        <v>282</v>
      </c>
      <c r="H1135" s="303">
        <v>38239</v>
      </c>
      <c r="I1135" s="281">
        <v>24</v>
      </c>
      <c r="J1135" s="281" t="s">
        <v>260</v>
      </c>
      <c r="K1135" s="281">
        <v>267</v>
      </c>
      <c r="L1135" s="281" t="s">
        <v>328</v>
      </c>
      <c r="M1135" s="281">
        <v>2029</v>
      </c>
      <c r="N1135" s="281" t="s">
        <v>5736</v>
      </c>
      <c r="O1135" s="281">
        <v>2</v>
      </c>
      <c r="P1135" s="281" t="s">
        <v>303</v>
      </c>
      <c r="W1135" s="281">
        <v>-20</v>
      </c>
      <c r="X1135" s="281" t="s">
        <v>1574</v>
      </c>
      <c r="AA1135" s="281">
        <v>2</v>
      </c>
      <c r="AB1135" s="281" t="s">
        <v>200</v>
      </c>
      <c r="AC1135" s="303">
        <v>44535</v>
      </c>
      <c r="AD1135" s="281" t="s">
        <v>11483</v>
      </c>
      <c r="AE1135" s="281" t="s">
        <v>5737</v>
      </c>
      <c r="AF1135" s="281" t="s">
        <v>266</v>
      </c>
      <c r="AG1135" s="281" t="s">
        <v>5738</v>
      </c>
      <c r="AI1135" s="281" t="s">
        <v>5739</v>
      </c>
      <c r="AJ1135" s="281" t="s">
        <v>11496</v>
      </c>
      <c r="AN1135" s="303">
        <v>44012</v>
      </c>
      <c r="AP1135" s="284">
        <f t="shared" si="160"/>
        <v>1128</v>
      </c>
      <c r="AQ1135" s="284" t="str">
        <f t="shared" si="161"/>
        <v>滝澤はる乃1</v>
      </c>
      <c r="AR1135" s="284" t="str">
        <f t="shared" si="162"/>
        <v>たきざわはるの1</v>
      </c>
      <c r="AS1135" s="284">
        <f t="shared" si="163"/>
        <v>1700047</v>
      </c>
      <c r="AT1135" s="284" t="str">
        <f t="shared" si="156"/>
        <v>滝澤はる乃</v>
      </c>
      <c r="AU1135" s="284">
        <f>IF(AT1135="","",COUNTIF(AT$8:AT1135,AT1135))</f>
        <v>1</v>
      </c>
      <c r="AV1135" s="284" t="str">
        <f t="shared" si="157"/>
        <v>たきざわはるの</v>
      </c>
      <c r="AW1135" s="284">
        <f>IF(AV1135="","",COUNTIF(AV$8:AV1135,AV1135))</f>
        <v>1</v>
      </c>
      <c r="AX1135" s="284" t="str">
        <f t="shared" si="155"/>
        <v/>
      </c>
      <c r="AY1135" s="284" t="str">
        <f t="shared" si="158"/>
        <v/>
      </c>
      <c r="AZ1135" s="284" t="str">
        <f t="shared" si="159"/>
        <v/>
      </c>
    </row>
    <row r="1136" spans="1:52" ht="18" customHeight="1">
      <c r="A1136" s="281">
        <v>1700117</v>
      </c>
      <c r="B1136" s="281" t="s">
        <v>5740</v>
      </c>
      <c r="C1136" s="281" t="s">
        <v>5042</v>
      </c>
      <c r="D1136" s="281" t="s">
        <v>5741</v>
      </c>
      <c r="E1136" s="281" t="s">
        <v>5043</v>
      </c>
      <c r="F1136" s="281">
        <v>1</v>
      </c>
      <c r="G1136" s="281" t="s">
        <v>259</v>
      </c>
      <c r="H1136" s="303">
        <v>38242</v>
      </c>
      <c r="I1136" s="281">
        <v>24</v>
      </c>
      <c r="J1136" s="281" t="s">
        <v>260</v>
      </c>
      <c r="K1136" s="281">
        <v>264</v>
      </c>
      <c r="L1136" s="281" t="s">
        <v>301</v>
      </c>
      <c r="M1136" s="281">
        <v>2016</v>
      </c>
      <c r="N1136" s="281" t="s">
        <v>5489</v>
      </c>
      <c r="O1136" s="281">
        <v>2</v>
      </c>
      <c r="P1136" s="281" t="s">
        <v>303</v>
      </c>
      <c r="Q1136" s="281">
        <v>0</v>
      </c>
      <c r="S1136" s="281">
        <v>0</v>
      </c>
      <c r="V1136" s="281">
        <v>0</v>
      </c>
      <c r="W1136" s="281">
        <v>-20</v>
      </c>
      <c r="X1136" s="281" t="s">
        <v>1574</v>
      </c>
      <c r="AA1136" s="281">
        <v>2</v>
      </c>
      <c r="AB1136" s="281" t="s">
        <v>200</v>
      </c>
      <c r="AC1136" s="303">
        <v>44535</v>
      </c>
      <c r="AD1136" s="281" t="s">
        <v>11483</v>
      </c>
      <c r="AE1136" s="281" t="s">
        <v>346</v>
      </c>
      <c r="AF1136" s="281" t="s">
        <v>266</v>
      </c>
      <c r="AG1136" s="281" t="s">
        <v>4983</v>
      </c>
      <c r="AI1136" s="281" t="s">
        <v>4984</v>
      </c>
      <c r="AJ1136" s="281" t="s">
        <v>11405</v>
      </c>
      <c r="AN1136" s="303">
        <v>44012</v>
      </c>
      <c r="AP1136" s="284">
        <f t="shared" si="160"/>
        <v>1129</v>
      </c>
      <c r="AQ1136" s="284" t="str">
        <f t="shared" si="161"/>
        <v>岸田一真1</v>
      </c>
      <c r="AR1136" s="284" t="str">
        <f t="shared" si="162"/>
        <v>きしだかずま1</v>
      </c>
      <c r="AS1136" s="284">
        <f t="shared" si="163"/>
        <v>1700117</v>
      </c>
      <c r="AT1136" s="284" t="str">
        <f t="shared" si="156"/>
        <v>岸田一真</v>
      </c>
      <c r="AU1136" s="284">
        <f>IF(AT1136="","",COUNTIF(AT$8:AT1136,AT1136))</f>
        <v>1</v>
      </c>
      <c r="AV1136" s="284" t="str">
        <f t="shared" si="157"/>
        <v>きしだかずま</v>
      </c>
      <c r="AW1136" s="284">
        <f>IF(AV1136="","",COUNTIF(AV$8:AV1136,AV1136))</f>
        <v>1</v>
      </c>
      <c r="AX1136" s="284" t="str">
        <f t="shared" si="155"/>
        <v/>
      </c>
      <c r="AY1136" s="284" t="str">
        <f t="shared" si="158"/>
        <v/>
      </c>
      <c r="AZ1136" s="284" t="str">
        <f t="shared" si="159"/>
        <v/>
      </c>
    </row>
    <row r="1137" spans="1:52" ht="18" customHeight="1">
      <c r="A1137" s="281">
        <v>1699465</v>
      </c>
      <c r="B1137" s="281" t="s">
        <v>5742</v>
      </c>
      <c r="C1137" s="281" t="s">
        <v>5743</v>
      </c>
      <c r="D1137" s="281" t="s">
        <v>5744</v>
      </c>
      <c r="E1137" s="281" t="s">
        <v>5745</v>
      </c>
      <c r="F1137" s="281">
        <v>1</v>
      </c>
      <c r="G1137" s="281" t="s">
        <v>259</v>
      </c>
      <c r="H1137" s="303">
        <v>38251</v>
      </c>
      <c r="I1137" s="281">
        <v>24</v>
      </c>
      <c r="J1137" s="281" t="s">
        <v>260</v>
      </c>
      <c r="K1137" s="281">
        <v>278</v>
      </c>
      <c r="L1137" s="281" t="s">
        <v>445</v>
      </c>
      <c r="M1137" s="281">
        <v>2096</v>
      </c>
      <c r="N1137" s="281" t="s">
        <v>5746</v>
      </c>
      <c r="O1137" s="281">
        <v>2</v>
      </c>
      <c r="P1137" s="281" t="s">
        <v>303</v>
      </c>
      <c r="W1137" s="281">
        <v>-20</v>
      </c>
      <c r="X1137" s="281" t="s">
        <v>1574</v>
      </c>
      <c r="AA1137" s="281">
        <v>2</v>
      </c>
      <c r="AB1137" s="281" t="s">
        <v>200</v>
      </c>
      <c r="AC1137" s="303">
        <v>44535</v>
      </c>
      <c r="AD1137" s="281" t="s">
        <v>11485</v>
      </c>
      <c r="AE1137" s="281" t="s">
        <v>5747</v>
      </c>
      <c r="AF1137" s="281" t="s">
        <v>266</v>
      </c>
      <c r="AG1137" s="281" t="s">
        <v>5748</v>
      </c>
      <c r="AI1137" s="281" t="s">
        <v>5749</v>
      </c>
      <c r="AJ1137" s="281" t="s">
        <v>11497</v>
      </c>
      <c r="AN1137" s="303">
        <v>44011</v>
      </c>
      <c r="AP1137" s="284">
        <f t="shared" si="160"/>
        <v>1130</v>
      </c>
      <c r="AQ1137" s="284" t="str">
        <f t="shared" si="161"/>
        <v>根橋紅タ郎1</v>
      </c>
      <c r="AR1137" s="284" t="str">
        <f t="shared" si="162"/>
        <v>ねばしこたろう1</v>
      </c>
      <c r="AS1137" s="284">
        <f t="shared" si="163"/>
        <v>1699465</v>
      </c>
      <c r="AT1137" s="284" t="str">
        <f t="shared" si="156"/>
        <v>根橋紅タ郎</v>
      </c>
      <c r="AU1137" s="284">
        <f>IF(AT1137="","",COUNTIF(AT$8:AT1137,AT1137))</f>
        <v>1</v>
      </c>
      <c r="AV1137" s="284" t="str">
        <f t="shared" si="157"/>
        <v>ねばしこたろう</v>
      </c>
      <c r="AW1137" s="284">
        <f>IF(AV1137="","",COUNTIF(AV$8:AV1137,AV1137))</f>
        <v>1</v>
      </c>
      <c r="AX1137" s="284" t="str">
        <f t="shared" si="155"/>
        <v/>
      </c>
      <c r="AY1137" s="284" t="str">
        <f t="shared" si="158"/>
        <v/>
      </c>
      <c r="AZ1137" s="284" t="str">
        <f t="shared" si="159"/>
        <v/>
      </c>
    </row>
    <row r="1138" spans="1:52" ht="18" customHeight="1">
      <c r="A1138" s="281">
        <v>1700072</v>
      </c>
      <c r="B1138" s="281" t="s">
        <v>1026</v>
      </c>
      <c r="C1138" s="281" t="s">
        <v>5750</v>
      </c>
      <c r="D1138" s="281" t="s">
        <v>1028</v>
      </c>
      <c r="E1138" s="281" t="s">
        <v>5197</v>
      </c>
      <c r="F1138" s="281">
        <v>2</v>
      </c>
      <c r="G1138" s="281" t="s">
        <v>282</v>
      </c>
      <c r="H1138" s="303">
        <v>38251</v>
      </c>
      <c r="I1138" s="281">
        <v>24</v>
      </c>
      <c r="J1138" s="281" t="s">
        <v>260</v>
      </c>
      <c r="K1138" s="281">
        <v>267</v>
      </c>
      <c r="L1138" s="281" t="s">
        <v>328</v>
      </c>
      <c r="M1138" s="281">
        <v>2032</v>
      </c>
      <c r="N1138" s="281" t="s">
        <v>5556</v>
      </c>
      <c r="O1138" s="281">
        <v>2</v>
      </c>
      <c r="P1138" s="281" t="s">
        <v>303</v>
      </c>
      <c r="W1138" s="281">
        <v>-20</v>
      </c>
      <c r="X1138" s="281" t="s">
        <v>1574</v>
      </c>
      <c r="AA1138" s="281">
        <v>2</v>
      </c>
      <c r="AB1138" s="281" t="s">
        <v>200</v>
      </c>
      <c r="AC1138" s="303">
        <v>44535</v>
      </c>
      <c r="AD1138" s="281" t="s">
        <v>11483</v>
      </c>
      <c r="AE1138" s="281" t="s">
        <v>5557</v>
      </c>
      <c r="AF1138" s="281" t="s">
        <v>266</v>
      </c>
      <c r="AG1138" s="281" t="s">
        <v>5558</v>
      </c>
      <c r="AI1138" s="281" t="s">
        <v>5559</v>
      </c>
      <c r="AJ1138" s="281" t="s">
        <v>11481</v>
      </c>
      <c r="AN1138" s="303">
        <v>44012</v>
      </c>
      <c r="AP1138" s="284">
        <f t="shared" si="160"/>
        <v>1131</v>
      </c>
      <c r="AQ1138" s="284" t="str">
        <f t="shared" si="161"/>
        <v>伊藤彩香1</v>
      </c>
      <c r="AR1138" s="284" t="str">
        <f t="shared" si="162"/>
        <v>いとうあやか1</v>
      </c>
      <c r="AS1138" s="284">
        <f t="shared" si="163"/>
        <v>1700072</v>
      </c>
      <c r="AT1138" s="284" t="str">
        <f t="shared" si="156"/>
        <v>伊藤彩香</v>
      </c>
      <c r="AU1138" s="284">
        <f>IF(AT1138="","",COUNTIF(AT$8:AT1138,AT1138))</f>
        <v>1</v>
      </c>
      <c r="AV1138" s="284" t="str">
        <f t="shared" si="157"/>
        <v>いとうあやか</v>
      </c>
      <c r="AW1138" s="284">
        <f>IF(AV1138="","",COUNTIF(AV$8:AV1138,AV1138))</f>
        <v>1</v>
      </c>
      <c r="AX1138" s="284" t="str">
        <f t="shared" si="155"/>
        <v/>
      </c>
      <c r="AY1138" s="284" t="str">
        <f t="shared" si="158"/>
        <v/>
      </c>
      <c r="AZ1138" s="284" t="str">
        <f t="shared" si="159"/>
        <v/>
      </c>
    </row>
    <row r="1139" spans="1:52" ht="18" customHeight="1">
      <c r="A1139" s="281">
        <v>1640546</v>
      </c>
      <c r="B1139" s="281" t="s">
        <v>5751</v>
      </c>
      <c r="C1139" s="281" t="s">
        <v>5752</v>
      </c>
      <c r="D1139" s="281" t="s">
        <v>5753</v>
      </c>
      <c r="E1139" s="281" t="s">
        <v>5754</v>
      </c>
      <c r="F1139" s="281">
        <v>1</v>
      </c>
      <c r="G1139" s="281" t="s">
        <v>259</v>
      </c>
      <c r="H1139" s="303">
        <v>38254</v>
      </c>
      <c r="I1139" s="281">
        <v>24</v>
      </c>
      <c r="J1139" s="281" t="s">
        <v>260</v>
      </c>
      <c r="K1139" s="281">
        <v>267</v>
      </c>
      <c r="L1139" s="281" t="s">
        <v>328</v>
      </c>
      <c r="M1139" s="281">
        <v>2042</v>
      </c>
      <c r="N1139" s="281" t="s">
        <v>5507</v>
      </c>
      <c r="O1139" s="281">
        <v>2</v>
      </c>
      <c r="P1139" s="281" t="s">
        <v>303</v>
      </c>
      <c r="Q1139" s="281">
        <v>0</v>
      </c>
      <c r="S1139" s="281">
        <v>0</v>
      </c>
      <c r="V1139" s="281">
        <v>0</v>
      </c>
      <c r="W1139" s="281">
        <v>-20</v>
      </c>
      <c r="X1139" s="281" t="s">
        <v>1574</v>
      </c>
      <c r="AA1139" s="281">
        <v>2</v>
      </c>
      <c r="AB1139" s="281" t="s">
        <v>200</v>
      </c>
      <c r="AC1139" s="303">
        <v>44535</v>
      </c>
      <c r="AD1139" s="281" t="s">
        <v>11483</v>
      </c>
      <c r="AE1139" s="281" t="s">
        <v>3243</v>
      </c>
      <c r="AF1139" s="281" t="s">
        <v>266</v>
      </c>
      <c r="AG1139" s="281" t="s">
        <v>5508</v>
      </c>
      <c r="AI1139" s="281" t="s">
        <v>5509</v>
      </c>
      <c r="AJ1139" s="281" t="s">
        <v>11478</v>
      </c>
      <c r="AN1139" s="303">
        <v>43257</v>
      </c>
      <c r="AP1139" s="284">
        <f t="shared" si="160"/>
        <v>1132</v>
      </c>
      <c r="AQ1139" s="284" t="str">
        <f t="shared" si="161"/>
        <v>高梨晃成1</v>
      </c>
      <c r="AR1139" s="284" t="str">
        <f t="shared" si="162"/>
        <v>たかなしこうせい1</v>
      </c>
      <c r="AS1139" s="284">
        <f t="shared" si="163"/>
        <v>1640546</v>
      </c>
      <c r="AT1139" s="284" t="str">
        <f t="shared" si="156"/>
        <v>高梨晃成</v>
      </c>
      <c r="AU1139" s="284">
        <f>IF(AT1139="","",COUNTIF(AT$8:AT1139,AT1139))</f>
        <v>1</v>
      </c>
      <c r="AV1139" s="284" t="str">
        <f t="shared" si="157"/>
        <v>たかなしこうせい</v>
      </c>
      <c r="AW1139" s="284">
        <f>IF(AV1139="","",COUNTIF(AV$8:AV1139,AV1139))</f>
        <v>1</v>
      </c>
      <c r="AX1139" s="284" t="str">
        <f t="shared" si="155"/>
        <v/>
      </c>
      <c r="AY1139" s="284" t="str">
        <f t="shared" si="158"/>
        <v/>
      </c>
      <c r="AZ1139" s="284" t="str">
        <f t="shared" si="159"/>
        <v/>
      </c>
    </row>
    <row r="1140" spans="1:52" ht="18" customHeight="1">
      <c r="A1140" s="281">
        <v>1700061</v>
      </c>
      <c r="B1140" s="281" t="s">
        <v>5755</v>
      </c>
      <c r="C1140" s="281" t="s">
        <v>5756</v>
      </c>
      <c r="D1140" s="281" t="s">
        <v>5757</v>
      </c>
      <c r="E1140" s="281" t="s">
        <v>5625</v>
      </c>
      <c r="F1140" s="281">
        <v>2</v>
      </c>
      <c r="G1140" s="281" t="s">
        <v>282</v>
      </c>
      <c r="H1140" s="303">
        <v>38266</v>
      </c>
      <c r="I1140" s="281">
        <v>24</v>
      </c>
      <c r="J1140" s="281" t="s">
        <v>260</v>
      </c>
      <c r="K1140" s="281">
        <v>267</v>
      </c>
      <c r="L1140" s="281" t="s">
        <v>328</v>
      </c>
      <c r="M1140" s="281">
        <v>2030</v>
      </c>
      <c r="N1140" s="281" t="s">
        <v>363</v>
      </c>
      <c r="O1140" s="281">
        <v>2</v>
      </c>
      <c r="P1140" s="281" t="s">
        <v>303</v>
      </c>
      <c r="W1140" s="281">
        <v>-20</v>
      </c>
      <c r="X1140" s="281" t="s">
        <v>1574</v>
      </c>
      <c r="AA1140" s="281">
        <v>2</v>
      </c>
      <c r="AB1140" s="281" t="s">
        <v>200</v>
      </c>
      <c r="AC1140" s="303">
        <v>44535</v>
      </c>
      <c r="AD1140" s="281" t="s">
        <v>11483</v>
      </c>
      <c r="AE1140" s="281" t="s">
        <v>5502</v>
      </c>
      <c r="AF1140" s="281" t="s">
        <v>266</v>
      </c>
      <c r="AG1140" s="281" t="s">
        <v>5503</v>
      </c>
      <c r="AI1140" s="281" t="s">
        <v>5504</v>
      </c>
      <c r="AJ1140" s="281" t="s">
        <v>11477</v>
      </c>
      <c r="AN1140" s="303">
        <v>44012</v>
      </c>
      <c r="AP1140" s="284">
        <f t="shared" si="160"/>
        <v>1133</v>
      </c>
      <c r="AQ1140" s="284" t="str">
        <f t="shared" si="161"/>
        <v>勝山小晴1</v>
      </c>
      <c r="AR1140" s="284" t="str">
        <f t="shared" si="162"/>
        <v>かつやまこはる1</v>
      </c>
      <c r="AS1140" s="284">
        <f t="shared" si="163"/>
        <v>1700061</v>
      </c>
      <c r="AT1140" s="284" t="str">
        <f t="shared" si="156"/>
        <v>勝山小晴</v>
      </c>
      <c r="AU1140" s="284">
        <f>IF(AT1140="","",COUNTIF(AT$8:AT1140,AT1140))</f>
        <v>1</v>
      </c>
      <c r="AV1140" s="284" t="str">
        <f t="shared" si="157"/>
        <v>かつやまこはる</v>
      </c>
      <c r="AW1140" s="284">
        <f>IF(AV1140="","",COUNTIF(AV$8:AV1140,AV1140))</f>
        <v>1</v>
      </c>
      <c r="AX1140" s="284" t="str">
        <f t="shared" si="155"/>
        <v/>
      </c>
      <c r="AY1140" s="284" t="str">
        <f t="shared" si="158"/>
        <v/>
      </c>
      <c r="AZ1140" s="284" t="str">
        <f t="shared" si="159"/>
        <v/>
      </c>
    </row>
    <row r="1141" spans="1:52" ht="18" customHeight="1">
      <c r="A1141" s="281">
        <v>1702922</v>
      </c>
      <c r="B1141" s="281" t="s">
        <v>4553</v>
      </c>
      <c r="C1141" s="281" t="s">
        <v>5758</v>
      </c>
      <c r="D1141" s="281" t="s">
        <v>4555</v>
      </c>
      <c r="E1141" s="281" t="s">
        <v>5759</v>
      </c>
      <c r="F1141" s="281">
        <v>2</v>
      </c>
      <c r="G1141" s="281" t="s">
        <v>282</v>
      </c>
      <c r="H1141" s="303">
        <v>38271</v>
      </c>
      <c r="I1141" s="281">
        <v>24</v>
      </c>
      <c r="J1141" s="281" t="s">
        <v>260</v>
      </c>
      <c r="K1141" s="281">
        <v>279</v>
      </c>
      <c r="L1141" s="281" t="s">
        <v>308</v>
      </c>
      <c r="M1141" s="281">
        <v>2104</v>
      </c>
      <c r="N1141" s="281" t="s">
        <v>398</v>
      </c>
      <c r="O1141" s="281">
        <v>2</v>
      </c>
      <c r="P1141" s="281" t="s">
        <v>303</v>
      </c>
      <c r="W1141" s="281">
        <v>-20</v>
      </c>
      <c r="X1141" s="281" t="s">
        <v>1574</v>
      </c>
      <c r="AA1141" s="281">
        <v>2</v>
      </c>
      <c r="AB1141" s="281" t="s">
        <v>200</v>
      </c>
      <c r="AC1141" s="303">
        <v>44535</v>
      </c>
      <c r="AD1141" s="281" t="s">
        <v>11485</v>
      </c>
      <c r="AF1141" s="281" t="s">
        <v>266</v>
      </c>
      <c r="AG1141" s="281" t="s">
        <v>5480</v>
      </c>
      <c r="AI1141" s="281" t="s">
        <v>5481</v>
      </c>
      <c r="AJ1141" s="281" t="s">
        <v>11475</v>
      </c>
      <c r="AN1141" s="303">
        <v>44022</v>
      </c>
      <c r="AP1141" s="284">
        <f t="shared" si="160"/>
        <v>1134</v>
      </c>
      <c r="AQ1141" s="284" t="str">
        <f t="shared" si="161"/>
        <v>佐野志穂1</v>
      </c>
      <c r="AR1141" s="284" t="str">
        <f t="shared" si="162"/>
        <v>さのしほ1</v>
      </c>
      <c r="AS1141" s="284">
        <f t="shared" si="163"/>
        <v>1702922</v>
      </c>
      <c r="AT1141" s="284" t="str">
        <f t="shared" si="156"/>
        <v>佐野志穂</v>
      </c>
      <c r="AU1141" s="284">
        <f>IF(AT1141="","",COUNTIF(AT$8:AT1141,AT1141))</f>
        <v>1</v>
      </c>
      <c r="AV1141" s="284" t="str">
        <f t="shared" si="157"/>
        <v>さのしほ</v>
      </c>
      <c r="AW1141" s="284">
        <f>IF(AV1141="","",COUNTIF(AV$8:AV1141,AV1141))</f>
        <v>1</v>
      </c>
      <c r="AX1141" s="284" t="str">
        <f t="shared" si="155"/>
        <v/>
      </c>
      <c r="AY1141" s="284" t="str">
        <f t="shared" si="158"/>
        <v/>
      </c>
      <c r="AZ1141" s="284" t="str">
        <f t="shared" si="159"/>
        <v/>
      </c>
    </row>
    <row r="1142" spans="1:52" ht="18" customHeight="1">
      <c r="A1142" s="281">
        <v>1699923</v>
      </c>
      <c r="B1142" s="281" t="s">
        <v>4103</v>
      </c>
      <c r="C1142" s="281" t="s">
        <v>3087</v>
      </c>
      <c r="D1142" s="281" t="s">
        <v>4104</v>
      </c>
      <c r="E1142" s="281" t="s">
        <v>3089</v>
      </c>
      <c r="F1142" s="281">
        <v>2</v>
      </c>
      <c r="G1142" s="281" t="s">
        <v>282</v>
      </c>
      <c r="H1142" s="303">
        <v>38278</v>
      </c>
      <c r="I1142" s="281">
        <v>24</v>
      </c>
      <c r="J1142" s="281" t="s">
        <v>260</v>
      </c>
      <c r="K1142" s="281">
        <v>267</v>
      </c>
      <c r="L1142" s="281" t="s">
        <v>328</v>
      </c>
      <c r="M1142" s="281">
        <v>2039</v>
      </c>
      <c r="N1142" s="281" t="s">
        <v>5672</v>
      </c>
      <c r="O1142" s="281">
        <v>2</v>
      </c>
      <c r="P1142" s="281" t="s">
        <v>303</v>
      </c>
      <c r="W1142" s="281">
        <v>-20</v>
      </c>
      <c r="X1142" s="281" t="s">
        <v>1574</v>
      </c>
      <c r="AA1142" s="281">
        <v>2</v>
      </c>
      <c r="AB1142" s="281" t="s">
        <v>200</v>
      </c>
      <c r="AC1142" s="303">
        <v>44535</v>
      </c>
      <c r="AD1142" s="281" t="s">
        <v>11483</v>
      </c>
      <c r="AF1142" s="281" t="s">
        <v>266</v>
      </c>
      <c r="AG1142" s="281" t="s">
        <v>5674</v>
      </c>
      <c r="AH1142" s="281" t="s">
        <v>5675</v>
      </c>
      <c r="AI1142" s="281" t="s">
        <v>5676</v>
      </c>
      <c r="AJ1142" s="281" t="s">
        <v>11492</v>
      </c>
      <c r="AN1142" s="303">
        <v>44012</v>
      </c>
      <c r="AP1142" s="284">
        <f t="shared" si="160"/>
        <v>1135</v>
      </c>
      <c r="AQ1142" s="284" t="str">
        <f t="shared" si="161"/>
        <v>宮田葵1</v>
      </c>
      <c r="AR1142" s="284" t="str">
        <f t="shared" si="162"/>
        <v>みやたあおい1</v>
      </c>
      <c r="AS1142" s="284">
        <f t="shared" si="163"/>
        <v>1699923</v>
      </c>
      <c r="AT1142" s="284" t="str">
        <f t="shared" si="156"/>
        <v>宮田葵</v>
      </c>
      <c r="AU1142" s="284">
        <f>IF(AT1142="","",COUNTIF(AT$8:AT1142,AT1142))</f>
        <v>1</v>
      </c>
      <c r="AV1142" s="284" t="str">
        <f t="shared" si="157"/>
        <v>みやたあおい</v>
      </c>
      <c r="AW1142" s="284">
        <f>IF(AV1142="","",COUNTIF(AV$8:AV1142,AV1142))</f>
        <v>1</v>
      </c>
      <c r="AX1142" s="284" t="str">
        <f t="shared" si="155"/>
        <v/>
      </c>
      <c r="AY1142" s="284" t="str">
        <f t="shared" si="158"/>
        <v/>
      </c>
      <c r="AZ1142" s="284" t="str">
        <f t="shared" si="159"/>
        <v/>
      </c>
    </row>
    <row r="1143" spans="1:52" ht="18" customHeight="1">
      <c r="A1143" s="281">
        <v>1700027</v>
      </c>
      <c r="B1143" s="281" t="s">
        <v>5760</v>
      </c>
      <c r="C1143" s="281" t="s">
        <v>5761</v>
      </c>
      <c r="D1143" s="281" t="s">
        <v>5762</v>
      </c>
      <c r="E1143" s="281" t="s">
        <v>5763</v>
      </c>
      <c r="F1143" s="281">
        <v>2</v>
      </c>
      <c r="G1143" s="281" t="s">
        <v>282</v>
      </c>
      <c r="H1143" s="303">
        <v>38286</v>
      </c>
      <c r="I1143" s="281">
        <v>24</v>
      </c>
      <c r="J1143" s="281" t="s">
        <v>260</v>
      </c>
      <c r="K1143" s="281">
        <v>267</v>
      </c>
      <c r="L1143" s="281" t="s">
        <v>328</v>
      </c>
      <c r="M1143" s="281">
        <v>2025</v>
      </c>
      <c r="N1143" s="281" t="s">
        <v>420</v>
      </c>
      <c r="O1143" s="281">
        <v>2</v>
      </c>
      <c r="P1143" s="281" t="s">
        <v>303</v>
      </c>
      <c r="Q1143" s="281">
        <v>0</v>
      </c>
      <c r="W1143" s="281">
        <v>-20</v>
      </c>
      <c r="X1143" s="281" t="s">
        <v>1574</v>
      </c>
      <c r="AA1143" s="281">
        <v>2</v>
      </c>
      <c r="AB1143" s="281" t="s">
        <v>200</v>
      </c>
      <c r="AC1143" s="303">
        <v>44535</v>
      </c>
      <c r="AD1143" s="281" t="s">
        <v>11483</v>
      </c>
      <c r="AE1143" s="281" t="s">
        <v>1645</v>
      </c>
      <c r="AF1143" s="281" t="s">
        <v>266</v>
      </c>
      <c r="AG1143" s="281" t="s">
        <v>5485</v>
      </c>
      <c r="AH1143" s="281" t="s">
        <v>5486</v>
      </c>
      <c r="AI1143" s="281" t="s">
        <v>5487</v>
      </c>
      <c r="AJ1143" s="281" t="s">
        <v>11199</v>
      </c>
      <c r="AN1143" s="303">
        <v>44012</v>
      </c>
      <c r="AP1143" s="284">
        <f t="shared" si="160"/>
        <v>1136</v>
      </c>
      <c r="AQ1143" s="284" t="str">
        <f t="shared" si="161"/>
        <v>松橋瑠璃1</v>
      </c>
      <c r="AR1143" s="284" t="str">
        <f t="shared" si="162"/>
        <v>まつはしるり1</v>
      </c>
      <c r="AS1143" s="284">
        <f t="shared" si="163"/>
        <v>1700027</v>
      </c>
      <c r="AT1143" s="284" t="str">
        <f t="shared" si="156"/>
        <v>松橋瑠璃</v>
      </c>
      <c r="AU1143" s="284">
        <f>IF(AT1143="","",COUNTIF(AT$8:AT1143,AT1143))</f>
        <v>1</v>
      </c>
      <c r="AV1143" s="284" t="str">
        <f t="shared" si="157"/>
        <v>まつはしるり</v>
      </c>
      <c r="AW1143" s="284">
        <f>IF(AV1143="","",COUNTIF(AV$8:AV1143,AV1143))</f>
        <v>1</v>
      </c>
      <c r="AX1143" s="284" t="str">
        <f t="shared" si="155"/>
        <v/>
      </c>
      <c r="AY1143" s="284" t="str">
        <f t="shared" si="158"/>
        <v/>
      </c>
      <c r="AZ1143" s="284" t="str">
        <f t="shared" si="159"/>
        <v/>
      </c>
    </row>
    <row r="1144" spans="1:52" ht="18" customHeight="1">
      <c r="A1144" s="281">
        <v>1699928</v>
      </c>
      <c r="B1144" s="281" t="s">
        <v>5764</v>
      </c>
      <c r="C1144" s="281" t="s">
        <v>5765</v>
      </c>
      <c r="D1144" s="281" t="s">
        <v>5766</v>
      </c>
      <c r="E1144" s="281" t="s">
        <v>5759</v>
      </c>
      <c r="F1144" s="281">
        <v>2</v>
      </c>
      <c r="G1144" s="281" t="s">
        <v>282</v>
      </c>
      <c r="H1144" s="303">
        <v>38287</v>
      </c>
      <c r="I1144" s="281">
        <v>24</v>
      </c>
      <c r="J1144" s="281" t="s">
        <v>260</v>
      </c>
      <c r="K1144" s="281">
        <v>267</v>
      </c>
      <c r="L1144" s="281" t="s">
        <v>328</v>
      </c>
      <c r="M1144" s="281">
        <v>2042</v>
      </c>
      <c r="N1144" s="281" t="s">
        <v>5507</v>
      </c>
      <c r="O1144" s="281">
        <v>2</v>
      </c>
      <c r="P1144" s="281" t="s">
        <v>303</v>
      </c>
      <c r="W1144" s="281">
        <v>-20</v>
      </c>
      <c r="X1144" s="281" t="s">
        <v>1574</v>
      </c>
      <c r="AA1144" s="281">
        <v>2</v>
      </c>
      <c r="AB1144" s="281" t="s">
        <v>200</v>
      </c>
      <c r="AC1144" s="303">
        <v>44535</v>
      </c>
      <c r="AD1144" s="281" t="s">
        <v>11483</v>
      </c>
      <c r="AE1144" s="281" t="s">
        <v>3243</v>
      </c>
      <c r="AF1144" s="281" t="s">
        <v>266</v>
      </c>
      <c r="AG1144" s="281" t="s">
        <v>5508</v>
      </c>
      <c r="AI1144" s="281" t="s">
        <v>5509</v>
      </c>
      <c r="AJ1144" s="281" t="s">
        <v>11478</v>
      </c>
      <c r="AN1144" s="303">
        <v>44012</v>
      </c>
      <c r="AP1144" s="284">
        <f t="shared" si="160"/>
        <v>1137</v>
      </c>
      <c r="AQ1144" s="284" t="str">
        <f t="shared" si="161"/>
        <v>山中志歩1</v>
      </c>
      <c r="AR1144" s="284" t="str">
        <f t="shared" si="162"/>
        <v>やまなかしほ1</v>
      </c>
      <c r="AS1144" s="284">
        <f t="shared" si="163"/>
        <v>1699928</v>
      </c>
      <c r="AT1144" s="284" t="str">
        <f t="shared" si="156"/>
        <v>山中志歩</v>
      </c>
      <c r="AU1144" s="284">
        <f>IF(AT1144="","",COUNTIF(AT$8:AT1144,AT1144))</f>
        <v>1</v>
      </c>
      <c r="AV1144" s="284" t="str">
        <f t="shared" si="157"/>
        <v>やまなかしほ</v>
      </c>
      <c r="AW1144" s="284">
        <f>IF(AV1144="","",COUNTIF(AV$8:AV1144,AV1144))</f>
        <v>1</v>
      </c>
      <c r="AX1144" s="284" t="str">
        <f t="shared" si="155"/>
        <v/>
      </c>
      <c r="AY1144" s="284" t="str">
        <f t="shared" si="158"/>
        <v/>
      </c>
      <c r="AZ1144" s="284" t="str">
        <f t="shared" si="159"/>
        <v/>
      </c>
    </row>
    <row r="1145" spans="1:52" ht="18" customHeight="1">
      <c r="A1145" s="281">
        <v>1699899</v>
      </c>
      <c r="B1145" s="281" t="s">
        <v>407</v>
      </c>
      <c r="C1145" s="281" t="s">
        <v>5767</v>
      </c>
      <c r="D1145" s="281" t="s">
        <v>1405</v>
      </c>
      <c r="E1145" s="281" t="s">
        <v>5768</v>
      </c>
      <c r="F1145" s="281">
        <v>1</v>
      </c>
      <c r="G1145" s="281" t="s">
        <v>259</v>
      </c>
      <c r="H1145" s="303">
        <v>38288</v>
      </c>
      <c r="I1145" s="281">
        <v>24</v>
      </c>
      <c r="J1145" s="281" t="s">
        <v>260</v>
      </c>
      <c r="K1145" s="281">
        <v>265</v>
      </c>
      <c r="L1145" s="281" t="s">
        <v>574</v>
      </c>
      <c r="M1145" s="281">
        <v>2017</v>
      </c>
      <c r="N1145" s="281" t="s">
        <v>5769</v>
      </c>
      <c r="O1145" s="281">
        <v>2</v>
      </c>
      <c r="P1145" s="281" t="s">
        <v>303</v>
      </c>
      <c r="W1145" s="281">
        <v>-20</v>
      </c>
      <c r="X1145" s="281" t="s">
        <v>1574</v>
      </c>
      <c r="AA1145" s="281">
        <v>2</v>
      </c>
      <c r="AB1145" s="281" t="s">
        <v>200</v>
      </c>
      <c r="AC1145" s="303">
        <v>44535</v>
      </c>
      <c r="AD1145" s="281" t="s">
        <v>11483</v>
      </c>
      <c r="AE1145" s="281" t="s">
        <v>5770</v>
      </c>
      <c r="AF1145" s="281" t="s">
        <v>266</v>
      </c>
      <c r="AG1145" s="281" t="s">
        <v>5771</v>
      </c>
      <c r="AI1145" s="281" t="s">
        <v>5772</v>
      </c>
      <c r="AJ1145" s="281" t="s">
        <v>11498</v>
      </c>
      <c r="AN1145" s="303">
        <v>44012</v>
      </c>
      <c r="AP1145" s="284">
        <f t="shared" si="160"/>
        <v>1138</v>
      </c>
      <c r="AQ1145" s="284" t="str">
        <f t="shared" si="161"/>
        <v>田中拓夢1</v>
      </c>
      <c r="AR1145" s="284" t="str">
        <f t="shared" si="162"/>
        <v>たなかたくむ1</v>
      </c>
      <c r="AS1145" s="284">
        <f t="shared" si="163"/>
        <v>1699899</v>
      </c>
      <c r="AT1145" s="284" t="str">
        <f t="shared" si="156"/>
        <v>田中拓夢</v>
      </c>
      <c r="AU1145" s="284">
        <f>IF(AT1145="","",COUNTIF(AT$8:AT1145,AT1145))</f>
        <v>1</v>
      </c>
      <c r="AV1145" s="284" t="str">
        <f t="shared" si="157"/>
        <v>たなかたくむ</v>
      </c>
      <c r="AW1145" s="284">
        <f>IF(AV1145="","",COUNTIF(AV$8:AV1145,AV1145))</f>
        <v>1</v>
      </c>
      <c r="AX1145" s="284" t="str">
        <f t="shared" si="155"/>
        <v/>
      </c>
      <c r="AY1145" s="284" t="str">
        <f t="shared" si="158"/>
        <v/>
      </c>
      <c r="AZ1145" s="284" t="str">
        <f t="shared" si="159"/>
        <v/>
      </c>
    </row>
    <row r="1146" spans="1:52" ht="18" customHeight="1">
      <c r="A1146" s="281">
        <v>1700082</v>
      </c>
      <c r="B1146" s="281" t="s">
        <v>383</v>
      </c>
      <c r="C1146" s="281" t="s">
        <v>5773</v>
      </c>
      <c r="D1146" s="281" t="s">
        <v>1289</v>
      </c>
      <c r="E1146" s="281" t="s">
        <v>5527</v>
      </c>
      <c r="F1146" s="281">
        <v>2</v>
      </c>
      <c r="G1146" s="281" t="s">
        <v>282</v>
      </c>
      <c r="H1146" s="303">
        <v>38291</v>
      </c>
      <c r="I1146" s="281">
        <v>24</v>
      </c>
      <c r="J1146" s="281" t="s">
        <v>260</v>
      </c>
      <c r="K1146" s="281">
        <v>267</v>
      </c>
      <c r="L1146" s="281" t="s">
        <v>328</v>
      </c>
      <c r="M1146" s="281">
        <v>2032</v>
      </c>
      <c r="N1146" s="281" t="s">
        <v>5556</v>
      </c>
      <c r="O1146" s="281">
        <v>2</v>
      </c>
      <c r="P1146" s="281" t="s">
        <v>303</v>
      </c>
      <c r="Q1146" s="281">
        <v>0</v>
      </c>
      <c r="S1146" s="281">
        <v>0</v>
      </c>
      <c r="W1146" s="281">
        <v>-20</v>
      </c>
      <c r="X1146" s="281" t="s">
        <v>1574</v>
      </c>
      <c r="AA1146" s="281">
        <v>2</v>
      </c>
      <c r="AB1146" s="281" t="s">
        <v>200</v>
      </c>
      <c r="AC1146" s="303">
        <v>44535</v>
      </c>
      <c r="AD1146" s="281" t="s">
        <v>11483</v>
      </c>
      <c r="AE1146" s="281" t="s">
        <v>5557</v>
      </c>
      <c r="AF1146" s="281" t="s">
        <v>266</v>
      </c>
      <c r="AG1146" s="281" t="s">
        <v>5558</v>
      </c>
      <c r="AI1146" s="281" t="s">
        <v>5559</v>
      </c>
      <c r="AJ1146" s="281" t="s">
        <v>11481</v>
      </c>
      <c r="AN1146" s="303">
        <v>44012</v>
      </c>
      <c r="AP1146" s="284">
        <f t="shared" si="160"/>
        <v>1139</v>
      </c>
      <c r="AQ1146" s="284" t="str">
        <f t="shared" si="161"/>
        <v>山﨑帆乃佳1</v>
      </c>
      <c r="AR1146" s="284" t="str">
        <f t="shared" si="162"/>
        <v>やまざきほのか1</v>
      </c>
      <c r="AS1146" s="284">
        <f t="shared" si="163"/>
        <v>1700082</v>
      </c>
      <c r="AT1146" s="284" t="str">
        <f t="shared" si="156"/>
        <v>山﨑帆乃佳</v>
      </c>
      <c r="AU1146" s="284">
        <f>IF(AT1146="","",COUNTIF(AT$8:AT1146,AT1146))</f>
        <v>1</v>
      </c>
      <c r="AV1146" s="284" t="str">
        <f t="shared" si="157"/>
        <v>やまざきほのか</v>
      </c>
      <c r="AW1146" s="284">
        <f>IF(AV1146="","",COUNTIF(AV$8:AV1146,AV1146))</f>
        <v>1</v>
      </c>
      <c r="AX1146" s="284" t="str">
        <f t="shared" si="155"/>
        <v/>
      </c>
      <c r="AY1146" s="284" t="str">
        <f t="shared" si="158"/>
        <v/>
      </c>
      <c r="AZ1146" s="284" t="str">
        <f t="shared" si="159"/>
        <v/>
      </c>
    </row>
    <row r="1147" spans="1:52" ht="18" customHeight="1">
      <c r="A1147" s="281">
        <v>1700007</v>
      </c>
      <c r="B1147" s="281" t="s">
        <v>3094</v>
      </c>
      <c r="C1147" s="281" t="s">
        <v>5774</v>
      </c>
      <c r="D1147" s="281" t="s">
        <v>3096</v>
      </c>
      <c r="E1147" s="281" t="s">
        <v>4117</v>
      </c>
      <c r="F1147" s="281">
        <v>1</v>
      </c>
      <c r="G1147" s="281" t="s">
        <v>259</v>
      </c>
      <c r="H1147" s="303">
        <v>38298</v>
      </c>
      <c r="I1147" s="281">
        <v>24</v>
      </c>
      <c r="J1147" s="281" t="s">
        <v>260</v>
      </c>
      <c r="K1147" s="281">
        <v>267</v>
      </c>
      <c r="L1147" s="281" t="s">
        <v>328</v>
      </c>
      <c r="M1147" s="281">
        <v>2031</v>
      </c>
      <c r="N1147" s="281" t="s">
        <v>5775</v>
      </c>
      <c r="O1147" s="281">
        <v>2</v>
      </c>
      <c r="P1147" s="281" t="s">
        <v>303</v>
      </c>
      <c r="W1147" s="281">
        <v>-20</v>
      </c>
      <c r="X1147" s="281" t="s">
        <v>1574</v>
      </c>
      <c r="AA1147" s="281">
        <v>2</v>
      </c>
      <c r="AB1147" s="281" t="s">
        <v>200</v>
      </c>
      <c r="AC1147" s="303">
        <v>44535</v>
      </c>
      <c r="AD1147" s="281" t="s">
        <v>11483</v>
      </c>
      <c r="AE1147" s="281" t="s">
        <v>5776</v>
      </c>
      <c r="AF1147" s="281" t="s">
        <v>266</v>
      </c>
      <c r="AG1147" s="281" t="s">
        <v>5777</v>
      </c>
      <c r="AI1147" s="281" t="s">
        <v>5778</v>
      </c>
      <c r="AJ1147" s="281" t="s">
        <v>11499</v>
      </c>
      <c r="AN1147" s="303">
        <v>44012</v>
      </c>
      <c r="AP1147" s="284">
        <f t="shared" si="160"/>
        <v>1140</v>
      </c>
      <c r="AQ1147" s="284" t="str">
        <f t="shared" si="161"/>
        <v>金子涼真1</v>
      </c>
      <c r="AR1147" s="284" t="str">
        <f t="shared" si="162"/>
        <v>かねこりょうま1</v>
      </c>
      <c r="AS1147" s="284">
        <f t="shared" si="163"/>
        <v>1700007</v>
      </c>
      <c r="AT1147" s="284" t="str">
        <f t="shared" si="156"/>
        <v>金子涼真</v>
      </c>
      <c r="AU1147" s="284">
        <f>IF(AT1147="","",COUNTIF(AT$8:AT1147,AT1147))</f>
        <v>1</v>
      </c>
      <c r="AV1147" s="284" t="str">
        <f t="shared" si="157"/>
        <v>かねこりょうま</v>
      </c>
      <c r="AW1147" s="284">
        <f>IF(AV1147="","",COUNTIF(AV$8:AV1147,AV1147))</f>
        <v>1</v>
      </c>
      <c r="AX1147" s="284" t="str">
        <f t="shared" si="155"/>
        <v/>
      </c>
      <c r="AY1147" s="284" t="str">
        <f t="shared" si="158"/>
        <v/>
      </c>
      <c r="AZ1147" s="284" t="str">
        <f t="shared" si="159"/>
        <v/>
      </c>
    </row>
    <row r="1148" spans="1:52" ht="18" customHeight="1">
      <c r="A1148" s="281">
        <v>1699504</v>
      </c>
      <c r="B1148" s="281" t="s">
        <v>3858</v>
      </c>
      <c r="C1148" s="281" t="s">
        <v>5779</v>
      </c>
      <c r="D1148" s="281" t="s">
        <v>3859</v>
      </c>
      <c r="E1148" s="281" t="s">
        <v>5780</v>
      </c>
      <c r="F1148" s="281">
        <v>1</v>
      </c>
      <c r="G1148" s="281" t="s">
        <v>259</v>
      </c>
      <c r="H1148" s="303">
        <v>38309</v>
      </c>
      <c r="I1148" s="281">
        <v>24</v>
      </c>
      <c r="J1148" s="281" t="s">
        <v>260</v>
      </c>
      <c r="K1148" s="281">
        <v>278</v>
      </c>
      <c r="L1148" s="281" t="s">
        <v>445</v>
      </c>
      <c r="M1148" s="281">
        <v>2093</v>
      </c>
      <c r="N1148" s="281" t="s">
        <v>5626</v>
      </c>
      <c r="O1148" s="281">
        <v>2</v>
      </c>
      <c r="P1148" s="281" t="s">
        <v>303</v>
      </c>
      <c r="W1148" s="281">
        <v>-20</v>
      </c>
      <c r="X1148" s="281" t="s">
        <v>1574</v>
      </c>
      <c r="AA1148" s="281">
        <v>2</v>
      </c>
      <c r="AB1148" s="281" t="s">
        <v>200</v>
      </c>
      <c r="AC1148" s="303">
        <v>44535</v>
      </c>
      <c r="AD1148" s="281" t="s">
        <v>11485</v>
      </c>
      <c r="AE1148" s="281" t="s">
        <v>5627</v>
      </c>
      <c r="AF1148" s="281" t="s">
        <v>266</v>
      </c>
      <c r="AG1148" s="281" t="s">
        <v>5628</v>
      </c>
      <c r="AI1148" s="281" t="s">
        <v>5629</v>
      </c>
      <c r="AJ1148" s="281" t="s">
        <v>11486</v>
      </c>
      <c r="AN1148" s="303">
        <v>44011</v>
      </c>
      <c r="AP1148" s="284">
        <f t="shared" si="160"/>
        <v>1141</v>
      </c>
      <c r="AQ1148" s="284" t="str">
        <f t="shared" si="161"/>
        <v>篠原登生1</v>
      </c>
      <c r="AR1148" s="284" t="str">
        <f t="shared" si="162"/>
        <v>しのはらとうい1</v>
      </c>
      <c r="AS1148" s="284">
        <f t="shared" si="163"/>
        <v>1699504</v>
      </c>
      <c r="AT1148" s="284" t="str">
        <f t="shared" si="156"/>
        <v>篠原登生</v>
      </c>
      <c r="AU1148" s="284">
        <f>IF(AT1148="","",COUNTIF(AT$8:AT1148,AT1148))</f>
        <v>1</v>
      </c>
      <c r="AV1148" s="284" t="str">
        <f t="shared" si="157"/>
        <v>しのはらとうい</v>
      </c>
      <c r="AW1148" s="284">
        <f>IF(AV1148="","",COUNTIF(AV$8:AV1148,AV1148))</f>
        <v>1</v>
      </c>
      <c r="AX1148" s="284" t="str">
        <f t="shared" si="155"/>
        <v/>
      </c>
      <c r="AY1148" s="284" t="str">
        <f t="shared" si="158"/>
        <v/>
      </c>
      <c r="AZ1148" s="284" t="str">
        <f t="shared" si="159"/>
        <v/>
      </c>
    </row>
    <row r="1149" spans="1:52" ht="18" customHeight="1">
      <c r="A1149" s="281">
        <v>1700041</v>
      </c>
      <c r="B1149" s="281" t="s">
        <v>5781</v>
      </c>
      <c r="C1149" s="281" t="s">
        <v>5782</v>
      </c>
      <c r="D1149" s="281" t="s">
        <v>5783</v>
      </c>
      <c r="E1149" s="281" t="s">
        <v>5449</v>
      </c>
      <c r="F1149" s="281">
        <v>1</v>
      </c>
      <c r="G1149" s="281" t="s">
        <v>259</v>
      </c>
      <c r="H1149" s="303">
        <v>38329</v>
      </c>
      <c r="I1149" s="281">
        <v>24</v>
      </c>
      <c r="J1149" s="281" t="s">
        <v>260</v>
      </c>
      <c r="K1149" s="281">
        <v>267</v>
      </c>
      <c r="L1149" s="281" t="s">
        <v>328</v>
      </c>
      <c r="M1149" s="281">
        <v>2025</v>
      </c>
      <c r="N1149" s="281" t="s">
        <v>420</v>
      </c>
      <c r="O1149" s="281">
        <v>2</v>
      </c>
      <c r="P1149" s="281" t="s">
        <v>303</v>
      </c>
      <c r="Q1149" s="281">
        <v>0</v>
      </c>
      <c r="W1149" s="281">
        <v>-20</v>
      </c>
      <c r="X1149" s="281" t="s">
        <v>1574</v>
      </c>
      <c r="AA1149" s="281">
        <v>2</v>
      </c>
      <c r="AB1149" s="281" t="s">
        <v>200</v>
      </c>
      <c r="AC1149" s="303">
        <v>44535</v>
      </c>
      <c r="AD1149" s="281" t="s">
        <v>11483</v>
      </c>
      <c r="AE1149" s="281" t="s">
        <v>1645</v>
      </c>
      <c r="AF1149" s="281" t="s">
        <v>266</v>
      </c>
      <c r="AG1149" s="281" t="s">
        <v>5485</v>
      </c>
      <c r="AH1149" s="281" t="s">
        <v>5486</v>
      </c>
      <c r="AI1149" s="281" t="s">
        <v>5487</v>
      </c>
      <c r="AJ1149" s="281" t="s">
        <v>11199</v>
      </c>
      <c r="AN1149" s="303">
        <v>44012</v>
      </c>
      <c r="AP1149" s="284">
        <f t="shared" si="160"/>
        <v>1142</v>
      </c>
      <c r="AQ1149" s="284" t="str">
        <f t="shared" si="161"/>
        <v>和田涼太1</v>
      </c>
      <c r="AR1149" s="284" t="str">
        <f t="shared" si="162"/>
        <v>わだりょうた1</v>
      </c>
      <c r="AS1149" s="284">
        <f t="shared" si="163"/>
        <v>1700041</v>
      </c>
      <c r="AT1149" s="284" t="str">
        <f t="shared" si="156"/>
        <v>和田涼太</v>
      </c>
      <c r="AU1149" s="284">
        <f>IF(AT1149="","",COUNTIF(AT$8:AT1149,AT1149))</f>
        <v>1</v>
      </c>
      <c r="AV1149" s="284" t="str">
        <f t="shared" si="157"/>
        <v>わだりょうた</v>
      </c>
      <c r="AW1149" s="284">
        <f>IF(AV1149="","",COUNTIF(AV$8:AV1149,AV1149))</f>
        <v>1</v>
      </c>
      <c r="AX1149" s="284" t="str">
        <f t="shared" si="155"/>
        <v/>
      </c>
      <c r="AY1149" s="284" t="str">
        <f t="shared" si="158"/>
        <v/>
      </c>
      <c r="AZ1149" s="284" t="str">
        <f t="shared" si="159"/>
        <v/>
      </c>
    </row>
    <row r="1150" spans="1:52" ht="18" customHeight="1">
      <c r="A1150" s="281">
        <v>1702919</v>
      </c>
      <c r="B1150" s="281" t="s">
        <v>3405</v>
      </c>
      <c r="C1150" s="281" t="s">
        <v>5784</v>
      </c>
      <c r="D1150" s="281" t="s">
        <v>1028</v>
      </c>
      <c r="E1150" s="281" t="s">
        <v>5785</v>
      </c>
      <c r="F1150" s="281">
        <v>2</v>
      </c>
      <c r="G1150" s="281" t="s">
        <v>282</v>
      </c>
      <c r="H1150" s="303">
        <v>38331</v>
      </c>
      <c r="I1150" s="281">
        <v>24</v>
      </c>
      <c r="J1150" s="281" t="s">
        <v>260</v>
      </c>
      <c r="K1150" s="281">
        <v>279</v>
      </c>
      <c r="L1150" s="281" t="s">
        <v>308</v>
      </c>
      <c r="M1150" s="281">
        <v>2104</v>
      </c>
      <c r="N1150" s="281" t="s">
        <v>398</v>
      </c>
      <c r="O1150" s="281">
        <v>2</v>
      </c>
      <c r="P1150" s="281" t="s">
        <v>303</v>
      </c>
      <c r="W1150" s="281">
        <v>-20</v>
      </c>
      <c r="X1150" s="281" t="s">
        <v>1574</v>
      </c>
      <c r="AA1150" s="281">
        <v>2</v>
      </c>
      <c r="AB1150" s="281" t="s">
        <v>200</v>
      </c>
      <c r="AC1150" s="303">
        <v>44535</v>
      </c>
      <c r="AD1150" s="281" t="s">
        <v>11485</v>
      </c>
      <c r="AF1150" s="281" t="s">
        <v>266</v>
      </c>
      <c r="AG1150" s="281" t="s">
        <v>5480</v>
      </c>
      <c r="AI1150" s="281" t="s">
        <v>5481</v>
      </c>
      <c r="AJ1150" s="281" t="s">
        <v>11475</v>
      </c>
      <c r="AN1150" s="303">
        <v>44022</v>
      </c>
      <c r="AP1150" s="284">
        <f t="shared" si="160"/>
        <v>1143</v>
      </c>
      <c r="AQ1150" s="284" t="str">
        <f t="shared" si="161"/>
        <v>伊東花楓1</v>
      </c>
      <c r="AR1150" s="284" t="str">
        <f t="shared" si="162"/>
        <v>いとうかえで1</v>
      </c>
      <c r="AS1150" s="284">
        <f t="shared" si="163"/>
        <v>1702919</v>
      </c>
      <c r="AT1150" s="284" t="str">
        <f t="shared" si="156"/>
        <v>伊東花楓</v>
      </c>
      <c r="AU1150" s="284">
        <f>IF(AT1150="","",COUNTIF(AT$8:AT1150,AT1150))</f>
        <v>1</v>
      </c>
      <c r="AV1150" s="284" t="str">
        <f t="shared" si="157"/>
        <v>いとうかえで</v>
      </c>
      <c r="AW1150" s="284">
        <f>IF(AV1150="","",COUNTIF(AV$8:AV1150,AV1150))</f>
        <v>1</v>
      </c>
      <c r="AX1150" s="284" t="str">
        <f t="shared" si="155"/>
        <v/>
      </c>
      <c r="AY1150" s="284" t="str">
        <f t="shared" si="158"/>
        <v/>
      </c>
      <c r="AZ1150" s="284" t="str">
        <f t="shared" si="159"/>
        <v/>
      </c>
    </row>
    <row r="1151" spans="1:52" ht="18" customHeight="1">
      <c r="A1151" s="281">
        <v>1700034</v>
      </c>
      <c r="B1151" s="281" t="s">
        <v>3195</v>
      </c>
      <c r="C1151" s="281" t="s">
        <v>5631</v>
      </c>
      <c r="D1151" s="281" t="s">
        <v>3197</v>
      </c>
      <c r="E1151" s="281" t="s">
        <v>5625</v>
      </c>
      <c r="F1151" s="281">
        <v>2</v>
      </c>
      <c r="G1151" s="281" t="s">
        <v>282</v>
      </c>
      <c r="H1151" s="303">
        <v>38334</v>
      </c>
      <c r="I1151" s="281">
        <v>24</v>
      </c>
      <c r="J1151" s="281" t="s">
        <v>260</v>
      </c>
      <c r="K1151" s="281">
        <v>267</v>
      </c>
      <c r="L1151" s="281" t="s">
        <v>328</v>
      </c>
      <c r="M1151" s="281">
        <v>2025</v>
      </c>
      <c r="N1151" s="281" t="s">
        <v>420</v>
      </c>
      <c r="O1151" s="281">
        <v>2</v>
      </c>
      <c r="P1151" s="281" t="s">
        <v>303</v>
      </c>
      <c r="Q1151" s="281">
        <v>0</v>
      </c>
      <c r="W1151" s="281">
        <v>-20</v>
      </c>
      <c r="X1151" s="281" t="s">
        <v>1574</v>
      </c>
      <c r="AA1151" s="281">
        <v>2</v>
      </c>
      <c r="AB1151" s="281" t="s">
        <v>200</v>
      </c>
      <c r="AC1151" s="303">
        <v>44535</v>
      </c>
      <c r="AD1151" s="281" t="s">
        <v>11483</v>
      </c>
      <c r="AE1151" s="281" t="s">
        <v>1645</v>
      </c>
      <c r="AF1151" s="281" t="s">
        <v>266</v>
      </c>
      <c r="AG1151" s="281" t="s">
        <v>5485</v>
      </c>
      <c r="AH1151" s="281" t="s">
        <v>5486</v>
      </c>
      <c r="AI1151" s="281" t="s">
        <v>5487</v>
      </c>
      <c r="AJ1151" s="281" t="s">
        <v>11199</v>
      </c>
      <c r="AN1151" s="303">
        <v>44012</v>
      </c>
      <c r="AP1151" s="284">
        <f t="shared" si="160"/>
        <v>1144</v>
      </c>
      <c r="AQ1151" s="284" t="str">
        <f t="shared" si="161"/>
        <v>北野心春1</v>
      </c>
      <c r="AR1151" s="284" t="str">
        <f t="shared" si="162"/>
        <v>きたのこはる1</v>
      </c>
      <c r="AS1151" s="284">
        <f t="shared" si="163"/>
        <v>1700034</v>
      </c>
      <c r="AT1151" s="284" t="str">
        <f t="shared" si="156"/>
        <v>北野心春</v>
      </c>
      <c r="AU1151" s="284">
        <f>IF(AT1151="","",COUNTIF(AT$8:AT1151,AT1151))</f>
        <v>1</v>
      </c>
      <c r="AV1151" s="284" t="str">
        <f t="shared" si="157"/>
        <v>きたのこはる</v>
      </c>
      <c r="AW1151" s="284">
        <f>IF(AV1151="","",COUNTIF(AV$8:AV1151,AV1151))</f>
        <v>1</v>
      </c>
      <c r="AX1151" s="284" t="str">
        <f t="shared" si="155"/>
        <v/>
      </c>
      <c r="AY1151" s="284" t="str">
        <f t="shared" si="158"/>
        <v/>
      </c>
      <c r="AZ1151" s="284" t="str">
        <f t="shared" si="159"/>
        <v/>
      </c>
    </row>
    <row r="1152" spans="1:52" ht="18" customHeight="1">
      <c r="A1152" s="281">
        <v>1699971</v>
      </c>
      <c r="B1152" s="281" t="s">
        <v>4444</v>
      </c>
      <c r="C1152" s="281" t="s">
        <v>5786</v>
      </c>
      <c r="D1152" s="281" t="s">
        <v>4446</v>
      </c>
      <c r="E1152" s="281" t="s">
        <v>5787</v>
      </c>
      <c r="F1152" s="281">
        <v>2</v>
      </c>
      <c r="G1152" s="281" t="s">
        <v>282</v>
      </c>
      <c r="H1152" s="303">
        <v>38337</v>
      </c>
      <c r="I1152" s="281">
        <v>24</v>
      </c>
      <c r="J1152" s="281" t="s">
        <v>260</v>
      </c>
      <c r="K1152" s="281">
        <v>267</v>
      </c>
      <c r="L1152" s="281" t="s">
        <v>328</v>
      </c>
      <c r="M1152" s="281">
        <v>2036</v>
      </c>
      <c r="N1152" s="281" t="s">
        <v>5645</v>
      </c>
      <c r="O1152" s="281">
        <v>2</v>
      </c>
      <c r="P1152" s="281" t="s">
        <v>303</v>
      </c>
      <c r="W1152" s="281">
        <v>-20</v>
      </c>
      <c r="X1152" s="281" t="s">
        <v>1574</v>
      </c>
      <c r="AA1152" s="281">
        <v>2</v>
      </c>
      <c r="AB1152" s="281" t="s">
        <v>200</v>
      </c>
      <c r="AC1152" s="303">
        <v>44535</v>
      </c>
      <c r="AD1152" s="281" t="s">
        <v>11483</v>
      </c>
      <c r="AE1152" s="281" t="s">
        <v>1036</v>
      </c>
      <c r="AF1152" s="281" t="s">
        <v>266</v>
      </c>
      <c r="AG1152" s="281" t="s">
        <v>5646</v>
      </c>
      <c r="AI1152" s="281" t="s">
        <v>5647</v>
      </c>
      <c r="AJ1152" s="281" t="s">
        <v>11489</v>
      </c>
      <c r="AN1152" s="303">
        <v>44012</v>
      </c>
      <c r="AP1152" s="284">
        <f t="shared" si="160"/>
        <v>1145</v>
      </c>
      <c r="AQ1152" s="284" t="str">
        <f t="shared" si="161"/>
        <v>永井優妃乃1</v>
      </c>
      <c r="AR1152" s="284" t="str">
        <f t="shared" si="162"/>
        <v>ながいゆきの1</v>
      </c>
      <c r="AS1152" s="284">
        <f t="shared" si="163"/>
        <v>1699971</v>
      </c>
      <c r="AT1152" s="284" t="str">
        <f t="shared" si="156"/>
        <v>永井優妃乃</v>
      </c>
      <c r="AU1152" s="284">
        <f>IF(AT1152="","",COUNTIF(AT$8:AT1152,AT1152))</f>
        <v>1</v>
      </c>
      <c r="AV1152" s="284" t="str">
        <f t="shared" si="157"/>
        <v>ながいゆきの</v>
      </c>
      <c r="AW1152" s="284">
        <f>IF(AV1152="","",COUNTIF(AV$8:AV1152,AV1152))</f>
        <v>1</v>
      </c>
      <c r="AX1152" s="284" t="str">
        <f t="shared" si="155"/>
        <v/>
      </c>
      <c r="AY1152" s="284" t="str">
        <f t="shared" si="158"/>
        <v/>
      </c>
      <c r="AZ1152" s="284" t="str">
        <f t="shared" si="159"/>
        <v/>
      </c>
    </row>
    <row r="1153" spans="1:52" ht="18" customHeight="1">
      <c r="A1153" s="281">
        <v>1699924</v>
      </c>
      <c r="B1153" s="281" t="s">
        <v>2388</v>
      </c>
      <c r="C1153" s="281" t="s">
        <v>5788</v>
      </c>
      <c r="D1153" s="281" t="s">
        <v>2389</v>
      </c>
      <c r="E1153" s="281" t="s">
        <v>5789</v>
      </c>
      <c r="F1153" s="281">
        <v>2</v>
      </c>
      <c r="G1153" s="281" t="s">
        <v>282</v>
      </c>
      <c r="H1153" s="303">
        <v>38339</v>
      </c>
      <c r="I1153" s="281">
        <v>24</v>
      </c>
      <c r="J1153" s="281" t="s">
        <v>260</v>
      </c>
      <c r="K1153" s="281">
        <v>267</v>
      </c>
      <c r="L1153" s="281" t="s">
        <v>328</v>
      </c>
      <c r="M1153" s="281">
        <v>2039</v>
      </c>
      <c r="N1153" s="281" t="s">
        <v>5672</v>
      </c>
      <c r="O1153" s="281">
        <v>2</v>
      </c>
      <c r="P1153" s="281" t="s">
        <v>303</v>
      </c>
      <c r="W1153" s="281">
        <v>-20</v>
      </c>
      <c r="X1153" s="281" t="s">
        <v>1574</v>
      </c>
      <c r="AA1153" s="281">
        <v>2</v>
      </c>
      <c r="AB1153" s="281" t="s">
        <v>200</v>
      </c>
      <c r="AC1153" s="303">
        <v>44535</v>
      </c>
      <c r="AD1153" s="281" t="s">
        <v>11483</v>
      </c>
      <c r="AF1153" s="281" t="s">
        <v>266</v>
      </c>
      <c r="AG1153" s="281" t="s">
        <v>5674</v>
      </c>
      <c r="AH1153" s="281" t="s">
        <v>5675</v>
      </c>
      <c r="AI1153" s="281" t="s">
        <v>5676</v>
      </c>
      <c r="AJ1153" s="281" t="s">
        <v>11492</v>
      </c>
      <c r="AN1153" s="303">
        <v>44012</v>
      </c>
      <c r="AP1153" s="284">
        <f t="shared" si="160"/>
        <v>1146</v>
      </c>
      <c r="AQ1153" s="284" t="str">
        <f t="shared" si="161"/>
        <v>村田歩佳1</v>
      </c>
      <c r="AR1153" s="284" t="str">
        <f t="shared" si="162"/>
        <v>むらたあゆか1</v>
      </c>
      <c r="AS1153" s="284">
        <f t="shared" si="163"/>
        <v>1699924</v>
      </c>
      <c r="AT1153" s="284" t="str">
        <f t="shared" si="156"/>
        <v>村田歩佳</v>
      </c>
      <c r="AU1153" s="284">
        <f>IF(AT1153="","",COUNTIF(AT$8:AT1153,AT1153))</f>
        <v>1</v>
      </c>
      <c r="AV1153" s="284" t="str">
        <f t="shared" si="157"/>
        <v>むらたあゆか</v>
      </c>
      <c r="AW1153" s="284">
        <f>IF(AV1153="","",COUNTIF(AV$8:AV1153,AV1153))</f>
        <v>1</v>
      </c>
      <c r="AX1153" s="284" t="str">
        <f t="shared" si="155"/>
        <v/>
      </c>
      <c r="AY1153" s="284" t="str">
        <f t="shared" si="158"/>
        <v/>
      </c>
      <c r="AZ1153" s="284" t="str">
        <f t="shared" si="159"/>
        <v/>
      </c>
    </row>
    <row r="1154" spans="1:52" ht="18" customHeight="1">
      <c r="A1154" s="281">
        <v>1700132</v>
      </c>
      <c r="B1154" s="281" t="s">
        <v>5790</v>
      </c>
      <c r="C1154" s="281" t="s">
        <v>5791</v>
      </c>
      <c r="D1154" s="281" t="s">
        <v>5792</v>
      </c>
      <c r="E1154" s="281" t="s">
        <v>4691</v>
      </c>
      <c r="F1154" s="281">
        <v>1</v>
      </c>
      <c r="G1154" s="281" t="s">
        <v>259</v>
      </c>
      <c r="H1154" s="303">
        <v>38341</v>
      </c>
      <c r="I1154" s="281">
        <v>24</v>
      </c>
      <c r="J1154" s="281" t="s">
        <v>260</v>
      </c>
      <c r="K1154" s="281">
        <v>267</v>
      </c>
      <c r="L1154" s="281" t="s">
        <v>328</v>
      </c>
      <c r="M1154" s="281">
        <v>2028</v>
      </c>
      <c r="N1154" s="281" t="s">
        <v>341</v>
      </c>
      <c r="O1154" s="281">
        <v>2</v>
      </c>
      <c r="P1154" s="281" t="s">
        <v>303</v>
      </c>
      <c r="Q1154" s="281">
        <v>0</v>
      </c>
      <c r="S1154" s="281">
        <v>0</v>
      </c>
      <c r="V1154" s="281">
        <v>0</v>
      </c>
      <c r="W1154" s="281">
        <v>-20</v>
      </c>
      <c r="X1154" s="281" t="s">
        <v>1574</v>
      </c>
      <c r="AA1154" s="281">
        <v>2</v>
      </c>
      <c r="AB1154" s="281" t="s">
        <v>200</v>
      </c>
      <c r="AC1154" s="303">
        <v>44535</v>
      </c>
      <c r="AD1154" s="281" t="s">
        <v>11483</v>
      </c>
      <c r="AE1154" s="281" t="s">
        <v>5793</v>
      </c>
      <c r="AF1154" s="281" t="s">
        <v>266</v>
      </c>
      <c r="AG1154" s="281" t="s">
        <v>5794</v>
      </c>
      <c r="AI1154" s="281" t="s">
        <v>5795</v>
      </c>
      <c r="AJ1154" s="281" t="s">
        <v>11500</v>
      </c>
      <c r="AN1154" s="303">
        <v>44012</v>
      </c>
      <c r="AP1154" s="284">
        <f t="shared" si="160"/>
        <v>1147</v>
      </c>
      <c r="AQ1154" s="284" t="str">
        <f t="shared" si="161"/>
        <v>鶴田和大1</v>
      </c>
      <c r="AR1154" s="284" t="str">
        <f t="shared" si="162"/>
        <v>つるたかずと1</v>
      </c>
      <c r="AS1154" s="284">
        <f t="shared" si="163"/>
        <v>1700132</v>
      </c>
      <c r="AT1154" s="284" t="str">
        <f t="shared" si="156"/>
        <v>鶴田和大</v>
      </c>
      <c r="AU1154" s="284">
        <f>IF(AT1154="","",COUNTIF(AT$8:AT1154,AT1154))</f>
        <v>1</v>
      </c>
      <c r="AV1154" s="284" t="str">
        <f t="shared" si="157"/>
        <v>つるたかずと</v>
      </c>
      <c r="AW1154" s="284">
        <f>IF(AV1154="","",COUNTIF(AV$8:AV1154,AV1154))</f>
        <v>1</v>
      </c>
      <c r="AX1154" s="284" t="str">
        <f t="shared" si="155"/>
        <v/>
      </c>
      <c r="AY1154" s="284" t="str">
        <f t="shared" si="158"/>
        <v/>
      </c>
      <c r="AZ1154" s="284" t="str">
        <f t="shared" si="159"/>
        <v/>
      </c>
    </row>
    <row r="1155" spans="1:52" ht="18" customHeight="1">
      <c r="A1155" s="281">
        <v>1700092</v>
      </c>
      <c r="B1155" s="281" t="s">
        <v>5796</v>
      </c>
      <c r="C1155" s="281" t="s">
        <v>5797</v>
      </c>
      <c r="D1155" s="281" t="s">
        <v>5798</v>
      </c>
      <c r="E1155" s="281" t="s">
        <v>4500</v>
      </c>
      <c r="F1155" s="281">
        <v>2</v>
      </c>
      <c r="G1155" s="281" t="s">
        <v>282</v>
      </c>
      <c r="H1155" s="303">
        <v>38344</v>
      </c>
      <c r="I1155" s="281">
        <v>24</v>
      </c>
      <c r="J1155" s="281" t="s">
        <v>260</v>
      </c>
      <c r="K1155" s="281">
        <v>266</v>
      </c>
      <c r="L1155" s="281" t="s">
        <v>386</v>
      </c>
      <c r="M1155" s="281">
        <v>2021</v>
      </c>
      <c r="N1155" s="281" t="s">
        <v>387</v>
      </c>
      <c r="O1155" s="281">
        <v>2</v>
      </c>
      <c r="P1155" s="281" t="s">
        <v>303</v>
      </c>
      <c r="W1155" s="281">
        <v>-20</v>
      </c>
      <c r="X1155" s="281" t="s">
        <v>1574</v>
      </c>
      <c r="AA1155" s="281">
        <v>2</v>
      </c>
      <c r="AB1155" s="281" t="s">
        <v>200</v>
      </c>
      <c r="AC1155" s="303">
        <v>44535</v>
      </c>
      <c r="AD1155" s="281" t="s">
        <v>11483</v>
      </c>
      <c r="AF1155" s="281" t="s">
        <v>266</v>
      </c>
      <c r="AG1155" s="281" t="s">
        <v>5799</v>
      </c>
      <c r="AI1155" s="281" t="s">
        <v>5800</v>
      </c>
      <c r="AJ1155" s="281" t="s">
        <v>11501</v>
      </c>
      <c r="AN1155" s="303">
        <v>44012</v>
      </c>
      <c r="AP1155" s="284">
        <f t="shared" si="160"/>
        <v>1148</v>
      </c>
      <c r="AQ1155" s="284" t="str">
        <f t="shared" si="161"/>
        <v>姉川莉央1</v>
      </c>
      <c r="AR1155" s="284" t="str">
        <f t="shared" si="162"/>
        <v>あねがわりお1</v>
      </c>
      <c r="AS1155" s="284">
        <f t="shared" si="163"/>
        <v>1700092</v>
      </c>
      <c r="AT1155" s="284" t="str">
        <f t="shared" si="156"/>
        <v>姉川莉央</v>
      </c>
      <c r="AU1155" s="284">
        <f>IF(AT1155="","",COUNTIF(AT$8:AT1155,AT1155))</f>
        <v>1</v>
      </c>
      <c r="AV1155" s="284" t="str">
        <f t="shared" si="157"/>
        <v>あねがわりお</v>
      </c>
      <c r="AW1155" s="284">
        <f>IF(AV1155="","",COUNTIF(AV$8:AV1155,AV1155))</f>
        <v>1</v>
      </c>
      <c r="AX1155" s="284" t="str">
        <f t="shared" si="155"/>
        <v/>
      </c>
      <c r="AY1155" s="284" t="str">
        <f t="shared" si="158"/>
        <v/>
      </c>
      <c r="AZ1155" s="284" t="str">
        <f t="shared" si="159"/>
        <v/>
      </c>
    </row>
    <row r="1156" spans="1:52" ht="18" customHeight="1">
      <c r="A1156" s="281">
        <v>1700023</v>
      </c>
      <c r="B1156" s="281" t="s">
        <v>2017</v>
      </c>
      <c r="C1156" s="281" t="s">
        <v>5695</v>
      </c>
      <c r="D1156" s="281" t="s">
        <v>320</v>
      </c>
      <c r="E1156" s="281" t="s">
        <v>5695</v>
      </c>
      <c r="F1156" s="281">
        <v>2</v>
      </c>
      <c r="G1156" s="281" t="s">
        <v>282</v>
      </c>
      <c r="H1156" s="303">
        <v>38348</v>
      </c>
      <c r="I1156" s="281">
        <v>24</v>
      </c>
      <c r="J1156" s="281" t="s">
        <v>260</v>
      </c>
      <c r="K1156" s="281">
        <v>267</v>
      </c>
      <c r="L1156" s="281" t="s">
        <v>328</v>
      </c>
      <c r="M1156" s="281">
        <v>2025</v>
      </c>
      <c r="N1156" s="281" t="s">
        <v>420</v>
      </c>
      <c r="O1156" s="281">
        <v>2</v>
      </c>
      <c r="P1156" s="281" t="s">
        <v>303</v>
      </c>
      <c r="Q1156" s="281">
        <v>0</v>
      </c>
      <c r="W1156" s="281">
        <v>-20</v>
      </c>
      <c r="X1156" s="281" t="s">
        <v>1574</v>
      </c>
      <c r="AA1156" s="281">
        <v>2</v>
      </c>
      <c r="AB1156" s="281" t="s">
        <v>200</v>
      </c>
      <c r="AC1156" s="303">
        <v>44535</v>
      </c>
      <c r="AD1156" s="281" t="s">
        <v>11483</v>
      </c>
      <c r="AE1156" s="281" t="s">
        <v>1645</v>
      </c>
      <c r="AF1156" s="281" t="s">
        <v>266</v>
      </c>
      <c r="AG1156" s="281" t="s">
        <v>5485</v>
      </c>
      <c r="AH1156" s="281" t="s">
        <v>5486</v>
      </c>
      <c r="AI1156" s="281" t="s">
        <v>5487</v>
      </c>
      <c r="AJ1156" s="281" t="s">
        <v>11199</v>
      </c>
      <c r="AN1156" s="303">
        <v>44012</v>
      </c>
      <c r="AP1156" s="284">
        <f t="shared" si="160"/>
        <v>1149</v>
      </c>
      <c r="AQ1156" s="284" t="str">
        <f t="shared" si="161"/>
        <v>小澤みなみ1</v>
      </c>
      <c r="AR1156" s="284" t="str">
        <f t="shared" si="162"/>
        <v>おざわみなみ1</v>
      </c>
      <c r="AS1156" s="284">
        <f t="shared" si="163"/>
        <v>1700023</v>
      </c>
      <c r="AT1156" s="284" t="str">
        <f t="shared" si="156"/>
        <v>小澤みなみ</v>
      </c>
      <c r="AU1156" s="284">
        <f>IF(AT1156="","",COUNTIF(AT$8:AT1156,AT1156))</f>
        <v>1</v>
      </c>
      <c r="AV1156" s="284" t="str">
        <f t="shared" si="157"/>
        <v>おざわみなみ</v>
      </c>
      <c r="AW1156" s="284">
        <f>IF(AV1156="","",COUNTIF(AV$8:AV1156,AV1156))</f>
        <v>1</v>
      </c>
      <c r="AX1156" s="284" t="str">
        <f t="shared" si="155"/>
        <v/>
      </c>
      <c r="AY1156" s="284" t="str">
        <f t="shared" si="158"/>
        <v/>
      </c>
      <c r="AZ1156" s="284" t="str">
        <f t="shared" si="159"/>
        <v/>
      </c>
    </row>
    <row r="1157" spans="1:52" ht="18" customHeight="1">
      <c r="A1157" s="281">
        <v>1703114</v>
      </c>
      <c r="B1157" s="281" t="s">
        <v>5801</v>
      </c>
      <c r="C1157" s="281" t="s">
        <v>5802</v>
      </c>
      <c r="D1157" s="281" t="s">
        <v>5803</v>
      </c>
      <c r="E1157" s="281" t="s">
        <v>4447</v>
      </c>
      <c r="F1157" s="281">
        <v>2</v>
      </c>
      <c r="G1157" s="281" t="s">
        <v>282</v>
      </c>
      <c r="H1157" s="303">
        <v>38360</v>
      </c>
      <c r="I1157" s="281">
        <v>24</v>
      </c>
      <c r="J1157" s="281" t="s">
        <v>260</v>
      </c>
      <c r="K1157" s="281">
        <v>267</v>
      </c>
      <c r="L1157" s="281" t="s">
        <v>328</v>
      </c>
      <c r="M1157" s="281">
        <v>2039</v>
      </c>
      <c r="N1157" s="281" t="s">
        <v>5672</v>
      </c>
      <c r="O1157" s="281">
        <v>2</v>
      </c>
      <c r="P1157" s="281" t="s">
        <v>303</v>
      </c>
      <c r="W1157" s="281">
        <v>-20</v>
      </c>
      <c r="X1157" s="281" t="s">
        <v>1574</v>
      </c>
      <c r="AA1157" s="281">
        <v>2</v>
      </c>
      <c r="AB1157" s="281" t="s">
        <v>200</v>
      </c>
      <c r="AC1157" s="303">
        <v>44535</v>
      </c>
      <c r="AD1157" s="281" t="s">
        <v>11483</v>
      </c>
      <c r="AF1157" s="281" t="s">
        <v>266</v>
      </c>
      <c r="AG1157" s="281" t="s">
        <v>5674</v>
      </c>
      <c r="AH1157" s="281" t="s">
        <v>5675</v>
      </c>
      <c r="AI1157" s="281" t="s">
        <v>5676</v>
      </c>
      <c r="AJ1157" s="281" t="s">
        <v>11492</v>
      </c>
      <c r="AN1157" s="303">
        <v>44023</v>
      </c>
      <c r="AP1157" s="284">
        <f t="shared" si="160"/>
        <v>1150</v>
      </c>
      <c r="AQ1157" s="284" t="str">
        <f t="shared" si="161"/>
        <v>根岸知里1</v>
      </c>
      <c r="AR1157" s="284" t="str">
        <f t="shared" si="162"/>
        <v>ねぎしちさと1</v>
      </c>
      <c r="AS1157" s="284">
        <f t="shared" si="163"/>
        <v>1703114</v>
      </c>
      <c r="AT1157" s="284" t="str">
        <f t="shared" si="156"/>
        <v>根岸知里</v>
      </c>
      <c r="AU1157" s="284">
        <f>IF(AT1157="","",COUNTIF(AT$8:AT1157,AT1157))</f>
        <v>1</v>
      </c>
      <c r="AV1157" s="284" t="str">
        <f t="shared" si="157"/>
        <v>ねぎしちさと</v>
      </c>
      <c r="AW1157" s="284">
        <f>IF(AV1157="","",COUNTIF(AV$8:AV1157,AV1157))</f>
        <v>1</v>
      </c>
      <c r="AX1157" s="284" t="str">
        <f t="shared" si="155"/>
        <v/>
      </c>
      <c r="AY1157" s="284" t="str">
        <f t="shared" si="158"/>
        <v/>
      </c>
      <c r="AZ1157" s="284" t="str">
        <f t="shared" si="159"/>
        <v/>
      </c>
    </row>
    <row r="1158" spans="1:52" ht="18" customHeight="1">
      <c r="A1158" s="281">
        <v>1700077</v>
      </c>
      <c r="B1158" s="281" t="s">
        <v>943</v>
      </c>
      <c r="C1158" s="281" t="s">
        <v>5804</v>
      </c>
      <c r="D1158" s="281" t="s">
        <v>945</v>
      </c>
      <c r="E1158" s="281" t="s">
        <v>5805</v>
      </c>
      <c r="F1158" s="281">
        <v>2</v>
      </c>
      <c r="G1158" s="281" t="s">
        <v>282</v>
      </c>
      <c r="H1158" s="303">
        <v>38365</v>
      </c>
      <c r="I1158" s="281">
        <v>24</v>
      </c>
      <c r="J1158" s="281" t="s">
        <v>260</v>
      </c>
      <c r="K1158" s="281">
        <v>267</v>
      </c>
      <c r="L1158" s="281" t="s">
        <v>328</v>
      </c>
      <c r="M1158" s="281">
        <v>2032</v>
      </c>
      <c r="N1158" s="281" t="s">
        <v>5556</v>
      </c>
      <c r="O1158" s="281">
        <v>2</v>
      </c>
      <c r="P1158" s="281" t="s">
        <v>303</v>
      </c>
      <c r="W1158" s="281">
        <v>-20</v>
      </c>
      <c r="X1158" s="281" t="s">
        <v>1574</v>
      </c>
      <c r="AA1158" s="281">
        <v>2</v>
      </c>
      <c r="AB1158" s="281" t="s">
        <v>200</v>
      </c>
      <c r="AC1158" s="303">
        <v>44535</v>
      </c>
      <c r="AD1158" s="281" t="s">
        <v>11483</v>
      </c>
      <c r="AE1158" s="281" t="s">
        <v>5557</v>
      </c>
      <c r="AF1158" s="281" t="s">
        <v>266</v>
      </c>
      <c r="AG1158" s="281" t="s">
        <v>5558</v>
      </c>
      <c r="AI1158" s="281" t="s">
        <v>5559</v>
      </c>
      <c r="AJ1158" s="281" t="s">
        <v>11481</v>
      </c>
      <c r="AN1158" s="303">
        <v>44012</v>
      </c>
      <c r="AP1158" s="284">
        <f t="shared" si="160"/>
        <v>1151</v>
      </c>
      <c r="AQ1158" s="284" t="str">
        <f t="shared" si="161"/>
        <v>山本彩奈1</v>
      </c>
      <c r="AR1158" s="284" t="str">
        <f t="shared" si="162"/>
        <v>やまもとあやな1</v>
      </c>
      <c r="AS1158" s="284">
        <f t="shared" si="163"/>
        <v>1700077</v>
      </c>
      <c r="AT1158" s="284" t="str">
        <f t="shared" si="156"/>
        <v>山本彩奈</v>
      </c>
      <c r="AU1158" s="284">
        <f>IF(AT1158="","",COUNTIF(AT$8:AT1158,AT1158))</f>
        <v>1</v>
      </c>
      <c r="AV1158" s="284" t="str">
        <f t="shared" si="157"/>
        <v>やまもとあやな</v>
      </c>
      <c r="AW1158" s="284">
        <f>IF(AV1158="","",COUNTIF(AV$8:AV1158,AV1158))</f>
        <v>1</v>
      </c>
      <c r="AX1158" s="284" t="str">
        <f t="shared" si="155"/>
        <v/>
      </c>
      <c r="AY1158" s="284" t="str">
        <f t="shared" si="158"/>
        <v/>
      </c>
      <c r="AZ1158" s="284" t="str">
        <f t="shared" si="159"/>
        <v/>
      </c>
    </row>
    <row r="1159" spans="1:52" ht="18" customHeight="1">
      <c r="A1159" s="281">
        <v>1699760</v>
      </c>
      <c r="B1159" s="281" t="s">
        <v>5806</v>
      </c>
      <c r="C1159" s="281" t="s">
        <v>5807</v>
      </c>
      <c r="D1159" s="281" t="s">
        <v>637</v>
      </c>
      <c r="E1159" s="281" t="s">
        <v>3089</v>
      </c>
      <c r="F1159" s="281">
        <v>2</v>
      </c>
      <c r="G1159" s="281" t="s">
        <v>282</v>
      </c>
      <c r="H1159" s="303">
        <v>38369</v>
      </c>
      <c r="I1159" s="281">
        <v>24</v>
      </c>
      <c r="J1159" s="281" t="s">
        <v>260</v>
      </c>
      <c r="K1159" s="281">
        <v>280</v>
      </c>
      <c r="L1159" s="281" t="s">
        <v>334</v>
      </c>
      <c r="M1159" s="281">
        <v>5006</v>
      </c>
      <c r="N1159" s="281" t="s">
        <v>5808</v>
      </c>
      <c r="O1159" s="281">
        <v>2</v>
      </c>
      <c r="P1159" s="281" t="s">
        <v>303</v>
      </c>
      <c r="W1159" s="281">
        <v>-20</v>
      </c>
      <c r="X1159" s="281" t="s">
        <v>1574</v>
      </c>
      <c r="AA1159" s="281">
        <v>2</v>
      </c>
      <c r="AB1159" s="281" t="s">
        <v>200</v>
      </c>
      <c r="AC1159" s="303">
        <v>44535</v>
      </c>
      <c r="AD1159" s="281" t="s">
        <v>11485</v>
      </c>
      <c r="AE1159" s="281" t="s">
        <v>1142</v>
      </c>
      <c r="AF1159" s="281" t="s">
        <v>266</v>
      </c>
      <c r="AG1159" s="281" t="s">
        <v>5809</v>
      </c>
      <c r="AI1159" s="281" t="s">
        <v>5810</v>
      </c>
      <c r="AJ1159" s="281" t="s">
        <v>11502</v>
      </c>
      <c r="AN1159" s="303">
        <v>44011</v>
      </c>
      <c r="AP1159" s="284">
        <f t="shared" si="160"/>
        <v>1152</v>
      </c>
      <c r="AQ1159" s="284" t="str">
        <f t="shared" si="161"/>
        <v>平沢碧衣1</v>
      </c>
      <c r="AR1159" s="284" t="str">
        <f t="shared" si="162"/>
        <v>ひらさわあおい1</v>
      </c>
      <c r="AS1159" s="284">
        <f t="shared" si="163"/>
        <v>1699760</v>
      </c>
      <c r="AT1159" s="284" t="str">
        <f t="shared" si="156"/>
        <v>平沢碧衣</v>
      </c>
      <c r="AU1159" s="284">
        <f>IF(AT1159="","",COUNTIF(AT$8:AT1159,AT1159))</f>
        <v>1</v>
      </c>
      <c r="AV1159" s="284" t="str">
        <f t="shared" si="157"/>
        <v>ひらさわあおい</v>
      </c>
      <c r="AW1159" s="284">
        <f>IF(AV1159="","",COUNTIF(AV$8:AV1159,AV1159))</f>
        <v>1</v>
      </c>
      <c r="AX1159" s="284" t="str">
        <f t="shared" si="155"/>
        <v/>
      </c>
      <c r="AY1159" s="284" t="str">
        <f t="shared" si="158"/>
        <v/>
      </c>
      <c r="AZ1159" s="284" t="str">
        <f t="shared" si="159"/>
        <v/>
      </c>
    </row>
    <row r="1160" spans="1:52" ht="18" customHeight="1">
      <c r="A1160" s="281">
        <v>1700087</v>
      </c>
      <c r="B1160" s="281" t="s">
        <v>3094</v>
      </c>
      <c r="C1160" s="281" t="s">
        <v>2710</v>
      </c>
      <c r="D1160" s="281" t="s">
        <v>3096</v>
      </c>
      <c r="E1160" s="281" t="s">
        <v>1849</v>
      </c>
      <c r="F1160" s="281">
        <v>1</v>
      </c>
      <c r="G1160" s="281" t="s">
        <v>259</v>
      </c>
      <c r="H1160" s="303">
        <v>38380</v>
      </c>
      <c r="I1160" s="281">
        <v>24</v>
      </c>
      <c r="J1160" s="281" t="s">
        <v>260</v>
      </c>
      <c r="K1160" s="281">
        <v>267</v>
      </c>
      <c r="L1160" s="281" t="s">
        <v>328</v>
      </c>
      <c r="M1160" s="281">
        <v>2032</v>
      </c>
      <c r="N1160" s="281" t="s">
        <v>5556</v>
      </c>
      <c r="O1160" s="281">
        <v>2</v>
      </c>
      <c r="P1160" s="281" t="s">
        <v>303</v>
      </c>
      <c r="W1160" s="281">
        <v>-20</v>
      </c>
      <c r="X1160" s="281" t="s">
        <v>1574</v>
      </c>
      <c r="AA1160" s="281">
        <v>2</v>
      </c>
      <c r="AB1160" s="281" t="s">
        <v>200</v>
      </c>
      <c r="AC1160" s="303">
        <v>44535</v>
      </c>
      <c r="AD1160" s="281" t="s">
        <v>11483</v>
      </c>
      <c r="AE1160" s="281" t="s">
        <v>5557</v>
      </c>
      <c r="AF1160" s="281" t="s">
        <v>266</v>
      </c>
      <c r="AG1160" s="281" t="s">
        <v>5558</v>
      </c>
      <c r="AI1160" s="281" t="s">
        <v>5559</v>
      </c>
      <c r="AJ1160" s="281" t="s">
        <v>11481</v>
      </c>
      <c r="AN1160" s="303">
        <v>44012</v>
      </c>
      <c r="AP1160" s="284">
        <f t="shared" si="160"/>
        <v>1153</v>
      </c>
      <c r="AQ1160" s="284" t="str">
        <f t="shared" si="161"/>
        <v>金子大祐1</v>
      </c>
      <c r="AR1160" s="284" t="str">
        <f t="shared" si="162"/>
        <v>かねこだいすけ1</v>
      </c>
      <c r="AS1160" s="284">
        <f t="shared" si="163"/>
        <v>1700087</v>
      </c>
      <c r="AT1160" s="284" t="str">
        <f t="shared" si="156"/>
        <v>金子大祐</v>
      </c>
      <c r="AU1160" s="284">
        <f>IF(AT1160="","",COUNTIF(AT$8:AT1160,AT1160))</f>
        <v>1</v>
      </c>
      <c r="AV1160" s="284" t="str">
        <f t="shared" si="157"/>
        <v>かねこだいすけ</v>
      </c>
      <c r="AW1160" s="284">
        <f>IF(AV1160="","",COUNTIF(AV$8:AV1160,AV1160))</f>
        <v>1</v>
      </c>
      <c r="AX1160" s="284" t="str">
        <f t="shared" ref="AX1160:AX1223" si="164">IFERROR(VLOOKUP(AS1160,$BA$11:$BA$38,1,FALSE),"")</f>
        <v/>
      </c>
      <c r="AY1160" s="284" t="str">
        <f t="shared" si="158"/>
        <v/>
      </c>
      <c r="AZ1160" s="284" t="str">
        <f t="shared" si="159"/>
        <v/>
      </c>
    </row>
    <row r="1161" spans="1:52" ht="18" customHeight="1">
      <c r="A1161" s="281">
        <v>1700093</v>
      </c>
      <c r="B1161" s="281" t="s">
        <v>5755</v>
      </c>
      <c r="C1161" s="281" t="s">
        <v>5811</v>
      </c>
      <c r="D1161" s="281" t="s">
        <v>5757</v>
      </c>
      <c r="E1161" s="281" t="s">
        <v>5812</v>
      </c>
      <c r="F1161" s="281">
        <v>2</v>
      </c>
      <c r="G1161" s="281" t="s">
        <v>282</v>
      </c>
      <c r="H1161" s="303">
        <v>38384</v>
      </c>
      <c r="I1161" s="281">
        <v>24</v>
      </c>
      <c r="J1161" s="281" t="s">
        <v>260</v>
      </c>
      <c r="K1161" s="281">
        <v>266</v>
      </c>
      <c r="L1161" s="281" t="s">
        <v>386</v>
      </c>
      <c r="M1161" s="281">
        <v>2021</v>
      </c>
      <c r="N1161" s="281" t="s">
        <v>387</v>
      </c>
      <c r="O1161" s="281">
        <v>2</v>
      </c>
      <c r="P1161" s="281" t="s">
        <v>303</v>
      </c>
      <c r="W1161" s="281">
        <v>-20</v>
      </c>
      <c r="X1161" s="281" t="s">
        <v>1574</v>
      </c>
      <c r="AA1161" s="281">
        <v>2</v>
      </c>
      <c r="AB1161" s="281" t="s">
        <v>200</v>
      </c>
      <c r="AC1161" s="303">
        <v>44535</v>
      </c>
      <c r="AD1161" s="281" t="s">
        <v>11483</v>
      </c>
      <c r="AF1161" s="281" t="s">
        <v>266</v>
      </c>
      <c r="AG1161" s="281" t="s">
        <v>5799</v>
      </c>
      <c r="AI1161" s="281" t="s">
        <v>5800</v>
      </c>
      <c r="AJ1161" s="281" t="s">
        <v>11501</v>
      </c>
      <c r="AN1161" s="303">
        <v>44012</v>
      </c>
      <c r="AP1161" s="284">
        <f t="shared" si="160"/>
        <v>1154</v>
      </c>
      <c r="AQ1161" s="284" t="str">
        <f t="shared" si="161"/>
        <v>勝山紗穂1</v>
      </c>
      <c r="AR1161" s="284" t="str">
        <f t="shared" si="162"/>
        <v>かつやまさほ1</v>
      </c>
      <c r="AS1161" s="284">
        <f t="shared" si="163"/>
        <v>1700093</v>
      </c>
      <c r="AT1161" s="284" t="str">
        <f t="shared" si="156"/>
        <v>勝山紗穂</v>
      </c>
      <c r="AU1161" s="284">
        <f>IF(AT1161="","",COUNTIF(AT$8:AT1161,AT1161))</f>
        <v>1</v>
      </c>
      <c r="AV1161" s="284" t="str">
        <f t="shared" si="157"/>
        <v>かつやまさほ</v>
      </c>
      <c r="AW1161" s="284">
        <f>IF(AV1161="","",COUNTIF(AV$8:AV1161,AV1161))</f>
        <v>1</v>
      </c>
      <c r="AX1161" s="284" t="str">
        <f t="shared" si="164"/>
        <v/>
      </c>
      <c r="AY1161" s="284" t="str">
        <f t="shared" si="158"/>
        <v/>
      </c>
      <c r="AZ1161" s="284" t="str">
        <f t="shared" si="159"/>
        <v/>
      </c>
    </row>
    <row r="1162" spans="1:52" ht="18" customHeight="1">
      <c r="A1162" s="281">
        <v>1700065</v>
      </c>
      <c r="B1162" s="281" t="s">
        <v>309</v>
      </c>
      <c r="C1162" s="281" t="s">
        <v>5813</v>
      </c>
      <c r="D1162" s="281" t="s">
        <v>2363</v>
      </c>
      <c r="E1162" s="281" t="s">
        <v>5814</v>
      </c>
      <c r="F1162" s="281">
        <v>2</v>
      </c>
      <c r="G1162" s="281" t="s">
        <v>282</v>
      </c>
      <c r="H1162" s="303">
        <v>38387</v>
      </c>
      <c r="I1162" s="281">
        <v>24</v>
      </c>
      <c r="J1162" s="281" t="s">
        <v>260</v>
      </c>
      <c r="K1162" s="281">
        <v>267</v>
      </c>
      <c r="L1162" s="281" t="s">
        <v>328</v>
      </c>
      <c r="M1162" s="281">
        <v>2030</v>
      </c>
      <c r="N1162" s="281" t="s">
        <v>363</v>
      </c>
      <c r="O1162" s="281">
        <v>2</v>
      </c>
      <c r="P1162" s="281" t="s">
        <v>303</v>
      </c>
      <c r="W1162" s="281">
        <v>-20</v>
      </c>
      <c r="X1162" s="281" t="s">
        <v>1574</v>
      </c>
      <c r="AA1162" s="281">
        <v>2</v>
      </c>
      <c r="AB1162" s="281" t="s">
        <v>200</v>
      </c>
      <c r="AC1162" s="303">
        <v>44535</v>
      </c>
      <c r="AD1162" s="281" t="s">
        <v>11483</v>
      </c>
      <c r="AE1162" s="281" t="s">
        <v>5502</v>
      </c>
      <c r="AF1162" s="281" t="s">
        <v>266</v>
      </c>
      <c r="AG1162" s="281" t="s">
        <v>5503</v>
      </c>
      <c r="AI1162" s="281" t="s">
        <v>5504</v>
      </c>
      <c r="AJ1162" s="281" t="s">
        <v>11477</v>
      </c>
      <c r="AN1162" s="303">
        <v>44012</v>
      </c>
      <c r="AP1162" s="284">
        <f t="shared" si="160"/>
        <v>1155</v>
      </c>
      <c r="AQ1162" s="284" t="str">
        <f t="shared" si="161"/>
        <v>飯島玲音1</v>
      </c>
      <c r="AR1162" s="284" t="str">
        <f t="shared" si="162"/>
        <v>いいじまかのん1</v>
      </c>
      <c r="AS1162" s="284">
        <f t="shared" si="163"/>
        <v>1700065</v>
      </c>
      <c r="AT1162" s="284" t="str">
        <f t="shared" ref="AT1162:AT1225" si="165">B1162&amp;C1162</f>
        <v>飯島玲音</v>
      </c>
      <c r="AU1162" s="284">
        <f>IF(AT1162="","",COUNTIF(AT$8:AT1162,AT1162))</f>
        <v>1</v>
      </c>
      <c r="AV1162" s="284" t="str">
        <f t="shared" ref="AV1162:AV1225" si="166">D1162&amp;E1162</f>
        <v>いいじまかのん</v>
      </c>
      <c r="AW1162" s="284">
        <f>IF(AV1162="","",COUNTIF(AV$8:AV1162,AV1162))</f>
        <v>1</v>
      </c>
      <c r="AX1162" s="284" t="str">
        <f t="shared" si="164"/>
        <v/>
      </c>
      <c r="AY1162" s="284" t="str">
        <f t="shared" ref="AY1162:AY1225" si="167">IF(AX1162="","",VLOOKUP(AS1162,$BA$11:$BC$38,2,FALSE))</f>
        <v/>
      </c>
      <c r="AZ1162" s="284" t="str">
        <f t="shared" ref="AZ1162:AZ1225" si="168">IF(AX1162="","",VLOOKUP(AS1162,$BA$11:$BC$38,3,FALSE))</f>
        <v/>
      </c>
    </row>
    <row r="1163" spans="1:52" ht="18" customHeight="1">
      <c r="A1163" s="281">
        <v>1699922</v>
      </c>
      <c r="B1163" s="281" t="s">
        <v>5815</v>
      </c>
      <c r="C1163" s="281" t="s">
        <v>5816</v>
      </c>
      <c r="D1163" s="281" t="s">
        <v>5817</v>
      </c>
      <c r="E1163" s="281" t="s">
        <v>5197</v>
      </c>
      <c r="F1163" s="281">
        <v>2</v>
      </c>
      <c r="G1163" s="281" t="s">
        <v>282</v>
      </c>
      <c r="H1163" s="303">
        <v>38389</v>
      </c>
      <c r="I1163" s="281">
        <v>24</v>
      </c>
      <c r="J1163" s="281" t="s">
        <v>260</v>
      </c>
      <c r="K1163" s="281">
        <v>267</v>
      </c>
      <c r="L1163" s="281" t="s">
        <v>328</v>
      </c>
      <c r="M1163" s="281">
        <v>2039</v>
      </c>
      <c r="N1163" s="281" t="s">
        <v>5672</v>
      </c>
      <c r="O1163" s="281">
        <v>2</v>
      </c>
      <c r="P1163" s="281" t="s">
        <v>303</v>
      </c>
      <c r="W1163" s="281">
        <v>-20</v>
      </c>
      <c r="X1163" s="281" t="s">
        <v>1574</v>
      </c>
      <c r="AA1163" s="281">
        <v>2</v>
      </c>
      <c r="AB1163" s="281" t="s">
        <v>200</v>
      </c>
      <c r="AC1163" s="303">
        <v>44535</v>
      </c>
      <c r="AD1163" s="281" t="s">
        <v>11483</v>
      </c>
      <c r="AF1163" s="281" t="s">
        <v>266</v>
      </c>
      <c r="AG1163" s="281" t="s">
        <v>5674</v>
      </c>
      <c r="AH1163" s="281" t="s">
        <v>5675</v>
      </c>
      <c r="AI1163" s="281" t="s">
        <v>5676</v>
      </c>
      <c r="AJ1163" s="281" t="s">
        <v>11492</v>
      </c>
      <c r="AN1163" s="303">
        <v>44012</v>
      </c>
      <c r="AP1163" s="284">
        <f t="shared" ref="AP1163:AP1226" si="169">AP1162+1</f>
        <v>1156</v>
      </c>
      <c r="AQ1163" s="284" t="str">
        <f t="shared" ref="AQ1163:AQ1226" si="170">AT1163&amp;AU1163</f>
        <v>前角彩花1</v>
      </c>
      <c r="AR1163" s="284" t="str">
        <f t="shared" ref="AR1163:AR1226" si="171">AV1163&amp;AW1163</f>
        <v>まえずみあやか1</v>
      </c>
      <c r="AS1163" s="284">
        <f t="shared" ref="AS1163:AS1226" si="172">A1163</f>
        <v>1699922</v>
      </c>
      <c r="AT1163" s="284" t="str">
        <f t="shared" si="165"/>
        <v>前角彩花</v>
      </c>
      <c r="AU1163" s="284">
        <f>IF(AT1163="","",COUNTIF(AT$8:AT1163,AT1163))</f>
        <v>1</v>
      </c>
      <c r="AV1163" s="284" t="str">
        <f t="shared" si="166"/>
        <v>まえずみあやか</v>
      </c>
      <c r="AW1163" s="284">
        <f>IF(AV1163="","",COUNTIF(AV$8:AV1163,AV1163))</f>
        <v>1</v>
      </c>
      <c r="AX1163" s="284" t="str">
        <f t="shared" si="164"/>
        <v/>
      </c>
      <c r="AY1163" s="284" t="str">
        <f t="shared" si="167"/>
        <v/>
      </c>
      <c r="AZ1163" s="284" t="str">
        <f t="shared" si="168"/>
        <v/>
      </c>
    </row>
    <row r="1164" spans="1:52" ht="18" customHeight="1">
      <c r="A1164" s="281">
        <v>1699502</v>
      </c>
      <c r="B1164" s="281" t="s">
        <v>5818</v>
      </c>
      <c r="C1164" s="281" t="s">
        <v>5819</v>
      </c>
      <c r="D1164" s="281" t="s">
        <v>5820</v>
      </c>
      <c r="E1164" s="281" t="s">
        <v>5821</v>
      </c>
      <c r="F1164" s="281">
        <v>1</v>
      </c>
      <c r="G1164" s="281" t="s">
        <v>259</v>
      </c>
      <c r="H1164" s="303">
        <v>38393</v>
      </c>
      <c r="I1164" s="281">
        <v>24</v>
      </c>
      <c r="J1164" s="281" t="s">
        <v>260</v>
      </c>
      <c r="K1164" s="281">
        <v>278</v>
      </c>
      <c r="L1164" s="281" t="s">
        <v>445</v>
      </c>
      <c r="M1164" s="281">
        <v>2093</v>
      </c>
      <c r="N1164" s="281" t="s">
        <v>5626</v>
      </c>
      <c r="O1164" s="281">
        <v>2</v>
      </c>
      <c r="P1164" s="281" t="s">
        <v>303</v>
      </c>
      <c r="W1164" s="281">
        <v>-20</v>
      </c>
      <c r="X1164" s="281" t="s">
        <v>1574</v>
      </c>
      <c r="AA1164" s="281">
        <v>2</v>
      </c>
      <c r="AB1164" s="281" t="s">
        <v>200</v>
      </c>
      <c r="AC1164" s="303">
        <v>44535</v>
      </c>
      <c r="AD1164" s="281" t="s">
        <v>11485</v>
      </c>
      <c r="AE1164" s="281" t="s">
        <v>5627</v>
      </c>
      <c r="AF1164" s="281" t="s">
        <v>266</v>
      </c>
      <c r="AG1164" s="281" t="s">
        <v>5628</v>
      </c>
      <c r="AI1164" s="281" t="s">
        <v>5629</v>
      </c>
      <c r="AJ1164" s="281" t="s">
        <v>11486</v>
      </c>
      <c r="AN1164" s="303">
        <v>44011</v>
      </c>
      <c r="AP1164" s="284">
        <f t="shared" si="169"/>
        <v>1157</v>
      </c>
      <c r="AQ1164" s="284" t="str">
        <f t="shared" si="170"/>
        <v>吉水雄紀1</v>
      </c>
      <c r="AR1164" s="284" t="str">
        <f t="shared" si="171"/>
        <v>よしみずたけのり1</v>
      </c>
      <c r="AS1164" s="284">
        <f t="shared" si="172"/>
        <v>1699502</v>
      </c>
      <c r="AT1164" s="284" t="str">
        <f t="shared" si="165"/>
        <v>吉水雄紀</v>
      </c>
      <c r="AU1164" s="284">
        <f>IF(AT1164="","",COUNTIF(AT$8:AT1164,AT1164))</f>
        <v>1</v>
      </c>
      <c r="AV1164" s="284" t="str">
        <f t="shared" si="166"/>
        <v>よしみずたけのり</v>
      </c>
      <c r="AW1164" s="284">
        <f>IF(AV1164="","",COUNTIF(AV$8:AV1164,AV1164))</f>
        <v>1</v>
      </c>
      <c r="AX1164" s="284" t="str">
        <f t="shared" si="164"/>
        <v/>
      </c>
      <c r="AY1164" s="284" t="str">
        <f t="shared" si="167"/>
        <v/>
      </c>
      <c r="AZ1164" s="284" t="str">
        <f t="shared" si="168"/>
        <v/>
      </c>
    </row>
    <row r="1165" spans="1:52" ht="18" customHeight="1">
      <c r="A1165" s="281">
        <v>1700040</v>
      </c>
      <c r="B1165" s="281" t="s">
        <v>3941</v>
      </c>
      <c r="C1165" s="281" t="s">
        <v>5822</v>
      </c>
      <c r="D1165" s="281" t="s">
        <v>3942</v>
      </c>
      <c r="E1165" s="281" t="s">
        <v>5823</v>
      </c>
      <c r="F1165" s="281">
        <v>2</v>
      </c>
      <c r="G1165" s="281" t="s">
        <v>282</v>
      </c>
      <c r="H1165" s="303">
        <v>38395</v>
      </c>
      <c r="I1165" s="281">
        <v>24</v>
      </c>
      <c r="J1165" s="281" t="s">
        <v>260</v>
      </c>
      <c r="K1165" s="281">
        <v>267</v>
      </c>
      <c r="L1165" s="281" t="s">
        <v>328</v>
      </c>
      <c r="M1165" s="281">
        <v>2025</v>
      </c>
      <c r="N1165" s="281" t="s">
        <v>420</v>
      </c>
      <c r="O1165" s="281">
        <v>2</v>
      </c>
      <c r="P1165" s="281" t="s">
        <v>303</v>
      </c>
      <c r="Q1165" s="281">
        <v>0</v>
      </c>
      <c r="W1165" s="281">
        <v>-20</v>
      </c>
      <c r="X1165" s="281" t="s">
        <v>1574</v>
      </c>
      <c r="AA1165" s="281">
        <v>2</v>
      </c>
      <c r="AB1165" s="281" t="s">
        <v>200</v>
      </c>
      <c r="AC1165" s="303">
        <v>44535</v>
      </c>
      <c r="AD1165" s="281" t="s">
        <v>11483</v>
      </c>
      <c r="AE1165" s="281" t="s">
        <v>1645</v>
      </c>
      <c r="AF1165" s="281" t="s">
        <v>266</v>
      </c>
      <c r="AG1165" s="281" t="s">
        <v>5485</v>
      </c>
      <c r="AH1165" s="281" t="s">
        <v>5486</v>
      </c>
      <c r="AI1165" s="281" t="s">
        <v>5487</v>
      </c>
      <c r="AJ1165" s="281" t="s">
        <v>11199</v>
      </c>
      <c r="AN1165" s="303">
        <v>44012</v>
      </c>
      <c r="AP1165" s="284">
        <f t="shared" si="169"/>
        <v>1158</v>
      </c>
      <c r="AQ1165" s="284" t="str">
        <f t="shared" si="170"/>
        <v>田村美結1</v>
      </c>
      <c r="AR1165" s="284" t="str">
        <f t="shared" si="171"/>
        <v>たむらみゆ1</v>
      </c>
      <c r="AS1165" s="284">
        <f t="shared" si="172"/>
        <v>1700040</v>
      </c>
      <c r="AT1165" s="284" t="str">
        <f t="shared" si="165"/>
        <v>田村美結</v>
      </c>
      <c r="AU1165" s="284">
        <f>IF(AT1165="","",COUNTIF(AT$8:AT1165,AT1165))</f>
        <v>1</v>
      </c>
      <c r="AV1165" s="284" t="str">
        <f t="shared" si="166"/>
        <v>たむらみゆ</v>
      </c>
      <c r="AW1165" s="284">
        <f>IF(AV1165="","",COUNTIF(AV$8:AV1165,AV1165))</f>
        <v>1</v>
      </c>
      <c r="AX1165" s="284" t="str">
        <f t="shared" si="164"/>
        <v/>
      </c>
      <c r="AY1165" s="284" t="str">
        <f t="shared" si="167"/>
        <v/>
      </c>
      <c r="AZ1165" s="284" t="str">
        <f t="shared" si="168"/>
        <v/>
      </c>
    </row>
    <row r="1166" spans="1:52" ht="18" customHeight="1">
      <c r="A1166" s="281">
        <v>1700086</v>
      </c>
      <c r="B1166" s="281" t="s">
        <v>383</v>
      </c>
      <c r="C1166" s="281" t="s">
        <v>5824</v>
      </c>
      <c r="D1166" s="281" t="s">
        <v>1289</v>
      </c>
      <c r="E1166" s="281" t="s">
        <v>5825</v>
      </c>
      <c r="F1166" s="281">
        <v>1</v>
      </c>
      <c r="G1166" s="281" t="s">
        <v>259</v>
      </c>
      <c r="H1166" s="303">
        <v>38401</v>
      </c>
      <c r="I1166" s="281">
        <v>24</v>
      </c>
      <c r="J1166" s="281" t="s">
        <v>260</v>
      </c>
      <c r="K1166" s="281">
        <v>267</v>
      </c>
      <c r="L1166" s="281" t="s">
        <v>328</v>
      </c>
      <c r="M1166" s="281">
        <v>2032</v>
      </c>
      <c r="N1166" s="281" t="s">
        <v>5556</v>
      </c>
      <c r="O1166" s="281">
        <v>2</v>
      </c>
      <c r="P1166" s="281" t="s">
        <v>303</v>
      </c>
      <c r="W1166" s="281">
        <v>-20</v>
      </c>
      <c r="X1166" s="281" t="s">
        <v>1574</v>
      </c>
      <c r="AA1166" s="281">
        <v>2</v>
      </c>
      <c r="AB1166" s="281" t="s">
        <v>200</v>
      </c>
      <c r="AC1166" s="303">
        <v>44535</v>
      </c>
      <c r="AD1166" s="281" t="s">
        <v>11483</v>
      </c>
      <c r="AE1166" s="281" t="s">
        <v>5557</v>
      </c>
      <c r="AF1166" s="281" t="s">
        <v>266</v>
      </c>
      <c r="AG1166" s="281" t="s">
        <v>5558</v>
      </c>
      <c r="AI1166" s="281" t="s">
        <v>5559</v>
      </c>
      <c r="AJ1166" s="281" t="s">
        <v>11481</v>
      </c>
      <c r="AN1166" s="303">
        <v>44012</v>
      </c>
      <c r="AP1166" s="284">
        <f t="shared" si="169"/>
        <v>1159</v>
      </c>
      <c r="AQ1166" s="284" t="str">
        <f t="shared" si="170"/>
        <v>山﨑貴翔1</v>
      </c>
      <c r="AR1166" s="284" t="str">
        <f t="shared" si="171"/>
        <v>やまざきたかと1</v>
      </c>
      <c r="AS1166" s="284">
        <f t="shared" si="172"/>
        <v>1700086</v>
      </c>
      <c r="AT1166" s="284" t="str">
        <f t="shared" si="165"/>
        <v>山﨑貴翔</v>
      </c>
      <c r="AU1166" s="284">
        <f>IF(AT1166="","",COUNTIF(AT$8:AT1166,AT1166))</f>
        <v>1</v>
      </c>
      <c r="AV1166" s="284" t="str">
        <f t="shared" si="166"/>
        <v>やまざきたかと</v>
      </c>
      <c r="AW1166" s="284">
        <f>IF(AV1166="","",COUNTIF(AV$8:AV1166,AV1166))</f>
        <v>1</v>
      </c>
      <c r="AX1166" s="284" t="str">
        <f t="shared" si="164"/>
        <v/>
      </c>
      <c r="AY1166" s="284" t="str">
        <f t="shared" si="167"/>
        <v/>
      </c>
      <c r="AZ1166" s="284" t="str">
        <f t="shared" si="168"/>
        <v/>
      </c>
    </row>
    <row r="1167" spans="1:52" ht="18" customHeight="1">
      <c r="A1167" s="281">
        <v>1699914</v>
      </c>
      <c r="B1167" s="281" t="s">
        <v>5826</v>
      </c>
      <c r="C1167" s="281" t="s">
        <v>5827</v>
      </c>
      <c r="D1167" s="281" t="s">
        <v>5828</v>
      </c>
      <c r="E1167" s="281" t="s">
        <v>5829</v>
      </c>
      <c r="F1167" s="281">
        <v>1</v>
      </c>
      <c r="G1167" s="281" t="s">
        <v>259</v>
      </c>
      <c r="H1167" s="303">
        <v>38404</v>
      </c>
      <c r="I1167" s="281">
        <v>24</v>
      </c>
      <c r="J1167" s="281" t="s">
        <v>260</v>
      </c>
      <c r="K1167" s="281">
        <v>267</v>
      </c>
      <c r="L1167" s="281" t="s">
        <v>328</v>
      </c>
      <c r="M1167" s="281">
        <v>2039</v>
      </c>
      <c r="N1167" s="281" t="s">
        <v>5672</v>
      </c>
      <c r="O1167" s="281">
        <v>2</v>
      </c>
      <c r="P1167" s="281" t="s">
        <v>303</v>
      </c>
      <c r="W1167" s="281">
        <v>-20</v>
      </c>
      <c r="X1167" s="281" t="s">
        <v>1574</v>
      </c>
      <c r="AA1167" s="281">
        <v>2</v>
      </c>
      <c r="AB1167" s="281" t="s">
        <v>200</v>
      </c>
      <c r="AC1167" s="303">
        <v>44535</v>
      </c>
      <c r="AD1167" s="281" t="s">
        <v>11483</v>
      </c>
      <c r="AF1167" s="281" t="s">
        <v>266</v>
      </c>
      <c r="AG1167" s="281" t="s">
        <v>5674</v>
      </c>
      <c r="AH1167" s="281" t="s">
        <v>5675</v>
      </c>
      <c r="AI1167" s="281" t="s">
        <v>5676</v>
      </c>
      <c r="AJ1167" s="281" t="s">
        <v>11492</v>
      </c>
      <c r="AN1167" s="303">
        <v>44012</v>
      </c>
      <c r="AP1167" s="284">
        <f t="shared" si="169"/>
        <v>1160</v>
      </c>
      <c r="AQ1167" s="284" t="str">
        <f t="shared" si="170"/>
        <v>狩野慈喜1</v>
      </c>
      <c r="AR1167" s="284" t="str">
        <f t="shared" si="171"/>
        <v>かのういつき1</v>
      </c>
      <c r="AS1167" s="284">
        <f t="shared" si="172"/>
        <v>1699914</v>
      </c>
      <c r="AT1167" s="284" t="str">
        <f t="shared" si="165"/>
        <v>狩野慈喜</v>
      </c>
      <c r="AU1167" s="284">
        <f>IF(AT1167="","",COUNTIF(AT$8:AT1167,AT1167))</f>
        <v>1</v>
      </c>
      <c r="AV1167" s="284" t="str">
        <f t="shared" si="166"/>
        <v>かのういつき</v>
      </c>
      <c r="AW1167" s="284">
        <f>IF(AV1167="","",COUNTIF(AV$8:AV1167,AV1167))</f>
        <v>1</v>
      </c>
      <c r="AX1167" s="284" t="str">
        <f t="shared" si="164"/>
        <v/>
      </c>
      <c r="AY1167" s="284" t="str">
        <f t="shared" si="167"/>
        <v/>
      </c>
      <c r="AZ1167" s="284" t="str">
        <f t="shared" si="168"/>
        <v/>
      </c>
    </row>
    <row r="1168" spans="1:52" ht="18" customHeight="1">
      <c r="A1168" s="281">
        <v>1700032</v>
      </c>
      <c r="B1168" s="281" t="s">
        <v>3474</v>
      </c>
      <c r="C1168" s="281" t="s">
        <v>5830</v>
      </c>
      <c r="D1168" s="281" t="s">
        <v>3475</v>
      </c>
      <c r="E1168" s="281" t="s">
        <v>5831</v>
      </c>
      <c r="F1168" s="281">
        <v>2</v>
      </c>
      <c r="G1168" s="281" t="s">
        <v>282</v>
      </c>
      <c r="H1168" s="303">
        <v>38414</v>
      </c>
      <c r="I1168" s="281">
        <v>24</v>
      </c>
      <c r="J1168" s="281" t="s">
        <v>260</v>
      </c>
      <c r="K1168" s="281">
        <v>267</v>
      </c>
      <c r="L1168" s="281" t="s">
        <v>328</v>
      </c>
      <c r="M1168" s="281">
        <v>2025</v>
      </c>
      <c r="N1168" s="281" t="s">
        <v>420</v>
      </c>
      <c r="O1168" s="281">
        <v>2</v>
      </c>
      <c r="P1168" s="281" t="s">
        <v>303</v>
      </c>
      <c r="Q1168" s="281">
        <v>0</v>
      </c>
      <c r="W1168" s="281">
        <v>-20</v>
      </c>
      <c r="X1168" s="281" t="s">
        <v>1574</v>
      </c>
      <c r="AA1168" s="281">
        <v>2</v>
      </c>
      <c r="AB1168" s="281" t="s">
        <v>200</v>
      </c>
      <c r="AC1168" s="303">
        <v>44535</v>
      </c>
      <c r="AD1168" s="281" t="s">
        <v>11483</v>
      </c>
      <c r="AE1168" s="281" t="s">
        <v>1645</v>
      </c>
      <c r="AF1168" s="281" t="s">
        <v>266</v>
      </c>
      <c r="AG1168" s="281" t="s">
        <v>5485</v>
      </c>
      <c r="AH1168" s="281" t="s">
        <v>5486</v>
      </c>
      <c r="AI1168" s="281" t="s">
        <v>5487</v>
      </c>
      <c r="AJ1168" s="281" t="s">
        <v>11199</v>
      </c>
      <c r="AN1168" s="303">
        <v>44012</v>
      </c>
      <c r="AP1168" s="284">
        <f t="shared" si="169"/>
        <v>1161</v>
      </c>
      <c r="AQ1168" s="284" t="str">
        <f t="shared" si="170"/>
        <v>松田晏奈1</v>
      </c>
      <c r="AR1168" s="284" t="str">
        <f t="shared" si="171"/>
        <v>まつだあんな1</v>
      </c>
      <c r="AS1168" s="284">
        <f t="shared" si="172"/>
        <v>1700032</v>
      </c>
      <c r="AT1168" s="284" t="str">
        <f t="shared" si="165"/>
        <v>松田晏奈</v>
      </c>
      <c r="AU1168" s="284">
        <f>IF(AT1168="","",COUNTIF(AT$8:AT1168,AT1168))</f>
        <v>1</v>
      </c>
      <c r="AV1168" s="284" t="str">
        <f t="shared" si="166"/>
        <v>まつだあんな</v>
      </c>
      <c r="AW1168" s="284">
        <f>IF(AV1168="","",COUNTIF(AV$8:AV1168,AV1168))</f>
        <v>1</v>
      </c>
      <c r="AX1168" s="284" t="str">
        <f t="shared" si="164"/>
        <v/>
      </c>
      <c r="AY1168" s="284" t="str">
        <f t="shared" si="167"/>
        <v/>
      </c>
      <c r="AZ1168" s="284" t="str">
        <f t="shared" si="168"/>
        <v/>
      </c>
    </row>
    <row r="1169" spans="1:52" ht="18" customHeight="1">
      <c r="A1169" s="281">
        <v>1702907</v>
      </c>
      <c r="B1169" s="281" t="s">
        <v>5461</v>
      </c>
      <c r="C1169" s="281" t="s">
        <v>5832</v>
      </c>
      <c r="D1169" s="281" t="s">
        <v>5463</v>
      </c>
      <c r="E1169" s="281" t="s">
        <v>3159</v>
      </c>
      <c r="F1169" s="281">
        <v>1</v>
      </c>
      <c r="G1169" s="281" t="s">
        <v>259</v>
      </c>
      <c r="H1169" s="303">
        <v>38418</v>
      </c>
      <c r="I1169" s="281">
        <v>24</v>
      </c>
      <c r="J1169" s="281" t="s">
        <v>260</v>
      </c>
      <c r="K1169" s="281">
        <v>279</v>
      </c>
      <c r="L1169" s="281" t="s">
        <v>308</v>
      </c>
      <c r="M1169" s="281">
        <v>2104</v>
      </c>
      <c r="N1169" s="281" t="s">
        <v>398</v>
      </c>
      <c r="O1169" s="281">
        <v>2</v>
      </c>
      <c r="P1169" s="281" t="s">
        <v>303</v>
      </c>
      <c r="W1169" s="281">
        <v>-20</v>
      </c>
      <c r="X1169" s="281" t="s">
        <v>1574</v>
      </c>
      <c r="AA1169" s="281">
        <v>2</v>
      </c>
      <c r="AB1169" s="281" t="s">
        <v>200</v>
      </c>
      <c r="AC1169" s="303">
        <v>44535</v>
      </c>
      <c r="AD1169" s="281" t="s">
        <v>11485</v>
      </c>
      <c r="AF1169" s="281" t="s">
        <v>266</v>
      </c>
      <c r="AG1169" s="281" t="s">
        <v>5480</v>
      </c>
      <c r="AI1169" s="281" t="s">
        <v>5481</v>
      </c>
      <c r="AJ1169" s="281" t="s">
        <v>11475</v>
      </c>
      <c r="AN1169" s="303">
        <v>44022</v>
      </c>
      <c r="AP1169" s="284">
        <f t="shared" si="169"/>
        <v>1162</v>
      </c>
      <c r="AQ1169" s="284" t="str">
        <f t="shared" si="170"/>
        <v>松﨑琢磨1</v>
      </c>
      <c r="AR1169" s="284" t="str">
        <f t="shared" si="171"/>
        <v>まつざきたくま1</v>
      </c>
      <c r="AS1169" s="284">
        <f t="shared" si="172"/>
        <v>1702907</v>
      </c>
      <c r="AT1169" s="284" t="str">
        <f t="shared" si="165"/>
        <v>松﨑琢磨</v>
      </c>
      <c r="AU1169" s="284">
        <f>IF(AT1169="","",COUNTIF(AT$8:AT1169,AT1169))</f>
        <v>1</v>
      </c>
      <c r="AV1169" s="284" t="str">
        <f t="shared" si="166"/>
        <v>まつざきたくま</v>
      </c>
      <c r="AW1169" s="284">
        <f>IF(AV1169="","",COUNTIF(AV$8:AV1169,AV1169))</f>
        <v>1</v>
      </c>
      <c r="AX1169" s="284" t="str">
        <f t="shared" si="164"/>
        <v/>
      </c>
      <c r="AY1169" s="284" t="str">
        <f t="shared" si="167"/>
        <v/>
      </c>
      <c r="AZ1169" s="284" t="str">
        <f t="shared" si="168"/>
        <v/>
      </c>
    </row>
    <row r="1170" spans="1:52" ht="18" customHeight="1">
      <c r="A1170" s="281">
        <v>1702903</v>
      </c>
      <c r="B1170" s="281" t="s">
        <v>1770</v>
      </c>
      <c r="C1170" s="281" t="s">
        <v>5833</v>
      </c>
      <c r="D1170" s="281" t="s">
        <v>1772</v>
      </c>
      <c r="E1170" s="281" t="s">
        <v>5834</v>
      </c>
      <c r="F1170" s="281">
        <v>1</v>
      </c>
      <c r="G1170" s="281" t="s">
        <v>259</v>
      </c>
      <c r="H1170" s="303">
        <v>38425</v>
      </c>
      <c r="I1170" s="281">
        <v>24</v>
      </c>
      <c r="J1170" s="281" t="s">
        <v>260</v>
      </c>
      <c r="K1170" s="281">
        <v>279</v>
      </c>
      <c r="L1170" s="281" t="s">
        <v>308</v>
      </c>
      <c r="M1170" s="281">
        <v>2104</v>
      </c>
      <c r="N1170" s="281" t="s">
        <v>398</v>
      </c>
      <c r="O1170" s="281">
        <v>2</v>
      </c>
      <c r="P1170" s="281" t="s">
        <v>303</v>
      </c>
      <c r="W1170" s="281">
        <v>-20</v>
      </c>
      <c r="X1170" s="281" t="s">
        <v>1574</v>
      </c>
      <c r="AA1170" s="281">
        <v>2</v>
      </c>
      <c r="AB1170" s="281" t="s">
        <v>200</v>
      </c>
      <c r="AC1170" s="303">
        <v>44535</v>
      </c>
      <c r="AD1170" s="281" t="s">
        <v>11485</v>
      </c>
      <c r="AF1170" s="281" t="s">
        <v>266</v>
      </c>
      <c r="AG1170" s="281" t="s">
        <v>5480</v>
      </c>
      <c r="AI1170" s="281" t="s">
        <v>5481</v>
      </c>
      <c r="AJ1170" s="281" t="s">
        <v>11475</v>
      </c>
      <c r="AN1170" s="303">
        <v>44022</v>
      </c>
      <c r="AP1170" s="284">
        <f t="shared" si="169"/>
        <v>1163</v>
      </c>
      <c r="AQ1170" s="284" t="str">
        <f t="shared" si="170"/>
        <v>鈴木颯斗1</v>
      </c>
      <c r="AR1170" s="284" t="str">
        <f t="shared" si="171"/>
        <v>すずきはやと1</v>
      </c>
      <c r="AS1170" s="284">
        <f t="shared" si="172"/>
        <v>1702903</v>
      </c>
      <c r="AT1170" s="284" t="str">
        <f t="shared" si="165"/>
        <v>鈴木颯斗</v>
      </c>
      <c r="AU1170" s="284">
        <f>IF(AT1170="","",COUNTIF(AT$8:AT1170,AT1170))</f>
        <v>1</v>
      </c>
      <c r="AV1170" s="284" t="str">
        <f t="shared" si="166"/>
        <v>すずきはやと</v>
      </c>
      <c r="AW1170" s="284">
        <f>IF(AV1170="","",COUNTIF(AV$8:AV1170,AV1170))</f>
        <v>1</v>
      </c>
      <c r="AX1170" s="284" t="str">
        <f t="shared" si="164"/>
        <v/>
      </c>
      <c r="AY1170" s="284" t="str">
        <f t="shared" si="167"/>
        <v/>
      </c>
      <c r="AZ1170" s="284" t="str">
        <f t="shared" si="168"/>
        <v/>
      </c>
    </row>
    <row r="1171" spans="1:52" ht="18" customHeight="1">
      <c r="A1171" s="281">
        <v>1699469</v>
      </c>
      <c r="B1171" s="281" t="s">
        <v>5835</v>
      </c>
      <c r="C1171" s="281" t="s">
        <v>554</v>
      </c>
      <c r="D1171" s="281" t="s">
        <v>5836</v>
      </c>
      <c r="E1171" s="281" t="s">
        <v>5837</v>
      </c>
      <c r="F1171" s="281">
        <v>1</v>
      </c>
      <c r="G1171" s="281" t="s">
        <v>259</v>
      </c>
      <c r="H1171" s="303">
        <v>38428</v>
      </c>
      <c r="I1171" s="281">
        <v>24</v>
      </c>
      <c r="J1171" s="281" t="s">
        <v>260</v>
      </c>
      <c r="K1171" s="281">
        <v>278</v>
      </c>
      <c r="L1171" s="281" t="s">
        <v>445</v>
      </c>
      <c r="M1171" s="281">
        <v>2096</v>
      </c>
      <c r="N1171" s="281" t="s">
        <v>5746</v>
      </c>
      <c r="O1171" s="281">
        <v>2</v>
      </c>
      <c r="P1171" s="281" t="s">
        <v>303</v>
      </c>
      <c r="W1171" s="281">
        <v>-20</v>
      </c>
      <c r="X1171" s="281" t="s">
        <v>1574</v>
      </c>
      <c r="AA1171" s="281">
        <v>2</v>
      </c>
      <c r="AB1171" s="281" t="s">
        <v>200</v>
      </c>
      <c r="AC1171" s="303">
        <v>44535</v>
      </c>
      <c r="AD1171" s="281" t="s">
        <v>11485</v>
      </c>
      <c r="AE1171" s="281" t="s">
        <v>5747</v>
      </c>
      <c r="AF1171" s="281" t="s">
        <v>266</v>
      </c>
      <c r="AG1171" s="281" t="s">
        <v>5748</v>
      </c>
      <c r="AI1171" s="281" t="s">
        <v>5749</v>
      </c>
      <c r="AJ1171" s="281" t="s">
        <v>11497</v>
      </c>
      <c r="AN1171" s="303">
        <v>44011</v>
      </c>
      <c r="AP1171" s="284">
        <f t="shared" si="169"/>
        <v>1164</v>
      </c>
      <c r="AQ1171" s="284" t="str">
        <f t="shared" si="170"/>
        <v>米川尚1</v>
      </c>
      <c r="AR1171" s="284" t="str">
        <f t="shared" si="171"/>
        <v>よねかわしょう1</v>
      </c>
      <c r="AS1171" s="284">
        <f t="shared" si="172"/>
        <v>1699469</v>
      </c>
      <c r="AT1171" s="284" t="str">
        <f t="shared" si="165"/>
        <v>米川尚</v>
      </c>
      <c r="AU1171" s="284">
        <f>IF(AT1171="","",COUNTIF(AT$8:AT1171,AT1171))</f>
        <v>1</v>
      </c>
      <c r="AV1171" s="284" t="str">
        <f t="shared" si="166"/>
        <v>よねかわしょう</v>
      </c>
      <c r="AW1171" s="284">
        <f>IF(AV1171="","",COUNTIF(AV$8:AV1171,AV1171))</f>
        <v>1</v>
      </c>
      <c r="AX1171" s="284" t="str">
        <f t="shared" si="164"/>
        <v/>
      </c>
      <c r="AY1171" s="284" t="str">
        <f t="shared" si="167"/>
        <v/>
      </c>
      <c r="AZ1171" s="284" t="str">
        <f t="shared" si="168"/>
        <v/>
      </c>
    </row>
    <row r="1172" spans="1:52" ht="18" customHeight="1">
      <c r="A1172" s="281">
        <v>1700081</v>
      </c>
      <c r="B1172" s="281" t="s">
        <v>5838</v>
      </c>
      <c r="C1172" s="281" t="s">
        <v>3173</v>
      </c>
      <c r="D1172" s="281" t="s">
        <v>3106</v>
      </c>
      <c r="E1172" s="281" t="s">
        <v>3175</v>
      </c>
      <c r="F1172" s="281">
        <v>2</v>
      </c>
      <c r="G1172" s="281" t="s">
        <v>282</v>
      </c>
      <c r="H1172" s="303">
        <v>38430</v>
      </c>
      <c r="I1172" s="281">
        <v>24</v>
      </c>
      <c r="J1172" s="281" t="s">
        <v>260</v>
      </c>
      <c r="K1172" s="281">
        <v>267</v>
      </c>
      <c r="L1172" s="281" t="s">
        <v>328</v>
      </c>
      <c r="M1172" s="281">
        <v>2032</v>
      </c>
      <c r="N1172" s="281" t="s">
        <v>5556</v>
      </c>
      <c r="O1172" s="281">
        <v>2</v>
      </c>
      <c r="P1172" s="281" t="s">
        <v>303</v>
      </c>
      <c r="W1172" s="281">
        <v>-20</v>
      </c>
      <c r="X1172" s="281" t="s">
        <v>1574</v>
      </c>
      <c r="AA1172" s="281">
        <v>2</v>
      </c>
      <c r="AB1172" s="281" t="s">
        <v>200</v>
      </c>
      <c r="AC1172" s="303">
        <v>44535</v>
      </c>
      <c r="AD1172" s="281" t="s">
        <v>11483</v>
      </c>
      <c r="AE1172" s="281" t="s">
        <v>5557</v>
      </c>
      <c r="AF1172" s="281" t="s">
        <v>266</v>
      </c>
      <c r="AG1172" s="281" t="s">
        <v>5558</v>
      </c>
      <c r="AI1172" s="281" t="s">
        <v>5559</v>
      </c>
      <c r="AJ1172" s="281" t="s">
        <v>11481</v>
      </c>
      <c r="AN1172" s="303">
        <v>44012</v>
      </c>
      <c r="AP1172" s="284">
        <f t="shared" si="169"/>
        <v>1165</v>
      </c>
      <c r="AQ1172" s="284" t="str">
        <f t="shared" si="170"/>
        <v>吉沢涼1</v>
      </c>
      <c r="AR1172" s="284" t="str">
        <f t="shared" si="171"/>
        <v>よしざわりょう1</v>
      </c>
      <c r="AS1172" s="284">
        <f t="shared" si="172"/>
        <v>1700081</v>
      </c>
      <c r="AT1172" s="284" t="str">
        <f t="shared" si="165"/>
        <v>吉沢涼</v>
      </c>
      <c r="AU1172" s="284">
        <f>IF(AT1172="","",COUNTIF(AT$8:AT1172,AT1172))</f>
        <v>1</v>
      </c>
      <c r="AV1172" s="284" t="str">
        <f t="shared" si="166"/>
        <v>よしざわりょう</v>
      </c>
      <c r="AW1172" s="284">
        <f>IF(AV1172="","",COUNTIF(AV$8:AV1172,AV1172))</f>
        <v>1</v>
      </c>
      <c r="AX1172" s="284" t="str">
        <f t="shared" si="164"/>
        <v/>
      </c>
      <c r="AY1172" s="284" t="str">
        <f t="shared" si="167"/>
        <v/>
      </c>
      <c r="AZ1172" s="284" t="str">
        <f t="shared" si="168"/>
        <v/>
      </c>
    </row>
    <row r="1173" spans="1:52" ht="18" customHeight="1">
      <c r="A1173" s="281">
        <v>1702902</v>
      </c>
      <c r="B1173" s="281" t="s">
        <v>1521</v>
      </c>
      <c r="C1173" s="281" t="s">
        <v>5839</v>
      </c>
      <c r="D1173" s="281" t="s">
        <v>5840</v>
      </c>
      <c r="E1173" s="281" t="s">
        <v>4147</v>
      </c>
      <c r="F1173" s="281">
        <v>1</v>
      </c>
      <c r="G1173" s="281" t="s">
        <v>259</v>
      </c>
      <c r="H1173" s="303">
        <v>38430</v>
      </c>
      <c r="I1173" s="281">
        <v>24</v>
      </c>
      <c r="J1173" s="281" t="s">
        <v>260</v>
      </c>
      <c r="K1173" s="281">
        <v>279</v>
      </c>
      <c r="L1173" s="281" t="s">
        <v>308</v>
      </c>
      <c r="M1173" s="281">
        <v>2104</v>
      </c>
      <c r="N1173" s="281" t="s">
        <v>398</v>
      </c>
      <c r="O1173" s="281">
        <v>2</v>
      </c>
      <c r="P1173" s="281" t="s">
        <v>303</v>
      </c>
      <c r="W1173" s="281">
        <v>-20</v>
      </c>
      <c r="X1173" s="281" t="s">
        <v>1574</v>
      </c>
      <c r="AA1173" s="281">
        <v>2</v>
      </c>
      <c r="AB1173" s="281" t="s">
        <v>200</v>
      </c>
      <c r="AC1173" s="303">
        <v>44535</v>
      </c>
      <c r="AD1173" s="281" t="s">
        <v>11485</v>
      </c>
      <c r="AF1173" s="281" t="s">
        <v>266</v>
      </c>
      <c r="AG1173" s="281" t="s">
        <v>5480</v>
      </c>
      <c r="AI1173" s="281" t="s">
        <v>5481</v>
      </c>
      <c r="AJ1173" s="281" t="s">
        <v>11475</v>
      </c>
      <c r="AN1173" s="303">
        <v>44022</v>
      </c>
      <c r="AP1173" s="284">
        <f t="shared" si="169"/>
        <v>1166</v>
      </c>
      <c r="AQ1173" s="284" t="str">
        <f t="shared" si="170"/>
        <v>小田切礼1</v>
      </c>
      <c r="AR1173" s="284" t="str">
        <f t="shared" si="171"/>
        <v>こたぎりれい1</v>
      </c>
      <c r="AS1173" s="284">
        <f t="shared" si="172"/>
        <v>1702902</v>
      </c>
      <c r="AT1173" s="284" t="str">
        <f t="shared" si="165"/>
        <v>小田切礼</v>
      </c>
      <c r="AU1173" s="284">
        <f>IF(AT1173="","",COUNTIF(AT$8:AT1173,AT1173))</f>
        <v>1</v>
      </c>
      <c r="AV1173" s="284" t="str">
        <f t="shared" si="166"/>
        <v>こたぎりれい</v>
      </c>
      <c r="AW1173" s="284">
        <f>IF(AV1173="","",COUNTIF(AV$8:AV1173,AV1173))</f>
        <v>1</v>
      </c>
      <c r="AX1173" s="284" t="str">
        <f t="shared" si="164"/>
        <v/>
      </c>
      <c r="AY1173" s="284" t="str">
        <f t="shared" si="167"/>
        <v/>
      </c>
      <c r="AZ1173" s="284" t="str">
        <f t="shared" si="168"/>
        <v/>
      </c>
    </row>
    <row r="1174" spans="1:52" ht="18" customHeight="1">
      <c r="A1174" s="281">
        <v>1700088</v>
      </c>
      <c r="B1174" s="281" t="s">
        <v>5841</v>
      </c>
      <c r="C1174" s="281" t="s">
        <v>5842</v>
      </c>
      <c r="D1174" s="281" t="s">
        <v>5843</v>
      </c>
      <c r="E1174" s="281" t="s">
        <v>5680</v>
      </c>
      <c r="F1174" s="281">
        <v>1</v>
      </c>
      <c r="G1174" s="281" t="s">
        <v>259</v>
      </c>
      <c r="H1174" s="303">
        <v>38433</v>
      </c>
      <c r="I1174" s="281">
        <v>24</v>
      </c>
      <c r="J1174" s="281" t="s">
        <v>260</v>
      </c>
      <c r="K1174" s="281">
        <v>267</v>
      </c>
      <c r="L1174" s="281" t="s">
        <v>328</v>
      </c>
      <c r="M1174" s="281">
        <v>2032</v>
      </c>
      <c r="N1174" s="281" t="s">
        <v>5556</v>
      </c>
      <c r="O1174" s="281">
        <v>2</v>
      </c>
      <c r="P1174" s="281" t="s">
        <v>303</v>
      </c>
      <c r="W1174" s="281">
        <v>-20</v>
      </c>
      <c r="X1174" s="281" t="s">
        <v>1574</v>
      </c>
      <c r="AA1174" s="281">
        <v>2</v>
      </c>
      <c r="AB1174" s="281" t="s">
        <v>200</v>
      </c>
      <c r="AC1174" s="303">
        <v>44535</v>
      </c>
      <c r="AD1174" s="281" t="s">
        <v>11483</v>
      </c>
      <c r="AE1174" s="281" t="s">
        <v>5557</v>
      </c>
      <c r="AF1174" s="281" t="s">
        <v>266</v>
      </c>
      <c r="AG1174" s="281" t="s">
        <v>5558</v>
      </c>
      <c r="AI1174" s="281" t="s">
        <v>5559</v>
      </c>
      <c r="AJ1174" s="281" t="s">
        <v>11481</v>
      </c>
      <c r="AN1174" s="303">
        <v>44012</v>
      </c>
      <c r="AP1174" s="284">
        <f t="shared" si="169"/>
        <v>1167</v>
      </c>
      <c r="AQ1174" s="284" t="str">
        <f t="shared" si="170"/>
        <v>南雲陽大1</v>
      </c>
      <c r="AR1174" s="284" t="str">
        <f t="shared" si="171"/>
        <v>なぐもはると1</v>
      </c>
      <c r="AS1174" s="284">
        <f t="shared" si="172"/>
        <v>1700088</v>
      </c>
      <c r="AT1174" s="284" t="str">
        <f t="shared" si="165"/>
        <v>南雲陽大</v>
      </c>
      <c r="AU1174" s="284">
        <f>IF(AT1174="","",COUNTIF(AT$8:AT1174,AT1174))</f>
        <v>1</v>
      </c>
      <c r="AV1174" s="284" t="str">
        <f t="shared" si="166"/>
        <v>なぐもはると</v>
      </c>
      <c r="AW1174" s="284">
        <f>IF(AV1174="","",COUNTIF(AV$8:AV1174,AV1174))</f>
        <v>1</v>
      </c>
      <c r="AX1174" s="284" t="str">
        <f t="shared" si="164"/>
        <v/>
      </c>
      <c r="AY1174" s="284" t="str">
        <f t="shared" si="167"/>
        <v/>
      </c>
      <c r="AZ1174" s="284" t="str">
        <f t="shared" si="168"/>
        <v/>
      </c>
    </row>
    <row r="1175" spans="1:52" ht="18" customHeight="1">
      <c r="A1175" s="281">
        <v>1699906</v>
      </c>
      <c r="B1175" s="281" t="s">
        <v>2017</v>
      </c>
      <c r="C1175" s="281" t="s">
        <v>5844</v>
      </c>
      <c r="D1175" s="281" t="s">
        <v>320</v>
      </c>
      <c r="E1175" s="281" t="s">
        <v>5845</v>
      </c>
      <c r="F1175" s="281">
        <v>2</v>
      </c>
      <c r="G1175" s="281" t="s">
        <v>282</v>
      </c>
      <c r="H1175" s="303">
        <v>38434</v>
      </c>
      <c r="I1175" s="281">
        <v>24</v>
      </c>
      <c r="J1175" s="281" t="s">
        <v>260</v>
      </c>
      <c r="K1175" s="281">
        <v>265</v>
      </c>
      <c r="L1175" s="281" t="s">
        <v>574</v>
      </c>
      <c r="M1175" s="281">
        <v>2017</v>
      </c>
      <c r="N1175" s="281" t="s">
        <v>5769</v>
      </c>
      <c r="O1175" s="281">
        <v>2</v>
      </c>
      <c r="P1175" s="281" t="s">
        <v>303</v>
      </c>
      <c r="W1175" s="281">
        <v>-20</v>
      </c>
      <c r="X1175" s="281" t="s">
        <v>1574</v>
      </c>
      <c r="AA1175" s="281">
        <v>2</v>
      </c>
      <c r="AB1175" s="281" t="s">
        <v>200</v>
      </c>
      <c r="AC1175" s="303">
        <v>44535</v>
      </c>
      <c r="AD1175" s="281" t="s">
        <v>11483</v>
      </c>
      <c r="AE1175" s="281" t="s">
        <v>5770</v>
      </c>
      <c r="AF1175" s="281" t="s">
        <v>266</v>
      </c>
      <c r="AG1175" s="281" t="s">
        <v>5771</v>
      </c>
      <c r="AI1175" s="281" t="s">
        <v>5772</v>
      </c>
      <c r="AJ1175" s="281" t="s">
        <v>11498</v>
      </c>
      <c r="AN1175" s="303">
        <v>44012</v>
      </c>
      <c r="AP1175" s="284">
        <f t="shared" si="169"/>
        <v>1168</v>
      </c>
      <c r="AQ1175" s="284" t="str">
        <f t="shared" si="170"/>
        <v>小澤朋乃1</v>
      </c>
      <c r="AR1175" s="284" t="str">
        <f t="shared" si="171"/>
        <v>おざわともの1</v>
      </c>
      <c r="AS1175" s="284">
        <f t="shared" si="172"/>
        <v>1699906</v>
      </c>
      <c r="AT1175" s="284" t="str">
        <f t="shared" si="165"/>
        <v>小澤朋乃</v>
      </c>
      <c r="AU1175" s="284">
        <f>IF(AT1175="","",COUNTIF(AT$8:AT1175,AT1175))</f>
        <v>1</v>
      </c>
      <c r="AV1175" s="284" t="str">
        <f t="shared" si="166"/>
        <v>おざわともの</v>
      </c>
      <c r="AW1175" s="284">
        <f>IF(AV1175="","",COUNTIF(AV$8:AV1175,AV1175))</f>
        <v>1</v>
      </c>
      <c r="AX1175" s="284" t="str">
        <f t="shared" si="164"/>
        <v/>
      </c>
      <c r="AY1175" s="284" t="str">
        <f t="shared" si="167"/>
        <v/>
      </c>
      <c r="AZ1175" s="284" t="str">
        <f t="shared" si="168"/>
        <v/>
      </c>
    </row>
    <row r="1176" spans="1:52" ht="18" customHeight="1">
      <c r="A1176" s="281">
        <v>1659763</v>
      </c>
      <c r="B1176" s="281" t="s">
        <v>5846</v>
      </c>
      <c r="C1176" s="281" t="s">
        <v>5847</v>
      </c>
      <c r="D1176" s="281" t="s">
        <v>5848</v>
      </c>
      <c r="E1176" s="281" t="s">
        <v>5849</v>
      </c>
      <c r="F1176" s="281">
        <v>2</v>
      </c>
      <c r="G1176" s="281" t="s">
        <v>282</v>
      </c>
      <c r="H1176" s="303">
        <v>38548</v>
      </c>
      <c r="I1176" s="281">
        <v>24</v>
      </c>
      <c r="J1176" s="281" t="s">
        <v>260</v>
      </c>
      <c r="K1176" s="281">
        <v>267</v>
      </c>
      <c r="L1176" s="281" t="s">
        <v>328</v>
      </c>
      <c r="M1176" s="281">
        <v>2025</v>
      </c>
      <c r="N1176" s="281" t="s">
        <v>420</v>
      </c>
      <c r="O1176" s="281">
        <v>2</v>
      </c>
      <c r="P1176" s="281" t="s">
        <v>303</v>
      </c>
      <c r="Q1176" s="281">
        <v>0</v>
      </c>
      <c r="S1176" s="281">
        <v>0</v>
      </c>
      <c r="W1176" s="281">
        <v>-20</v>
      </c>
      <c r="X1176" s="281" t="s">
        <v>1574</v>
      </c>
      <c r="AA1176" s="281">
        <v>2</v>
      </c>
      <c r="AB1176" s="281" t="s">
        <v>200</v>
      </c>
      <c r="AC1176" s="303">
        <v>44535</v>
      </c>
      <c r="AD1176" s="281" t="s">
        <v>11483</v>
      </c>
      <c r="AE1176" s="281" t="s">
        <v>1645</v>
      </c>
      <c r="AF1176" s="281" t="s">
        <v>266</v>
      </c>
      <c r="AG1176" s="281" t="s">
        <v>5485</v>
      </c>
      <c r="AH1176" s="281" t="s">
        <v>5486</v>
      </c>
      <c r="AI1176" s="281" t="s">
        <v>5487</v>
      </c>
      <c r="AJ1176" s="281" t="s">
        <v>11199</v>
      </c>
      <c r="AN1176" s="303">
        <v>43495</v>
      </c>
      <c r="AP1176" s="284">
        <f t="shared" si="169"/>
        <v>1169</v>
      </c>
      <c r="AQ1176" s="284" t="str">
        <f t="shared" si="170"/>
        <v>吉原夢姫1</v>
      </c>
      <c r="AR1176" s="284" t="str">
        <f t="shared" si="171"/>
        <v>よしわらせんり1</v>
      </c>
      <c r="AS1176" s="284">
        <f t="shared" si="172"/>
        <v>1659763</v>
      </c>
      <c r="AT1176" s="284" t="str">
        <f t="shared" si="165"/>
        <v>吉原夢姫</v>
      </c>
      <c r="AU1176" s="284">
        <f>IF(AT1176="","",COUNTIF(AT$8:AT1176,AT1176))</f>
        <v>1</v>
      </c>
      <c r="AV1176" s="284" t="str">
        <f t="shared" si="166"/>
        <v>よしわらせんり</v>
      </c>
      <c r="AW1176" s="284">
        <f>IF(AV1176="","",COUNTIF(AV$8:AV1176,AV1176))</f>
        <v>1</v>
      </c>
      <c r="AX1176" s="284" t="str">
        <f t="shared" si="164"/>
        <v/>
      </c>
      <c r="AY1176" s="284" t="str">
        <f t="shared" si="167"/>
        <v/>
      </c>
      <c r="AZ1176" s="284" t="str">
        <f t="shared" si="168"/>
        <v/>
      </c>
    </row>
    <row r="1177" spans="1:52" ht="18" customHeight="1">
      <c r="A1177" s="281">
        <v>1640538</v>
      </c>
      <c r="B1177" s="281" t="s">
        <v>5689</v>
      </c>
      <c r="C1177" s="281" t="s">
        <v>5850</v>
      </c>
      <c r="D1177" s="281" t="s">
        <v>2033</v>
      </c>
      <c r="E1177" s="281" t="s">
        <v>5851</v>
      </c>
      <c r="F1177" s="281">
        <v>2</v>
      </c>
      <c r="G1177" s="281" t="s">
        <v>282</v>
      </c>
      <c r="H1177" s="303">
        <v>38576</v>
      </c>
      <c r="I1177" s="281">
        <v>24</v>
      </c>
      <c r="J1177" s="281" t="s">
        <v>260</v>
      </c>
      <c r="K1177" s="281">
        <v>267</v>
      </c>
      <c r="L1177" s="281" t="s">
        <v>328</v>
      </c>
      <c r="M1177" s="281">
        <v>2025</v>
      </c>
      <c r="N1177" s="281" t="s">
        <v>420</v>
      </c>
      <c r="O1177" s="281">
        <v>2</v>
      </c>
      <c r="P1177" s="281" t="s">
        <v>303</v>
      </c>
      <c r="Q1177" s="281">
        <v>0</v>
      </c>
      <c r="S1177" s="281">
        <v>0</v>
      </c>
      <c r="W1177" s="281">
        <v>-20</v>
      </c>
      <c r="X1177" s="281" t="s">
        <v>1574</v>
      </c>
      <c r="AA1177" s="281">
        <v>2</v>
      </c>
      <c r="AB1177" s="281" t="s">
        <v>200</v>
      </c>
      <c r="AC1177" s="303">
        <v>44535</v>
      </c>
      <c r="AD1177" s="281" t="s">
        <v>11483</v>
      </c>
      <c r="AE1177" s="281" t="s">
        <v>1645</v>
      </c>
      <c r="AF1177" s="281" t="s">
        <v>266</v>
      </c>
      <c r="AG1177" s="281" t="s">
        <v>5485</v>
      </c>
      <c r="AH1177" s="281" t="s">
        <v>5486</v>
      </c>
      <c r="AI1177" s="281" t="s">
        <v>5487</v>
      </c>
      <c r="AJ1177" s="281" t="s">
        <v>11199</v>
      </c>
      <c r="AN1177" s="303">
        <v>43257</v>
      </c>
      <c r="AP1177" s="284">
        <f t="shared" si="169"/>
        <v>1170</v>
      </c>
      <c r="AQ1177" s="284" t="str">
        <f t="shared" si="170"/>
        <v>峯村百合亜1</v>
      </c>
      <c r="AR1177" s="284" t="str">
        <f t="shared" si="171"/>
        <v>みねむらゆりあ1</v>
      </c>
      <c r="AS1177" s="284">
        <f t="shared" si="172"/>
        <v>1640538</v>
      </c>
      <c r="AT1177" s="284" t="str">
        <f t="shared" si="165"/>
        <v>峯村百合亜</v>
      </c>
      <c r="AU1177" s="284">
        <f>IF(AT1177="","",COUNTIF(AT$8:AT1177,AT1177))</f>
        <v>1</v>
      </c>
      <c r="AV1177" s="284" t="str">
        <f t="shared" si="166"/>
        <v>みねむらゆりあ</v>
      </c>
      <c r="AW1177" s="284">
        <f>IF(AV1177="","",COUNTIF(AV$8:AV1177,AV1177))</f>
        <v>1</v>
      </c>
      <c r="AX1177" s="284" t="str">
        <f t="shared" si="164"/>
        <v/>
      </c>
      <c r="AY1177" s="284" t="str">
        <f t="shared" si="167"/>
        <v/>
      </c>
      <c r="AZ1177" s="284" t="str">
        <f t="shared" si="168"/>
        <v/>
      </c>
    </row>
    <row r="1178" spans="1:52" ht="18" customHeight="1">
      <c r="A1178" s="281">
        <v>1640539</v>
      </c>
      <c r="B1178" s="281" t="s">
        <v>1660</v>
      </c>
      <c r="C1178" s="281" t="s">
        <v>5852</v>
      </c>
      <c r="D1178" s="281" t="s">
        <v>1662</v>
      </c>
      <c r="E1178" s="281" t="s">
        <v>5853</v>
      </c>
      <c r="F1178" s="281">
        <v>1</v>
      </c>
      <c r="G1178" s="281" t="s">
        <v>259</v>
      </c>
      <c r="H1178" s="303">
        <v>38612</v>
      </c>
      <c r="I1178" s="281">
        <v>24</v>
      </c>
      <c r="J1178" s="281" t="s">
        <v>260</v>
      </c>
      <c r="K1178" s="281">
        <v>267</v>
      </c>
      <c r="L1178" s="281" t="s">
        <v>328</v>
      </c>
      <c r="M1178" s="281">
        <v>2025</v>
      </c>
      <c r="N1178" s="281" t="s">
        <v>420</v>
      </c>
      <c r="O1178" s="281">
        <v>2</v>
      </c>
      <c r="P1178" s="281" t="s">
        <v>303</v>
      </c>
      <c r="Q1178" s="281">
        <v>0</v>
      </c>
      <c r="S1178" s="281">
        <v>0</v>
      </c>
      <c r="W1178" s="281">
        <v>-20</v>
      </c>
      <c r="X1178" s="281" t="s">
        <v>1574</v>
      </c>
      <c r="AA1178" s="281">
        <v>2</v>
      </c>
      <c r="AB1178" s="281" t="s">
        <v>200</v>
      </c>
      <c r="AC1178" s="303">
        <v>44535</v>
      </c>
      <c r="AD1178" s="281" t="s">
        <v>11483</v>
      </c>
      <c r="AE1178" s="281" t="s">
        <v>1645</v>
      </c>
      <c r="AF1178" s="281" t="s">
        <v>266</v>
      </c>
      <c r="AG1178" s="281" t="s">
        <v>5485</v>
      </c>
      <c r="AH1178" s="281" t="s">
        <v>5486</v>
      </c>
      <c r="AI1178" s="281" t="s">
        <v>5487</v>
      </c>
      <c r="AJ1178" s="281" t="s">
        <v>11199</v>
      </c>
      <c r="AN1178" s="303">
        <v>43257</v>
      </c>
      <c r="AP1178" s="284">
        <f t="shared" si="169"/>
        <v>1171</v>
      </c>
      <c r="AQ1178" s="284" t="str">
        <f t="shared" si="170"/>
        <v>宮澤歩夢1</v>
      </c>
      <c r="AR1178" s="284" t="str">
        <f t="shared" si="171"/>
        <v>みやざわあゆむ1</v>
      </c>
      <c r="AS1178" s="284">
        <f t="shared" si="172"/>
        <v>1640539</v>
      </c>
      <c r="AT1178" s="284" t="str">
        <f t="shared" si="165"/>
        <v>宮澤歩夢</v>
      </c>
      <c r="AU1178" s="284">
        <f>IF(AT1178="","",COUNTIF(AT$8:AT1178,AT1178))</f>
        <v>1</v>
      </c>
      <c r="AV1178" s="284" t="str">
        <f t="shared" si="166"/>
        <v>みやざわあゆむ</v>
      </c>
      <c r="AW1178" s="284">
        <f>IF(AV1178="","",COUNTIF(AV$8:AV1178,AV1178))</f>
        <v>1</v>
      </c>
      <c r="AX1178" s="284" t="str">
        <f t="shared" si="164"/>
        <v/>
      </c>
      <c r="AY1178" s="284" t="str">
        <f t="shared" si="167"/>
        <v/>
      </c>
      <c r="AZ1178" s="284" t="str">
        <f t="shared" si="168"/>
        <v/>
      </c>
    </row>
    <row r="1179" spans="1:52" ht="18" customHeight="1">
      <c r="A1179" s="281">
        <v>1702999</v>
      </c>
      <c r="B1179" s="281" t="s">
        <v>5854</v>
      </c>
      <c r="C1179" s="281" t="s">
        <v>5855</v>
      </c>
      <c r="D1179" s="281" t="s">
        <v>5856</v>
      </c>
      <c r="E1179" s="281" t="s">
        <v>5857</v>
      </c>
      <c r="F1179" s="281">
        <v>2</v>
      </c>
      <c r="G1179" s="281" t="s">
        <v>282</v>
      </c>
      <c r="H1179" s="303">
        <v>38130</v>
      </c>
      <c r="I1179" s="281">
        <v>24</v>
      </c>
      <c r="J1179" s="281" t="s">
        <v>260</v>
      </c>
      <c r="K1179" s="281">
        <v>275</v>
      </c>
      <c r="L1179" s="281" t="s">
        <v>273</v>
      </c>
      <c r="M1179" s="281">
        <v>2081</v>
      </c>
      <c r="N1179" s="281" t="s">
        <v>5858</v>
      </c>
      <c r="O1179" s="281">
        <v>2</v>
      </c>
      <c r="P1179" s="281" t="s">
        <v>303</v>
      </c>
      <c r="Q1179" s="281">
        <v>0</v>
      </c>
      <c r="S1179" s="281">
        <v>0</v>
      </c>
      <c r="W1179" s="281">
        <v>-20</v>
      </c>
      <c r="X1179" s="281" t="s">
        <v>1574</v>
      </c>
      <c r="AA1179" s="281">
        <v>2</v>
      </c>
      <c r="AB1179" s="281" t="s">
        <v>200</v>
      </c>
      <c r="AC1179" s="303">
        <v>44542</v>
      </c>
      <c r="AD1179" s="281" t="s">
        <v>11503</v>
      </c>
      <c r="AE1179" s="281" t="s">
        <v>5859</v>
      </c>
      <c r="AF1179" s="281" t="s">
        <v>266</v>
      </c>
      <c r="AG1179" s="281" t="s">
        <v>5860</v>
      </c>
      <c r="AI1179" s="281" t="s">
        <v>5861</v>
      </c>
      <c r="AJ1179" s="281" t="s">
        <v>11504</v>
      </c>
      <c r="AN1179" s="303">
        <v>44023</v>
      </c>
      <c r="AP1179" s="284">
        <f t="shared" si="169"/>
        <v>1172</v>
      </c>
      <c r="AQ1179" s="284" t="str">
        <f t="shared" si="170"/>
        <v>大月朝香1</v>
      </c>
      <c r="AR1179" s="284" t="str">
        <f t="shared" si="171"/>
        <v>おおつき　あさか1</v>
      </c>
      <c r="AS1179" s="284">
        <f t="shared" si="172"/>
        <v>1702999</v>
      </c>
      <c r="AT1179" s="284" t="str">
        <f t="shared" si="165"/>
        <v>大月朝香</v>
      </c>
      <c r="AU1179" s="284">
        <f>IF(AT1179="","",COUNTIF(AT$8:AT1179,AT1179))</f>
        <v>1</v>
      </c>
      <c r="AV1179" s="284" t="str">
        <f t="shared" si="166"/>
        <v>おおつき　あさか</v>
      </c>
      <c r="AW1179" s="284">
        <f>IF(AV1179="","",COUNTIF(AV$8:AV1179,AV1179))</f>
        <v>1</v>
      </c>
      <c r="AX1179" s="284" t="str">
        <f t="shared" si="164"/>
        <v/>
      </c>
      <c r="AY1179" s="284" t="str">
        <f t="shared" si="167"/>
        <v/>
      </c>
      <c r="AZ1179" s="284" t="str">
        <f t="shared" si="168"/>
        <v/>
      </c>
    </row>
    <row r="1180" spans="1:52" ht="18" customHeight="1">
      <c r="A1180" s="281">
        <v>1702854</v>
      </c>
      <c r="B1180" s="281" t="s">
        <v>5862</v>
      </c>
      <c r="C1180" s="281" t="s">
        <v>5863</v>
      </c>
      <c r="D1180" s="281" t="s">
        <v>5864</v>
      </c>
      <c r="E1180" s="281" t="s">
        <v>5455</v>
      </c>
      <c r="F1180" s="281">
        <v>2</v>
      </c>
      <c r="G1180" s="281" t="s">
        <v>282</v>
      </c>
      <c r="H1180" s="303">
        <v>38154</v>
      </c>
      <c r="I1180" s="281">
        <v>24</v>
      </c>
      <c r="J1180" s="281" t="s">
        <v>260</v>
      </c>
      <c r="K1180" s="281">
        <v>270</v>
      </c>
      <c r="L1180" s="281" t="s">
        <v>720</v>
      </c>
      <c r="M1180" s="281">
        <v>2054</v>
      </c>
      <c r="N1180" s="281" t="s">
        <v>5865</v>
      </c>
      <c r="O1180" s="281">
        <v>2</v>
      </c>
      <c r="P1180" s="281" t="s">
        <v>303</v>
      </c>
      <c r="W1180" s="281">
        <v>-20</v>
      </c>
      <c r="X1180" s="281" t="s">
        <v>1574</v>
      </c>
      <c r="AA1180" s="281">
        <v>2</v>
      </c>
      <c r="AB1180" s="281" t="s">
        <v>200</v>
      </c>
      <c r="AC1180" s="303">
        <v>44542</v>
      </c>
      <c r="AD1180" s="281" t="s">
        <v>11505</v>
      </c>
      <c r="AE1180" s="281" t="s">
        <v>5866</v>
      </c>
      <c r="AF1180" s="281" t="s">
        <v>266</v>
      </c>
      <c r="AG1180" s="281" t="s">
        <v>5867</v>
      </c>
      <c r="AI1180" s="281" t="s">
        <v>5868</v>
      </c>
      <c r="AJ1180" s="281" t="s">
        <v>11506</v>
      </c>
      <c r="AN1180" s="303">
        <v>44022</v>
      </c>
      <c r="AP1180" s="284">
        <f t="shared" si="169"/>
        <v>1173</v>
      </c>
      <c r="AQ1180" s="284" t="str">
        <f t="shared" si="170"/>
        <v>塩川祐以1</v>
      </c>
      <c r="AR1180" s="284" t="str">
        <f t="shared" si="171"/>
        <v>しおかわゆい1</v>
      </c>
      <c r="AS1180" s="284">
        <f t="shared" si="172"/>
        <v>1702854</v>
      </c>
      <c r="AT1180" s="284" t="str">
        <f t="shared" si="165"/>
        <v>塩川祐以</v>
      </c>
      <c r="AU1180" s="284">
        <f>IF(AT1180="","",COUNTIF(AT$8:AT1180,AT1180))</f>
        <v>1</v>
      </c>
      <c r="AV1180" s="284" t="str">
        <f t="shared" si="166"/>
        <v>しおかわゆい</v>
      </c>
      <c r="AW1180" s="284">
        <f>IF(AV1180="","",COUNTIF(AV$8:AV1180,AV1180))</f>
        <v>1</v>
      </c>
      <c r="AX1180" s="284" t="str">
        <f t="shared" si="164"/>
        <v/>
      </c>
      <c r="AY1180" s="284" t="str">
        <f t="shared" si="167"/>
        <v/>
      </c>
      <c r="AZ1180" s="284" t="str">
        <f t="shared" si="168"/>
        <v/>
      </c>
    </row>
    <row r="1181" spans="1:52" ht="18" customHeight="1">
      <c r="A1181" s="281">
        <v>1700486</v>
      </c>
      <c r="B1181" s="281" t="s">
        <v>3313</v>
      </c>
      <c r="C1181" s="281" t="s">
        <v>5869</v>
      </c>
      <c r="D1181" s="281" t="s">
        <v>3315</v>
      </c>
      <c r="E1181" s="281" t="s">
        <v>5870</v>
      </c>
      <c r="F1181" s="281">
        <v>2</v>
      </c>
      <c r="G1181" s="281" t="s">
        <v>282</v>
      </c>
      <c r="H1181" s="303">
        <v>38161</v>
      </c>
      <c r="I1181" s="281">
        <v>24</v>
      </c>
      <c r="J1181" s="281" t="s">
        <v>260</v>
      </c>
      <c r="K1181" s="281">
        <v>270</v>
      </c>
      <c r="L1181" s="281" t="s">
        <v>720</v>
      </c>
      <c r="M1181" s="281">
        <v>2053</v>
      </c>
      <c r="N1181" s="281" t="s">
        <v>5871</v>
      </c>
      <c r="O1181" s="281">
        <v>2</v>
      </c>
      <c r="P1181" s="281" t="s">
        <v>303</v>
      </c>
      <c r="W1181" s="281">
        <v>-20</v>
      </c>
      <c r="X1181" s="281" t="s">
        <v>1574</v>
      </c>
      <c r="AA1181" s="281">
        <v>2</v>
      </c>
      <c r="AB1181" s="281" t="s">
        <v>200</v>
      </c>
      <c r="AC1181" s="303">
        <v>44542</v>
      </c>
      <c r="AD1181" s="281" t="s">
        <v>11505</v>
      </c>
      <c r="AE1181" s="281" t="s">
        <v>5872</v>
      </c>
      <c r="AF1181" s="281" t="s">
        <v>266</v>
      </c>
      <c r="AG1181" s="281" t="s">
        <v>5873</v>
      </c>
      <c r="AI1181" s="281" t="s">
        <v>5874</v>
      </c>
      <c r="AJ1181" s="281" t="s">
        <v>11507</v>
      </c>
      <c r="AN1181" s="303">
        <v>44012</v>
      </c>
      <c r="AP1181" s="284">
        <f t="shared" si="169"/>
        <v>1174</v>
      </c>
      <c r="AQ1181" s="284" t="str">
        <f t="shared" si="170"/>
        <v>坂口有亜1</v>
      </c>
      <c r="AR1181" s="284" t="str">
        <f t="shared" si="171"/>
        <v>さかぐちありあ1</v>
      </c>
      <c r="AS1181" s="284">
        <f t="shared" si="172"/>
        <v>1700486</v>
      </c>
      <c r="AT1181" s="284" t="str">
        <f t="shared" si="165"/>
        <v>坂口有亜</v>
      </c>
      <c r="AU1181" s="284">
        <f>IF(AT1181="","",COUNTIF(AT$8:AT1181,AT1181))</f>
        <v>1</v>
      </c>
      <c r="AV1181" s="284" t="str">
        <f t="shared" si="166"/>
        <v>さかぐちありあ</v>
      </c>
      <c r="AW1181" s="284">
        <f>IF(AV1181="","",COUNTIF(AV$8:AV1181,AV1181))</f>
        <v>1</v>
      </c>
      <c r="AX1181" s="284" t="str">
        <f t="shared" si="164"/>
        <v/>
      </c>
      <c r="AY1181" s="284" t="str">
        <f t="shared" si="167"/>
        <v/>
      </c>
      <c r="AZ1181" s="284" t="str">
        <f t="shared" si="168"/>
        <v/>
      </c>
    </row>
    <row r="1182" spans="1:52" ht="18" customHeight="1">
      <c r="A1182" s="281">
        <v>1703010</v>
      </c>
      <c r="B1182" s="281" t="s">
        <v>519</v>
      </c>
      <c r="C1182" s="281" t="s">
        <v>5875</v>
      </c>
      <c r="D1182" s="281" t="s">
        <v>521</v>
      </c>
      <c r="E1182" s="281" t="s">
        <v>5876</v>
      </c>
      <c r="F1182" s="281">
        <v>1</v>
      </c>
      <c r="G1182" s="281" t="s">
        <v>259</v>
      </c>
      <c r="H1182" s="303">
        <v>38165</v>
      </c>
      <c r="I1182" s="281">
        <v>24</v>
      </c>
      <c r="J1182" s="281" t="s">
        <v>260</v>
      </c>
      <c r="K1182" s="281">
        <v>275</v>
      </c>
      <c r="L1182" s="281" t="s">
        <v>273</v>
      </c>
      <c r="M1182" s="281">
        <v>2081</v>
      </c>
      <c r="N1182" s="281" t="s">
        <v>5858</v>
      </c>
      <c r="O1182" s="281">
        <v>2</v>
      </c>
      <c r="P1182" s="281" t="s">
        <v>303</v>
      </c>
      <c r="W1182" s="281">
        <v>-20</v>
      </c>
      <c r="X1182" s="281" t="s">
        <v>1574</v>
      </c>
      <c r="AA1182" s="281">
        <v>2</v>
      </c>
      <c r="AB1182" s="281" t="s">
        <v>200</v>
      </c>
      <c r="AC1182" s="303">
        <v>44542</v>
      </c>
      <c r="AD1182" s="281" t="s">
        <v>11503</v>
      </c>
      <c r="AE1182" s="281" t="s">
        <v>5859</v>
      </c>
      <c r="AF1182" s="281" t="s">
        <v>266</v>
      </c>
      <c r="AG1182" s="281" t="s">
        <v>5860</v>
      </c>
      <c r="AI1182" s="281" t="s">
        <v>5861</v>
      </c>
      <c r="AJ1182" s="281" t="s">
        <v>11504</v>
      </c>
      <c r="AN1182" s="303">
        <v>44023</v>
      </c>
      <c r="AP1182" s="284">
        <f t="shared" si="169"/>
        <v>1175</v>
      </c>
      <c r="AQ1182" s="284" t="str">
        <f t="shared" si="170"/>
        <v>宮下七輝1</v>
      </c>
      <c r="AR1182" s="284" t="str">
        <f t="shared" si="171"/>
        <v>みやしたななき1</v>
      </c>
      <c r="AS1182" s="284">
        <f t="shared" si="172"/>
        <v>1703010</v>
      </c>
      <c r="AT1182" s="284" t="str">
        <f t="shared" si="165"/>
        <v>宮下七輝</v>
      </c>
      <c r="AU1182" s="284">
        <f>IF(AT1182="","",COUNTIF(AT$8:AT1182,AT1182))</f>
        <v>1</v>
      </c>
      <c r="AV1182" s="284" t="str">
        <f t="shared" si="166"/>
        <v>みやしたななき</v>
      </c>
      <c r="AW1182" s="284">
        <f>IF(AV1182="","",COUNTIF(AV$8:AV1182,AV1182))</f>
        <v>1</v>
      </c>
      <c r="AX1182" s="284" t="str">
        <f t="shared" si="164"/>
        <v/>
      </c>
      <c r="AY1182" s="284" t="str">
        <f t="shared" si="167"/>
        <v/>
      </c>
      <c r="AZ1182" s="284" t="str">
        <f t="shared" si="168"/>
        <v/>
      </c>
    </row>
    <row r="1183" spans="1:52" ht="18" customHeight="1">
      <c r="A1183" s="281">
        <v>1703000</v>
      </c>
      <c r="B1183" s="281" t="s">
        <v>5877</v>
      </c>
      <c r="C1183" s="281" t="s">
        <v>5878</v>
      </c>
      <c r="D1183" s="281" t="s">
        <v>5879</v>
      </c>
      <c r="E1183" s="281" t="s">
        <v>5880</v>
      </c>
      <c r="F1183" s="281">
        <v>2</v>
      </c>
      <c r="G1183" s="281" t="s">
        <v>282</v>
      </c>
      <c r="H1183" s="303">
        <v>38175</v>
      </c>
      <c r="I1183" s="281">
        <v>24</v>
      </c>
      <c r="J1183" s="281" t="s">
        <v>260</v>
      </c>
      <c r="K1183" s="281">
        <v>275</v>
      </c>
      <c r="L1183" s="281" t="s">
        <v>273</v>
      </c>
      <c r="M1183" s="281">
        <v>2081</v>
      </c>
      <c r="N1183" s="281" t="s">
        <v>5858</v>
      </c>
      <c r="O1183" s="281">
        <v>2</v>
      </c>
      <c r="P1183" s="281" t="s">
        <v>303</v>
      </c>
      <c r="Q1183" s="281">
        <v>0</v>
      </c>
      <c r="S1183" s="281">
        <v>0</v>
      </c>
      <c r="W1183" s="281">
        <v>-20</v>
      </c>
      <c r="X1183" s="281" t="s">
        <v>1574</v>
      </c>
      <c r="AA1183" s="281">
        <v>2</v>
      </c>
      <c r="AB1183" s="281" t="s">
        <v>200</v>
      </c>
      <c r="AC1183" s="303">
        <v>44542</v>
      </c>
      <c r="AD1183" s="281" t="s">
        <v>11503</v>
      </c>
      <c r="AE1183" s="281" t="s">
        <v>5859</v>
      </c>
      <c r="AF1183" s="281" t="s">
        <v>266</v>
      </c>
      <c r="AG1183" s="281" t="s">
        <v>5860</v>
      </c>
      <c r="AI1183" s="281" t="s">
        <v>5861</v>
      </c>
      <c r="AJ1183" s="281" t="s">
        <v>11504</v>
      </c>
      <c r="AN1183" s="303">
        <v>44023</v>
      </c>
      <c r="AP1183" s="284">
        <f t="shared" si="169"/>
        <v>1176</v>
      </c>
      <c r="AQ1183" s="284" t="str">
        <f t="shared" si="170"/>
        <v>須賀百香1</v>
      </c>
      <c r="AR1183" s="284" t="str">
        <f t="shared" si="171"/>
        <v>すがももか1</v>
      </c>
      <c r="AS1183" s="284">
        <f t="shared" si="172"/>
        <v>1703000</v>
      </c>
      <c r="AT1183" s="284" t="str">
        <f t="shared" si="165"/>
        <v>須賀百香</v>
      </c>
      <c r="AU1183" s="284">
        <f>IF(AT1183="","",COUNTIF(AT$8:AT1183,AT1183))</f>
        <v>1</v>
      </c>
      <c r="AV1183" s="284" t="str">
        <f t="shared" si="166"/>
        <v>すがももか</v>
      </c>
      <c r="AW1183" s="284">
        <f>IF(AV1183="","",COUNTIF(AV$8:AV1183,AV1183))</f>
        <v>1</v>
      </c>
      <c r="AX1183" s="284" t="str">
        <f t="shared" si="164"/>
        <v/>
      </c>
      <c r="AY1183" s="284" t="str">
        <f t="shared" si="167"/>
        <v/>
      </c>
      <c r="AZ1183" s="284" t="str">
        <f t="shared" si="168"/>
        <v/>
      </c>
    </row>
    <row r="1184" spans="1:52" ht="18" customHeight="1">
      <c r="A1184" s="281">
        <v>1703006</v>
      </c>
      <c r="B1184" s="281" t="s">
        <v>1026</v>
      </c>
      <c r="C1184" s="281" t="s">
        <v>5881</v>
      </c>
      <c r="D1184" s="281" t="s">
        <v>1028</v>
      </c>
      <c r="E1184" s="281" t="s">
        <v>4259</v>
      </c>
      <c r="F1184" s="281">
        <v>2</v>
      </c>
      <c r="G1184" s="281" t="s">
        <v>282</v>
      </c>
      <c r="H1184" s="303">
        <v>38179</v>
      </c>
      <c r="I1184" s="281">
        <v>24</v>
      </c>
      <c r="J1184" s="281" t="s">
        <v>260</v>
      </c>
      <c r="K1184" s="281">
        <v>275</v>
      </c>
      <c r="L1184" s="281" t="s">
        <v>273</v>
      </c>
      <c r="M1184" s="281">
        <v>2081</v>
      </c>
      <c r="N1184" s="281" t="s">
        <v>5858</v>
      </c>
      <c r="O1184" s="281">
        <v>2</v>
      </c>
      <c r="P1184" s="281" t="s">
        <v>303</v>
      </c>
      <c r="W1184" s="281">
        <v>-20</v>
      </c>
      <c r="X1184" s="281" t="s">
        <v>1574</v>
      </c>
      <c r="AA1184" s="281">
        <v>2</v>
      </c>
      <c r="AB1184" s="281" t="s">
        <v>200</v>
      </c>
      <c r="AC1184" s="303">
        <v>44542</v>
      </c>
      <c r="AD1184" s="281" t="s">
        <v>11503</v>
      </c>
      <c r="AE1184" s="281" t="s">
        <v>5859</v>
      </c>
      <c r="AF1184" s="281" t="s">
        <v>266</v>
      </c>
      <c r="AG1184" s="281" t="s">
        <v>5860</v>
      </c>
      <c r="AI1184" s="281" t="s">
        <v>5861</v>
      </c>
      <c r="AJ1184" s="281" t="s">
        <v>11504</v>
      </c>
      <c r="AN1184" s="303">
        <v>44023</v>
      </c>
      <c r="AP1184" s="284">
        <f t="shared" si="169"/>
        <v>1177</v>
      </c>
      <c r="AQ1184" s="284" t="str">
        <f t="shared" si="170"/>
        <v>伊藤祐紀1</v>
      </c>
      <c r="AR1184" s="284" t="str">
        <f t="shared" si="171"/>
        <v>いとうゆき1</v>
      </c>
      <c r="AS1184" s="284">
        <f t="shared" si="172"/>
        <v>1703006</v>
      </c>
      <c r="AT1184" s="284" t="str">
        <f t="shared" si="165"/>
        <v>伊藤祐紀</v>
      </c>
      <c r="AU1184" s="284">
        <f>IF(AT1184="","",COUNTIF(AT$8:AT1184,AT1184))</f>
        <v>1</v>
      </c>
      <c r="AV1184" s="284" t="str">
        <f t="shared" si="166"/>
        <v>いとうゆき</v>
      </c>
      <c r="AW1184" s="284">
        <f>IF(AV1184="","",COUNTIF(AV$8:AV1184,AV1184))</f>
        <v>1</v>
      </c>
      <c r="AX1184" s="284" t="str">
        <f t="shared" si="164"/>
        <v/>
      </c>
      <c r="AY1184" s="284" t="str">
        <f t="shared" si="167"/>
        <v/>
      </c>
      <c r="AZ1184" s="284" t="str">
        <f t="shared" si="168"/>
        <v/>
      </c>
    </row>
    <row r="1185" spans="1:52" ht="18" customHeight="1">
      <c r="A1185" s="281">
        <v>1722363</v>
      </c>
      <c r="B1185" s="281" t="s">
        <v>594</v>
      </c>
      <c r="C1185" s="281" t="s">
        <v>5882</v>
      </c>
      <c r="D1185" s="281" t="s">
        <v>596</v>
      </c>
      <c r="E1185" s="281" t="s">
        <v>5493</v>
      </c>
      <c r="F1185" s="281">
        <v>2</v>
      </c>
      <c r="G1185" s="281" t="s">
        <v>282</v>
      </c>
      <c r="H1185" s="303">
        <v>38207</v>
      </c>
      <c r="I1185" s="281">
        <v>24</v>
      </c>
      <c r="J1185" s="281" t="s">
        <v>260</v>
      </c>
      <c r="K1185" s="281">
        <v>275</v>
      </c>
      <c r="L1185" s="281" t="s">
        <v>273</v>
      </c>
      <c r="M1185" s="281">
        <v>2078</v>
      </c>
      <c r="N1185" s="281" t="s">
        <v>5883</v>
      </c>
      <c r="O1185" s="281">
        <v>2</v>
      </c>
      <c r="P1185" s="281" t="s">
        <v>303</v>
      </c>
      <c r="Q1185" s="281">
        <v>0</v>
      </c>
      <c r="S1185" s="281">
        <v>0</v>
      </c>
      <c r="W1185" s="281">
        <v>-20</v>
      </c>
      <c r="X1185" s="281" t="s">
        <v>1574</v>
      </c>
      <c r="AA1185" s="281">
        <v>2</v>
      </c>
      <c r="AB1185" s="281" t="s">
        <v>200</v>
      </c>
      <c r="AC1185" s="303">
        <v>44542</v>
      </c>
      <c r="AD1185" s="281" t="s">
        <v>11503</v>
      </c>
      <c r="AE1185" s="281" t="s">
        <v>5884</v>
      </c>
      <c r="AF1185" s="281" t="s">
        <v>266</v>
      </c>
      <c r="AG1185" s="281" t="s">
        <v>5885</v>
      </c>
      <c r="AI1185" s="281" t="s">
        <v>5886</v>
      </c>
      <c r="AJ1185" s="281" t="s">
        <v>11508</v>
      </c>
      <c r="AN1185" s="303">
        <v>44304</v>
      </c>
      <c r="AP1185" s="284">
        <f t="shared" si="169"/>
        <v>1178</v>
      </c>
      <c r="AQ1185" s="284" t="str">
        <f t="shared" si="170"/>
        <v>滝澤佳奈1</v>
      </c>
      <c r="AR1185" s="284" t="str">
        <f t="shared" si="171"/>
        <v>たきざわかな1</v>
      </c>
      <c r="AS1185" s="284">
        <f t="shared" si="172"/>
        <v>1722363</v>
      </c>
      <c r="AT1185" s="284" t="str">
        <f t="shared" si="165"/>
        <v>滝澤佳奈</v>
      </c>
      <c r="AU1185" s="284">
        <f>IF(AT1185="","",COUNTIF(AT$8:AT1185,AT1185))</f>
        <v>1</v>
      </c>
      <c r="AV1185" s="284" t="str">
        <f t="shared" si="166"/>
        <v>たきざわかな</v>
      </c>
      <c r="AW1185" s="284">
        <f>IF(AV1185="","",COUNTIF(AV$8:AV1185,AV1185))</f>
        <v>1</v>
      </c>
      <c r="AX1185" s="284" t="str">
        <f t="shared" si="164"/>
        <v/>
      </c>
      <c r="AY1185" s="284" t="str">
        <f t="shared" si="167"/>
        <v/>
      </c>
      <c r="AZ1185" s="284" t="str">
        <f t="shared" si="168"/>
        <v/>
      </c>
    </row>
    <row r="1186" spans="1:52" ht="18" customHeight="1">
      <c r="A1186" s="281">
        <v>1700499</v>
      </c>
      <c r="B1186" s="281" t="s">
        <v>5887</v>
      </c>
      <c r="C1186" s="281" t="s">
        <v>3452</v>
      </c>
      <c r="D1186" s="281" t="s">
        <v>5888</v>
      </c>
      <c r="E1186" s="281" t="s">
        <v>3320</v>
      </c>
      <c r="F1186" s="281">
        <v>2</v>
      </c>
      <c r="G1186" s="281" t="s">
        <v>282</v>
      </c>
      <c r="H1186" s="303">
        <v>38208</v>
      </c>
      <c r="I1186" s="281">
        <v>24</v>
      </c>
      <c r="J1186" s="281" t="s">
        <v>260</v>
      </c>
      <c r="K1186" s="281">
        <v>269</v>
      </c>
      <c r="L1186" s="281" t="s">
        <v>378</v>
      </c>
      <c r="M1186" s="281">
        <v>2049</v>
      </c>
      <c r="N1186" s="281" t="s">
        <v>5101</v>
      </c>
      <c r="O1186" s="281">
        <v>2</v>
      </c>
      <c r="P1186" s="281" t="s">
        <v>303</v>
      </c>
      <c r="Q1186" s="281">
        <v>0</v>
      </c>
      <c r="S1186" s="281">
        <v>0</v>
      </c>
      <c r="W1186" s="281">
        <v>-20</v>
      </c>
      <c r="X1186" s="281" t="s">
        <v>1574</v>
      </c>
      <c r="AA1186" s="281">
        <v>2</v>
      </c>
      <c r="AB1186" s="281" t="s">
        <v>200</v>
      </c>
      <c r="AC1186" s="303">
        <v>44542</v>
      </c>
      <c r="AD1186" s="281" t="s">
        <v>11505</v>
      </c>
      <c r="AE1186" s="281" t="s">
        <v>5889</v>
      </c>
      <c r="AF1186" s="281" t="s">
        <v>266</v>
      </c>
      <c r="AG1186" s="281" t="s">
        <v>5890</v>
      </c>
      <c r="AI1186" s="281" t="s">
        <v>5891</v>
      </c>
      <c r="AJ1186" s="281" t="s">
        <v>11509</v>
      </c>
      <c r="AN1186" s="303">
        <v>44012</v>
      </c>
      <c r="AP1186" s="284">
        <f t="shared" si="169"/>
        <v>1179</v>
      </c>
      <c r="AQ1186" s="284" t="str">
        <f t="shared" si="170"/>
        <v>田野口歩実1</v>
      </c>
      <c r="AR1186" s="284" t="str">
        <f t="shared" si="171"/>
        <v>たのくちあゆみ1</v>
      </c>
      <c r="AS1186" s="284">
        <f t="shared" si="172"/>
        <v>1700499</v>
      </c>
      <c r="AT1186" s="284" t="str">
        <f t="shared" si="165"/>
        <v>田野口歩実</v>
      </c>
      <c r="AU1186" s="284">
        <f>IF(AT1186="","",COUNTIF(AT$8:AT1186,AT1186))</f>
        <v>1</v>
      </c>
      <c r="AV1186" s="284" t="str">
        <f t="shared" si="166"/>
        <v>たのくちあゆみ</v>
      </c>
      <c r="AW1186" s="284">
        <f>IF(AV1186="","",COUNTIF(AV$8:AV1186,AV1186))</f>
        <v>1</v>
      </c>
      <c r="AX1186" s="284" t="str">
        <f t="shared" si="164"/>
        <v/>
      </c>
      <c r="AY1186" s="284" t="str">
        <f t="shared" si="167"/>
        <v/>
      </c>
      <c r="AZ1186" s="284" t="str">
        <f t="shared" si="168"/>
        <v/>
      </c>
    </row>
    <row r="1187" spans="1:52" ht="18" customHeight="1">
      <c r="A1187" s="281">
        <v>1703002</v>
      </c>
      <c r="B1187" s="281" t="s">
        <v>628</v>
      </c>
      <c r="C1187" s="281" t="s">
        <v>5892</v>
      </c>
      <c r="D1187" s="281" t="s">
        <v>630</v>
      </c>
      <c r="E1187" s="281" t="s">
        <v>5893</v>
      </c>
      <c r="F1187" s="281">
        <v>2</v>
      </c>
      <c r="G1187" s="281" t="s">
        <v>282</v>
      </c>
      <c r="H1187" s="303">
        <v>38243</v>
      </c>
      <c r="I1187" s="281">
        <v>24</v>
      </c>
      <c r="J1187" s="281" t="s">
        <v>260</v>
      </c>
      <c r="K1187" s="281">
        <v>275</v>
      </c>
      <c r="L1187" s="281" t="s">
        <v>273</v>
      </c>
      <c r="M1187" s="281">
        <v>2081</v>
      </c>
      <c r="N1187" s="281" t="s">
        <v>5858</v>
      </c>
      <c r="O1187" s="281">
        <v>2</v>
      </c>
      <c r="P1187" s="281" t="s">
        <v>303</v>
      </c>
      <c r="Q1187" s="281">
        <v>0</v>
      </c>
      <c r="S1187" s="281">
        <v>0</v>
      </c>
      <c r="W1187" s="281">
        <v>-20</v>
      </c>
      <c r="X1187" s="281" t="s">
        <v>1574</v>
      </c>
      <c r="AA1187" s="281">
        <v>2</v>
      </c>
      <c r="AB1187" s="281" t="s">
        <v>200</v>
      </c>
      <c r="AC1187" s="303">
        <v>44542</v>
      </c>
      <c r="AD1187" s="281" t="s">
        <v>11503</v>
      </c>
      <c r="AE1187" s="281" t="s">
        <v>5859</v>
      </c>
      <c r="AF1187" s="281" t="s">
        <v>266</v>
      </c>
      <c r="AG1187" s="281" t="s">
        <v>5860</v>
      </c>
      <c r="AI1187" s="281" t="s">
        <v>5861</v>
      </c>
      <c r="AJ1187" s="281" t="s">
        <v>11504</v>
      </c>
      <c r="AN1187" s="303">
        <v>44023</v>
      </c>
      <c r="AP1187" s="284">
        <f t="shared" si="169"/>
        <v>1180</v>
      </c>
      <c r="AQ1187" s="284" t="str">
        <f t="shared" si="170"/>
        <v>中村歩莉1</v>
      </c>
      <c r="AR1187" s="284" t="str">
        <f t="shared" si="171"/>
        <v>なかむら　あゆり1</v>
      </c>
      <c r="AS1187" s="284">
        <f t="shared" si="172"/>
        <v>1703002</v>
      </c>
      <c r="AT1187" s="284" t="str">
        <f t="shared" si="165"/>
        <v>中村歩莉</v>
      </c>
      <c r="AU1187" s="284">
        <f>IF(AT1187="","",COUNTIF(AT$8:AT1187,AT1187))</f>
        <v>1</v>
      </c>
      <c r="AV1187" s="284" t="str">
        <f t="shared" si="166"/>
        <v>なかむら　あゆり</v>
      </c>
      <c r="AW1187" s="284">
        <f>IF(AV1187="","",COUNTIF(AV$8:AV1187,AV1187))</f>
        <v>1</v>
      </c>
      <c r="AX1187" s="284" t="str">
        <f t="shared" si="164"/>
        <v/>
      </c>
      <c r="AY1187" s="284" t="str">
        <f t="shared" si="167"/>
        <v/>
      </c>
      <c r="AZ1187" s="284" t="str">
        <f t="shared" si="168"/>
        <v/>
      </c>
    </row>
    <row r="1188" spans="1:52" ht="18" customHeight="1">
      <c r="A1188" s="281">
        <v>1700469</v>
      </c>
      <c r="B1188" s="281" t="s">
        <v>3747</v>
      </c>
      <c r="C1188" s="281" t="s">
        <v>5894</v>
      </c>
      <c r="D1188" s="281" t="s">
        <v>3749</v>
      </c>
      <c r="E1188" s="281" t="s">
        <v>5895</v>
      </c>
      <c r="F1188" s="281">
        <v>1</v>
      </c>
      <c r="G1188" s="281" t="s">
        <v>259</v>
      </c>
      <c r="H1188" s="303">
        <v>38251</v>
      </c>
      <c r="I1188" s="281">
        <v>24</v>
      </c>
      <c r="J1188" s="281" t="s">
        <v>260</v>
      </c>
      <c r="K1188" s="281">
        <v>271</v>
      </c>
      <c r="L1188" s="281" t="s">
        <v>413</v>
      </c>
      <c r="M1188" s="281">
        <v>2060</v>
      </c>
      <c r="N1188" s="281" t="s">
        <v>5369</v>
      </c>
      <c r="O1188" s="281">
        <v>2</v>
      </c>
      <c r="P1188" s="281" t="s">
        <v>303</v>
      </c>
      <c r="W1188" s="281">
        <v>-20</v>
      </c>
      <c r="X1188" s="281" t="s">
        <v>1574</v>
      </c>
      <c r="AA1188" s="281">
        <v>2</v>
      </c>
      <c r="AB1188" s="281" t="s">
        <v>200</v>
      </c>
      <c r="AC1188" s="303">
        <v>44542</v>
      </c>
      <c r="AD1188" s="281" t="s">
        <v>11505</v>
      </c>
      <c r="AE1188" s="281" t="s">
        <v>1017</v>
      </c>
      <c r="AF1188" s="281" t="s">
        <v>266</v>
      </c>
      <c r="AG1188" s="281" t="s">
        <v>5370</v>
      </c>
      <c r="AI1188" s="281" t="s">
        <v>5371</v>
      </c>
      <c r="AJ1188" s="281" t="s">
        <v>11466</v>
      </c>
      <c r="AN1188" s="303">
        <v>44012</v>
      </c>
      <c r="AP1188" s="284">
        <f t="shared" si="169"/>
        <v>1181</v>
      </c>
      <c r="AQ1188" s="284" t="str">
        <f t="shared" si="170"/>
        <v>平井大翔1</v>
      </c>
      <c r="AR1188" s="284" t="str">
        <f t="shared" si="171"/>
        <v>ひらいやまと1</v>
      </c>
      <c r="AS1188" s="284">
        <f t="shared" si="172"/>
        <v>1700469</v>
      </c>
      <c r="AT1188" s="284" t="str">
        <f t="shared" si="165"/>
        <v>平井大翔</v>
      </c>
      <c r="AU1188" s="284">
        <f>IF(AT1188="","",COUNTIF(AT$8:AT1188,AT1188))</f>
        <v>1</v>
      </c>
      <c r="AV1188" s="284" t="str">
        <f t="shared" si="166"/>
        <v>ひらいやまと</v>
      </c>
      <c r="AW1188" s="284">
        <f>IF(AV1188="","",COUNTIF(AV$8:AV1188,AV1188))</f>
        <v>1</v>
      </c>
      <c r="AX1188" s="284" t="str">
        <f t="shared" si="164"/>
        <v/>
      </c>
      <c r="AY1188" s="284" t="str">
        <f t="shared" si="167"/>
        <v/>
      </c>
      <c r="AZ1188" s="284" t="str">
        <f t="shared" si="168"/>
        <v/>
      </c>
    </row>
    <row r="1189" spans="1:52" ht="18" customHeight="1">
      <c r="A1189" s="281">
        <v>1700482</v>
      </c>
      <c r="B1189" s="281" t="s">
        <v>5896</v>
      </c>
      <c r="C1189" s="281" t="s">
        <v>2982</v>
      </c>
      <c r="D1189" s="281" t="s">
        <v>5897</v>
      </c>
      <c r="E1189" s="281" t="s">
        <v>5898</v>
      </c>
      <c r="F1189" s="281">
        <v>1</v>
      </c>
      <c r="G1189" s="281" t="s">
        <v>259</v>
      </c>
      <c r="H1189" s="303">
        <v>38283</v>
      </c>
      <c r="I1189" s="281">
        <v>24</v>
      </c>
      <c r="J1189" s="281" t="s">
        <v>260</v>
      </c>
      <c r="K1189" s="281">
        <v>270</v>
      </c>
      <c r="L1189" s="281" t="s">
        <v>720</v>
      </c>
      <c r="M1189" s="281">
        <v>2053</v>
      </c>
      <c r="N1189" s="281" t="s">
        <v>5871</v>
      </c>
      <c r="O1189" s="281">
        <v>2</v>
      </c>
      <c r="P1189" s="281" t="s">
        <v>303</v>
      </c>
      <c r="W1189" s="281">
        <v>-20</v>
      </c>
      <c r="X1189" s="281" t="s">
        <v>1574</v>
      </c>
      <c r="AA1189" s="281">
        <v>2</v>
      </c>
      <c r="AB1189" s="281" t="s">
        <v>200</v>
      </c>
      <c r="AC1189" s="303">
        <v>44542</v>
      </c>
      <c r="AD1189" s="281" t="s">
        <v>11505</v>
      </c>
      <c r="AE1189" s="281" t="s">
        <v>5872</v>
      </c>
      <c r="AF1189" s="281" t="s">
        <v>266</v>
      </c>
      <c r="AG1189" s="281" t="s">
        <v>5873</v>
      </c>
      <c r="AI1189" s="281" t="s">
        <v>5874</v>
      </c>
      <c r="AJ1189" s="281" t="s">
        <v>11507</v>
      </c>
      <c r="AN1189" s="303">
        <v>44012</v>
      </c>
      <c r="AP1189" s="284">
        <f t="shared" si="169"/>
        <v>1182</v>
      </c>
      <c r="AQ1189" s="284" t="str">
        <f t="shared" si="170"/>
        <v>幸福治1</v>
      </c>
      <c r="AR1189" s="284" t="str">
        <f t="shared" si="171"/>
        <v>こうふくはる1</v>
      </c>
      <c r="AS1189" s="284">
        <f t="shared" si="172"/>
        <v>1700482</v>
      </c>
      <c r="AT1189" s="284" t="str">
        <f t="shared" si="165"/>
        <v>幸福治</v>
      </c>
      <c r="AU1189" s="284">
        <f>IF(AT1189="","",COUNTIF(AT$8:AT1189,AT1189))</f>
        <v>1</v>
      </c>
      <c r="AV1189" s="284" t="str">
        <f t="shared" si="166"/>
        <v>こうふくはる</v>
      </c>
      <c r="AW1189" s="284">
        <f>IF(AV1189="","",COUNTIF(AV$8:AV1189,AV1189))</f>
        <v>1</v>
      </c>
      <c r="AX1189" s="284" t="str">
        <f t="shared" si="164"/>
        <v/>
      </c>
      <c r="AY1189" s="284" t="str">
        <f t="shared" si="167"/>
        <v/>
      </c>
      <c r="AZ1189" s="284" t="str">
        <f t="shared" si="168"/>
        <v/>
      </c>
    </row>
    <row r="1190" spans="1:52" ht="18" customHeight="1">
      <c r="A1190" s="281">
        <v>1702981</v>
      </c>
      <c r="B1190" s="281" t="s">
        <v>5899</v>
      </c>
      <c r="C1190" s="281" t="s">
        <v>5900</v>
      </c>
      <c r="D1190" s="281" t="s">
        <v>5901</v>
      </c>
      <c r="E1190" s="281" t="s">
        <v>5902</v>
      </c>
      <c r="F1190" s="281">
        <v>1</v>
      </c>
      <c r="G1190" s="281" t="s">
        <v>259</v>
      </c>
      <c r="H1190" s="303">
        <v>38283</v>
      </c>
      <c r="I1190" s="281">
        <v>24</v>
      </c>
      <c r="J1190" s="281" t="s">
        <v>260</v>
      </c>
      <c r="K1190" s="281">
        <v>276</v>
      </c>
      <c r="L1190" s="281" t="s">
        <v>742</v>
      </c>
      <c r="M1190" s="281">
        <v>2086</v>
      </c>
      <c r="N1190" s="281" t="s">
        <v>5903</v>
      </c>
      <c r="O1190" s="281">
        <v>2</v>
      </c>
      <c r="P1190" s="281" t="s">
        <v>303</v>
      </c>
      <c r="Q1190" s="281">
        <v>0</v>
      </c>
      <c r="S1190" s="281">
        <v>0</v>
      </c>
      <c r="W1190" s="281">
        <v>-20</v>
      </c>
      <c r="X1190" s="281" t="s">
        <v>1574</v>
      </c>
      <c r="AA1190" s="281">
        <v>2</v>
      </c>
      <c r="AB1190" s="281" t="s">
        <v>200</v>
      </c>
      <c r="AC1190" s="303">
        <v>44542</v>
      </c>
      <c r="AD1190" s="281" t="s">
        <v>11503</v>
      </c>
      <c r="AE1190" s="281" t="s">
        <v>2880</v>
      </c>
      <c r="AF1190" s="281" t="s">
        <v>266</v>
      </c>
      <c r="AG1190" s="281" t="s">
        <v>5904</v>
      </c>
      <c r="AI1190" s="281" t="s">
        <v>5905</v>
      </c>
      <c r="AJ1190" s="281" t="s">
        <v>11510</v>
      </c>
      <c r="AN1190" s="303">
        <v>44023</v>
      </c>
      <c r="AP1190" s="284">
        <f t="shared" si="169"/>
        <v>1183</v>
      </c>
      <c r="AQ1190" s="284" t="str">
        <f t="shared" si="170"/>
        <v>多賀温乃心1</v>
      </c>
      <c r="AR1190" s="284" t="str">
        <f t="shared" si="171"/>
        <v>たがはるのしん1</v>
      </c>
      <c r="AS1190" s="284">
        <f t="shared" si="172"/>
        <v>1702981</v>
      </c>
      <c r="AT1190" s="284" t="str">
        <f t="shared" si="165"/>
        <v>多賀温乃心</v>
      </c>
      <c r="AU1190" s="284">
        <f>IF(AT1190="","",COUNTIF(AT$8:AT1190,AT1190))</f>
        <v>1</v>
      </c>
      <c r="AV1190" s="284" t="str">
        <f t="shared" si="166"/>
        <v>たがはるのしん</v>
      </c>
      <c r="AW1190" s="284">
        <f>IF(AV1190="","",COUNTIF(AV$8:AV1190,AV1190))</f>
        <v>1</v>
      </c>
      <c r="AX1190" s="284" t="str">
        <f t="shared" si="164"/>
        <v/>
      </c>
      <c r="AY1190" s="284" t="str">
        <f t="shared" si="167"/>
        <v/>
      </c>
      <c r="AZ1190" s="284" t="str">
        <f t="shared" si="168"/>
        <v/>
      </c>
    </row>
    <row r="1191" spans="1:52" ht="18" customHeight="1">
      <c r="A1191" s="281">
        <v>1703019</v>
      </c>
      <c r="B1191" s="281" t="s">
        <v>628</v>
      </c>
      <c r="C1191" s="281" t="s">
        <v>5906</v>
      </c>
      <c r="D1191" s="281" t="s">
        <v>630</v>
      </c>
      <c r="E1191" s="281" t="s">
        <v>3201</v>
      </c>
      <c r="F1191" s="281">
        <v>2</v>
      </c>
      <c r="G1191" s="281" t="s">
        <v>282</v>
      </c>
      <c r="H1191" s="303">
        <v>38290</v>
      </c>
      <c r="I1191" s="281">
        <v>24</v>
      </c>
      <c r="J1191" s="281" t="s">
        <v>260</v>
      </c>
      <c r="K1191" s="281">
        <v>275</v>
      </c>
      <c r="L1191" s="281" t="s">
        <v>273</v>
      </c>
      <c r="M1191" s="281">
        <v>2079</v>
      </c>
      <c r="N1191" s="281" t="s">
        <v>5907</v>
      </c>
      <c r="O1191" s="281">
        <v>2</v>
      </c>
      <c r="P1191" s="281" t="s">
        <v>303</v>
      </c>
      <c r="Q1191" s="281">
        <v>0</v>
      </c>
      <c r="S1191" s="281">
        <v>0</v>
      </c>
      <c r="W1191" s="281">
        <v>-20</v>
      </c>
      <c r="X1191" s="281" t="s">
        <v>1574</v>
      </c>
      <c r="AA1191" s="281">
        <v>2</v>
      </c>
      <c r="AB1191" s="281" t="s">
        <v>200</v>
      </c>
      <c r="AC1191" s="303">
        <v>44542</v>
      </c>
      <c r="AD1191" s="281" t="s">
        <v>11503</v>
      </c>
      <c r="AE1191" s="281" t="s">
        <v>5908</v>
      </c>
      <c r="AF1191" s="281" t="s">
        <v>266</v>
      </c>
      <c r="AG1191" s="281" t="s">
        <v>5909</v>
      </c>
      <c r="AI1191" s="281" t="s">
        <v>5910</v>
      </c>
      <c r="AJ1191" s="281" t="s">
        <v>11511</v>
      </c>
      <c r="AN1191" s="303">
        <v>44023</v>
      </c>
      <c r="AP1191" s="284">
        <f t="shared" si="169"/>
        <v>1184</v>
      </c>
      <c r="AQ1191" s="284" t="str">
        <f t="shared" si="170"/>
        <v>中村朱音1</v>
      </c>
      <c r="AR1191" s="284" t="str">
        <f t="shared" si="171"/>
        <v>なかむらあやね1</v>
      </c>
      <c r="AS1191" s="284">
        <f t="shared" si="172"/>
        <v>1703019</v>
      </c>
      <c r="AT1191" s="284" t="str">
        <f t="shared" si="165"/>
        <v>中村朱音</v>
      </c>
      <c r="AU1191" s="284">
        <f>IF(AT1191="","",COUNTIF(AT$8:AT1191,AT1191))</f>
        <v>1</v>
      </c>
      <c r="AV1191" s="284" t="str">
        <f t="shared" si="166"/>
        <v>なかむらあやね</v>
      </c>
      <c r="AW1191" s="284">
        <f>IF(AV1191="","",COUNTIF(AV$8:AV1191,AV1191))</f>
        <v>1</v>
      </c>
      <c r="AX1191" s="284" t="str">
        <f t="shared" si="164"/>
        <v/>
      </c>
      <c r="AY1191" s="284" t="str">
        <f t="shared" si="167"/>
        <v/>
      </c>
      <c r="AZ1191" s="284" t="str">
        <f t="shared" si="168"/>
        <v/>
      </c>
    </row>
    <row r="1192" spans="1:52" ht="18" customHeight="1">
      <c r="A1192" s="281">
        <v>1703001</v>
      </c>
      <c r="B1192" s="281" t="s">
        <v>5911</v>
      </c>
      <c r="C1192" s="281" t="s">
        <v>5912</v>
      </c>
      <c r="D1192" s="281" t="s">
        <v>5913</v>
      </c>
      <c r="E1192" s="281" t="s">
        <v>5914</v>
      </c>
      <c r="F1192" s="281">
        <v>2</v>
      </c>
      <c r="G1192" s="281" t="s">
        <v>282</v>
      </c>
      <c r="H1192" s="303">
        <v>38291</v>
      </c>
      <c r="I1192" s="281">
        <v>24</v>
      </c>
      <c r="J1192" s="281" t="s">
        <v>260</v>
      </c>
      <c r="K1192" s="281">
        <v>275</v>
      </c>
      <c r="L1192" s="281" t="s">
        <v>273</v>
      </c>
      <c r="M1192" s="281">
        <v>2081</v>
      </c>
      <c r="N1192" s="281" t="s">
        <v>5858</v>
      </c>
      <c r="O1192" s="281">
        <v>2</v>
      </c>
      <c r="P1192" s="281" t="s">
        <v>303</v>
      </c>
      <c r="Q1192" s="281">
        <v>0</v>
      </c>
      <c r="S1192" s="281">
        <v>0</v>
      </c>
      <c r="W1192" s="281">
        <v>-20</v>
      </c>
      <c r="X1192" s="281" t="s">
        <v>1574</v>
      </c>
      <c r="AA1192" s="281">
        <v>2</v>
      </c>
      <c r="AB1192" s="281" t="s">
        <v>200</v>
      </c>
      <c r="AC1192" s="303">
        <v>44542</v>
      </c>
      <c r="AD1192" s="281" t="s">
        <v>11503</v>
      </c>
      <c r="AE1192" s="281" t="s">
        <v>5859</v>
      </c>
      <c r="AF1192" s="281" t="s">
        <v>266</v>
      </c>
      <c r="AG1192" s="281" t="s">
        <v>5860</v>
      </c>
      <c r="AI1192" s="281" t="s">
        <v>5861</v>
      </c>
      <c r="AJ1192" s="281" t="s">
        <v>11504</v>
      </c>
      <c r="AN1192" s="303">
        <v>44023</v>
      </c>
      <c r="AP1192" s="284">
        <f t="shared" si="169"/>
        <v>1185</v>
      </c>
      <c r="AQ1192" s="284" t="str">
        <f t="shared" si="170"/>
        <v>西牧望来1</v>
      </c>
      <c r="AR1192" s="284" t="str">
        <f t="shared" si="171"/>
        <v>にしまき　みくる1</v>
      </c>
      <c r="AS1192" s="284">
        <f t="shared" si="172"/>
        <v>1703001</v>
      </c>
      <c r="AT1192" s="284" t="str">
        <f t="shared" si="165"/>
        <v>西牧望来</v>
      </c>
      <c r="AU1192" s="284">
        <f>IF(AT1192="","",COUNTIF(AT$8:AT1192,AT1192))</f>
        <v>1</v>
      </c>
      <c r="AV1192" s="284" t="str">
        <f t="shared" si="166"/>
        <v>にしまき　みくる</v>
      </c>
      <c r="AW1192" s="284">
        <f>IF(AV1192="","",COUNTIF(AV$8:AV1192,AV1192))</f>
        <v>1</v>
      </c>
      <c r="AX1192" s="284" t="str">
        <f t="shared" si="164"/>
        <v/>
      </c>
      <c r="AY1192" s="284" t="str">
        <f t="shared" si="167"/>
        <v/>
      </c>
      <c r="AZ1192" s="284" t="str">
        <f t="shared" si="168"/>
        <v/>
      </c>
    </row>
    <row r="1193" spans="1:52" ht="18" customHeight="1">
      <c r="A1193" s="281">
        <v>1703073</v>
      </c>
      <c r="B1193" s="281" t="s">
        <v>2931</v>
      </c>
      <c r="C1193" s="281" t="s">
        <v>5915</v>
      </c>
      <c r="D1193" s="281" t="s">
        <v>2932</v>
      </c>
      <c r="E1193" s="281" t="s">
        <v>5916</v>
      </c>
      <c r="F1193" s="281">
        <v>2</v>
      </c>
      <c r="G1193" s="281" t="s">
        <v>282</v>
      </c>
      <c r="H1193" s="303">
        <v>38303</v>
      </c>
      <c r="I1193" s="281">
        <v>24</v>
      </c>
      <c r="J1193" s="281" t="s">
        <v>260</v>
      </c>
      <c r="K1193" s="281">
        <v>276</v>
      </c>
      <c r="L1193" s="281" t="s">
        <v>742</v>
      </c>
      <c r="M1193" s="281">
        <v>4572</v>
      </c>
      <c r="N1193" s="281" t="s">
        <v>5917</v>
      </c>
      <c r="O1193" s="281">
        <v>2</v>
      </c>
      <c r="P1193" s="281" t="s">
        <v>303</v>
      </c>
      <c r="Q1193" s="281">
        <v>0</v>
      </c>
      <c r="S1193" s="281">
        <v>0</v>
      </c>
      <c r="W1193" s="281">
        <v>-20</v>
      </c>
      <c r="X1193" s="281" t="s">
        <v>1574</v>
      </c>
      <c r="AA1193" s="281">
        <v>2</v>
      </c>
      <c r="AB1193" s="281" t="s">
        <v>200</v>
      </c>
      <c r="AC1193" s="303">
        <v>44542</v>
      </c>
      <c r="AD1193" s="281" t="s">
        <v>11503</v>
      </c>
      <c r="AE1193" s="281" t="s">
        <v>2880</v>
      </c>
      <c r="AF1193" s="281" t="s">
        <v>266</v>
      </c>
      <c r="AG1193" s="281" t="s">
        <v>5918</v>
      </c>
      <c r="AI1193" s="281" t="s">
        <v>5919</v>
      </c>
      <c r="AN1193" s="303">
        <v>44023</v>
      </c>
      <c r="AP1193" s="284">
        <f t="shared" si="169"/>
        <v>1186</v>
      </c>
      <c r="AQ1193" s="284" t="str">
        <f t="shared" si="170"/>
        <v>太田瑛菜1</v>
      </c>
      <c r="AR1193" s="284" t="str">
        <f t="shared" si="171"/>
        <v>おおたえな1</v>
      </c>
      <c r="AS1193" s="284">
        <f t="shared" si="172"/>
        <v>1703073</v>
      </c>
      <c r="AT1193" s="284" t="str">
        <f t="shared" si="165"/>
        <v>太田瑛菜</v>
      </c>
      <c r="AU1193" s="284">
        <f>IF(AT1193="","",COUNTIF(AT$8:AT1193,AT1193))</f>
        <v>1</v>
      </c>
      <c r="AV1193" s="284" t="str">
        <f t="shared" si="166"/>
        <v>おおたえな</v>
      </c>
      <c r="AW1193" s="284">
        <f>IF(AV1193="","",COUNTIF(AV$8:AV1193,AV1193))</f>
        <v>1</v>
      </c>
      <c r="AX1193" s="284" t="str">
        <f t="shared" si="164"/>
        <v/>
      </c>
      <c r="AY1193" s="284" t="str">
        <f t="shared" si="167"/>
        <v/>
      </c>
      <c r="AZ1193" s="284" t="str">
        <f t="shared" si="168"/>
        <v/>
      </c>
    </row>
    <row r="1194" spans="1:52" ht="18" customHeight="1">
      <c r="A1194" s="281">
        <v>1703037</v>
      </c>
      <c r="B1194" s="281" t="s">
        <v>5920</v>
      </c>
      <c r="C1194" s="281" t="s">
        <v>5921</v>
      </c>
      <c r="D1194" s="281" t="s">
        <v>5922</v>
      </c>
      <c r="E1194" s="281" t="s">
        <v>5456</v>
      </c>
      <c r="F1194" s="281">
        <v>1</v>
      </c>
      <c r="G1194" s="281" t="s">
        <v>259</v>
      </c>
      <c r="H1194" s="303">
        <v>38335</v>
      </c>
      <c r="I1194" s="281">
        <v>24</v>
      </c>
      <c r="J1194" s="281" t="s">
        <v>260</v>
      </c>
      <c r="K1194" s="281">
        <v>275</v>
      </c>
      <c r="L1194" s="281" t="s">
        <v>273</v>
      </c>
      <c r="M1194" s="281">
        <v>2078</v>
      </c>
      <c r="N1194" s="281" t="s">
        <v>5883</v>
      </c>
      <c r="O1194" s="281">
        <v>2</v>
      </c>
      <c r="P1194" s="281" t="s">
        <v>303</v>
      </c>
      <c r="W1194" s="281">
        <v>-20</v>
      </c>
      <c r="X1194" s="281" t="s">
        <v>1574</v>
      </c>
      <c r="AA1194" s="281">
        <v>2</v>
      </c>
      <c r="AB1194" s="281" t="s">
        <v>200</v>
      </c>
      <c r="AC1194" s="303">
        <v>44542</v>
      </c>
      <c r="AD1194" s="281" t="s">
        <v>11503</v>
      </c>
      <c r="AE1194" s="281" t="s">
        <v>5884</v>
      </c>
      <c r="AF1194" s="281" t="s">
        <v>266</v>
      </c>
      <c r="AG1194" s="281" t="s">
        <v>5885</v>
      </c>
      <c r="AI1194" s="281" t="s">
        <v>5886</v>
      </c>
      <c r="AJ1194" s="281" t="s">
        <v>11508</v>
      </c>
      <c r="AN1194" s="303">
        <v>44023</v>
      </c>
      <c r="AP1194" s="284">
        <f t="shared" si="169"/>
        <v>1187</v>
      </c>
      <c r="AQ1194" s="284" t="str">
        <f t="shared" si="170"/>
        <v>佐原響生1</v>
      </c>
      <c r="AR1194" s="284" t="str">
        <f t="shared" si="171"/>
        <v>さはらひびき1</v>
      </c>
      <c r="AS1194" s="284">
        <f t="shared" si="172"/>
        <v>1703037</v>
      </c>
      <c r="AT1194" s="284" t="str">
        <f t="shared" si="165"/>
        <v>佐原響生</v>
      </c>
      <c r="AU1194" s="284">
        <f>IF(AT1194="","",COUNTIF(AT$8:AT1194,AT1194))</f>
        <v>1</v>
      </c>
      <c r="AV1194" s="284" t="str">
        <f t="shared" si="166"/>
        <v>さはらひびき</v>
      </c>
      <c r="AW1194" s="284">
        <f>IF(AV1194="","",COUNTIF(AV$8:AV1194,AV1194))</f>
        <v>1</v>
      </c>
      <c r="AX1194" s="284" t="str">
        <f t="shared" si="164"/>
        <v/>
      </c>
      <c r="AY1194" s="284" t="str">
        <f t="shared" si="167"/>
        <v/>
      </c>
      <c r="AZ1194" s="284" t="str">
        <f t="shared" si="168"/>
        <v/>
      </c>
    </row>
    <row r="1195" spans="1:52" ht="18" customHeight="1">
      <c r="A1195" s="281">
        <v>1703072</v>
      </c>
      <c r="B1195" s="281" t="s">
        <v>2444</v>
      </c>
      <c r="C1195" s="281" t="s">
        <v>5923</v>
      </c>
      <c r="D1195" s="281" t="s">
        <v>2446</v>
      </c>
      <c r="E1195" s="281" t="s">
        <v>5924</v>
      </c>
      <c r="F1195" s="281">
        <v>2</v>
      </c>
      <c r="G1195" s="281" t="s">
        <v>282</v>
      </c>
      <c r="H1195" s="303">
        <v>38335</v>
      </c>
      <c r="I1195" s="281">
        <v>24</v>
      </c>
      <c r="J1195" s="281" t="s">
        <v>260</v>
      </c>
      <c r="K1195" s="281">
        <v>276</v>
      </c>
      <c r="L1195" s="281" t="s">
        <v>742</v>
      </c>
      <c r="M1195" s="281">
        <v>2085</v>
      </c>
      <c r="N1195" s="281" t="s">
        <v>5925</v>
      </c>
      <c r="O1195" s="281">
        <v>2</v>
      </c>
      <c r="P1195" s="281" t="s">
        <v>303</v>
      </c>
      <c r="W1195" s="281">
        <v>-20</v>
      </c>
      <c r="X1195" s="281" t="s">
        <v>1574</v>
      </c>
      <c r="AA1195" s="281">
        <v>2</v>
      </c>
      <c r="AB1195" s="281" t="s">
        <v>200</v>
      </c>
      <c r="AC1195" s="303">
        <v>44542</v>
      </c>
      <c r="AD1195" s="281" t="s">
        <v>11503</v>
      </c>
      <c r="AE1195" s="281" t="s">
        <v>1131</v>
      </c>
      <c r="AF1195" s="281" t="s">
        <v>266</v>
      </c>
      <c r="AG1195" s="281" t="s">
        <v>5926</v>
      </c>
      <c r="AI1195" s="281" t="s">
        <v>5927</v>
      </c>
      <c r="AJ1195" s="281" t="s">
        <v>11512</v>
      </c>
      <c r="AN1195" s="303">
        <v>44023</v>
      </c>
      <c r="AP1195" s="284">
        <f t="shared" si="169"/>
        <v>1188</v>
      </c>
      <c r="AQ1195" s="284" t="str">
        <f t="shared" si="170"/>
        <v>松村美空1</v>
      </c>
      <c r="AR1195" s="284" t="str">
        <f t="shared" si="171"/>
        <v>まつむらみく1</v>
      </c>
      <c r="AS1195" s="284">
        <f t="shared" si="172"/>
        <v>1703072</v>
      </c>
      <c r="AT1195" s="284" t="str">
        <f t="shared" si="165"/>
        <v>松村美空</v>
      </c>
      <c r="AU1195" s="284">
        <f>IF(AT1195="","",COUNTIF(AT$8:AT1195,AT1195))</f>
        <v>1</v>
      </c>
      <c r="AV1195" s="284" t="str">
        <f t="shared" si="166"/>
        <v>まつむらみく</v>
      </c>
      <c r="AW1195" s="284">
        <f>IF(AV1195="","",COUNTIF(AV$8:AV1195,AV1195))</f>
        <v>1</v>
      </c>
      <c r="AX1195" s="284" t="str">
        <f t="shared" si="164"/>
        <v/>
      </c>
      <c r="AY1195" s="284" t="str">
        <f t="shared" si="167"/>
        <v/>
      </c>
      <c r="AZ1195" s="284" t="str">
        <f t="shared" si="168"/>
        <v/>
      </c>
    </row>
    <row r="1196" spans="1:52" ht="18" customHeight="1">
      <c r="A1196" s="281">
        <v>1700496</v>
      </c>
      <c r="B1196" s="281" t="s">
        <v>5928</v>
      </c>
      <c r="C1196" s="281" t="s">
        <v>5929</v>
      </c>
      <c r="D1196" s="281" t="s">
        <v>5930</v>
      </c>
      <c r="E1196" s="281" t="s">
        <v>3407</v>
      </c>
      <c r="F1196" s="281">
        <v>2</v>
      </c>
      <c r="G1196" s="281" t="s">
        <v>282</v>
      </c>
      <c r="H1196" s="303">
        <v>38341</v>
      </c>
      <c r="I1196" s="281">
        <v>24</v>
      </c>
      <c r="J1196" s="281" t="s">
        <v>260</v>
      </c>
      <c r="K1196" s="281">
        <v>269</v>
      </c>
      <c r="L1196" s="281" t="s">
        <v>378</v>
      </c>
      <c r="M1196" s="281">
        <v>2049</v>
      </c>
      <c r="N1196" s="281" t="s">
        <v>5101</v>
      </c>
      <c r="O1196" s="281">
        <v>2</v>
      </c>
      <c r="P1196" s="281" t="s">
        <v>303</v>
      </c>
      <c r="Q1196" s="281">
        <v>0</v>
      </c>
      <c r="S1196" s="281">
        <v>0</v>
      </c>
      <c r="W1196" s="281">
        <v>-20</v>
      </c>
      <c r="X1196" s="281" t="s">
        <v>1574</v>
      </c>
      <c r="AA1196" s="281">
        <v>2</v>
      </c>
      <c r="AB1196" s="281" t="s">
        <v>200</v>
      </c>
      <c r="AC1196" s="303">
        <v>44542</v>
      </c>
      <c r="AD1196" s="281" t="s">
        <v>11505</v>
      </c>
      <c r="AE1196" s="281" t="s">
        <v>5889</v>
      </c>
      <c r="AF1196" s="281" t="s">
        <v>266</v>
      </c>
      <c r="AG1196" s="281" t="s">
        <v>5890</v>
      </c>
      <c r="AI1196" s="281" t="s">
        <v>5931</v>
      </c>
      <c r="AJ1196" s="281" t="s">
        <v>11513</v>
      </c>
      <c r="AN1196" s="303">
        <v>44012</v>
      </c>
      <c r="AP1196" s="284">
        <f t="shared" si="169"/>
        <v>1189</v>
      </c>
      <c r="AQ1196" s="284" t="str">
        <f t="shared" si="170"/>
        <v>浅川笑里1</v>
      </c>
      <c r="AR1196" s="284" t="str">
        <f t="shared" si="171"/>
        <v>あさかわえり1</v>
      </c>
      <c r="AS1196" s="284">
        <f t="shared" si="172"/>
        <v>1700496</v>
      </c>
      <c r="AT1196" s="284" t="str">
        <f t="shared" si="165"/>
        <v>浅川笑里</v>
      </c>
      <c r="AU1196" s="284">
        <f>IF(AT1196="","",COUNTIF(AT$8:AT1196,AT1196))</f>
        <v>1</v>
      </c>
      <c r="AV1196" s="284" t="str">
        <f t="shared" si="166"/>
        <v>あさかわえり</v>
      </c>
      <c r="AW1196" s="284">
        <f>IF(AV1196="","",COUNTIF(AV$8:AV1196,AV1196))</f>
        <v>1</v>
      </c>
      <c r="AX1196" s="284" t="str">
        <f t="shared" si="164"/>
        <v/>
      </c>
      <c r="AY1196" s="284" t="str">
        <f t="shared" si="167"/>
        <v/>
      </c>
      <c r="AZ1196" s="284" t="str">
        <f t="shared" si="168"/>
        <v/>
      </c>
    </row>
    <row r="1197" spans="1:52" ht="18" customHeight="1">
      <c r="A1197" s="281">
        <v>1703024</v>
      </c>
      <c r="B1197" s="281" t="s">
        <v>5932</v>
      </c>
      <c r="C1197" s="281" t="s">
        <v>5933</v>
      </c>
      <c r="D1197" s="281" t="s">
        <v>3933</v>
      </c>
      <c r="E1197" s="281" t="s">
        <v>5933</v>
      </c>
      <c r="F1197" s="281">
        <v>2</v>
      </c>
      <c r="G1197" s="281" t="s">
        <v>282</v>
      </c>
      <c r="H1197" s="303">
        <v>38342</v>
      </c>
      <c r="I1197" s="281">
        <v>24</v>
      </c>
      <c r="J1197" s="281" t="s">
        <v>260</v>
      </c>
      <c r="K1197" s="281">
        <v>275</v>
      </c>
      <c r="L1197" s="281" t="s">
        <v>273</v>
      </c>
      <c r="M1197" s="281">
        <v>2079</v>
      </c>
      <c r="N1197" s="281" t="s">
        <v>5907</v>
      </c>
      <c r="O1197" s="281">
        <v>2</v>
      </c>
      <c r="P1197" s="281" t="s">
        <v>303</v>
      </c>
      <c r="Q1197" s="281">
        <v>0</v>
      </c>
      <c r="S1197" s="281">
        <v>0</v>
      </c>
      <c r="W1197" s="281">
        <v>-20</v>
      </c>
      <c r="X1197" s="281" t="s">
        <v>1574</v>
      </c>
      <c r="AA1197" s="281">
        <v>2</v>
      </c>
      <c r="AB1197" s="281" t="s">
        <v>200</v>
      </c>
      <c r="AC1197" s="303">
        <v>44542</v>
      </c>
      <c r="AD1197" s="281" t="s">
        <v>11503</v>
      </c>
      <c r="AE1197" s="281" t="s">
        <v>5908</v>
      </c>
      <c r="AF1197" s="281" t="s">
        <v>266</v>
      </c>
      <c r="AG1197" s="281" t="s">
        <v>5909</v>
      </c>
      <c r="AI1197" s="281" t="s">
        <v>5910</v>
      </c>
      <c r="AJ1197" s="281" t="s">
        <v>11511</v>
      </c>
      <c r="AN1197" s="303">
        <v>44023</v>
      </c>
      <c r="AP1197" s="284">
        <f t="shared" si="169"/>
        <v>1190</v>
      </c>
      <c r="AQ1197" s="284" t="str">
        <f t="shared" si="170"/>
        <v>永谷いくみ1</v>
      </c>
      <c r="AR1197" s="284" t="str">
        <f t="shared" si="171"/>
        <v>ながやいくみ1</v>
      </c>
      <c r="AS1197" s="284">
        <f t="shared" si="172"/>
        <v>1703024</v>
      </c>
      <c r="AT1197" s="284" t="str">
        <f t="shared" si="165"/>
        <v>永谷いくみ</v>
      </c>
      <c r="AU1197" s="284">
        <f>IF(AT1197="","",COUNTIF(AT$8:AT1197,AT1197))</f>
        <v>1</v>
      </c>
      <c r="AV1197" s="284" t="str">
        <f t="shared" si="166"/>
        <v>ながやいくみ</v>
      </c>
      <c r="AW1197" s="284">
        <f>IF(AV1197="","",COUNTIF(AV$8:AV1197,AV1197))</f>
        <v>1</v>
      </c>
      <c r="AX1197" s="284" t="str">
        <f t="shared" si="164"/>
        <v/>
      </c>
      <c r="AY1197" s="284" t="str">
        <f t="shared" si="167"/>
        <v/>
      </c>
      <c r="AZ1197" s="284" t="str">
        <f t="shared" si="168"/>
        <v/>
      </c>
    </row>
    <row r="1198" spans="1:52" ht="18" customHeight="1">
      <c r="A1198" s="281">
        <v>1703040</v>
      </c>
      <c r="B1198" s="281" t="s">
        <v>2113</v>
      </c>
      <c r="C1198" s="281" t="s">
        <v>5934</v>
      </c>
      <c r="D1198" s="281" t="s">
        <v>2115</v>
      </c>
      <c r="E1198" s="281" t="s">
        <v>5935</v>
      </c>
      <c r="F1198" s="281">
        <v>2</v>
      </c>
      <c r="G1198" s="281" t="s">
        <v>282</v>
      </c>
      <c r="H1198" s="303">
        <v>38367</v>
      </c>
      <c r="I1198" s="281">
        <v>24</v>
      </c>
      <c r="J1198" s="281" t="s">
        <v>260</v>
      </c>
      <c r="K1198" s="281">
        <v>275</v>
      </c>
      <c r="L1198" s="281" t="s">
        <v>273</v>
      </c>
      <c r="M1198" s="281">
        <v>2078</v>
      </c>
      <c r="N1198" s="281" t="s">
        <v>5883</v>
      </c>
      <c r="O1198" s="281">
        <v>2</v>
      </c>
      <c r="P1198" s="281" t="s">
        <v>303</v>
      </c>
      <c r="W1198" s="281">
        <v>-20</v>
      </c>
      <c r="X1198" s="281" t="s">
        <v>1574</v>
      </c>
      <c r="AA1198" s="281">
        <v>2</v>
      </c>
      <c r="AB1198" s="281" t="s">
        <v>200</v>
      </c>
      <c r="AC1198" s="303">
        <v>44542</v>
      </c>
      <c r="AD1198" s="281" t="s">
        <v>11503</v>
      </c>
      <c r="AE1198" s="281" t="s">
        <v>5884</v>
      </c>
      <c r="AF1198" s="281" t="s">
        <v>266</v>
      </c>
      <c r="AG1198" s="281" t="s">
        <v>5885</v>
      </c>
      <c r="AI1198" s="281" t="s">
        <v>5886</v>
      </c>
      <c r="AJ1198" s="281" t="s">
        <v>11508</v>
      </c>
      <c r="AN1198" s="303">
        <v>44023</v>
      </c>
      <c r="AP1198" s="284">
        <f t="shared" si="169"/>
        <v>1191</v>
      </c>
      <c r="AQ1198" s="284" t="str">
        <f t="shared" si="170"/>
        <v>松本雪和1</v>
      </c>
      <c r="AR1198" s="284" t="str">
        <f t="shared" si="171"/>
        <v>まつもとゆきな1</v>
      </c>
      <c r="AS1198" s="284">
        <f t="shared" si="172"/>
        <v>1703040</v>
      </c>
      <c r="AT1198" s="284" t="str">
        <f t="shared" si="165"/>
        <v>松本雪和</v>
      </c>
      <c r="AU1198" s="284">
        <f>IF(AT1198="","",COUNTIF(AT$8:AT1198,AT1198))</f>
        <v>1</v>
      </c>
      <c r="AV1198" s="284" t="str">
        <f t="shared" si="166"/>
        <v>まつもとゆきな</v>
      </c>
      <c r="AW1198" s="284">
        <f>IF(AV1198="","",COUNTIF(AV$8:AV1198,AV1198))</f>
        <v>1</v>
      </c>
      <c r="AX1198" s="284" t="str">
        <f t="shared" si="164"/>
        <v/>
      </c>
      <c r="AY1198" s="284" t="str">
        <f t="shared" si="167"/>
        <v/>
      </c>
      <c r="AZ1198" s="284" t="str">
        <f t="shared" si="168"/>
        <v/>
      </c>
    </row>
    <row r="1199" spans="1:52" ht="18" customHeight="1">
      <c r="A1199" s="281">
        <v>1700539</v>
      </c>
      <c r="B1199" s="281" t="s">
        <v>421</v>
      </c>
      <c r="C1199" s="281" t="s">
        <v>5936</v>
      </c>
      <c r="D1199" s="281" t="s">
        <v>423</v>
      </c>
      <c r="E1199" s="281" t="s">
        <v>5937</v>
      </c>
      <c r="F1199" s="281">
        <v>2</v>
      </c>
      <c r="G1199" s="281" t="s">
        <v>282</v>
      </c>
      <c r="H1199" s="303">
        <v>38377</v>
      </c>
      <c r="I1199" s="281">
        <v>24</v>
      </c>
      <c r="J1199" s="281" t="s">
        <v>260</v>
      </c>
      <c r="K1199" s="281">
        <v>271</v>
      </c>
      <c r="L1199" s="281" t="s">
        <v>413</v>
      </c>
      <c r="M1199" s="281">
        <v>2057</v>
      </c>
      <c r="N1199" s="281" t="s">
        <v>5938</v>
      </c>
      <c r="O1199" s="281">
        <v>2</v>
      </c>
      <c r="P1199" s="281" t="s">
        <v>303</v>
      </c>
      <c r="W1199" s="281">
        <v>-20</v>
      </c>
      <c r="X1199" s="281" t="s">
        <v>1574</v>
      </c>
      <c r="AA1199" s="281">
        <v>2</v>
      </c>
      <c r="AB1199" s="281" t="s">
        <v>200</v>
      </c>
      <c r="AC1199" s="303">
        <v>44542</v>
      </c>
      <c r="AD1199" s="281" t="s">
        <v>11505</v>
      </c>
      <c r="AE1199" s="281" t="s">
        <v>3703</v>
      </c>
      <c r="AF1199" s="281" t="s">
        <v>266</v>
      </c>
      <c r="AG1199" s="281" t="s">
        <v>5939</v>
      </c>
      <c r="AI1199" s="281" t="s">
        <v>5940</v>
      </c>
      <c r="AJ1199" s="281" t="s">
        <v>11514</v>
      </c>
      <c r="AN1199" s="303">
        <v>44012</v>
      </c>
      <c r="AP1199" s="284">
        <f t="shared" si="169"/>
        <v>1192</v>
      </c>
      <c r="AQ1199" s="284" t="str">
        <f t="shared" si="170"/>
        <v>小林優里衣1</v>
      </c>
      <c r="AR1199" s="284" t="str">
        <f t="shared" si="171"/>
        <v>こばやしゆりえ1</v>
      </c>
      <c r="AS1199" s="284">
        <f t="shared" si="172"/>
        <v>1700539</v>
      </c>
      <c r="AT1199" s="284" t="str">
        <f t="shared" si="165"/>
        <v>小林優里衣</v>
      </c>
      <c r="AU1199" s="284">
        <f>IF(AT1199="","",COUNTIF(AT$8:AT1199,AT1199))</f>
        <v>1</v>
      </c>
      <c r="AV1199" s="284" t="str">
        <f t="shared" si="166"/>
        <v>こばやしゆりえ</v>
      </c>
      <c r="AW1199" s="284">
        <f>IF(AV1199="","",COUNTIF(AV$8:AV1199,AV1199))</f>
        <v>1</v>
      </c>
      <c r="AX1199" s="284" t="str">
        <f t="shared" si="164"/>
        <v/>
      </c>
      <c r="AY1199" s="284" t="str">
        <f t="shared" si="167"/>
        <v/>
      </c>
      <c r="AZ1199" s="284" t="str">
        <f t="shared" si="168"/>
        <v/>
      </c>
    </row>
    <row r="1200" spans="1:52" ht="18" customHeight="1">
      <c r="A1200" s="281">
        <v>1703021</v>
      </c>
      <c r="B1200" s="281" t="s">
        <v>519</v>
      </c>
      <c r="C1200" s="281" t="s">
        <v>5941</v>
      </c>
      <c r="D1200" s="281" t="s">
        <v>521</v>
      </c>
      <c r="E1200" s="281" t="s">
        <v>3089</v>
      </c>
      <c r="F1200" s="281">
        <v>2</v>
      </c>
      <c r="G1200" s="281" t="s">
        <v>282</v>
      </c>
      <c r="H1200" s="303">
        <v>38381</v>
      </c>
      <c r="I1200" s="281">
        <v>24</v>
      </c>
      <c r="J1200" s="281" t="s">
        <v>260</v>
      </c>
      <c r="K1200" s="281">
        <v>275</v>
      </c>
      <c r="L1200" s="281" t="s">
        <v>273</v>
      </c>
      <c r="M1200" s="281">
        <v>2079</v>
      </c>
      <c r="N1200" s="281" t="s">
        <v>5907</v>
      </c>
      <c r="O1200" s="281">
        <v>2</v>
      </c>
      <c r="P1200" s="281" t="s">
        <v>303</v>
      </c>
      <c r="Q1200" s="281">
        <v>0</v>
      </c>
      <c r="S1200" s="281">
        <v>0</v>
      </c>
      <c r="W1200" s="281">
        <v>-20</v>
      </c>
      <c r="X1200" s="281" t="s">
        <v>1574</v>
      </c>
      <c r="AA1200" s="281">
        <v>2</v>
      </c>
      <c r="AB1200" s="281" t="s">
        <v>200</v>
      </c>
      <c r="AC1200" s="303">
        <v>44542</v>
      </c>
      <c r="AD1200" s="281" t="s">
        <v>11503</v>
      </c>
      <c r="AE1200" s="281" t="s">
        <v>5908</v>
      </c>
      <c r="AF1200" s="281" t="s">
        <v>266</v>
      </c>
      <c r="AG1200" s="281" t="s">
        <v>5909</v>
      </c>
      <c r="AI1200" s="281" t="s">
        <v>5910</v>
      </c>
      <c r="AJ1200" s="281" t="s">
        <v>11511</v>
      </c>
      <c r="AN1200" s="303">
        <v>44023</v>
      </c>
      <c r="AP1200" s="284">
        <f t="shared" si="169"/>
        <v>1193</v>
      </c>
      <c r="AQ1200" s="284" t="str">
        <f t="shared" si="170"/>
        <v>宮下葵衣1</v>
      </c>
      <c r="AR1200" s="284" t="str">
        <f t="shared" si="171"/>
        <v>みやしたあおい1</v>
      </c>
      <c r="AS1200" s="284">
        <f t="shared" si="172"/>
        <v>1703021</v>
      </c>
      <c r="AT1200" s="284" t="str">
        <f t="shared" si="165"/>
        <v>宮下葵衣</v>
      </c>
      <c r="AU1200" s="284">
        <f>IF(AT1200="","",COUNTIF(AT$8:AT1200,AT1200))</f>
        <v>1</v>
      </c>
      <c r="AV1200" s="284" t="str">
        <f t="shared" si="166"/>
        <v>みやしたあおい</v>
      </c>
      <c r="AW1200" s="284">
        <f>IF(AV1200="","",COUNTIF(AV$8:AV1200,AV1200))</f>
        <v>1</v>
      </c>
      <c r="AX1200" s="284" t="str">
        <f t="shared" si="164"/>
        <v/>
      </c>
      <c r="AY1200" s="284" t="str">
        <f t="shared" si="167"/>
        <v/>
      </c>
      <c r="AZ1200" s="284" t="str">
        <f t="shared" si="168"/>
        <v/>
      </c>
    </row>
    <row r="1201" spans="1:52" ht="18" customHeight="1">
      <c r="A1201" s="281">
        <v>1702997</v>
      </c>
      <c r="B1201" s="281" t="s">
        <v>4195</v>
      </c>
      <c r="C1201" s="281" t="s">
        <v>5942</v>
      </c>
      <c r="D1201" s="281" t="s">
        <v>5943</v>
      </c>
      <c r="E1201" s="281" t="s">
        <v>5944</v>
      </c>
      <c r="F1201" s="281">
        <v>2</v>
      </c>
      <c r="G1201" s="281" t="s">
        <v>282</v>
      </c>
      <c r="H1201" s="303">
        <v>38382</v>
      </c>
      <c r="I1201" s="281">
        <v>24</v>
      </c>
      <c r="J1201" s="281" t="s">
        <v>260</v>
      </c>
      <c r="K1201" s="281">
        <v>275</v>
      </c>
      <c r="L1201" s="281" t="s">
        <v>273</v>
      </c>
      <c r="M1201" s="281">
        <v>2081</v>
      </c>
      <c r="N1201" s="281" t="s">
        <v>5858</v>
      </c>
      <c r="O1201" s="281">
        <v>2</v>
      </c>
      <c r="P1201" s="281" t="s">
        <v>303</v>
      </c>
      <c r="Q1201" s="281">
        <v>0</v>
      </c>
      <c r="S1201" s="281">
        <v>0</v>
      </c>
      <c r="W1201" s="281">
        <v>-20</v>
      </c>
      <c r="X1201" s="281" t="s">
        <v>1574</v>
      </c>
      <c r="AA1201" s="281">
        <v>2</v>
      </c>
      <c r="AB1201" s="281" t="s">
        <v>200</v>
      </c>
      <c r="AC1201" s="303">
        <v>44542</v>
      </c>
      <c r="AD1201" s="281" t="s">
        <v>11503</v>
      </c>
      <c r="AE1201" s="281" t="s">
        <v>5859</v>
      </c>
      <c r="AF1201" s="281" t="s">
        <v>266</v>
      </c>
      <c r="AG1201" s="281" t="s">
        <v>5860</v>
      </c>
      <c r="AI1201" s="281" t="s">
        <v>5861</v>
      </c>
      <c r="AJ1201" s="281" t="s">
        <v>11504</v>
      </c>
      <c r="AN1201" s="303">
        <v>44023</v>
      </c>
      <c r="AP1201" s="284">
        <f t="shared" si="169"/>
        <v>1194</v>
      </c>
      <c r="AQ1201" s="284" t="str">
        <f t="shared" si="170"/>
        <v>浅井麻依華1</v>
      </c>
      <c r="AR1201" s="284" t="str">
        <f t="shared" si="171"/>
        <v>あさい　まいか1</v>
      </c>
      <c r="AS1201" s="284">
        <f t="shared" si="172"/>
        <v>1702997</v>
      </c>
      <c r="AT1201" s="284" t="str">
        <f t="shared" si="165"/>
        <v>浅井麻依華</v>
      </c>
      <c r="AU1201" s="284">
        <f>IF(AT1201="","",COUNTIF(AT$8:AT1201,AT1201))</f>
        <v>1</v>
      </c>
      <c r="AV1201" s="284" t="str">
        <f t="shared" si="166"/>
        <v>あさい　まいか</v>
      </c>
      <c r="AW1201" s="284">
        <f>IF(AV1201="","",COUNTIF(AV$8:AV1201,AV1201))</f>
        <v>1</v>
      </c>
      <c r="AX1201" s="284" t="str">
        <f t="shared" si="164"/>
        <v/>
      </c>
      <c r="AY1201" s="284" t="str">
        <f t="shared" si="167"/>
        <v/>
      </c>
      <c r="AZ1201" s="284" t="str">
        <f t="shared" si="168"/>
        <v/>
      </c>
    </row>
    <row r="1202" spans="1:52" ht="18" customHeight="1">
      <c r="A1202" s="281">
        <v>1703531</v>
      </c>
      <c r="B1202" s="281" t="s">
        <v>5945</v>
      </c>
      <c r="C1202" s="281" t="s">
        <v>5946</v>
      </c>
      <c r="D1202" s="281" t="s">
        <v>5947</v>
      </c>
      <c r="E1202" s="281" t="s">
        <v>4813</v>
      </c>
      <c r="F1202" s="281">
        <v>1</v>
      </c>
      <c r="G1202" s="281" t="s">
        <v>259</v>
      </c>
      <c r="H1202" s="303">
        <v>38386</v>
      </c>
      <c r="I1202" s="281">
        <v>24</v>
      </c>
      <c r="J1202" s="281" t="s">
        <v>260</v>
      </c>
      <c r="K1202" s="281">
        <v>269</v>
      </c>
      <c r="L1202" s="281" t="s">
        <v>378</v>
      </c>
      <c r="M1202" s="281">
        <v>2048</v>
      </c>
      <c r="N1202" s="281" t="s">
        <v>5948</v>
      </c>
      <c r="O1202" s="281">
        <v>2</v>
      </c>
      <c r="P1202" s="281" t="s">
        <v>303</v>
      </c>
      <c r="Q1202" s="281">
        <v>0</v>
      </c>
      <c r="S1202" s="281">
        <v>0</v>
      </c>
      <c r="W1202" s="281">
        <v>-20</v>
      </c>
      <c r="X1202" s="281" t="s">
        <v>1574</v>
      </c>
      <c r="AA1202" s="281">
        <v>2</v>
      </c>
      <c r="AB1202" s="281" t="s">
        <v>200</v>
      </c>
      <c r="AC1202" s="303">
        <v>44542</v>
      </c>
      <c r="AD1202" s="281" t="s">
        <v>11505</v>
      </c>
      <c r="AE1202" s="281" t="s">
        <v>5949</v>
      </c>
      <c r="AF1202" s="281" t="s">
        <v>266</v>
      </c>
      <c r="AG1202" s="281" t="s">
        <v>5950</v>
      </c>
      <c r="AI1202" s="281" t="s">
        <v>5951</v>
      </c>
      <c r="AJ1202" s="281" t="s">
        <v>11515</v>
      </c>
      <c r="AN1202" s="303">
        <v>44027</v>
      </c>
      <c r="AP1202" s="284">
        <f t="shared" si="169"/>
        <v>1195</v>
      </c>
      <c r="AQ1202" s="284" t="str">
        <f t="shared" si="170"/>
        <v>藤極龍1</v>
      </c>
      <c r="AR1202" s="284" t="str">
        <f t="shared" si="171"/>
        <v>ふじぎわりゅう1</v>
      </c>
      <c r="AS1202" s="284">
        <f t="shared" si="172"/>
        <v>1703531</v>
      </c>
      <c r="AT1202" s="284" t="str">
        <f t="shared" si="165"/>
        <v>藤極龍</v>
      </c>
      <c r="AU1202" s="284">
        <f>IF(AT1202="","",COUNTIF(AT$8:AT1202,AT1202))</f>
        <v>1</v>
      </c>
      <c r="AV1202" s="284" t="str">
        <f t="shared" si="166"/>
        <v>ふじぎわりゅう</v>
      </c>
      <c r="AW1202" s="284">
        <f>IF(AV1202="","",COUNTIF(AV$8:AV1202,AV1202))</f>
        <v>1</v>
      </c>
      <c r="AX1202" s="284" t="str">
        <f t="shared" si="164"/>
        <v/>
      </c>
      <c r="AY1202" s="284" t="str">
        <f t="shared" si="167"/>
        <v/>
      </c>
      <c r="AZ1202" s="284" t="str">
        <f t="shared" si="168"/>
        <v/>
      </c>
    </row>
    <row r="1203" spans="1:52" ht="18" customHeight="1">
      <c r="A1203" s="281">
        <v>1700489</v>
      </c>
      <c r="B1203" s="281" t="s">
        <v>5952</v>
      </c>
      <c r="C1203" s="281" t="s">
        <v>5953</v>
      </c>
      <c r="D1203" s="281" t="s">
        <v>5954</v>
      </c>
      <c r="E1203" s="281" t="s">
        <v>3840</v>
      </c>
      <c r="F1203" s="281">
        <v>1</v>
      </c>
      <c r="G1203" s="281" t="s">
        <v>259</v>
      </c>
      <c r="H1203" s="303">
        <v>38404</v>
      </c>
      <c r="I1203" s="281">
        <v>24</v>
      </c>
      <c r="J1203" s="281" t="s">
        <v>260</v>
      </c>
      <c r="K1203" s="281">
        <v>269</v>
      </c>
      <c r="L1203" s="281" t="s">
        <v>378</v>
      </c>
      <c r="M1203" s="281">
        <v>2049</v>
      </c>
      <c r="N1203" s="281" t="s">
        <v>5101</v>
      </c>
      <c r="O1203" s="281">
        <v>2</v>
      </c>
      <c r="P1203" s="281" t="s">
        <v>303</v>
      </c>
      <c r="Q1203" s="281">
        <v>0</v>
      </c>
      <c r="S1203" s="281">
        <v>0</v>
      </c>
      <c r="W1203" s="281">
        <v>-20</v>
      </c>
      <c r="X1203" s="281" t="s">
        <v>1574</v>
      </c>
      <c r="AA1203" s="281">
        <v>2</v>
      </c>
      <c r="AB1203" s="281" t="s">
        <v>200</v>
      </c>
      <c r="AC1203" s="303">
        <v>44542</v>
      </c>
      <c r="AD1203" s="281" t="s">
        <v>11505</v>
      </c>
      <c r="AE1203" s="281" t="s">
        <v>5889</v>
      </c>
      <c r="AF1203" s="281" t="s">
        <v>266</v>
      </c>
      <c r="AG1203" s="281" t="s">
        <v>5890</v>
      </c>
      <c r="AI1203" s="281" t="s">
        <v>5955</v>
      </c>
      <c r="AJ1203" s="281" t="s">
        <v>11516</v>
      </c>
      <c r="AN1203" s="303">
        <v>44012</v>
      </c>
      <c r="AP1203" s="284">
        <f t="shared" si="169"/>
        <v>1196</v>
      </c>
      <c r="AQ1203" s="284" t="str">
        <f t="shared" si="170"/>
        <v>城下玲志1</v>
      </c>
      <c r="AR1203" s="284" t="str">
        <f t="shared" si="171"/>
        <v>じょうしたれいじ1</v>
      </c>
      <c r="AS1203" s="284">
        <f t="shared" si="172"/>
        <v>1700489</v>
      </c>
      <c r="AT1203" s="284" t="str">
        <f t="shared" si="165"/>
        <v>城下玲志</v>
      </c>
      <c r="AU1203" s="284">
        <f>IF(AT1203="","",COUNTIF(AT$8:AT1203,AT1203))</f>
        <v>1</v>
      </c>
      <c r="AV1203" s="284" t="str">
        <f t="shared" si="166"/>
        <v>じょうしたれいじ</v>
      </c>
      <c r="AW1203" s="284">
        <f>IF(AV1203="","",COUNTIF(AV$8:AV1203,AV1203))</f>
        <v>1</v>
      </c>
      <c r="AX1203" s="284" t="str">
        <f t="shared" si="164"/>
        <v/>
      </c>
      <c r="AY1203" s="284" t="str">
        <f t="shared" si="167"/>
        <v/>
      </c>
      <c r="AZ1203" s="284" t="str">
        <f t="shared" si="168"/>
        <v/>
      </c>
    </row>
    <row r="1204" spans="1:52" ht="18" customHeight="1">
      <c r="A1204" s="281">
        <v>1703005</v>
      </c>
      <c r="B1204" s="281" t="s">
        <v>5956</v>
      </c>
      <c r="C1204" s="281" t="s">
        <v>5957</v>
      </c>
      <c r="D1204" s="281" t="s">
        <v>5958</v>
      </c>
      <c r="E1204" s="281" t="s">
        <v>5959</v>
      </c>
      <c r="F1204" s="281">
        <v>2</v>
      </c>
      <c r="G1204" s="281" t="s">
        <v>282</v>
      </c>
      <c r="H1204" s="303">
        <v>38407</v>
      </c>
      <c r="I1204" s="281">
        <v>24</v>
      </c>
      <c r="J1204" s="281" t="s">
        <v>260</v>
      </c>
      <c r="K1204" s="281">
        <v>275</v>
      </c>
      <c r="L1204" s="281" t="s">
        <v>273</v>
      </c>
      <c r="M1204" s="281">
        <v>2081</v>
      </c>
      <c r="N1204" s="281" t="s">
        <v>5858</v>
      </c>
      <c r="O1204" s="281">
        <v>2</v>
      </c>
      <c r="P1204" s="281" t="s">
        <v>303</v>
      </c>
      <c r="W1204" s="281">
        <v>-20</v>
      </c>
      <c r="X1204" s="281" t="s">
        <v>1574</v>
      </c>
      <c r="AA1204" s="281">
        <v>2</v>
      </c>
      <c r="AB1204" s="281" t="s">
        <v>200</v>
      </c>
      <c r="AC1204" s="303">
        <v>44542</v>
      </c>
      <c r="AD1204" s="281" t="s">
        <v>11503</v>
      </c>
      <c r="AE1204" s="281" t="s">
        <v>5859</v>
      </c>
      <c r="AF1204" s="281" t="s">
        <v>266</v>
      </c>
      <c r="AG1204" s="281" t="s">
        <v>5860</v>
      </c>
      <c r="AI1204" s="281" t="s">
        <v>5861</v>
      </c>
      <c r="AJ1204" s="281" t="s">
        <v>11504</v>
      </c>
      <c r="AN1204" s="303">
        <v>44023</v>
      </c>
      <c r="AP1204" s="284">
        <f t="shared" si="169"/>
        <v>1197</v>
      </c>
      <c r="AQ1204" s="284" t="str">
        <f t="shared" si="170"/>
        <v>秋山明香1</v>
      </c>
      <c r="AR1204" s="284" t="str">
        <f t="shared" si="171"/>
        <v>あきやまめいか1</v>
      </c>
      <c r="AS1204" s="284">
        <f t="shared" si="172"/>
        <v>1703005</v>
      </c>
      <c r="AT1204" s="284" t="str">
        <f t="shared" si="165"/>
        <v>秋山明香</v>
      </c>
      <c r="AU1204" s="284">
        <f>IF(AT1204="","",COUNTIF(AT$8:AT1204,AT1204))</f>
        <v>1</v>
      </c>
      <c r="AV1204" s="284" t="str">
        <f t="shared" si="166"/>
        <v>あきやまめいか</v>
      </c>
      <c r="AW1204" s="284">
        <f>IF(AV1204="","",COUNTIF(AV$8:AV1204,AV1204))</f>
        <v>1</v>
      </c>
      <c r="AX1204" s="284" t="str">
        <f t="shared" si="164"/>
        <v/>
      </c>
      <c r="AY1204" s="284" t="str">
        <f t="shared" si="167"/>
        <v/>
      </c>
      <c r="AZ1204" s="284" t="str">
        <f t="shared" si="168"/>
        <v/>
      </c>
    </row>
    <row r="1205" spans="1:52" ht="18" customHeight="1">
      <c r="A1205" s="281">
        <v>1702994</v>
      </c>
      <c r="B1205" s="281" t="s">
        <v>5960</v>
      </c>
      <c r="C1205" s="281" t="s">
        <v>5961</v>
      </c>
      <c r="D1205" s="281" t="s">
        <v>5962</v>
      </c>
      <c r="E1205" s="281" t="s">
        <v>5963</v>
      </c>
      <c r="F1205" s="281">
        <v>2</v>
      </c>
      <c r="G1205" s="281" t="s">
        <v>282</v>
      </c>
      <c r="H1205" s="303">
        <v>38416</v>
      </c>
      <c r="I1205" s="281">
        <v>24</v>
      </c>
      <c r="J1205" s="281" t="s">
        <v>260</v>
      </c>
      <c r="K1205" s="281">
        <v>275</v>
      </c>
      <c r="L1205" s="281" t="s">
        <v>273</v>
      </c>
      <c r="M1205" s="281">
        <v>2081</v>
      </c>
      <c r="N1205" s="281" t="s">
        <v>5858</v>
      </c>
      <c r="O1205" s="281">
        <v>2</v>
      </c>
      <c r="P1205" s="281" t="s">
        <v>303</v>
      </c>
      <c r="Q1205" s="281">
        <v>0</v>
      </c>
      <c r="S1205" s="281">
        <v>0</v>
      </c>
      <c r="W1205" s="281">
        <v>-20</v>
      </c>
      <c r="X1205" s="281" t="s">
        <v>1574</v>
      </c>
      <c r="AA1205" s="281">
        <v>2</v>
      </c>
      <c r="AB1205" s="281" t="s">
        <v>200</v>
      </c>
      <c r="AC1205" s="303">
        <v>44542</v>
      </c>
      <c r="AD1205" s="281" t="s">
        <v>11503</v>
      </c>
      <c r="AE1205" s="281" t="s">
        <v>5859</v>
      </c>
      <c r="AF1205" s="281" t="s">
        <v>266</v>
      </c>
      <c r="AG1205" s="281" t="s">
        <v>5860</v>
      </c>
      <c r="AI1205" s="281" t="s">
        <v>5861</v>
      </c>
      <c r="AJ1205" s="281" t="s">
        <v>11504</v>
      </c>
      <c r="AN1205" s="303">
        <v>44023</v>
      </c>
      <c r="AP1205" s="284">
        <f t="shared" si="169"/>
        <v>1198</v>
      </c>
      <c r="AQ1205" s="284" t="str">
        <f t="shared" si="170"/>
        <v>吉丸華1</v>
      </c>
      <c r="AR1205" s="284" t="str">
        <f t="shared" si="171"/>
        <v>よしまる　はな1</v>
      </c>
      <c r="AS1205" s="284">
        <f t="shared" si="172"/>
        <v>1702994</v>
      </c>
      <c r="AT1205" s="284" t="str">
        <f t="shared" si="165"/>
        <v>吉丸華</v>
      </c>
      <c r="AU1205" s="284">
        <f>IF(AT1205="","",COUNTIF(AT$8:AT1205,AT1205))</f>
        <v>1</v>
      </c>
      <c r="AV1205" s="284" t="str">
        <f t="shared" si="166"/>
        <v>よしまる　はな</v>
      </c>
      <c r="AW1205" s="284">
        <f>IF(AV1205="","",COUNTIF(AV$8:AV1205,AV1205))</f>
        <v>1</v>
      </c>
      <c r="AX1205" s="284" t="str">
        <f t="shared" si="164"/>
        <v/>
      </c>
      <c r="AY1205" s="284" t="str">
        <f t="shared" si="167"/>
        <v/>
      </c>
      <c r="AZ1205" s="284" t="str">
        <f t="shared" si="168"/>
        <v/>
      </c>
    </row>
    <row r="1206" spans="1:52" ht="18" customHeight="1">
      <c r="A1206" s="281">
        <v>1702993</v>
      </c>
      <c r="B1206" s="281" t="s">
        <v>5964</v>
      </c>
      <c r="C1206" s="281" t="s">
        <v>5797</v>
      </c>
      <c r="D1206" s="281" t="s">
        <v>5029</v>
      </c>
      <c r="E1206" s="281" t="s">
        <v>5965</v>
      </c>
      <c r="F1206" s="281">
        <v>2</v>
      </c>
      <c r="G1206" s="281" t="s">
        <v>282</v>
      </c>
      <c r="H1206" s="303">
        <v>38421</v>
      </c>
      <c r="I1206" s="281">
        <v>24</v>
      </c>
      <c r="J1206" s="281" t="s">
        <v>260</v>
      </c>
      <c r="K1206" s="281">
        <v>275</v>
      </c>
      <c r="L1206" s="281" t="s">
        <v>273</v>
      </c>
      <c r="M1206" s="281">
        <v>2081</v>
      </c>
      <c r="N1206" s="281" t="s">
        <v>5858</v>
      </c>
      <c r="O1206" s="281">
        <v>2</v>
      </c>
      <c r="P1206" s="281" t="s">
        <v>303</v>
      </c>
      <c r="Q1206" s="281">
        <v>0</v>
      </c>
      <c r="S1206" s="281">
        <v>0</v>
      </c>
      <c r="W1206" s="281">
        <v>-20</v>
      </c>
      <c r="X1206" s="281" t="s">
        <v>1574</v>
      </c>
      <c r="AA1206" s="281">
        <v>2</v>
      </c>
      <c r="AB1206" s="281" t="s">
        <v>200</v>
      </c>
      <c r="AC1206" s="303">
        <v>44542</v>
      </c>
      <c r="AD1206" s="281" t="s">
        <v>11503</v>
      </c>
      <c r="AE1206" s="281" t="s">
        <v>5859</v>
      </c>
      <c r="AF1206" s="281" t="s">
        <v>266</v>
      </c>
      <c r="AG1206" s="281" t="s">
        <v>5860</v>
      </c>
      <c r="AI1206" s="281" t="s">
        <v>5861</v>
      </c>
      <c r="AJ1206" s="281" t="s">
        <v>11504</v>
      </c>
      <c r="AN1206" s="303">
        <v>44023</v>
      </c>
      <c r="AP1206" s="284">
        <f t="shared" si="169"/>
        <v>1199</v>
      </c>
      <c r="AQ1206" s="284" t="str">
        <f t="shared" si="170"/>
        <v>降籏莉央1</v>
      </c>
      <c r="AR1206" s="284" t="str">
        <f t="shared" si="171"/>
        <v>ふりはた　りお1</v>
      </c>
      <c r="AS1206" s="284">
        <f t="shared" si="172"/>
        <v>1702993</v>
      </c>
      <c r="AT1206" s="284" t="str">
        <f t="shared" si="165"/>
        <v>降籏莉央</v>
      </c>
      <c r="AU1206" s="284">
        <f>IF(AT1206="","",COUNTIF(AT$8:AT1206,AT1206))</f>
        <v>1</v>
      </c>
      <c r="AV1206" s="284" t="str">
        <f t="shared" si="166"/>
        <v>ふりはた　りお</v>
      </c>
      <c r="AW1206" s="284">
        <f>IF(AV1206="","",COUNTIF(AV$8:AV1206,AV1206))</f>
        <v>1</v>
      </c>
      <c r="AX1206" s="284" t="str">
        <f t="shared" si="164"/>
        <v/>
      </c>
      <c r="AY1206" s="284" t="str">
        <f t="shared" si="167"/>
        <v/>
      </c>
      <c r="AZ1206" s="284" t="str">
        <f t="shared" si="168"/>
        <v/>
      </c>
    </row>
    <row r="1207" spans="1:52" ht="18" customHeight="1">
      <c r="A1207" s="281">
        <v>1715800</v>
      </c>
      <c r="B1207" s="281" t="s">
        <v>3636</v>
      </c>
      <c r="C1207" s="281" t="s">
        <v>5966</v>
      </c>
      <c r="D1207" s="281" t="s">
        <v>3638</v>
      </c>
      <c r="E1207" s="281" t="s">
        <v>5967</v>
      </c>
      <c r="F1207" s="281">
        <v>2</v>
      </c>
      <c r="G1207" s="281" t="s">
        <v>282</v>
      </c>
      <c r="H1207" s="303">
        <v>38464</v>
      </c>
      <c r="I1207" s="281">
        <v>24</v>
      </c>
      <c r="J1207" s="281" t="s">
        <v>260</v>
      </c>
      <c r="K1207" s="281">
        <v>275</v>
      </c>
      <c r="L1207" s="281" t="s">
        <v>273</v>
      </c>
      <c r="M1207" s="281">
        <v>2082</v>
      </c>
      <c r="N1207" s="281" t="s">
        <v>273</v>
      </c>
      <c r="O1207" s="281">
        <v>2</v>
      </c>
      <c r="P1207" s="281" t="s">
        <v>303</v>
      </c>
      <c r="Q1207" s="281">
        <v>0</v>
      </c>
      <c r="S1207" s="281">
        <v>0</v>
      </c>
      <c r="W1207" s="281">
        <v>-20</v>
      </c>
      <c r="X1207" s="281" t="s">
        <v>1574</v>
      </c>
      <c r="AA1207" s="281">
        <v>2</v>
      </c>
      <c r="AB1207" s="281" t="s">
        <v>200</v>
      </c>
      <c r="AC1207" s="303">
        <v>44542</v>
      </c>
      <c r="AD1207" s="281" t="s">
        <v>11503</v>
      </c>
      <c r="AE1207" s="281" t="s">
        <v>835</v>
      </c>
      <c r="AF1207" s="281" t="s">
        <v>266</v>
      </c>
      <c r="AG1207" s="281" t="s">
        <v>5968</v>
      </c>
      <c r="AI1207" s="281" t="s">
        <v>5969</v>
      </c>
      <c r="AN1207" s="303">
        <v>44097</v>
      </c>
      <c r="AP1207" s="284">
        <f t="shared" si="169"/>
        <v>1200</v>
      </c>
      <c r="AQ1207" s="284" t="str">
        <f t="shared" si="170"/>
        <v>今村優利1</v>
      </c>
      <c r="AR1207" s="284" t="str">
        <f t="shared" si="171"/>
        <v>いまむらゆうり1</v>
      </c>
      <c r="AS1207" s="284">
        <f t="shared" si="172"/>
        <v>1715800</v>
      </c>
      <c r="AT1207" s="284" t="str">
        <f t="shared" si="165"/>
        <v>今村優利</v>
      </c>
      <c r="AU1207" s="284">
        <f>IF(AT1207="","",COUNTIF(AT$8:AT1207,AT1207))</f>
        <v>1</v>
      </c>
      <c r="AV1207" s="284" t="str">
        <f t="shared" si="166"/>
        <v>いまむらゆうり</v>
      </c>
      <c r="AW1207" s="284">
        <f>IF(AV1207="","",COUNTIF(AV$8:AV1207,AV1207))</f>
        <v>1</v>
      </c>
      <c r="AX1207" s="284" t="str">
        <f t="shared" si="164"/>
        <v/>
      </c>
      <c r="AY1207" s="284" t="str">
        <f t="shared" si="167"/>
        <v/>
      </c>
      <c r="AZ1207" s="284" t="str">
        <f t="shared" si="168"/>
        <v/>
      </c>
    </row>
    <row r="1208" spans="1:52" ht="18" customHeight="1">
      <c r="A1208" s="281">
        <v>1693730</v>
      </c>
      <c r="B1208" s="281" t="s">
        <v>2529</v>
      </c>
      <c r="C1208" s="281" t="s">
        <v>3503</v>
      </c>
      <c r="D1208" s="281" t="s">
        <v>2531</v>
      </c>
      <c r="E1208" s="281" t="s">
        <v>3504</v>
      </c>
      <c r="F1208" s="281">
        <v>1</v>
      </c>
      <c r="G1208" s="281" t="s">
        <v>259</v>
      </c>
      <c r="H1208" s="303">
        <v>20797</v>
      </c>
      <c r="I1208" s="281">
        <v>24</v>
      </c>
      <c r="J1208" s="281" t="s">
        <v>260</v>
      </c>
      <c r="K1208" s="281">
        <v>265</v>
      </c>
      <c r="L1208" s="281" t="s">
        <v>574</v>
      </c>
      <c r="M1208" s="281">
        <v>2018</v>
      </c>
      <c r="N1208" s="281" t="s">
        <v>574</v>
      </c>
      <c r="O1208" s="281">
        <v>0</v>
      </c>
      <c r="P1208" s="281" t="s">
        <v>262</v>
      </c>
      <c r="Q1208" s="281">
        <v>0</v>
      </c>
      <c r="S1208" s="281">
        <v>0</v>
      </c>
      <c r="W1208" s="281">
        <v>-20</v>
      </c>
      <c r="X1208" s="281" t="s">
        <v>1574</v>
      </c>
      <c r="AA1208" s="281">
        <v>2</v>
      </c>
      <c r="AB1208" s="281" t="s">
        <v>200</v>
      </c>
      <c r="AC1208" s="303">
        <v>44675</v>
      </c>
      <c r="AD1208" s="281" t="s">
        <v>11278</v>
      </c>
      <c r="AE1208" s="281" t="s">
        <v>3791</v>
      </c>
      <c r="AF1208" s="281" t="s">
        <v>266</v>
      </c>
      <c r="AG1208" s="281" t="s">
        <v>5970</v>
      </c>
      <c r="AI1208" s="281" t="s">
        <v>5971</v>
      </c>
      <c r="AN1208" s="303">
        <v>43907</v>
      </c>
      <c r="AP1208" s="284">
        <f t="shared" si="169"/>
        <v>1201</v>
      </c>
      <c r="AQ1208" s="284" t="str">
        <f t="shared" si="170"/>
        <v>青木正彦1</v>
      </c>
      <c r="AR1208" s="284" t="str">
        <f t="shared" si="171"/>
        <v>あおきまさひこ1</v>
      </c>
      <c r="AS1208" s="284">
        <f t="shared" si="172"/>
        <v>1693730</v>
      </c>
      <c r="AT1208" s="284" t="str">
        <f t="shared" si="165"/>
        <v>青木正彦</v>
      </c>
      <c r="AU1208" s="284">
        <f>IF(AT1208="","",COUNTIF(AT$8:AT1208,AT1208))</f>
        <v>1</v>
      </c>
      <c r="AV1208" s="284" t="str">
        <f t="shared" si="166"/>
        <v>あおきまさひこ</v>
      </c>
      <c r="AW1208" s="284">
        <f>IF(AV1208="","",COUNTIF(AV$8:AV1208,AV1208))</f>
        <v>1</v>
      </c>
      <c r="AX1208" s="284" t="str">
        <f t="shared" si="164"/>
        <v/>
      </c>
      <c r="AY1208" s="284" t="str">
        <f t="shared" si="167"/>
        <v/>
      </c>
      <c r="AZ1208" s="284" t="str">
        <f t="shared" si="168"/>
        <v/>
      </c>
    </row>
    <row r="1209" spans="1:52" ht="18" customHeight="1">
      <c r="A1209" s="281">
        <v>1588240</v>
      </c>
      <c r="B1209" s="281" t="s">
        <v>5972</v>
      </c>
      <c r="C1209" s="281" t="s">
        <v>5973</v>
      </c>
      <c r="D1209" s="281" t="s">
        <v>5974</v>
      </c>
      <c r="E1209" s="281" t="s">
        <v>5975</v>
      </c>
      <c r="F1209" s="281">
        <v>1</v>
      </c>
      <c r="G1209" s="281" t="s">
        <v>259</v>
      </c>
      <c r="H1209" s="303">
        <v>22472</v>
      </c>
      <c r="I1209" s="281">
        <v>24</v>
      </c>
      <c r="J1209" s="281" t="s">
        <v>260</v>
      </c>
      <c r="K1209" s="281">
        <v>275</v>
      </c>
      <c r="L1209" s="281" t="s">
        <v>273</v>
      </c>
      <c r="M1209" s="281">
        <v>2082</v>
      </c>
      <c r="N1209" s="281" t="s">
        <v>273</v>
      </c>
      <c r="O1209" s="281">
        <v>0</v>
      </c>
      <c r="P1209" s="281" t="s">
        <v>262</v>
      </c>
      <c r="Q1209" s="281">
        <v>0</v>
      </c>
      <c r="S1209" s="281">
        <v>0</v>
      </c>
      <c r="W1209" s="281">
        <v>-20</v>
      </c>
      <c r="X1209" s="281" t="s">
        <v>1574</v>
      </c>
      <c r="AA1209" s="281">
        <v>2</v>
      </c>
      <c r="AB1209" s="281" t="s">
        <v>200</v>
      </c>
      <c r="AC1209" s="303">
        <v>44675</v>
      </c>
      <c r="AD1209" s="281" t="s">
        <v>11278</v>
      </c>
      <c r="AE1209" s="281" t="s">
        <v>2236</v>
      </c>
      <c r="AF1209" s="281" t="s">
        <v>266</v>
      </c>
      <c r="AG1209" s="281" t="s">
        <v>5976</v>
      </c>
      <c r="AH1209" s="281" t="s">
        <v>5977</v>
      </c>
      <c r="AI1209" s="281" t="s">
        <v>5978</v>
      </c>
      <c r="AN1209" s="303">
        <v>42600</v>
      </c>
      <c r="AP1209" s="284">
        <f t="shared" si="169"/>
        <v>1202</v>
      </c>
      <c r="AQ1209" s="284" t="str">
        <f t="shared" si="170"/>
        <v>栗木譲二1</v>
      </c>
      <c r="AR1209" s="284" t="str">
        <f t="shared" si="171"/>
        <v>くりきじょうじ1</v>
      </c>
      <c r="AS1209" s="284">
        <f t="shared" si="172"/>
        <v>1588240</v>
      </c>
      <c r="AT1209" s="284" t="str">
        <f t="shared" si="165"/>
        <v>栗木譲二</v>
      </c>
      <c r="AU1209" s="284">
        <f>IF(AT1209="","",COUNTIF(AT$8:AT1209,AT1209))</f>
        <v>1</v>
      </c>
      <c r="AV1209" s="284" t="str">
        <f t="shared" si="166"/>
        <v>くりきじょうじ</v>
      </c>
      <c r="AW1209" s="284">
        <f>IF(AV1209="","",COUNTIF(AV$8:AV1209,AV1209))</f>
        <v>1</v>
      </c>
      <c r="AX1209" s="284" t="str">
        <f t="shared" si="164"/>
        <v/>
      </c>
      <c r="AY1209" s="284" t="str">
        <f t="shared" si="167"/>
        <v/>
      </c>
      <c r="AZ1209" s="284" t="str">
        <f t="shared" si="168"/>
        <v/>
      </c>
    </row>
    <row r="1210" spans="1:52" ht="18" customHeight="1">
      <c r="A1210" s="281">
        <v>1746430</v>
      </c>
      <c r="B1210" s="281" t="s">
        <v>5979</v>
      </c>
      <c r="C1210" s="281" t="s">
        <v>5980</v>
      </c>
      <c r="D1210" s="281" t="s">
        <v>5981</v>
      </c>
      <c r="E1210" s="281" t="s">
        <v>3053</v>
      </c>
      <c r="F1210" s="281">
        <v>2</v>
      </c>
      <c r="G1210" s="281" t="s">
        <v>282</v>
      </c>
      <c r="H1210" s="303">
        <v>25105</v>
      </c>
      <c r="I1210" s="281">
        <v>24</v>
      </c>
      <c r="J1210" s="281" t="s">
        <v>260</v>
      </c>
      <c r="K1210" s="281">
        <v>275</v>
      </c>
      <c r="L1210" s="281" t="s">
        <v>273</v>
      </c>
      <c r="M1210" s="281">
        <v>2082</v>
      </c>
      <c r="N1210" s="281" t="s">
        <v>273</v>
      </c>
      <c r="O1210" s="281">
        <v>0</v>
      </c>
      <c r="P1210" s="281" t="s">
        <v>262</v>
      </c>
      <c r="Q1210" s="281">
        <v>0</v>
      </c>
      <c r="S1210" s="281">
        <v>0</v>
      </c>
      <c r="W1210" s="281">
        <v>-20</v>
      </c>
      <c r="X1210" s="281" t="s">
        <v>1574</v>
      </c>
      <c r="AA1210" s="281">
        <v>2</v>
      </c>
      <c r="AB1210" s="281" t="s">
        <v>200</v>
      </c>
      <c r="AC1210" s="303">
        <v>44675</v>
      </c>
      <c r="AD1210" s="281" t="s">
        <v>11278</v>
      </c>
      <c r="AE1210" s="281" t="s">
        <v>5982</v>
      </c>
      <c r="AF1210" s="281" t="s">
        <v>266</v>
      </c>
      <c r="AG1210" s="281" t="s">
        <v>5983</v>
      </c>
      <c r="AI1210" s="281" t="s">
        <v>5984</v>
      </c>
      <c r="AN1210" s="303">
        <v>44439</v>
      </c>
      <c r="AP1210" s="284">
        <f t="shared" si="169"/>
        <v>1203</v>
      </c>
      <c r="AQ1210" s="284" t="str">
        <f t="shared" si="170"/>
        <v>百瀬綾子1</v>
      </c>
      <c r="AR1210" s="284" t="str">
        <f t="shared" si="171"/>
        <v>ももせあやこ1</v>
      </c>
      <c r="AS1210" s="284">
        <f t="shared" si="172"/>
        <v>1746430</v>
      </c>
      <c r="AT1210" s="284" t="str">
        <f t="shared" si="165"/>
        <v>百瀬綾子</v>
      </c>
      <c r="AU1210" s="284">
        <f>IF(AT1210="","",COUNTIF(AT$8:AT1210,AT1210))</f>
        <v>1</v>
      </c>
      <c r="AV1210" s="284" t="str">
        <f t="shared" si="166"/>
        <v>ももせあやこ</v>
      </c>
      <c r="AW1210" s="284">
        <f>IF(AV1210="","",COUNTIF(AV$8:AV1210,AV1210))</f>
        <v>1</v>
      </c>
      <c r="AX1210" s="284" t="str">
        <f t="shared" si="164"/>
        <v/>
      </c>
      <c r="AY1210" s="284" t="str">
        <f t="shared" si="167"/>
        <v/>
      </c>
      <c r="AZ1210" s="284" t="str">
        <f t="shared" si="168"/>
        <v/>
      </c>
    </row>
    <row r="1211" spans="1:52" ht="18" customHeight="1">
      <c r="A1211" s="281">
        <v>1737220</v>
      </c>
      <c r="B1211" s="281" t="s">
        <v>5314</v>
      </c>
      <c r="C1211" s="281" t="s">
        <v>5985</v>
      </c>
      <c r="D1211" s="281" t="s">
        <v>5316</v>
      </c>
      <c r="E1211" s="281" t="s">
        <v>2528</v>
      </c>
      <c r="F1211" s="281">
        <v>1</v>
      </c>
      <c r="G1211" s="281" t="s">
        <v>259</v>
      </c>
      <c r="H1211" s="303">
        <v>37469</v>
      </c>
      <c r="I1211" s="281">
        <v>24</v>
      </c>
      <c r="J1211" s="281" t="s">
        <v>260</v>
      </c>
      <c r="K1211" s="281">
        <v>275</v>
      </c>
      <c r="L1211" s="281" t="s">
        <v>273</v>
      </c>
      <c r="M1211" s="281">
        <v>2083</v>
      </c>
      <c r="N1211" s="281" t="s">
        <v>2285</v>
      </c>
      <c r="O1211" s="281">
        <v>1</v>
      </c>
      <c r="P1211" s="281" t="s">
        <v>11177</v>
      </c>
      <c r="W1211" s="281">
        <v>-20</v>
      </c>
      <c r="X1211" s="281" t="s">
        <v>1574</v>
      </c>
      <c r="AA1211" s="281">
        <v>2</v>
      </c>
      <c r="AB1211" s="281" t="s">
        <v>200</v>
      </c>
      <c r="AC1211" s="303">
        <v>44675</v>
      </c>
      <c r="AD1211" s="281" t="s">
        <v>11278</v>
      </c>
      <c r="AE1211" s="281" t="s">
        <v>2514</v>
      </c>
      <c r="AF1211" s="281" t="s">
        <v>266</v>
      </c>
      <c r="AG1211" s="281" t="s">
        <v>2515</v>
      </c>
      <c r="AH1211" s="281" t="s">
        <v>2516</v>
      </c>
      <c r="AI1211" s="281" t="s">
        <v>2517</v>
      </c>
      <c r="AN1211" s="303">
        <v>44362</v>
      </c>
      <c r="AP1211" s="284">
        <f t="shared" si="169"/>
        <v>1204</v>
      </c>
      <c r="AQ1211" s="284" t="str">
        <f t="shared" si="170"/>
        <v>稲垣尚樹1</v>
      </c>
      <c r="AR1211" s="284" t="str">
        <f t="shared" si="171"/>
        <v>いながきなおき1</v>
      </c>
      <c r="AS1211" s="284">
        <f t="shared" si="172"/>
        <v>1737220</v>
      </c>
      <c r="AT1211" s="284" t="str">
        <f t="shared" si="165"/>
        <v>稲垣尚樹</v>
      </c>
      <c r="AU1211" s="284">
        <f>IF(AT1211="","",COUNTIF(AT$8:AT1211,AT1211))</f>
        <v>1</v>
      </c>
      <c r="AV1211" s="284" t="str">
        <f t="shared" si="166"/>
        <v>いながきなおき</v>
      </c>
      <c r="AW1211" s="284">
        <f>IF(AV1211="","",COUNTIF(AV$8:AV1211,AV1211))</f>
        <v>1</v>
      </c>
      <c r="AX1211" s="284" t="str">
        <f t="shared" si="164"/>
        <v/>
      </c>
      <c r="AY1211" s="284" t="str">
        <f t="shared" si="167"/>
        <v/>
      </c>
      <c r="AZ1211" s="284" t="str">
        <f t="shared" si="168"/>
        <v/>
      </c>
    </row>
    <row r="1212" spans="1:52" ht="18" customHeight="1">
      <c r="A1212" s="281">
        <v>1637194</v>
      </c>
      <c r="B1212" s="281" t="s">
        <v>5986</v>
      </c>
      <c r="C1212" s="281" t="s">
        <v>5987</v>
      </c>
      <c r="D1212" s="281" t="s">
        <v>5988</v>
      </c>
      <c r="E1212" s="281" t="s">
        <v>5989</v>
      </c>
      <c r="F1212" s="281">
        <v>1</v>
      </c>
      <c r="G1212" s="281" t="s">
        <v>259</v>
      </c>
      <c r="H1212" s="303">
        <v>37539</v>
      </c>
      <c r="I1212" s="281">
        <v>24</v>
      </c>
      <c r="J1212" s="281" t="s">
        <v>260</v>
      </c>
      <c r="K1212" s="281">
        <v>275</v>
      </c>
      <c r="L1212" s="281" t="s">
        <v>273</v>
      </c>
      <c r="M1212" s="281">
        <v>2083</v>
      </c>
      <c r="N1212" s="281" t="s">
        <v>2285</v>
      </c>
      <c r="O1212" s="281">
        <v>1</v>
      </c>
      <c r="P1212" s="281" t="s">
        <v>11177</v>
      </c>
      <c r="Q1212" s="281">
        <v>0</v>
      </c>
      <c r="S1212" s="281">
        <v>0</v>
      </c>
      <c r="W1212" s="281">
        <v>-20</v>
      </c>
      <c r="X1212" s="281" t="s">
        <v>1574</v>
      </c>
      <c r="AA1212" s="281">
        <v>2</v>
      </c>
      <c r="AB1212" s="281" t="s">
        <v>200</v>
      </c>
      <c r="AC1212" s="303">
        <v>44675</v>
      </c>
      <c r="AD1212" s="281" t="s">
        <v>11278</v>
      </c>
      <c r="AE1212" s="281" t="s">
        <v>2521</v>
      </c>
      <c r="AF1212" s="281" t="s">
        <v>266</v>
      </c>
      <c r="AG1212" s="281" t="s">
        <v>2522</v>
      </c>
      <c r="AH1212" s="281" t="s">
        <v>2523</v>
      </c>
      <c r="AI1212" s="281" t="s">
        <v>2524</v>
      </c>
      <c r="AN1212" s="303">
        <v>43246</v>
      </c>
      <c r="AP1212" s="284">
        <f t="shared" si="169"/>
        <v>1205</v>
      </c>
      <c r="AQ1212" s="284" t="str">
        <f t="shared" si="170"/>
        <v>馬目行雲1</v>
      </c>
      <c r="AR1212" s="284" t="str">
        <f t="shared" si="171"/>
        <v>まのめゆくも1</v>
      </c>
      <c r="AS1212" s="284">
        <f t="shared" si="172"/>
        <v>1637194</v>
      </c>
      <c r="AT1212" s="284" t="str">
        <f t="shared" si="165"/>
        <v>馬目行雲</v>
      </c>
      <c r="AU1212" s="284">
        <f>IF(AT1212="","",COUNTIF(AT$8:AT1212,AT1212))</f>
        <v>1</v>
      </c>
      <c r="AV1212" s="284" t="str">
        <f t="shared" si="166"/>
        <v>まのめゆくも</v>
      </c>
      <c r="AW1212" s="284">
        <f>IF(AV1212="","",COUNTIF(AV$8:AV1212,AV1212))</f>
        <v>1</v>
      </c>
      <c r="AX1212" s="284" t="str">
        <f t="shared" si="164"/>
        <v/>
      </c>
      <c r="AY1212" s="284" t="str">
        <f t="shared" si="167"/>
        <v/>
      </c>
      <c r="AZ1212" s="284" t="str">
        <f t="shared" si="168"/>
        <v/>
      </c>
    </row>
    <row r="1213" spans="1:52" ht="18" customHeight="1">
      <c r="A1213" s="281">
        <v>1636909</v>
      </c>
      <c r="B1213" s="281" t="s">
        <v>1363</v>
      </c>
      <c r="C1213" s="281" t="s">
        <v>5990</v>
      </c>
      <c r="D1213" s="281" t="s">
        <v>1365</v>
      </c>
      <c r="E1213" s="281" t="s">
        <v>5991</v>
      </c>
      <c r="F1213" s="281">
        <v>1</v>
      </c>
      <c r="G1213" s="281" t="s">
        <v>259</v>
      </c>
      <c r="H1213" s="303">
        <v>37570</v>
      </c>
      <c r="I1213" s="281">
        <v>24</v>
      </c>
      <c r="J1213" s="281" t="s">
        <v>260</v>
      </c>
      <c r="K1213" s="281">
        <v>275</v>
      </c>
      <c r="L1213" s="281" t="s">
        <v>273</v>
      </c>
      <c r="M1213" s="281">
        <v>2083</v>
      </c>
      <c r="N1213" s="281" t="s">
        <v>2285</v>
      </c>
      <c r="O1213" s="281">
        <v>1</v>
      </c>
      <c r="P1213" s="281" t="s">
        <v>11177</v>
      </c>
      <c r="Q1213" s="281">
        <v>0</v>
      </c>
      <c r="S1213" s="281">
        <v>0</v>
      </c>
      <c r="W1213" s="281">
        <v>-20</v>
      </c>
      <c r="X1213" s="281" t="s">
        <v>1574</v>
      </c>
      <c r="AA1213" s="281">
        <v>2</v>
      </c>
      <c r="AB1213" s="281" t="s">
        <v>200</v>
      </c>
      <c r="AC1213" s="303">
        <v>44675</v>
      </c>
      <c r="AD1213" s="281" t="s">
        <v>11278</v>
      </c>
      <c r="AE1213" s="281" t="s">
        <v>2514</v>
      </c>
      <c r="AF1213" s="281" t="s">
        <v>266</v>
      </c>
      <c r="AG1213" s="281" t="s">
        <v>2515</v>
      </c>
      <c r="AH1213" s="281" t="s">
        <v>2516</v>
      </c>
      <c r="AI1213" s="281" t="s">
        <v>2517</v>
      </c>
      <c r="AN1213" s="303">
        <v>43245</v>
      </c>
      <c r="AP1213" s="284">
        <f t="shared" si="169"/>
        <v>1206</v>
      </c>
      <c r="AQ1213" s="284" t="str">
        <f t="shared" si="170"/>
        <v>小坂壮亮1</v>
      </c>
      <c r="AR1213" s="284" t="str">
        <f t="shared" si="171"/>
        <v>こさかそうすけ1</v>
      </c>
      <c r="AS1213" s="284">
        <f t="shared" si="172"/>
        <v>1636909</v>
      </c>
      <c r="AT1213" s="284" t="str">
        <f t="shared" si="165"/>
        <v>小坂壮亮</v>
      </c>
      <c r="AU1213" s="284">
        <f>IF(AT1213="","",COUNTIF(AT$8:AT1213,AT1213))</f>
        <v>1</v>
      </c>
      <c r="AV1213" s="284" t="str">
        <f t="shared" si="166"/>
        <v>こさかそうすけ</v>
      </c>
      <c r="AW1213" s="284">
        <f>IF(AV1213="","",COUNTIF(AV$8:AV1213,AV1213))</f>
        <v>1</v>
      </c>
      <c r="AX1213" s="284" t="str">
        <f t="shared" si="164"/>
        <v/>
      </c>
      <c r="AY1213" s="284" t="str">
        <f t="shared" si="167"/>
        <v/>
      </c>
      <c r="AZ1213" s="284" t="str">
        <f t="shared" si="168"/>
        <v/>
      </c>
    </row>
    <row r="1214" spans="1:52" ht="18" customHeight="1">
      <c r="A1214" s="281">
        <v>1737227</v>
      </c>
      <c r="B1214" s="281" t="s">
        <v>5992</v>
      </c>
      <c r="C1214" s="281" t="s">
        <v>5993</v>
      </c>
      <c r="D1214" s="281" t="s">
        <v>5994</v>
      </c>
      <c r="E1214" s="281" t="s">
        <v>5831</v>
      </c>
      <c r="F1214" s="281">
        <v>2</v>
      </c>
      <c r="G1214" s="281" t="s">
        <v>282</v>
      </c>
      <c r="H1214" s="303">
        <v>37692</v>
      </c>
      <c r="I1214" s="281">
        <v>24</v>
      </c>
      <c r="J1214" s="281" t="s">
        <v>260</v>
      </c>
      <c r="K1214" s="281">
        <v>275</v>
      </c>
      <c r="L1214" s="281" t="s">
        <v>273</v>
      </c>
      <c r="M1214" s="281">
        <v>2083</v>
      </c>
      <c r="N1214" s="281" t="s">
        <v>2285</v>
      </c>
      <c r="O1214" s="281">
        <v>1</v>
      </c>
      <c r="P1214" s="281" t="s">
        <v>11177</v>
      </c>
      <c r="Q1214" s="281">
        <v>0</v>
      </c>
      <c r="S1214" s="281">
        <v>0</v>
      </c>
      <c r="U1214" s="281" t="s">
        <v>11517</v>
      </c>
      <c r="W1214" s="281">
        <v>-20</v>
      </c>
      <c r="X1214" s="281" t="s">
        <v>1574</v>
      </c>
      <c r="AA1214" s="281">
        <v>2</v>
      </c>
      <c r="AB1214" s="281" t="s">
        <v>200</v>
      </c>
      <c r="AC1214" s="303">
        <v>44696</v>
      </c>
      <c r="AD1214" s="281" t="s">
        <v>11279</v>
      </c>
      <c r="AE1214" s="281" t="s">
        <v>2521</v>
      </c>
      <c r="AF1214" s="281" t="s">
        <v>266</v>
      </c>
      <c r="AG1214" s="281" t="s">
        <v>2522</v>
      </c>
      <c r="AH1214" s="281" t="s">
        <v>2523</v>
      </c>
      <c r="AI1214" s="281" t="s">
        <v>2524</v>
      </c>
      <c r="AN1214" s="303">
        <v>44362</v>
      </c>
      <c r="AP1214" s="284">
        <f t="shared" si="169"/>
        <v>1207</v>
      </c>
      <c r="AQ1214" s="284" t="str">
        <f t="shared" si="170"/>
        <v>辻之内杏菜1</v>
      </c>
      <c r="AR1214" s="284" t="str">
        <f t="shared" si="171"/>
        <v>つじのうちあんな1</v>
      </c>
      <c r="AS1214" s="284">
        <f t="shared" si="172"/>
        <v>1737227</v>
      </c>
      <c r="AT1214" s="284" t="str">
        <f t="shared" si="165"/>
        <v>辻之内杏菜</v>
      </c>
      <c r="AU1214" s="284">
        <f>IF(AT1214="","",COUNTIF(AT$8:AT1214,AT1214))</f>
        <v>1</v>
      </c>
      <c r="AV1214" s="284" t="str">
        <f t="shared" si="166"/>
        <v>つじのうちあんな</v>
      </c>
      <c r="AW1214" s="284">
        <f>IF(AV1214="","",COUNTIF(AV$8:AV1214,AV1214))</f>
        <v>1</v>
      </c>
      <c r="AX1214" s="284" t="str">
        <f t="shared" si="164"/>
        <v/>
      </c>
      <c r="AY1214" s="284" t="str">
        <f t="shared" si="167"/>
        <v/>
      </c>
      <c r="AZ1214" s="284" t="str">
        <f t="shared" si="168"/>
        <v/>
      </c>
    </row>
    <row r="1215" spans="1:52" ht="18" customHeight="1">
      <c r="A1215" s="281">
        <v>1634896</v>
      </c>
      <c r="B1215" s="281" t="s">
        <v>5995</v>
      </c>
      <c r="C1215" s="281" t="s">
        <v>5996</v>
      </c>
      <c r="D1215" s="281" t="s">
        <v>5997</v>
      </c>
      <c r="E1215" s="281" t="s">
        <v>5384</v>
      </c>
      <c r="F1215" s="281">
        <v>2</v>
      </c>
      <c r="G1215" s="281" t="s">
        <v>282</v>
      </c>
      <c r="H1215" s="303">
        <v>35404</v>
      </c>
      <c r="I1215" s="281">
        <v>24</v>
      </c>
      <c r="J1215" s="281" t="s">
        <v>260</v>
      </c>
      <c r="K1215" s="281">
        <v>275</v>
      </c>
      <c r="L1215" s="281" t="s">
        <v>273</v>
      </c>
      <c r="M1215" s="281">
        <v>2084</v>
      </c>
      <c r="N1215" s="281" t="s">
        <v>4454</v>
      </c>
      <c r="O1215" s="281">
        <v>1</v>
      </c>
      <c r="P1215" s="281" t="s">
        <v>11177</v>
      </c>
      <c r="Q1215" s="281">
        <v>0</v>
      </c>
      <c r="S1215" s="281">
        <v>0</v>
      </c>
      <c r="W1215" s="281">
        <v>-20</v>
      </c>
      <c r="X1215" s="281" t="s">
        <v>1574</v>
      </c>
      <c r="AA1215" s="281">
        <v>2</v>
      </c>
      <c r="AB1215" s="281" t="s">
        <v>200</v>
      </c>
      <c r="AC1215" s="303">
        <v>44702</v>
      </c>
      <c r="AD1215" s="281" t="s">
        <v>11518</v>
      </c>
      <c r="AE1215" s="281" t="s">
        <v>2514</v>
      </c>
      <c r="AF1215" s="281" t="s">
        <v>266</v>
      </c>
      <c r="AG1215" s="281" t="s">
        <v>2515</v>
      </c>
      <c r="AH1215" s="281" t="s">
        <v>2516</v>
      </c>
      <c r="AI1215" s="281" t="s">
        <v>2517</v>
      </c>
      <c r="AN1215" s="303">
        <v>43236</v>
      </c>
      <c r="AP1215" s="284">
        <f t="shared" si="169"/>
        <v>1208</v>
      </c>
      <c r="AQ1215" s="284" t="str">
        <f t="shared" si="170"/>
        <v>高見澤由奈1</v>
      </c>
      <c r="AR1215" s="284" t="str">
        <f t="shared" si="171"/>
        <v>たかみざわゆうな1</v>
      </c>
      <c r="AS1215" s="284">
        <f t="shared" si="172"/>
        <v>1634896</v>
      </c>
      <c r="AT1215" s="284" t="str">
        <f t="shared" si="165"/>
        <v>高見澤由奈</v>
      </c>
      <c r="AU1215" s="284">
        <f>IF(AT1215="","",COUNTIF(AT$8:AT1215,AT1215))</f>
        <v>1</v>
      </c>
      <c r="AV1215" s="284" t="str">
        <f t="shared" si="166"/>
        <v>たかみざわゆうな</v>
      </c>
      <c r="AW1215" s="284">
        <f>IF(AV1215="","",COUNTIF(AV$8:AV1215,AV1215))</f>
        <v>1</v>
      </c>
      <c r="AX1215" s="284" t="str">
        <f t="shared" si="164"/>
        <v/>
      </c>
      <c r="AY1215" s="284" t="str">
        <f t="shared" si="167"/>
        <v/>
      </c>
      <c r="AZ1215" s="284" t="str">
        <f t="shared" si="168"/>
        <v/>
      </c>
    </row>
    <row r="1216" spans="1:52" ht="18" customHeight="1">
      <c r="A1216" s="281">
        <v>1482034</v>
      </c>
      <c r="B1216" s="281" t="s">
        <v>5998</v>
      </c>
      <c r="C1216" s="281" t="s">
        <v>5999</v>
      </c>
      <c r="D1216" s="281" t="s">
        <v>6000</v>
      </c>
      <c r="E1216" s="281" t="s">
        <v>4751</v>
      </c>
      <c r="F1216" s="281">
        <v>1</v>
      </c>
      <c r="G1216" s="281" t="s">
        <v>259</v>
      </c>
      <c r="H1216" s="303">
        <v>36683</v>
      </c>
      <c r="I1216" s="281">
        <v>24</v>
      </c>
      <c r="J1216" s="281" t="s">
        <v>260</v>
      </c>
      <c r="K1216" s="281">
        <v>275</v>
      </c>
      <c r="L1216" s="281" t="s">
        <v>273</v>
      </c>
      <c r="M1216" s="281">
        <v>2084</v>
      </c>
      <c r="N1216" s="281" t="s">
        <v>4454</v>
      </c>
      <c r="O1216" s="281">
        <v>1</v>
      </c>
      <c r="P1216" s="281" t="s">
        <v>11177</v>
      </c>
      <c r="Q1216" s="281">
        <v>0</v>
      </c>
      <c r="S1216" s="281">
        <v>0</v>
      </c>
      <c r="W1216" s="281">
        <v>-20</v>
      </c>
      <c r="X1216" s="281" t="s">
        <v>1574</v>
      </c>
      <c r="AA1216" s="281">
        <v>2</v>
      </c>
      <c r="AB1216" s="281" t="s">
        <v>200</v>
      </c>
      <c r="AC1216" s="303">
        <v>44702</v>
      </c>
      <c r="AD1216" s="281" t="s">
        <v>11518</v>
      </c>
      <c r="AE1216" s="281" t="s">
        <v>2514</v>
      </c>
      <c r="AF1216" s="281" t="s">
        <v>266</v>
      </c>
      <c r="AG1216" s="281" t="s">
        <v>2515</v>
      </c>
      <c r="AH1216" s="281" t="s">
        <v>2516</v>
      </c>
      <c r="AI1216" s="281" t="s">
        <v>2517</v>
      </c>
      <c r="AN1216" s="303">
        <v>41512</v>
      </c>
      <c r="AP1216" s="284">
        <f t="shared" si="169"/>
        <v>1209</v>
      </c>
      <c r="AQ1216" s="284" t="str">
        <f t="shared" si="170"/>
        <v>内田貴文1</v>
      </c>
      <c r="AR1216" s="284" t="str">
        <f t="shared" si="171"/>
        <v>うちだたかふみ1</v>
      </c>
      <c r="AS1216" s="284">
        <f t="shared" si="172"/>
        <v>1482034</v>
      </c>
      <c r="AT1216" s="284" t="str">
        <f t="shared" si="165"/>
        <v>内田貴文</v>
      </c>
      <c r="AU1216" s="284">
        <f>IF(AT1216="","",COUNTIF(AT$8:AT1216,AT1216))</f>
        <v>1</v>
      </c>
      <c r="AV1216" s="284" t="str">
        <f t="shared" si="166"/>
        <v>うちだたかふみ</v>
      </c>
      <c r="AW1216" s="284">
        <f>IF(AV1216="","",COUNTIF(AV$8:AV1216,AV1216))</f>
        <v>1</v>
      </c>
      <c r="AX1216" s="284" t="str">
        <f t="shared" si="164"/>
        <v/>
      </c>
      <c r="AY1216" s="284" t="str">
        <f t="shared" si="167"/>
        <v/>
      </c>
      <c r="AZ1216" s="284" t="str">
        <f t="shared" si="168"/>
        <v/>
      </c>
    </row>
    <row r="1217" spans="1:52" ht="18" customHeight="1">
      <c r="A1217" s="281">
        <v>1700538</v>
      </c>
      <c r="B1217" s="281" t="s">
        <v>1267</v>
      </c>
      <c r="C1217" s="281" t="s">
        <v>6001</v>
      </c>
      <c r="D1217" s="281" t="s">
        <v>1269</v>
      </c>
      <c r="E1217" s="281" t="s">
        <v>6002</v>
      </c>
      <c r="F1217" s="281">
        <v>2</v>
      </c>
      <c r="G1217" s="281" t="s">
        <v>282</v>
      </c>
      <c r="H1217" s="303">
        <v>38083</v>
      </c>
      <c r="I1217" s="281">
        <v>24</v>
      </c>
      <c r="J1217" s="281" t="s">
        <v>260</v>
      </c>
      <c r="K1217" s="281">
        <v>271</v>
      </c>
      <c r="L1217" s="281" t="s">
        <v>413</v>
      </c>
      <c r="M1217" s="281">
        <v>2057</v>
      </c>
      <c r="N1217" s="281" t="s">
        <v>5938</v>
      </c>
      <c r="O1217" s="281">
        <v>2</v>
      </c>
      <c r="P1217" s="281" t="s">
        <v>303</v>
      </c>
      <c r="W1217" s="281">
        <v>-20</v>
      </c>
      <c r="X1217" s="281" t="s">
        <v>1574</v>
      </c>
      <c r="AA1217" s="281">
        <v>2</v>
      </c>
      <c r="AB1217" s="281" t="s">
        <v>200</v>
      </c>
      <c r="AC1217" s="303">
        <v>44703</v>
      </c>
      <c r="AD1217" s="281" t="s">
        <v>11519</v>
      </c>
      <c r="AE1217" s="281" t="s">
        <v>3703</v>
      </c>
      <c r="AF1217" s="281" t="s">
        <v>266</v>
      </c>
      <c r="AG1217" s="281" t="s">
        <v>5939</v>
      </c>
      <c r="AI1217" s="281" t="s">
        <v>5940</v>
      </c>
      <c r="AJ1217" s="281" t="s">
        <v>11514</v>
      </c>
      <c r="AN1217" s="303">
        <v>44012</v>
      </c>
      <c r="AP1217" s="284">
        <f t="shared" si="169"/>
        <v>1210</v>
      </c>
      <c r="AQ1217" s="284" t="str">
        <f t="shared" si="170"/>
        <v>掛川真緒1</v>
      </c>
      <c r="AR1217" s="284" t="str">
        <f t="shared" si="171"/>
        <v>かけがわまお1</v>
      </c>
      <c r="AS1217" s="284">
        <f t="shared" si="172"/>
        <v>1700538</v>
      </c>
      <c r="AT1217" s="284" t="str">
        <f t="shared" si="165"/>
        <v>掛川真緒</v>
      </c>
      <c r="AU1217" s="284">
        <f>IF(AT1217="","",COUNTIF(AT$8:AT1217,AT1217))</f>
        <v>1</v>
      </c>
      <c r="AV1217" s="284" t="str">
        <f t="shared" si="166"/>
        <v>かけがわまお</v>
      </c>
      <c r="AW1217" s="284">
        <f>IF(AV1217="","",COUNTIF(AV$8:AV1217,AV1217))</f>
        <v>1</v>
      </c>
      <c r="AX1217" s="284" t="str">
        <f t="shared" si="164"/>
        <v/>
      </c>
      <c r="AY1217" s="284" t="str">
        <f t="shared" si="167"/>
        <v/>
      </c>
      <c r="AZ1217" s="284" t="str">
        <f t="shared" si="168"/>
        <v/>
      </c>
    </row>
    <row r="1218" spans="1:52" ht="18" customHeight="1">
      <c r="A1218" s="281">
        <v>1703007</v>
      </c>
      <c r="B1218" s="281" t="s">
        <v>5129</v>
      </c>
      <c r="C1218" s="281" t="s">
        <v>6003</v>
      </c>
      <c r="D1218" s="281" t="s">
        <v>5131</v>
      </c>
      <c r="E1218" s="281" t="s">
        <v>6004</v>
      </c>
      <c r="F1218" s="281">
        <v>1</v>
      </c>
      <c r="G1218" s="281" t="s">
        <v>259</v>
      </c>
      <c r="H1218" s="303">
        <v>38089</v>
      </c>
      <c r="I1218" s="281">
        <v>24</v>
      </c>
      <c r="J1218" s="281" t="s">
        <v>260</v>
      </c>
      <c r="K1218" s="281">
        <v>275</v>
      </c>
      <c r="L1218" s="281" t="s">
        <v>273</v>
      </c>
      <c r="M1218" s="281">
        <v>2081</v>
      </c>
      <c r="N1218" s="281" t="s">
        <v>5858</v>
      </c>
      <c r="O1218" s="281">
        <v>2</v>
      </c>
      <c r="P1218" s="281" t="s">
        <v>303</v>
      </c>
      <c r="Q1218" s="281">
        <v>0</v>
      </c>
      <c r="S1218" s="281">
        <v>0</v>
      </c>
      <c r="W1218" s="281">
        <v>-20</v>
      </c>
      <c r="X1218" s="281" t="s">
        <v>1574</v>
      </c>
      <c r="AA1218" s="281">
        <v>2</v>
      </c>
      <c r="AB1218" s="281" t="s">
        <v>200</v>
      </c>
      <c r="AC1218" s="303">
        <v>44703</v>
      </c>
      <c r="AD1218" s="281" t="s">
        <v>11520</v>
      </c>
      <c r="AE1218" s="281" t="s">
        <v>5859</v>
      </c>
      <c r="AF1218" s="281" t="s">
        <v>266</v>
      </c>
      <c r="AG1218" s="281" t="s">
        <v>5860</v>
      </c>
      <c r="AI1218" s="281" t="s">
        <v>5861</v>
      </c>
      <c r="AJ1218" s="281" t="s">
        <v>11504</v>
      </c>
      <c r="AN1218" s="303">
        <v>44023</v>
      </c>
      <c r="AP1218" s="284">
        <f t="shared" si="169"/>
        <v>1211</v>
      </c>
      <c r="AQ1218" s="284" t="str">
        <f t="shared" si="170"/>
        <v>横内優斗1</v>
      </c>
      <c r="AR1218" s="284" t="str">
        <f t="shared" si="171"/>
        <v>よこうち　ゆうと1</v>
      </c>
      <c r="AS1218" s="284">
        <f t="shared" si="172"/>
        <v>1703007</v>
      </c>
      <c r="AT1218" s="284" t="str">
        <f t="shared" si="165"/>
        <v>横内優斗</v>
      </c>
      <c r="AU1218" s="284">
        <f>IF(AT1218="","",COUNTIF(AT$8:AT1218,AT1218))</f>
        <v>1</v>
      </c>
      <c r="AV1218" s="284" t="str">
        <f t="shared" si="166"/>
        <v>よこうち　ゆうと</v>
      </c>
      <c r="AW1218" s="284">
        <f>IF(AV1218="","",COUNTIF(AV$8:AV1218,AV1218))</f>
        <v>1</v>
      </c>
      <c r="AX1218" s="284" t="str">
        <f t="shared" si="164"/>
        <v/>
      </c>
      <c r="AY1218" s="284" t="str">
        <f t="shared" si="167"/>
        <v/>
      </c>
      <c r="AZ1218" s="284" t="str">
        <f t="shared" si="168"/>
        <v/>
      </c>
    </row>
    <row r="1219" spans="1:52" ht="18" customHeight="1">
      <c r="A1219" s="281">
        <v>1700380</v>
      </c>
      <c r="B1219" s="281" t="s">
        <v>6005</v>
      </c>
      <c r="C1219" s="281" t="s">
        <v>6006</v>
      </c>
      <c r="D1219" s="281" t="s">
        <v>6007</v>
      </c>
      <c r="E1219" s="281" t="s">
        <v>6008</v>
      </c>
      <c r="F1219" s="281">
        <v>1</v>
      </c>
      <c r="G1219" s="281" t="s">
        <v>259</v>
      </c>
      <c r="H1219" s="303">
        <v>38161</v>
      </c>
      <c r="I1219" s="281">
        <v>24</v>
      </c>
      <c r="J1219" s="281" t="s">
        <v>260</v>
      </c>
      <c r="K1219" s="281">
        <v>275</v>
      </c>
      <c r="L1219" s="281" t="s">
        <v>273</v>
      </c>
      <c r="M1219" s="281">
        <v>2075</v>
      </c>
      <c r="N1219" s="281" t="s">
        <v>5544</v>
      </c>
      <c r="O1219" s="281">
        <v>2</v>
      </c>
      <c r="P1219" s="281" t="s">
        <v>303</v>
      </c>
      <c r="W1219" s="281">
        <v>-20</v>
      </c>
      <c r="X1219" s="281" t="s">
        <v>1574</v>
      </c>
      <c r="AA1219" s="281">
        <v>2</v>
      </c>
      <c r="AB1219" s="281" t="s">
        <v>200</v>
      </c>
      <c r="AC1219" s="303">
        <v>44703</v>
      </c>
      <c r="AD1219" s="281" t="s">
        <v>11520</v>
      </c>
      <c r="AN1219" s="303">
        <v>44012</v>
      </c>
      <c r="AP1219" s="284">
        <f t="shared" si="169"/>
        <v>1212</v>
      </c>
      <c r="AQ1219" s="284" t="str">
        <f t="shared" si="170"/>
        <v>内川涼登1</v>
      </c>
      <c r="AR1219" s="284" t="str">
        <f t="shared" si="171"/>
        <v>うちかわりょうと1</v>
      </c>
      <c r="AS1219" s="284">
        <f t="shared" si="172"/>
        <v>1700380</v>
      </c>
      <c r="AT1219" s="284" t="str">
        <f t="shared" si="165"/>
        <v>内川涼登</v>
      </c>
      <c r="AU1219" s="284">
        <f>IF(AT1219="","",COUNTIF(AT$8:AT1219,AT1219))</f>
        <v>1</v>
      </c>
      <c r="AV1219" s="284" t="str">
        <f t="shared" si="166"/>
        <v>うちかわりょうと</v>
      </c>
      <c r="AW1219" s="284">
        <f>IF(AV1219="","",COUNTIF(AV$8:AV1219,AV1219))</f>
        <v>1</v>
      </c>
      <c r="AX1219" s="284" t="str">
        <f t="shared" si="164"/>
        <v/>
      </c>
      <c r="AY1219" s="284" t="str">
        <f t="shared" si="167"/>
        <v/>
      </c>
      <c r="AZ1219" s="284" t="str">
        <f t="shared" si="168"/>
        <v/>
      </c>
    </row>
    <row r="1220" spans="1:52" ht="18" customHeight="1">
      <c r="A1220" s="281">
        <v>1702978</v>
      </c>
      <c r="B1220" s="281" t="s">
        <v>3057</v>
      </c>
      <c r="C1220" s="281" t="s">
        <v>400</v>
      </c>
      <c r="D1220" s="281" t="s">
        <v>3059</v>
      </c>
      <c r="E1220" s="281" t="s">
        <v>6009</v>
      </c>
      <c r="F1220" s="281">
        <v>1</v>
      </c>
      <c r="G1220" s="281" t="s">
        <v>259</v>
      </c>
      <c r="H1220" s="303">
        <v>38170</v>
      </c>
      <c r="I1220" s="281">
        <v>24</v>
      </c>
      <c r="J1220" s="281" t="s">
        <v>260</v>
      </c>
      <c r="K1220" s="281">
        <v>276</v>
      </c>
      <c r="L1220" s="281" t="s">
        <v>742</v>
      </c>
      <c r="M1220" s="281">
        <v>2086</v>
      </c>
      <c r="N1220" s="281" t="s">
        <v>5903</v>
      </c>
      <c r="O1220" s="281">
        <v>2</v>
      </c>
      <c r="P1220" s="281" t="s">
        <v>303</v>
      </c>
      <c r="Q1220" s="281">
        <v>0</v>
      </c>
      <c r="S1220" s="281">
        <v>0</v>
      </c>
      <c r="W1220" s="281">
        <v>-20</v>
      </c>
      <c r="X1220" s="281" t="s">
        <v>1574</v>
      </c>
      <c r="AA1220" s="281">
        <v>2</v>
      </c>
      <c r="AB1220" s="281" t="s">
        <v>200</v>
      </c>
      <c r="AC1220" s="303">
        <v>44703</v>
      </c>
      <c r="AD1220" s="281" t="s">
        <v>11520</v>
      </c>
      <c r="AE1220" s="281" t="s">
        <v>2880</v>
      </c>
      <c r="AF1220" s="281" t="s">
        <v>266</v>
      </c>
      <c r="AG1220" s="281" t="s">
        <v>5904</v>
      </c>
      <c r="AI1220" s="281" t="s">
        <v>5905</v>
      </c>
      <c r="AJ1220" s="281" t="s">
        <v>11510</v>
      </c>
      <c r="AN1220" s="303">
        <v>44023</v>
      </c>
      <c r="AP1220" s="284">
        <f t="shared" si="169"/>
        <v>1213</v>
      </c>
      <c r="AQ1220" s="284" t="str">
        <f t="shared" si="170"/>
        <v>髙山修1</v>
      </c>
      <c r="AR1220" s="284" t="str">
        <f t="shared" si="171"/>
        <v>たかやましゅう1</v>
      </c>
      <c r="AS1220" s="284">
        <f t="shared" si="172"/>
        <v>1702978</v>
      </c>
      <c r="AT1220" s="284" t="str">
        <f t="shared" si="165"/>
        <v>髙山修</v>
      </c>
      <c r="AU1220" s="284">
        <f>IF(AT1220="","",COUNTIF(AT$8:AT1220,AT1220))</f>
        <v>1</v>
      </c>
      <c r="AV1220" s="284" t="str">
        <f t="shared" si="166"/>
        <v>たかやましゅう</v>
      </c>
      <c r="AW1220" s="284">
        <f>IF(AV1220="","",COUNTIF(AV$8:AV1220,AV1220))</f>
        <v>1</v>
      </c>
      <c r="AX1220" s="284" t="str">
        <f t="shared" si="164"/>
        <v/>
      </c>
      <c r="AY1220" s="284" t="str">
        <f t="shared" si="167"/>
        <v/>
      </c>
      <c r="AZ1220" s="284" t="str">
        <f t="shared" si="168"/>
        <v/>
      </c>
    </row>
    <row r="1221" spans="1:52" ht="18" customHeight="1">
      <c r="A1221" s="281">
        <v>1700459</v>
      </c>
      <c r="B1221" s="281" t="s">
        <v>6010</v>
      </c>
      <c r="C1221" s="281" t="s">
        <v>6011</v>
      </c>
      <c r="D1221" s="281" t="s">
        <v>6012</v>
      </c>
      <c r="E1221" s="281" t="s">
        <v>6013</v>
      </c>
      <c r="F1221" s="281">
        <v>1</v>
      </c>
      <c r="G1221" s="281" t="s">
        <v>259</v>
      </c>
      <c r="H1221" s="303">
        <v>38196</v>
      </c>
      <c r="I1221" s="281">
        <v>24</v>
      </c>
      <c r="J1221" s="281" t="s">
        <v>260</v>
      </c>
      <c r="K1221" s="281">
        <v>271</v>
      </c>
      <c r="L1221" s="281" t="s">
        <v>413</v>
      </c>
      <c r="M1221" s="281">
        <v>2059</v>
      </c>
      <c r="N1221" s="281" t="s">
        <v>5378</v>
      </c>
      <c r="O1221" s="281">
        <v>2</v>
      </c>
      <c r="P1221" s="281" t="s">
        <v>303</v>
      </c>
      <c r="W1221" s="281">
        <v>-20</v>
      </c>
      <c r="X1221" s="281" t="s">
        <v>1574</v>
      </c>
      <c r="AA1221" s="281">
        <v>2</v>
      </c>
      <c r="AB1221" s="281" t="s">
        <v>200</v>
      </c>
      <c r="AC1221" s="303">
        <v>44703</v>
      </c>
      <c r="AD1221" s="281" t="s">
        <v>11519</v>
      </c>
      <c r="AE1221" s="281" t="s">
        <v>1017</v>
      </c>
      <c r="AF1221" s="281" t="s">
        <v>266</v>
      </c>
      <c r="AG1221" s="281" t="s">
        <v>5511</v>
      </c>
      <c r="AI1221" s="281" t="s">
        <v>5380</v>
      </c>
      <c r="AJ1221" s="281" t="s">
        <v>11467</v>
      </c>
      <c r="AN1221" s="303">
        <v>44012</v>
      </c>
      <c r="AP1221" s="284">
        <f t="shared" si="169"/>
        <v>1214</v>
      </c>
      <c r="AQ1221" s="284" t="str">
        <f t="shared" si="170"/>
        <v>相澤勇太朗1</v>
      </c>
      <c r="AR1221" s="284" t="str">
        <f t="shared" si="171"/>
        <v>あいざわゆうたろう1</v>
      </c>
      <c r="AS1221" s="284">
        <f t="shared" si="172"/>
        <v>1700459</v>
      </c>
      <c r="AT1221" s="284" t="str">
        <f t="shared" si="165"/>
        <v>相澤勇太朗</v>
      </c>
      <c r="AU1221" s="284">
        <f>IF(AT1221="","",COUNTIF(AT$8:AT1221,AT1221))</f>
        <v>1</v>
      </c>
      <c r="AV1221" s="284" t="str">
        <f t="shared" si="166"/>
        <v>あいざわゆうたろう</v>
      </c>
      <c r="AW1221" s="284">
        <f>IF(AV1221="","",COUNTIF(AV$8:AV1221,AV1221))</f>
        <v>1</v>
      </c>
      <c r="AX1221" s="284" t="str">
        <f t="shared" si="164"/>
        <v/>
      </c>
      <c r="AY1221" s="284" t="str">
        <f t="shared" si="167"/>
        <v/>
      </c>
      <c r="AZ1221" s="284" t="str">
        <f t="shared" si="168"/>
        <v/>
      </c>
    </row>
    <row r="1222" spans="1:52" ht="18" customHeight="1">
      <c r="A1222" s="281">
        <v>1703036</v>
      </c>
      <c r="B1222" s="281" t="s">
        <v>4050</v>
      </c>
      <c r="C1222" s="281" t="s">
        <v>6014</v>
      </c>
      <c r="D1222" s="281" t="s">
        <v>4052</v>
      </c>
      <c r="E1222" s="281" t="s">
        <v>6015</v>
      </c>
      <c r="F1222" s="281">
        <v>1</v>
      </c>
      <c r="G1222" s="281" t="s">
        <v>259</v>
      </c>
      <c r="H1222" s="303">
        <v>38238</v>
      </c>
      <c r="I1222" s="281">
        <v>24</v>
      </c>
      <c r="J1222" s="281" t="s">
        <v>260</v>
      </c>
      <c r="K1222" s="281">
        <v>275</v>
      </c>
      <c r="L1222" s="281" t="s">
        <v>273</v>
      </c>
      <c r="M1222" s="281">
        <v>2078</v>
      </c>
      <c r="N1222" s="281" t="s">
        <v>5883</v>
      </c>
      <c r="O1222" s="281">
        <v>2</v>
      </c>
      <c r="P1222" s="281" t="s">
        <v>303</v>
      </c>
      <c r="W1222" s="281">
        <v>-20</v>
      </c>
      <c r="X1222" s="281" t="s">
        <v>1574</v>
      </c>
      <c r="AA1222" s="281">
        <v>2</v>
      </c>
      <c r="AB1222" s="281" t="s">
        <v>200</v>
      </c>
      <c r="AC1222" s="303">
        <v>44703</v>
      </c>
      <c r="AD1222" s="281" t="s">
        <v>11520</v>
      </c>
      <c r="AE1222" s="281" t="s">
        <v>5884</v>
      </c>
      <c r="AF1222" s="281" t="s">
        <v>266</v>
      </c>
      <c r="AG1222" s="281" t="s">
        <v>5885</v>
      </c>
      <c r="AI1222" s="281" t="s">
        <v>5886</v>
      </c>
      <c r="AJ1222" s="281" t="s">
        <v>11508</v>
      </c>
      <c r="AN1222" s="303">
        <v>44023</v>
      </c>
      <c r="AP1222" s="284">
        <f t="shared" si="169"/>
        <v>1215</v>
      </c>
      <c r="AQ1222" s="284" t="str">
        <f t="shared" si="170"/>
        <v>上野大輝1</v>
      </c>
      <c r="AR1222" s="284" t="str">
        <f t="shared" si="171"/>
        <v>うえのだいき1</v>
      </c>
      <c r="AS1222" s="284">
        <f t="shared" si="172"/>
        <v>1703036</v>
      </c>
      <c r="AT1222" s="284" t="str">
        <f t="shared" si="165"/>
        <v>上野大輝</v>
      </c>
      <c r="AU1222" s="284">
        <f>IF(AT1222="","",COUNTIF(AT$8:AT1222,AT1222))</f>
        <v>1</v>
      </c>
      <c r="AV1222" s="284" t="str">
        <f t="shared" si="166"/>
        <v>うえのだいき</v>
      </c>
      <c r="AW1222" s="284">
        <f>IF(AV1222="","",COUNTIF(AV$8:AV1222,AV1222))</f>
        <v>1</v>
      </c>
      <c r="AX1222" s="284" t="str">
        <f t="shared" si="164"/>
        <v/>
      </c>
      <c r="AY1222" s="284" t="str">
        <f t="shared" si="167"/>
        <v/>
      </c>
      <c r="AZ1222" s="284" t="str">
        <f t="shared" si="168"/>
        <v/>
      </c>
    </row>
    <row r="1223" spans="1:52" ht="18" customHeight="1">
      <c r="A1223" s="281">
        <v>1703052</v>
      </c>
      <c r="B1223" s="281" t="s">
        <v>1384</v>
      </c>
      <c r="C1223" s="281" t="s">
        <v>6016</v>
      </c>
      <c r="D1223" s="281" t="s">
        <v>1386</v>
      </c>
      <c r="E1223" s="281" t="s">
        <v>6017</v>
      </c>
      <c r="F1223" s="281">
        <v>2</v>
      </c>
      <c r="G1223" s="281" t="s">
        <v>282</v>
      </c>
      <c r="H1223" s="303">
        <v>38278</v>
      </c>
      <c r="I1223" s="281">
        <v>24</v>
      </c>
      <c r="J1223" s="281" t="s">
        <v>260</v>
      </c>
      <c r="K1223" s="281">
        <v>275</v>
      </c>
      <c r="L1223" s="281" t="s">
        <v>273</v>
      </c>
      <c r="M1223" s="281">
        <v>2078</v>
      </c>
      <c r="N1223" s="281" t="s">
        <v>5883</v>
      </c>
      <c r="O1223" s="281">
        <v>2</v>
      </c>
      <c r="P1223" s="281" t="s">
        <v>303</v>
      </c>
      <c r="W1223" s="281">
        <v>-20</v>
      </c>
      <c r="X1223" s="281" t="s">
        <v>1574</v>
      </c>
      <c r="AA1223" s="281">
        <v>2</v>
      </c>
      <c r="AB1223" s="281" t="s">
        <v>200</v>
      </c>
      <c r="AC1223" s="303">
        <v>44703</v>
      </c>
      <c r="AD1223" s="281" t="s">
        <v>11520</v>
      </c>
      <c r="AE1223" s="281" t="s">
        <v>5884</v>
      </c>
      <c r="AF1223" s="281" t="s">
        <v>266</v>
      </c>
      <c r="AG1223" s="281" t="s">
        <v>5885</v>
      </c>
      <c r="AI1223" s="281" t="s">
        <v>5886</v>
      </c>
      <c r="AJ1223" s="281" t="s">
        <v>11508</v>
      </c>
      <c r="AN1223" s="303">
        <v>44023</v>
      </c>
      <c r="AP1223" s="284">
        <f t="shared" si="169"/>
        <v>1216</v>
      </c>
      <c r="AQ1223" s="284" t="str">
        <f t="shared" si="170"/>
        <v>森友紀恵1</v>
      </c>
      <c r="AR1223" s="284" t="str">
        <f t="shared" si="171"/>
        <v>もりゆきえ1</v>
      </c>
      <c r="AS1223" s="284">
        <f t="shared" si="172"/>
        <v>1703052</v>
      </c>
      <c r="AT1223" s="284" t="str">
        <f t="shared" si="165"/>
        <v>森友紀恵</v>
      </c>
      <c r="AU1223" s="284">
        <f>IF(AT1223="","",COUNTIF(AT$8:AT1223,AT1223))</f>
        <v>1</v>
      </c>
      <c r="AV1223" s="284" t="str">
        <f t="shared" si="166"/>
        <v>もりゆきえ</v>
      </c>
      <c r="AW1223" s="284">
        <f>IF(AV1223="","",COUNTIF(AV$8:AV1223,AV1223))</f>
        <v>1</v>
      </c>
      <c r="AX1223" s="284" t="str">
        <f t="shared" si="164"/>
        <v/>
      </c>
      <c r="AY1223" s="284" t="str">
        <f t="shared" si="167"/>
        <v/>
      </c>
      <c r="AZ1223" s="284" t="str">
        <f t="shared" si="168"/>
        <v/>
      </c>
    </row>
    <row r="1224" spans="1:52" ht="18" customHeight="1">
      <c r="A1224" s="281">
        <v>1703044</v>
      </c>
      <c r="B1224" s="281" t="s">
        <v>621</v>
      </c>
      <c r="C1224" s="281" t="s">
        <v>6018</v>
      </c>
      <c r="D1224" s="281" t="s">
        <v>1095</v>
      </c>
      <c r="E1224" s="281" t="s">
        <v>5365</v>
      </c>
      <c r="F1224" s="281">
        <v>2</v>
      </c>
      <c r="G1224" s="281" t="s">
        <v>282</v>
      </c>
      <c r="H1224" s="303">
        <v>38295</v>
      </c>
      <c r="I1224" s="281">
        <v>24</v>
      </c>
      <c r="J1224" s="281" t="s">
        <v>260</v>
      </c>
      <c r="K1224" s="281">
        <v>275</v>
      </c>
      <c r="L1224" s="281" t="s">
        <v>273</v>
      </c>
      <c r="M1224" s="281">
        <v>2078</v>
      </c>
      <c r="N1224" s="281" t="s">
        <v>5883</v>
      </c>
      <c r="O1224" s="281">
        <v>2</v>
      </c>
      <c r="P1224" s="281" t="s">
        <v>303</v>
      </c>
      <c r="W1224" s="281">
        <v>-20</v>
      </c>
      <c r="X1224" s="281" t="s">
        <v>1574</v>
      </c>
      <c r="AA1224" s="281">
        <v>2</v>
      </c>
      <c r="AB1224" s="281" t="s">
        <v>200</v>
      </c>
      <c r="AC1224" s="303">
        <v>44703</v>
      </c>
      <c r="AD1224" s="281" t="s">
        <v>11520</v>
      </c>
      <c r="AE1224" s="281" t="s">
        <v>5884</v>
      </c>
      <c r="AF1224" s="281" t="s">
        <v>266</v>
      </c>
      <c r="AG1224" s="281" t="s">
        <v>5885</v>
      </c>
      <c r="AI1224" s="281" t="s">
        <v>5886</v>
      </c>
      <c r="AJ1224" s="281" t="s">
        <v>11508</v>
      </c>
      <c r="AN1224" s="303">
        <v>44023</v>
      </c>
      <c r="AP1224" s="284">
        <f t="shared" si="169"/>
        <v>1217</v>
      </c>
      <c r="AQ1224" s="284" t="str">
        <f t="shared" si="170"/>
        <v>中田陽菜1</v>
      </c>
      <c r="AR1224" s="284" t="str">
        <f t="shared" si="171"/>
        <v>なかたはるな1</v>
      </c>
      <c r="AS1224" s="284">
        <f t="shared" si="172"/>
        <v>1703044</v>
      </c>
      <c r="AT1224" s="284" t="str">
        <f t="shared" si="165"/>
        <v>中田陽菜</v>
      </c>
      <c r="AU1224" s="284">
        <f>IF(AT1224="","",COUNTIF(AT$8:AT1224,AT1224))</f>
        <v>1</v>
      </c>
      <c r="AV1224" s="284" t="str">
        <f t="shared" si="166"/>
        <v>なかたはるな</v>
      </c>
      <c r="AW1224" s="284">
        <f>IF(AV1224="","",COUNTIF(AV$8:AV1224,AV1224))</f>
        <v>1</v>
      </c>
      <c r="AX1224" s="284" t="str">
        <f t="shared" ref="AX1224:AX1287" si="173">IFERROR(VLOOKUP(AS1224,$BA$11:$BA$38,1,FALSE),"")</f>
        <v/>
      </c>
      <c r="AY1224" s="284" t="str">
        <f t="shared" si="167"/>
        <v/>
      </c>
      <c r="AZ1224" s="284" t="str">
        <f t="shared" si="168"/>
        <v/>
      </c>
    </row>
    <row r="1225" spans="1:52" ht="18" customHeight="1">
      <c r="A1225" s="281">
        <v>1700503</v>
      </c>
      <c r="B1225" s="281" t="s">
        <v>6019</v>
      </c>
      <c r="C1225" s="281" t="s">
        <v>6020</v>
      </c>
      <c r="D1225" s="281" t="s">
        <v>6021</v>
      </c>
      <c r="E1225" s="281" t="s">
        <v>6009</v>
      </c>
      <c r="F1225" s="281">
        <v>2</v>
      </c>
      <c r="G1225" s="281" t="s">
        <v>282</v>
      </c>
      <c r="H1225" s="303">
        <v>38307</v>
      </c>
      <c r="I1225" s="281">
        <v>24</v>
      </c>
      <c r="J1225" s="281" t="s">
        <v>260</v>
      </c>
      <c r="K1225" s="281">
        <v>269</v>
      </c>
      <c r="L1225" s="281" t="s">
        <v>378</v>
      </c>
      <c r="M1225" s="281">
        <v>2048</v>
      </c>
      <c r="N1225" s="281" t="s">
        <v>5948</v>
      </c>
      <c r="O1225" s="281">
        <v>2</v>
      </c>
      <c r="P1225" s="281" t="s">
        <v>303</v>
      </c>
      <c r="Q1225" s="281">
        <v>0</v>
      </c>
      <c r="S1225" s="281">
        <v>0</v>
      </c>
      <c r="W1225" s="281">
        <v>-20</v>
      </c>
      <c r="X1225" s="281" t="s">
        <v>1574</v>
      </c>
      <c r="AA1225" s="281">
        <v>2</v>
      </c>
      <c r="AB1225" s="281" t="s">
        <v>200</v>
      </c>
      <c r="AC1225" s="303">
        <v>44703</v>
      </c>
      <c r="AD1225" s="281" t="s">
        <v>11519</v>
      </c>
      <c r="AE1225" s="281" t="s">
        <v>5949</v>
      </c>
      <c r="AF1225" s="281" t="s">
        <v>266</v>
      </c>
      <c r="AG1225" s="281" t="s">
        <v>5950</v>
      </c>
      <c r="AI1225" s="281" t="s">
        <v>5951</v>
      </c>
      <c r="AJ1225" s="281" t="s">
        <v>11515</v>
      </c>
      <c r="AN1225" s="303">
        <v>44012</v>
      </c>
      <c r="AP1225" s="284">
        <f t="shared" si="169"/>
        <v>1218</v>
      </c>
      <c r="AQ1225" s="284" t="str">
        <f t="shared" si="170"/>
        <v>朝倉愁1</v>
      </c>
      <c r="AR1225" s="284" t="str">
        <f t="shared" si="171"/>
        <v>あさくらしゅう1</v>
      </c>
      <c r="AS1225" s="284">
        <f t="shared" si="172"/>
        <v>1700503</v>
      </c>
      <c r="AT1225" s="284" t="str">
        <f t="shared" si="165"/>
        <v>朝倉愁</v>
      </c>
      <c r="AU1225" s="284">
        <f>IF(AT1225="","",COUNTIF(AT$8:AT1225,AT1225))</f>
        <v>1</v>
      </c>
      <c r="AV1225" s="284" t="str">
        <f t="shared" si="166"/>
        <v>あさくらしゅう</v>
      </c>
      <c r="AW1225" s="284">
        <f>IF(AV1225="","",COUNTIF(AV$8:AV1225,AV1225))</f>
        <v>1</v>
      </c>
      <c r="AX1225" s="284" t="str">
        <f t="shared" si="173"/>
        <v/>
      </c>
      <c r="AY1225" s="284" t="str">
        <f t="shared" si="167"/>
        <v/>
      </c>
      <c r="AZ1225" s="284" t="str">
        <f t="shared" si="168"/>
        <v/>
      </c>
    </row>
    <row r="1226" spans="1:52" ht="18" customHeight="1">
      <c r="A1226" s="281">
        <v>1700383</v>
      </c>
      <c r="B1226" s="281" t="s">
        <v>1209</v>
      </c>
      <c r="C1226" s="281" t="s">
        <v>6022</v>
      </c>
      <c r="D1226" s="281" t="s">
        <v>3026</v>
      </c>
      <c r="E1226" s="281" t="s">
        <v>6023</v>
      </c>
      <c r="F1226" s="281">
        <v>1</v>
      </c>
      <c r="G1226" s="281" t="s">
        <v>259</v>
      </c>
      <c r="H1226" s="303">
        <v>38322</v>
      </c>
      <c r="I1226" s="281">
        <v>24</v>
      </c>
      <c r="J1226" s="281" t="s">
        <v>260</v>
      </c>
      <c r="K1226" s="281">
        <v>275</v>
      </c>
      <c r="L1226" s="281" t="s">
        <v>273</v>
      </c>
      <c r="M1226" s="281">
        <v>2075</v>
      </c>
      <c r="N1226" s="281" t="s">
        <v>5544</v>
      </c>
      <c r="O1226" s="281">
        <v>2</v>
      </c>
      <c r="P1226" s="281" t="s">
        <v>303</v>
      </c>
      <c r="W1226" s="281">
        <v>-20</v>
      </c>
      <c r="X1226" s="281" t="s">
        <v>1574</v>
      </c>
      <c r="AA1226" s="281">
        <v>2</v>
      </c>
      <c r="AB1226" s="281" t="s">
        <v>200</v>
      </c>
      <c r="AC1226" s="303">
        <v>44703</v>
      </c>
      <c r="AD1226" s="281" t="s">
        <v>11520</v>
      </c>
      <c r="AN1226" s="303">
        <v>44012</v>
      </c>
      <c r="AP1226" s="284">
        <f t="shared" si="169"/>
        <v>1219</v>
      </c>
      <c r="AQ1226" s="284" t="str">
        <f t="shared" si="170"/>
        <v>萩原燈也1</v>
      </c>
      <c r="AR1226" s="284" t="str">
        <f t="shared" si="171"/>
        <v>はぎわらとうや1</v>
      </c>
      <c r="AS1226" s="284">
        <f t="shared" si="172"/>
        <v>1700383</v>
      </c>
      <c r="AT1226" s="284" t="str">
        <f t="shared" ref="AT1226:AT1289" si="174">B1226&amp;C1226</f>
        <v>萩原燈也</v>
      </c>
      <c r="AU1226" s="284">
        <f>IF(AT1226="","",COUNTIF(AT$8:AT1226,AT1226))</f>
        <v>1</v>
      </c>
      <c r="AV1226" s="284" t="str">
        <f t="shared" ref="AV1226:AV1289" si="175">D1226&amp;E1226</f>
        <v>はぎわらとうや</v>
      </c>
      <c r="AW1226" s="284">
        <f>IF(AV1226="","",COUNTIF(AV$8:AV1226,AV1226))</f>
        <v>1</v>
      </c>
      <c r="AX1226" s="284" t="str">
        <f t="shared" si="173"/>
        <v/>
      </c>
      <c r="AY1226" s="284" t="str">
        <f t="shared" ref="AY1226:AY1289" si="176">IF(AX1226="","",VLOOKUP(AS1226,$BA$11:$BC$38,2,FALSE))</f>
        <v/>
      </c>
      <c r="AZ1226" s="284" t="str">
        <f t="shared" ref="AZ1226:AZ1289" si="177">IF(AX1226="","",VLOOKUP(AS1226,$BA$11:$BC$38,3,FALSE))</f>
        <v/>
      </c>
    </row>
    <row r="1227" spans="1:52" ht="18" customHeight="1">
      <c r="A1227" s="281">
        <v>1700408</v>
      </c>
      <c r="B1227" s="281" t="s">
        <v>1649</v>
      </c>
      <c r="C1227" s="281" t="s">
        <v>6024</v>
      </c>
      <c r="D1227" s="281" t="s">
        <v>1651</v>
      </c>
      <c r="E1227" s="281" t="s">
        <v>5479</v>
      </c>
      <c r="F1227" s="281">
        <v>2</v>
      </c>
      <c r="G1227" s="281" t="s">
        <v>282</v>
      </c>
      <c r="H1227" s="303">
        <v>38362</v>
      </c>
      <c r="I1227" s="281">
        <v>24</v>
      </c>
      <c r="J1227" s="281" t="s">
        <v>260</v>
      </c>
      <c r="K1227" s="281">
        <v>273</v>
      </c>
      <c r="L1227" s="281" t="s">
        <v>784</v>
      </c>
      <c r="M1227" s="281">
        <v>2065</v>
      </c>
      <c r="N1227" s="281" t="s">
        <v>6025</v>
      </c>
      <c r="O1227" s="281">
        <v>2</v>
      </c>
      <c r="P1227" s="281" t="s">
        <v>303</v>
      </c>
      <c r="W1227" s="281">
        <v>-20</v>
      </c>
      <c r="X1227" s="281" t="s">
        <v>1574</v>
      </c>
      <c r="AA1227" s="281">
        <v>2</v>
      </c>
      <c r="AB1227" s="281" t="s">
        <v>200</v>
      </c>
      <c r="AC1227" s="303">
        <v>44703</v>
      </c>
      <c r="AD1227" s="281" t="s">
        <v>11520</v>
      </c>
      <c r="AN1227" s="303">
        <v>44012</v>
      </c>
      <c r="AP1227" s="284">
        <f t="shared" ref="AP1227:AP1290" si="178">AP1226+1</f>
        <v>1220</v>
      </c>
      <c r="AQ1227" s="284" t="str">
        <f t="shared" ref="AQ1227:AQ1290" si="179">AT1227&amp;AU1227</f>
        <v>佐々木柑菜1</v>
      </c>
      <c r="AR1227" s="284" t="str">
        <f t="shared" ref="AR1227:AR1290" si="180">AV1227&amp;AW1227</f>
        <v>ささきかんな1</v>
      </c>
      <c r="AS1227" s="284">
        <f t="shared" ref="AS1227:AS1290" si="181">A1227</f>
        <v>1700408</v>
      </c>
      <c r="AT1227" s="284" t="str">
        <f t="shared" si="174"/>
        <v>佐々木柑菜</v>
      </c>
      <c r="AU1227" s="284">
        <f>IF(AT1227="","",COUNTIF(AT$8:AT1227,AT1227))</f>
        <v>1</v>
      </c>
      <c r="AV1227" s="284" t="str">
        <f t="shared" si="175"/>
        <v>ささきかんな</v>
      </c>
      <c r="AW1227" s="284">
        <f>IF(AV1227="","",COUNTIF(AV$8:AV1227,AV1227))</f>
        <v>1</v>
      </c>
      <c r="AX1227" s="284" t="str">
        <f t="shared" si="173"/>
        <v/>
      </c>
      <c r="AY1227" s="284" t="str">
        <f t="shared" si="176"/>
        <v/>
      </c>
      <c r="AZ1227" s="284" t="str">
        <f t="shared" si="177"/>
        <v/>
      </c>
    </row>
    <row r="1228" spans="1:52" ht="18" customHeight="1">
      <c r="A1228" s="281">
        <v>1700507</v>
      </c>
      <c r="B1228" s="281" t="s">
        <v>6026</v>
      </c>
      <c r="C1228" s="281" t="s">
        <v>6027</v>
      </c>
      <c r="D1228" s="281" t="s">
        <v>6028</v>
      </c>
      <c r="E1228" s="281" t="s">
        <v>4044</v>
      </c>
      <c r="F1228" s="281">
        <v>1</v>
      </c>
      <c r="G1228" s="281" t="s">
        <v>259</v>
      </c>
      <c r="H1228" s="303">
        <v>38370</v>
      </c>
      <c r="I1228" s="281">
        <v>24</v>
      </c>
      <c r="J1228" s="281" t="s">
        <v>260</v>
      </c>
      <c r="K1228" s="281">
        <v>269</v>
      </c>
      <c r="L1228" s="281" t="s">
        <v>378</v>
      </c>
      <c r="M1228" s="281">
        <v>2047</v>
      </c>
      <c r="N1228" s="281" t="s">
        <v>6029</v>
      </c>
      <c r="O1228" s="281">
        <v>2</v>
      </c>
      <c r="P1228" s="281" t="s">
        <v>303</v>
      </c>
      <c r="W1228" s="281">
        <v>-20</v>
      </c>
      <c r="X1228" s="281" t="s">
        <v>1574</v>
      </c>
      <c r="AA1228" s="281">
        <v>2</v>
      </c>
      <c r="AB1228" s="281" t="s">
        <v>200</v>
      </c>
      <c r="AC1228" s="303">
        <v>44703</v>
      </c>
      <c r="AD1228" s="281" t="s">
        <v>11519</v>
      </c>
      <c r="AE1228" s="281" t="s">
        <v>6030</v>
      </c>
      <c r="AF1228" s="281" t="s">
        <v>266</v>
      </c>
      <c r="AG1228" s="281" t="s">
        <v>6031</v>
      </c>
      <c r="AI1228" s="281" t="s">
        <v>6032</v>
      </c>
      <c r="AJ1228" s="281" t="s">
        <v>11521</v>
      </c>
      <c r="AN1228" s="303">
        <v>44012</v>
      </c>
      <c r="AP1228" s="284">
        <f t="shared" si="178"/>
        <v>1221</v>
      </c>
      <c r="AQ1228" s="284" t="str">
        <f t="shared" si="179"/>
        <v>室賀勇飛1</v>
      </c>
      <c r="AR1228" s="284" t="str">
        <f t="shared" si="180"/>
        <v>むろがゆうと1</v>
      </c>
      <c r="AS1228" s="284">
        <f t="shared" si="181"/>
        <v>1700507</v>
      </c>
      <c r="AT1228" s="284" t="str">
        <f t="shared" si="174"/>
        <v>室賀勇飛</v>
      </c>
      <c r="AU1228" s="284">
        <f>IF(AT1228="","",COUNTIF(AT$8:AT1228,AT1228))</f>
        <v>1</v>
      </c>
      <c r="AV1228" s="284" t="str">
        <f t="shared" si="175"/>
        <v>むろがゆうと</v>
      </c>
      <c r="AW1228" s="284">
        <f>IF(AV1228="","",COUNTIF(AV$8:AV1228,AV1228))</f>
        <v>1</v>
      </c>
      <c r="AX1228" s="284" t="str">
        <f t="shared" si="173"/>
        <v/>
      </c>
      <c r="AY1228" s="284" t="str">
        <f t="shared" si="176"/>
        <v/>
      </c>
      <c r="AZ1228" s="284" t="str">
        <f t="shared" si="177"/>
        <v/>
      </c>
    </row>
    <row r="1229" spans="1:52" ht="18" customHeight="1">
      <c r="A1229" s="281">
        <v>1700491</v>
      </c>
      <c r="B1229" s="281" t="s">
        <v>6033</v>
      </c>
      <c r="C1229" s="281" t="s">
        <v>6034</v>
      </c>
      <c r="D1229" s="281" t="s">
        <v>6035</v>
      </c>
      <c r="E1229" s="281" t="s">
        <v>2328</v>
      </c>
      <c r="F1229" s="281">
        <v>1</v>
      </c>
      <c r="G1229" s="281" t="s">
        <v>259</v>
      </c>
      <c r="H1229" s="303">
        <v>38378</v>
      </c>
      <c r="I1229" s="281">
        <v>24</v>
      </c>
      <c r="J1229" s="281" t="s">
        <v>260</v>
      </c>
      <c r="K1229" s="281">
        <v>269</v>
      </c>
      <c r="L1229" s="281" t="s">
        <v>378</v>
      </c>
      <c r="M1229" s="281">
        <v>2049</v>
      </c>
      <c r="N1229" s="281" t="s">
        <v>5101</v>
      </c>
      <c r="O1229" s="281">
        <v>2</v>
      </c>
      <c r="P1229" s="281" t="s">
        <v>303</v>
      </c>
      <c r="Q1229" s="281">
        <v>0</v>
      </c>
      <c r="S1229" s="281">
        <v>0</v>
      </c>
      <c r="W1229" s="281">
        <v>-20</v>
      </c>
      <c r="X1229" s="281" t="s">
        <v>1574</v>
      </c>
      <c r="AA1229" s="281">
        <v>2</v>
      </c>
      <c r="AB1229" s="281" t="s">
        <v>200</v>
      </c>
      <c r="AC1229" s="303">
        <v>44703</v>
      </c>
      <c r="AD1229" s="281" t="s">
        <v>11519</v>
      </c>
      <c r="AE1229" s="281" t="s">
        <v>5889</v>
      </c>
      <c r="AF1229" s="281" t="s">
        <v>266</v>
      </c>
      <c r="AG1229" s="281" t="s">
        <v>5890</v>
      </c>
      <c r="AI1229" s="281" t="s">
        <v>6036</v>
      </c>
      <c r="AJ1229" s="281" t="s">
        <v>11522</v>
      </c>
      <c r="AN1229" s="303">
        <v>44012</v>
      </c>
      <c r="AP1229" s="284">
        <f t="shared" si="178"/>
        <v>1222</v>
      </c>
      <c r="AQ1229" s="284" t="str">
        <f t="shared" si="179"/>
        <v>金山佳弘1</v>
      </c>
      <c r="AR1229" s="284" t="str">
        <f t="shared" si="180"/>
        <v>かなやまよしひろ1</v>
      </c>
      <c r="AS1229" s="284">
        <f t="shared" si="181"/>
        <v>1700491</v>
      </c>
      <c r="AT1229" s="284" t="str">
        <f t="shared" si="174"/>
        <v>金山佳弘</v>
      </c>
      <c r="AU1229" s="284">
        <f>IF(AT1229="","",COUNTIF(AT$8:AT1229,AT1229))</f>
        <v>1</v>
      </c>
      <c r="AV1229" s="284" t="str">
        <f t="shared" si="175"/>
        <v>かなやまよしひろ</v>
      </c>
      <c r="AW1229" s="284">
        <f>IF(AV1229="","",COUNTIF(AV$8:AV1229,AV1229))</f>
        <v>1</v>
      </c>
      <c r="AX1229" s="284" t="str">
        <f t="shared" si="173"/>
        <v/>
      </c>
      <c r="AY1229" s="284" t="str">
        <f t="shared" si="176"/>
        <v/>
      </c>
      <c r="AZ1229" s="284" t="str">
        <f t="shared" si="177"/>
        <v/>
      </c>
    </row>
    <row r="1230" spans="1:52" ht="18" customHeight="1">
      <c r="A1230" s="281">
        <v>1700386</v>
      </c>
      <c r="B1230" s="281" t="s">
        <v>1717</v>
      </c>
      <c r="C1230" s="281" t="s">
        <v>6037</v>
      </c>
      <c r="D1230" s="281" t="s">
        <v>1719</v>
      </c>
      <c r="E1230" s="281" t="s">
        <v>6038</v>
      </c>
      <c r="F1230" s="281">
        <v>1</v>
      </c>
      <c r="G1230" s="281" t="s">
        <v>259</v>
      </c>
      <c r="H1230" s="303">
        <v>38397</v>
      </c>
      <c r="I1230" s="281">
        <v>24</v>
      </c>
      <c r="J1230" s="281" t="s">
        <v>260</v>
      </c>
      <c r="K1230" s="281">
        <v>275</v>
      </c>
      <c r="L1230" s="281" t="s">
        <v>273</v>
      </c>
      <c r="M1230" s="281">
        <v>2075</v>
      </c>
      <c r="N1230" s="281" t="s">
        <v>5544</v>
      </c>
      <c r="O1230" s="281">
        <v>2</v>
      </c>
      <c r="P1230" s="281" t="s">
        <v>303</v>
      </c>
      <c r="W1230" s="281">
        <v>-20</v>
      </c>
      <c r="X1230" s="281" t="s">
        <v>1574</v>
      </c>
      <c r="AA1230" s="281">
        <v>2</v>
      </c>
      <c r="AB1230" s="281" t="s">
        <v>200</v>
      </c>
      <c r="AC1230" s="303">
        <v>44703</v>
      </c>
      <c r="AD1230" s="281" t="s">
        <v>11520</v>
      </c>
      <c r="AN1230" s="303">
        <v>44012</v>
      </c>
      <c r="AP1230" s="284">
        <f t="shared" si="178"/>
        <v>1223</v>
      </c>
      <c r="AQ1230" s="284" t="str">
        <f t="shared" si="179"/>
        <v>唐沢悠雅1</v>
      </c>
      <c r="AR1230" s="284" t="str">
        <f t="shared" si="180"/>
        <v>からさわゆうが1</v>
      </c>
      <c r="AS1230" s="284">
        <f t="shared" si="181"/>
        <v>1700386</v>
      </c>
      <c r="AT1230" s="284" t="str">
        <f t="shared" si="174"/>
        <v>唐沢悠雅</v>
      </c>
      <c r="AU1230" s="284">
        <f>IF(AT1230="","",COUNTIF(AT$8:AT1230,AT1230))</f>
        <v>1</v>
      </c>
      <c r="AV1230" s="284" t="str">
        <f t="shared" si="175"/>
        <v>からさわゆうが</v>
      </c>
      <c r="AW1230" s="284">
        <f>IF(AV1230="","",COUNTIF(AV$8:AV1230,AV1230))</f>
        <v>1</v>
      </c>
      <c r="AX1230" s="284" t="str">
        <f t="shared" si="173"/>
        <v/>
      </c>
      <c r="AY1230" s="284" t="str">
        <f t="shared" si="176"/>
        <v/>
      </c>
      <c r="AZ1230" s="284" t="str">
        <f t="shared" si="177"/>
        <v/>
      </c>
    </row>
    <row r="1231" spans="1:52" ht="18" customHeight="1">
      <c r="A1231" s="281">
        <v>1700490</v>
      </c>
      <c r="B1231" s="281" t="s">
        <v>1374</v>
      </c>
      <c r="C1231" s="281" t="s">
        <v>6039</v>
      </c>
      <c r="D1231" s="281" t="s">
        <v>1376</v>
      </c>
      <c r="E1231" s="281" t="s">
        <v>6040</v>
      </c>
      <c r="F1231" s="281">
        <v>1</v>
      </c>
      <c r="G1231" s="281" t="s">
        <v>259</v>
      </c>
      <c r="H1231" s="303">
        <v>38399</v>
      </c>
      <c r="I1231" s="281">
        <v>24</v>
      </c>
      <c r="J1231" s="281" t="s">
        <v>260</v>
      </c>
      <c r="K1231" s="281">
        <v>269</v>
      </c>
      <c r="L1231" s="281" t="s">
        <v>378</v>
      </c>
      <c r="M1231" s="281">
        <v>2049</v>
      </c>
      <c r="N1231" s="281" t="s">
        <v>5101</v>
      </c>
      <c r="O1231" s="281">
        <v>2</v>
      </c>
      <c r="P1231" s="281" t="s">
        <v>303</v>
      </c>
      <c r="Q1231" s="281">
        <v>0</v>
      </c>
      <c r="S1231" s="281">
        <v>0</v>
      </c>
      <c r="W1231" s="281">
        <v>-20</v>
      </c>
      <c r="X1231" s="281" t="s">
        <v>1574</v>
      </c>
      <c r="AA1231" s="281">
        <v>2</v>
      </c>
      <c r="AB1231" s="281" t="s">
        <v>200</v>
      </c>
      <c r="AC1231" s="303">
        <v>44703</v>
      </c>
      <c r="AD1231" s="281" t="s">
        <v>11519</v>
      </c>
      <c r="AE1231" s="281" t="s">
        <v>5889</v>
      </c>
      <c r="AF1231" s="281" t="s">
        <v>266</v>
      </c>
      <c r="AG1231" s="281" t="s">
        <v>5890</v>
      </c>
      <c r="AI1231" s="281" t="s">
        <v>6041</v>
      </c>
      <c r="AJ1231" s="281" t="s">
        <v>11523</v>
      </c>
      <c r="AN1231" s="303">
        <v>44012</v>
      </c>
      <c r="AP1231" s="284">
        <f t="shared" si="178"/>
        <v>1224</v>
      </c>
      <c r="AQ1231" s="284" t="str">
        <f t="shared" si="179"/>
        <v>吉田健人1</v>
      </c>
      <c r="AR1231" s="284" t="str">
        <f t="shared" si="180"/>
        <v>よしだけんと1</v>
      </c>
      <c r="AS1231" s="284">
        <f t="shared" si="181"/>
        <v>1700490</v>
      </c>
      <c r="AT1231" s="284" t="str">
        <f t="shared" si="174"/>
        <v>吉田健人</v>
      </c>
      <c r="AU1231" s="284">
        <f>IF(AT1231="","",COUNTIF(AT$8:AT1231,AT1231))</f>
        <v>1</v>
      </c>
      <c r="AV1231" s="284" t="str">
        <f t="shared" si="175"/>
        <v>よしだけんと</v>
      </c>
      <c r="AW1231" s="284">
        <f>IF(AV1231="","",COUNTIF(AV$8:AV1231,AV1231))</f>
        <v>1</v>
      </c>
      <c r="AX1231" s="284" t="str">
        <f t="shared" si="173"/>
        <v/>
      </c>
      <c r="AY1231" s="284" t="str">
        <f t="shared" si="176"/>
        <v/>
      </c>
      <c r="AZ1231" s="284" t="str">
        <f t="shared" si="177"/>
        <v/>
      </c>
    </row>
    <row r="1232" spans="1:52" ht="18" customHeight="1">
      <c r="A1232" s="281">
        <v>1700485</v>
      </c>
      <c r="B1232" s="281" t="s">
        <v>955</v>
      </c>
      <c r="C1232" s="281" t="s">
        <v>6042</v>
      </c>
      <c r="D1232" s="281" t="s">
        <v>957</v>
      </c>
      <c r="E1232" s="281" t="s">
        <v>5456</v>
      </c>
      <c r="F1232" s="281">
        <v>1</v>
      </c>
      <c r="G1232" s="281" t="s">
        <v>259</v>
      </c>
      <c r="H1232" s="303">
        <v>38414</v>
      </c>
      <c r="I1232" s="281">
        <v>24</v>
      </c>
      <c r="J1232" s="281" t="s">
        <v>260</v>
      </c>
      <c r="K1232" s="281">
        <v>270</v>
      </c>
      <c r="L1232" s="281" t="s">
        <v>720</v>
      </c>
      <c r="M1232" s="281">
        <v>2053</v>
      </c>
      <c r="N1232" s="281" t="s">
        <v>5871</v>
      </c>
      <c r="O1232" s="281">
        <v>2</v>
      </c>
      <c r="P1232" s="281" t="s">
        <v>303</v>
      </c>
      <c r="W1232" s="281">
        <v>-20</v>
      </c>
      <c r="X1232" s="281" t="s">
        <v>1574</v>
      </c>
      <c r="AA1232" s="281">
        <v>2</v>
      </c>
      <c r="AB1232" s="281" t="s">
        <v>200</v>
      </c>
      <c r="AC1232" s="303">
        <v>44703</v>
      </c>
      <c r="AD1232" s="281" t="s">
        <v>11519</v>
      </c>
      <c r="AE1232" s="281" t="s">
        <v>5872</v>
      </c>
      <c r="AF1232" s="281" t="s">
        <v>266</v>
      </c>
      <c r="AG1232" s="281" t="s">
        <v>5873</v>
      </c>
      <c r="AI1232" s="281" t="s">
        <v>5874</v>
      </c>
      <c r="AJ1232" s="281" t="s">
        <v>11507</v>
      </c>
      <c r="AN1232" s="303">
        <v>44012</v>
      </c>
      <c r="AP1232" s="284">
        <f t="shared" si="178"/>
        <v>1225</v>
      </c>
      <c r="AQ1232" s="284" t="str">
        <f t="shared" si="179"/>
        <v>原響希1</v>
      </c>
      <c r="AR1232" s="284" t="str">
        <f t="shared" si="180"/>
        <v>はらひびき1</v>
      </c>
      <c r="AS1232" s="284">
        <f t="shared" si="181"/>
        <v>1700485</v>
      </c>
      <c r="AT1232" s="284" t="str">
        <f t="shared" si="174"/>
        <v>原響希</v>
      </c>
      <c r="AU1232" s="284">
        <f>IF(AT1232="","",COUNTIF(AT$8:AT1232,AT1232))</f>
        <v>1</v>
      </c>
      <c r="AV1232" s="284" t="str">
        <f t="shared" si="175"/>
        <v>はらひびき</v>
      </c>
      <c r="AW1232" s="284">
        <f>IF(AV1232="","",COUNTIF(AV$8:AV1232,AV1232))</f>
        <v>1</v>
      </c>
      <c r="AX1232" s="284" t="str">
        <f t="shared" si="173"/>
        <v/>
      </c>
      <c r="AY1232" s="284" t="str">
        <f t="shared" si="176"/>
        <v/>
      </c>
      <c r="AZ1232" s="284" t="str">
        <f t="shared" si="177"/>
        <v/>
      </c>
    </row>
    <row r="1233" spans="1:52" ht="18" customHeight="1">
      <c r="A1233" s="281">
        <v>1700720</v>
      </c>
      <c r="B1233" s="281" t="s">
        <v>4640</v>
      </c>
      <c r="C1233" s="281" t="s">
        <v>6043</v>
      </c>
      <c r="D1233" s="281" t="s">
        <v>4642</v>
      </c>
      <c r="E1233" s="281" t="s">
        <v>6044</v>
      </c>
      <c r="F1233" s="281">
        <v>2</v>
      </c>
      <c r="G1233" s="281" t="s">
        <v>282</v>
      </c>
      <c r="H1233" s="303">
        <v>38438</v>
      </c>
      <c r="I1233" s="281">
        <v>24</v>
      </c>
      <c r="J1233" s="281" t="s">
        <v>260</v>
      </c>
      <c r="K1233" s="281">
        <v>271</v>
      </c>
      <c r="L1233" s="281" t="s">
        <v>413</v>
      </c>
      <c r="M1233" s="281">
        <v>2056</v>
      </c>
      <c r="N1233" s="281" t="s">
        <v>5498</v>
      </c>
      <c r="O1233" s="281">
        <v>2</v>
      </c>
      <c r="P1233" s="281" t="s">
        <v>303</v>
      </c>
      <c r="Q1233" s="281">
        <v>0</v>
      </c>
      <c r="S1233" s="281">
        <v>0</v>
      </c>
      <c r="W1233" s="281">
        <v>-20</v>
      </c>
      <c r="X1233" s="281" t="s">
        <v>1574</v>
      </c>
      <c r="AA1233" s="281">
        <v>2</v>
      </c>
      <c r="AB1233" s="281" t="s">
        <v>200</v>
      </c>
      <c r="AC1233" s="303">
        <v>44703</v>
      </c>
      <c r="AD1233" s="281" t="s">
        <v>11519</v>
      </c>
      <c r="AE1233" s="281" t="s">
        <v>3735</v>
      </c>
      <c r="AF1233" s="281" t="s">
        <v>266</v>
      </c>
      <c r="AG1233" s="281" t="s">
        <v>5499</v>
      </c>
      <c r="AI1233" s="281" t="s">
        <v>5500</v>
      </c>
      <c r="AJ1233" s="281" t="s">
        <v>11476</v>
      </c>
      <c r="AN1233" s="303">
        <v>44013</v>
      </c>
      <c r="AP1233" s="284">
        <f t="shared" si="178"/>
        <v>1226</v>
      </c>
      <c r="AQ1233" s="284" t="str">
        <f t="shared" si="179"/>
        <v>武藤麗1</v>
      </c>
      <c r="AR1233" s="284" t="str">
        <f t="shared" si="180"/>
        <v>むとううらら1</v>
      </c>
      <c r="AS1233" s="284">
        <f t="shared" si="181"/>
        <v>1700720</v>
      </c>
      <c r="AT1233" s="284" t="str">
        <f t="shared" si="174"/>
        <v>武藤麗</v>
      </c>
      <c r="AU1233" s="284">
        <f>IF(AT1233="","",COUNTIF(AT$8:AT1233,AT1233))</f>
        <v>1</v>
      </c>
      <c r="AV1233" s="284" t="str">
        <f t="shared" si="175"/>
        <v>むとううらら</v>
      </c>
      <c r="AW1233" s="284">
        <f>IF(AV1233="","",COUNTIF(AV$8:AV1233,AV1233))</f>
        <v>1</v>
      </c>
      <c r="AX1233" s="284" t="str">
        <f t="shared" si="173"/>
        <v/>
      </c>
      <c r="AY1233" s="284" t="str">
        <f t="shared" si="176"/>
        <v/>
      </c>
      <c r="AZ1233" s="284" t="str">
        <f t="shared" si="177"/>
        <v/>
      </c>
    </row>
    <row r="1234" spans="1:52" ht="18" customHeight="1">
      <c r="A1234" s="281">
        <v>1731382</v>
      </c>
      <c r="B1234" s="281" t="s">
        <v>6019</v>
      </c>
      <c r="C1234" s="281" t="s">
        <v>6045</v>
      </c>
      <c r="D1234" s="281" t="s">
        <v>6021</v>
      </c>
      <c r="E1234" s="281" t="s">
        <v>6046</v>
      </c>
      <c r="F1234" s="281">
        <v>2</v>
      </c>
      <c r="G1234" s="281" t="s">
        <v>282</v>
      </c>
      <c r="H1234" s="303">
        <v>38457</v>
      </c>
      <c r="I1234" s="281">
        <v>24</v>
      </c>
      <c r="J1234" s="281" t="s">
        <v>260</v>
      </c>
      <c r="K1234" s="281">
        <v>275</v>
      </c>
      <c r="L1234" s="281" t="s">
        <v>273</v>
      </c>
      <c r="M1234" s="281">
        <v>2081</v>
      </c>
      <c r="N1234" s="281" t="s">
        <v>5858</v>
      </c>
      <c r="O1234" s="281">
        <v>2</v>
      </c>
      <c r="P1234" s="281" t="s">
        <v>303</v>
      </c>
      <c r="W1234" s="281">
        <v>-20</v>
      </c>
      <c r="X1234" s="281" t="s">
        <v>1574</v>
      </c>
      <c r="AA1234" s="281">
        <v>2</v>
      </c>
      <c r="AB1234" s="281" t="s">
        <v>200</v>
      </c>
      <c r="AC1234" s="303">
        <v>44703</v>
      </c>
      <c r="AD1234" s="281" t="s">
        <v>11520</v>
      </c>
      <c r="AE1234" s="281" t="s">
        <v>5859</v>
      </c>
      <c r="AF1234" s="281" t="s">
        <v>266</v>
      </c>
      <c r="AG1234" s="281" t="s">
        <v>5860</v>
      </c>
      <c r="AI1234" s="281" t="s">
        <v>5861</v>
      </c>
      <c r="AJ1234" s="281" t="s">
        <v>11504</v>
      </c>
      <c r="AN1234" s="303">
        <v>44351</v>
      </c>
      <c r="AP1234" s="284">
        <f t="shared" si="178"/>
        <v>1227</v>
      </c>
      <c r="AQ1234" s="284" t="str">
        <f t="shared" si="179"/>
        <v>朝倉詩乃1</v>
      </c>
      <c r="AR1234" s="284" t="str">
        <f t="shared" si="180"/>
        <v>あさくらしの1</v>
      </c>
      <c r="AS1234" s="284">
        <f t="shared" si="181"/>
        <v>1731382</v>
      </c>
      <c r="AT1234" s="284" t="str">
        <f t="shared" si="174"/>
        <v>朝倉詩乃</v>
      </c>
      <c r="AU1234" s="284">
        <f>IF(AT1234="","",COUNTIF(AT$8:AT1234,AT1234))</f>
        <v>1</v>
      </c>
      <c r="AV1234" s="284" t="str">
        <f t="shared" si="175"/>
        <v>あさくらしの</v>
      </c>
      <c r="AW1234" s="284">
        <f>IF(AV1234="","",COUNTIF(AV$8:AV1234,AV1234))</f>
        <v>1</v>
      </c>
      <c r="AX1234" s="284" t="str">
        <f t="shared" si="173"/>
        <v/>
      </c>
      <c r="AY1234" s="284" t="str">
        <f t="shared" si="176"/>
        <v/>
      </c>
      <c r="AZ1234" s="284" t="str">
        <f t="shared" si="177"/>
        <v/>
      </c>
    </row>
    <row r="1235" spans="1:52" ht="18" customHeight="1">
      <c r="A1235" s="281">
        <v>1731385</v>
      </c>
      <c r="B1235" s="281" t="s">
        <v>1020</v>
      </c>
      <c r="C1235" s="281" t="s">
        <v>2481</v>
      </c>
      <c r="D1235" s="281" t="s">
        <v>1022</v>
      </c>
      <c r="E1235" s="281" t="s">
        <v>1490</v>
      </c>
      <c r="F1235" s="281">
        <v>2</v>
      </c>
      <c r="G1235" s="281" t="s">
        <v>282</v>
      </c>
      <c r="H1235" s="303">
        <v>38529</v>
      </c>
      <c r="I1235" s="281">
        <v>24</v>
      </c>
      <c r="J1235" s="281" t="s">
        <v>260</v>
      </c>
      <c r="K1235" s="281">
        <v>275</v>
      </c>
      <c r="L1235" s="281" t="s">
        <v>273</v>
      </c>
      <c r="M1235" s="281">
        <v>2081</v>
      </c>
      <c r="N1235" s="281" t="s">
        <v>5858</v>
      </c>
      <c r="O1235" s="281">
        <v>2</v>
      </c>
      <c r="P1235" s="281" t="s">
        <v>303</v>
      </c>
      <c r="W1235" s="281">
        <v>-20</v>
      </c>
      <c r="X1235" s="281" t="s">
        <v>1574</v>
      </c>
      <c r="AA1235" s="281">
        <v>2</v>
      </c>
      <c r="AB1235" s="281" t="s">
        <v>200</v>
      </c>
      <c r="AC1235" s="303">
        <v>44703</v>
      </c>
      <c r="AD1235" s="281" t="s">
        <v>11520</v>
      </c>
      <c r="AE1235" s="281" t="s">
        <v>5859</v>
      </c>
      <c r="AF1235" s="281" t="s">
        <v>266</v>
      </c>
      <c r="AG1235" s="281" t="s">
        <v>5860</v>
      </c>
      <c r="AI1235" s="281" t="s">
        <v>5861</v>
      </c>
      <c r="AJ1235" s="281" t="s">
        <v>11504</v>
      </c>
      <c r="AN1235" s="303">
        <v>44351</v>
      </c>
      <c r="AP1235" s="284">
        <f t="shared" si="178"/>
        <v>1228</v>
      </c>
      <c r="AQ1235" s="284" t="str">
        <f t="shared" si="179"/>
        <v>上條綾1</v>
      </c>
      <c r="AR1235" s="284" t="str">
        <f t="shared" si="180"/>
        <v>かみじょうあや1</v>
      </c>
      <c r="AS1235" s="284">
        <f t="shared" si="181"/>
        <v>1731385</v>
      </c>
      <c r="AT1235" s="284" t="str">
        <f t="shared" si="174"/>
        <v>上條綾</v>
      </c>
      <c r="AU1235" s="284">
        <f>IF(AT1235="","",COUNTIF(AT$8:AT1235,AT1235))</f>
        <v>1</v>
      </c>
      <c r="AV1235" s="284" t="str">
        <f t="shared" si="175"/>
        <v>かみじょうあや</v>
      </c>
      <c r="AW1235" s="284">
        <f>IF(AV1235="","",COUNTIF(AV$8:AV1235,AV1235))</f>
        <v>1</v>
      </c>
      <c r="AX1235" s="284" t="str">
        <f t="shared" si="173"/>
        <v/>
      </c>
      <c r="AY1235" s="284" t="str">
        <f t="shared" si="176"/>
        <v/>
      </c>
      <c r="AZ1235" s="284" t="str">
        <f t="shared" si="177"/>
        <v/>
      </c>
    </row>
    <row r="1236" spans="1:52" ht="18" customHeight="1">
      <c r="A1236" s="281">
        <v>1731384</v>
      </c>
      <c r="B1236" s="281" t="s">
        <v>6047</v>
      </c>
      <c r="C1236" s="281" t="s">
        <v>5697</v>
      </c>
      <c r="D1236" s="281" t="s">
        <v>6048</v>
      </c>
      <c r="E1236" s="281" t="s">
        <v>5219</v>
      </c>
      <c r="F1236" s="281">
        <v>2</v>
      </c>
      <c r="G1236" s="281" t="s">
        <v>282</v>
      </c>
      <c r="H1236" s="303">
        <v>38543</v>
      </c>
      <c r="I1236" s="281">
        <v>24</v>
      </c>
      <c r="J1236" s="281" t="s">
        <v>260</v>
      </c>
      <c r="K1236" s="281">
        <v>275</v>
      </c>
      <c r="L1236" s="281" t="s">
        <v>273</v>
      </c>
      <c r="M1236" s="281">
        <v>2081</v>
      </c>
      <c r="N1236" s="281" t="s">
        <v>5858</v>
      </c>
      <c r="O1236" s="281">
        <v>2</v>
      </c>
      <c r="P1236" s="281" t="s">
        <v>303</v>
      </c>
      <c r="W1236" s="281">
        <v>-20</v>
      </c>
      <c r="X1236" s="281" t="s">
        <v>1574</v>
      </c>
      <c r="AA1236" s="281">
        <v>2</v>
      </c>
      <c r="AB1236" s="281" t="s">
        <v>200</v>
      </c>
      <c r="AC1236" s="303">
        <v>44703</v>
      </c>
      <c r="AD1236" s="281" t="s">
        <v>11520</v>
      </c>
      <c r="AE1236" s="281" t="s">
        <v>5859</v>
      </c>
      <c r="AF1236" s="281" t="s">
        <v>266</v>
      </c>
      <c r="AG1236" s="281" t="s">
        <v>5860</v>
      </c>
      <c r="AI1236" s="281" t="s">
        <v>5861</v>
      </c>
      <c r="AJ1236" s="281" t="s">
        <v>11504</v>
      </c>
      <c r="AN1236" s="303">
        <v>44351</v>
      </c>
      <c r="AP1236" s="284">
        <f t="shared" si="178"/>
        <v>1229</v>
      </c>
      <c r="AQ1236" s="284" t="str">
        <f t="shared" si="179"/>
        <v>野村愛夏1</v>
      </c>
      <c r="AR1236" s="284" t="str">
        <f t="shared" si="180"/>
        <v>のむらあいか1</v>
      </c>
      <c r="AS1236" s="284">
        <f t="shared" si="181"/>
        <v>1731384</v>
      </c>
      <c r="AT1236" s="284" t="str">
        <f t="shared" si="174"/>
        <v>野村愛夏</v>
      </c>
      <c r="AU1236" s="284">
        <f>IF(AT1236="","",COUNTIF(AT$8:AT1236,AT1236))</f>
        <v>1</v>
      </c>
      <c r="AV1236" s="284" t="str">
        <f t="shared" si="175"/>
        <v>のむらあいか</v>
      </c>
      <c r="AW1236" s="284">
        <f>IF(AV1236="","",COUNTIF(AV$8:AV1236,AV1236))</f>
        <v>1</v>
      </c>
      <c r="AX1236" s="284" t="str">
        <f t="shared" si="173"/>
        <v/>
      </c>
      <c r="AY1236" s="284" t="str">
        <f t="shared" si="176"/>
        <v/>
      </c>
      <c r="AZ1236" s="284" t="str">
        <f t="shared" si="177"/>
        <v/>
      </c>
    </row>
    <row r="1237" spans="1:52" ht="18" customHeight="1">
      <c r="A1237" s="281">
        <v>1731583</v>
      </c>
      <c r="B1237" s="281" t="s">
        <v>6049</v>
      </c>
      <c r="C1237" s="281" t="s">
        <v>6050</v>
      </c>
      <c r="D1237" s="281" t="s">
        <v>6051</v>
      </c>
      <c r="E1237" s="281" t="s">
        <v>5513</v>
      </c>
      <c r="F1237" s="281">
        <v>1</v>
      </c>
      <c r="G1237" s="281" t="s">
        <v>259</v>
      </c>
      <c r="H1237" s="303">
        <v>38561</v>
      </c>
      <c r="I1237" s="281">
        <v>24</v>
      </c>
      <c r="J1237" s="281" t="s">
        <v>260</v>
      </c>
      <c r="K1237" s="281">
        <v>274</v>
      </c>
      <c r="L1237" s="281" t="s">
        <v>317</v>
      </c>
      <c r="M1237" s="281">
        <v>2071</v>
      </c>
      <c r="N1237" s="281" t="s">
        <v>5533</v>
      </c>
      <c r="O1237" s="281">
        <v>2</v>
      </c>
      <c r="P1237" s="281" t="s">
        <v>303</v>
      </c>
      <c r="W1237" s="281">
        <v>-20</v>
      </c>
      <c r="X1237" s="281" t="s">
        <v>1574</v>
      </c>
      <c r="AA1237" s="281">
        <v>2</v>
      </c>
      <c r="AB1237" s="281" t="s">
        <v>200</v>
      </c>
      <c r="AC1237" s="303">
        <v>44703</v>
      </c>
      <c r="AD1237" s="281" t="s">
        <v>11520</v>
      </c>
      <c r="AE1237" s="281" t="s">
        <v>1371</v>
      </c>
      <c r="AF1237" s="281" t="s">
        <v>266</v>
      </c>
      <c r="AG1237" s="281" t="s">
        <v>6052</v>
      </c>
      <c r="AI1237" s="281" t="s">
        <v>6053</v>
      </c>
      <c r="AJ1237" s="281" t="s">
        <v>11524</v>
      </c>
      <c r="AN1237" s="303">
        <v>44351</v>
      </c>
      <c r="AP1237" s="284">
        <f t="shared" si="178"/>
        <v>1230</v>
      </c>
      <c r="AQ1237" s="284" t="str">
        <f t="shared" si="179"/>
        <v>小沼実月1</v>
      </c>
      <c r="AR1237" s="284" t="str">
        <f t="shared" si="180"/>
        <v>こぬまみつき1</v>
      </c>
      <c r="AS1237" s="284">
        <f t="shared" si="181"/>
        <v>1731583</v>
      </c>
      <c r="AT1237" s="284" t="str">
        <f t="shared" si="174"/>
        <v>小沼実月</v>
      </c>
      <c r="AU1237" s="284">
        <f>IF(AT1237="","",COUNTIF(AT$8:AT1237,AT1237))</f>
        <v>1</v>
      </c>
      <c r="AV1237" s="284" t="str">
        <f t="shared" si="175"/>
        <v>こぬまみつき</v>
      </c>
      <c r="AW1237" s="284">
        <f>IF(AV1237="","",COUNTIF(AV$8:AV1237,AV1237))</f>
        <v>1</v>
      </c>
      <c r="AX1237" s="284" t="str">
        <f t="shared" si="173"/>
        <v/>
      </c>
      <c r="AY1237" s="284" t="str">
        <f t="shared" si="176"/>
        <v/>
      </c>
      <c r="AZ1237" s="284" t="str">
        <f t="shared" si="177"/>
        <v/>
      </c>
    </row>
    <row r="1238" spans="1:52" ht="18" customHeight="1">
      <c r="A1238" s="281">
        <v>1728143</v>
      </c>
      <c r="B1238" s="281" t="s">
        <v>1649</v>
      </c>
      <c r="C1238" s="281" t="s">
        <v>6054</v>
      </c>
      <c r="D1238" s="281" t="s">
        <v>1651</v>
      </c>
      <c r="E1238" s="281" t="s">
        <v>2089</v>
      </c>
      <c r="F1238" s="281">
        <v>1</v>
      </c>
      <c r="G1238" s="281" t="s">
        <v>259</v>
      </c>
      <c r="H1238" s="303">
        <v>38587</v>
      </c>
      <c r="I1238" s="281">
        <v>24</v>
      </c>
      <c r="J1238" s="281" t="s">
        <v>260</v>
      </c>
      <c r="K1238" s="281">
        <v>271</v>
      </c>
      <c r="L1238" s="281" t="s">
        <v>413</v>
      </c>
      <c r="M1238" s="281">
        <v>2059</v>
      </c>
      <c r="N1238" s="281" t="s">
        <v>5378</v>
      </c>
      <c r="O1238" s="281">
        <v>2</v>
      </c>
      <c r="P1238" s="281" t="s">
        <v>303</v>
      </c>
      <c r="Q1238" s="281">
        <v>0</v>
      </c>
      <c r="S1238" s="281">
        <v>0</v>
      </c>
      <c r="W1238" s="281">
        <v>-20</v>
      </c>
      <c r="X1238" s="281" t="s">
        <v>1574</v>
      </c>
      <c r="AA1238" s="281">
        <v>2</v>
      </c>
      <c r="AB1238" s="281" t="s">
        <v>200</v>
      </c>
      <c r="AC1238" s="303">
        <v>44703</v>
      </c>
      <c r="AD1238" s="281" t="s">
        <v>11519</v>
      </c>
      <c r="AE1238" s="281" t="s">
        <v>1017</v>
      </c>
      <c r="AF1238" s="281" t="s">
        <v>266</v>
      </c>
      <c r="AG1238" s="281" t="s">
        <v>5511</v>
      </c>
      <c r="AI1238" s="281" t="s">
        <v>5380</v>
      </c>
      <c r="AJ1238" s="281" t="s">
        <v>11467</v>
      </c>
      <c r="AN1238" s="303">
        <v>44342</v>
      </c>
      <c r="AP1238" s="284">
        <f t="shared" si="178"/>
        <v>1231</v>
      </c>
      <c r="AQ1238" s="284" t="str">
        <f t="shared" si="179"/>
        <v>佐々木就平1</v>
      </c>
      <c r="AR1238" s="284" t="str">
        <f t="shared" si="180"/>
        <v>ささきしゅうへい1</v>
      </c>
      <c r="AS1238" s="284">
        <f t="shared" si="181"/>
        <v>1728143</v>
      </c>
      <c r="AT1238" s="284" t="str">
        <f t="shared" si="174"/>
        <v>佐々木就平</v>
      </c>
      <c r="AU1238" s="284">
        <f>IF(AT1238="","",COUNTIF(AT$8:AT1238,AT1238))</f>
        <v>1</v>
      </c>
      <c r="AV1238" s="284" t="str">
        <f t="shared" si="175"/>
        <v>ささきしゅうへい</v>
      </c>
      <c r="AW1238" s="284">
        <f>IF(AV1238="","",COUNTIF(AV$8:AV1238,AV1238))</f>
        <v>1</v>
      </c>
      <c r="AX1238" s="284" t="str">
        <f t="shared" si="173"/>
        <v/>
      </c>
      <c r="AY1238" s="284" t="str">
        <f t="shared" si="176"/>
        <v/>
      </c>
      <c r="AZ1238" s="284" t="str">
        <f t="shared" si="177"/>
        <v/>
      </c>
    </row>
    <row r="1239" spans="1:52" ht="18" customHeight="1">
      <c r="A1239" s="281">
        <v>1728550</v>
      </c>
      <c r="B1239" s="281" t="s">
        <v>5104</v>
      </c>
      <c r="C1239" s="281" t="s">
        <v>6055</v>
      </c>
      <c r="D1239" s="281" t="s">
        <v>5106</v>
      </c>
      <c r="E1239" s="281" t="s">
        <v>6017</v>
      </c>
      <c r="F1239" s="281">
        <v>2</v>
      </c>
      <c r="G1239" s="281" t="s">
        <v>282</v>
      </c>
      <c r="H1239" s="303">
        <v>38654</v>
      </c>
      <c r="I1239" s="281">
        <v>24</v>
      </c>
      <c r="J1239" s="281" t="s">
        <v>260</v>
      </c>
      <c r="K1239" s="281">
        <v>269</v>
      </c>
      <c r="L1239" s="281" t="s">
        <v>378</v>
      </c>
      <c r="M1239" s="281">
        <v>2049</v>
      </c>
      <c r="N1239" s="281" t="s">
        <v>5101</v>
      </c>
      <c r="O1239" s="281">
        <v>2</v>
      </c>
      <c r="P1239" s="281" t="s">
        <v>303</v>
      </c>
      <c r="Q1239" s="281">
        <v>0</v>
      </c>
      <c r="S1239" s="281">
        <v>0</v>
      </c>
      <c r="W1239" s="281">
        <v>-20</v>
      </c>
      <c r="X1239" s="281" t="s">
        <v>1574</v>
      </c>
      <c r="AA1239" s="281">
        <v>2</v>
      </c>
      <c r="AB1239" s="281" t="s">
        <v>200</v>
      </c>
      <c r="AC1239" s="303">
        <v>44703</v>
      </c>
      <c r="AD1239" s="281" t="s">
        <v>11519</v>
      </c>
      <c r="AE1239" s="281" t="s">
        <v>5889</v>
      </c>
      <c r="AF1239" s="281" t="s">
        <v>266</v>
      </c>
      <c r="AG1239" s="281" t="s">
        <v>5890</v>
      </c>
      <c r="AI1239" s="281" t="s">
        <v>6056</v>
      </c>
      <c r="AJ1239" s="281" t="s">
        <v>11525</v>
      </c>
      <c r="AN1239" s="303">
        <v>44343</v>
      </c>
      <c r="AP1239" s="284">
        <f t="shared" si="178"/>
        <v>1232</v>
      </c>
      <c r="AQ1239" s="284" t="str">
        <f t="shared" si="179"/>
        <v>志津田幸愛1</v>
      </c>
      <c r="AR1239" s="284" t="str">
        <f t="shared" si="180"/>
        <v>しづたゆきえ1</v>
      </c>
      <c r="AS1239" s="284">
        <f t="shared" si="181"/>
        <v>1728550</v>
      </c>
      <c r="AT1239" s="284" t="str">
        <f t="shared" si="174"/>
        <v>志津田幸愛</v>
      </c>
      <c r="AU1239" s="284">
        <f>IF(AT1239="","",COUNTIF(AT$8:AT1239,AT1239))</f>
        <v>1</v>
      </c>
      <c r="AV1239" s="284" t="str">
        <f t="shared" si="175"/>
        <v>しづたゆきえ</v>
      </c>
      <c r="AW1239" s="284">
        <f>IF(AV1239="","",COUNTIF(AV$8:AV1239,AV1239))</f>
        <v>1</v>
      </c>
      <c r="AX1239" s="284" t="str">
        <f t="shared" si="173"/>
        <v/>
      </c>
      <c r="AY1239" s="284" t="str">
        <f t="shared" si="176"/>
        <v/>
      </c>
      <c r="AZ1239" s="284" t="str">
        <f t="shared" si="177"/>
        <v/>
      </c>
    </row>
    <row r="1240" spans="1:52" ht="18" customHeight="1">
      <c r="A1240" s="281">
        <v>1731376</v>
      </c>
      <c r="B1240" s="281" t="s">
        <v>364</v>
      </c>
      <c r="C1240" s="281" t="s">
        <v>6057</v>
      </c>
      <c r="D1240" s="281" t="s">
        <v>366</v>
      </c>
      <c r="E1240" s="281" t="s">
        <v>6058</v>
      </c>
      <c r="F1240" s="281">
        <v>2</v>
      </c>
      <c r="G1240" s="281" t="s">
        <v>282</v>
      </c>
      <c r="H1240" s="303">
        <v>38746</v>
      </c>
      <c r="I1240" s="281">
        <v>24</v>
      </c>
      <c r="J1240" s="281" t="s">
        <v>260</v>
      </c>
      <c r="K1240" s="281">
        <v>275</v>
      </c>
      <c r="L1240" s="281" t="s">
        <v>273</v>
      </c>
      <c r="M1240" s="281">
        <v>2081</v>
      </c>
      <c r="N1240" s="281" t="s">
        <v>5858</v>
      </c>
      <c r="O1240" s="281">
        <v>2</v>
      </c>
      <c r="P1240" s="281" t="s">
        <v>303</v>
      </c>
      <c r="W1240" s="281">
        <v>-20</v>
      </c>
      <c r="X1240" s="281" t="s">
        <v>1574</v>
      </c>
      <c r="AA1240" s="281">
        <v>2</v>
      </c>
      <c r="AB1240" s="281" t="s">
        <v>200</v>
      </c>
      <c r="AC1240" s="303">
        <v>44703</v>
      </c>
      <c r="AD1240" s="281" t="s">
        <v>11520</v>
      </c>
      <c r="AE1240" s="281" t="s">
        <v>5859</v>
      </c>
      <c r="AF1240" s="281" t="s">
        <v>266</v>
      </c>
      <c r="AG1240" s="281" t="s">
        <v>5860</v>
      </c>
      <c r="AI1240" s="281" t="s">
        <v>5861</v>
      </c>
      <c r="AJ1240" s="281" t="s">
        <v>11504</v>
      </c>
      <c r="AN1240" s="303">
        <v>44351</v>
      </c>
      <c r="AP1240" s="284">
        <f t="shared" si="178"/>
        <v>1233</v>
      </c>
      <c r="AQ1240" s="284" t="str">
        <f t="shared" si="179"/>
        <v>小池美織1</v>
      </c>
      <c r="AR1240" s="284" t="str">
        <f t="shared" si="180"/>
        <v>こいけみおり1</v>
      </c>
      <c r="AS1240" s="284">
        <f t="shared" si="181"/>
        <v>1731376</v>
      </c>
      <c r="AT1240" s="284" t="str">
        <f t="shared" si="174"/>
        <v>小池美織</v>
      </c>
      <c r="AU1240" s="284">
        <f>IF(AT1240="","",COUNTIF(AT$8:AT1240,AT1240))</f>
        <v>1</v>
      </c>
      <c r="AV1240" s="284" t="str">
        <f t="shared" si="175"/>
        <v>こいけみおり</v>
      </c>
      <c r="AW1240" s="284">
        <f>IF(AV1240="","",COUNTIF(AV$8:AV1240,AV1240))</f>
        <v>1</v>
      </c>
      <c r="AX1240" s="284" t="str">
        <f t="shared" si="173"/>
        <v/>
      </c>
      <c r="AY1240" s="284" t="str">
        <f t="shared" si="176"/>
        <v/>
      </c>
      <c r="AZ1240" s="284" t="str">
        <f t="shared" si="177"/>
        <v/>
      </c>
    </row>
    <row r="1241" spans="1:52" ht="18" customHeight="1">
      <c r="A1241" s="281">
        <v>1731372</v>
      </c>
      <c r="B1241" s="281" t="s">
        <v>3625</v>
      </c>
      <c r="C1241" s="281" t="s">
        <v>396</v>
      </c>
      <c r="D1241" s="281" t="s">
        <v>3626</v>
      </c>
      <c r="E1241" s="281" t="s">
        <v>5455</v>
      </c>
      <c r="F1241" s="281">
        <v>2</v>
      </c>
      <c r="G1241" s="281" t="s">
        <v>282</v>
      </c>
      <c r="H1241" s="303">
        <v>38757</v>
      </c>
      <c r="I1241" s="281">
        <v>24</v>
      </c>
      <c r="J1241" s="281" t="s">
        <v>260</v>
      </c>
      <c r="K1241" s="281">
        <v>275</v>
      </c>
      <c r="L1241" s="281" t="s">
        <v>273</v>
      </c>
      <c r="M1241" s="281">
        <v>2081</v>
      </c>
      <c r="N1241" s="281" t="s">
        <v>5858</v>
      </c>
      <c r="O1241" s="281">
        <v>2</v>
      </c>
      <c r="P1241" s="281" t="s">
        <v>303</v>
      </c>
      <c r="W1241" s="281">
        <v>-20</v>
      </c>
      <c r="X1241" s="281" t="s">
        <v>1574</v>
      </c>
      <c r="AA1241" s="281">
        <v>2</v>
      </c>
      <c r="AB1241" s="281" t="s">
        <v>200</v>
      </c>
      <c r="AC1241" s="303">
        <v>44703</v>
      </c>
      <c r="AD1241" s="281" t="s">
        <v>11520</v>
      </c>
      <c r="AE1241" s="281" t="s">
        <v>5859</v>
      </c>
      <c r="AF1241" s="281" t="s">
        <v>266</v>
      </c>
      <c r="AG1241" s="281" t="s">
        <v>5860</v>
      </c>
      <c r="AI1241" s="281" t="s">
        <v>5861</v>
      </c>
      <c r="AJ1241" s="281" t="s">
        <v>11504</v>
      </c>
      <c r="AN1241" s="303">
        <v>44351</v>
      </c>
      <c r="AP1241" s="284">
        <f t="shared" si="178"/>
        <v>1234</v>
      </c>
      <c r="AQ1241" s="284" t="str">
        <f t="shared" si="179"/>
        <v>柴田結1</v>
      </c>
      <c r="AR1241" s="284" t="str">
        <f t="shared" si="180"/>
        <v>しばたゆい1</v>
      </c>
      <c r="AS1241" s="284">
        <f t="shared" si="181"/>
        <v>1731372</v>
      </c>
      <c r="AT1241" s="284" t="str">
        <f t="shared" si="174"/>
        <v>柴田結</v>
      </c>
      <c r="AU1241" s="284">
        <f>IF(AT1241="","",COUNTIF(AT$8:AT1241,AT1241))</f>
        <v>1</v>
      </c>
      <c r="AV1241" s="284" t="str">
        <f t="shared" si="175"/>
        <v>しばたゆい</v>
      </c>
      <c r="AW1241" s="284">
        <f>IF(AV1241="","",COUNTIF(AV$8:AV1241,AV1241))</f>
        <v>1</v>
      </c>
      <c r="AX1241" s="284" t="str">
        <f t="shared" si="173"/>
        <v/>
      </c>
      <c r="AY1241" s="284" t="str">
        <f t="shared" si="176"/>
        <v/>
      </c>
      <c r="AZ1241" s="284" t="str">
        <f t="shared" si="177"/>
        <v/>
      </c>
    </row>
    <row r="1242" spans="1:52" ht="18" customHeight="1">
      <c r="A1242" s="281">
        <v>1731432</v>
      </c>
      <c r="B1242" s="281" t="s">
        <v>6059</v>
      </c>
      <c r="C1242" s="281" t="s">
        <v>5170</v>
      </c>
      <c r="D1242" s="281" t="s">
        <v>6060</v>
      </c>
      <c r="E1242" s="281" t="s">
        <v>6061</v>
      </c>
      <c r="F1242" s="281">
        <v>1</v>
      </c>
      <c r="G1242" s="281" t="s">
        <v>259</v>
      </c>
      <c r="H1242" s="303">
        <v>38788</v>
      </c>
      <c r="I1242" s="281">
        <v>24</v>
      </c>
      <c r="J1242" s="281" t="s">
        <v>260</v>
      </c>
      <c r="K1242" s="281">
        <v>275</v>
      </c>
      <c r="L1242" s="281" t="s">
        <v>273</v>
      </c>
      <c r="M1242" s="281">
        <v>2078</v>
      </c>
      <c r="N1242" s="281" t="s">
        <v>5883</v>
      </c>
      <c r="O1242" s="281">
        <v>2</v>
      </c>
      <c r="P1242" s="281" t="s">
        <v>303</v>
      </c>
      <c r="W1242" s="281">
        <v>-20</v>
      </c>
      <c r="X1242" s="281" t="s">
        <v>1574</v>
      </c>
      <c r="AA1242" s="281">
        <v>2</v>
      </c>
      <c r="AB1242" s="281" t="s">
        <v>200</v>
      </c>
      <c r="AC1242" s="303">
        <v>44703</v>
      </c>
      <c r="AD1242" s="281" t="s">
        <v>11520</v>
      </c>
      <c r="AE1242" s="281" t="s">
        <v>5884</v>
      </c>
      <c r="AF1242" s="281" t="s">
        <v>266</v>
      </c>
      <c r="AG1242" s="281" t="s">
        <v>5885</v>
      </c>
      <c r="AI1242" s="281" t="s">
        <v>5886</v>
      </c>
      <c r="AJ1242" s="281" t="s">
        <v>11508</v>
      </c>
      <c r="AN1242" s="303">
        <v>44351</v>
      </c>
      <c r="AP1242" s="284">
        <f t="shared" si="178"/>
        <v>1235</v>
      </c>
      <c r="AQ1242" s="284" t="str">
        <f t="shared" si="179"/>
        <v>樋川希1</v>
      </c>
      <c r="AR1242" s="284" t="str">
        <f t="shared" si="180"/>
        <v>ひかわのぞむ1</v>
      </c>
      <c r="AS1242" s="284">
        <f t="shared" si="181"/>
        <v>1731432</v>
      </c>
      <c r="AT1242" s="284" t="str">
        <f t="shared" si="174"/>
        <v>樋川希</v>
      </c>
      <c r="AU1242" s="284">
        <f>IF(AT1242="","",COUNTIF(AT$8:AT1242,AT1242))</f>
        <v>1</v>
      </c>
      <c r="AV1242" s="284" t="str">
        <f t="shared" si="175"/>
        <v>ひかわのぞむ</v>
      </c>
      <c r="AW1242" s="284">
        <f>IF(AV1242="","",COUNTIF(AV$8:AV1242,AV1242))</f>
        <v>1</v>
      </c>
      <c r="AX1242" s="284" t="str">
        <f t="shared" si="173"/>
        <v/>
      </c>
      <c r="AY1242" s="284" t="str">
        <f t="shared" si="176"/>
        <v/>
      </c>
      <c r="AZ1242" s="284" t="str">
        <f t="shared" si="177"/>
        <v/>
      </c>
    </row>
    <row r="1243" spans="1:52" ht="18" customHeight="1">
      <c r="A1243" s="281">
        <v>1728168</v>
      </c>
      <c r="B1243" s="281" t="s">
        <v>3163</v>
      </c>
      <c r="C1243" s="281" t="s">
        <v>6062</v>
      </c>
      <c r="D1243" s="281" t="s">
        <v>3164</v>
      </c>
      <c r="E1243" s="281" t="s">
        <v>4953</v>
      </c>
      <c r="F1243" s="281">
        <v>1</v>
      </c>
      <c r="G1243" s="281" t="s">
        <v>259</v>
      </c>
      <c r="H1243" s="303">
        <v>38792</v>
      </c>
      <c r="I1243" s="281">
        <v>24</v>
      </c>
      <c r="J1243" s="281" t="s">
        <v>260</v>
      </c>
      <c r="K1243" s="281">
        <v>271</v>
      </c>
      <c r="L1243" s="281" t="s">
        <v>413</v>
      </c>
      <c r="M1243" s="281">
        <v>2060</v>
      </c>
      <c r="N1243" s="281" t="s">
        <v>5369</v>
      </c>
      <c r="O1243" s="281">
        <v>2</v>
      </c>
      <c r="P1243" s="281" t="s">
        <v>303</v>
      </c>
      <c r="W1243" s="281">
        <v>-20</v>
      </c>
      <c r="X1243" s="281" t="s">
        <v>1574</v>
      </c>
      <c r="AA1243" s="281">
        <v>2</v>
      </c>
      <c r="AB1243" s="281" t="s">
        <v>200</v>
      </c>
      <c r="AC1243" s="303">
        <v>44703</v>
      </c>
      <c r="AD1243" s="281" t="s">
        <v>11519</v>
      </c>
      <c r="AE1243" s="281" t="s">
        <v>6063</v>
      </c>
      <c r="AF1243" s="281" t="s">
        <v>266</v>
      </c>
      <c r="AG1243" s="281" t="s">
        <v>5370</v>
      </c>
      <c r="AI1243" s="281" t="s">
        <v>5371</v>
      </c>
      <c r="AJ1243" s="281" t="s">
        <v>11466</v>
      </c>
      <c r="AN1243" s="303">
        <v>44342</v>
      </c>
      <c r="AP1243" s="284">
        <f t="shared" si="178"/>
        <v>1236</v>
      </c>
      <c r="AQ1243" s="284" t="str">
        <f t="shared" si="179"/>
        <v>坂本和弥1</v>
      </c>
      <c r="AR1243" s="284" t="str">
        <f t="shared" si="180"/>
        <v>さかもとかずや1</v>
      </c>
      <c r="AS1243" s="284">
        <f t="shared" si="181"/>
        <v>1728168</v>
      </c>
      <c r="AT1243" s="284" t="str">
        <f t="shared" si="174"/>
        <v>坂本和弥</v>
      </c>
      <c r="AU1243" s="284">
        <f>IF(AT1243="","",COUNTIF(AT$8:AT1243,AT1243))</f>
        <v>1</v>
      </c>
      <c r="AV1243" s="284" t="str">
        <f t="shared" si="175"/>
        <v>さかもとかずや</v>
      </c>
      <c r="AW1243" s="284">
        <f>IF(AV1243="","",COUNTIF(AV$8:AV1243,AV1243))</f>
        <v>1</v>
      </c>
      <c r="AX1243" s="284" t="str">
        <f t="shared" si="173"/>
        <v/>
      </c>
      <c r="AY1243" s="284" t="str">
        <f t="shared" si="176"/>
        <v/>
      </c>
      <c r="AZ1243" s="284" t="str">
        <f t="shared" si="177"/>
        <v/>
      </c>
    </row>
    <row r="1244" spans="1:52" ht="18" customHeight="1">
      <c r="A1244" s="281">
        <v>1731617</v>
      </c>
      <c r="B1244" s="281" t="s">
        <v>6064</v>
      </c>
      <c r="C1244" s="281" t="s">
        <v>6065</v>
      </c>
      <c r="D1244" s="281" t="s">
        <v>6066</v>
      </c>
      <c r="E1244" s="281" t="s">
        <v>6067</v>
      </c>
      <c r="F1244" s="281">
        <v>1</v>
      </c>
      <c r="G1244" s="281" t="s">
        <v>259</v>
      </c>
      <c r="H1244" s="303">
        <v>38804</v>
      </c>
      <c r="I1244" s="281">
        <v>24</v>
      </c>
      <c r="J1244" s="281" t="s">
        <v>260</v>
      </c>
      <c r="K1244" s="281">
        <v>276</v>
      </c>
      <c r="L1244" s="281" t="s">
        <v>742</v>
      </c>
      <c r="M1244" s="281">
        <v>2086</v>
      </c>
      <c r="N1244" s="281" t="s">
        <v>5903</v>
      </c>
      <c r="O1244" s="281">
        <v>2</v>
      </c>
      <c r="P1244" s="281" t="s">
        <v>303</v>
      </c>
      <c r="W1244" s="281">
        <v>-20</v>
      </c>
      <c r="X1244" s="281" t="s">
        <v>1574</v>
      </c>
      <c r="AA1244" s="281">
        <v>2</v>
      </c>
      <c r="AB1244" s="281" t="s">
        <v>200</v>
      </c>
      <c r="AC1244" s="303">
        <v>44703</v>
      </c>
      <c r="AD1244" s="281" t="s">
        <v>11520</v>
      </c>
      <c r="AE1244" s="281" t="s">
        <v>2880</v>
      </c>
      <c r="AF1244" s="281" t="s">
        <v>266</v>
      </c>
      <c r="AG1244" s="281" t="s">
        <v>5904</v>
      </c>
      <c r="AI1244" s="281" t="s">
        <v>5905</v>
      </c>
      <c r="AJ1244" s="281" t="s">
        <v>11510</v>
      </c>
      <c r="AN1244" s="303">
        <v>44351</v>
      </c>
      <c r="AP1244" s="284">
        <f t="shared" si="178"/>
        <v>1237</v>
      </c>
      <c r="AQ1244" s="284" t="str">
        <f t="shared" si="179"/>
        <v>宮村達哉1</v>
      </c>
      <c r="AR1244" s="284" t="str">
        <f t="shared" si="180"/>
        <v>みやむらたつや1</v>
      </c>
      <c r="AS1244" s="284">
        <f t="shared" si="181"/>
        <v>1731617</v>
      </c>
      <c r="AT1244" s="284" t="str">
        <f t="shared" si="174"/>
        <v>宮村達哉</v>
      </c>
      <c r="AU1244" s="284">
        <f>IF(AT1244="","",COUNTIF(AT$8:AT1244,AT1244))</f>
        <v>1</v>
      </c>
      <c r="AV1244" s="284" t="str">
        <f t="shared" si="175"/>
        <v>みやむらたつや</v>
      </c>
      <c r="AW1244" s="284">
        <f>IF(AV1244="","",COUNTIF(AV$8:AV1244,AV1244))</f>
        <v>1</v>
      </c>
      <c r="AX1244" s="284" t="str">
        <f t="shared" si="173"/>
        <v/>
      </c>
      <c r="AY1244" s="284" t="str">
        <f t="shared" si="176"/>
        <v/>
      </c>
      <c r="AZ1244" s="284" t="str">
        <f t="shared" si="177"/>
        <v/>
      </c>
    </row>
    <row r="1245" spans="1:52" ht="18" customHeight="1">
      <c r="A1245" s="281">
        <v>1699950</v>
      </c>
      <c r="B1245" s="281" t="s">
        <v>773</v>
      </c>
      <c r="C1245" s="281" t="s">
        <v>6068</v>
      </c>
      <c r="D1245" s="281" t="s">
        <v>775</v>
      </c>
      <c r="E1245" s="281" t="s">
        <v>6069</v>
      </c>
      <c r="F1245" s="281">
        <v>2</v>
      </c>
      <c r="G1245" s="281" t="s">
        <v>282</v>
      </c>
      <c r="H1245" s="303">
        <v>38089</v>
      </c>
      <c r="I1245" s="281">
        <v>24</v>
      </c>
      <c r="J1245" s="281" t="s">
        <v>260</v>
      </c>
      <c r="K1245" s="281">
        <v>267</v>
      </c>
      <c r="L1245" s="281" t="s">
        <v>328</v>
      </c>
      <c r="M1245" s="281">
        <v>2024</v>
      </c>
      <c r="N1245" s="281" t="s">
        <v>5659</v>
      </c>
      <c r="O1245" s="281">
        <v>2</v>
      </c>
      <c r="P1245" s="281" t="s">
        <v>303</v>
      </c>
      <c r="W1245" s="281">
        <v>-20</v>
      </c>
      <c r="X1245" s="281" t="s">
        <v>1574</v>
      </c>
      <c r="AA1245" s="281">
        <v>2</v>
      </c>
      <c r="AB1245" s="281" t="s">
        <v>200</v>
      </c>
      <c r="AC1245" s="303">
        <v>44710</v>
      </c>
      <c r="AD1245" s="281" t="s">
        <v>11526</v>
      </c>
      <c r="AE1245" s="281" t="s">
        <v>2079</v>
      </c>
      <c r="AF1245" s="281" t="s">
        <v>266</v>
      </c>
      <c r="AG1245" s="281" t="s">
        <v>5660</v>
      </c>
      <c r="AH1245" s="281" t="s">
        <v>5661</v>
      </c>
      <c r="AI1245" s="281" t="s">
        <v>5662</v>
      </c>
      <c r="AJ1245" s="281" t="s">
        <v>11491</v>
      </c>
      <c r="AN1245" s="303">
        <v>44012</v>
      </c>
      <c r="AP1245" s="284">
        <f t="shared" si="178"/>
        <v>1238</v>
      </c>
      <c r="AQ1245" s="284" t="str">
        <f t="shared" si="179"/>
        <v>林美里1</v>
      </c>
      <c r="AR1245" s="284" t="str">
        <f t="shared" si="180"/>
        <v>はやしみさと1</v>
      </c>
      <c r="AS1245" s="284">
        <f t="shared" si="181"/>
        <v>1699950</v>
      </c>
      <c r="AT1245" s="284" t="str">
        <f t="shared" si="174"/>
        <v>林美里</v>
      </c>
      <c r="AU1245" s="284">
        <f>IF(AT1245="","",COUNTIF(AT$8:AT1245,AT1245))</f>
        <v>1</v>
      </c>
      <c r="AV1245" s="284" t="str">
        <f t="shared" si="175"/>
        <v>はやしみさと</v>
      </c>
      <c r="AW1245" s="284">
        <f>IF(AV1245="","",COUNTIF(AV$8:AV1245,AV1245))</f>
        <v>1</v>
      </c>
      <c r="AX1245" s="284" t="str">
        <f t="shared" si="173"/>
        <v/>
      </c>
      <c r="AY1245" s="284" t="str">
        <f t="shared" si="176"/>
        <v/>
      </c>
      <c r="AZ1245" s="284" t="str">
        <f t="shared" si="177"/>
        <v/>
      </c>
    </row>
    <row r="1246" spans="1:52" ht="18" customHeight="1">
      <c r="A1246" s="281">
        <v>1699952</v>
      </c>
      <c r="B1246" s="281" t="s">
        <v>6070</v>
      </c>
      <c r="C1246" s="281" t="s">
        <v>6071</v>
      </c>
      <c r="D1246" s="281" t="s">
        <v>6072</v>
      </c>
      <c r="E1246" s="281" t="s">
        <v>6073</v>
      </c>
      <c r="F1246" s="281">
        <v>2</v>
      </c>
      <c r="G1246" s="281" t="s">
        <v>282</v>
      </c>
      <c r="H1246" s="303">
        <v>38124</v>
      </c>
      <c r="I1246" s="281">
        <v>24</v>
      </c>
      <c r="J1246" s="281" t="s">
        <v>260</v>
      </c>
      <c r="K1246" s="281">
        <v>267</v>
      </c>
      <c r="L1246" s="281" t="s">
        <v>328</v>
      </c>
      <c r="M1246" s="281">
        <v>2024</v>
      </c>
      <c r="N1246" s="281" t="s">
        <v>5659</v>
      </c>
      <c r="O1246" s="281">
        <v>2</v>
      </c>
      <c r="P1246" s="281" t="s">
        <v>303</v>
      </c>
      <c r="W1246" s="281">
        <v>-20</v>
      </c>
      <c r="X1246" s="281" t="s">
        <v>1574</v>
      </c>
      <c r="AA1246" s="281">
        <v>2</v>
      </c>
      <c r="AB1246" s="281" t="s">
        <v>200</v>
      </c>
      <c r="AC1246" s="303">
        <v>44710</v>
      </c>
      <c r="AD1246" s="281" t="s">
        <v>11526</v>
      </c>
      <c r="AE1246" s="281" t="s">
        <v>2079</v>
      </c>
      <c r="AF1246" s="281" t="s">
        <v>266</v>
      </c>
      <c r="AG1246" s="281" t="s">
        <v>5660</v>
      </c>
      <c r="AH1246" s="281" t="s">
        <v>5661</v>
      </c>
      <c r="AI1246" s="281" t="s">
        <v>5662</v>
      </c>
      <c r="AJ1246" s="281" t="s">
        <v>11491</v>
      </c>
      <c r="AN1246" s="303">
        <v>44012</v>
      </c>
      <c r="AP1246" s="284">
        <f t="shared" si="178"/>
        <v>1239</v>
      </c>
      <c r="AQ1246" s="284" t="str">
        <f t="shared" si="179"/>
        <v>長崎莉帆1</v>
      </c>
      <c r="AR1246" s="284" t="str">
        <f t="shared" si="180"/>
        <v>ながさきりほ1</v>
      </c>
      <c r="AS1246" s="284">
        <f t="shared" si="181"/>
        <v>1699952</v>
      </c>
      <c r="AT1246" s="284" t="str">
        <f t="shared" si="174"/>
        <v>長崎莉帆</v>
      </c>
      <c r="AU1246" s="284">
        <f>IF(AT1246="","",COUNTIF(AT$8:AT1246,AT1246))</f>
        <v>1</v>
      </c>
      <c r="AV1246" s="284" t="str">
        <f t="shared" si="175"/>
        <v>ながさきりほ</v>
      </c>
      <c r="AW1246" s="284">
        <f>IF(AV1246="","",COUNTIF(AV$8:AV1246,AV1246))</f>
        <v>1</v>
      </c>
      <c r="AX1246" s="284" t="str">
        <f t="shared" si="173"/>
        <v/>
      </c>
      <c r="AY1246" s="284" t="str">
        <f t="shared" si="176"/>
        <v/>
      </c>
      <c r="AZ1246" s="284" t="str">
        <f t="shared" si="177"/>
        <v/>
      </c>
    </row>
    <row r="1247" spans="1:52" ht="18" customHeight="1">
      <c r="A1247" s="281">
        <v>1699749</v>
      </c>
      <c r="B1247" s="281" t="s">
        <v>1672</v>
      </c>
      <c r="C1247" s="281" t="s">
        <v>6074</v>
      </c>
      <c r="D1247" s="281" t="s">
        <v>1674</v>
      </c>
      <c r="E1247" s="281" t="s">
        <v>6075</v>
      </c>
      <c r="F1247" s="281">
        <v>1</v>
      </c>
      <c r="G1247" s="281" t="s">
        <v>259</v>
      </c>
      <c r="H1247" s="303">
        <v>38129</v>
      </c>
      <c r="I1247" s="281">
        <v>24</v>
      </c>
      <c r="J1247" s="281" t="s">
        <v>260</v>
      </c>
      <c r="K1247" s="281">
        <v>280</v>
      </c>
      <c r="L1247" s="281" t="s">
        <v>334</v>
      </c>
      <c r="M1247" s="281">
        <v>5006</v>
      </c>
      <c r="N1247" s="281" t="s">
        <v>5808</v>
      </c>
      <c r="O1247" s="281">
        <v>2</v>
      </c>
      <c r="P1247" s="281" t="s">
        <v>303</v>
      </c>
      <c r="W1247" s="281">
        <v>-20</v>
      </c>
      <c r="X1247" s="281" t="s">
        <v>1574</v>
      </c>
      <c r="AA1247" s="281">
        <v>2</v>
      </c>
      <c r="AB1247" s="281" t="s">
        <v>200</v>
      </c>
      <c r="AC1247" s="303">
        <v>44710</v>
      </c>
      <c r="AD1247" s="281" t="s">
        <v>11527</v>
      </c>
      <c r="AE1247" s="281" t="s">
        <v>1142</v>
      </c>
      <c r="AF1247" s="281" t="s">
        <v>266</v>
      </c>
      <c r="AG1247" s="281" t="s">
        <v>5809</v>
      </c>
      <c r="AI1247" s="281" t="s">
        <v>5810</v>
      </c>
      <c r="AJ1247" s="281" t="s">
        <v>11502</v>
      </c>
      <c r="AN1247" s="303">
        <v>44011</v>
      </c>
      <c r="AP1247" s="284">
        <f t="shared" si="178"/>
        <v>1240</v>
      </c>
      <c r="AQ1247" s="284" t="str">
        <f t="shared" si="179"/>
        <v>塩澤礼夢1</v>
      </c>
      <c r="AR1247" s="284" t="str">
        <f t="shared" si="180"/>
        <v>しおざわあやむ1</v>
      </c>
      <c r="AS1247" s="284">
        <f t="shared" si="181"/>
        <v>1699749</v>
      </c>
      <c r="AT1247" s="284" t="str">
        <f t="shared" si="174"/>
        <v>塩澤礼夢</v>
      </c>
      <c r="AU1247" s="284">
        <f>IF(AT1247="","",COUNTIF(AT$8:AT1247,AT1247))</f>
        <v>1</v>
      </c>
      <c r="AV1247" s="284" t="str">
        <f t="shared" si="175"/>
        <v>しおざわあやむ</v>
      </c>
      <c r="AW1247" s="284">
        <f>IF(AV1247="","",COUNTIF(AV$8:AV1247,AV1247))</f>
        <v>1</v>
      </c>
      <c r="AX1247" s="284" t="str">
        <f t="shared" si="173"/>
        <v/>
      </c>
      <c r="AY1247" s="284" t="str">
        <f t="shared" si="176"/>
        <v/>
      </c>
      <c r="AZ1247" s="284" t="str">
        <f t="shared" si="177"/>
        <v/>
      </c>
    </row>
    <row r="1248" spans="1:52" ht="18" customHeight="1">
      <c r="A1248" s="281">
        <v>1702909</v>
      </c>
      <c r="B1248" s="281" t="s">
        <v>2406</v>
      </c>
      <c r="C1248" s="281" t="s">
        <v>5130</v>
      </c>
      <c r="D1248" s="281" t="s">
        <v>2408</v>
      </c>
      <c r="E1248" s="281" t="s">
        <v>5132</v>
      </c>
      <c r="F1248" s="281">
        <v>1</v>
      </c>
      <c r="G1248" s="281" t="s">
        <v>259</v>
      </c>
      <c r="H1248" s="303">
        <v>38140</v>
      </c>
      <c r="I1248" s="281">
        <v>24</v>
      </c>
      <c r="J1248" s="281" t="s">
        <v>260</v>
      </c>
      <c r="K1248" s="281">
        <v>279</v>
      </c>
      <c r="L1248" s="281" t="s">
        <v>308</v>
      </c>
      <c r="M1248" s="281">
        <v>2104</v>
      </c>
      <c r="N1248" s="281" t="s">
        <v>398</v>
      </c>
      <c r="O1248" s="281">
        <v>2</v>
      </c>
      <c r="P1248" s="281" t="s">
        <v>303</v>
      </c>
      <c r="W1248" s="281">
        <v>-20</v>
      </c>
      <c r="X1248" s="281" t="s">
        <v>1574</v>
      </c>
      <c r="AA1248" s="281">
        <v>2</v>
      </c>
      <c r="AB1248" s="281" t="s">
        <v>200</v>
      </c>
      <c r="AC1248" s="303">
        <v>44710</v>
      </c>
      <c r="AD1248" s="281" t="s">
        <v>11527</v>
      </c>
      <c r="AF1248" s="281" t="s">
        <v>266</v>
      </c>
      <c r="AG1248" s="281" t="s">
        <v>5480</v>
      </c>
      <c r="AI1248" s="281" t="s">
        <v>5481</v>
      </c>
      <c r="AJ1248" s="281" t="s">
        <v>11475</v>
      </c>
      <c r="AN1248" s="303">
        <v>44022</v>
      </c>
      <c r="AP1248" s="284">
        <f t="shared" si="178"/>
        <v>1241</v>
      </c>
      <c r="AQ1248" s="284" t="str">
        <f t="shared" si="179"/>
        <v>村上陸1</v>
      </c>
      <c r="AR1248" s="284" t="str">
        <f t="shared" si="180"/>
        <v>むらかみりく1</v>
      </c>
      <c r="AS1248" s="284">
        <f t="shared" si="181"/>
        <v>1702909</v>
      </c>
      <c r="AT1248" s="284" t="str">
        <f t="shared" si="174"/>
        <v>村上陸</v>
      </c>
      <c r="AU1248" s="284">
        <f>IF(AT1248="","",COUNTIF(AT$8:AT1248,AT1248))</f>
        <v>1</v>
      </c>
      <c r="AV1248" s="284" t="str">
        <f t="shared" si="175"/>
        <v>むらかみりく</v>
      </c>
      <c r="AW1248" s="284">
        <f>IF(AV1248="","",COUNTIF(AV$8:AV1248,AV1248))</f>
        <v>1</v>
      </c>
      <c r="AX1248" s="284" t="str">
        <f t="shared" si="173"/>
        <v/>
      </c>
      <c r="AY1248" s="284" t="str">
        <f t="shared" si="176"/>
        <v/>
      </c>
      <c r="AZ1248" s="284" t="str">
        <f t="shared" si="177"/>
        <v/>
      </c>
    </row>
    <row r="1249" spans="1:52" ht="18" customHeight="1">
      <c r="A1249" s="281">
        <v>1699750</v>
      </c>
      <c r="B1249" s="281" t="s">
        <v>5677</v>
      </c>
      <c r="C1249" s="281" t="s">
        <v>6076</v>
      </c>
      <c r="D1249" s="281" t="s">
        <v>5679</v>
      </c>
      <c r="E1249" s="281" t="s">
        <v>6077</v>
      </c>
      <c r="F1249" s="281">
        <v>1</v>
      </c>
      <c r="G1249" s="281" t="s">
        <v>259</v>
      </c>
      <c r="H1249" s="303">
        <v>38142</v>
      </c>
      <c r="I1249" s="281">
        <v>24</v>
      </c>
      <c r="J1249" s="281" t="s">
        <v>260</v>
      </c>
      <c r="K1249" s="281">
        <v>280</v>
      </c>
      <c r="L1249" s="281" t="s">
        <v>334</v>
      </c>
      <c r="M1249" s="281">
        <v>5006</v>
      </c>
      <c r="N1249" s="281" t="s">
        <v>5808</v>
      </c>
      <c r="O1249" s="281">
        <v>2</v>
      </c>
      <c r="P1249" s="281" t="s">
        <v>303</v>
      </c>
      <c r="W1249" s="281">
        <v>-20</v>
      </c>
      <c r="X1249" s="281" t="s">
        <v>1574</v>
      </c>
      <c r="AA1249" s="281">
        <v>2</v>
      </c>
      <c r="AB1249" s="281" t="s">
        <v>200</v>
      </c>
      <c r="AC1249" s="303">
        <v>44710</v>
      </c>
      <c r="AD1249" s="281" t="s">
        <v>11527</v>
      </c>
      <c r="AE1249" s="281" t="s">
        <v>1142</v>
      </c>
      <c r="AF1249" s="281" t="s">
        <v>266</v>
      </c>
      <c r="AG1249" s="281" t="s">
        <v>5809</v>
      </c>
      <c r="AI1249" s="281" t="s">
        <v>5810</v>
      </c>
      <c r="AJ1249" s="281" t="s">
        <v>11502</v>
      </c>
      <c r="AN1249" s="303">
        <v>44011</v>
      </c>
      <c r="AP1249" s="284">
        <f t="shared" si="178"/>
        <v>1242</v>
      </c>
      <c r="AQ1249" s="284" t="str">
        <f t="shared" si="179"/>
        <v>大場来覇1</v>
      </c>
      <c r="AR1249" s="284" t="str">
        <f t="shared" si="180"/>
        <v>おおばらいは1</v>
      </c>
      <c r="AS1249" s="284">
        <f t="shared" si="181"/>
        <v>1699750</v>
      </c>
      <c r="AT1249" s="284" t="str">
        <f t="shared" si="174"/>
        <v>大場来覇</v>
      </c>
      <c r="AU1249" s="284">
        <f>IF(AT1249="","",COUNTIF(AT$8:AT1249,AT1249))</f>
        <v>1</v>
      </c>
      <c r="AV1249" s="284" t="str">
        <f t="shared" si="175"/>
        <v>おおばらいは</v>
      </c>
      <c r="AW1249" s="284">
        <f>IF(AV1249="","",COUNTIF(AV$8:AV1249,AV1249))</f>
        <v>1</v>
      </c>
      <c r="AX1249" s="284" t="str">
        <f t="shared" si="173"/>
        <v/>
      </c>
      <c r="AY1249" s="284" t="str">
        <f t="shared" si="176"/>
        <v/>
      </c>
      <c r="AZ1249" s="284" t="str">
        <f t="shared" si="177"/>
        <v/>
      </c>
    </row>
    <row r="1250" spans="1:52" ht="18" customHeight="1">
      <c r="A1250" s="281">
        <v>1700006</v>
      </c>
      <c r="B1250" s="281" t="s">
        <v>1151</v>
      </c>
      <c r="C1250" s="281" t="s">
        <v>6078</v>
      </c>
      <c r="D1250" s="281" t="s">
        <v>1153</v>
      </c>
      <c r="E1250" s="281" t="s">
        <v>6079</v>
      </c>
      <c r="F1250" s="281">
        <v>1</v>
      </c>
      <c r="G1250" s="281" t="s">
        <v>259</v>
      </c>
      <c r="H1250" s="303">
        <v>38148</v>
      </c>
      <c r="I1250" s="281">
        <v>24</v>
      </c>
      <c r="J1250" s="281" t="s">
        <v>260</v>
      </c>
      <c r="K1250" s="281">
        <v>267</v>
      </c>
      <c r="L1250" s="281" t="s">
        <v>328</v>
      </c>
      <c r="M1250" s="281">
        <v>2031</v>
      </c>
      <c r="N1250" s="281" t="s">
        <v>5775</v>
      </c>
      <c r="O1250" s="281">
        <v>2</v>
      </c>
      <c r="P1250" s="281" t="s">
        <v>303</v>
      </c>
      <c r="W1250" s="281">
        <v>-20</v>
      </c>
      <c r="X1250" s="281" t="s">
        <v>1574</v>
      </c>
      <c r="AA1250" s="281">
        <v>2</v>
      </c>
      <c r="AB1250" s="281" t="s">
        <v>200</v>
      </c>
      <c r="AC1250" s="303">
        <v>44710</v>
      </c>
      <c r="AD1250" s="281" t="s">
        <v>11526</v>
      </c>
      <c r="AE1250" s="281" t="s">
        <v>5776</v>
      </c>
      <c r="AF1250" s="281" t="s">
        <v>266</v>
      </c>
      <c r="AG1250" s="281" t="s">
        <v>5777</v>
      </c>
      <c r="AI1250" s="281" t="s">
        <v>5778</v>
      </c>
      <c r="AJ1250" s="281" t="s">
        <v>11499</v>
      </c>
      <c r="AN1250" s="303">
        <v>44012</v>
      </c>
      <c r="AP1250" s="284">
        <f t="shared" si="178"/>
        <v>1243</v>
      </c>
      <c r="AQ1250" s="284" t="str">
        <f t="shared" si="179"/>
        <v>中島大豪1</v>
      </c>
      <c r="AR1250" s="284" t="str">
        <f t="shared" si="180"/>
        <v>なかじまだいごう1</v>
      </c>
      <c r="AS1250" s="284">
        <f t="shared" si="181"/>
        <v>1700006</v>
      </c>
      <c r="AT1250" s="284" t="str">
        <f t="shared" si="174"/>
        <v>中島大豪</v>
      </c>
      <c r="AU1250" s="284">
        <f>IF(AT1250="","",COUNTIF(AT$8:AT1250,AT1250))</f>
        <v>1</v>
      </c>
      <c r="AV1250" s="284" t="str">
        <f t="shared" si="175"/>
        <v>なかじまだいごう</v>
      </c>
      <c r="AW1250" s="284">
        <f>IF(AV1250="","",COUNTIF(AV$8:AV1250,AV1250))</f>
        <v>1</v>
      </c>
      <c r="AX1250" s="284" t="str">
        <f t="shared" si="173"/>
        <v/>
      </c>
      <c r="AY1250" s="284" t="str">
        <f t="shared" si="176"/>
        <v/>
      </c>
      <c r="AZ1250" s="284" t="str">
        <f t="shared" si="177"/>
        <v/>
      </c>
    </row>
    <row r="1251" spans="1:52" ht="18" customHeight="1">
      <c r="A1251" s="281">
        <v>1699949</v>
      </c>
      <c r="B1251" s="281" t="s">
        <v>374</v>
      </c>
      <c r="C1251" s="281" t="s">
        <v>5695</v>
      </c>
      <c r="D1251" s="281" t="s">
        <v>376</v>
      </c>
      <c r="E1251" s="281" t="s">
        <v>5695</v>
      </c>
      <c r="F1251" s="281">
        <v>2</v>
      </c>
      <c r="G1251" s="281" t="s">
        <v>282</v>
      </c>
      <c r="H1251" s="303">
        <v>38163</v>
      </c>
      <c r="I1251" s="281">
        <v>24</v>
      </c>
      <c r="J1251" s="281" t="s">
        <v>260</v>
      </c>
      <c r="K1251" s="281">
        <v>267</v>
      </c>
      <c r="L1251" s="281" t="s">
        <v>328</v>
      </c>
      <c r="M1251" s="281">
        <v>2024</v>
      </c>
      <c r="N1251" s="281" t="s">
        <v>5659</v>
      </c>
      <c r="O1251" s="281">
        <v>2</v>
      </c>
      <c r="P1251" s="281" t="s">
        <v>303</v>
      </c>
      <c r="W1251" s="281">
        <v>-20</v>
      </c>
      <c r="X1251" s="281" t="s">
        <v>1574</v>
      </c>
      <c r="AA1251" s="281">
        <v>2</v>
      </c>
      <c r="AB1251" s="281" t="s">
        <v>200</v>
      </c>
      <c r="AC1251" s="303">
        <v>44710</v>
      </c>
      <c r="AD1251" s="281" t="s">
        <v>11526</v>
      </c>
      <c r="AE1251" s="281" t="s">
        <v>2079</v>
      </c>
      <c r="AF1251" s="281" t="s">
        <v>266</v>
      </c>
      <c r="AG1251" s="281" t="s">
        <v>5660</v>
      </c>
      <c r="AH1251" s="281" t="s">
        <v>5661</v>
      </c>
      <c r="AI1251" s="281" t="s">
        <v>5662</v>
      </c>
      <c r="AJ1251" s="281" t="s">
        <v>11491</v>
      </c>
      <c r="AN1251" s="303">
        <v>44012</v>
      </c>
      <c r="AP1251" s="284">
        <f t="shared" si="178"/>
        <v>1244</v>
      </c>
      <c r="AQ1251" s="284" t="str">
        <f t="shared" si="179"/>
        <v>清水みなみ1</v>
      </c>
      <c r="AR1251" s="284" t="str">
        <f t="shared" si="180"/>
        <v>しみずみなみ1</v>
      </c>
      <c r="AS1251" s="284">
        <f t="shared" si="181"/>
        <v>1699949</v>
      </c>
      <c r="AT1251" s="284" t="str">
        <f t="shared" si="174"/>
        <v>清水みなみ</v>
      </c>
      <c r="AU1251" s="284">
        <f>IF(AT1251="","",COUNTIF(AT$8:AT1251,AT1251))</f>
        <v>1</v>
      </c>
      <c r="AV1251" s="284" t="str">
        <f t="shared" si="175"/>
        <v>しみずみなみ</v>
      </c>
      <c r="AW1251" s="284">
        <f>IF(AV1251="","",COUNTIF(AV$8:AV1251,AV1251))</f>
        <v>1</v>
      </c>
      <c r="AX1251" s="284" t="str">
        <f t="shared" si="173"/>
        <v/>
      </c>
      <c r="AY1251" s="284" t="str">
        <f t="shared" si="176"/>
        <v/>
      </c>
      <c r="AZ1251" s="284" t="str">
        <f t="shared" si="177"/>
        <v/>
      </c>
    </row>
    <row r="1252" spans="1:52" ht="18" customHeight="1">
      <c r="A1252" s="281">
        <v>1699907</v>
      </c>
      <c r="B1252" s="281" t="s">
        <v>6080</v>
      </c>
      <c r="C1252" s="281" t="s">
        <v>5700</v>
      </c>
      <c r="D1252" s="281" t="s">
        <v>6081</v>
      </c>
      <c r="E1252" s="281" t="s">
        <v>5701</v>
      </c>
      <c r="F1252" s="281">
        <v>2</v>
      </c>
      <c r="G1252" s="281" t="s">
        <v>282</v>
      </c>
      <c r="H1252" s="303">
        <v>38165</v>
      </c>
      <c r="I1252" s="281">
        <v>24</v>
      </c>
      <c r="J1252" s="281" t="s">
        <v>260</v>
      </c>
      <c r="K1252" s="281">
        <v>265</v>
      </c>
      <c r="L1252" s="281" t="s">
        <v>574</v>
      </c>
      <c r="M1252" s="281">
        <v>2017</v>
      </c>
      <c r="N1252" s="281" t="s">
        <v>5769</v>
      </c>
      <c r="O1252" s="281">
        <v>2</v>
      </c>
      <c r="P1252" s="281" t="s">
        <v>303</v>
      </c>
      <c r="W1252" s="281">
        <v>-20</v>
      </c>
      <c r="X1252" s="281" t="s">
        <v>1574</v>
      </c>
      <c r="AA1252" s="281">
        <v>2</v>
      </c>
      <c r="AB1252" s="281" t="s">
        <v>200</v>
      </c>
      <c r="AC1252" s="303">
        <v>44710</v>
      </c>
      <c r="AD1252" s="281" t="s">
        <v>11526</v>
      </c>
      <c r="AE1252" s="281" t="s">
        <v>5770</v>
      </c>
      <c r="AF1252" s="281" t="s">
        <v>266</v>
      </c>
      <c r="AG1252" s="281" t="s">
        <v>5771</v>
      </c>
      <c r="AI1252" s="281" t="s">
        <v>5772</v>
      </c>
      <c r="AJ1252" s="281" t="s">
        <v>11498</v>
      </c>
      <c r="AN1252" s="303">
        <v>44012</v>
      </c>
      <c r="AP1252" s="284">
        <f t="shared" si="178"/>
        <v>1245</v>
      </c>
      <c r="AQ1252" s="284" t="str">
        <f t="shared" si="179"/>
        <v>黒崎綾乃1</v>
      </c>
      <c r="AR1252" s="284" t="str">
        <f t="shared" si="180"/>
        <v>くろさきあやの1</v>
      </c>
      <c r="AS1252" s="284">
        <f t="shared" si="181"/>
        <v>1699907</v>
      </c>
      <c r="AT1252" s="284" t="str">
        <f t="shared" si="174"/>
        <v>黒崎綾乃</v>
      </c>
      <c r="AU1252" s="284">
        <f>IF(AT1252="","",COUNTIF(AT$8:AT1252,AT1252))</f>
        <v>1</v>
      </c>
      <c r="AV1252" s="284" t="str">
        <f t="shared" si="175"/>
        <v>くろさきあやの</v>
      </c>
      <c r="AW1252" s="284">
        <f>IF(AV1252="","",COUNTIF(AV$8:AV1252,AV1252))</f>
        <v>1</v>
      </c>
      <c r="AX1252" s="284" t="str">
        <f t="shared" si="173"/>
        <v/>
      </c>
      <c r="AY1252" s="284" t="str">
        <f t="shared" si="176"/>
        <v/>
      </c>
      <c r="AZ1252" s="284" t="str">
        <f t="shared" si="177"/>
        <v/>
      </c>
    </row>
    <row r="1253" spans="1:52" ht="18" customHeight="1">
      <c r="A1253" s="281">
        <v>1700253</v>
      </c>
      <c r="B1253" s="281" t="s">
        <v>6082</v>
      </c>
      <c r="C1253" s="281" t="s">
        <v>6083</v>
      </c>
      <c r="D1253" s="281" t="s">
        <v>6084</v>
      </c>
      <c r="E1253" s="281" t="s">
        <v>1124</v>
      </c>
      <c r="F1253" s="281">
        <v>2</v>
      </c>
      <c r="G1253" s="281" t="s">
        <v>282</v>
      </c>
      <c r="H1253" s="303">
        <v>38176</v>
      </c>
      <c r="I1253" s="281">
        <v>24</v>
      </c>
      <c r="J1253" s="281" t="s">
        <v>260</v>
      </c>
      <c r="K1253" s="281">
        <v>279</v>
      </c>
      <c r="L1253" s="281" t="s">
        <v>308</v>
      </c>
      <c r="M1253" s="281">
        <v>2109</v>
      </c>
      <c r="N1253" s="281" t="s">
        <v>5477</v>
      </c>
      <c r="O1253" s="281">
        <v>2</v>
      </c>
      <c r="P1253" s="281" t="s">
        <v>303</v>
      </c>
      <c r="W1253" s="281">
        <v>-20</v>
      </c>
      <c r="X1253" s="281" t="s">
        <v>1574</v>
      </c>
      <c r="AA1253" s="281">
        <v>2</v>
      </c>
      <c r="AB1253" s="281" t="s">
        <v>200</v>
      </c>
      <c r="AC1253" s="303">
        <v>44710</v>
      </c>
      <c r="AD1253" s="281" t="s">
        <v>11527</v>
      </c>
      <c r="AN1253" s="303">
        <v>44012</v>
      </c>
      <c r="AP1253" s="284">
        <f t="shared" si="178"/>
        <v>1246</v>
      </c>
      <c r="AQ1253" s="284" t="str">
        <f t="shared" si="179"/>
        <v>三木夏萌1</v>
      </c>
      <c r="AR1253" s="284" t="str">
        <f t="shared" si="180"/>
        <v>みきなつめ1</v>
      </c>
      <c r="AS1253" s="284">
        <f t="shared" si="181"/>
        <v>1700253</v>
      </c>
      <c r="AT1253" s="284" t="str">
        <f t="shared" si="174"/>
        <v>三木夏萌</v>
      </c>
      <c r="AU1253" s="284">
        <f>IF(AT1253="","",COUNTIF(AT$8:AT1253,AT1253))</f>
        <v>1</v>
      </c>
      <c r="AV1253" s="284" t="str">
        <f t="shared" si="175"/>
        <v>みきなつめ</v>
      </c>
      <c r="AW1253" s="284">
        <f>IF(AV1253="","",COUNTIF(AV$8:AV1253,AV1253))</f>
        <v>1</v>
      </c>
      <c r="AX1253" s="284" t="str">
        <f t="shared" si="173"/>
        <v/>
      </c>
      <c r="AY1253" s="284" t="str">
        <f t="shared" si="176"/>
        <v/>
      </c>
      <c r="AZ1253" s="284" t="str">
        <f t="shared" si="177"/>
        <v/>
      </c>
    </row>
    <row r="1254" spans="1:52" ht="18" customHeight="1">
      <c r="A1254" s="281">
        <v>1703117</v>
      </c>
      <c r="B1254" s="281" t="s">
        <v>6085</v>
      </c>
      <c r="C1254" s="281" t="s">
        <v>6086</v>
      </c>
      <c r="D1254" s="281" t="s">
        <v>6087</v>
      </c>
      <c r="E1254" s="281" t="s">
        <v>6088</v>
      </c>
      <c r="F1254" s="281">
        <v>2</v>
      </c>
      <c r="G1254" s="281" t="s">
        <v>282</v>
      </c>
      <c r="H1254" s="303">
        <v>38189</v>
      </c>
      <c r="I1254" s="281">
        <v>24</v>
      </c>
      <c r="J1254" s="281" t="s">
        <v>260</v>
      </c>
      <c r="K1254" s="281">
        <v>267</v>
      </c>
      <c r="L1254" s="281" t="s">
        <v>328</v>
      </c>
      <c r="M1254" s="281">
        <v>2033</v>
      </c>
      <c r="N1254" s="281" t="s">
        <v>6089</v>
      </c>
      <c r="O1254" s="281">
        <v>2</v>
      </c>
      <c r="P1254" s="281" t="s">
        <v>303</v>
      </c>
      <c r="W1254" s="281">
        <v>-20</v>
      </c>
      <c r="X1254" s="281" t="s">
        <v>1574</v>
      </c>
      <c r="AA1254" s="281">
        <v>2</v>
      </c>
      <c r="AB1254" s="281" t="s">
        <v>200</v>
      </c>
      <c r="AC1254" s="303">
        <v>44710</v>
      </c>
      <c r="AD1254" s="281" t="s">
        <v>11526</v>
      </c>
      <c r="AE1254" s="281" t="s">
        <v>946</v>
      </c>
      <c r="AF1254" s="281" t="s">
        <v>266</v>
      </c>
      <c r="AG1254" s="281" t="s">
        <v>6090</v>
      </c>
      <c r="AI1254" s="281" t="s">
        <v>6091</v>
      </c>
      <c r="AJ1254" s="281" t="s">
        <v>11528</v>
      </c>
      <c r="AN1254" s="303">
        <v>44023</v>
      </c>
      <c r="AP1254" s="284">
        <f t="shared" si="178"/>
        <v>1247</v>
      </c>
      <c r="AQ1254" s="284" t="str">
        <f t="shared" si="179"/>
        <v>大澤天音1</v>
      </c>
      <c r="AR1254" s="284" t="str">
        <f t="shared" si="180"/>
        <v>おおさわあまね1</v>
      </c>
      <c r="AS1254" s="284">
        <f t="shared" si="181"/>
        <v>1703117</v>
      </c>
      <c r="AT1254" s="284" t="str">
        <f t="shared" si="174"/>
        <v>大澤天音</v>
      </c>
      <c r="AU1254" s="284">
        <f>IF(AT1254="","",COUNTIF(AT$8:AT1254,AT1254))</f>
        <v>1</v>
      </c>
      <c r="AV1254" s="284" t="str">
        <f t="shared" si="175"/>
        <v>おおさわあまね</v>
      </c>
      <c r="AW1254" s="284">
        <f>IF(AV1254="","",COUNTIF(AV$8:AV1254,AV1254))</f>
        <v>1</v>
      </c>
      <c r="AX1254" s="284" t="str">
        <f t="shared" si="173"/>
        <v/>
      </c>
      <c r="AY1254" s="284" t="str">
        <f t="shared" si="176"/>
        <v/>
      </c>
      <c r="AZ1254" s="284" t="str">
        <f t="shared" si="177"/>
        <v/>
      </c>
    </row>
    <row r="1255" spans="1:52" ht="18" customHeight="1">
      <c r="A1255" s="281">
        <v>1700124</v>
      </c>
      <c r="B1255" s="281" t="s">
        <v>6092</v>
      </c>
      <c r="C1255" s="281" t="s">
        <v>6093</v>
      </c>
      <c r="D1255" s="281" t="s">
        <v>6094</v>
      </c>
      <c r="E1255" s="281" t="s">
        <v>6093</v>
      </c>
      <c r="F1255" s="281">
        <v>1</v>
      </c>
      <c r="G1255" s="281" t="s">
        <v>259</v>
      </c>
      <c r="H1255" s="303">
        <v>38233</v>
      </c>
      <c r="I1255" s="281">
        <v>24</v>
      </c>
      <c r="J1255" s="281" t="s">
        <v>260</v>
      </c>
      <c r="K1255" s="281">
        <v>264</v>
      </c>
      <c r="L1255" s="281" t="s">
        <v>301</v>
      </c>
      <c r="M1255" s="281">
        <v>2016</v>
      </c>
      <c r="N1255" s="281" t="s">
        <v>5489</v>
      </c>
      <c r="O1255" s="281">
        <v>2</v>
      </c>
      <c r="P1255" s="281" t="s">
        <v>303</v>
      </c>
      <c r="Q1255" s="281">
        <v>0</v>
      </c>
      <c r="S1255" s="281">
        <v>0</v>
      </c>
      <c r="V1255" s="281">
        <v>0</v>
      </c>
      <c r="W1255" s="281">
        <v>-20</v>
      </c>
      <c r="X1255" s="281" t="s">
        <v>1574</v>
      </c>
      <c r="AA1255" s="281">
        <v>2</v>
      </c>
      <c r="AB1255" s="281" t="s">
        <v>200</v>
      </c>
      <c r="AC1255" s="303">
        <v>44710</v>
      </c>
      <c r="AD1255" s="281" t="s">
        <v>11526</v>
      </c>
      <c r="AE1255" s="281" t="s">
        <v>346</v>
      </c>
      <c r="AF1255" s="281" t="s">
        <v>266</v>
      </c>
      <c r="AG1255" s="281" t="s">
        <v>4983</v>
      </c>
      <c r="AI1255" s="281" t="s">
        <v>4984</v>
      </c>
      <c r="AJ1255" s="281" t="s">
        <v>11405</v>
      </c>
      <c r="AN1255" s="303">
        <v>44012</v>
      </c>
      <c r="AP1255" s="284">
        <f t="shared" si="178"/>
        <v>1248</v>
      </c>
      <c r="AQ1255" s="284" t="str">
        <f t="shared" si="179"/>
        <v>藤岡すずみ1</v>
      </c>
      <c r="AR1255" s="284" t="str">
        <f t="shared" si="180"/>
        <v>ふじおかすずみ1</v>
      </c>
      <c r="AS1255" s="284">
        <f t="shared" si="181"/>
        <v>1700124</v>
      </c>
      <c r="AT1255" s="284" t="str">
        <f t="shared" si="174"/>
        <v>藤岡すずみ</v>
      </c>
      <c r="AU1255" s="284">
        <f>IF(AT1255="","",COUNTIF(AT$8:AT1255,AT1255))</f>
        <v>1</v>
      </c>
      <c r="AV1255" s="284" t="str">
        <f t="shared" si="175"/>
        <v>ふじおかすずみ</v>
      </c>
      <c r="AW1255" s="284">
        <f>IF(AV1255="","",COUNTIF(AV$8:AV1255,AV1255))</f>
        <v>1</v>
      </c>
      <c r="AX1255" s="284" t="str">
        <f t="shared" si="173"/>
        <v/>
      </c>
      <c r="AY1255" s="284" t="str">
        <f t="shared" si="176"/>
        <v/>
      </c>
      <c r="AZ1255" s="284" t="str">
        <f t="shared" si="177"/>
        <v/>
      </c>
    </row>
    <row r="1256" spans="1:52" ht="18" customHeight="1">
      <c r="A1256" s="281">
        <v>1702908</v>
      </c>
      <c r="B1256" s="281" t="s">
        <v>1410</v>
      </c>
      <c r="C1256" s="281" t="s">
        <v>6095</v>
      </c>
      <c r="D1256" s="281" t="s">
        <v>1411</v>
      </c>
      <c r="E1256" s="281" t="s">
        <v>6096</v>
      </c>
      <c r="F1256" s="281">
        <v>1</v>
      </c>
      <c r="G1256" s="281" t="s">
        <v>259</v>
      </c>
      <c r="H1256" s="303">
        <v>38239</v>
      </c>
      <c r="I1256" s="281">
        <v>24</v>
      </c>
      <c r="J1256" s="281" t="s">
        <v>260</v>
      </c>
      <c r="K1256" s="281">
        <v>279</v>
      </c>
      <c r="L1256" s="281" t="s">
        <v>308</v>
      </c>
      <c r="M1256" s="281">
        <v>2104</v>
      </c>
      <c r="N1256" s="281" t="s">
        <v>398</v>
      </c>
      <c r="O1256" s="281">
        <v>2</v>
      </c>
      <c r="P1256" s="281" t="s">
        <v>303</v>
      </c>
      <c r="W1256" s="281">
        <v>-20</v>
      </c>
      <c r="X1256" s="281" t="s">
        <v>1574</v>
      </c>
      <c r="AA1256" s="281">
        <v>2</v>
      </c>
      <c r="AB1256" s="281" t="s">
        <v>200</v>
      </c>
      <c r="AC1256" s="303">
        <v>44710</v>
      </c>
      <c r="AD1256" s="281" t="s">
        <v>11527</v>
      </c>
      <c r="AF1256" s="281" t="s">
        <v>266</v>
      </c>
      <c r="AG1256" s="281" t="s">
        <v>5480</v>
      </c>
      <c r="AI1256" s="281" t="s">
        <v>5481</v>
      </c>
      <c r="AJ1256" s="281" t="s">
        <v>11475</v>
      </c>
      <c r="AN1256" s="303">
        <v>44022</v>
      </c>
      <c r="AP1256" s="284">
        <f t="shared" si="178"/>
        <v>1249</v>
      </c>
      <c r="AQ1256" s="284" t="str">
        <f t="shared" si="179"/>
        <v>湯澤峻気1</v>
      </c>
      <c r="AR1256" s="284" t="str">
        <f t="shared" si="180"/>
        <v>ゆざわしゅんき1</v>
      </c>
      <c r="AS1256" s="284">
        <f t="shared" si="181"/>
        <v>1702908</v>
      </c>
      <c r="AT1256" s="284" t="str">
        <f t="shared" si="174"/>
        <v>湯澤峻気</v>
      </c>
      <c r="AU1256" s="284">
        <f>IF(AT1256="","",COUNTIF(AT$8:AT1256,AT1256))</f>
        <v>1</v>
      </c>
      <c r="AV1256" s="284" t="str">
        <f t="shared" si="175"/>
        <v>ゆざわしゅんき</v>
      </c>
      <c r="AW1256" s="284">
        <f>IF(AV1256="","",COUNTIF(AV$8:AV1256,AV1256))</f>
        <v>1</v>
      </c>
      <c r="AX1256" s="284" t="str">
        <f t="shared" si="173"/>
        <v/>
      </c>
      <c r="AY1256" s="284" t="str">
        <f t="shared" si="176"/>
        <v/>
      </c>
      <c r="AZ1256" s="284" t="str">
        <f t="shared" si="177"/>
        <v/>
      </c>
    </row>
    <row r="1257" spans="1:52" ht="18" customHeight="1">
      <c r="A1257" s="281">
        <v>1699955</v>
      </c>
      <c r="B1257" s="281" t="s">
        <v>6097</v>
      </c>
      <c r="C1257" s="281" t="s">
        <v>6098</v>
      </c>
      <c r="D1257" s="281" t="s">
        <v>6099</v>
      </c>
      <c r="E1257" s="281" t="s">
        <v>6100</v>
      </c>
      <c r="F1257" s="281">
        <v>1</v>
      </c>
      <c r="G1257" s="281" t="s">
        <v>259</v>
      </c>
      <c r="H1257" s="303">
        <v>38270</v>
      </c>
      <c r="I1257" s="281">
        <v>24</v>
      </c>
      <c r="J1257" s="281" t="s">
        <v>260</v>
      </c>
      <c r="K1257" s="281">
        <v>267</v>
      </c>
      <c r="L1257" s="281" t="s">
        <v>328</v>
      </c>
      <c r="M1257" s="281">
        <v>2035</v>
      </c>
      <c r="N1257" s="281" t="s">
        <v>6101</v>
      </c>
      <c r="O1257" s="281">
        <v>2</v>
      </c>
      <c r="P1257" s="281" t="s">
        <v>303</v>
      </c>
      <c r="Q1257" s="281">
        <v>0</v>
      </c>
      <c r="S1257" s="281">
        <v>0</v>
      </c>
      <c r="W1257" s="281">
        <v>-20</v>
      </c>
      <c r="X1257" s="281" t="s">
        <v>1574</v>
      </c>
      <c r="AA1257" s="281">
        <v>2</v>
      </c>
      <c r="AB1257" s="281" t="s">
        <v>200</v>
      </c>
      <c r="AC1257" s="303">
        <v>44710</v>
      </c>
      <c r="AD1257" s="281" t="s">
        <v>11526</v>
      </c>
      <c r="AE1257" s="281" t="s">
        <v>4100</v>
      </c>
      <c r="AF1257" s="281" t="s">
        <v>266</v>
      </c>
      <c r="AG1257" s="281" t="s">
        <v>6102</v>
      </c>
      <c r="AI1257" s="281" t="s">
        <v>6103</v>
      </c>
      <c r="AJ1257" s="281" t="s">
        <v>11529</v>
      </c>
      <c r="AN1257" s="303">
        <v>44012</v>
      </c>
      <c r="AP1257" s="284">
        <f t="shared" si="178"/>
        <v>1250</v>
      </c>
      <c r="AQ1257" s="284" t="str">
        <f t="shared" si="179"/>
        <v>藤崎竜也1</v>
      </c>
      <c r="AR1257" s="284" t="str">
        <f t="shared" si="180"/>
        <v>ふじさきりゅうや1</v>
      </c>
      <c r="AS1257" s="284">
        <f t="shared" si="181"/>
        <v>1699955</v>
      </c>
      <c r="AT1257" s="284" t="str">
        <f t="shared" si="174"/>
        <v>藤崎竜也</v>
      </c>
      <c r="AU1257" s="284">
        <f>IF(AT1257="","",COUNTIF(AT$8:AT1257,AT1257))</f>
        <v>1</v>
      </c>
      <c r="AV1257" s="284" t="str">
        <f t="shared" si="175"/>
        <v>ふじさきりゅうや</v>
      </c>
      <c r="AW1257" s="284">
        <f>IF(AV1257="","",COUNTIF(AV$8:AV1257,AV1257))</f>
        <v>1</v>
      </c>
      <c r="AX1257" s="284" t="str">
        <f t="shared" si="173"/>
        <v/>
      </c>
      <c r="AY1257" s="284" t="str">
        <f t="shared" si="176"/>
        <v/>
      </c>
      <c r="AZ1257" s="284" t="str">
        <f t="shared" si="177"/>
        <v/>
      </c>
    </row>
    <row r="1258" spans="1:52" ht="18" customHeight="1">
      <c r="A1258" s="281">
        <v>1700103</v>
      </c>
      <c r="B1258" s="281" t="s">
        <v>1115</v>
      </c>
      <c r="C1258" s="281" t="s">
        <v>6104</v>
      </c>
      <c r="D1258" s="281" t="s">
        <v>1117</v>
      </c>
      <c r="E1258" s="281" t="s">
        <v>4918</v>
      </c>
      <c r="F1258" s="281">
        <v>2</v>
      </c>
      <c r="G1258" s="281" t="s">
        <v>282</v>
      </c>
      <c r="H1258" s="303">
        <v>38322</v>
      </c>
      <c r="I1258" s="281">
        <v>24</v>
      </c>
      <c r="J1258" s="281" t="s">
        <v>260</v>
      </c>
      <c r="K1258" s="281">
        <v>266</v>
      </c>
      <c r="L1258" s="281" t="s">
        <v>386</v>
      </c>
      <c r="M1258" s="281">
        <v>2021</v>
      </c>
      <c r="N1258" s="281" t="s">
        <v>387</v>
      </c>
      <c r="O1258" s="281">
        <v>2</v>
      </c>
      <c r="P1258" s="281" t="s">
        <v>303</v>
      </c>
      <c r="W1258" s="281">
        <v>-20</v>
      </c>
      <c r="X1258" s="281" t="s">
        <v>1574</v>
      </c>
      <c r="AA1258" s="281">
        <v>2</v>
      </c>
      <c r="AB1258" s="281" t="s">
        <v>200</v>
      </c>
      <c r="AC1258" s="303">
        <v>44710</v>
      </c>
      <c r="AD1258" s="281" t="s">
        <v>11526</v>
      </c>
      <c r="AF1258" s="281" t="s">
        <v>266</v>
      </c>
      <c r="AG1258" s="281" t="s">
        <v>5799</v>
      </c>
      <c r="AI1258" s="281" t="s">
        <v>5800</v>
      </c>
      <c r="AJ1258" s="281" t="s">
        <v>11501</v>
      </c>
      <c r="AN1258" s="303">
        <v>44012</v>
      </c>
      <c r="AP1258" s="284">
        <f t="shared" si="178"/>
        <v>1251</v>
      </c>
      <c r="AQ1258" s="284" t="str">
        <f t="shared" si="179"/>
        <v>中沢藍1</v>
      </c>
      <c r="AR1258" s="284" t="str">
        <f t="shared" si="180"/>
        <v>なかざわあい1</v>
      </c>
      <c r="AS1258" s="284">
        <f t="shared" si="181"/>
        <v>1700103</v>
      </c>
      <c r="AT1258" s="284" t="str">
        <f t="shared" si="174"/>
        <v>中沢藍</v>
      </c>
      <c r="AU1258" s="284">
        <f>IF(AT1258="","",COUNTIF(AT$8:AT1258,AT1258))</f>
        <v>1</v>
      </c>
      <c r="AV1258" s="284" t="str">
        <f t="shared" si="175"/>
        <v>なかざわあい</v>
      </c>
      <c r="AW1258" s="284">
        <f>IF(AV1258="","",COUNTIF(AV$8:AV1258,AV1258))</f>
        <v>1</v>
      </c>
      <c r="AX1258" s="284" t="str">
        <f t="shared" si="173"/>
        <v/>
      </c>
      <c r="AY1258" s="284" t="str">
        <f t="shared" si="176"/>
        <v/>
      </c>
      <c r="AZ1258" s="284" t="str">
        <f t="shared" si="177"/>
        <v/>
      </c>
    </row>
    <row r="1259" spans="1:52" ht="18" customHeight="1">
      <c r="A1259" s="281">
        <v>1699936</v>
      </c>
      <c r="B1259" s="281" t="s">
        <v>421</v>
      </c>
      <c r="C1259" s="281" t="s">
        <v>6105</v>
      </c>
      <c r="D1259" s="281" t="s">
        <v>423</v>
      </c>
      <c r="E1259" s="281" t="s">
        <v>974</v>
      </c>
      <c r="F1259" s="281">
        <v>1</v>
      </c>
      <c r="G1259" s="281" t="s">
        <v>259</v>
      </c>
      <c r="H1259" s="303">
        <v>38331</v>
      </c>
      <c r="I1259" s="281">
        <v>24</v>
      </c>
      <c r="J1259" s="281" t="s">
        <v>260</v>
      </c>
      <c r="K1259" s="281">
        <v>267</v>
      </c>
      <c r="L1259" s="281" t="s">
        <v>328</v>
      </c>
      <c r="M1259" s="281">
        <v>2024</v>
      </c>
      <c r="N1259" s="281" t="s">
        <v>5659</v>
      </c>
      <c r="O1259" s="281">
        <v>2</v>
      </c>
      <c r="P1259" s="281" t="s">
        <v>303</v>
      </c>
      <c r="W1259" s="281">
        <v>-20</v>
      </c>
      <c r="X1259" s="281" t="s">
        <v>1574</v>
      </c>
      <c r="AA1259" s="281">
        <v>2</v>
      </c>
      <c r="AB1259" s="281" t="s">
        <v>200</v>
      </c>
      <c r="AC1259" s="303">
        <v>44710</v>
      </c>
      <c r="AD1259" s="281" t="s">
        <v>11526</v>
      </c>
      <c r="AE1259" s="281" t="s">
        <v>2079</v>
      </c>
      <c r="AF1259" s="281" t="s">
        <v>266</v>
      </c>
      <c r="AG1259" s="281" t="s">
        <v>5660</v>
      </c>
      <c r="AH1259" s="281" t="s">
        <v>5661</v>
      </c>
      <c r="AI1259" s="281" t="s">
        <v>5662</v>
      </c>
      <c r="AJ1259" s="281" t="s">
        <v>11491</v>
      </c>
      <c r="AN1259" s="303">
        <v>44012</v>
      </c>
      <c r="AP1259" s="284">
        <f t="shared" si="178"/>
        <v>1252</v>
      </c>
      <c r="AQ1259" s="284" t="str">
        <f t="shared" si="179"/>
        <v>小林政元1</v>
      </c>
      <c r="AR1259" s="284" t="str">
        <f t="shared" si="180"/>
        <v>こばやしまさゆき1</v>
      </c>
      <c r="AS1259" s="284">
        <f t="shared" si="181"/>
        <v>1699936</v>
      </c>
      <c r="AT1259" s="284" t="str">
        <f t="shared" si="174"/>
        <v>小林政元</v>
      </c>
      <c r="AU1259" s="284">
        <f>IF(AT1259="","",COUNTIF(AT$8:AT1259,AT1259))</f>
        <v>1</v>
      </c>
      <c r="AV1259" s="284" t="str">
        <f t="shared" si="175"/>
        <v>こばやしまさゆき</v>
      </c>
      <c r="AW1259" s="284">
        <f>IF(AV1259="","",COUNTIF(AV$8:AV1259,AV1259))</f>
        <v>1</v>
      </c>
      <c r="AX1259" s="284" t="str">
        <f t="shared" si="173"/>
        <v/>
      </c>
      <c r="AY1259" s="284" t="str">
        <f t="shared" si="176"/>
        <v/>
      </c>
      <c r="AZ1259" s="284" t="str">
        <f t="shared" si="177"/>
        <v/>
      </c>
    </row>
    <row r="1260" spans="1:52" ht="18" customHeight="1">
      <c r="A1260" s="281">
        <v>1699937</v>
      </c>
      <c r="B1260" s="281" t="s">
        <v>6106</v>
      </c>
      <c r="C1260" s="281" t="s">
        <v>6107</v>
      </c>
      <c r="D1260" s="281" t="s">
        <v>6108</v>
      </c>
      <c r="E1260" s="281" t="s">
        <v>6109</v>
      </c>
      <c r="F1260" s="281">
        <v>1</v>
      </c>
      <c r="G1260" s="281" t="s">
        <v>259</v>
      </c>
      <c r="H1260" s="303">
        <v>38336</v>
      </c>
      <c r="I1260" s="281">
        <v>24</v>
      </c>
      <c r="J1260" s="281" t="s">
        <v>260</v>
      </c>
      <c r="K1260" s="281">
        <v>267</v>
      </c>
      <c r="L1260" s="281" t="s">
        <v>328</v>
      </c>
      <c r="M1260" s="281">
        <v>2024</v>
      </c>
      <c r="N1260" s="281" t="s">
        <v>5659</v>
      </c>
      <c r="O1260" s="281">
        <v>2</v>
      </c>
      <c r="P1260" s="281" t="s">
        <v>303</v>
      </c>
      <c r="W1260" s="281">
        <v>-20</v>
      </c>
      <c r="X1260" s="281" t="s">
        <v>1574</v>
      </c>
      <c r="AA1260" s="281">
        <v>2</v>
      </c>
      <c r="AB1260" s="281" t="s">
        <v>200</v>
      </c>
      <c r="AC1260" s="303">
        <v>44710</v>
      </c>
      <c r="AD1260" s="281" t="s">
        <v>11526</v>
      </c>
      <c r="AE1260" s="281" t="s">
        <v>2079</v>
      </c>
      <c r="AF1260" s="281" t="s">
        <v>266</v>
      </c>
      <c r="AG1260" s="281" t="s">
        <v>5660</v>
      </c>
      <c r="AH1260" s="281" t="s">
        <v>5661</v>
      </c>
      <c r="AI1260" s="281" t="s">
        <v>5662</v>
      </c>
      <c r="AJ1260" s="281" t="s">
        <v>11491</v>
      </c>
      <c r="AN1260" s="303">
        <v>44012</v>
      </c>
      <c r="AP1260" s="284">
        <f t="shared" si="178"/>
        <v>1253</v>
      </c>
      <c r="AQ1260" s="284" t="str">
        <f t="shared" si="179"/>
        <v>善財佑馬1</v>
      </c>
      <c r="AR1260" s="284" t="str">
        <f t="shared" si="180"/>
        <v>ぜんざいゆうま1</v>
      </c>
      <c r="AS1260" s="284">
        <f t="shared" si="181"/>
        <v>1699937</v>
      </c>
      <c r="AT1260" s="284" t="str">
        <f t="shared" si="174"/>
        <v>善財佑馬</v>
      </c>
      <c r="AU1260" s="284">
        <f>IF(AT1260="","",COUNTIF(AT$8:AT1260,AT1260))</f>
        <v>1</v>
      </c>
      <c r="AV1260" s="284" t="str">
        <f t="shared" si="175"/>
        <v>ぜんざいゆうま</v>
      </c>
      <c r="AW1260" s="284">
        <f>IF(AV1260="","",COUNTIF(AV$8:AV1260,AV1260))</f>
        <v>1</v>
      </c>
      <c r="AX1260" s="284" t="str">
        <f t="shared" si="173"/>
        <v/>
      </c>
      <c r="AY1260" s="284" t="str">
        <f t="shared" si="176"/>
        <v/>
      </c>
      <c r="AZ1260" s="284" t="str">
        <f t="shared" si="177"/>
        <v/>
      </c>
    </row>
    <row r="1261" spans="1:52" ht="18" customHeight="1">
      <c r="A1261" s="281">
        <v>1699958</v>
      </c>
      <c r="B1261" s="281" t="s">
        <v>5790</v>
      </c>
      <c r="C1261" s="281" t="s">
        <v>6110</v>
      </c>
      <c r="D1261" s="281" t="s">
        <v>5792</v>
      </c>
      <c r="E1261" s="281" t="s">
        <v>5787</v>
      </c>
      <c r="F1261" s="281">
        <v>2</v>
      </c>
      <c r="G1261" s="281" t="s">
        <v>282</v>
      </c>
      <c r="H1261" s="303">
        <v>38341</v>
      </c>
      <c r="I1261" s="281">
        <v>24</v>
      </c>
      <c r="J1261" s="281" t="s">
        <v>260</v>
      </c>
      <c r="K1261" s="281">
        <v>267</v>
      </c>
      <c r="L1261" s="281" t="s">
        <v>328</v>
      </c>
      <c r="M1261" s="281">
        <v>2035</v>
      </c>
      <c r="N1261" s="281" t="s">
        <v>6101</v>
      </c>
      <c r="O1261" s="281">
        <v>2</v>
      </c>
      <c r="P1261" s="281" t="s">
        <v>303</v>
      </c>
      <c r="Q1261" s="281">
        <v>0</v>
      </c>
      <c r="S1261" s="281">
        <v>0</v>
      </c>
      <c r="W1261" s="281">
        <v>-20</v>
      </c>
      <c r="X1261" s="281" t="s">
        <v>1574</v>
      </c>
      <c r="AA1261" s="281">
        <v>2</v>
      </c>
      <c r="AB1261" s="281" t="s">
        <v>200</v>
      </c>
      <c r="AC1261" s="303">
        <v>44710</v>
      </c>
      <c r="AD1261" s="281" t="s">
        <v>11526</v>
      </c>
      <c r="AE1261" s="281" t="s">
        <v>4100</v>
      </c>
      <c r="AF1261" s="281" t="s">
        <v>266</v>
      </c>
      <c r="AG1261" s="281" t="s">
        <v>6102</v>
      </c>
      <c r="AI1261" s="281" t="s">
        <v>6103</v>
      </c>
      <c r="AJ1261" s="281" t="s">
        <v>11529</v>
      </c>
      <c r="AN1261" s="303">
        <v>44012</v>
      </c>
      <c r="AP1261" s="284">
        <f t="shared" si="178"/>
        <v>1254</v>
      </c>
      <c r="AQ1261" s="284" t="str">
        <f t="shared" si="179"/>
        <v>鶴田雪乃1</v>
      </c>
      <c r="AR1261" s="284" t="str">
        <f t="shared" si="180"/>
        <v>つるたゆきの1</v>
      </c>
      <c r="AS1261" s="284">
        <f t="shared" si="181"/>
        <v>1699958</v>
      </c>
      <c r="AT1261" s="284" t="str">
        <f t="shared" si="174"/>
        <v>鶴田雪乃</v>
      </c>
      <c r="AU1261" s="284">
        <f>IF(AT1261="","",COUNTIF(AT$8:AT1261,AT1261))</f>
        <v>1</v>
      </c>
      <c r="AV1261" s="284" t="str">
        <f t="shared" si="175"/>
        <v>つるたゆきの</v>
      </c>
      <c r="AW1261" s="284">
        <f>IF(AV1261="","",COUNTIF(AV$8:AV1261,AV1261))</f>
        <v>1</v>
      </c>
      <c r="AX1261" s="284" t="str">
        <f t="shared" si="173"/>
        <v/>
      </c>
      <c r="AY1261" s="284" t="str">
        <f t="shared" si="176"/>
        <v/>
      </c>
      <c r="AZ1261" s="284" t="str">
        <f t="shared" si="177"/>
        <v/>
      </c>
    </row>
    <row r="1262" spans="1:52" ht="18" customHeight="1">
      <c r="A1262" s="281">
        <v>1699752</v>
      </c>
      <c r="B1262" s="281" t="s">
        <v>3172</v>
      </c>
      <c r="C1262" s="281" t="s">
        <v>6111</v>
      </c>
      <c r="D1262" s="281" t="s">
        <v>6112</v>
      </c>
      <c r="E1262" s="281" t="s">
        <v>6113</v>
      </c>
      <c r="F1262" s="281">
        <v>1</v>
      </c>
      <c r="G1262" s="281" t="s">
        <v>259</v>
      </c>
      <c r="H1262" s="303">
        <v>38349</v>
      </c>
      <c r="I1262" s="281">
        <v>24</v>
      </c>
      <c r="J1262" s="281" t="s">
        <v>260</v>
      </c>
      <c r="K1262" s="281">
        <v>280</v>
      </c>
      <c r="L1262" s="281" t="s">
        <v>334</v>
      </c>
      <c r="M1262" s="281">
        <v>5006</v>
      </c>
      <c r="N1262" s="281" t="s">
        <v>5808</v>
      </c>
      <c r="O1262" s="281">
        <v>2</v>
      </c>
      <c r="P1262" s="281" t="s">
        <v>303</v>
      </c>
      <c r="W1262" s="281">
        <v>-20</v>
      </c>
      <c r="X1262" s="281" t="s">
        <v>1574</v>
      </c>
      <c r="AA1262" s="281">
        <v>2</v>
      </c>
      <c r="AB1262" s="281" t="s">
        <v>200</v>
      </c>
      <c r="AC1262" s="303">
        <v>44710</v>
      </c>
      <c r="AD1262" s="281" t="s">
        <v>11527</v>
      </c>
      <c r="AE1262" s="281" t="s">
        <v>1142</v>
      </c>
      <c r="AF1262" s="281" t="s">
        <v>266</v>
      </c>
      <c r="AG1262" s="281" t="s">
        <v>5809</v>
      </c>
      <c r="AI1262" s="281" t="s">
        <v>5810</v>
      </c>
      <c r="AJ1262" s="281" t="s">
        <v>11502</v>
      </c>
      <c r="AN1262" s="303">
        <v>44011</v>
      </c>
      <c r="AP1262" s="284">
        <f t="shared" si="178"/>
        <v>1255</v>
      </c>
      <c r="AQ1262" s="284" t="str">
        <f t="shared" si="179"/>
        <v>前田大聖1</v>
      </c>
      <c r="AR1262" s="284" t="str">
        <f t="shared" si="180"/>
        <v>まえだたいせい1</v>
      </c>
      <c r="AS1262" s="284">
        <f t="shared" si="181"/>
        <v>1699752</v>
      </c>
      <c r="AT1262" s="284" t="str">
        <f t="shared" si="174"/>
        <v>前田大聖</v>
      </c>
      <c r="AU1262" s="284">
        <f>IF(AT1262="","",COUNTIF(AT$8:AT1262,AT1262))</f>
        <v>1</v>
      </c>
      <c r="AV1262" s="284" t="str">
        <f t="shared" si="175"/>
        <v>まえだたいせい</v>
      </c>
      <c r="AW1262" s="284">
        <f>IF(AV1262="","",COUNTIF(AV$8:AV1262,AV1262))</f>
        <v>1</v>
      </c>
      <c r="AX1262" s="284" t="str">
        <f t="shared" si="173"/>
        <v/>
      </c>
      <c r="AY1262" s="284" t="str">
        <f t="shared" si="176"/>
        <v/>
      </c>
      <c r="AZ1262" s="284" t="str">
        <f t="shared" si="177"/>
        <v/>
      </c>
    </row>
    <row r="1263" spans="1:52" ht="18" customHeight="1">
      <c r="A1263" s="281">
        <v>1700063</v>
      </c>
      <c r="B1263" s="281" t="s">
        <v>533</v>
      </c>
      <c r="C1263" s="281" t="s">
        <v>6114</v>
      </c>
      <c r="D1263" s="281" t="s">
        <v>535</v>
      </c>
      <c r="E1263" s="281" t="s">
        <v>4259</v>
      </c>
      <c r="F1263" s="281">
        <v>2</v>
      </c>
      <c r="G1263" s="281" t="s">
        <v>282</v>
      </c>
      <c r="H1263" s="303">
        <v>38374</v>
      </c>
      <c r="I1263" s="281">
        <v>24</v>
      </c>
      <c r="J1263" s="281" t="s">
        <v>260</v>
      </c>
      <c r="K1263" s="281">
        <v>267</v>
      </c>
      <c r="L1263" s="281" t="s">
        <v>328</v>
      </c>
      <c r="M1263" s="281">
        <v>2030</v>
      </c>
      <c r="N1263" s="281" t="s">
        <v>363</v>
      </c>
      <c r="O1263" s="281">
        <v>2</v>
      </c>
      <c r="P1263" s="281" t="s">
        <v>303</v>
      </c>
      <c r="W1263" s="281">
        <v>-20</v>
      </c>
      <c r="X1263" s="281" t="s">
        <v>1574</v>
      </c>
      <c r="AA1263" s="281">
        <v>2</v>
      </c>
      <c r="AB1263" s="281" t="s">
        <v>200</v>
      </c>
      <c r="AC1263" s="303">
        <v>44710</v>
      </c>
      <c r="AD1263" s="281" t="s">
        <v>11526</v>
      </c>
      <c r="AE1263" s="281" t="s">
        <v>5502</v>
      </c>
      <c r="AF1263" s="281" t="s">
        <v>266</v>
      </c>
      <c r="AG1263" s="281" t="s">
        <v>5503</v>
      </c>
      <c r="AI1263" s="281" t="s">
        <v>5504</v>
      </c>
      <c r="AJ1263" s="281" t="s">
        <v>11477</v>
      </c>
      <c r="AN1263" s="303">
        <v>44012</v>
      </c>
      <c r="AP1263" s="284">
        <f t="shared" si="178"/>
        <v>1256</v>
      </c>
      <c r="AQ1263" s="284" t="str">
        <f t="shared" si="179"/>
        <v>寺島優希1</v>
      </c>
      <c r="AR1263" s="284" t="str">
        <f t="shared" si="180"/>
        <v>てらしまゆき1</v>
      </c>
      <c r="AS1263" s="284">
        <f t="shared" si="181"/>
        <v>1700063</v>
      </c>
      <c r="AT1263" s="284" t="str">
        <f t="shared" si="174"/>
        <v>寺島優希</v>
      </c>
      <c r="AU1263" s="284">
        <f>IF(AT1263="","",COUNTIF(AT$8:AT1263,AT1263))</f>
        <v>1</v>
      </c>
      <c r="AV1263" s="284" t="str">
        <f t="shared" si="175"/>
        <v>てらしまゆき</v>
      </c>
      <c r="AW1263" s="284">
        <f>IF(AV1263="","",COUNTIF(AV$8:AV1263,AV1263))</f>
        <v>1</v>
      </c>
      <c r="AX1263" s="284" t="str">
        <f t="shared" si="173"/>
        <v/>
      </c>
      <c r="AY1263" s="284" t="str">
        <f t="shared" si="176"/>
        <v/>
      </c>
      <c r="AZ1263" s="284" t="str">
        <f t="shared" si="177"/>
        <v/>
      </c>
    </row>
    <row r="1264" spans="1:52" ht="18" customHeight="1">
      <c r="A1264" s="281">
        <v>1700337</v>
      </c>
      <c r="B1264" s="281" t="s">
        <v>2900</v>
      </c>
      <c r="C1264" s="281" t="s">
        <v>6115</v>
      </c>
      <c r="D1264" s="281" t="s">
        <v>501</v>
      </c>
      <c r="E1264" s="281" t="s">
        <v>5701</v>
      </c>
      <c r="F1264" s="281">
        <v>2</v>
      </c>
      <c r="G1264" s="281" t="s">
        <v>282</v>
      </c>
      <c r="H1264" s="303">
        <v>38382</v>
      </c>
      <c r="I1264" s="281">
        <v>24</v>
      </c>
      <c r="J1264" s="281" t="s">
        <v>260</v>
      </c>
      <c r="K1264" s="281">
        <v>279</v>
      </c>
      <c r="L1264" s="281" t="s">
        <v>308</v>
      </c>
      <c r="M1264" s="281">
        <v>2107</v>
      </c>
      <c r="N1264" s="281" t="s">
        <v>5681</v>
      </c>
      <c r="O1264" s="281">
        <v>2</v>
      </c>
      <c r="P1264" s="281" t="s">
        <v>303</v>
      </c>
      <c r="Q1264" s="281">
        <v>0</v>
      </c>
      <c r="S1264" s="281">
        <v>0</v>
      </c>
      <c r="W1264" s="281">
        <v>-20</v>
      </c>
      <c r="X1264" s="281" t="s">
        <v>1574</v>
      </c>
      <c r="AA1264" s="281">
        <v>2</v>
      </c>
      <c r="AB1264" s="281" t="s">
        <v>200</v>
      </c>
      <c r="AC1264" s="303">
        <v>44710</v>
      </c>
      <c r="AD1264" s="281" t="s">
        <v>11527</v>
      </c>
      <c r="AE1264" s="281" t="s">
        <v>6116</v>
      </c>
      <c r="AF1264" s="281" t="s">
        <v>266</v>
      </c>
      <c r="AG1264" s="281" t="s">
        <v>6117</v>
      </c>
      <c r="AI1264" s="281" t="s">
        <v>6118</v>
      </c>
      <c r="AJ1264" s="281" t="s">
        <v>11530</v>
      </c>
      <c r="AN1264" s="303">
        <v>44012</v>
      </c>
      <c r="AP1264" s="284">
        <f t="shared" si="178"/>
        <v>1257</v>
      </c>
      <c r="AQ1264" s="284" t="str">
        <f t="shared" si="179"/>
        <v>渡邊彩乃1</v>
      </c>
      <c r="AR1264" s="284" t="str">
        <f t="shared" si="180"/>
        <v>わたなべあやの1</v>
      </c>
      <c r="AS1264" s="284">
        <f t="shared" si="181"/>
        <v>1700337</v>
      </c>
      <c r="AT1264" s="284" t="str">
        <f t="shared" si="174"/>
        <v>渡邊彩乃</v>
      </c>
      <c r="AU1264" s="284">
        <f>IF(AT1264="","",COUNTIF(AT$8:AT1264,AT1264))</f>
        <v>1</v>
      </c>
      <c r="AV1264" s="284" t="str">
        <f t="shared" si="175"/>
        <v>わたなべあやの</v>
      </c>
      <c r="AW1264" s="284">
        <f>IF(AV1264="","",COUNTIF(AV$8:AV1264,AV1264))</f>
        <v>1</v>
      </c>
      <c r="AX1264" s="284" t="str">
        <f t="shared" si="173"/>
        <v/>
      </c>
      <c r="AY1264" s="284" t="str">
        <f t="shared" si="176"/>
        <v/>
      </c>
      <c r="AZ1264" s="284" t="str">
        <f t="shared" si="177"/>
        <v/>
      </c>
    </row>
    <row r="1265" spans="1:52" ht="18" customHeight="1">
      <c r="A1265" s="281">
        <v>1700115</v>
      </c>
      <c r="B1265" s="281" t="s">
        <v>6119</v>
      </c>
      <c r="C1265" s="281" t="s">
        <v>6120</v>
      </c>
      <c r="D1265" s="281" t="s">
        <v>6121</v>
      </c>
      <c r="E1265" s="281" t="s">
        <v>3181</v>
      </c>
      <c r="F1265" s="281">
        <v>1</v>
      </c>
      <c r="G1265" s="281" t="s">
        <v>259</v>
      </c>
      <c r="H1265" s="303">
        <v>38401</v>
      </c>
      <c r="I1265" s="281">
        <v>24</v>
      </c>
      <c r="J1265" s="281" t="s">
        <v>260</v>
      </c>
      <c r="K1265" s="281">
        <v>264</v>
      </c>
      <c r="L1265" s="281" t="s">
        <v>301</v>
      </c>
      <c r="M1265" s="281">
        <v>2016</v>
      </c>
      <c r="N1265" s="281" t="s">
        <v>5489</v>
      </c>
      <c r="O1265" s="281">
        <v>2</v>
      </c>
      <c r="P1265" s="281" t="s">
        <v>303</v>
      </c>
      <c r="Q1265" s="281">
        <v>0</v>
      </c>
      <c r="S1265" s="281">
        <v>0</v>
      </c>
      <c r="V1265" s="281">
        <v>0</v>
      </c>
      <c r="W1265" s="281">
        <v>-20</v>
      </c>
      <c r="X1265" s="281" t="s">
        <v>1574</v>
      </c>
      <c r="AA1265" s="281">
        <v>2</v>
      </c>
      <c r="AB1265" s="281" t="s">
        <v>200</v>
      </c>
      <c r="AC1265" s="303">
        <v>44710</v>
      </c>
      <c r="AD1265" s="281" t="s">
        <v>11526</v>
      </c>
      <c r="AE1265" s="281" t="s">
        <v>346</v>
      </c>
      <c r="AF1265" s="281" t="s">
        <v>266</v>
      </c>
      <c r="AG1265" s="281" t="s">
        <v>4983</v>
      </c>
      <c r="AI1265" s="281" t="s">
        <v>4984</v>
      </c>
      <c r="AJ1265" s="281" t="s">
        <v>11405</v>
      </c>
      <c r="AN1265" s="303">
        <v>44012</v>
      </c>
      <c r="AP1265" s="284">
        <f t="shared" si="178"/>
        <v>1258</v>
      </c>
      <c r="AQ1265" s="284" t="str">
        <f t="shared" si="179"/>
        <v>大平裕貴1</v>
      </c>
      <c r="AR1265" s="284" t="str">
        <f t="shared" si="180"/>
        <v>おおひらゆうき1</v>
      </c>
      <c r="AS1265" s="284">
        <f t="shared" si="181"/>
        <v>1700115</v>
      </c>
      <c r="AT1265" s="284" t="str">
        <f t="shared" si="174"/>
        <v>大平裕貴</v>
      </c>
      <c r="AU1265" s="284">
        <f>IF(AT1265="","",COUNTIF(AT$8:AT1265,AT1265))</f>
        <v>1</v>
      </c>
      <c r="AV1265" s="284" t="str">
        <f t="shared" si="175"/>
        <v>おおひらゆうき</v>
      </c>
      <c r="AW1265" s="284">
        <f>IF(AV1265="","",COUNTIF(AV$8:AV1265,AV1265))</f>
        <v>1</v>
      </c>
      <c r="AX1265" s="284" t="str">
        <f t="shared" si="173"/>
        <v/>
      </c>
      <c r="AY1265" s="284" t="str">
        <f t="shared" si="176"/>
        <v/>
      </c>
      <c r="AZ1265" s="284" t="str">
        <f t="shared" si="177"/>
        <v/>
      </c>
    </row>
    <row r="1266" spans="1:52" ht="18" customHeight="1">
      <c r="A1266" s="281">
        <v>1703113</v>
      </c>
      <c r="B1266" s="281" t="s">
        <v>1374</v>
      </c>
      <c r="C1266" s="281" t="s">
        <v>6122</v>
      </c>
      <c r="D1266" s="281" t="s">
        <v>1376</v>
      </c>
      <c r="E1266" s="281" t="s">
        <v>6123</v>
      </c>
      <c r="F1266" s="281">
        <v>2</v>
      </c>
      <c r="G1266" s="281" t="s">
        <v>282</v>
      </c>
      <c r="H1266" s="303">
        <v>38406</v>
      </c>
      <c r="I1266" s="281">
        <v>24</v>
      </c>
      <c r="J1266" s="281" t="s">
        <v>260</v>
      </c>
      <c r="K1266" s="281">
        <v>265</v>
      </c>
      <c r="L1266" s="281" t="s">
        <v>574</v>
      </c>
      <c r="M1266" s="281">
        <v>2019</v>
      </c>
      <c r="N1266" s="281" t="s">
        <v>6124</v>
      </c>
      <c r="O1266" s="281">
        <v>2</v>
      </c>
      <c r="P1266" s="281" t="s">
        <v>303</v>
      </c>
      <c r="W1266" s="281">
        <v>-20</v>
      </c>
      <c r="X1266" s="281" t="s">
        <v>1574</v>
      </c>
      <c r="AA1266" s="281">
        <v>2</v>
      </c>
      <c r="AB1266" s="281" t="s">
        <v>200</v>
      </c>
      <c r="AC1266" s="303">
        <v>44710</v>
      </c>
      <c r="AD1266" s="281" t="s">
        <v>11526</v>
      </c>
      <c r="AE1266" s="281" t="s">
        <v>6125</v>
      </c>
      <c r="AF1266" s="281" t="s">
        <v>266</v>
      </c>
      <c r="AG1266" s="281" t="s">
        <v>6126</v>
      </c>
      <c r="AI1266" s="281" t="s">
        <v>6127</v>
      </c>
      <c r="AJ1266" s="281" t="s">
        <v>11531</v>
      </c>
      <c r="AN1266" s="303">
        <v>44023</v>
      </c>
      <c r="AP1266" s="284">
        <f t="shared" si="178"/>
        <v>1259</v>
      </c>
      <c r="AQ1266" s="284" t="str">
        <f t="shared" si="179"/>
        <v>吉田梨南1</v>
      </c>
      <c r="AR1266" s="284" t="str">
        <f t="shared" si="180"/>
        <v>よしだりな1</v>
      </c>
      <c r="AS1266" s="284">
        <f t="shared" si="181"/>
        <v>1703113</v>
      </c>
      <c r="AT1266" s="284" t="str">
        <f t="shared" si="174"/>
        <v>吉田梨南</v>
      </c>
      <c r="AU1266" s="284">
        <f>IF(AT1266="","",COUNTIF(AT$8:AT1266,AT1266))</f>
        <v>1</v>
      </c>
      <c r="AV1266" s="284" t="str">
        <f t="shared" si="175"/>
        <v>よしだりな</v>
      </c>
      <c r="AW1266" s="284">
        <f>IF(AV1266="","",COUNTIF(AV$8:AV1266,AV1266))</f>
        <v>1</v>
      </c>
      <c r="AX1266" s="284" t="str">
        <f t="shared" si="173"/>
        <v/>
      </c>
      <c r="AY1266" s="284" t="str">
        <f t="shared" si="176"/>
        <v/>
      </c>
      <c r="AZ1266" s="284" t="str">
        <f t="shared" si="177"/>
        <v/>
      </c>
    </row>
    <row r="1267" spans="1:52" ht="18" customHeight="1">
      <c r="A1267" s="281">
        <v>1700343</v>
      </c>
      <c r="B1267" s="281" t="s">
        <v>6128</v>
      </c>
      <c r="C1267" s="281" t="s">
        <v>6129</v>
      </c>
      <c r="D1267" s="281" t="s">
        <v>6130</v>
      </c>
      <c r="E1267" s="281" t="s">
        <v>6073</v>
      </c>
      <c r="F1267" s="281">
        <v>2</v>
      </c>
      <c r="G1267" s="281" t="s">
        <v>282</v>
      </c>
      <c r="H1267" s="303">
        <v>38414</v>
      </c>
      <c r="I1267" s="281">
        <v>24</v>
      </c>
      <c r="J1267" s="281" t="s">
        <v>260</v>
      </c>
      <c r="K1267" s="281">
        <v>279</v>
      </c>
      <c r="L1267" s="281" t="s">
        <v>308</v>
      </c>
      <c r="M1267" s="281">
        <v>2107</v>
      </c>
      <c r="N1267" s="281" t="s">
        <v>5681</v>
      </c>
      <c r="O1267" s="281">
        <v>2</v>
      </c>
      <c r="P1267" s="281" t="s">
        <v>303</v>
      </c>
      <c r="Q1267" s="281">
        <v>0</v>
      </c>
      <c r="S1267" s="281">
        <v>0</v>
      </c>
      <c r="W1267" s="281">
        <v>-20</v>
      </c>
      <c r="X1267" s="281" t="s">
        <v>1574</v>
      </c>
      <c r="AA1267" s="281">
        <v>2</v>
      </c>
      <c r="AB1267" s="281" t="s">
        <v>200</v>
      </c>
      <c r="AC1267" s="303">
        <v>44710</v>
      </c>
      <c r="AD1267" s="281" t="s">
        <v>11527</v>
      </c>
      <c r="AE1267" s="281" t="s">
        <v>6131</v>
      </c>
      <c r="AF1267" s="281" t="s">
        <v>266</v>
      </c>
      <c r="AG1267" s="281" t="s">
        <v>6132</v>
      </c>
      <c r="AI1267" s="281" t="s">
        <v>6133</v>
      </c>
      <c r="AJ1267" s="281" t="s">
        <v>11532</v>
      </c>
      <c r="AN1267" s="303">
        <v>44012</v>
      </c>
      <c r="AP1267" s="284">
        <f t="shared" si="178"/>
        <v>1260</v>
      </c>
      <c r="AQ1267" s="284" t="str">
        <f t="shared" si="179"/>
        <v>小牧璃帆1</v>
      </c>
      <c r="AR1267" s="284" t="str">
        <f t="shared" si="180"/>
        <v>こまきりほ1</v>
      </c>
      <c r="AS1267" s="284">
        <f t="shared" si="181"/>
        <v>1700343</v>
      </c>
      <c r="AT1267" s="284" t="str">
        <f t="shared" si="174"/>
        <v>小牧璃帆</v>
      </c>
      <c r="AU1267" s="284">
        <f>IF(AT1267="","",COUNTIF(AT$8:AT1267,AT1267))</f>
        <v>1</v>
      </c>
      <c r="AV1267" s="284" t="str">
        <f t="shared" si="175"/>
        <v>こまきりほ</v>
      </c>
      <c r="AW1267" s="284">
        <f>IF(AV1267="","",COUNTIF(AV$8:AV1267,AV1267))</f>
        <v>1</v>
      </c>
      <c r="AX1267" s="284" t="str">
        <f t="shared" si="173"/>
        <v/>
      </c>
      <c r="AY1267" s="284" t="str">
        <f t="shared" si="176"/>
        <v/>
      </c>
      <c r="AZ1267" s="284" t="str">
        <f t="shared" si="177"/>
        <v/>
      </c>
    </row>
    <row r="1268" spans="1:52" ht="18" customHeight="1">
      <c r="A1268" s="281">
        <v>1721915</v>
      </c>
      <c r="B1268" s="281" t="s">
        <v>6134</v>
      </c>
      <c r="C1268" s="281" t="s">
        <v>3919</v>
      </c>
      <c r="D1268" s="281" t="s">
        <v>6135</v>
      </c>
      <c r="E1268" s="281" t="s">
        <v>6136</v>
      </c>
      <c r="F1268" s="281">
        <v>2</v>
      </c>
      <c r="G1268" s="281" t="s">
        <v>282</v>
      </c>
      <c r="H1268" s="303">
        <v>38435</v>
      </c>
      <c r="I1268" s="281">
        <v>24</v>
      </c>
      <c r="J1268" s="281" t="s">
        <v>260</v>
      </c>
      <c r="K1268" s="281">
        <v>280</v>
      </c>
      <c r="L1268" s="281" t="s">
        <v>334</v>
      </c>
      <c r="M1268" s="281">
        <v>5006</v>
      </c>
      <c r="N1268" s="281" t="s">
        <v>5808</v>
      </c>
      <c r="O1268" s="281">
        <v>2</v>
      </c>
      <c r="P1268" s="281" t="s">
        <v>303</v>
      </c>
      <c r="Q1268" s="281">
        <v>0</v>
      </c>
      <c r="S1268" s="281">
        <v>0</v>
      </c>
      <c r="W1268" s="281">
        <v>-20</v>
      </c>
      <c r="X1268" s="281" t="s">
        <v>1574</v>
      </c>
      <c r="AA1268" s="281">
        <v>2</v>
      </c>
      <c r="AB1268" s="281" t="s">
        <v>200</v>
      </c>
      <c r="AC1268" s="303">
        <v>44710</v>
      </c>
      <c r="AD1268" s="281" t="s">
        <v>11527</v>
      </c>
      <c r="AE1268" s="281" t="s">
        <v>1142</v>
      </c>
      <c r="AF1268" s="281" t="s">
        <v>266</v>
      </c>
      <c r="AG1268" s="281" t="s">
        <v>5809</v>
      </c>
      <c r="AI1268" s="281" t="s">
        <v>5810</v>
      </c>
      <c r="AJ1268" s="281" t="s">
        <v>11502</v>
      </c>
      <c r="AN1268" s="303">
        <v>44293</v>
      </c>
      <c r="AP1268" s="284">
        <f t="shared" si="178"/>
        <v>1261</v>
      </c>
      <c r="AQ1268" s="284" t="str">
        <f t="shared" si="179"/>
        <v>川手萌1</v>
      </c>
      <c r="AR1268" s="284" t="str">
        <f t="shared" si="180"/>
        <v>かわてもえ1</v>
      </c>
      <c r="AS1268" s="284">
        <f t="shared" si="181"/>
        <v>1721915</v>
      </c>
      <c r="AT1268" s="284" t="str">
        <f t="shared" si="174"/>
        <v>川手萌</v>
      </c>
      <c r="AU1268" s="284">
        <f>IF(AT1268="","",COUNTIF(AT$8:AT1268,AT1268))</f>
        <v>1</v>
      </c>
      <c r="AV1268" s="284" t="str">
        <f t="shared" si="175"/>
        <v>かわてもえ</v>
      </c>
      <c r="AW1268" s="284">
        <f>IF(AV1268="","",COUNTIF(AV$8:AV1268,AV1268))</f>
        <v>1</v>
      </c>
      <c r="AX1268" s="284" t="str">
        <f t="shared" si="173"/>
        <v/>
      </c>
      <c r="AY1268" s="284" t="str">
        <f t="shared" si="176"/>
        <v/>
      </c>
      <c r="AZ1268" s="284" t="str">
        <f t="shared" si="177"/>
        <v/>
      </c>
    </row>
    <row r="1269" spans="1:52" ht="18" customHeight="1">
      <c r="A1269" s="281">
        <v>1732381</v>
      </c>
      <c r="B1269" s="281" t="s">
        <v>892</v>
      </c>
      <c r="C1269" s="281" t="s">
        <v>6137</v>
      </c>
      <c r="D1269" s="281" t="s">
        <v>894</v>
      </c>
      <c r="E1269" s="281" t="s">
        <v>6137</v>
      </c>
      <c r="F1269" s="281">
        <v>2</v>
      </c>
      <c r="G1269" s="281" t="s">
        <v>282</v>
      </c>
      <c r="H1269" s="303">
        <v>38469</v>
      </c>
      <c r="I1269" s="281">
        <v>24</v>
      </c>
      <c r="J1269" s="281" t="s">
        <v>260</v>
      </c>
      <c r="K1269" s="281">
        <v>267</v>
      </c>
      <c r="L1269" s="281" t="s">
        <v>328</v>
      </c>
      <c r="M1269" s="281">
        <v>2031</v>
      </c>
      <c r="N1269" s="281" t="s">
        <v>5775</v>
      </c>
      <c r="O1269" s="281">
        <v>2</v>
      </c>
      <c r="P1269" s="281" t="s">
        <v>303</v>
      </c>
      <c r="W1269" s="281">
        <v>-20</v>
      </c>
      <c r="X1269" s="281" t="s">
        <v>1574</v>
      </c>
      <c r="AA1269" s="281">
        <v>2</v>
      </c>
      <c r="AB1269" s="281" t="s">
        <v>200</v>
      </c>
      <c r="AC1269" s="303">
        <v>44710</v>
      </c>
      <c r="AD1269" s="281" t="s">
        <v>11526</v>
      </c>
      <c r="AN1269" s="303">
        <v>44354</v>
      </c>
      <c r="AP1269" s="284">
        <f t="shared" si="178"/>
        <v>1262</v>
      </c>
      <c r="AQ1269" s="284" t="str">
        <f t="shared" si="179"/>
        <v>丸山りの1</v>
      </c>
      <c r="AR1269" s="284" t="str">
        <f t="shared" si="180"/>
        <v>まるやまりの1</v>
      </c>
      <c r="AS1269" s="284">
        <f t="shared" si="181"/>
        <v>1732381</v>
      </c>
      <c r="AT1269" s="284" t="str">
        <f t="shared" si="174"/>
        <v>丸山りの</v>
      </c>
      <c r="AU1269" s="284">
        <f>IF(AT1269="","",COUNTIF(AT$8:AT1269,AT1269))</f>
        <v>1</v>
      </c>
      <c r="AV1269" s="284" t="str">
        <f t="shared" si="175"/>
        <v>まるやまりの</v>
      </c>
      <c r="AW1269" s="284">
        <f>IF(AV1269="","",COUNTIF(AV$8:AV1269,AV1269))</f>
        <v>1</v>
      </c>
      <c r="AX1269" s="284" t="str">
        <f t="shared" si="173"/>
        <v/>
      </c>
      <c r="AY1269" s="284" t="str">
        <f t="shared" si="176"/>
        <v/>
      </c>
      <c r="AZ1269" s="284" t="str">
        <f t="shared" si="177"/>
        <v/>
      </c>
    </row>
    <row r="1270" spans="1:52" ht="18" customHeight="1">
      <c r="A1270" s="281">
        <v>1732182</v>
      </c>
      <c r="B1270" s="281" t="s">
        <v>1374</v>
      </c>
      <c r="C1270" s="281" t="s">
        <v>4214</v>
      </c>
      <c r="D1270" s="281" t="s">
        <v>1376</v>
      </c>
      <c r="E1270" s="281" t="s">
        <v>4214</v>
      </c>
      <c r="F1270" s="281">
        <v>2</v>
      </c>
      <c r="G1270" s="281" t="s">
        <v>282</v>
      </c>
      <c r="H1270" s="303">
        <v>38536</v>
      </c>
      <c r="I1270" s="281">
        <v>24</v>
      </c>
      <c r="J1270" s="281" t="s">
        <v>260</v>
      </c>
      <c r="K1270" s="281">
        <v>267</v>
      </c>
      <c r="L1270" s="281" t="s">
        <v>328</v>
      </c>
      <c r="M1270" s="281">
        <v>2039</v>
      </c>
      <c r="N1270" s="281" t="s">
        <v>5672</v>
      </c>
      <c r="O1270" s="281">
        <v>2</v>
      </c>
      <c r="P1270" s="281" t="s">
        <v>303</v>
      </c>
      <c r="W1270" s="281">
        <v>-20</v>
      </c>
      <c r="X1270" s="281" t="s">
        <v>1574</v>
      </c>
      <c r="AA1270" s="281">
        <v>2</v>
      </c>
      <c r="AB1270" s="281" t="s">
        <v>200</v>
      </c>
      <c r="AC1270" s="303">
        <v>44710</v>
      </c>
      <c r="AD1270" s="281" t="s">
        <v>11526</v>
      </c>
      <c r="AE1270" s="281" t="s">
        <v>5673</v>
      </c>
      <c r="AF1270" s="281" t="s">
        <v>266</v>
      </c>
      <c r="AG1270" s="281" t="s">
        <v>5674</v>
      </c>
      <c r="AH1270" s="281" t="s">
        <v>5675</v>
      </c>
      <c r="AI1270" s="281" t="s">
        <v>5676</v>
      </c>
      <c r="AJ1270" s="281" t="s">
        <v>11492</v>
      </c>
      <c r="AN1270" s="303">
        <v>44354</v>
      </c>
      <c r="AP1270" s="284">
        <f t="shared" si="178"/>
        <v>1263</v>
      </c>
      <c r="AQ1270" s="284" t="str">
        <f t="shared" si="179"/>
        <v>吉田ひとみ1</v>
      </c>
      <c r="AR1270" s="284" t="str">
        <f t="shared" si="180"/>
        <v>よしだひとみ1</v>
      </c>
      <c r="AS1270" s="284">
        <f t="shared" si="181"/>
        <v>1732182</v>
      </c>
      <c r="AT1270" s="284" t="str">
        <f t="shared" si="174"/>
        <v>吉田ひとみ</v>
      </c>
      <c r="AU1270" s="284">
        <f>IF(AT1270="","",COUNTIF(AT$8:AT1270,AT1270))</f>
        <v>1</v>
      </c>
      <c r="AV1270" s="284" t="str">
        <f t="shared" si="175"/>
        <v>よしだひとみ</v>
      </c>
      <c r="AW1270" s="284">
        <f>IF(AV1270="","",COUNTIF(AV$8:AV1270,AV1270))</f>
        <v>1</v>
      </c>
      <c r="AX1270" s="284" t="str">
        <f t="shared" si="173"/>
        <v/>
      </c>
      <c r="AY1270" s="284" t="str">
        <f t="shared" si="176"/>
        <v/>
      </c>
      <c r="AZ1270" s="284" t="str">
        <f t="shared" si="177"/>
        <v/>
      </c>
    </row>
    <row r="1271" spans="1:52" ht="18" customHeight="1">
      <c r="A1271" s="281">
        <v>1732429</v>
      </c>
      <c r="B1271" s="281" t="s">
        <v>1151</v>
      </c>
      <c r="C1271" s="281" t="s">
        <v>6018</v>
      </c>
      <c r="D1271" s="281" t="s">
        <v>1153</v>
      </c>
      <c r="E1271" s="281" t="s">
        <v>4992</v>
      </c>
      <c r="F1271" s="281">
        <v>2</v>
      </c>
      <c r="G1271" s="281" t="s">
        <v>282</v>
      </c>
      <c r="H1271" s="303">
        <v>38537</v>
      </c>
      <c r="I1271" s="281">
        <v>24</v>
      </c>
      <c r="J1271" s="281" t="s">
        <v>260</v>
      </c>
      <c r="K1271" s="281">
        <v>267</v>
      </c>
      <c r="L1271" s="281" t="s">
        <v>328</v>
      </c>
      <c r="M1271" s="281">
        <v>2025</v>
      </c>
      <c r="N1271" s="281" t="s">
        <v>420</v>
      </c>
      <c r="O1271" s="281">
        <v>2</v>
      </c>
      <c r="P1271" s="281" t="s">
        <v>303</v>
      </c>
      <c r="Q1271" s="281">
        <v>0</v>
      </c>
      <c r="W1271" s="281">
        <v>-20</v>
      </c>
      <c r="X1271" s="281" t="s">
        <v>1574</v>
      </c>
      <c r="AA1271" s="281">
        <v>2</v>
      </c>
      <c r="AB1271" s="281" t="s">
        <v>200</v>
      </c>
      <c r="AC1271" s="303">
        <v>44710</v>
      </c>
      <c r="AD1271" s="281" t="s">
        <v>11526</v>
      </c>
      <c r="AE1271" s="281" t="s">
        <v>1645</v>
      </c>
      <c r="AF1271" s="281" t="s">
        <v>266</v>
      </c>
      <c r="AG1271" s="281" t="s">
        <v>5485</v>
      </c>
      <c r="AH1271" s="281" t="s">
        <v>5486</v>
      </c>
      <c r="AI1271" s="281" t="s">
        <v>5487</v>
      </c>
      <c r="AJ1271" s="281" t="s">
        <v>11199</v>
      </c>
      <c r="AN1271" s="303">
        <v>44354</v>
      </c>
      <c r="AP1271" s="284">
        <f t="shared" si="178"/>
        <v>1264</v>
      </c>
      <c r="AQ1271" s="284" t="str">
        <f t="shared" si="179"/>
        <v>中島陽菜1</v>
      </c>
      <c r="AR1271" s="284" t="str">
        <f t="shared" si="180"/>
        <v>なかじまひな1</v>
      </c>
      <c r="AS1271" s="284">
        <f t="shared" si="181"/>
        <v>1732429</v>
      </c>
      <c r="AT1271" s="284" t="str">
        <f t="shared" si="174"/>
        <v>中島陽菜</v>
      </c>
      <c r="AU1271" s="284">
        <f>IF(AT1271="","",COUNTIF(AT$8:AT1271,AT1271))</f>
        <v>1</v>
      </c>
      <c r="AV1271" s="284" t="str">
        <f t="shared" si="175"/>
        <v>なかじまひな</v>
      </c>
      <c r="AW1271" s="284">
        <f>IF(AV1271="","",COUNTIF(AV$8:AV1271,AV1271))</f>
        <v>1</v>
      </c>
      <c r="AX1271" s="284" t="str">
        <f t="shared" si="173"/>
        <v/>
      </c>
      <c r="AY1271" s="284" t="str">
        <f t="shared" si="176"/>
        <v/>
      </c>
      <c r="AZ1271" s="284" t="str">
        <f t="shared" si="177"/>
        <v/>
      </c>
    </row>
    <row r="1272" spans="1:52" ht="18" customHeight="1">
      <c r="A1272" s="281">
        <v>1640537</v>
      </c>
      <c r="B1272" s="281" t="s">
        <v>6138</v>
      </c>
      <c r="C1272" s="281" t="s">
        <v>6139</v>
      </c>
      <c r="D1272" s="281" t="s">
        <v>6140</v>
      </c>
      <c r="E1272" s="281" t="s">
        <v>6141</v>
      </c>
      <c r="F1272" s="281">
        <v>1</v>
      </c>
      <c r="G1272" s="281" t="s">
        <v>259</v>
      </c>
      <c r="H1272" s="303">
        <v>38540</v>
      </c>
      <c r="I1272" s="281">
        <v>24</v>
      </c>
      <c r="J1272" s="281" t="s">
        <v>260</v>
      </c>
      <c r="K1272" s="281">
        <v>267</v>
      </c>
      <c r="L1272" s="281" t="s">
        <v>328</v>
      </c>
      <c r="M1272" s="281">
        <v>2025</v>
      </c>
      <c r="N1272" s="281" t="s">
        <v>420</v>
      </c>
      <c r="O1272" s="281">
        <v>2</v>
      </c>
      <c r="P1272" s="281" t="s">
        <v>303</v>
      </c>
      <c r="Q1272" s="281">
        <v>0</v>
      </c>
      <c r="S1272" s="281">
        <v>0</v>
      </c>
      <c r="W1272" s="281">
        <v>-20</v>
      </c>
      <c r="X1272" s="281" t="s">
        <v>1574</v>
      </c>
      <c r="AA1272" s="281">
        <v>2</v>
      </c>
      <c r="AB1272" s="281" t="s">
        <v>200</v>
      </c>
      <c r="AC1272" s="303">
        <v>44710</v>
      </c>
      <c r="AD1272" s="281" t="s">
        <v>11526</v>
      </c>
      <c r="AE1272" s="281" t="s">
        <v>1645</v>
      </c>
      <c r="AF1272" s="281" t="s">
        <v>266</v>
      </c>
      <c r="AG1272" s="281" t="s">
        <v>5485</v>
      </c>
      <c r="AH1272" s="281" t="s">
        <v>5486</v>
      </c>
      <c r="AI1272" s="281" t="s">
        <v>5487</v>
      </c>
      <c r="AJ1272" s="281" t="s">
        <v>11199</v>
      </c>
      <c r="AN1272" s="303">
        <v>43257</v>
      </c>
      <c r="AP1272" s="284">
        <f t="shared" si="178"/>
        <v>1265</v>
      </c>
      <c r="AQ1272" s="284" t="str">
        <f t="shared" si="179"/>
        <v>松山光矢1</v>
      </c>
      <c r="AR1272" s="284" t="str">
        <f t="shared" si="180"/>
        <v>まつやまみつや1</v>
      </c>
      <c r="AS1272" s="284">
        <f t="shared" si="181"/>
        <v>1640537</v>
      </c>
      <c r="AT1272" s="284" t="str">
        <f t="shared" si="174"/>
        <v>松山光矢</v>
      </c>
      <c r="AU1272" s="284">
        <f>IF(AT1272="","",COUNTIF(AT$8:AT1272,AT1272))</f>
        <v>1</v>
      </c>
      <c r="AV1272" s="284" t="str">
        <f t="shared" si="175"/>
        <v>まつやまみつや</v>
      </c>
      <c r="AW1272" s="284">
        <f>IF(AV1272="","",COUNTIF(AV$8:AV1272,AV1272))</f>
        <v>1</v>
      </c>
      <c r="AX1272" s="284" t="str">
        <f t="shared" si="173"/>
        <v/>
      </c>
      <c r="AY1272" s="284" t="str">
        <f t="shared" si="176"/>
        <v/>
      </c>
      <c r="AZ1272" s="284" t="str">
        <f t="shared" si="177"/>
        <v/>
      </c>
    </row>
    <row r="1273" spans="1:52" ht="18" customHeight="1">
      <c r="A1273" s="281">
        <v>1732425</v>
      </c>
      <c r="B1273" s="281" t="s">
        <v>879</v>
      </c>
      <c r="C1273" s="281" t="s">
        <v>6142</v>
      </c>
      <c r="D1273" s="281" t="s">
        <v>881</v>
      </c>
      <c r="E1273" s="281" t="s">
        <v>2671</v>
      </c>
      <c r="F1273" s="281">
        <v>1</v>
      </c>
      <c r="G1273" s="281" t="s">
        <v>259</v>
      </c>
      <c r="H1273" s="303">
        <v>38546</v>
      </c>
      <c r="I1273" s="281">
        <v>24</v>
      </c>
      <c r="J1273" s="281" t="s">
        <v>260</v>
      </c>
      <c r="K1273" s="281">
        <v>267</v>
      </c>
      <c r="L1273" s="281" t="s">
        <v>328</v>
      </c>
      <c r="M1273" s="281">
        <v>2025</v>
      </c>
      <c r="N1273" s="281" t="s">
        <v>420</v>
      </c>
      <c r="O1273" s="281">
        <v>2</v>
      </c>
      <c r="P1273" s="281" t="s">
        <v>303</v>
      </c>
      <c r="Q1273" s="281">
        <v>0</v>
      </c>
      <c r="W1273" s="281">
        <v>-20</v>
      </c>
      <c r="X1273" s="281" t="s">
        <v>1574</v>
      </c>
      <c r="AA1273" s="281">
        <v>2</v>
      </c>
      <c r="AB1273" s="281" t="s">
        <v>200</v>
      </c>
      <c r="AC1273" s="303">
        <v>44710</v>
      </c>
      <c r="AD1273" s="281" t="s">
        <v>11526</v>
      </c>
      <c r="AE1273" s="281" t="s">
        <v>1645</v>
      </c>
      <c r="AF1273" s="281" t="s">
        <v>266</v>
      </c>
      <c r="AG1273" s="281" t="s">
        <v>5485</v>
      </c>
      <c r="AH1273" s="281" t="s">
        <v>5486</v>
      </c>
      <c r="AI1273" s="281" t="s">
        <v>5487</v>
      </c>
      <c r="AJ1273" s="281" t="s">
        <v>11199</v>
      </c>
      <c r="AN1273" s="303">
        <v>44354</v>
      </c>
      <c r="AP1273" s="284">
        <f t="shared" si="178"/>
        <v>1266</v>
      </c>
      <c r="AQ1273" s="284" t="str">
        <f t="shared" si="179"/>
        <v>阿部晃大1</v>
      </c>
      <c r="AR1273" s="284" t="str">
        <f t="shared" si="180"/>
        <v>あべあきひろ1</v>
      </c>
      <c r="AS1273" s="284">
        <f t="shared" si="181"/>
        <v>1732425</v>
      </c>
      <c r="AT1273" s="284" t="str">
        <f t="shared" si="174"/>
        <v>阿部晃大</v>
      </c>
      <c r="AU1273" s="284">
        <f>IF(AT1273="","",COUNTIF(AT$8:AT1273,AT1273))</f>
        <v>1</v>
      </c>
      <c r="AV1273" s="284" t="str">
        <f t="shared" si="175"/>
        <v>あべあきひろ</v>
      </c>
      <c r="AW1273" s="284">
        <f>IF(AV1273="","",COUNTIF(AV$8:AV1273,AV1273))</f>
        <v>1</v>
      </c>
      <c r="AX1273" s="284" t="str">
        <f t="shared" si="173"/>
        <v/>
      </c>
      <c r="AY1273" s="284" t="str">
        <f t="shared" si="176"/>
        <v/>
      </c>
      <c r="AZ1273" s="284" t="str">
        <f t="shared" si="177"/>
        <v/>
      </c>
    </row>
    <row r="1274" spans="1:52" ht="18" customHeight="1">
      <c r="A1274" s="281">
        <v>1732297</v>
      </c>
      <c r="B1274" s="281" t="s">
        <v>892</v>
      </c>
      <c r="C1274" s="281" t="s">
        <v>6143</v>
      </c>
      <c r="D1274" s="281" t="s">
        <v>894</v>
      </c>
      <c r="E1274" s="281" t="s">
        <v>4056</v>
      </c>
      <c r="F1274" s="281">
        <v>1</v>
      </c>
      <c r="G1274" s="281" t="s">
        <v>259</v>
      </c>
      <c r="H1274" s="303">
        <v>38624</v>
      </c>
      <c r="I1274" s="281">
        <v>24</v>
      </c>
      <c r="J1274" s="281" t="s">
        <v>260</v>
      </c>
      <c r="K1274" s="281">
        <v>267</v>
      </c>
      <c r="L1274" s="281" t="s">
        <v>328</v>
      </c>
      <c r="M1274" s="281">
        <v>2032</v>
      </c>
      <c r="N1274" s="281" t="s">
        <v>5556</v>
      </c>
      <c r="O1274" s="281">
        <v>2</v>
      </c>
      <c r="P1274" s="281" t="s">
        <v>303</v>
      </c>
      <c r="Q1274" s="281">
        <v>0</v>
      </c>
      <c r="S1274" s="281">
        <v>0</v>
      </c>
      <c r="W1274" s="281">
        <v>-20</v>
      </c>
      <c r="X1274" s="281" t="s">
        <v>1574</v>
      </c>
      <c r="AA1274" s="281">
        <v>2</v>
      </c>
      <c r="AB1274" s="281" t="s">
        <v>200</v>
      </c>
      <c r="AC1274" s="303">
        <v>44710</v>
      </c>
      <c r="AD1274" s="281" t="s">
        <v>11526</v>
      </c>
      <c r="AE1274" s="281" t="s">
        <v>5557</v>
      </c>
      <c r="AF1274" s="281" t="s">
        <v>266</v>
      </c>
      <c r="AG1274" s="281" t="s">
        <v>5558</v>
      </c>
      <c r="AI1274" s="281" t="s">
        <v>5559</v>
      </c>
      <c r="AJ1274" s="281" t="s">
        <v>11481</v>
      </c>
      <c r="AN1274" s="303">
        <v>44354</v>
      </c>
      <c r="AP1274" s="284">
        <f t="shared" si="178"/>
        <v>1267</v>
      </c>
      <c r="AQ1274" s="284" t="str">
        <f t="shared" si="179"/>
        <v>丸山準1</v>
      </c>
      <c r="AR1274" s="284" t="str">
        <f t="shared" si="180"/>
        <v>まるやまじゅん1</v>
      </c>
      <c r="AS1274" s="284">
        <f t="shared" si="181"/>
        <v>1732297</v>
      </c>
      <c r="AT1274" s="284" t="str">
        <f t="shared" si="174"/>
        <v>丸山準</v>
      </c>
      <c r="AU1274" s="284">
        <f>IF(AT1274="","",COUNTIF(AT$8:AT1274,AT1274))</f>
        <v>1</v>
      </c>
      <c r="AV1274" s="284" t="str">
        <f t="shared" si="175"/>
        <v>まるやまじゅん</v>
      </c>
      <c r="AW1274" s="284">
        <f>IF(AV1274="","",COUNTIF(AV$8:AV1274,AV1274))</f>
        <v>1</v>
      </c>
      <c r="AX1274" s="284" t="str">
        <f t="shared" si="173"/>
        <v/>
      </c>
      <c r="AY1274" s="284" t="str">
        <f t="shared" si="176"/>
        <v/>
      </c>
      <c r="AZ1274" s="284" t="str">
        <f t="shared" si="177"/>
        <v/>
      </c>
    </row>
    <row r="1275" spans="1:52" ht="18" customHeight="1">
      <c r="A1275" s="281">
        <v>1732432</v>
      </c>
      <c r="B1275" s="281" t="s">
        <v>6144</v>
      </c>
      <c r="C1275" s="281" t="s">
        <v>6145</v>
      </c>
      <c r="D1275" s="281" t="s">
        <v>6146</v>
      </c>
      <c r="E1275" s="281" t="s">
        <v>5365</v>
      </c>
      <c r="F1275" s="281">
        <v>2</v>
      </c>
      <c r="G1275" s="281" t="s">
        <v>282</v>
      </c>
      <c r="H1275" s="303">
        <v>38630</v>
      </c>
      <c r="I1275" s="281">
        <v>24</v>
      </c>
      <c r="J1275" s="281" t="s">
        <v>260</v>
      </c>
      <c r="K1275" s="281">
        <v>267</v>
      </c>
      <c r="L1275" s="281" t="s">
        <v>328</v>
      </c>
      <c r="M1275" s="281">
        <v>2025</v>
      </c>
      <c r="N1275" s="281" t="s">
        <v>420</v>
      </c>
      <c r="O1275" s="281">
        <v>2</v>
      </c>
      <c r="P1275" s="281" t="s">
        <v>303</v>
      </c>
      <c r="Q1275" s="281">
        <v>0</v>
      </c>
      <c r="W1275" s="281">
        <v>-20</v>
      </c>
      <c r="X1275" s="281" t="s">
        <v>1574</v>
      </c>
      <c r="AA1275" s="281">
        <v>2</v>
      </c>
      <c r="AB1275" s="281" t="s">
        <v>200</v>
      </c>
      <c r="AC1275" s="303">
        <v>44710</v>
      </c>
      <c r="AD1275" s="281" t="s">
        <v>11526</v>
      </c>
      <c r="AE1275" s="281" t="s">
        <v>1645</v>
      </c>
      <c r="AF1275" s="281" t="s">
        <v>266</v>
      </c>
      <c r="AG1275" s="281" t="s">
        <v>5485</v>
      </c>
      <c r="AH1275" s="281" t="s">
        <v>5486</v>
      </c>
      <c r="AI1275" s="281" t="s">
        <v>5487</v>
      </c>
      <c r="AJ1275" s="281" t="s">
        <v>11199</v>
      </c>
      <c r="AN1275" s="303">
        <v>44354</v>
      </c>
      <c r="AP1275" s="284">
        <f t="shared" si="178"/>
        <v>1268</v>
      </c>
      <c r="AQ1275" s="284" t="str">
        <f t="shared" si="179"/>
        <v>松木陽奈1</v>
      </c>
      <c r="AR1275" s="284" t="str">
        <f t="shared" si="180"/>
        <v>まつきはるな1</v>
      </c>
      <c r="AS1275" s="284">
        <f t="shared" si="181"/>
        <v>1732432</v>
      </c>
      <c r="AT1275" s="284" t="str">
        <f t="shared" si="174"/>
        <v>松木陽奈</v>
      </c>
      <c r="AU1275" s="284">
        <f>IF(AT1275="","",COUNTIF(AT$8:AT1275,AT1275))</f>
        <v>1</v>
      </c>
      <c r="AV1275" s="284" t="str">
        <f t="shared" si="175"/>
        <v>まつきはるな</v>
      </c>
      <c r="AW1275" s="284">
        <f>IF(AV1275="","",COUNTIF(AV$8:AV1275,AV1275))</f>
        <v>1</v>
      </c>
      <c r="AX1275" s="284" t="str">
        <f t="shared" si="173"/>
        <v/>
      </c>
      <c r="AY1275" s="284" t="str">
        <f t="shared" si="176"/>
        <v/>
      </c>
      <c r="AZ1275" s="284" t="str">
        <f t="shared" si="177"/>
        <v/>
      </c>
    </row>
    <row r="1276" spans="1:52" ht="18" customHeight="1">
      <c r="A1276" s="281">
        <v>1732439</v>
      </c>
      <c r="B1276" s="281" t="s">
        <v>6147</v>
      </c>
      <c r="C1276" s="281" t="s">
        <v>6148</v>
      </c>
      <c r="D1276" s="281" t="s">
        <v>756</v>
      </c>
      <c r="E1276" s="281" t="s">
        <v>5870</v>
      </c>
      <c r="F1276" s="281">
        <v>2</v>
      </c>
      <c r="G1276" s="281" t="s">
        <v>282</v>
      </c>
      <c r="H1276" s="303">
        <v>38630</v>
      </c>
      <c r="I1276" s="281">
        <v>24</v>
      </c>
      <c r="J1276" s="281" t="s">
        <v>260</v>
      </c>
      <c r="K1276" s="281">
        <v>267</v>
      </c>
      <c r="L1276" s="281" t="s">
        <v>328</v>
      </c>
      <c r="M1276" s="281">
        <v>2025</v>
      </c>
      <c r="N1276" s="281" t="s">
        <v>420</v>
      </c>
      <c r="O1276" s="281">
        <v>2</v>
      </c>
      <c r="P1276" s="281" t="s">
        <v>303</v>
      </c>
      <c r="Q1276" s="281">
        <v>0</v>
      </c>
      <c r="W1276" s="281">
        <v>-20</v>
      </c>
      <c r="X1276" s="281" t="s">
        <v>1574</v>
      </c>
      <c r="AA1276" s="281">
        <v>2</v>
      </c>
      <c r="AB1276" s="281" t="s">
        <v>200</v>
      </c>
      <c r="AC1276" s="303">
        <v>44710</v>
      </c>
      <c r="AD1276" s="281" t="s">
        <v>11526</v>
      </c>
      <c r="AE1276" s="281" t="s">
        <v>1645</v>
      </c>
      <c r="AF1276" s="281" t="s">
        <v>266</v>
      </c>
      <c r="AG1276" s="281" t="s">
        <v>5485</v>
      </c>
      <c r="AH1276" s="281" t="s">
        <v>5486</v>
      </c>
      <c r="AI1276" s="281" t="s">
        <v>5487</v>
      </c>
      <c r="AJ1276" s="281" t="s">
        <v>11199</v>
      </c>
      <c r="AN1276" s="303">
        <v>44354</v>
      </c>
      <c r="AP1276" s="284">
        <f t="shared" si="178"/>
        <v>1269</v>
      </c>
      <c r="AQ1276" s="284" t="str">
        <f t="shared" si="179"/>
        <v>吉見有愛1</v>
      </c>
      <c r="AR1276" s="284" t="str">
        <f t="shared" si="180"/>
        <v>よしみありあ1</v>
      </c>
      <c r="AS1276" s="284">
        <f t="shared" si="181"/>
        <v>1732439</v>
      </c>
      <c r="AT1276" s="284" t="str">
        <f t="shared" si="174"/>
        <v>吉見有愛</v>
      </c>
      <c r="AU1276" s="284">
        <f>IF(AT1276="","",COUNTIF(AT$8:AT1276,AT1276))</f>
        <v>1</v>
      </c>
      <c r="AV1276" s="284" t="str">
        <f t="shared" si="175"/>
        <v>よしみありあ</v>
      </c>
      <c r="AW1276" s="284">
        <f>IF(AV1276="","",COUNTIF(AV$8:AV1276,AV1276))</f>
        <v>1</v>
      </c>
      <c r="AX1276" s="284" t="str">
        <f t="shared" si="173"/>
        <v/>
      </c>
      <c r="AY1276" s="284" t="str">
        <f t="shared" si="176"/>
        <v/>
      </c>
      <c r="AZ1276" s="284" t="str">
        <f t="shared" si="177"/>
        <v/>
      </c>
    </row>
    <row r="1277" spans="1:52" ht="18" customHeight="1">
      <c r="A1277" s="281">
        <v>1657367</v>
      </c>
      <c r="B1277" s="281" t="s">
        <v>3600</v>
      </c>
      <c r="C1277" s="281" t="s">
        <v>6149</v>
      </c>
      <c r="D1277" s="281" t="s">
        <v>3602</v>
      </c>
      <c r="E1277" s="281" t="s">
        <v>3027</v>
      </c>
      <c r="F1277" s="281">
        <v>1</v>
      </c>
      <c r="G1277" s="281" t="s">
        <v>259</v>
      </c>
      <c r="H1277" s="303">
        <v>38636</v>
      </c>
      <c r="I1277" s="281">
        <v>24</v>
      </c>
      <c r="J1277" s="281" t="s">
        <v>260</v>
      </c>
      <c r="K1277" s="281">
        <v>264</v>
      </c>
      <c r="L1277" s="281" t="s">
        <v>301</v>
      </c>
      <c r="M1277" s="281">
        <v>2016</v>
      </c>
      <c r="N1277" s="281" t="s">
        <v>5489</v>
      </c>
      <c r="O1277" s="281">
        <v>2</v>
      </c>
      <c r="P1277" s="281" t="s">
        <v>303</v>
      </c>
      <c r="Q1277" s="281">
        <v>0</v>
      </c>
      <c r="S1277" s="281">
        <v>0</v>
      </c>
      <c r="W1277" s="281">
        <v>-20</v>
      </c>
      <c r="X1277" s="281" t="s">
        <v>1574</v>
      </c>
      <c r="AA1277" s="281">
        <v>2</v>
      </c>
      <c r="AB1277" s="281" t="s">
        <v>200</v>
      </c>
      <c r="AC1277" s="303">
        <v>44710</v>
      </c>
      <c r="AD1277" s="281" t="s">
        <v>11526</v>
      </c>
      <c r="AE1277" s="281" t="s">
        <v>346</v>
      </c>
      <c r="AF1277" s="281" t="s">
        <v>266</v>
      </c>
      <c r="AG1277" s="281" t="s">
        <v>4983</v>
      </c>
      <c r="AI1277" s="281" t="s">
        <v>4984</v>
      </c>
      <c r="AJ1277" s="281" t="s">
        <v>11405</v>
      </c>
      <c r="AN1277" s="303">
        <v>43378</v>
      </c>
      <c r="AP1277" s="284">
        <f t="shared" si="178"/>
        <v>1270</v>
      </c>
      <c r="AQ1277" s="284" t="str">
        <f t="shared" si="179"/>
        <v>風間雅之1</v>
      </c>
      <c r="AR1277" s="284" t="str">
        <f t="shared" si="180"/>
        <v>かざまのりゆき1</v>
      </c>
      <c r="AS1277" s="284">
        <f t="shared" si="181"/>
        <v>1657367</v>
      </c>
      <c r="AT1277" s="284" t="str">
        <f t="shared" si="174"/>
        <v>風間雅之</v>
      </c>
      <c r="AU1277" s="284">
        <f>IF(AT1277="","",COUNTIF(AT$8:AT1277,AT1277))</f>
        <v>1</v>
      </c>
      <c r="AV1277" s="284" t="str">
        <f t="shared" si="175"/>
        <v>かざまのりゆき</v>
      </c>
      <c r="AW1277" s="284">
        <f>IF(AV1277="","",COUNTIF(AV$8:AV1277,AV1277))</f>
        <v>1</v>
      </c>
      <c r="AX1277" s="284" t="str">
        <f t="shared" si="173"/>
        <v/>
      </c>
      <c r="AY1277" s="284" t="str">
        <f t="shared" si="176"/>
        <v/>
      </c>
      <c r="AZ1277" s="284" t="str">
        <f t="shared" si="177"/>
        <v/>
      </c>
    </row>
    <row r="1278" spans="1:52" ht="18" customHeight="1">
      <c r="A1278" s="281">
        <v>1732293</v>
      </c>
      <c r="B1278" s="281" t="s">
        <v>6150</v>
      </c>
      <c r="C1278" s="281" t="s">
        <v>6151</v>
      </c>
      <c r="D1278" s="281" t="s">
        <v>6152</v>
      </c>
      <c r="E1278" s="281" t="s">
        <v>3702</v>
      </c>
      <c r="F1278" s="281">
        <v>1</v>
      </c>
      <c r="G1278" s="281" t="s">
        <v>259</v>
      </c>
      <c r="H1278" s="303">
        <v>38663</v>
      </c>
      <c r="I1278" s="281">
        <v>24</v>
      </c>
      <c r="J1278" s="281" t="s">
        <v>260</v>
      </c>
      <c r="K1278" s="281">
        <v>267</v>
      </c>
      <c r="L1278" s="281" t="s">
        <v>328</v>
      </c>
      <c r="M1278" s="281">
        <v>2032</v>
      </c>
      <c r="N1278" s="281" t="s">
        <v>5556</v>
      </c>
      <c r="O1278" s="281">
        <v>2</v>
      </c>
      <c r="P1278" s="281" t="s">
        <v>303</v>
      </c>
      <c r="Q1278" s="281">
        <v>0</v>
      </c>
      <c r="S1278" s="281">
        <v>0</v>
      </c>
      <c r="W1278" s="281">
        <v>-20</v>
      </c>
      <c r="X1278" s="281" t="s">
        <v>1574</v>
      </c>
      <c r="AA1278" s="281">
        <v>2</v>
      </c>
      <c r="AB1278" s="281" t="s">
        <v>200</v>
      </c>
      <c r="AC1278" s="303">
        <v>44710</v>
      </c>
      <c r="AD1278" s="281" t="s">
        <v>11526</v>
      </c>
      <c r="AE1278" s="281" t="s">
        <v>5557</v>
      </c>
      <c r="AF1278" s="281" t="s">
        <v>266</v>
      </c>
      <c r="AG1278" s="281" t="s">
        <v>5558</v>
      </c>
      <c r="AI1278" s="281" t="s">
        <v>5559</v>
      </c>
      <c r="AJ1278" s="281" t="s">
        <v>11481</v>
      </c>
      <c r="AN1278" s="303">
        <v>44354</v>
      </c>
      <c r="AP1278" s="284">
        <f t="shared" si="178"/>
        <v>1271</v>
      </c>
      <c r="AQ1278" s="284" t="str">
        <f t="shared" si="179"/>
        <v>傳田拓杜1</v>
      </c>
      <c r="AR1278" s="284" t="str">
        <f t="shared" si="180"/>
        <v>でんだたくと1</v>
      </c>
      <c r="AS1278" s="284">
        <f t="shared" si="181"/>
        <v>1732293</v>
      </c>
      <c r="AT1278" s="284" t="str">
        <f t="shared" si="174"/>
        <v>傳田拓杜</v>
      </c>
      <c r="AU1278" s="284">
        <f>IF(AT1278="","",COUNTIF(AT$8:AT1278,AT1278))</f>
        <v>1</v>
      </c>
      <c r="AV1278" s="284" t="str">
        <f t="shared" si="175"/>
        <v>でんだたくと</v>
      </c>
      <c r="AW1278" s="284">
        <f>IF(AV1278="","",COUNTIF(AV$8:AV1278,AV1278))</f>
        <v>1</v>
      </c>
      <c r="AX1278" s="284" t="str">
        <f t="shared" si="173"/>
        <v/>
      </c>
      <c r="AY1278" s="284" t="str">
        <f t="shared" si="176"/>
        <v/>
      </c>
      <c r="AZ1278" s="284" t="str">
        <f t="shared" si="177"/>
        <v/>
      </c>
    </row>
    <row r="1279" spans="1:52" ht="18" customHeight="1">
      <c r="A1279" s="281">
        <v>1732452</v>
      </c>
      <c r="B1279" s="281" t="s">
        <v>6153</v>
      </c>
      <c r="C1279" s="281" t="s">
        <v>6154</v>
      </c>
      <c r="D1279" s="281" t="s">
        <v>5392</v>
      </c>
      <c r="E1279" s="281" t="s">
        <v>6155</v>
      </c>
      <c r="F1279" s="281">
        <v>2</v>
      </c>
      <c r="G1279" s="281" t="s">
        <v>282</v>
      </c>
      <c r="H1279" s="303">
        <v>38664</v>
      </c>
      <c r="I1279" s="281">
        <v>24</v>
      </c>
      <c r="J1279" s="281" t="s">
        <v>260</v>
      </c>
      <c r="K1279" s="281">
        <v>264</v>
      </c>
      <c r="L1279" s="281" t="s">
        <v>301</v>
      </c>
      <c r="M1279" s="281">
        <v>2016</v>
      </c>
      <c r="N1279" s="281" t="s">
        <v>5489</v>
      </c>
      <c r="O1279" s="281">
        <v>2</v>
      </c>
      <c r="P1279" s="281" t="s">
        <v>303</v>
      </c>
      <c r="Q1279" s="281">
        <v>0</v>
      </c>
      <c r="S1279" s="281">
        <v>0</v>
      </c>
      <c r="V1279" s="281">
        <v>0</v>
      </c>
      <c r="W1279" s="281">
        <v>-20</v>
      </c>
      <c r="X1279" s="281" t="s">
        <v>1574</v>
      </c>
      <c r="AA1279" s="281">
        <v>2</v>
      </c>
      <c r="AB1279" s="281" t="s">
        <v>200</v>
      </c>
      <c r="AC1279" s="303">
        <v>44710</v>
      </c>
      <c r="AD1279" s="281" t="s">
        <v>11526</v>
      </c>
      <c r="AE1279" s="281" t="s">
        <v>346</v>
      </c>
      <c r="AF1279" s="281" t="s">
        <v>266</v>
      </c>
      <c r="AG1279" s="281" t="s">
        <v>4983</v>
      </c>
      <c r="AI1279" s="281" t="s">
        <v>4984</v>
      </c>
      <c r="AJ1279" s="281" t="s">
        <v>11405</v>
      </c>
      <c r="AN1279" s="303">
        <v>44354</v>
      </c>
      <c r="AP1279" s="284">
        <f t="shared" si="178"/>
        <v>1272</v>
      </c>
      <c r="AQ1279" s="284" t="str">
        <f t="shared" si="179"/>
        <v>宮﨑雛乃1</v>
      </c>
      <c r="AR1279" s="284" t="str">
        <f t="shared" si="180"/>
        <v>みやざきひなの1</v>
      </c>
      <c r="AS1279" s="284">
        <f t="shared" si="181"/>
        <v>1732452</v>
      </c>
      <c r="AT1279" s="284" t="str">
        <f t="shared" si="174"/>
        <v>宮﨑雛乃</v>
      </c>
      <c r="AU1279" s="284">
        <f>IF(AT1279="","",COUNTIF(AT$8:AT1279,AT1279))</f>
        <v>1</v>
      </c>
      <c r="AV1279" s="284" t="str">
        <f t="shared" si="175"/>
        <v>みやざきひなの</v>
      </c>
      <c r="AW1279" s="284">
        <f>IF(AV1279="","",COUNTIF(AV$8:AV1279,AV1279))</f>
        <v>1</v>
      </c>
      <c r="AX1279" s="284" t="str">
        <f t="shared" si="173"/>
        <v/>
      </c>
      <c r="AY1279" s="284" t="str">
        <f t="shared" si="176"/>
        <v/>
      </c>
      <c r="AZ1279" s="284" t="str">
        <f t="shared" si="177"/>
        <v/>
      </c>
    </row>
    <row r="1280" spans="1:52" ht="18" customHeight="1">
      <c r="A1280" s="281">
        <v>1732177</v>
      </c>
      <c r="B1280" s="281" t="s">
        <v>374</v>
      </c>
      <c r="C1280" s="281" t="s">
        <v>5288</v>
      </c>
      <c r="D1280" s="281" t="s">
        <v>376</v>
      </c>
      <c r="E1280" s="281" t="s">
        <v>6156</v>
      </c>
      <c r="F1280" s="281">
        <v>2</v>
      </c>
      <c r="G1280" s="281" t="s">
        <v>282</v>
      </c>
      <c r="H1280" s="303">
        <v>38685</v>
      </c>
      <c r="I1280" s="281">
        <v>24</v>
      </c>
      <c r="J1280" s="281" t="s">
        <v>260</v>
      </c>
      <c r="K1280" s="281">
        <v>267</v>
      </c>
      <c r="L1280" s="281" t="s">
        <v>328</v>
      </c>
      <c r="M1280" s="281">
        <v>2039</v>
      </c>
      <c r="N1280" s="281" t="s">
        <v>5672</v>
      </c>
      <c r="O1280" s="281">
        <v>2</v>
      </c>
      <c r="P1280" s="281" t="s">
        <v>303</v>
      </c>
      <c r="W1280" s="281">
        <v>-20</v>
      </c>
      <c r="X1280" s="281" t="s">
        <v>1574</v>
      </c>
      <c r="AA1280" s="281">
        <v>2</v>
      </c>
      <c r="AB1280" s="281" t="s">
        <v>200</v>
      </c>
      <c r="AC1280" s="303">
        <v>44710</v>
      </c>
      <c r="AD1280" s="281" t="s">
        <v>11526</v>
      </c>
      <c r="AE1280" s="281" t="s">
        <v>5673</v>
      </c>
      <c r="AF1280" s="281" t="s">
        <v>266</v>
      </c>
      <c r="AG1280" s="281" t="s">
        <v>5674</v>
      </c>
      <c r="AH1280" s="281" t="s">
        <v>5675</v>
      </c>
      <c r="AI1280" s="281" t="s">
        <v>5676</v>
      </c>
      <c r="AJ1280" s="281" t="s">
        <v>11492</v>
      </c>
      <c r="AN1280" s="303">
        <v>44354</v>
      </c>
      <c r="AP1280" s="284">
        <f t="shared" si="178"/>
        <v>1273</v>
      </c>
      <c r="AQ1280" s="284" t="str">
        <f t="shared" si="179"/>
        <v>清水和1</v>
      </c>
      <c r="AR1280" s="284" t="str">
        <f t="shared" si="180"/>
        <v>しみずのどか1</v>
      </c>
      <c r="AS1280" s="284">
        <f t="shared" si="181"/>
        <v>1732177</v>
      </c>
      <c r="AT1280" s="284" t="str">
        <f t="shared" si="174"/>
        <v>清水和</v>
      </c>
      <c r="AU1280" s="284">
        <f>IF(AT1280="","",COUNTIF(AT$8:AT1280,AT1280))</f>
        <v>1</v>
      </c>
      <c r="AV1280" s="284" t="str">
        <f t="shared" si="175"/>
        <v>しみずのどか</v>
      </c>
      <c r="AW1280" s="284">
        <f>IF(AV1280="","",COUNTIF(AV$8:AV1280,AV1280))</f>
        <v>1</v>
      </c>
      <c r="AX1280" s="284" t="str">
        <f t="shared" si="173"/>
        <v/>
      </c>
      <c r="AY1280" s="284" t="str">
        <f t="shared" si="176"/>
        <v/>
      </c>
      <c r="AZ1280" s="284" t="str">
        <f t="shared" si="177"/>
        <v/>
      </c>
    </row>
    <row r="1281" spans="1:52" ht="18" customHeight="1">
      <c r="A1281" s="281">
        <v>1732436</v>
      </c>
      <c r="B1281" s="281" t="s">
        <v>2725</v>
      </c>
      <c r="C1281" s="281" t="s">
        <v>5464</v>
      </c>
      <c r="D1281" s="281" t="s">
        <v>2727</v>
      </c>
      <c r="E1281" s="281" t="s">
        <v>5464</v>
      </c>
      <c r="F1281" s="281">
        <v>2</v>
      </c>
      <c r="G1281" s="281" t="s">
        <v>282</v>
      </c>
      <c r="H1281" s="303">
        <v>38703</v>
      </c>
      <c r="I1281" s="281">
        <v>24</v>
      </c>
      <c r="J1281" s="281" t="s">
        <v>260</v>
      </c>
      <c r="K1281" s="281">
        <v>267</v>
      </c>
      <c r="L1281" s="281" t="s">
        <v>328</v>
      </c>
      <c r="M1281" s="281">
        <v>2025</v>
      </c>
      <c r="N1281" s="281" t="s">
        <v>420</v>
      </c>
      <c r="O1281" s="281">
        <v>2</v>
      </c>
      <c r="P1281" s="281" t="s">
        <v>303</v>
      </c>
      <c r="Q1281" s="281">
        <v>0</v>
      </c>
      <c r="W1281" s="281">
        <v>-20</v>
      </c>
      <c r="X1281" s="281" t="s">
        <v>1574</v>
      </c>
      <c r="AA1281" s="281">
        <v>2</v>
      </c>
      <c r="AB1281" s="281" t="s">
        <v>200</v>
      </c>
      <c r="AC1281" s="303">
        <v>44710</v>
      </c>
      <c r="AD1281" s="281" t="s">
        <v>11526</v>
      </c>
      <c r="AE1281" s="281" t="s">
        <v>1645</v>
      </c>
      <c r="AF1281" s="281" t="s">
        <v>266</v>
      </c>
      <c r="AG1281" s="281" t="s">
        <v>5485</v>
      </c>
      <c r="AH1281" s="281" t="s">
        <v>5486</v>
      </c>
      <c r="AI1281" s="281" t="s">
        <v>5487</v>
      </c>
      <c r="AJ1281" s="281" t="s">
        <v>11199</v>
      </c>
      <c r="AN1281" s="303">
        <v>44354</v>
      </c>
      <c r="AP1281" s="284">
        <f t="shared" si="178"/>
        <v>1274</v>
      </c>
      <c r="AQ1281" s="284" t="str">
        <f t="shared" si="179"/>
        <v>大野ふみか1</v>
      </c>
      <c r="AR1281" s="284" t="str">
        <f t="shared" si="180"/>
        <v>おおのふみか1</v>
      </c>
      <c r="AS1281" s="284">
        <f t="shared" si="181"/>
        <v>1732436</v>
      </c>
      <c r="AT1281" s="284" t="str">
        <f t="shared" si="174"/>
        <v>大野ふみか</v>
      </c>
      <c r="AU1281" s="284">
        <f>IF(AT1281="","",COUNTIF(AT$8:AT1281,AT1281))</f>
        <v>1</v>
      </c>
      <c r="AV1281" s="284" t="str">
        <f t="shared" si="175"/>
        <v>おおのふみか</v>
      </c>
      <c r="AW1281" s="284">
        <f>IF(AV1281="","",COUNTIF(AV$8:AV1281,AV1281))</f>
        <v>1</v>
      </c>
      <c r="AX1281" s="284" t="str">
        <f t="shared" si="173"/>
        <v/>
      </c>
      <c r="AY1281" s="284" t="str">
        <f t="shared" si="176"/>
        <v/>
      </c>
      <c r="AZ1281" s="284" t="str">
        <f t="shared" si="177"/>
        <v/>
      </c>
    </row>
    <row r="1282" spans="1:52" ht="18" customHeight="1">
      <c r="A1282" s="281">
        <v>1732433</v>
      </c>
      <c r="B1282" s="281" t="s">
        <v>1660</v>
      </c>
      <c r="C1282" s="281" t="s">
        <v>6157</v>
      </c>
      <c r="D1282" s="281" t="s">
        <v>1662</v>
      </c>
      <c r="E1282" s="281" t="s">
        <v>5924</v>
      </c>
      <c r="F1282" s="281">
        <v>2</v>
      </c>
      <c r="G1282" s="281" t="s">
        <v>282</v>
      </c>
      <c r="H1282" s="303">
        <v>38733</v>
      </c>
      <c r="I1282" s="281">
        <v>24</v>
      </c>
      <c r="J1282" s="281" t="s">
        <v>260</v>
      </c>
      <c r="K1282" s="281">
        <v>267</v>
      </c>
      <c r="L1282" s="281" t="s">
        <v>328</v>
      </c>
      <c r="M1282" s="281">
        <v>2025</v>
      </c>
      <c r="N1282" s="281" t="s">
        <v>420</v>
      </c>
      <c r="O1282" s="281">
        <v>2</v>
      </c>
      <c r="P1282" s="281" t="s">
        <v>303</v>
      </c>
      <c r="Q1282" s="281">
        <v>0</v>
      </c>
      <c r="W1282" s="281">
        <v>-20</v>
      </c>
      <c r="X1282" s="281" t="s">
        <v>1574</v>
      </c>
      <c r="AA1282" s="281">
        <v>2</v>
      </c>
      <c r="AB1282" s="281" t="s">
        <v>200</v>
      </c>
      <c r="AC1282" s="303">
        <v>44710</v>
      </c>
      <c r="AD1282" s="281" t="s">
        <v>11526</v>
      </c>
      <c r="AE1282" s="281" t="s">
        <v>1645</v>
      </c>
      <c r="AF1282" s="281" t="s">
        <v>266</v>
      </c>
      <c r="AG1282" s="281" t="s">
        <v>5485</v>
      </c>
      <c r="AH1282" s="281" t="s">
        <v>5486</v>
      </c>
      <c r="AI1282" s="281" t="s">
        <v>5487</v>
      </c>
      <c r="AJ1282" s="281" t="s">
        <v>11199</v>
      </c>
      <c r="AN1282" s="303">
        <v>44354</v>
      </c>
      <c r="AP1282" s="284">
        <f t="shared" si="178"/>
        <v>1275</v>
      </c>
      <c r="AQ1282" s="284" t="str">
        <f t="shared" si="179"/>
        <v>宮澤美玖1</v>
      </c>
      <c r="AR1282" s="284" t="str">
        <f t="shared" si="180"/>
        <v>みやざわみく1</v>
      </c>
      <c r="AS1282" s="284">
        <f t="shared" si="181"/>
        <v>1732433</v>
      </c>
      <c r="AT1282" s="284" t="str">
        <f t="shared" si="174"/>
        <v>宮澤美玖</v>
      </c>
      <c r="AU1282" s="284">
        <f>IF(AT1282="","",COUNTIF(AT$8:AT1282,AT1282))</f>
        <v>1</v>
      </c>
      <c r="AV1282" s="284" t="str">
        <f t="shared" si="175"/>
        <v>みやざわみく</v>
      </c>
      <c r="AW1282" s="284">
        <f>IF(AV1282="","",COUNTIF(AV$8:AV1282,AV1282))</f>
        <v>1</v>
      </c>
      <c r="AX1282" s="284" t="str">
        <f t="shared" si="173"/>
        <v/>
      </c>
      <c r="AY1282" s="284" t="str">
        <f t="shared" si="176"/>
        <v/>
      </c>
      <c r="AZ1282" s="284" t="str">
        <f t="shared" si="177"/>
        <v/>
      </c>
    </row>
    <row r="1283" spans="1:52" ht="18" customHeight="1">
      <c r="A1283" s="281">
        <v>1732434</v>
      </c>
      <c r="B1283" s="281" t="s">
        <v>943</v>
      </c>
      <c r="C1283" s="281" t="s">
        <v>6158</v>
      </c>
      <c r="D1283" s="281" t="s">
        <v>945</v>
      </c>
      <c r="E1283" s="281" t="s">
        <v>4211</v>
      </c>
      <c r="F1283" s="281">
        <v>2</v>
      </c>
      <c r="G1283" s="281" t="s">
        <v>282</v>
      </c>
      <c r="H1283" s="303">
        <v>38737</v>
      </c>
      <c r="I1283" s="281">
        <v>24</v>
      </c>
      <c r="J1283" s="281" t="s">
        <v>260</v>
      </c>
      <c r="K1283" s="281">
        <v>267</v>
      </c>
      <c r="L1283" s="281" t="s">
        <v>328</v>
      </c>
      <c r="M1283" s="281">
        <v>2025</v>
      </c>
      <c r="N1283" s="281" t="s">
        <v>420</v>
      </c>
      <c r="O1283" s="281">
        <v>2</v>
      </c>
      <c r="P1283" s="281" t="s">
        <v>303</v>
      </c>
      <c r="Q1283" s="281">
        <v>0</v>
      </c>
      <c r="W1283" s="281">
        <v>-20</v>
      </c>
      <c r="X1283" s="281" t="s">
        <v>1574</v>
      </c>
      <c r="AA1283" s="281">
        <v>2</v>
      </c>
      <c r="AB1283" s="281" t="s">
        <v>200</v>
      </c>
      <c r="AC1283" s="303">
        <v>44710</v>
      </c>
      <c r="AD1283" s="281" t="s">
        <v>11526</v>
      </c>
      <c r="AE1283" s="281" t="s">
        <v>1645</v>
      </c>
      <c r="AF1283" s="281" t="s">
        <v>266</v>
      </c>
      <c r="AG1283" s="281" t="s">
        <v>5485</v>
      </c>
      <c r="AH1283" s="281" t="s">
        <v>5486</v>
      </c>
      <c r="AI1283" s="281" t="s">
        <v>5487</v>
      </c>
      <c r="AJ1283" s="281" t="s">
        <v>11199</v>
      </c>
      <c r="AN1283" s="303">
        <v>44354</v>
      </c>
      <c r="AP1283" s="284">
        <f t="shared" si="178"/>
        <v>1276</v>
      </c>
      <c r="AQ1283" s="284" t="str">
        <f t="shared" si="179"/>
        <v>山本美沙季1</v>
      </c>
      <c r="AR1283" s="284" t="str">
        <f t="shared" si="180"/>
        <v>やまもとみさき1</v>
      </c>
      <c r="AS1283" s="284">
        <f t="shared" si="181"/>
        <v>1732434</v>
      </c>
      <c r="AT1283" s="284" t="str">
        <f t="shared" si="174"/>
        <v>山本美沙季</v>
      </c>
      <c r="AU1283" s="284">
        <f>IF(AT1283="","",COUNTIF(AT$8:AT1283,AT1283))</f>
        <v>1</v>
      </c>
      <c r="AV1283" s="284" t="str">
        <f t="shared" si="175"/>
        <v>やまもとみさき</v>
      </c>
      <c r="AW1283" s="284">
        <f>IF(AV1283="","",COUNTIF(AV$8:AV1283,AV1283))</f>
        <v>1</v>
      </c>
      <c r="AX1283" s="284" t="str">
        <f t="shared" si="173"/>
        <v/>
      </c>
      <c r="AY1283" s="284" t="str">
        <f t="shared" si="176"/>
        <v/>
      </c>
      <c r="AZ1283" s="284" t="str">
        <f t="shared" si="177"/>
        <v/>
      </c>
    </row>
    <row r="1284" spans="1:52" ht="18" customHeight="1">
      <c r="A1284" s="281">
        <v>1732176</v>
      </c>
      <c r="B1284" s="281" t="s">
        <v>6159</v>
      </c>
      <c r="C1284" s="281" t="s">
        <v>6160</v>
      </c>
      <c r="D1284" s="281" t="s">
        <v>6161</v>
      </c>
      <c r="E1284" s="281" t="s">
        <v>6162</v>
      </c>
      <c r="F1284" s="281">
        <v>2</v>
      </c>
      <c r="G1284" s="281" t="s">
        <v>282</v>
      </c>
      <c r="H1284" s="303">
        <v>38784</v>
      </c>
      <c r="I1284" s="281">
        <v>24</v>
      </c>
      <c r="J1284" s="281" t="s">
        <v>260</v>
      </c>
      <c r="K1284" s="281">
        <v>267</v>
      </c>
      <c r="L1284" s="281" t="s">
        <v>328</v>
      </c>
      <c r="M1284" s="281">
        <v>2039</v>
      </c>
      <c r="N1284" s="281" t="s">
        <v>5672</v>
      </c>
      <c r="O1284" s="281">
        <v>2</v>
      </c>
      <c r="P1284" s="281" t="s">
        <v>303</v>
      </c>
      <c r="W1284" s="281">
        <v>-20</v>
      </c>
      <c r="X1284" s="281" t="s">
        <v>1574</v>
      </c>
      <c r="AA1284" s="281">
        <v>2</v>
      </c>
      <c r="AB1284" s="281" t="s">
        <v>200</v>
      </c>
      <c r="AC1284" s="303">
        <v>44710</v>
      </c>
      <c r="AD1284" s="281" t="s">
        <v>11526</v>
      </c>
      <c r="AE1284" s="281" t="s">
        <v>5673</v>
      </c>
      <c r="AF1284" s="281" t="s">
        <v>266</v>
      </c>
      <c r="AG1284" s="281" t="s">
        <v>5674</v>
      </c>
      <c r="AH1284" s="281" t="s">
        <v>5675</v>
      </c>
      <c r="AI1284" s="281" t="s">
        <v>5676</v>
      </c>
      <c r="AJ1284" s="281" t="s">
        <v>11492</v>
      </c>
      <c r="AN1284" s="303">
        <v>44354</v>
      </c>
      <c r="AP1284" s="284">
        <f t="shared" si="178"/>
        <v>1277</v>
      </c>
      <c r="AQ1284" s="284" t="str">
        <f t="shared" si="179"/>
        <v>倉石京佳1</v>
      </c>
      <c r="AR1284" s="284" t="str">
        <f t="shared" si="180"/>
        <v>くらいしきょうか1</v>
      </c>
      <c r="AS1284" s="284">
        <f t="shared" si="181"/>
        <v>1732176</v>
      </c>
      <c r="AT1284" s="284" t="str">
        <f t="shared" si="174"/>
        <v>倉石京佳</v>
      </c>
      <c r="AU1284" s="284">
        <f>IF(AT1284="","",COUNTIF(AT$8:AT1284,AT1284))</f>
        <v>1</v>
      </c>
      <c r="AV1284" s="284" t="str">
        <f t="shared" si="175"/>
        <v>くらいしきょうか</v>
      </c>
      <c r="AW1284" s="284">
        <f>IF(AV1284="","",COUNTIF(AV$8:AV1284,AV1284))</f>
        <v>1</v>
      </c>
      <c r="AX1284" s="284" t="str">
        <f t="shared" si="173"/>
        <v/>
      </c>
      <c r="AY1284" s="284" t="str">
        <f t="shared" si="176"/>
        <v/>
      </c>
      <c r="AZ1284" s="284" t="str">
        <f t="shared" si="177"/>
        <v/>
      </c>
    </row>
    <row r="1285" spans="1:52" ht="18" customHeight="1">
      <c r="A1285" s="281">
        <v>1736751</v>
      </c>
      <c r="B1285" s="281" t="s">
        <v>1026</v>
      </c>
      <c r="C1285" s="281" t="s">
        <v>5068</v>
      </c>
      <c r="D1285" s="281" t="s">
        <v>1028</v>
      </c>
      <c r="E1285" s="281" t="s">
        <v>4779</v>
      </c>
      <c r="F1285" s="281">
        <v>2</v>
      </c>
      <c r="G1285" s="281" t="s">
        <v>282</v>
      </c>
      <c r="H1285" s="303">
        <v>38792</v>
      </c>
      <c r="I1285" s="281">
        <v>24</v>
      </c>
      <c r="J1285" s="281" t="s">
        <v>260</v>
      </c>
      <c r="K1285" s="281">
        <v>279</v>
      </c>
      <c r="L1285" s="281" t="s">
        <v>308</v>
      </c>
      <c r="M1285" s="281">
        <v>2104</v>
      </c>
      <c r="N1285" s="281" t="s">
        <v>398</v>
      </c>
      <c r="O1285" s="281">
        <v>2</v>
      </c>
      <c r="P1285" s="281" t="s">
        <v>303</v>
      </c>
      <c r="W1285" s="281">
        <v>-20</v>
      </c>
      <c r="X1285" s="281" t="s">
        <v>1574</v>
      </c>
      <c r="AA1285" s="281">
        <v>2</v>
      </c>
      <c r="AB1285" s="281" t="s">
        <v>200</v>
      </c>
      <c r="AC1285" s="303">
        <v>44710</v>
      </c>
      <c r="AD1285" s="281" t="s">
        <v>11527</v>
      </c>
      <c r="AF1285" s="281" t="s">
        <v>266</v>
      </c>
      <c r="AG1285" s="281" t="s">
        <v>5480</v>
      </c>
      <c r="AI1285" s="281" t="s">
        <v>5481</v>
      </c>
      <c r="AJ1285" s="281" t="s">
        <v>11475</v>
      </c>
      <c r="AN1285" s="303">
        <v>44361</v>
      </c>
      <c r="AP1285" s="284">
        <f t="shared" si="178"/>
        <v>1278</v>
      </c>
      <c r="AQ1285" s="284" t="str">
        <f t="shared" si="179"/>
        <v>伊藤七海1</v>
      </c>
      <c r="AR1285" s="284" t="str">
        <f t="shared" si="180"/>
        <v>いとうななみ1</v>
      </c>
      <c r="AS1285" s="284">
        <f t="shared" si="181"/>
        <v>1736751</v>
      </c>
      <c r="AT1285" s="284" t="str">
        <f t="shared" si="174"/>
        <v>伊藤七海</v>
      </c>
      <c r="AU1285" s="284">
        <f>IF(AT1285="","",COUNTIF(AT$8:AT1285,AT1285))</f>
        <v>1</v>
      </c>
      <c r="AV1285" s="284" t="str">
        <f t="shared" si="175"/>
        <v>いとうななみ</v>
      </c>
      <c r="AW1285" s="284">
        <f>IF(AV1285="","",COUNTIF(AV$8:AV1285,AV1285))</f>
        <v>1</v>
      </c>
      <c r="AX1285" s="284" t="str">
        <f t="shared" si="173"/>
        <v/>
      </c>
      <c r="AY1285" s="284" t="str">
        <f t="shared" si="176"/>
        <v/>
      </c>
      <c r="AZ1285" s="284" t="str">
        <f t="shared" si="177"/>
        <v/>
      </c>
    </row>
    <row r="1286" spans="1:52" ht="18" customHeight="1">
      <c r="A1286" s="281">
        <v>1732435</v>
      </c>
      <c r="B1286" s="281" t="s">
        <v>583</v>
      </c>
      <c r="C1286" s="281" t="s">
        <v>6163</v>
      </c>
      <c r="D1286" s="281" t="s">
        <v>585</v>
      </c>
      <c r="E1286" s="281" t="s">
        <v>6164</v>
      </c>
      <c r="F1286" s="281">
        <v>1</v>
      </c>
      <c r="G1286" s="281" t="s">
        <v>259</v>
      </c>
      <c r="H1286" s="303">
        <v>38805</v>
      </c>
      <c r="I1286" s="281">
        <v>24</v>
      </c>
      <c r="J1286" s="281" t="s">
        <v>260</v>
      </c>
      <c r="K1286" s="281">
        <v>267</v>
      </c>
      <c r="L1286" s="281" t="s">
        <v>328</v>
      </c>
      <c r="M1286" s="281">
        <v>2025</v>
      </c>
      <c r="N1286" s="281" t="s">
        <v>420</v>
      </c>
      <c r="O1286" s="281">
        <v>2</v>
      </c>
      <c r="P1286" s="281" t="s">
        <v>303</v>
      </c>
      <c r="Q1286" s="281">
        <v>0</v>
      </c>
      <c r="W1286" s="281">
        <v>-20</v>
      </c>
      <c r="X1286" s="281" t="s">
        <v>1574</v>
      </c>
      <c r="AA1286" s="281">
        <v>2</v>
      </c>
      <c r="AB1286" s="281" t="s">
        <v>200</v>
      </c>
      <c r="AC1286" s="303">
        <v>44710</v>
      </c>
      <c r="AD1286" s="281" t="s">
        <v>11526</v>
      </c>
      <c r="AE1286" s="281" t="s">
        <v>1645</v>
      </c>
      <c r="AF1286" s="281" t="s">
        <v>266</v>
      </c>
      <c r="AG1286" s="281" t="s">
        <v>5485</v>
      </c>
      <c r="AH1286" s="281" t="s">
        <v>5486</v>
      </c>
      <c r="AI1286" s="281" t="s">
        <v>5487</v>
      </c>
      <c r="AJ1286" s="281" t="s">
        <v>11199</v>
      </c>
      <c r="AN1286" s="303">
        <v>44354</v>
      </c>
      <c r="AP1286" s="284">
        <f t="shared" si="178"/>
        <v>1279</v>
      </c>
      <c r="AQ1286" s="284" t="str">
        <f t="shared" si="179"/>
        <v>古川智颯1</v>
      </c>
      <c r="AR1286" s="284" t="str">
        <f t="shared" si="180"/>
        <v>ふるかわちはや1</v>
      </c>
      <c r="AS1286" s="284">
        <f t="shared" si="181"/>
        <v>1732435</v>
      </c>
      <c r="AT1286" s="284" t="str">
        <f t="shared" si="174"/>
        <v>古川智颯</v>
      </c>
      <c r="AU1286" s="284">
        <f>IF(AT1286="","",COUNTIF(AT$8:AT1286,AT1286))</f>
        <v>1</v>
      </c>
      <c r="AV1286" s="284" t="str">
        <f t="shared" si="175"/>
        <v>ふるかわちはや</v>
      </c>
      <c r="AW1286" s="284">
        <f>IF(AV1286="","",COUNTIF(AV$8:AV1286,AV1286))</f>
        <v>1</v>
      </c>
      <c r="AX1286" s="284" t="str">
        <f t="shared" si="173"/>
        <v/>
      </c>
      <c r="AY1286" s="284" t="str">
        <f t="shared" si="176"/>
        <v/>
      </c>
      <c r="AZ1286" s="284" t="str">
        <f t="shared" si="177"/>
        <v/>
      </c>
    </row>
    <row r="1287" spans="1:52" ht="18" customHeight="1">
      <c r="A1287" s="281">
        <v>1753270</v>
      </c>
      <c r="B1287" s="281" t="s">
        <v>978</v>
      </c>
      <c r="C1287" s="281" t="s">
        <v>1404</v>
      </c>
      <c r="D1287" s="281" t="s">
        <v>980</v>
      </c>
      <c r="E1287" s="281" t="s">
        <v>1406</v>
      </c>
      <c r="F1287" s="281">
        <v>1</v>
      </c>
      <c r="G1287" s="281" t="s">
        <v>259</v>
      </c>
      <c r="H1287" s="303">
        <v>20625</v>
      </c>
      <c r="I1287" s="281">
        <v>24</v>
      </c>
      <c r="J1287" s="281" t="s">
        <v>260</v>
      </c>
      <c r="K1287" s="281">
        <v>266</v>
      </c>
      <c r="L1287" s="281" t="s">
        <v>386</v>
      </c>
      <c r="M1287" s="281">
        <v>2022</v>
      </c>
      <c r="N1287" s="281" t="s">
        <v>386</v>
      </c>
      <c r="O1287" s="281">
        <v>0</v>
      </c>
      <c r="P1287" s="281" t="s">
        <v>262</v>
      </c>
      <c r="Q1287" s="281">
        <v>0</v>
      </c>
      <c r="S1287" s="281">
        <v>0</v>
      </c>
      <c r="W1287" s="281">
        <v>-20</v>
      </c>
      <c r="X1287" s="281" t="s">
        <v>1574</v>
      </c>
      <c r="AA1287" s="281">
        <v>2</v>
      </c>
      <c r="AB1287" s="281" t="s">
        <v>200</v>
      </c>
      <c r="AC1287" s="303">
        <v>44780</v>
      </c>
      <c r="AD1287" s="281" t="s">
        <v>11280</v>
      </c>
      <c r="AE1287" s="281" t="s">
        <v>3028</v>
      </c>
      <c r="AF1287" s="281" t="s">
        <v>266</v>
      </c>
      <c r="AG1287" s="281" t="s">
        <v>6165</v>
      </c>
      <c r="AI1287" s="281" t="s">
        <v>6166</v>
      </c>
      <c r="AN1287" s="303">
        <v>44646</v>
      </c>
      <c r="AP1287" s="284">
        <f t="shared" si="178"/>
        <v>1280</v>
      </c>
      <c r="AQ1287" s="284" t="str">
        <f t="shared" si="179"/>
        <v>荒川和彦1</v>
      </c>
      <c r="AR1287" s="284" t="str">
        <f t="shared" si="180"/>
        <v>あらかわかずひこ1</v>
      </c>
      <c r="AS1287" s="284">
        <f t="shared" si="181"/>
        <v>1753270</v>
      </c>
      <c r="AT1287" s="284" t="str">
        <f t="shared" si="174"/>
        <v>荒川和彦</v>
      </c>
      <c r="AU1287" s="284">
        <f>IF(AT1287="","",COUNTIF(AT$8:AT1287,AT1287))</f>
        <v>1</v>
      </c>
      <c r="AV1287" s="284" t="str">
        <f t="shared" si="175"/>
        <v>あらかわかずひこ</v>
      </c>
      <c r="AW1287" s="284">
        <f>IF(AV1287="","",COUNTIF(AV$8:AV1287,AV1287))</f>
        <v>1</v>
      </c>
      <c r="AX1287" s="284" t="str">
        <f t="shared" si="173"/>
        <v/>
      </c>
      <c r="AY1287" s="284" t="str">
        <f t="shared" si="176"/>
        <v/>
      </c>
      <c r="AZ1287" s="284" t="str">
        <f t="shared" si="177"/>
        <v/>
      </c>
    </row>
    <row r="1288" spans="1:52" ht="18" customHeight="1">
      <c r="A1288" s="281">
        <v>1555551</v>
      </c>
      <c r="B1288" s="281" t="s">
        <v>3941</v>
      </c>
      <c r="C1288" s="281" t="s">
        <v>1916</v>
      </c>
      <c r="D1288" s="281" t="s">
        <v>3942</v>
      </c>
      <c r="E1288" s="281" t="s">
        <v>4056</v>
      </c>
      <c r="F1288" s="281">
        <v>1</v>
      </c>
      <c r="G1288" s="281" t="s">
        <v>259</v>
      </c>
      <c r="H1288" s="303">
        <v>25390</v>
      </c>
      <c r="I1288" s="281">
        <v>24</v>
      </c>
      <c r="J1288" s="281" t="s">
        <v>260</v>
      </c>
      <c r="K1288" s="281">
        <v>275</v>
      </c>
      <c r="L1288" s="281" t="s">
        <v>273</v>
      </c>
      <c r="M1288" s="281">
        <v>2082</v>
      </c>
      <c r="N1288" s="281" t="s">
        <v>273</v>
      </c>
      <c r="O1288" s="281">
        <v>0</v>
      </c>
      <c r="P1288" s="281" t="s">
        <v>262</v>
      </c>
      <c r="Q1288" s="281">
        <v>0</v>
      </c>
      <c r="S1288" s="281">
        <v>0</v>
      </c>
      <c r="W1288" s="281">
        <v>-20</v>
      </c>
      <c r="X1288" s="281" t="s">
        <v>1574</v>
      </c>
      <c r="AA1288" s="281">
        <v>2</v>
      </c>
      <c r="AB1288" s="281" t="s">
        <v>200</v>
      </c>
      <c r="AC1288" s="303">
        <v>44780</v>
      </c>
      <c r="AD1288" s="281" t="s">
        <v>11280</v>
      </c>
      <c r="AE1288" s="281" t="s">
        <v>896</v>
      </c>
      <c r="AF1288" s="281" t="s">
        <v>266</v>
      </c>
      <c r="AG1288" s="281" t="s">
        <v>5048</v>
      </c>
      <c r="AH1288" s="281">
        <v>103</v>
      </c>
      <c r="AI1288" s="281" t="s">
        <v>6167</v>
      </c>
      <c r="AN1288" s="303">
        <v>42255</v>
      </c>
      <c r="AP1288" s="284">
        <f t="shared" si="178"/>
        <v>1281</v>
      </c>
      <c r="AQ1288" s="284" t="str">
        <f t="shared" si="179"/>
        <v>田村淳1</v>
      </c>
      <c r="AR1288" s="284" t="str">
        <f t="shared" si="180"/>
        <v>たむらじゅん1</v>
      </c>
      <c r="AS1288" s="284">
        <f t="shared" si="181"/>
        <v>1555551</v>
      </c>
      <c r="AT1288" s="284" t="str">
        <f t="shared" si="174"/>
        <v>田村淳</v>
      </c>
      <c r="AU1288" s="284">
        <f>IF(AT1288="","",COUNTIF(AT$8:AT1288,AT1288))</f>
        <v>1</v>
      </c>
      <c r="AV1288" s="284" t="str">
        <f t="shared" si="175"/>
        <v>たむらじゅん</v>
      </c>
      <c r="AW1288" s="284">
        <f>IF(AV1288="","",COUNTIF(AV$8:AV1288,AV1288))</f>
        <v>1</v>
      </c>
      <c r="AX1288" s="284" t="str">
        <f t="shared" ref="AX1288:AX1351" si="182">IFERROR(VLOOKUP(AS1288,$BA$11:$BA$38,1,FALSE),"")</f>
        <v/>
      </c>
      <c r="AY1288" s="284" t="str">
        <f t="shared" si="176"/>
        <v/>
      </c>
      <c r="AZ1288" s="284" t="str">
        <f t="shared" si="177"/>
        <v/>
      </c>
    </row>
    <row r="1289" spans="1:52" ht="18" customHeight="1">
      <c r="A1289" s="281">
        <v>1750013</v>
      </c>
      <c r="B1289" s="281" t="s">
        <v>441</v>
      </c>
      <c r="C1289" s="281" t="s">
        <v>2208</v>
      </c>
      <c r="D1289" s="281" t="s">
        <v>443</v>
      </c>
      <c r="E1289" s="281" t="s">
        <v>2209</v>
      </c>
      <c r="F1289" s="281">
        <v>2</v>
      </c>
      <c r="G1289" s="281" t="s">
        <v>282</v>
      </c>
      <c r="H1289" s="303">
        <v>27041</v>
      </c>
      <c r="I1289" s="281">
        <v>24</v>
      </c>
      <c r="J1289" s="281" t="s">
        <v>260</v>
      </c>
      <c r="K1289" s="281">
        <v>269</v>
      </c>
      <c r="L1289" s="281" t="s">
        <v>378</v>
      </c>
      <c r="M1289" s="281">
        <v>2051</v>
      </c>
      <c r="N1289" s="281" t="s">
        <v>378</v>
      </c>
      <c r="O1289" s="281">
        <v>0</v>
      </c>
      <c r="P1289" s="281" t="s">
        <v>262</v>
      </c>
      <c r="Q1289" s="281">
        <v>0</v>
      </c>
      <c r="S1289" s="281">
        <v>0</v>
      </c>
      <c r="U1289" s="281" t="s">
        <v>379</v>
      </c>
      <c r="W1289" s="281">
        <v>-20</v>
      </c>
      <c r="X1289" s="281" t="s">
        <v>1574</v>
      </c>
      <c r="AA1289" s="281">
        <v>2</v>
      </c>
      <c r="AB1289" s="281" t="s">
        <v>200</v>
      </c>
      <c r="AC1289" s="303">
        <v>44780</v>
      </c>
      <c r="AD1289" s="281" t="s">
        <v>11280</v>
      </c>
      <c r="AE1289" s="281" t="s">
        <v>6168</v>
      </c>
      <c r="AF1289" s="281" t="s">
        <v>266</v>
      </c>
      <c r="AG1289" s="281" t="s">
        <v>6169</v>
      </c>
      <c r="AI1289" s="281" t="s">
        <v>6170</v>
      </c>
      <c r="AL1289" s="281" t="s">
        <v>11533</v>
      </c>
      <c r="AN1289" s="303">
        <v>44498</v>
      </c>
      <c r="AP1289" s="284">
        <f t="shared" si="178"/>
        <v>1282</v>
      </c>
      <c r="AQ1289" s="284" t="str">
        <f t="shared" si="179"/>
        <v>宮坂久美子1</v>
      </c>
      <c r="AR1289" s="284" t="str">
        <f t="shared" si="180"/>
        <v>みやさかくみこ1</v>
      </c>
      <c r="AS1289" s="284">
        <f t="shared" si="181"/>
        <v>1750013</v>
      </c>
      <c r="AT1289" s="284" t="str">
        <f t="shared" si="174"/>
        <v>宮坂久美子</v>
      </c>
      <c r="AU1289" s="284">
        <f>IF(AT1289="","",COUNTIF(AT$8:AT1289,AT1289))</f>
        <v>1</v>
      </c>
      <c r="AV1289" s="284" t="str">
        <f t="shared" si="175"/>
        <v>みやさかくみこ</v>
      </c>
      <c r="AW1289" s="284">
        <f>IF(AV1289="","",COUNTIF(AV$8:AV1289,AV1289))</f>
        <v>1</v>
      </c>
      <c r="AX1289" s="284" t="str">
        <f t="shared" si="182"/>
        <v/>
      </c>
      <c r="AY1289" s="284" t="str">
        <f t="shared" si="176"/>
        <v/>
      </c>
      <c r="AZ1289" s="284" t="str">
        <f t="shared" si="177"/>
        <v/>
      </c>
    </row>
    <row r="1290" spans="1:52" ht="18" customHeight="1">
      <c r="A1290" s="281">
        <v>1691359</v>
      </c>
      <c r="B1290" s="281" t="s">
        <v>3134</v>
      </c>
      <c r="C1290" s="281" t="s">
        <v>6171</v>
      </c>
      <c r="D1290" s="281" t="s">
        <v>3136</v>
      </c>
      <c r="E1290" s="281" t="s">
        <v>6172</v>
      </c>
      <c r="F1290" s="281">
        <v>2</v>
      </c>
      <c r="G1290" s="281" t="s">
        <v>282</v>
      </c>
      <c r="H1290" s="303">
        <v>29498</v>
      </c>
      <c r="I1290" s="281">
        <v>24</v>
      </c>
      <c r="J1290" s="281" t="s">
        <v>260</v>
      </c>
      <c r="K1290" s="281">
        <v>267</v>
      </c>
      <c r="L1290" s="281" t="s">
        <v>328</v>
      </c>
      <c r="M1290" s="281">
        <v>2041</v>
      </c>
      <c r="N1290" s="281" t="s">
        <v>328</v>
      </c>
      <c r="O1290" s="281">
        <v>0</v>
      </c>
      <c r="P1290" s="281" t="s">
        <v>262</v>
      </c>
      <c r="Q1290" s="281">
        <v>0</v>
      </c>
      <c r="S1290" s="281">
        <v>0</v>
      </c>
      <c r="U1290" s="281" t="s">
        <v>10883</v>
      </c>
      <c r="W1290" s="281">
        <v>-20</v>
      </c>
      <c r="X1290" s="281" t="s">
        <v>1574</v>
      </c>
      <c r="AA1290" s="281">
        <v>2</v>
      </c>
      <c r="AB1290" s="281" t="s">
        <v>200</v>
      </c>
      <c r="AC1290" s="303">
        <v>44780</v>
      </c>
      <c r="AD1290" s="281" t="s">
        <v>11280</v>
      </c>
      <c r="AE1290" s="281" t="s">
        <v>777</v>
      </c>
      <c r="AF1290" s="281" t="s">
        <v>266</v>
      </c>
      <c r="AG1290" s="281" t="s">
        <v>6173</v>
      </c>
      <c r="AH1290" s="281" t="s">
        <v>6174</v>
      </c>
      <c r="AI1290" s="281" t="s">
        <v>6175</v>
      </c>
      <c r="AL1290" s="281" t="s">
        <v>11534</v>
      </c>
      <c r="AN1290" s="303">
        <v>43776</v>
      </c>
      <c r="AP1290" s="284">
        <f t="shared" si="178"/>
        <v>1283</v>
      </c>
      <c r="AQ1290" s="284" t="str">
        <f t="shared" si="179"/>
        <v>矢口琴衣1</v>
      </c>
      <c r="AR1290" s="284" t="str">
        <f t="shared" si="180"/>
        <v>やぐちことい1</v>
      </c>
      <c r="AS1290" s="284">
        <f t="shared" si="181"/>
        <v>1691359</v>
      </c>
      <c r="AT1290" s="284" t="str">
        <f t="shared" ref="AT1290:AT1353" si="183">B1290&amp;C1290</f>
        <v>矢口琴衣</v>
      </c>
      <c r="AU1290" s="284">
        <f>IF(AT1290="","",COUNTIF(AT$8:AT1290,AT1290))</f>
        <v>1</v>
      </c>
      <c r="AV1290" s="284" t="str">
        <f t="shared" ref="AV1290:AV1353" si="184">D1290&amp;E1290</f>
        <v>やぐちことい</v>
      </c>
      <c r="AW1290" s="284">
        <f>IF(AV1290="","",COUNTIF(AV$8:AV1290,AV1290))</f>
        <v>1</v>
      </c>
      <c r="AX1290" s="284" t="str">
        <f t="shared" si="182"/>
        <v/>
      </c>
      <c r="AY1290" s="284" t="str">
        <f t="shared" ref="AY1290:AY1353" si="185">IF(AX1290="","",VLOOKUP(AS1290,$BA$11:$BC$38,2,FALSE))</f>
        <v/>
      </c>
      <c r="AZ1290" s="284" t="str">
        <f t="shared" ref="AZ1290:AZ1353" si="186">IF(AX1290="","",VLOOKUP(AS1290,$BA$11:$BC$38,3,FALSE))</f>
        <v/>
      </c>
    </row>
    <row r="1291" spans="1:52" ht="18" customHeight="1">
      <c r="A1291" s="281">
        <v>1722099</v>
      </c>
      <c r="B1291" s="281" t="s">
        <v>3849</v>
      </c>
      <c r="C1291" s="281" t="s">
        <v>6176</v>
      </c>
      <c r="D1291" s="281" t="s">
        <v>3850</v>
      </c>
      <c r="E1291" s="281" t="s">
        <v>3291</v>
      </c>
      <c r="F1291" s="281">
        <v>2</v>
      </c>
      <c r="G1291" s="281" t="s">
        <v>282</v>
      </c>
      <c r="H1291" s="303">
        <v>32378</v>
      </c>
      <c r="I1291" s="281">
        <v>24</v>
      </c>
      <c r="J1291" s="281" t="s">
        <v>260</v>
      </c>
      <c r="K1291" s="281">
        <v>267</v>
      </c>
      <c r="L1291" s="281" t="s">
        <v>328</v>
      </c>
      <c r="M1291" s="281">
        <v>2041</v>
      </c>
      <c r="N1291" s="281" t="s">
        <v>328</v>
      </c>
      <c r="O1291" s="281">
        <v>0</v>
      </c>
      <c r="P1291" s="281" t="s">
        <v>262</v>
      </c>
      <c r="Q1291" s="281">
        <v>0</v>
      </c>
      <c r="S1291" s="281">
        <v>0</v>
      </c>
      <c r="W1291" s="281">
        <v>-20</v>
      </c>
      <c r="X1291" s="281" t="s">
        <v>1574</v>
      </c>
      <c r="AA1291" s="281">
        <v>2</v>
      </c>
      <c r="AB1291" s="281" t="s">
        <v>200</v>
      </c>
      <c r="AC1291" s="303">
        <v>44780</v>
      </c>
      <c r="AD1291" s="281" t="s">
        <v>11280</v>
      </c>
      <c r="AE1291" s="281" t="s">
        <v>1634</v>
      </c>
      <c r="AF1291" s="281" t="s">
        <v>266</v>
      </c>
      <c r="AG1291" s="281" t="s">
        <v>6177</v>
      </c>
      <c r="AI1291" s="281" t="s">
        <v>6178</v>
      </c>
      <c r="AL1291" s="281" t="s">
        <v>11535</v>
      </c>
      <c r="AN1291" s="303">
        <v>44297</v>
      </c>
      <c r="AP1291" s="284">
        <f t="shared" ref="AP1291:AP1354" si="187">AP1290+1</f>
        <v>1284</v>
      </c>
      <c r="AQ1291" s="284" t="str">
        <f t="shared" ref="AQ1291:AQ1354" si="188">AT1291&amp;AU1291</f>
        <v>石原明日香1</v>
      </c>
      <c r="AR1291" s="284" t="str">
        <f t="shared" ref="AR1291:AR1354" si="189">AV1291&amp;AW1291</f>
        <v>いしはらあすか1</v>
      </c>
      <c r="AS1291" s="284">
        <f t="shared" ref="AS1291:AS1354" si="190">A1291</f>
        <v>1722099</v>
      </c>
      <c r="AT1291" s="284" t="str">
        <f t="shared" si="183"/>
        <v>石原明日香</v>
      </c>
      <c r="AU1291" s="284">
        <f>IF(AT1291="","",COUNTIF(AT$8:AT1291,AT1291))</f>
        <v>1</v>
      </c>
      <c r="AV1291" s="284" t="str">
        <f t="shared" si="184"/>
        <v>いしはらあすか</v>
      </c>
      <c r="AW1291" s="284">
        <f>IF(AV1291="","",COUNTIF(AV$8:AV1291,AV1291))</f>
        <v>1</v>
      </c>
      <c r="AX1291" s="284" t="str">
        <f t="shared" si="182"/>
        <v/>
      </c>
      <c r="AY1291" s="284" t="str">
        <f t="shared" si="185"/>
        <v/>
      </c>
      <c r="AZ1291" s="284" t="str">
        <f t="shared" si="186"/>
        <v/>
      </c>
    </row>
    <row r="1292" spans="1:52" ht="18" customHeight="1">
      <c r="A1292" s="281">
        <v>1746434</v>
      </c>
      <c r="B1292" s="281" t="s">
        <v>1033</v>
      </c>
      <c r="C1292" s="281" t="s">
        <v>4374</v>
      </c>
      <c r="D1292" s="281" t="s">
        <v>1035</v>
      </c>
      <c r="E1292" s="281" t="s">
        <v>3709</v>
      </c>
      <c r="F1292" s="281">
        <v>1</v>
      </c>
      <c r="G1292" s="281" t="s">
        <v>259</v>
      </c>
      <c r="H1292" s="303">
        <v>34030</v>
      </c>
      <c r="I1292" s="281">
        <v>24</v>
      </c>
      <c r="J1292" s="281" t="s">
        <v>260</v>
      </c>
      <c r="K1292" s="281">
        <v>275</v>
      </c>
      <c r="L1292" s="281" t="s">
        <v>273</v>
      </c>
      <c r="M1292" s="281">
        <v>2082</v>
      </c>
      <c r="N1292" s="281" t="s">
        <v>273</v>
      </c>
      <c r="O1292" s="281">
        <v>0</v>
      </c>
      <c r="P1292" s="281" t="s">
        <v>262</v>
      </c>
      <c r="Q1292" s="281">
        <v>0</v>
      </c>
      <c r="S1292" s="281">
        <v>0</v>
      </c>
      <c r="W1292" s="281">
        <v>-20</v>
      </c>
      <c r="X1292" s="281" t="s">
        <v>1574</v>
      </c>
      <c r="AA1292" s="281">
        <v>2</v>
      </c>
      <c r="AB1292" s="281" t="s">
        <v>200</v>
      </c>
      <c r="AC1292" s="303">
        <v>44780</v>
      </c>
      <c r="AD1292" s="281" t="s">
        <v>11280</v>
      </c>
      <c r="AE1292" s="281" t="s">
        <v>1307</v>
      </c>
      <c r="AF1292" s="281" t="s">
        <v>266</v>
      </c>
      <c r="AG1292" s="281" t="s">
        <v>6179</v>
      </c>
      <c r="AH1292" s="281" t="s">
        <v>6180</v>
      </c>
      <c r="AI1292" s="281" t="s">
        <v>6181</v>
      </c>
      <c r="AN1292" s="303">
        <v>44439</v>
      </c>
      <c r="AP1292" s="284">
        <f t="shared" si="187"/>
        <v>1285</v>
      </c>
      <c r="AQ1292" s="284" t="str">
        <f t="shared" si="188"/>
        <v>小山浩平1</v>
      </c>
      <c r="AR1292" s="284" t="str">
        <f t="shared" si="189"/>
        <v>こやまこうへい1</v>
      </c>
      <c r="AS1292" s="284">
        <f t="shared" si="190"/>
        <v>1746434</v>
      </c>
      <c r="AT1292" s="284" t="str">
        <f t="shared" si="183"/>
        <v>小山浩平</v>
      </c>
      <c r="AU1292" s="284">
        <f>IF(AT1292="","",COUNTIF(AT$8:AT1292,AT1292))</f>
        <v>1</v>
      </c>
      <c r="AV1292" s="284" t="str">
        <f t="shared" si="184"/>
        <v>こやまこうへい</v>
      </c>
      <c r="AW1292" s="284">
        <f>IF(AV1292="","",COUNTIF(AV$8:AV1292,AV1292))</f>
        <v>1</v>
      </c>
      <c r="AX1292" s="284" t="str">
        <f t="shared" si="182"/>
        <v/>
      </c>
      <c r="AY1292" s="284" t="str">
        <f t="shared" si="185"/>
        <v/>
      </c>
      <c r="AZ1292" s="284" t="str">
        <f t="shared" si="186"/>
        <v/>
      </c>
    </row>
    <row r="1293" spans="1:52" ht="18" customHeight="1">
      <c r="A1293" s="281">
        <v>1715873</v>
      </c>
      <c r="B1293" s="281" t="s">
        <v>1236</v>
      </c>
      <c r="C1293" s="281" t="s">
        <v>4956</v>
      </c>
      <c r="D1293" s="281" t="s">
        <v>1238</v>
      </c>
      <c r="E1293" s="281" t="s">
        <v>4957</v>
      </c>
      <c r="F1293" s="281">
        <v>1</v>
      </c>
      <c r="G1293" s="281" t="s">
        <v>259</v>
      </c>
      <c r="H1293" s="303">
        <v>34552</v>
      </c>
      <c r="I1293" s="281">
        <v>24</v>
      </c>
      <c r="J1293" s="281" t="s">
        <v>260</v>
      </c>
      <c r="K1293" s="281">
        <v>269</v>
      </c>
      <c r="L1293" s="281" t="s">
        <v>378</v>
      </c>
      <c r="M1293" s="281">
        <v>2051</v>
      </c>
      <c r="N1293" s="281" t="s">
        <v>378</v>
      </c>
      <c r="O1293" s="281">
        <v>0</v>
      </c>
      <c r="P1293" s="281" t="s">
        <v>262</v>
      </c>
      <c r="Q1293" s="281">
        <v>0</v>
      </c>
      <c r="S1293" s="281">
        <v>0</v>
      </c>
      <c r="U1293" s="281" t="s">
        <v>10931</v>
      </c>
      <c r="W1293" s="281">
        <v>-20</v>
      </c>
      <c r="X1293" s="281" t="s">
        <v>1574</v>
      </c>
      <c r="AA1293" s="281">
        <v>2</v>
      </c>
      <c r="AB1293" s="281" t="s">
        <v>200</v>
      </c>
      <c r="AC1293" s="303">
        <v>44780</v>
      </c>
      <c r="AD1293" s="281" t="s">
        <v>11280</v>
      </c>
      <c r="AE1293" s="281" t="s">
        <v>2903</v>
      </c>
      <c r="AF1293" s="281" t="s">
        <v>266</v>
      </c>
      <c r="AG1293" s="281" t="s">
        <v>6182</v>
      </c>
      <c r="AH1293" s="281" t="s">
        <v>6183</v>
      </c>
      <c r="AI1293" s="281" t="s">
        <v>6184</v>
      </c>
      <c r="AN1293" s="303">
        <v>44098</v>
      </c>
      <c r="AP1293" s="284">
        <f t="shared" si="187"/>
        <v>1286</v>
      </c>
      <c r="AQ1293" s="284" t="str">
        <f t="shared" si="188"/>
        <v>長谷川健太1</v>
      </c>
      <c r="AR1293" s="284" t="str">
        <f t="shared" si="189"/>
        <v>はせがわけんた1</v>
      </c>
      <c r="AS1293" s="284">
        <f t="shared" si="190"/>
        <v>1715873</v>
      </c>
      <c r="AT1293" s="284" t="str">
        <f t="shared" si="183"/>
        <v>長谷川健太</v>
      </c>
      <c r="AU1293" s="284">
        <f>IF(AT1293="","",COUNTIF(AT$8:AT1293,AT1293))</f>
        <v>1</v>
      </c>
      <c r="AV1293" s="284" t="str">
        <f t="shared" si="184"/>
        <v>はせがわけんた</v>
      </c>
      <c r="AW1293" s="284">
        <f>IF(AV1293="","",COUNTIF(AV$8:AV1293,AV1293))</f>
        <v>1</v>
      </c>
      <c r="AX1293" s="284" t="str">
        <f t="shared" si="182"/>
        <v/>
      </c>
      <c r="AY1293" s="284" t="str">
        <f t="shared" si="185"/>
        <v/>
      </c>
      <c r="AZ1293" s="284" t="str">
        <f t="shared" si="186"/>
        <v/>
      </c>
    </row>
    <row r="1294" spans="1:52" ht="18" customHeight="1">
      <c r="A1294" s="281">
        <v>1688361</v>
      </c>
      <c r="B1294" s="281" t="s">
        <v>6185</v>
      </c>
      <c r="C1294" s="281" t="s">
        <v>6186</v>
      </c>
      <c r="D1294" s="281" t="s">
        <v>6187</v>
      </c>
      <c r="E1294" s="281" t="s">
        <v>6188</v>
      </c>
      <c r="F1294" s="281">
        <v>1</v>
      </c>
      <c r="G1294" s="281" t="s">
        <v>259</v>
      </c>
      <c r="H1294" s="303">
        <v>37748</v>
      </c>
      <c r="I1294" s="281">
        <v>24</v>
      </c>
      <c r="J1294" s="281" t="s">
        <v>260</v>
      </c>
      <c r="K1294" s="281">
        <v>275</v>
      </c>
      <c r="L1294" s="281" t="s">
        <v>273</v>
      </c>
      <c r="M1294" s="281">
        <v>2083</v>
      </c>
      <c r="N1294" s="281" t="s">
        <v>2285</v>
      </c>
      <c r="O1294" s="281">
        <v>1</v>
      </c>
      <c r="P1294" s="281" t="s">
        <v>11177</v>
      </c>
      <c r="V1294" s="281">
        <v>0</v>
      </c>
      <c r="W1294" s="281">
        <v>-20</v>
      </c>
      <c r="X1294" s="281" t="s">
        <v>1574</v>
      </c>
      <c r="AA1294" s="281">
        <v>2</v>
      </c>
      <c r="AB1294" s="281" t="s">
        <v>200</v>
      </c>
      <c r="AC1294" s="303">
        <v>44794</v>
      </c>
      <c r="AD1294" s="281" t="s">
        <v>11284</v>
      </c>
      <c r="AE1294" s="281" t="s">
        <v>2514</v>
      </c>
      <c r="AF1294" s="281" t="s">
        <v>266</v>
      </c>
      <c r="AG1294" s="281" t="s">
        <v>2515</v>
      </c>
      <c r="AH1294" s="281" t="s">
        <v>2516</v>
      </c>
      <c r="AI1294" s="281" t="s">
        <v>2517</v>
      </c>
      <c r="AN1294" s="303">
        <v>43726</v>
      </c>
      <c r="AP1294" s="284">
        <f t="shared" si="187"/>
        <v>1287</v>
      </c>
      <c r="AQ1294" s="284" t="str">
        <f t="shared" si="188"/>
        <v>江城翔一朗1</v>
      </c>
      <c r="AR1294" s="284" t="str">
        <f t="shared" si="189"/>
        <v>えしろしょういちろう1</v>
      </c>
      <c r="AS1294" s="284">
        <f t="shared" si="190"/>
        <v>1688361</v>
      </c>
      <c r="AT1294" s="284" t="str">
        <f t="shared" si="183"/>
        <v>江城翔一朗</v>
      </c>
      <c r="AU1294" s="284">
        <f>IF(AT1294="","",COUNTIF(AT$8:AT1294,AT1294))</f>
        <v>1</v>
      </c>
      <c r="AV1294" s="284" t="str">
        <f t="shared" si="184"/>
        <v>えしろしょういちろう</v>
      </c>
      <c r="AW1294" s="284">
        <f>IF(AV1294="","",COUNTIF(AV$8:AV1294,AV1294))</f>
        <v>1</v>
      </c>
      <c r="AX1294" s="284" t="str">
        <f t="shared" si="182"/>
        <v/>
      </c>
      <c r="AY1294" s="284" t="str">
        <f t="shared" si="185"/>
        <v/>
      </c>
      <c r="AZ1294" s="284" t="str">
        <f t="shared" si="186"/>
        <v/>
      </c>
    </row>
    <row r="1295" spans="1:52" ht="18" customHeight="1">
      <c r="A1295" s="281">
        <v>1673005</v>
      </c>
      <c r="B1295" s="281" t="s">
        <v>906</v>
      </c>
      <c r="C1295" s="281" t="s">
        <v>6189</v>
      </c>
      <c r="D1295" s="281" t="s">
        <v>908</v>
      </c>
      <c r="E1295" s="281" t="s">
        <v>6190</v>
      </c>
      <c r="F1295" s="281">
        <v>2</v>
      </c>
      <c r="G1295" s="281" t="s">
        <v>282</v>
      </c>
      <c r="H1295" s="303">
        <v>37807</v>
      </c>
      <c r="I1295" s="281">
        <v>24</v>
      </c>
      <c r="J1295" s="281" t="s">
        <v>260</v>
      </c>
      <c r="K1295" s="281">
        <v>279</v>
      </c>
      <c r="L1295" s="281" t="s">
        <v>308</v>
      </c>
      <c r="M1295" s="281">
        <v>2111</v>
      </c>
      <c r="N1295" s="281" t="s">
        <v>5248</v>
      </c>
      <c r="O1295" s="281">
        <v>1</v>
      </c>
      <c r="P1295" s="281" t="s">
        <v>11177</v>
      </c>
      <c r="Q1295" s="281">
        <v>0</v>
      </c>
      <c r="S1295" s="281">
        <v>0</v>
      </c>
      <c r="W1295" s="281">
        <v>-20</v>
      </c>
      <c r="X1295" s="281" t="s">
        <v>1574</v>
      </c>
      <c r="AA1295" s="281">
        <v>2</v>
      </c>
      <c r="AB1295" s="281" t="s">
        <v>200</v>
      </c>
      <c r="AC1295" s="303">
        <v>44794</v>
      </c>
      <c r="AD1295" s="281" t="s">
        <v>11284</v>
      </c>
      <c r="AE1295" s="281" t="s">
        <v>357</v>
      </c>
      <c r="AF1295" s="281" t="s">
        <v>266</v>
      </c>
      <c r="AG1295" s="281" t="s">
        <v>5249</v>
      </c>
      <c r="AI1295" s="281" t="s">
        <v>6191</v>
      </c>
      <c r="AN1295" s="303">
        <v>43621</v>
      </c>
      <c r="AP1295" s="284">
        <f t="shared" si="187"/>
        <v>1288</v>
      </c>
      <c r="AQ1295" s="284" t="str">
        <f t="shared" si="188"/>
        <v>原田瑠紀1</v>
      </c>
      <c r="AR1295" s="284" t="str">
        <f t="shared" si="189"/>
        <v>はらだるき1</v>
      </c>
      <c r="AS1295" s="284">
        <f t="shared" si="190"/>
        <v>1673005</v>
      </c>
      <c r="AT1295" s="284" t="str">
        <f t="shared" si="183"/>
        <v>原田瑠紀</v>
      </c>
      <c r="AU1295" s="284">
        <f>IF(AT1295="","",COUNTIF(AT$8:AT1295,AT1295))</f>
        <v>1</v>
      </c>
      <c r="AV1295" s="284" t="str">
        <f t="shared" si="184"/>
        <v>はらだるき</v>
      </c>
      <c r="AW1295" s="284">
        <f>IF(AV1295="","",COUNTIF(AV$8:AV1295,AV1295))</f>
        <v>1</v>
      </c>
      <c r="AX1295" s="284" t="str">
        <f t="shared" si="182"/>
        <v/>
      </c>
      <c r="AY1295" s="284" t="str">
        <f t="shared" si="185"/>
        <v/>
      </c>
      <c r="AZ1295" s="284" t="str">
        <f t="shared" si="186"/>
        <v/>
      </c>
    </row>
    <row r="1296" spans="1:52" ht="18" customHeight="1">
      <c r="A1296" s="281">
        <v>1671512</v>
      </c>
      <c r="B1296" s="281" t="s">
        <v>930</v>
      </c>
      <c r="C1296" s="281" t="s">
        <v>5822</v>
      </c>
      <c r="D1296" s="281" t="s">
        <v>932</v>
      </c>
      <c r="E1296" s="281" t="s">
        <v>5823</v>
      </c>
      <c r="F1296" s="281">
        <v>2</v>
      </c>
      <c r="G1296" s="281" t="s">
        <v>282</v>
      </c>
      <c r="H1296" s="303">
        <v>37921</v>
      </c>
      <c r="I1296" s="281">
        <v>24</v>
      </c>
      <c r="J1296" s="281" t="s">
        <v>260</v>
      </c>
      <c r="K1296" s="281">
        <v>279</v>
      </c>
      <c r="L1296" s="281" t="s">
        <v>308</v>
      </c>
      <c r="M1296" s="281">
        <v>2111</v>
      </c>
      <c r="N1296" s="281" t="s">
        <v>5248</v>
      </c>
      <c r="O1296" s="281">
        <v>1</v>
      </c>
      <c r="P1296" s="281" t="s">
        <v>11177</v>
      </c>
      <c r="Q1296" s="281">
        <v>0</v>
      </c>
      <c r="S1296" s="281">
        <v>0</v>
      </c>
      <c r="W1296" s="281">
        <v>-20</v>
      </c>
      <c r="X1296" s="281" t="s">
        <v>1574</v>
      </c>
      <c r="AA1296" s="281">
        <v>2</v>
      </c>
      <c r="AB1296" s="281" t="s">
        <v>200</v>
      </c>
      <c r="AC1296" s="303">
        <v>44794</v>
      </c>
      <c r="AD1296" s="281" t="s">
        <v>11284</v>
      </c>
      <c r="AE1296" s="281" t="s">
        <v>357</v>
      </c>
      <c r="AF1296" s="281" t="s">
        <v>266</v>
      </c>
      <c r="AG1296" s="281" t="s">
        <v>5249</v>
      </c>
      <c r="AI1296" s="281" t="s">
        <v>6192</v>
      </c>
      <c r="AN1296" s="303">
        <v>43617</v>
      </c>
      <c r="AP1296" s="284">
        <f t="shared" si="187"/>
        <v>1289</v>
      </c>
      <c r="AQ1296" s="284" t="str">
        <f t="shared" si="188"/>
        <v>深澤美結1</v>
      </c>
      <c r="AR1296" s="284" t="str">
        <f t="shared" si="189"/>
        <v>ふかざわみゆ1</v>
      </c>
      <c r="AS1296" s="284">
        <f t="shared" si="190"/>
        <v>1671512</v>
      </c>
      <c r="AT1296" s="284" t="str">
        <f t="shared" si="183"/>
        <v>深澤美結</v>
      </c>
      <c r="AU1296" s="284">
        <f>IF(AT1296="","",COUNTIF(AT$8:AT1296,AT1296))</f>
        <v>1</v>
      </c>
      <c r="AV1296" s="284" t="str">
        <f t="shared" si="184"/>
        <v>ふかざわみゆ</v>
      </c>
      <c r="AW1296" s="284">
        <f>IF(AV1296="","",COUNTIF(AV$8:AV1296,AV1296))</f>
        <v>1</v>
      </c>
      <c r="AX1296" s="284" t="str">
        <f t="shared" si="182"/>
        <v/>
      </c>
      <c r="AY1296" s="284" t="str">
        <f t="shared" si="185"/>
        <v/>
      </c>
      <c r="AZ1296" s="284" t="str">
        <f t="shared" si="186"/>
        <v/>
      </c>
    </row>
    <row r="1297" spans="1:52" ht="18" customHeight="1">
      <c r="A1297" s="281">
        <v>1671517</v>
      </c>
      <c r="B1297" s="281" t="s">
        <v>6193</v>
      </c>
      <c r="C1297" s="281" t="s">
        <v>6194</v>
      </c>
      <c r="D1297" s="281" t="s">
        <v>6195</v>
      </c>
      <c r="E1297" s="281" t="s">
        <v>6196</v>
      </c>
      <c r="F1297" s="281">
        <v>2</v>
      </c>
      <c r="G1297" s="281" t="s">
        <v>282</v>
      </c>
      <c r="H1297" s="303">
        <v>37954</v>
      </c>
      <c r="I1297" s="281">
        <v>24</v>
      </c>
      <c r="J1297" s="281" t="s">
        <v>260</v>
      </c>
      <c r="K1297" s="281">
        <v>275</v>
      </c>
      <c r="L1297" s="281" t="s">
        <v>273</v>
      </c>
      <c r="M1297" s="281">
        <v>2083</v>
      </c>
      <c r="N1297" s="281" t="s">
        <v>2285</v>
      </c>
      <c r="O1297" s="281">
        <v>1</v>
      </c>
      <c r="P1297" s="281" t="s">
        <v>11177</v>
      </c>
      <c r="Q1297" s="281">
        <v>0</v>
      </c>
      <c r="S1297" s="281">
        <v>0</v>
      </c>
      <c r="W1297" s="281">
        <v>-20</v>
      </c>
      <c r="X1297" s="281" t="s">
        <v>1574</v>
      </c>
      <c r="AA1297" s="281">
        <v>2</v>
      </c>
      <c r="AB1297" s="281" t="s">
        <v>200</v>
      </c>
      <c r="AC1297" s="303">
        <v>44794</v>
      </c>
      <c r="AD1297" s="281" t="s">
        <v>11284</v>
      </c>
      <c r="AE1297" s="281" t="s">
        <v>2514</v>
      </c>
      <c r="AF1297" s="281" t="s">
        <v>266</v>
      </c>
      <c r="AG1297" s="281" t="s">
        <v>2515</v>
      </c>
      <c r="AH1297" s="281" t="s">
        <v>2516</v>
      </c>
      <c r="AI1297" s="281" t="s">
        <v>2517</v>
      </c>
      <c r="AJ1297" s="281" t="s">
        <v>11508</v>
      </c>
      <c r="AN1297" s="303">
        <v>43617</v>
      </c>
      <c r="AP1297" s="284">
        <f t="shared" si="187"/>
        <v>1290</v>
      </c>
      <c r="AQ1297" s="284" t="str">
        <f t="shared" si="188"/>
        <v>廣瀨未琴1</v>
      </c>
      <c r="AR1297" s="284" t="str">
        <f t="shared" si="189"/>
        <v>ひろせみこと1</v>
      </c>
      <c r="AS1297" s="284">
        <f t="shared" si="190"/>
        <v>1671517</v>
      </c>
      <c r="AT1297" s="284" t="str">
        <f t="shared" si="183"/>
        <v>廣瀨未琴</v>
      </c>
      <c r="AU1297" s="284">
        <f>IF(AT1297="","",COUNTIF(AT$8:AT1297,AT1297))</f>
        <v>1</v>
      </c>
      <c r="AV1297" s="284" t="str">
        <f t="shared" si="184"/>
        <v>ひろせみこと</v>
      </c>
      <c r="AW1297" s="284">
        <f>IF(AV1297="","",COUNTIF(AV$8:AV1297,AV1297))</f>
        <v>1</v>
      </c>
      <c r="AX1297" s="284" t="str">
        <f t="shared" si="182"/>
        <v/>
      </c>
      <c r="AY1297" s="284" t="str">
        <f t="shared" si="185"/>
        <v/>
      </c>
      <c r="AZ1297" s="284" t="str">
        <f t="shared" si="186"/>
        <v/>
      </c>
    </row>
    <row r="1298" spans="1:52" ht="18" customHeight="1">
      <c r="A1298" s="281">
        <v>1673007</v>
      </c>
      <c r="B1298" s="281" t="s">
        <v>5152</v>
      </c>
      <c r="C1298" s="281" t="s">
        <v>5510</v>
      </c>
      <c r="D1298" s="281" t="s">
        <v>5154</v>
      </c>
      <c r="E1298" s="281" t="s">
        <v>3201</v>
      </c>
      <c r="F1298" s="281">
        <v>2</v>
      </c>
      <c r="G1298" s="281" t="s">
        <v>282</v>
      </c>
      <c r="H1298" s="303">
        <v>38028</v>
      </c>
      <c r="I1298" s="281">
        <v>24</v>
      </c>
      <c r="J1298" s="281" t="s">
        <v>260</v>
      </c>
      <c r="K1298" s="281">
        <v>279</v>
      </c>
      <c r="L1298" s="281" t="s">
        <v>308</v>
      </c>
      <c r="M1298" s="281">
        <v>2111</v>
      </c>
      <c r="N1298" s="281" t="s">
        <v>5248</v>
      </c>
      <c r="O1298" s="281">
        <v>1</v>
      </c>
      <c r="P1298" s="281" t="s">
        <v>11177</v>
      </c>
      <c r="Q1298" s="281">
        <v>0</v>
      </c>
      <c r="S1298" s="281">
        <v>0</v>
      </c>
      <c r="W1298" s="281">
        <v>-20</v>
      </c>
      <c r="X1298" s="281" t="s">
        <v>1574</v>
      </c>
      <c r="AA1298" s="281">
        <v>2</v>
      </c>
      <c r="AB1298" s="281" t="s">
        <v>200</v>
      </c>
      <c r="AC1298" s="303">
        <v>44794</v>
      </c>
      <c r="AD1298" s="281" t="s">
        <v>11284</v>
      </c>
      <c r="AE1298" s="281" t="s">
        <v>357</v>
      </c>
      <c r="AF1298" s="281" t="s">
        <v>266</v>
      </c>
      <c r="AG1298" s="281" t="s">
        <v>5249</v>
      </c>
      <c r="AI1298" s="281" t="s">
        <v>6197</v>
      </c>
      <c r="AN1298" s="303">
        <v>43621</v>
      </c>
      <c r="AP1298" s="284">
        <f t="shared" si="187"/>
        <v>1291</v>
      </c>
      <c r="AQ1298" s="284" t="str">
        <f t="shared" si="188"/>
        <v>胡桃澤彩音1</v>
      </c>
      <c r="AR1298" s="284" t="str">
        <f t="shared" si="189"/>
        <v>くるみざわあやね1</v>
      </c>
      <c r="AS1298" s="284">
        <f t="shared" si="190"/>
        <v>1673007</v>
      </c>
      <c r="AT1298" s="284" t="str">
        <f t="shared" si="183"/>
        <v>胡桃澤彩音</v>
      </c>
      <c r="AU1298" s="284">
        <f>IF(AT1298="","",COUNTIF(AT$8:AT1298,AT1298))</f>
        <v>1</v>
      </c>
      <c r="AV1298" s="284" t="str">
        <f t="shared" si="184"/>
        <v>くるみざわあやね</v>
      </c>
      <c r="AW1298" s="284">
        <f>IF(AV1298="","",COUNTIF(AV$8:AV1298,AV1298))</f>
        <v>1</v>
      </c>
      <c r="AX1298" s="284" t="str">
        <f t="shared" si="182"/>
        <v/>
      </c>
      <c r="AY1298" s="284" t="str">
        <f t="shared" si="185"/>
        <v/>
      </c>
      <c r="AZ1298" s="284" t="str">
        <f t="shared" si="186"/>
        <v/>
      </c>
    </row>
    <row r="1299" spans="1:52" ht="18" customHeight="1">
      <c r="A1299" s="281">
        <v>1669264</v>
      </c>
      <c r="B1299" s="281" t="s">
        <v>5072</v>
      </c>
      <c r="C1299" s="281" t="s">
        <v>4262</v>
      </c>
      <c r="D1299" s="281" t="s">
        <v>5074</v>
      </c>
      <c r="E1299" s="281" t="s">
        <v>4211</v>
      </c>
      <c r="F1299" s="281">
        <v>2</v>
      </c>
      <c r="G1299" s="281" t="s">
        <v>282</v>
      </c>
      <c r="H1299" s="303">
        <v>38066</v>
      </c>
      <c r="I1299" s="281">
        <v>24</v>
      </c>
      <c r="J1299" s="281" t="s">
        <v>260</v>
      </c>
      <c r="K1299" s="281">
        <v>275</v>
      </c>
      <c r="L1299" s="281" t="s">
        <v>273</v>
      </c>
      <c r="M1299" s="281">
        <v>2083</v>
      </c>
      <c r="N1299" s="281" t="s">
        <v>2285</v>
      </c>
      <c r="O1299" s="281">
        <v>1</v>
      </c>
      <c r="P1299" s="281" t="s">
        <v>11177</v>
      </c>
      <c r="Q1299" s="281">
        <v>0</v>
      </c>
      <c r="S1299" s="281">
        <v>0</v>
      </c>
      <c r="V1299" s="281">
        <v>263000</v>
      </c>
      <c r="W1299" s="281">
        <v>-20</v>
      </c>
      <c r="X1299" s="281" t="s">
        <v>1574</v>
      </c>
      <c r="AA1299" s="281">
        <v>2</v>
      </c>
      <c r="AB1299" s="281" t="s">
        <v>200</v>
      </c>
      <c r="AC1299" s="303">
        <v>44794</v>
      </c>
      <c r="AD1299" s="281" t="s">
        <v>11284</v>
      </c>
      <c r="AE1299" s="281" t="s">
        <v>2514</v>
      </c>
      <c r="AF1299" s="281" t="s">
        <v>266</v>
      </c>
      <c r="AG1299" s="281" t="s">
        <v>2515</v>
      </c>
      <c r="AH1299" s="281" t="s">
        <v>2516</v>
      </c>
      <c r="AI1299" s="281" t="s">
        <v>2517</v>
      </c>
      <c r="AN1299" s="303">
        <v>43611</v>
      </c>
      <c r="AP1299" s="284">
        <f t="shared" si="187"/>
        <v>1292</v>
      </c>
      <c r="AQ1299" s="284" t="str">
        <f t="shared" si="188"/>
        <v>望月美咲1</v>
      </c>
      <c r="AR1299" s="284" t="str">
        <f t="shared" si="189"/>
        <v>もちづきみさき1</v>
      </c>
      <c r="AS1299" s="284">
        <f t="shared" si="190"/>
        <v>1669264</v>
      </c>
      <c r="AT1299" s="284" t="str">
        <f t="shared" si="183"/>
        <v>望月美咲</v>
      </c>
      <c r="AU1299" s="284">
        <f>IF(AT1299="","",COUNTIF(AT$8:AT1299,AT1299))</f>
        <v>1</v>
      </c>
      <c r="AV1299" s="284" t="str">
        <f t="shared" si="184"/>
        <v>もちづきみさき</v>
      </c>
      <c r="AW1299" s="284">
        <f>IF(AV1299="","",COUNTIF(AV$8:AV1299,AV1299))</f>
        <v>1</v>
      </c>
      <c r="AX1299" s="284" t="str">
        <f t="shared" si="182"/>
        <v/>
      </c>
      <c r="AY1299" s="284" t="str">
        <f t="shared" si="185"/>
        <v/>
      </c>
      <c r="AZ1299" s="284" t="str">
        <f t="shared" si="186"/>
        <v/>
      </c>
    </row>
    <row r="1300" spans="1:52" ht="18" customHeight="1">
      <c r="A1300" s="281">
        <v>1731592</v>
      </c>
      <c r="B1300" s="281" t="s">
        <v>6198</v>
      </c>
      <c r="C1300" s="281" t="s">
        <v>6199</v>
      </c>
      <c r="D1300" s="281" t="s">
        <v>4813</v>
      </c>
      <c r="E1300" s="281" t="s">
        <v>6200</v>
      </c>
      <c r="F1300" s="281">
        <v>2</v>
      </c>
      <c r="G1300" s="281" t="s">
        <v>282</v>
      </c>
      <c r="H1300" s="303">
        <v>38197</v>
      </c>
      <c r="I1300" s="281">
        <v>24</v>
      </c>
      <c r="J1300" s="281" t="s">
        <v>260</v>
      </c>
      <c r="K1300" s="281">
        <v>276</v>
      </c>
      <c r="L1300" s="281" t="s">
        <v>742</v>
      </c>
      <c r="M1300" s="281">
        <v>4572</v>
      </c>
      <c r="N1300" s="281" t="s">
        <v>5917</v>
      </c>
      <c r="O1300" s="281">
        <v>2</v>
      </c>
      <c r="P1300" s="281" t="s">
        <v>303</v>
      </c>
      <c r="Q1300" s="281">
        <v>0</v>
      </c>
      <c r="S1300" s="281">
        <v>0</v>
      </c>
      <c r="W1300" s="281">
        <v>-20</v>
      </c>
      <c r="X1300" s="281" t="s">
        <v>1574</v>
      </c>
      <c r="AA1300" s="281">
        <v>2</v>
      </c>
      <c r="AB1300" s="281" t="s">
        <v>200</v>
      </c>
      <c r="AC1300" s="303">
        <v>44864</v>
      </c>
      <c r="AD1300" s="281" t="s">
        <v>11536</v>
      </c>
      <c r="AE1300" s="281" t="s">
        <v>2880</v>
      </c>
      <c r="AF1300" s="281" t="s">
        <v>266</v>
      </c>
      <c r="AG1300" s="281" t="s">
        <v>5918</v>
      </c>
      <c r="AI1300" s="281" t="s">
        <v>5919</v>
      </c>
      <c r="AN1300" s="303">
        <v>44351</v>
      </c>
      <c r="AP1300" s="284">
        <f t="shared" si="187"/>
        <v>1293</v>
      </c>
      <c r="AQ1300" s="284" t="str">
        <f t="shared" si="188"/>
        <v>劉馨謡1</v>
      </c>
      <c r="AR1300" s="284" t="str">
        <f t="shared" si="189"/>
        <v>りゅうしんやお1</v>
      </c>
      <c r="AS1300" s="284">
        <f t="shared" si="190"/>
        <v>1731592</v>
      </c>
      <c r="AT1300" s="284" t="str">
        <f t="shared" si="183"/>
        <v>劉馨謡</v>
      </c>
      <c r="AU1300" s="284">
        <f>IF(AT1300="","",COUNTIF(AT$8:AT1300,AT1300))</f>
        <v>1</v>
      </c>
      <c r="AV1300" s="284" t="str">
        <f t="shared" si="184"/>
        <v>りゅうしんやお</v>
      </c>
      <c r="AW1300" s="284">
        <f>IF(AV1300="","",COUNTIF(AV$8:AV1300,AV1300))</f>
        <v>1</v>
      </c>
      <c r="AX1300" s="284" t="str">
        <f t="shared" si="182"/>
        <v/>
      </c>
      <c r="AY1300" s="284" t="str">
        <f t="shared" si="185"/>
        <v/>
      </c>
      <c r="AZ1300" s="284" t="str">
        <f t="shared" si="186"/>
        <v/>
      </c>
    </row>
    <row r="1301" spans="1:52" ht="18" customHeight="1">
      <c r="A1301" s="281">
        <v>1700529</v>
      </c>
      <c r="B1301" s="281" t="s">
        <v>6201</v>
      </c>
      <c r="C1301" s="281" t="s">
        <v>4464</v>
      </c>
      <c r="D1301" s="281" t="s">
        <v>6202</v>
      </c>
      <c r="E1301" s="281" t="s">
        <v>4464</v>
      </c>
      <c r="F1301" s="281">
        <v>2</v>
      </c>
      <c r="G1301" s="281" t="s">
        <v>282</v>
      </c>
      <c r="H1301" s="303">
        <v>38436</v>
      </c>
      <c r="I1301" s="281">
        <v>24</v>
      </c>
      <c r="J1301" s="281" t="s">
        <v>260</v>
      </c>
      <c r="K1301" s="281">
        <v>269</v>
      </c>
      <c r="L1301" s="281" t="s">
        <v>378</v>
      </c>
      <c r="M1301" s="281">
        <v>2046</v>
      </c>
      <c r="N1301" s="281" t="s">
        <v>410</v>
      </c>
      <c r="O1301" s="281">
        <v>2</v>
      </c>
      <c r="P1301" s="281" t="s">
        <v>303</v>
      </c>
      <c r="W1301" s="281">
        <v>-20</v>
      </c>
      <c r="X1301" s="281" t="s">
        <v>1574</v>
      </c>
      <c r="AA1301" s="281">
        <v>2</v>
      </c>
      <c r="AB1301" s="281" t="s">
        <v>200</v>
      </c>
      <c r="AC1301" s="303">
        <v>44864</v>
      </c>
      <c r="AD1301" s="281" t="s">
        <v>11537</v>
      </c>
      <c r="AE1301" s="281" t="s">
        <v>1106</v>
      </c>
      <c r="AF1301" s="281" t="s">
        <v>266</v>
      </c>
      <c r="AG1301" s="281" t="s">
        <v>5522</v>
      </c>
      <c r="AI1301" s="281" t="s">
        <v>5523</v>
      </c>
      <c r="AJ1301" s="281" t="s">
        <v>11479</v>
      </c>
      <c r="AN1301" s="303">
        <v>44012</v>
      </c>
      <c r="AP1301" s="284">
        <f t="shared" si="187"/>
        <v>1294</v>
      </c>
      <c r="AQ1301" s="284" t="str">
        <f t="shared" si="188"/>
        <v>山下あかり1</v>
      </c>
      <c r="AR1301" s="284" t="str">
        <f t="shared" si="189"/>
        <v>やましたあかり1</v>
      </c>
      <c r="AS1301" s="284">
        <f t="shared" si="190"/>
        <v>1700529</v>
      </c>
      <c r="AT1301" s="284" t="str">
        <f t="shared" si="183"/>
        <v>山下あかり</v>
      </c>
      <c r="AU1301" s="284">
        <f>IF(AT1301="","",COUNTIF(AT$8:AT1301,AT1301))</f>
        <v>1</v>
      </c>
      <c r="AV1301" s="284" t="str">
        <f t="shared" si="184"/>
        <v>やましたあかり</v>
      </c>
      <c r="AW1301" s="284">
        <f>IF(AV1301="","",COUNTIF(AV$8:AV1301,AV1301))</f>
        <v>1</v>
      </c>
      <c r="AX1301" s="284" t="str">
        <f t="shared" si="182"/>
        <v/>
      </c>
      <c r="AY1301" s="284" t="str">
        <f t="shared" si="185"/>
        <v/>
      </c>
      <c r="AZ1301" s="284" t="str">
        <f t="shared" si="186"/>
        <v/>
      </c>
    </row>
    <row r="1302" spans="1:52" ht="18" customHeight="1">
      <c r="A1302" s="281">
        <v>1728562</v>
      </c>
      <c r="B1302" s="281" t="s">
        <v>3513</v>
      </c>
      <c r="C1302" s="281" t="s">
        <v>6203</v>
      </c>
      <c r="D1302" s="281" t="s">
        <v>2520</v>
      </c>
      <c r="E1302" s="281" t="s">
        <v>5493</v>
      </c>
      <c r="F1302" s="281">
        <v>2</v>
      </c>
      <c r="G1302" s="281" t="s">
        <v>282</v>
      </c>
      <c r="H1302" s="303">
        <v>38450</v>
      </c>
      <c r="I1302" s="281">
        <v>24</v>
      </c>
      <c r="J1302" s="281" t="s">
        <v>260</v>
      </c>
      <c r="K1302" s="281">
        <v>269</v>
      </c>
      <c r="L1302" s="281" t="s">
        <v>378</v>
      </c>
      <c r="M1302" s="281">
        <v>2049</v>
      </c>
      <c r="N1302" s="281" t="s">
        <v>5101</v>
      </c>
      <c r="O1302" s="281">
        <v>2</v>
      </c>
      <c r="P1302" s="281" t="s">
        <v>303</v>
      </c>
      <c r="Q1302" s="281">
        <v>0</v>
      </c>
      <c r="S1302" s="281">
        <v>0</v>
      </c>
      <c r="W1302" s="281">
        <v>-20</v>
      </c>
      <c r="X1302" s="281" t="s">
        <v>1574</v>
      </c>
      <c r="AA1302" s="281">
        <v>2</v>
      </c>
      <c r="AB1302" s="281" t="s">
        <v>200</v>
      </c>
      <c r="AC1302" s="303">
        <v>44864</v>
      </c>
      <c r="AD1302" s="281" t="s">
        <v>11537</v>
      </c>
      <c r="AE1302" s="281" t="s">
        <v>5889</v>
      </c>
      <c r="AF1302" s="281" t="s">
        <v>266</v>
      </c>
      <c r="AG1302" s="281" t="s">
        <v>5890</v>
      </c>
      <c r="AI1302" s="281" t="s">
        <v>6204</v>
      </c>
      <c r="AJ1302" s="281" t="s">
        <v>11538</v>
      </c>
      <c r="AN1302" s="303">
        <v>44343</v>
      </c>
      <c r="AP1302" s="284">
        <f t="shared" si="187"/>
        <v>1295</v>
      </c>
      <c r="AQ1302" s="284" t="str">
        <f t="shared" si="188"/>
        <v>齋藤加奈1</v>
      </c>
      <c r="AR1302" s="284" t="str">
        <f t="shared" si="189"/>
        <v>さいとうかな1</v>
      </c>
      <c r="AS1302" s="284">
        <f t="shared" si="190"/>
        <v>1728562</v>
      </c>
      <c r="AT1302" s="284" t="str">
        <f t="shared" si="183"/>
        <v>齋藤加奈</v>
      </c>
      <c r="AU1302" s="284">
        <f>IF(AT1302="","",COUNTIF(AT$8:AT1302,AT1302))</f>
        <v>1</v>
      </c>
      <c r="AV1302" s="284" t="str">
        <f t="shared" si="184"/>
        <v>さいとうかな</v>
      </c>
      <c r="AW1302" s="284">
        <f>IF(AV1302="","",COUNTIF(AV$8:AV1302,AV1302))</f>
        <v>1</v>
      </c>
      <c r="AX1302" s="284" t="str">
        <f t="shared" si="182"/>
        <v/>
      </c>
      <c r="AY1302" s="284" t="str">
        <f t="shared" si="185"/>
        <v/>
      </c>
      <c r="AZ1302" s="284" t="str">
        <f t="shared" si="186"/>
        <v/>
      </c>
    </row>
    <row r="1303" spans="1:52" ht="18" customHeight="1">
      <c r="A1303" s="281">
        <v>1731390</v>
      </c>
      <c r="B1303" s="281" t="s">
        <v>2822</v>
      </c>
      <c r="C1303" s="281" t="s">
        <v>6155</v>
      </c>
      <c r="D1303" s="281" t="s">
        <v>5543</v>
      </c>
      <c r="E1303" s="281" t="s">
        <v>6155</v>
      </c>
      <c r="F1303" s="281">
        <v>2</v>
      </c>
      <c r="G1303" s="281" t="s">
        <v>282</v>
      </c>
      <c r="H1303" s="303">
        <v>38450</v>
      </c>
      <c r="I1303" s="281">
        <v>24</v>
      </c>
      <c r="J1303" s="281" t="s">
        <v>260</v>
      </c>
      <c r="K1303" s="281">
        <v>275</v>
      </c>
      <c r="L1303" s="281" t="s">
        <v>273</v>
      </c>
      <c r="M1303" s="281">
        <v>2081</v>
      </c>
      <c r="N1303" s="281" t="s">
        <v>5858</v>
      </c>
      <c r="O1303" s="281">
        <v>2</v>
      </c>
      <c r="P1303" s="281" t="s">
        <v>303</v>
      </c>
      <c r="W1303" s="281">
        <v>-20</v>
      </c>
      <c r="X1303" s="281" t="s">
        <v>1574</v>
      </c>
      <c r="AA1303" s="281">
        <v>2</v>
      </c>
      <c r="AB1303" s="281" t="s">
        <v>200</v>
      </c>
      <c r="AC1303" s="303">
        <v>44864</v>
      </c>
      <c r="AD1303" s="281" t="s">
        <v>11536</v>
      </c>
      <c r="AE1303" s="281" t="s">
        <v>5859</v>
      </c>
      <c r="AF1303" s="281" t="s">
        <v>266</v>
      </c>
      <c r="AG1303" s="281" t="s">
        <v>5860</v>
      </c>
      <c r="AI1303" s="281" t="s">
        <v>5861</v>
      </c>
      <c r="AJ1303" s="281" t="s">
        <v>11504</v>
      </c>
      <c r="AN1303" s="303">
        <v>44351</v>
      </c>
      <c r="AP1303" s="284">
        <f t="shared" si="187"/>
        <v>1296</v>
      </c>
      <c r="AQ1303" s="284" t="str">
        <f t="shared" si="188"/>
        <v>都筑ひなの1</v>
      </c>
      <c r="AR1303" s="284" t="str">
        <f t="shared" si="189"/>
        <v>つづくひなの1</v>
      </c>
      <c r="AS1303" s="284">
        <f t="shared" si="190"/>
        <v>1731390</v>
      </c>
      <c r="AT1303" s="284" t="str">
        <f t="shared" si="183"/>
        <v>都筑ひなの</v>
      </c>
      <c r="AU1303" s="284">
        <f>IF(AT1303="","",COUNTIF(AT$8:AT1303,AT1303))</f>
        <v>1</v>
      </c>
      <c r="AV1303" s="284" t="str">
        <f t="shared" si="184"/>
        <v>つづくひなの</v>
      </c>
      <c r="AW1303" s="284">
        <f>IF(AV1303="","",COUNTIF(AV$8:AV1303,AV1303))</f>
        <v>1</v>
      </c>
      <c r="AX1303" s="284" t="str">
        <f t="shared" si="182"/>
        <v/>
      </c>
      <c r="AY1303" s="284" t="str">
        <f t="shared" si="185"/>
        <v/>
      </c>
      <c r="AZ1303" s="284" t="str">
        <f t="shared" si="186"/>
        <v/>
      </c>
    </row>
    <row r="1304" spans="1:52" ht="18" customHeight="1">
      <c r="A1304" s="281">
        <v>1728555</v>
      </c>
      <c r="B1304" s="281" t="s">
        <v>421</v>
      </c>
      <c r="C1304" s="281" t="s">
        <v>6205</v>
      </c>
      <c r="D1304" s="281" t="s">
        <v>423</v>
      </c>
      <c r="E1304" s="281" t="s">
        <v>6206</v>
      </c>
      <c r="F1304" s="281">
        <v>2</v>
      </c>
      <c r="G1304" s="281" t="s">
        <v>282</v>
      </c>
      <c r="H1304" s="303">
        <v>38459</v>
      </c>
      <c r="I1304" s="281">
        <v>24</v>
      </c>
      <c r="J1304" s="281" t="s">
        <v>260</v>
      </c>
      <c r="K1304" s="281">
        <v>269</v>
      </c>
      <c r="L1304" s="281" t="s">
        <v>378</v>
      </c>
      <c r="M1304" s="281">
        <v>2049</v>
      </c>
      <c r="N1304" s="281" t="s">
        <v>5101</v>
      </c>
      <c r="O1304" s="281">
        <v>2</v>
      </c>
      <c r="P1304" s="281" t="s">
        <v>303</v>
      </c>
      <c r="Q1304" s="281">
        <v>0</v>
      </c>
      <c r="S1304" s="281">
        <v>0</v>
      </c>
      <c r="W1304" s="281">
        <v>-20</v>
      </c>
      <c r="X1304" s="281" t="s">
        <v>1574</v>
      </c>
      <c r="AA1304" s="281">
        <v>2</v>
      </c>
      <c r="AB1304" s="281" t="s">
        <v>200</v>
      </c>
      <c r="AC1304" s="303">
        <v>44864</v>
      </c>
      <c r="AD1304" s="281" t="s">
        <v>11537</v>
      </c>
      <c r="AE1304" s="281" t="s">
        <v>5889</v>
      </c>
      <c r="AF1304" s="281" t="s">
        <v>266</v>
      </c>
      <c r="AG1304" s="281" t="s">
        <v>5890</v>
      </c>
      <c r="AI1304" s="281" t="s">
        <v>6207</v>
      </c>
      <c r="AJ1304" s="281" t="s">
        <v>11539</v>
      </c>
      <c r="AN1304" s="303">
        <v>44343</v>
      </c>
      <c r="AP1304" s="284">
        <f t="shared" si="187"/>
        <v>1297</v>
      </c>
      <c r="AQ1304" s="284" t="str">
        <f t="shared" si="188"/>
        <v>小林芽衣1</v>
      </c>
      <c r="AR1304" s="284" t="str">
        <f t="shared" si="189"/>
        <v>こばやしめい1</v>
      </c>
      <c r="AS1304" s="284">
        <f t="shared" si="190"/>
        <v>1728555</v>
      </c>
      <c r="AT1304" s="284" t="str">
        <f t="shared" si="183"/>
        <v>小林芽衣</v>
      </c>
      <c r="AU1304" s="284">
        <f>IF(AT1304="","",COUNTIF(AT$8:AT1304,AT1304))</f>
        <v>1</v>
      </c>
      <c r="AV1304" s="284" t="str">
        <f t="shared" si="184"/>
        <v>こばやしめい</v>
      </c>
      <c r="AW1304" s="284">
        <f>IF(AV1304="","",COUNTIF(AV$8:AV1304,AV1304))</f>
        <v>1</v>
      </c>
      <c r="AX1304" s="284" t="str">
        <f t="shared" si="182"/>
        <v/>
      </c>
      <c r="AY1304" s="284" t="str">
        <f t="shared" si="185"/>
        <v/>
      </c>
      <c r="AZ1304" s="284" t="str">
        <f t="shared" si="186"/>
        <v/>
      </c>
    </row>
    <row r="1305" spans="1:52" ht="18" customHeight="1">
      <c r="A1305" s="281">
        <v>1731383</v>
      </c>
      <c r="B1305" s="281" t="s">
        <v>6208</v>
      </c>
      <c r="C1305" s="281" t="s">
        <v>3580</v>
      </c>
      <c r="D1305" s="281" t="s">
        <v>596</v>
      </c>
      <c r="E1305" s="281" t="s">
        <v>3582</v>
      </c>
      <c r="F1305" s="281">
        <v>2</v>
      </c>
      <c r="G1305" s="281" t="s">
        <v>282</v>
      </c>
      <c r="H1305" s="303">
        <v>38463</v>
      </c>
      <c r="I1305" s="281">
        <v>24</v>
      </c>
      <c r="J1305" s="281" t="s">
        <v>260</v>
      </c>
      <c r="K1305" s="281">
        <v>275</v>
      </c>
      <c r="L1305" s="281" t="s">
        <v>273</v>
      </c>
      <c r="M1305" s="281">
        <v>2081</v>
      </c>
      <c r="N1305" s="281" t="s">
        <v>5858</v>
      </c>
      <c r="O1305" s="281">
        <v>2</v>
      </c>
      <c r="P1305" s="281" t="s">
        <v>303</v>
      </c>
      <c r="W1305" s="281">
        <v>-20</v>
      </c>
      <c r="X1305" s="281" t="s">
        <v>1574</v>
      </c>
      <c r="AA1305" s="281">
        <v>2</v>
      </c>
      <c r="AB1305" s="281" t="s">
        <v>200</v>
      </c>
      <c r="AC1305" s="303">
        <v>44864</v>
      </c>
      <c r="AD1305" s="281" t="s">
        <v>11536</v>
      </c>
      <c r="AE1305" s="281" t="s">
        <v>5859</v>
      </c>
      <c r="AF1305" s="281" t="s">
        <v>266</v>
      </c>
      <c r="AG1305" s="281" t="s">
        <v>5860</v>
      </c>
      <c r="AI1305" s="281" t="s">
        <v>5861</v>
      </c>
      <c r="AJ1305" s="281" t="s">
        <v>11504</v>
      </c>
      <c r="AN1305" s="303">
        <v>44351</v>
      </c>
      <c r="AP1305" s="284">
        <f t="shared" si="187"/>
        <v>1298</v>
      </c>
      <c r="AQ1305" s="284" t="str">
        <f t="shared" si="188"/>
        <v>瀧澤遥1</v>
      </c>
      <c r="AR1305" s="284" t="str">
        <f t="shared" si="189"/>
        <v>たきざわはるか1</v>
      </c>
      <c r="AS1305" s="284">
        <f t="shared" si="190"/>
        <v>1731383</v>
      </c>
      <c r="AT1305" s="284" t="str">
        <f t="shared" si="183"/>
        <v>瀧澤遥</v>
      </c>
      <c r="AU1305" s="284">
        <f>IF(AT1305="","",COUNTIF(AT$8:AT1305,AT1305))</f>
        <v>1</v>
      </c>
      <c r="AV1305" s="284" t="str">
        <f t="shared" si="184"/>
        <v>たきざわはるか</v>
      </c>
      <c r="AW1305" s="284">
        <f>IF(AV1305="","",COUNTIF(AV$8:AV1305,AV1305))</f>
        <v>1</v>
      </c>
      <c r="AX1305" s="284" t="str">
        <f t="shared" si="182"/>
        <v/>
      </c>
      <c r="AY1305" s="284" t="str">
        <f t="shared" si="185"/>
        <v/>
      </c>
      <c r="AZ1305" s="284" t="str">
        <f t="shared" si="186"/>
        <v/>
      </c>
    </row>
    <row r="1306" spans="1:52" ht="18" customHeight="1">
      <c r="A1306" s="281">
        <v>1731386</v>
      </c>
      <c r="B1306" s="281" t="s">
        <v>374</v>
      </c>
      <c r="C1306" s="281" t="s">
        <v>6209</v>
      </c>
      <c r="D1306" s="281" t="s">
        <v>376</v>
      </c>
      <c r="E1306" s="281" t="s">
        <v>3320</v>
      </c>
      <c r="F1306" s="281">
        <v>2</v>
      </c>
      <c r="G1306" s="281" t="s">
        <v>282</v>
      </c>
      <c r="H1306" s="303">
        <v>38470</v>
      </c>
      <c r="I1306" s="281">
        <v>24</v>
      </c>
      <c r="J1306" s="281" t="s">
        <v>260</v>
      </c>
      <c r="K1306" s="281">
        <v>275</v>
      </c>
      <c r="L1306" s="281" t="s">
        <v>273</v>
      </c>
      <c r="M1306" s="281">
        <v>2081</v>
      </c>
      <c r="N1306" s="281" t="s">
        <v>5858</v>
      </c>
      <c r="O1306" s="281">
        <v>2</v>
      </c>
      <c r="P1306" s="281" t="s">
        <v>303</v>
      </c>
      <c r="W1306" s="281">
        <v>-20</v>
      </c>
      <c r="X1306" s="281" t="s">
        <v>1574</v>
      </c>
      <c r="AA1306" s="281">
        <v>2</v>
      </c>
      <c r="AB1306" s="281" t="s">
        <v>200</v>
      </c>
      <c r="AC1306" s="303">
        <v>44864</v>
      </c>
      <c r="AD1306" s="281" t="s">
        <v>11536</v>
      </c>
      <c r="AE1306" s="281" t="s">
        <v>5859</v>
      </c>
      <c r="AF1306" s="281" t="s">
        <v>266</v>
      </c>
      <c r="AG1306" s="281" t="s">
        <v>5860</v>
      </c>
      <c r="AI1306" s="281" t="s">
        <v>5861</v>
      </c>
      <c r="AJ1306" s="281" t="s">
        <v>11504</v>
      </c>
      <c r="AN1306" s="303">
        <v>44351</v>
      </c>
      <c r="AP1306" s="284">
        <f t="shared" si="187"/>
        <v>1299</v>
      </c>
      <c r="AQ1306" s="284" t="str">
        <f t="shared" si="188"/>
        <v>清水愛結美1</v>
      </c>
      <c r="AR1306" s="284" t="str">
        <f t="shared" si="189"/>
        <v>しみずあゆみ1</v>
      </c>
      <c r="AS1306" s="284">
        <f t="shared" si="190"/>
        <v>1731386</v>
      </c>
      <c r="AT1306" s="284" t="str">
        <f t="shared" si="183"/>
        <v>清水愛結美</v>
      </c>
      <c r="AU1306" s="284">
        <f>IF(AT1306="","",COUNTIF(AT$8:AT1306,AT1306))</f>
        <v>1</v>
      </c>
      <c r="AV1306" s="284" t="str">
        <f t="shared" si="184"/>
        <v>しみずあゆみ</v>
      </c>
      <c r="AW1306" s="284">
        <f>IF(AV1306="","",COUNTIF(AV$8:AV1306,AV1306))</f>
        <v>1</v>
      </c>
      <c r="AX1306" s="284" t="str">
        <f t="shared" si="182"/>
        <v/>
      </c>
      <c r="AY1306" s="284" t="str">
        <f t="shared" si="185"/>
        <v/>
      </c>
      <c r="AZ1306" s="284" t="str">
        <f t="shared" si="186"/>
        <v/>
      </c>
    </row>
    <row r="1307" spans="1:52" ht="18" customHeight="1">
      <c r="A1307" s="281">
        <v>1728289</v>
      </c>
      <c r="B1307" s="281" t="s">
        <v>3964</v>
      </c>
      <c r="C1307" s="281" t="s">
        <v>6057</v>
      </c>
      <c r="D1307" s="281" t="s">
        <v>3966</v>
      </c>
      <c r="E1307" s="281" t="s">
        <v>3282</v>
      </c>
      <c r="F1307" s="281">
        <v>2</v>
      </c>
      <c r="G1307" s="281" t="s">
        <v>282</v>
      </c>
      <c r="H1307" s="303">
        <v>38496</v>
      </c>
      <c r="I1307" s="281">
        <v>24</v>
      </c>
      <c r="J1307" s="281" t="s">
        <v>260</v>
      </c>
      <c r="K1307" s="281">
        <v>270</v>
      </c>
      <c r="L1307" s="281" t="s">
        <v>720</v>
      </c>
      <c r="M1307" s="281">
        <v>2053</v>
      </c>
      <c r="N1307" s="281" t="s">
        <v>5871</v>
      </c>
      <c r="O1307" s="281">
        <v>2</v>
      </c>
      <c r="P1307" s="281" t="s">
        <v>303</v>
      </c>
      <c r="Q1307" s="281">
        <v>0</v>
      </c>
      <c r="S1307" s="281">
        <v>0</v>
      </c>
      <c r="W1307" s="281">
        <v>-20</v>
      </c>
      <c r="X1307" s="281" t="s">
        <v>1574</v>
      </c>
      <c r="AA1307" s="281">
        <v>2</v>
      </c>
      <c r="AB1307" s="281" t="s">
        <v>200</v>
      </c>
      <c r="AC1307" s="303">
        <v>44864</v>
      </c>
      <c r="AD1307" s="281" t="s">
        <v>11537</v>
      </c>
      <c r="AE1307" s="281" t="s">
        <v>5872</v>
      </c>
      <c r="AF1307" s="281" t="s">
        <v>266</v>
      </c>
      <c r="AG1307" s="281" t="s">
        <v>5873</v>
      </c>
      <c r="AI1307" s="281" t="s">
        <v>5874</v>
      </c>
      <c r="AJ1307" s="281" t="s">
        <v>11507</v>
      </c>
      <c r="AN1307" s="303">
        <v>44342</v>
      </c>
      <c r="AP1307" s="284">
        <f t="shared" si="187"/>
        <v>1300</v>
      </c>
      <c r="AQ1307" s="284" t="str">
        <f t="shared" si="188"/>
        <v>中條美織1</v>
      </c>
      <c r="AR1307" s="284" t="str">
        <f t="shared" si="189"/>
        <v>なかじょうみお1</v>
      </c>
      <c r="AS1307" s="284">
        <f t="shared" si="190"/>
        <v>1728289</v>
      </c>
      <c r="AT1307" s="284" t="str">
        <f t="shared" si="183"/>
        <v>中條美織</v>
      </c>
      <c r="AU1307" s="284">
        <f>IF(AT1307="","",COUNTIF(AT$8:AT1307,AT1307))</f>
        <v>1</v>
      </c>
      <c r="AV1307" s="284" t="str">
        <f t="shared" si="184"/>
        <v>なかじょうみお</v>
      </c>
      <c r="AW1307" s="284">
        <f>IF(AV1307="","",COUNTIF(AV$8:AV1307,AV1307))</f>
        <v>1</v>
      </c>
      <c r="AX1307" s="284" t="str">
        <f t="shared" si="182"/>
        <v/>
      </c>
      <c r="AY1307" s="284" t="str">
        <f t="shared" si="185"/>
        <v/>
      </c>
      <c r="AZ1307" s="284" t="str">
        <f t="shared" si="186"/>
        <v/>
      </c>
    </row>
    <row r="1308" spans="1:52" ht="18" customHeight="1">
      <c r="A1308" s="281">
        <v>1731381</v>
      </c>
      <c r="B1308" s="281" t="s">
        <v>6210</v>
      </c>
      <c r="C1308" s="281" t="s">
        <v>6211</v>
      </c>
      <c r="D1308" s="281" t="s">
        <v>6212</v>
      </c>
      <c r="E1308" s="281" t="s">
        <v>6213</v>
      </c>
      <c r="F1308" s="281">
        <v>1</v>
      </c>
      <c r="G1308" s="281" t="s">
        <v>259</v>
      </c>
      <c r="H1308" s="303">
        <v>38498</v>
      </c>
      <c r="I1308" s="281">
        <v>24</v>
      </c>
      <c r="J1308" s="281" t="s">
        <v>260</v>
      </c>
      <c r="K1308" s="281">
        <v>275</v>
      </c>
      <c r="L1308" s="281" t="s">
        <v>273</v>
      </c>
      <c r="M1308" s="281">
        <v>2081</v>
      </c>
      <c r="N1308" s="281" t="s">
        <v>5858</v>
      </c>
      <c r="O1308" s="281">
        <v>2</v>
      </c>
      <c r="P1308" s="281" t="s">
        <v>303</v>
      </c>
      <c r="W1308" s="281">
        <v>-20</v>
      </c>
      <c r="X1308" s="281" t="s">
        <v>1574</v>
      </c>
      <c r="AA1308" s="281">
        <v>2</v>
      </c>
      <c r="AB1308" s="281" t="s">
        <v>200</v>
      </c>
      <c r="AC1308" s="303">
        <v>44864</v>
      </c>
      <c r="AD1308" s="281" t="s">
        <v>11536</v>
      </c>
      <c r="AE1308" s="281" t="s">
        <v>5859</v>
      </c>
      <c r="AF1308" s="281" t="s">
        <v>266</v>
      </c>
      <c r="AG1308" s="281" t="s">
        <v>5860</v>
      </c>
      <c r="AI1308" s="281" t="s">
        <v>5861</v>
      </c>
      <c r="AJ1308" s="281" t="s">
        <v>11504</v>
      </c>
      <c r="AN1308" s="303">
        <v>44351</v>
      </c>
      <c r="AP1308" s="284">
        <f t="shared" si="187"/>
        <v>1301</v>
      </c>
      <c r="AQ1308" s="284" t="str">
        <f t="shared" si="188"/>
        <v>富成祥万1</v>
      </c>
      <c r="AR1308" s="284" t="str">
        <f t="shared" si="189"/>
        <v>とみなりしょうま1</v>
      </c>
      <c r="AS1308" s="284">
        <f t="shared" si="190"/>
        <v>1731381</v>
      </c>
      <c r="AT1308" s="284" t="str">
        <f t="shared" si="183"/>
        <v>富成祥万</v>
      </c>
      <c r="AU1308" s="284">
        <f>IF(AT1308="","",COUNTIF(AT$8:AT1308,AT1308))</f>
        <v>1</v>
      </c>
      <c r="AV1308" s="284" t="str">
        <f t="shared" si="184"/>
        <v>とみなりしょうま</v>
      </c>
      <c r="AW1308" s="284">
        <f>IF(AV1308="","",COUNTIF(AV$8:AV1308,AV1308))</f>
        <v>1</v>
      </c>
      <c r="AX1308" s="284" t="str">
        <f t="shared" si="182"/>
        <v/>
      </c>
      <c r="AY1308" s="284" t="str">
        <f t="shared" si="185"/>
        <v/>
      </c>
      <c r="AZ1308" s="284" t="str">
        <f t="shared" si="186"/>
        <v/>
      </c>
    </row>
    <row r="1309" spans="1:52" ht="18" customHeight="1">
      <c r="A1309" s="281">
        <v>1728720</v>
      </c>
      <c r="B1309" s="281" t="s">
        <v>407</v>
      </c>
      <c r="C1309" s="281" t="s">
        <v>6214</v>
      </c>
      <c r="D1309" s="281" t="s">
        <v>1405</v>
      </c>
      <c r="E1309" s="281" t="s">
        <v>6215</v>
      </c>
      <c r="F1309" s="281">
        <v>2</v>
      </c>
      <c r="G1309" s="281" t="s">
        <v>282</v>
      </c>
      <c r="H1309" s="303">
        <v>38512</v>
      </c>
      <c r="I1309" s="281">
        <v>24</v>
      </c>
      <c r="J1309" s="281" t="s">
        <v>260</v>
      </c>
      <c r="K1309" s="281">
        <v>269</v>
      </c>
      <c r="L1309" s="281" t="s">
        <v>378</v>
      </c>
      <c r="M1309" s="281">
        <v>2047</v>
      </c>
      <c r="N1309" s="281" t="s">
        <v>6029</v>
      </c>
      <c r="O1309" s="281">
        <v>2</v>
      </c>
      <c r="P1309" s="281" t="s">
        <v>303</v>
      </c>
      <c r="W1309" s="281">
        <v>-20</v>
      </c>
      <c r="X1309" s="281" t="s">
        <v>1574</v>
      </c>
      <c r="AA1309" s="281">
        <v>2</v>
      </c>
      <c r="AB1309" s="281" t="s">
        <v>200</v>
      </c>
      <c r="AC1309" s="303">
        <v>44864</v>
      </c>
      <c r="AD1309" s="281" t="s">
        <v>11537</v>
      </c>
      <c r="AE1309" s="281" t="s">
        <v>6030</v>
      </c>
      <c r="AF1309" s="281" t="s">
        <v>266</v>
      </c>
      <c r="AG1309" s="281" t="s">
        <v>6031</v>
      </c>
      <c r="AI1309" s="281" t="s">
        <v>6032</v>
      </c>
      <c r="AJ1309" s="281" t="s">
        <v>11521</v>
      </c>
      <c r="AN1309" s="303">
        <v>44343</v>
      </c>
      <c r="AP1309" s="284">
        <f t="shared" si="187"/>
        <v>1302</v>
      </c>
      <c r="AQ1309" s="284" t="str">
        <f t="shared" si="188"/>
        <v>田中紗奈1</v>
      </c>
      <c r="AR1309" s="284" t="str">
        <f t="shared" si="189"/>
        <v>たなかさな1</v>
      </c>
      <c r="AS1309" s="284">
        <f t="shared" si="190"/>
        <v>1728720</v>
      </c>
      <c r="AT1309" s="284" t="str">
        <f t="shared" si="183"/>
        <v>田中紗奈</v>
      </c>
      <c r="AU1309" s="284">
        <f>IF(AT1309="","",COUNTIF(AT$8:AT1309,AT1309))</f>
        <v>1</v>
      </c>
      <c r="AV1309" s="284" t="str">
        <f t="shared" si="184"/>
        <v>たなかさな</v>
      </c>
      <c r="AW1309" s="284">
        <f>IF(AV1309="","",COUNTIF(AV$8:AV1309,AV1309))</f>
        <v>1</v>
      </c>
      <c r="AX1309" s="284" t="str">
        <f t="shared" si="182"/>
        <v/>
      </c>
      <c r="AY1309" s="284" t="str">
        <f t="shared" si="185"/>
        <v/>
      </c>
      <c r="AZ1309" s="284" t="str">
        <f t="shared" si="186"/>
        <v/>
      </c>
    </row>
    <row r="1310" spans="1:52" ht="18" customHeight="1">
      <c r="A1310" s="281">
        <v>1731515</v>
      </c>
      <c r="B1310" s="281" t="s">
        <v>6216</v>
      </c>
      <c r="C1310" s="281" t="s">
        <v>5642</v>
      </c>
      <c r="D1310" s="281" t="s">
        <v>6217</v>
      </c>
      <c r="E1310" s="281" t="s">
        <v>3248</v>
      </c>
      <c r="F1310" s="281">
        <v>2</v>
      </c>
      <c r="G1310" s="281" t="s">
        <v>282</v>
      </c>
      <c r="H1310" s="303">
        <v>38524</v>
      </c>
      <c r="I1310" s="281">
        <v>24</v>
      </c>
      <c r="J1310" s="281" t="s">
        <v>260</v>
      </c>
      <c r="K1310" s="281">
        <v>275</v>
      </c>
      <c r="L1310" s="281" t="s">
        <v>273</v>
      </c>
      <c r="M1310" s="281">
        <v>2075</v>
      </c>
      <c r="N1310" s="281" t="s">
        <v>5544</v>
      </c>
      <c r="O1310" s="281">
        <v>2</v>
      </c>
      <c r="P1310" s="281" t="s">
        <v>303</v>
      </c>
      <c r="W1310" s="281">
        <v>-20</v>
      </c>
      <c r="X1310" s="281" t="s">
        <v>1574</v>
      </c>
      <c r="AA1310" s="281">
        <v>2</v>
      </c>
      <c r="AB1310" s="281" t="s">
        <v>200</v>
      </c>
      <c r="AC1310" s="303">
        <v>44864</v>
      </c>
      <c r="AD1310" s="281" t="s">
        <v>11536</v>
      </c>
      <c r="AE1310" s="281" t="s">
        <v>6218</v>
      </c>
      <c r="AF1310" s="281" t="s">
        <v>266</v>
      </c>
      <c r="AG1310" s="281" t="s">
        <v>6219</v>
      </c>
      <c r="AI1310" s="281" t="s">
        <v>6220</v>
      </c>
      <c r="AJ1310" s="281" t="s">
        <v>11540</v>
      </c>
      <c r="AN1310" s="303">
        <v>44351</v>
      </c>
      <c r="AP1310" s="284">
        <f t="shared" si="187"/>
        <v>1303</v>
      </c>
      <c r="AQ1310" s="284" t="str">
        <f t="shared" si="188"/>
        <v>前川愛実1</v>
      </c>
      <c r="AR1310" s="284" t="str">
        <f t="shared" si="189"/>
        <v>まえかわまなみ1</v>
      </c>
      <c r="AS1310" s="284">
        <f t="shared" si="190"/>
        <v>1731515</v>
      </c>
      <c r="AT1310" s="284" t="str">
        <f t="shared" si="183"/>
        <v>前川愛実</v>
      </c>
      <c r="AU1310" s="284">
        <f>IF(AT1310="","",COUNTIF(AT$8:AT1310,AT1310))</f>
        <v>1</v>
      </c>
      <c r="AV1310" s="284" t="str">
        <f t="shared" si="184"/>
        <v>まえかわまなみ</v>
      </c>
      <c r="AW1310" s="284">
        <f>IF(AV1310="","",COUNTIF(AV$8:AV1310,AV1310))</f>
        <v>1</v>
      </c>
      <c r="AX1310" s="284" t="str">
        <f t="shared" si="182"/>
        <v/>
      </c>
      <c r="AY1310" s="284" t="str">
        <f t="shared" si="185"/>
        <v/>
      </c>
      <c r="AZ1310" s="284" t="str">
        <f t="shared" si="186"/>
        <v/>
      </c>
    </row>
    <row r="1311" spans="1:52" ht="18" customHeight="1">
      <c r="A1311" s="281">
        <v>1728139</v>
      </c>
      <c r="B1311" s="281" t="s">
        <v>1033</v>
      </c>
      <c r="C1311" s="281" t="s">
        <v>6221</v>
      </c>
      <c r="D1311" s="281" t="s">
        <v>1035</v>
      </c>
      <c r="E1311" s="281" t="s">
        <v>6222</v>
      </c>
      <c r="F1311" s="281">
        <v>1</v>
      </c>
      <c r="G1311" s="281" t="s">
        <v>259</v>
      </c>
      <c r="H1311" s="303">
        <v>38534</v>
      </c>
      <c r="I1311" s="281">
        <v>24</v>
      </c>
      <c r="J1311" s="281" t="s">
        <v>260</v>
      </c>
      <c r="K1311" s="281">
        <v>271</v>
      </c>
      <c r="L1311" s="281" t="s">
        <v>413</v>
      </c>
      <c r="M1311" s="281">
        <v>2059</v>
      </c>
      <c r="N1311" s="281" t="s">
        <v>5378</v>
      </c>
      <c r="O1311" s="281">
        <v>2</v>
      </c>
      <c r="P1311" s="281" t="s">
        <v>303</v>
      </c>
      <c r="Q1311" s="281">
        <v>0</v>
      </c>
      <c r="S1311" s="281">
        <v>0</v>
      </c>
      <c r="W1311" s="281">
        <v>-20</v>
      </c>
      <c r="X1311" s="281" t="s">
        <v>1574</v>
      </c>
      <c r="AA1311" s="281">
        <v>2</v>
      </c>
      <c r="AB1311" s="281" t="s">
        <v>200</v>
      </c>
      <c r="AC1311" s="303">
        <v>44864</v>
      </c>
      <c r="AD1311" s="281" t="s">
        <v>11537</v>
      </c>
      <c r="AE1311" s="281" t="s">
        <v>1017</v>
      </c>
      <c r="AF1311" s="281" t="s">
        <v>266</v>
      </c>
      <c r="AG1311" s="281" t="s">
        <v>5511</v>
      </c>
      <c r="AI1311" s="281" t="s">
        <v>5380</v>
      </c>
      <c r="AJ1311" s="281" t="s">
        <v>11467</v>
      </c>
      <c r="AN1311" s="303">
        <v>44342</v>
      </c>
      <c r="AP1311" s="284">
        <f t="shared" si="187"/>
        <v>1304</v>
      </c>
      <c r="AQ1311" s="284" t="str">
        <f t="shared" si="188"/>
        <v>小山潤太1</v>
      </c>
      <c r="AR1311" s="284" t="str">
        <f t="shared" si="189"/>
        <v>こやまじゅんた1</v>
      </c>
      <c r="AS1311" s="284">
        <f t="shared" si="190"/>
        <v>1728139</v>
      </c>
      <c r="AT1311" s="284" t="str">
        <f t="shared" si="183"/>
        <v>小山潤太</v>
      </c>
      <c r="AU1311" s="284">
        <f>IF(AT1311="","",COUNTIF(AT$8:AT1311,AT1311))</f>
        <v>1</v>
      </c>
      <c r="AV1311" s="284" t="str">
        <f t="shared" si="184"/>
        <v>こやまじゅんた</v>
      </c>
      <c r="AW1311" s="284">
        <f>IF(AV1311="","",COUNTIF(AV$8:AV1311,AV1311))</f>
        <v>1</v>
      </c>
      <c r="AX1311" s="284" t="str">
        <f t="shared" si="182"/>
        <v/>
      </c>
      <c r="AY1311" s="284" t="str">
        <f t="shared" si="185"/>
        <v/>
      </c>
      <c r="AZ1311" s="284" t="str">
        <f t="shared" si="186"/>
        <v/>
      </c>
    </row>
    <row r="1312" spans="1:52" ht="18" customHeight="1">
      <c r="A1312" s="281">
        <v>1731377</v>
      </c>
      <c r="B1312" s="281" t="s">
        <v>6223</v>
      </c>
      <c r="C1312" s="281" t="s">
        <v>6224</v>
      </c>
      <c r="D1312" s="281" t="s">
        <v>6225</v>
      </c>
      <c r="E1312" s="281" t="s">
        <v>6226</v>
      </c>
      <c r="F1312" s="281">
        <v>2</v>
      </c>
      <c r="G1312" s="281" t="s">
        <v>282</v>
      </c>
      <c r="H1312" s="303">
        <v>38588</v>
      </c>
      <c r="I1312" s="281">
        <v>24</v>
      </c>
      <c r="J1312" s="281" t="s">
        <v>260</v>
      </c>
      <c r="K1312" s="281">
        <v>275</v>
      </c>
      <c r="L1312" s="281" t="s">
        <v>273</v>
      </c>
      <c r="M1312" s="281">
        <v>2081</v>
      </c>
      <c r="N1312" s="281" t="s">
        <v>5858</v>
      </c>
      <c r="O1312" s="281">
        <v>2</v>
      </c>
      <c r="P1312" s="281" t="s">
        <v>303</v>
      </c>
      <c r="W1312" s="281">
        <v>-20</v>
      </c>
      <c r="X1312" s="281" t="s">
        <v>1574</v>
      </c>
      <c r="AA1312" s="281">
        <v>2</v>
      </c>
      <c r="AB1312" s="281" t="s">
        <v>200</v>
      </c>
      <c r="AC1312" s="303">
        <v>44864</v>
      </c>
      <c r="AD1312" s="281" t="s">
        <v>11536</v>
      </c>
      <c r="AE1312" s="281" t="s">
        <v>5859</v>
      </c>
      <c r="AF1312" s="281" t="s">
        <v>266</v>
      </c>
      <c r="AG1312" s="281" t="s">
        <v>5860</v>
      </c>
      <c r="AI1312" s="281" t="s">
        <v>5861</v>
      </c>
      <c r="AJ1312" s="281" t="s">
        <v>11504</v>
      </c>
      <c r="AN1312" s="303">
        <v>44351</v>
      </c>
      <c r="AP1312" s="284">
        <f t="shared" si="187"/>
        <v>1305</v>
      </c>
      <c r="AQ1312" s="284" t="str">
        <f t="shared" si="188"/>
        <v>福井理沙1</v>
      </c>
      <c r="AR1312" s="284" t="str">
        <f t="shared" si="189"/>
        <v>ふくいりさ1</v>
      </c>
      <c r="AS1312" s="284">
        <f t="shared" si="190"/>
        <v>1731377</v>
      </c>
      <c r="AT1312" s="284" t="str">
        <f t="shared" si="183"/>
        <v>福井理沙</v>
      </c>
      <c r="AU1312" s="284">
        <f>IF(AT1312="","",COUNTIF(AT$8:AT1312,AT1312))</f>
        <v>1</v>
      </c>
      <c r="AV1312" s="284" t="str">
        <f t="shared" si="184"/>
        <v>ふくいりさ</v>
      </c>
      <c r="AW1312" s="284">
        <f>IF(AV1312="","",COUNTIF(AV$8:AV1312,AV1312))</f>
        <v>1</v>
      </c>
      <c r="AX1312" s="284" t="str">
        <f t="shared" si="182"/>
        <v/>
      </c>
      <c r="AY1312" s="284" t="str">
        <f t="shared" si="185"/>
        <v/>
      </c>
      <c r="AZ1312" s="284" t="str">
        <f t="shared" si="186"/>
        <v/>
      </c>
    </row>
    <row r="1313" spans="1:52" ht="18" customHeight="1">
      <c r="A1313" s="281">
        <v>1731378</v>
      </c>
      <c r="B1313" s="281" t="s">
        <v>5979</v>
      </c>
      <c r="C1313" s="281" t="s">
        <v>6227</v>
      </c>
      <c r="D1313" s="281" t="s">
        <v>5981</v>
      </c>
      <c r="E1313" s="281" t="s">
        <v>5924</v>
      </c>
      <c r="F1313" s="281">
        <v>2</v>
      </c>
      <c r="G1313" s="281" t="s">
        <v>282</v>
      </c>
      <c r="H1313" s="303">
        <v>38622</v>
      </c>
      <c r="I1313" s="281">
        <v>24</v>
      </c>
      <c r="J1313" s="281" t="s">
        <v>260</v>
      </c>
      <c r="K1313" s="281">
        <v>275</v>
      </c>
      <c r="L1313" s="281" t="s">
        <v>273</v>
      </c>
      <c r="M1313" s="281">
        <v>2081</v>
      </c>
      <c r="N1313" s="281" t="s">
        <v>5858</v>
      </c>
      <c r="O1313" s="281">
        <v>2</v>
      </c>
      <c r="P1313" s="281" t="s">
        <v>303</v>
      </c>
      <c r="W1313" s="281">
        <v>-20</v>
      </c>
      <c r="X1313" s="281" t="s">
        <v>1574</v>
      </c>
      <c r="AA1313" s="281">
        <v>2</v>
      </c>
      <c r="AB1313" s="281" t="s">
        <v>200</v>
      </c>
      <c r="AC1313" s="303">
        <v>44864</v>
      </c>
      <c r="AD1313" s="281" t="s">
        <v>11536</v>
      </c>
      <c r="AE1313" s="281" t="s">
        <v>5859</v>
      </c>
      <c r="AF1313" s="281" t="s">
        <v>266</v>
      </c>
      <c r="AG1313" s="281" t="s">
        <v>5860</v>
      </c>
      <c r="AI1313" s="281" t="s">
        <v>5861</v>
      </c>
      <c r="AJ1313" s="281" t="s">
        <v>11504</v>
      </c>
      <c r="AN1313" s="303">
        <v>44351</v>
      </c>
      <c r="AP1313" s="284">
        <f t="shared" si="187"/>
        <v>1306</v>
      </c>
      <c r="AQ1313" s="284" t="str">
        <f t="shared" si="188"/>
        <v>百瀬美紅1</v>
      </c>
      <c r="AR1313" s="284" t="str">
        <f t="shared" si="189"/>
        <v>ももせみく1</v>
      </c>
      <c r="AS1313" s="284">
        <f t="shared" si="190"/>
        <v>1731378</v>
      </c>
      <c r="AT1313" s="284" t="str">
        <f t="shared" si="183"/>
        <v>百瀬美紅</v>
      </c>
      <c r="AU1313" s="284">
        <f>IF(AT1313="","",COUNTIF(AT$8:AT1313,AT1313))</f>
        <v>1</v>
      </c>
      <c r="AV1313" s="284" t="str">
        <f t="shared" si="184"/>
        <v>ももせみく</v>
      </c>
      <c r="AW1313" s="284">
        <f>IF(AV1313="","",COUNTIF(AV$8:AV1313,AV1313))</f>
        <v>1</v>
      </c>
      <c r="AX1313" s="284" t="str">
        <f t="shared" si="182"/>
        <v/>
      </c>
      <c r="AY1313" s="284" t="str">
        <f t="shared" si="185"/>
        <v/>
      </c>
      <c r="AZ1313" s="284" t="str">
        <f t="shared" si="186"/>
        <v/>
      </c>
    </row>
    <row r="1314" spans="1:52" ht="18" customHeight="1">
      <c r="A1314" s="281">
        <v>1728554</v>
      </c>
      <c r="B1314" s="281" t="s">
        <v>995</v>
      </c>
      <c r="C1314" s="281" t="s">
        <v>6228</v>
      </c>
      <c r="D1314" s="281" t="s">
        <v>997</v>
      </c>
      <c r="E1314" s="281" t="s">
        <v>4988</v>
      </c>
      <c r="F1314" s="281">
        <v>2</v>
      </c>
      <c r="G1314" s="281" t="s">
        <v>282</v>
      </c>
      <c r="H1314" s="303">
        <v>38627</v>
      </c>
      <c r="I1314" s="281">
        <v>24</v>
      </c>
      <c r="J1314" s="281" t="s">
        <v>260</v>
      </c>
      <c r="K1314" s="281">
        <v>269</v>
      </c>
      <c r="L1314" s="281" t="s">
        <v>378</v>
      </c>
      <c r="M1314" s="281">
        <v>2049</v>
      </c>
      <c r="N1314" s="281" t="s">
        <v>5101</v>
      </c>
      <c r="O1314" s="281">
        <v>2</v>
      </c>
      <c r="P1314" s="281" t="s">
        <v>303</v>
      </c>
      <c r="Q1314" s="281">
        <v>0</v>
      </c>
      <c r="S1314" s="281">
        <v>0</v>
      </c>
      <c r="W1314" s="281">
        <v>-20</v>
      </c>
      <c r="X1314" s="281" t="s">
        <v>1574</v>
      </c>
      <c r="AA1314" s="281">
        <v>2</v>
      </c>
      <c r="AB1314" s="281" t="s">
        <v>200</v>
      </c>
      <c r="AC1314" s="303">
        <v>44864</v>
      </c>
      <c r="AD1314" s="281" t="s">
        <v>11537</v>
      </c>
      <c r="AE1314" s="281" t="s">
        <v>5889</v>
      </c>
      <c r="AF1314" s="281" t="s">
        <v>266</v>
      </c>
      <c r="AG1314" s="281" t="s">
        <v>5890</v>
      </c>
      <c r="AI1314" s="281" t="s">
        <v>6229</v>
      </c>
      <c r="AJ1314" s="281" t="s">
        <v>11541</v>
      </c>
      <c r="AN1314" s="303">
        <v>44343</v>
      </c>
      <c r="AP1314" s="284">
        <f t="shared" si="187"/>
        <v>1307</v>
      </c>
      <c r="AQ1314" s="284" t="str">
        <f t="shared" si="188"/>
        <v>荒井優花1</v>
      </c>
      <c r="AR1314" s="284" t="str">
        <f t="shared" si="189"/>
        <v>あらいゆか1</v>
      </c>
      <c r="AS1314" s="284">
        <f t="shared" si="190"/>
        <v>1728554</v>
      </c>
      <c r="AT1314" s="284" t="str">
        <f t="shared" si="183"/>
        <v>荒井優花</v>
      </c>
      <c r="AU1314" s="284">
        <f>IF(AT1314="","",COUNTIF(AT$8:AT1314,AT1314))</f>
        <v>1</v>
      </c>
      <c r="AV1314" s="284" t="str">
        <f t="shared" si="184"/>
        <v>あらいゆか</v>
      </c>
      <c r="AW1314" s="284">
        <f>IF(AV1314="","",COUNTIF(AV$8:AV1314,AV1314))</f>
        <v>1</v>
      </c>
      <c r="AX1314" s="284" t="str">
        <f t="shared" si="182"/>
        <v/>
      </c>
      <c r="AY1314" s="284" t="str">
        <f t="shared" si="185"/>
        <v/>
      </c>
      <c r="AZ1314" s="284" t="str">
        <f t="shared" si="186"/>
        <v/>
      </c>
    </row>
    <row r="1315" spans="1:52" ht="18" customHeight="1">
      <c r="A1315" s="281">
        <v>1731510</v>
      </c>
      <c r="B1315" s="281" t="s">
        <v>6230</v>
      </c>
      <c r="C1315" s="281" t="s">
        <v>6231</v>
      </c>
      <c r="D1315" s="281" t="s">
        <v>6232</v>
      </c>
      <c r="E1315" s="281" t="s">
        <v>6233</v>
      </c>
      <c r="F1315" s="281">
        <v>1</v>
      </c>
      <c r="G1315" s="281" t="s">
        <v>259</v>
      </c>
      <c r="H1315" s="303">
        <v>38652</v>
      </c>
      <c r="I1315" s="281">
        <v>24</v>
      </c>
      <c r="J1315" s="281" t="s">
        <v>260</v>
      </c>
      <c r="K1315" s="281">
        <v>275</v>
      </c>
      <c r="L1315" s="281" t="s">
        <v>273</v>
      </c>
      <c r="M1315" s="281">
        <v>2075</v>
      </c>
      <c r="N1315" s="281" t="s">
        <v>5544</v>
      </c>
      <c r="O1315" s="281">
        <v>2</v>
      </c>
      <c r="P1315" s="281" t="s">
        <v>303</v>
      </c>
      <c r="W1315" s="281">
        <v>-20</v>
      </c>
      <c r="X1315" s="281" t="s">
        <v>1574</v>
      </c>
      <c r="AA1315" s="281">
        <v>2</v>
      </c>
      <c r="AB1315" s="281" t="s">
        <v>200</v>
      </c>
      <c r="AC1315" s="303">
        <v>44864</v>
      </c>
      <c r="AD1315" s="281" t="s">
        <v>11536</v>
      </c>
      <c r="AE1315" s="281" t="s">
        <v>6218</v>
      </c>
      <c r="AF1315" s="281" t="s">
        <v>266</v>
      </c>
      <c r="AG1315" s="281" t="s">
        <v>6219</v>
      </c>
      <c r="AI1315" s="281" t="s">
        <v>6220</v>
      </c>
      <c r="AJ1315" s="281" t="s">
        <v>11540</v>
      </c>
      <c r="AN1315" s="303">
        <v>44351</v>
      </c>
      <c r="AP1315" s="284">
        <f t="shared" si="187"/>
        <v>1308</v>
      </c>
      <c r="AQ1315" s="284" t="str">
        <f t="shared" si="188"/>
        <v>黒田隼矢1</v>
      </c>
      <c r="AR1315" s="284" t="str">
        <f t="shared" si="189"/>
        <v>くろだしゅんや1</v>
      </c>
      <c r="AS1315" s="284">
        <f t="shared" si="190"/>
        <v>1731510</v>
      </c>
      <c r="AT1315" s="284" t="str">
        <f t="shared" si="183"/>
        <v>黒田隼矢</v>
      </c>
      <c r="AU1315" s="284">
        <f>IF(AT1315="","",COUNTIF(AT$8:AT1315,AT1315))</f>
        <v>1</v>
      </c>
      <c r="AV1315" s="284" t="str">
        <f t="shared" si="184"/>
        <v>くろだしゅんや</v>
      </c>
      <c r="AW1315" s="284">
        <f>IF(AV1315="","",COUNTIF(AV$8:AV1315,AV1315))</f>
        <v>1</v>
      </c>
      <c r="AX1315" s="284" t="str">
        <f t="shared" si="182"/>
        <v/>
      </c>
      <c r="AY1315" s="284" t="str">
        <f t="shared" si="185"/>
        <v/>
      </c>
      <c r="AZ1315" s="284" t="str">
        <f t="shared" si="186"/>
        <v/>
      </c>
    </row>
    <row r="1316" spans="1:52" ht="18" customHeight="1">
      <c r="A1316" s="281">
        <v>1731370</v>
      </c>
      <c r="B1316" s="281" t="s">
        <v>5207</v>
      </c>
      <c r="C1316" s="281" t="s">
        <v>6234</v>
      </c>
      <c r="D1316" s="281" t="s">
        <v>5209</v>
      </c>
      <c r="E1316" s="281" t="s">
        <v>3248</v>
      </c>
      <c r="F1316" s="281">
        <v>2</v>
      </c>
      <c r="G1316" s="281" t="s">
        <v>282</v>
      </c>
      <c r="H1316" s="303">
        <v>38659</v>
      </c>
      <c r="I1316" s="281">
        <v>24</v>
      </c>
      <c r="J1316" s="281" t="s">
        <v>260</v>
      </c>
      <c r="K1316" s="281">
        <v>275</v>
      </c>
      <c r="L1316" s="281" t="s">
        <v>273</v>
      </c>
      <c r="M1316" s="281">
        <v>2081</v>
      </c>
      <c r="N1316" s="281" t="s">
        <v>5858</v>
      </c>
      <c r="O1316" s="281">
        <v>2</v>
      </c>
      <c r="P1316" s="281" t="s">
        <v>303</v>
      </c>
      <c r="W1316" s="281">
        <v>-20</v>
      </c>
      <c r="X1316" s="281" t="s">
        <v>1574</v>
      </c>
      <c r="AA1316" s="281">
        <v>2</v>
      </c>
      <c r="AB1316" s="281" t="s">
        <v>200</v>
      </c>
      <c r="AC1316" s="303">
        <v>44864</v>
      </c>
      <c r="AD1316" s="281" t="s">
        <v>11536</v>
      </c>
      <c r="AE1316" s="281" t="s">
        <v>6235</v>
      </c>
      <c r="AF1316" s="281" t="s">
        <v>266</v>
      </c>
      <c r="AG1316" s="281" t="s">
        <v>5860</v>
      </c>
      <c r="AI1316" s="281" t="s">
        <v>5861</v>
      </c>
      <c r="AJ1316" s="281" t="s">
        <v>11504</v>
      </c>
      <c r="AN1316" s="303">
        <v>44351</v>
      </c>
      <c r="AP1316" s="284">
        <f t="shared" si="187"/>
        <v>1309</v>
      </c>
      <c r="AQ1316" s="284" t="str">
        <f t="shared" si="188"/>
        <v>青栁愛美1</v>
      </c>
      <c r="AR1316" s="284" t="str">
        <f t="shared" si="189"/>
        <v>あおやぎまなみ1</v>
      </c>
      <c r="AS1316" s="284">
        <f t="shared" si="190"/>
        <v>1731370</v>
      </c>
      <c r="AT1316" s="284" t="str">
        <f t="shared" si="183"/>
        <v>青栁愛美</v>
      </c>
      <c r="AU1316" s="284">
        <f>IF(AT1316="","",COUNTIF(AT$8:AT1316,AT1316))</f>
        <v>1</v>
      </c>
      <c r="AV1316" s="284" t="str">
        <f t="shared" si="184"/>
        <v>あおやぎまなみ</v>
      </c>
      <c r="AW1316" s="284">
        <f>IF(AV1316="","",COUNTIF(AV$8:AV1316,AV1316))</f>
        <v>1</v>
      </c>
      <c r="AX1316" s="284" t="str">
        <f t="shared" si="182"/>
        <v/>
      </c>
      <c r="AY1316" s="284" t="str">
        <f t="shared" si="185"/>
        <v/>
      </c>
      <c r="AZ1316" s="284" t="str">
        <f t="shared" si="186"/>
        <v/>
      </c>
    </row>
    <row r="1317" spans="1:52" ht="18" customHeight="1">
      <c r="A1317" s="281">
        <v>1728270</v>
      </c>
      <c r="B1317" s="281" t="s">
        <v>570</v>
      </c>
      <c r="C1317" s="281" t="s">
        <v>6236</v>
      </c>
      <c r="D1317" s="281" t="s">
        <v>572</v>
      </c>
      <c r="E1317" s="281" t="s">
        <v>4177</v>
      </c>
      <c r="F1317" s="281">
        <v>1</v>
      </c>
      <c r="G1317" s="281" t="s">
        <v>259</v>
      </c>
      <c r="H1317" s="303">
        <v>38682</v>
      </c>
      <c r="I1317" s="281">
        <v>24</v>
      </c>
      <c r="J1317" s="281" t="s">
        <v>260</v>
      </c>
      <c r="K1317" s="281">
        <v>270</v>
      </c>
      <c r="L1317" s="281" t="s">
        <v>720</v>
      </c>
      <c r="M1317" s="281">
        <v>2054</v>
      </c>
      <c r="N1317" s="281" t="s">
        <v>5865</v>
      </c>
      <c r="O1317" s="281">
        <v>2</v>
      </c>
      <c r="P1317" s="281" t="s">
        <v>303</v>
      </c>
      <c r="Q1317" s="281">
        <v>0</v>
      </c>
      <c r="S1317" s="281">
        <v>0</v>
      </c>
      <c r="W1317" s="281">
        <v>-20</v>
      </c>
      <c r="X1317" s="281" t="s">
        <v>1574</v>
      </c>
      <c r="AA1317" s="281">
        <v>2</v>
      </c>
      <c r="AB1317" s="281" t="s">
        <v>200</v>
      </c>
      <c r="AC1317" s="303">
        <v>44864</v>
      </c>
      <c r="AD1317" s="281" t="s">
        <v>11537</v>
      </c>
      <c r="AE1317" s="281" t="s">
        <v>5866</v>
      </c>
      <c r="AF1317" s="281" t="s">
        <v>266</v>
      </c>
      <c r="AG1317" s="281" t="s">
        <v>5867</v>
      </c>
      <c r="AI1317" s="281" t="s">
        <v>5868</v>
      </c>
      <c r="AJ1317" s="281" t="s">
        <v>11506</v>
      </c>
      <c r="AN1317" s="303">
        <v>44342</v>
      </c>
      <c r="AP1317" s="284">
        <f t="shared" si="187"/>
        <v>1310</v>
      </c>
      <c r="AQ1317" s="284" t="str">
        <f t="shared" si="188"/>
        <v>土屋昂太郎1</v>
      </c>
      <c r="AR1317" s="284" t="str">
        <f t="shared" si="189"/>
        <v>つちやこうたろう1</v>
      </c>
      <c r="AS1317" s="284">
        <f t="shared" si="190"/>
        <v>1728270</v>
      </c>
      <c r="AT1317" s="284" t="str">
        <f t="shared" si="183"/>
        <v>土屋昂太郎</v>
      </c>
      <c r="AU1317" s="284">
        <f>IF(AT1317="","",COUNTIF(AT$8:AT1317,AT1317))</f>
        <v>1</v>
      </c>
      <c r="AV1317" s="284" t="str">
        <f t="shared" si="184"/>
        <v>つちやこうたろう</v>
      </c>
      <c r="AW1317" s="284">
        <f>IF(AV1317="","",COUNTIF(AV$8:AV1317,AV1317))</f>
        <v>1</v>
      </c>
      <c r="AX1317" s="284" t="str">
        <f t="shared" si="182"/>
        <v/>
      </c>
      <c r="AY1317" s="284" t="str">
        <f t="shared" si="185"/>
        <v/>
      </c>
      <c r="AZ1317" s="284" t="str">
        <f t="shared" si="186"/>
        <v/>
      </c>
    </row>
    <row r="1318" spans="1:52" ht="18" customHeight="1">
      <c r="A1318" s="281">
        <v>1731374</v>
      </c>
      <c r="B1318" s="281" t="s">
        <v>492</v>
      </c>
      <c r="C1318" s="281" t="s">
        <v>6237</v>
      </c>
      <c r="D1318" s="281" t="s">
        <v>494</v>
      </c>
      <c r="E1318" s="281" t="s">
        <v>6238</v>
      </c>
      <c r="F1318" s="281">
        <v>2</v>
      </c>
      <c r="G1318" s="281" t="s">
        <v>282</v>
      </c>
      <c r="H1318" s="303">
        <v>38692</v>
      </c>
      <c r="I1318" s="281">
        <v>24</v>
      </c>
      <c r="J1318" s="281" t="s">
        <v>260</v>
      </c>
      <c r="K1318" s="281">
        <v>275</v>
      </c>
      <c r="L1318" s="281" t="s">
        <v>273</v>
      </c>
      <c r="M1318" s="281">
        <v>2081</v>
      </c>
      <c r="N1318" s="281" t="s">
        <v>5858</v>
      </c>
      <c r="O1318" s="281">
        <v>2</v>
      </c>
      <c r="P1318" s="281" t="s">
        <v>303</v>
      </c>
      <c r="W1318" s="281">
        <v>-20</v>
      </c>
      <c r="X1318" s="281" t="s">
        <v>1574</v>
      </c>
      <c r="AA1318" s="281">
        <v>2</v>
      </c>
      <c r="AB1318" s="281" t="s">
        <v>200</v>
      </c>
      <c r="AC1318" s="303">
        <v>44864</v>
      </c>
      <c r="AD1318" s="281" t="s">
        <v>11536</v>
      </c>
      <c r="AE1318" s="281" t="s">
        <v>5859</v>
      </c>
      <c r="AF1318" s="281" t="s">
        <v>266</v>
      </c>
      <c r="AG1318" s="281" t="s">
        <v>5860</v>
      </c>
      <c r="AI1318" s="281" t="s">
        <v>5861</v>
      </c>
      <c r="AJ1318" s="281" t="s">
        <v>11504</v>
      </c>
      <c r="AN1318" s="303">
        <v>44351</v>
      </c>
      <c r="AP1318" s="284">
        <f t="shared" si="187"/>
        <v>1311</v>
      </c>
      <c r="AQ1318" s="284" t="str">
        <f t="shared" si="188"/>
        <v>近藤詩愛1</v>
      </c>
      <c r="AR1318" s="284" t="str">
        <f t="shared" si="189"/>
        <v>こんどうしいあ1</v>
      </c>
      <c r="AS1318" s="284">
        <f t="shared" si="190"/>
        <v>1731374</v>
      </c>
      <c r="AT1318" s="284" t="str">
        <f t="shared" si="183"/>
        <v>近藤詩愛</v>
      </c>
      <c r="AU1318" s="284">
        <f>IF(AT1318="","",COUNTIF(AT$8:AT1318,AT1318))</f>
        <v>1</v>
      </c>
      <c r="AV1318" s="284" t="str">
        <f t="shared" si="184"/>
        <v>こんどうしいあ</v>
      </c>
      <c r="AW1318" s="284">
        <f>IF(AV1318="","",COUNTIF(AV$8:AV1318,AV1318))</f>
        <v>1</v>
      </c>
      <c r="AX1318" s="284" t="str">
        <f t="shared" si="182"/>
        <v/>
      </c>
      <c r="AY1318" s="284" t="str">
        <f t="shared" si="185"/>
        <v/>
      </c>
      <c r="AZ1318" s="284" t="str">
        <f t="shared" si="186"/>
        <v/>
      </c>
    </row>
    <row r="1319" spans="1:52" ht="18" customHeight="1">
      <c r="A1319" s="281">
        <v>1728278</v>
      </c>
      <c r="B1319" s="281" t="s">
        <v>3079</v>
      </c>
      <c r="C1319" s="281" t="s">
        <v>396</v>
      </c>
      <c r="D1319" s="281" t="s">
        <v>3081</v>
      </c>
      <c r="E1319" s="281" t="s">
        <v>5455</v>
      </c>
      <c r="F1319" s="281">
        <v>2</v>
      </c>
      <c r="G1319" s="281" t="s">
        <v>282</v>
      </c>
      <c r="H1319" s="303">
        <v>38751</v>
      </c>
      <c r="I1319" s="281">
        <v>24</v>
      </c>
      <c r="J1319" s="281" t="s">
        <v>260</v>
      </c>
      <c r="K1319" s="281">
        <v>270</v>
      </c>
      <c r="L1319" s="281" t="s">
        <v>720</v>
      </c>
      <c r="M1319" s="281">
        <v>2053</v>
      </c>
      <c r="N1319" s="281" t="s">
        <v>5871</v>
      </c>
      <c r="O1319" s="281">
        <v>2</v>
      </c>
      <c r="P1319" s="281" t="s">
        <v>303</v>
      </c>
      <c r="Q1319" s="281">
        <v>0</v>
      </c>
      <c r="S1319" s="281">
        <v>0</v>
      </c>
      <c r="W1319" s="281">
        <v>-20</v>
      </c>
      <c r="X1319" s="281" t="s">
        <v>1574</v>
      </c>
      <c r="AA1319" s="281">
        <v>2</v>
      </c>
      <c r="AB1319" s="281" t="s">
        <v>200</v>
      </c>
      <c r="AC1319" s="303">
        <v>44864</v>
      </c>
      <c r="AD1319" s="281" t="s">
        <v>11537</v>
      </c>
      <c r="AE1319" s="281" t="s">
        <v>5872</v>
      </c>
      <c r="AF1319" s="281" t="s">
        <v>266</v>
      </c>
      <c r="AG1319" s="281" t="s">
        <v>5873</v>
      </c>
      <c r="AI1319" s="281" t="s">
        <v>5874</v>
      </c>
      <c r="AJ1319" s="281" t="s">
        <v>11507</v>
      </c>
      <c r="AN1319" s="303">
        <v>44342</v>
      </c>
      <c r="AP1319" s="284">
        <f t="shared" si="187"/>
        <v>1312</v>
      </c>
      <c r="AQ1319" s="284" t="str">
        <f t="shared" si="188"/>
        <v>臼田結1</v>
      </c>
      <c r="AR1319" s="284" t="str">
        <f t="shared" si="189"/>
        <v>うすだゆい1</v>
      </c>
      <c r="AS1319" s="284">
        <f t="shared" si="190"/>
        <v>1728278</v>
      </c>
      <c r="AT1319" s="284" t="str">
        <f t="shared" si="183"/>
        <v>臼田結</v>
      </c>
      <c r="AU1319" s="284">
        <f>IF(AT1319="","",COUNTIF(AT$8:AT1319,AT1319))</f>
        <v>1</v>
      </c>
      <c r="AV1319" s="284" t="str">
        <f t="shared" si="184"/>
        <v>うすだゆい</v>
      </c>
      <c r="AW1319" s="284">
        <f>IF(AV1319="","",COUNTIF(AV$8:AV1319,AV1319))</f>
        <v>1</v>
      </c>
      <c r="AX1319" s="284" t="str">
        <f t="shared" si="182"/>
        <v/>
      </c>
      <c r="AY1319" s="284" t="str">
        <f t="shared" si="185"/>
        <v/>
      </c>
      <c r="AZ1319" s="284" t="str">
        <f t="shared" si="186"/>
        <v/>
      </c>
    </row>
    <row r="1320" spans="1:52" ht="18" customHeight="1">
      <c r="A1320" s="281">
        <v>1731524</v>
      </c>
      <c r="B1320" s="281" t="s">
        <v>780</v>
      </c>
      <c r="C1320" s="281" t="s">
        <v>6239</v>
      </c>
      <c r="D1320" s="281" t="s">
        <v>782</v>
      </c>
      <c r="E1320" s="281" t="s">
        <v>3713</v>
      </c>
      <c r="F1320" s="281">
        <v>2</v>
      </c>
      <c r="G1320" s="281" t="s">
        <v>282</v>
      </c>
      <c r="H1320" s="303">
        <v>38758</v>
      </c>
      <c r="I1320" s="281">
        <v>24</v>
      </c>
      <c r="J1320" s="281" t="s">
        <v>260</v>
      </c>
      <c r="K1320" s="281">
        <v>275</v>
      </c>
      <c r="L1320" s="281" t="s">
        <v>273</v>
      </c>
      <c r="M1320" s="281">
        <v>2075</v>
      </c>
      <c r="N1320" s="281" t="s">
        <v>5544</v>
      </c>
      <c r="O1320" s="281">
        <v>2</v>
      </c>
      <c r="P1320" s="281" t="s">
        <v>303</v>
      </c>
      <c r="W1320" s="281">
        <v>-20</v>
      </c>
      <c r="X1320" s="281" t="s">
        <v>1574</v>
      </c>
      <c r="AA1320" s="281">
        <v>2</v>
      </c>
      <c r="AB1320" s="281" t="s">
        <v>200</v>
      </c>
      <c r="AC1320" s="303">
        <v>44864</v>
      </c>
      <c r="AD1320" s="281" t="s">
        <v>11536</v>
      </c>
      <c r="AE1320" s="281" t="s">
        <v>6218</v>
      </c>
      <c r="AF1320" s="281" t="s">
        <v>266</v>
      </c>
      <c r="AG1320" s="281" t="s">
        <v>6219</v>
      </c>
      <c r="AI1320" s="281" t="s">
        <v>6220</v>
      </c>
      <c r="AJ1320" s="281" t="s">
        <v>11540</v>
      </c>
      <c r="AN1320" s="303">
        <v>44351</v>
      </c>
      <c r="AP1320" s="284">
        <f t="shared" si="187"/>
        <v>1313</v>
      </c>
      <c r="AQ1320" s="284" t="str">
        <f t="shared" si="188"/>
        <v>山田真心1</v>
      </c>
      <c r="AR1320" s="284" t="str">
        <f t="shared" si="189"/>
        <v>やまだまこ1</v>
      </c>
      <c r="AS1320" s="284">
        <f t="shared" si="190"/>
        <v>1731524</v>
      </c>
      <c r="AT1320" s="284" t="str">
        <f t="shared" si="183"/>
        <v>山田真心</v>
      </c>
      <c r="AU1320" s="284">
        <f>IF(AT1320="","",COUNTIF(AT$8:AT1320,AT1320))</f>
        <v>1</v>
      </c>
      <c r="AV1320" s="284" t="str">
        <f t="shared" si="184"/>
        <v>やまだまこ</v>
      </c>
      <c r="AW1320" s="284">
        <f>IF(AV1320="","",COUNTIF(AV$8:AV1320,AV1320))</f>
        <v>1</v>
      </c>
      <c r="AX1320" s="284" t="str">
        <f t="shared" si="182"/>
        <v/>
      </c>
      <c r="AY1320" s="284" t="str">
        <f t="shared" si="185"/>
        <v/>
      </c>
      <c r="AZ1320" s="284" t="str">
        <f t="shared" si="186"/>
        <v/>
      </c>
    </row>
    <row r="1321" spans="1:52" ht="18" customHeight="1">
      <c r="A1321" s="281">
        <v>1731389</v>
      </c>
      <c r="B1321" s="281" t="s">
        <v>6240</v>
      </c>
      <c r="C1321" s="281" t="s">
        <v>6241</v>
      </c>
      <c r="D1321" s="281" t="s">
        <v>6242</v>
      </c>
      <c r="E1321" s="281" t="s">
        <v>6243</v>
      </c>
      <c r="F1321" s="281">
        <v>2</v>
      </c>
      <c r="G1321" s="281" t="s">
        <v>282</v>
      </c>
      <c r="H1321" s="303">
        <v>38802</v>
      </c>
      <c r="I1321" s="281">
        <v>24</v>
      </c>
      <c r="J1321" s="281" t="s">
        <v>260</v>
      </c>
      <c r="K1321" s="281">
        <v>275</v>
      </c>
      <c r="L1321" s="281" t="s">
        <v>273</v>
      </c>
      <c r="M1321" s="281">
        <v>2081</v>
      </c>
      <c r="N1321" s="281" t="s">
        <v>5858</v>
      </c>
      <c r="O1321" s="281">
        <v>2</v>
      </c>
      <c r="P1321" s="281" t="s">
        <v>303</v>
      </c>
      <c r="W1321" s="281">
        <v>-20</v>
      </c>
      <c r="X1321" s="281" t="s">
        <v>1574</v>
      </c>
      <c r="AA1321" s="281">
        <v>2</v>
      </c>
      <c r="AB1321" s="281" t="s">
        <v>200</v>
      </c>
      <c r="AC1321" s="303">
        <v>44864</v>
      </c>
      <c r="AD1321" s="281" t="s">
        <v>11536</v>
      </c>
      <c r="AE1321" s="281" t="s">
        <v>5859</v>
      </c>
      <c r="AF1321" s="281" t="s">
        <v>266</v>
      </c>
      <c r="AG1321" s="281" t="s">
        <v>5860</v>
      </c>
      <c r="AI1321" s="281" t="s">
        <v>5861</v>
      </c>
      <c r="AJ1321" s="281" t="s">
        <v>11504</v>
      </c>
      <c r="AN1321" s="303">
        <v>44351</v>
      </c>
      <c r="AP1321" s="284">
        <f t="shared" si="187"/>
        <v>1314</v>
      </c>
      <c r="AQ1321" s="284" t="str">
        <f t="shared" si="188"/>
        <v>武井愛来1</v>
      </c>
      <c r="AR1321" s="284" t="str">
        <f t="shared" si="189"/>
        <v>たけいあいら1</v>
      </c>
      <c r="AS1321" s="284">
        <f t="shared" si="190"/>
        <v>1731389</v>
      </c>
      <c r="AT1321" s="284" t="str">
        <f t="shared" si="183"/>
        <v>武井愛来</v>
      </c>
      <c r="AU1321" s="284">
        <f>IF(AT1321="","",COUNTIF(AT$8:AT1321,AT1321))</f>
        <v>1</v>
      </c>
      <c r="AV1321" s="284" t="str">
        <f t="shared" si="184"/>
        <v>たけいあいら</v>
      </c>
      <c r="AW1321" s="284">
        <f>IF(AV1321="","",COUNTIF(AV$8:AV1321,AV1321))</f>
        <v>1</v>
      </c>
      <c r="AX1321" s="284" t="str">
        <f t="shared" si="182"/>
        <v/>
      </c>
      <c r="AY1321" s="284" t="str">
        <f t="shared" si="185"/>
        <v/>
      </c>
      <c r="AZ1321" s="284" t="str">
        <f t="shared" si="186"/>
        <v/>
      </c>
    </row>
    <row r="1322" spans="1:52" ht="18" customHeight="1">
      <c r="A1322" s="281">
        <v>1732323</v>
      </c>
      <c r="B1322" s="281" t="s">
        <v>852</v>
      </c>
      <c r="C1322" s="281" t="s">
        <v>6244</v>
      </c>
      <c r="D1322" s="281" t="s">
        <v>854</v>
      </c>
      <c r="E1322" s="281" t="s">
        <v>6245</v>
      </c>
      <c r="F1322" s="281">
        <v>2</v>
      </c>
      <c r="G1322" s="281" t="s">
        <v>282</v>
      </c>
      <c r="H1322" s="303">
        <v>38449</v>
      </c>
      <c r="I1322" s="281">
        <v>24</v>
      </c>
      <c r="J1322" s="281" t="s">
        <v>260</v>
      </c>
      <c r="K1322" s="281">
        <v>267</v>
      </c>
      <c r="L1322" s="281" t="s">
        <v>328</v>
      </c>
      <c r="M1322" s="281">
        <v>2032</v>
      </c>
      <c r="N1322" s="281" t="s">
        <v>5556</v>
      </c>
      <c r="O1322" s="281">
        <v>2</v>
      </c>
      <c r="P1322" s="281" t="s">
        <v>303</v>
      </c>
      <c r="Q1322" s="281">
        <v>0</v>
      </c>
      <c r="S1322" s="281">
        <v>0</v>
      </c>
      <c r="W1322" s="281">
        <v>-20</v>
      </c>
      <c r="X1322" s="281" t="s">
        <v>1574</v>
      </c>
      <c r="AA1322" s="281">
        <v>2</v>
      </c>
      <c r="AB1322" s="281" t="s">
        <v>200</v>
      </c>
      <c r="AC1322" s="303">
        <v>44871</v>
      </c>
      <c r="AD1322" s="281" t="s">
        <v>11542</v>
      </c>
      <c r="AE1322" s="281" t="s">
        <v>5557</v>
      </c>
      <c r="AF1322" s="281" t="s">
        <v>266</v>
      </c>
      <c r="AG1322" s="281" t="s">
        <v>5558</v>
      </c>
      <c r="AI1322" s="281" t="s">
        <v>5559</v>
      </c>
      <c r="AJ1322" s="281" t="s">
        <v>11481</v>
      </c>
      <c r="AN1322" s="303">
        <v>44354</v>
      </c>
      <c r="AP1322" s="284">
        <f t="shared" si="187"/>
        <v>1315</v>
      </c>
      <c r="AQ1322" s="284" t="str">
        <f t="shared" si="188"/>
        <v>堀内彩桜1</v>
      </c>
      <c r="AR1322" s="284" t="str">
        <f t="shared" si="189"/>
        <v>ほりうちさくら1</v>
      </c>
      <c r="AS1322" s="284">
        <f t="shared" si="190"/>
        <v>1732323</v>
      </c>
      <c r="AT1322" s="284" t="str">
        <f t="shared" si="183"/>
        <v>堀内彩桜</v>
      </c>
      <c r="AU1322" s="284">
        <f>IF(AT1322="","",COUNTIF(AT$8:AT1322,AT1322))</f>
        <v>1</v>
      </c>
      <c r="AV1322" s="284" t="str">
        <f t="shared" si="184"/>
        <v>ほりうちさくら</v>
      </c>
      <c r="AW1322" s="284">
        <f>IF(AV1322="","",COUNTIF(AV$8:AV1322,AV1322))</f>
        <v>1</v>
      </c>
      <c r="AX1322" s="284" t="str">
        <f t="shared" si="182"/>
        <v/>
      </c>
      <c r="AY1322" s="284" t="str">
        <f t="shared" si="185"/>
        <v/>
      </c>
      <c r="AZ1322" s="284" t="str">
        <f t="shared" si="186"/>
        <v/>
      </c>
    </row>
    <row r="1323" spans="1:52" ht="18" customHeight="1">
      <c r="A1323" s="281">
        <v>1732273</v>
      </c>
      <c r="B1323" s="281" t="s">
        <v>6246</v>
      </c>
      <c r="C1323" s="281" t="s">
        <v>6247</v>
      </c>
      <c r="D1323" s="281" t="s">
        <v>6248</v>
      </c>
      <c r="E1323" s="281" t="s">
        <v>356</v>
      </c>
      <c r="F1323" s="281">
        <v>1</v>
      </c>
      <c r="G1323" s="281" t="s">
        <v>259</v>
      </c>
      <c r="H1323" s="303">
        <v>38467</v>
      </c>
      <c r="I1323" s="281">
        <v>24</v>
      </c>
      <c r="J1323" s="281" t="s">
        <v>260</v>
      </c>
      <c r="K1323" s="281">
        <v>265</v>
      </c>
      <c r="L1323" s="281" t="s">
        <v>574</v>
      </c>
      <c r="M1323" s="281">
        <v>2017</v>
      </c>
      <c r="N1323" s="281" t="s">
        <v>5769</v>
      </c>
      <c r="O1323" s="281">
        <v>2</v>
      </c>
      <c r="P1323" s="281" t="s">
        <v>303</v>
      </c>
      <c r="W1323" s="281">
        <v>-20</v>
      </c>
      <c r="X1323" s="281" t="s">
        <v>1574</v>
      </c>
      <c r="AA1323" s="281">
        <v>2</v>
      </c>
      <c r="AB1323" s="281" t="s">
        <v>200</v>
      </c>
      <c r="AC1323" s="303">
        <v>44871</v>
      </c>
      <c r="AD1323" s="281" t="s">
        <v>11542</v>
      </c>
      <c r="AE1323" s="281" t="s">
        <v>5770</v>
      </c>
      <c r="AF1323" s="281" t="s">
        <v>266</v>
      </c>
      <c r="AG1323" s="281" t="s">
        <v>5771</v>
      </c>
      <c r="AI1323" s="281" t="s">
        <v>5772</v>
      </c>
      <c r="AJ1323" s="281" t="s">
        <v>11498</v>
      </c>
      <c r="AN1323" s="303">
        <v>44354</v>
      </c>
      <c r="AP1323" s="284">
        <f t="shared" si="187"/>
        <v>1316</v>
      </c>
      <c r="AQ1323" s="284" t="str">
        <f t="shared" si="188"/>
        <v>神田浩基1</v>
      </c>
      <c r="AR1323" s="284" t="str">
        <f t="shared" si="189"/>
        <v>かんだこうき1</v>
      </c>
      <c r="AS1323" s="284">
        <f t="shared" si="190"/>
        <v>1732273</v>
      </c>
      <c r="AT1323" s="284" t="str">
        <f t="shared" si="183"/>
        <v>神田浩基</v>
      </c>
      <c r="AU1323" s="284">
        <f>IF(AT1323="","",COUNTIF(AT$8:AT1323,AT1323))</f>
        <v>1</v>
      </c>
      <c r="AV1323" s="284" t="str">
        <f t="shared" si="184"/>
        <v>かんだこうき</v>
      </c>
      <c r="AW1323" s="284">
        <f>IF(AV1323="","",COUNTIF(AV$8:AV1323,AV1323))</f>
        <v>1</v>
      </c>
      <c r="AX1323" s="284" t="str">
        <f t="shared" si="182"/>
        <v/>
      </c>
      <c r="AY1323" s="284" t="str">
        <f t="shared" si="185"/>
        <v/>
      </c>
      <c r="AZ1323" s="284" t="str">
        <f t="shared" si="186"/>
        <v/>
      </c>
    </row>
    <row r="1324" spans="1:52" ht="18" customHeight="1">
      <c r="A1324" s="281">
        <v>1732424</v>
      </c>
      <c r="B1324" s="281" t="s">
        <v>421</v>
      </c>
      <c r="C1324" s="281" t="s">
        <v>6249</v>
      </c>
      <c r="D1324" s="281" t="s">
        <v>423</v>
      </c>
      <c r="E1324" s="281" t="s">
        <v>6113</v>
      </c>
      <c r="F1324" s="281">
        <v>1</v>
      </c>
      <c r="G1324" s="281" t="s">
        <v>259</v>
      </c>
      <c r="H1324" s="303">
        <v>38474</v>
      </c>
      <c r="I1324" s="281">
        <v>24</v>
      </c>
      <c r="J1324" s="281" t="s">
        <v>260</v>
      </c>
      <c r="K1324" s="281">
        <v>267</v>
      </c>
      <c r="L1324" s="281" t="s">
        <v>328</v>
      </c>
      <c r="M1324" s="281">
        <v>2025</v>
      </c>
      <c r="N1324" s="281" t="s">
        <v>420</v>
      </c>
      <c r="O1324" s="281">
        <v>2</v>
      </c>
      <c r="P1324" s="281" t="s">
        <v>303</v>
      </c>
      <c r="Q1324" s="281">
        <v>0</v>
      </c>
      <c r="W1324" s="281">
        <v>-20</v>
      </c>
      <c r="X1324" s="281" t="s">
        <v>1574</v>
      </c>
      <c r="AA1324" s="281">
        <v>2</v>
      </c>
      <c r="AB1324" s="281" t="s">
        <v>200</v>
      </c>
      <c r="AC1324" s="303">
        <v>44871</v>
      </c>
      <c r="AD1324" s="281" t="s">
        <v>11542</v>
      </c>
      <c r="AE1324" s="281" t="s">
        <v>1645</v>
      </c>
      <c r="AF1324" s="281" t="s">
        <v>266</v>
      </c>
      <c r="AG1324" s="281" t="s">
        <v>5485</v>
      </c>
      <c r="AH1324" s="281" t="s">
        <v>5486</v>
      </c>
      <c r="AI1324" s="281" t="s">
        <v>5487</v>
      </c>
      <c r="AJ1324" s="281" t="s">
        <v>11199</v>
      </c>
      <c r="AN1324" s="303">
        <v>44354</v>
      </c>
      <c r="AP1324" s="284">
        <f t="shared" si="187"/>
        <v>1317</v>
      </c>
      <c r="AQ1324" s="284" t="str">
        <f t="shared" si="188"/>
        <v>小林大誠1</v>
      </c>
      <c r="AR1324" s="284" t="str">
        <f t="shared" si="189"/>
        <v>こばやしたいせい1</v>
      </c>
      <c r="AS1324" s="284">
        <f t="shared" si="190"/>
        <v>1732424</v>
      </c>
      <c r="AT1324" s="284" t="str">
        <f t="shared" si="183"/>
        <v>小林大誠</v>
      </c>
      <c r="AU1324" s="284">
        <f>IF(AT1324="","",COUNTIF(AT$8:AT1324,AT1324))</f>
        <v>1</v>
      </c>
      <c r="AV1324" s="284" t="str">
        <f t="shared" si="184"/>
        <v>こばやしたいせい</v>
      </c>
      <c r="AW1324" s="284">
        <f>IF(AV1324="","",COUNTIF(AV$8:AV1324,AV1324))</f>
        <v>1</v>
      </c>
      <c r="AX1324" s="284" t="str">
        <f t="shared" si="182"/>
        <v/>
      </c>
      <c r="AY1324" s="284" t="str">
        <f t="shared" si="185"/>
        <v/>
      </c>
      <c r="AZ1324" s="284" t="str">
        <f t="shared" si="186"/>
        <v/>
      </c>
    </row>
    <row r="1325" spans="1:52" ht="18" customHeight="1">
      <c r="A1325" s="281">
        <v>1728366</v>
      </c>
      <c r="B1325" s="281" t="s">
        <v>711</v>
      </c>
      <c r="C1325" s="281" t="s">
        <v>985</v>
      </c>
      <c r="D1325" s="281" t="s">
        <v>713</v>
      </c>
      <c r="E1325" s="281" t="s">
        <v>5895</v>
      </c>
      <c r="F1325" s="281">
        <v>1</v>
      </c>
      <c r="G1325" s="281" t="s">
        <v>259</v>
      </c>
      <c r="H1325" s="303">
        <v>38485</v>
      </c>
      <c r="I1325" s="281">
        <v>24</v>
      </c>
      <c r="J1325" s="281" t="s">
        <v>260</v>
      </c>
      <c r="K1325" s="281">
        <v>280</v>
      </c>
      <c r="L1325" s="281" t="s">
        <v>334</v>
      </c>
      <c r="M1325" s="281">
        <v>5006</v>
      </c>
      <c r="N1325" s="281" t="s">
        <v>5808</v>
      </c>
      <c r="O1325" s="281">
        <v>2</v>
      </c>
      <c r="P1325" s="281" t="s">
        <v>303</v>
      </c>
      <c r="W1325" s="281">
        <v>-20</v>
      </c>
      <c r="X1325" s="281" t="s">
        <v>1574</v>
      </c>
      <c r="AA1325" s="281">
        <v>2</v>
      </c>
      <c r="AB1325" s="281" t="s">
        <v>200</v>
      </c>
      <c r="AC1325" s="303">
        <v>44871</v>
      </c>
      <c r="AD1325" s="281" t="s">
        <v>11543</v>
      </c>
      <c r="AE1325" s="281" t="s">
        <v>1142</v>
      </c>
      <c r="AF1325" s="281" t="s">
        <v>266</v>
      </c>
      <c r="AG1325" s="281" t="s">
        <v>5809</v>
      </c>
      <c r="AI1325" s="281" t="s">
        <v>5810</v>
      </c>
      <c r="AJ1325" s="281" t="s">
        <v>11502</v>
      </c>
      <c r="AN1325" s="303">
        <v>44342</v>
      </c>
      <c r="AP1325" s="284">
        <f t="shared" si="187"/>
        <v>1318</v>
      </c>
      <c r="AQ1325" s="284" t="str">
        <f t="shared" si="188"/>
        <v>松下大和1</v>
      </c>
      <c r="AR1325" s="284" t="str">
        <f t="shared" si="189"/>
        <v>まつしたやまと1</v>
      </c>
      <c r="AS1325" s="284">
        <f t="shared" si="190"/>
        <v>1728366</v>
      </c>
      <c r="AT1325" s="284" t="str">
        <f t="shared" si="183"/>
        <v>松下大和</v>
      </c>
      <c r="AU1325" s="284">
        <f>IF(AT1325="","",COUNTIF(AT$8:AT1325,AT1325))</f>
        <v>1</v>
      </c>
      <c r="AV1325" s="284" t="str">
        <f t="shared" si="184"/>
        <v>まつしたやまと</v>
      </c>
      <c r="AW1325" s="284">
        <f>IF(AV1325="","",COUNTIF(AV$8:AV1325,AV1325))</f>
        <v>1</v>
      </c>
      <c r="AX1325" s="284" t="str">
        <f t="shared" si="182"/>
        <v/>
      </c>
      <c r="AY1325" s="284" t="str">
        <f t="shared" si="185"/>
        <v/>
      </c>
      <c r="AZ1325" s="284" t="str">
        <f t="shared" si="186"/>
        <v/>
      </c>
    </row>
    <row r="1326" spans="1:52" ht="18" customHeight="1">
      <c r="A1326" s="281">
        <v>1728352</v>
      </c>
      <c r="B1326" s="281" t="s">
        <v>1339</v>
      </c>
      <c r="C1326" s="281" t="s">
        <v>5733</v>
      </c>
      <c r="D1326" s="281" t="s">
        <v>1341</v>
      </c>
      <c r="E1326" s="281" t="s">
        <v>5733</v>
      </c>
      <c r="F1326" s="281">
        <v>2</v>
      </c>
      <c r="G1326" s="281" t="s">
        <v>282</v>
      </c>
      <c r="H1326" s="303">
        <v>38486</v>
      </c>
      <c r="I1326" s="281">
        <v>24</v>
      </c>
      <c r="J1326" s="281" t="s">
        <v>260</v>
      </c>
      <c r="K1326" s="281">
        <v>280</v>
      </c>
      <c r="L1326" s="281" t="s">
        <v>334</v>
      </c>
      <c r="M1326" s="281">
        <v>2120</v>
      </c>
      <c r="N1326" s="281" t="s">
        <v>5717</v>
      </c>
      <c r="O1326" s="281">
        <v>2</v>
      </c>
      <c r="P1326" s="281" t="s">
        <v>303</v>
      </c>
      <c r="W1326" s="281">
        <v>-20</v>
      </c>
      <c r="X1326" s="281" t="s">
        <v>1574</v>
      </c>
      <c r="AA1326" s="281">
        <v>2</v>
      </c>
      <c r="AB1326" s="281" t="s">
        <v>200</v>
      </c>
      <c r="AC1326" s="303">
        <v>44871</v>
      </c>
      <c r="AD1326" s="281" t="s">
        <v>11543</v>
      </c>
      <c r="AE1326" s="281" t="s">
        <v>5718</v>
      </c>
      <c r="AF1326" s="281" t="s">
        <v>266</v>
      </c>
      <c r="AG1326" s="281" t="s">
        <v>6250</v>
      </c>
      <c r="AI1326" s="281" t="s">
        <v>5720</v>
      </c>
      <c r="AJ1326" s="281" t="s">
        <v>11495</v>
      </c>
      <c r="AN1326" s="303">
        <v>44342</v>
      </c>
      <c r="AP1326" s="284">
        <f t="shared" si="187"/>
        <v>1319</v>
      </c>
      <c r="AQ1326" s="284" t="str">
        <f t="shared" si="188"/>
        <v>熊谷あいり1</v>
      </c>
      <c r="AR1326" s="284" t="str">
        <f t="shared" si="189"/>
        <v>くまがいあいり1</v>
      </c>
      <c r="AS1326" s="284">
        <f t="shared" si="190"/>
        <v>1728352</v>
      </c>
      <c r="AT1326" s="284" t="str">
        <f t="shared" si="183"/>
        <v>熊谷あいり</v>
      </c>
      <c r="AU1326" s="284">
        <f>IF(AT1326="","",COUNTIF(AT$8:AT1326,AT1326))</f>
        <v>1</v>
      </c>
      <c r="AV1326" s="284" t="str">
        <f t="shared" si="184"/>
        <v>くまがいあいり</v>
      </c>
      <c r="AW1326" s="284">
        <f>IF(AV1326="","",COUNTIF(AV$8:AV1326,AV1326))</f>
        <v>1</v>
      </c>
      <c r="AX1326" s="284" t="str">
        <f t="shared" si="182"/>
        <v/>
      </c>
      <c r="AY1326" s="284" t="str">
        <f t="shared" si="185"/>
        <v/>
      </c>
      <c r="AZ1326" s="284" t="str">
        <f t="shared" si="186"/>
        <v/>
      </c>
    </row>
    <row r="1327" spans="1:52" ht="18" customHeight="1">
      <c r="A1327" s="281">
        <v>1732454</v>
      </c>
      <c r="B1327" s="281" t="s">
        <v>5207</v>
      </c>
      <c r="C1327" s="281" t="s">
        <v>6251</v>
      </c>
      <c r="D1327" s="281" t="s">
        <v>5209</v>
      </c>
      <c r="E1327" s="281" t="s">
        <v>5513</v>
      </c>
      <c r="F1327" s="281">
        <v>2</v>
      </c>
      <c r="G1327" s="281" t="s">
        <v>282</v>
      </c>
      <c r="H1327" s="303">
        <v>38486</v>
      </c>
      <c r="I1327" s="281">
        <v>24</v>
      </c>
      <c r="J1327" s="281" t="s">
        <v>260</v>
      </c>
      <c r="K1327" s="281">
        <v>267</v>
      </c>
      <c r="L1327" s="281" t="s">
        <v>328</v>
      </c>
      <c r="M1327" s="281">
        <v>2024</v>
      </c>
      <c r="N1327" s="281" t="s">
        <v>5659</v>
      </c>
      <c r="O1327" s="281">
        <v>2</v>
      </c>
      <c r="P1327" s="281" t="s">
        <v>303</v>
      </c>
      <c r="W1327" s="281">
        <v>-20</v>
      </c>
      <c r="X1327" s="281" t="s">
        <v>1574</v>
      </c>
      <c r="AA1327" s="281">
        <v>2</v>
      </c>
      <c r="AB1327" s="281" t="s">
        <v>200</v>
      </c>
      <c r="AC1327" s="303">
        <v>44871</v>
      </c>
      <c r="AD1327" s="281" t="s">
        <v>11542</v>
      </c>
      <c r="AN1327" s="303">
        <v>44354</v>
      </c>
      <c r="AP1327" s="284">
        <f t="shared" si="187"/>
        <v>1320</v>
      </c>
      <c r="AQ1327" s="284" t="str">
        <f t="shared" si="188"/>
        <v>青栁美希1</v>
      </c>
      <c r="AR1327" s="284" t="str">
        <f t="shared" si="189"/>
        <v>あおやぎみつき1</v>
      </c>
      <c r="AS1327" s="284">
        <f t="shared" si="190"/>
        <v>1732454</v>
      </c>
      <c r="AT1327" s="284" t="str">
        <f t="shared" si="183"/>
        <v>青栁美希</v>
      </c>
      <c r="AU1327" s="284">
        <f>IF(AT1327="","",COUNTIF(AT$8:AT1327,AT1327))</f>
        <v>1</v>
      </c>
      <c r="AV1327" s="284" t="str">
        <f t="shared" si="184"/>
        <v>あおやぎみつき</v>
      </c>
      <c r="AW1327" s="284">
        <f>IF(AV1327="","",COUNTIF(AV$8:AV1327,AV1327))</f>
        <v>1</v>
      </c>
      <c r="AX1327" s="284" t="str">
        <f t="shared" si="182"/>
        <v/>
      </c>
      <c r="AY1327" s="284" t="str">
        <f t="shared" si="185"/>
        <v/>
      </c>
      <c r="AZ1327" s="284" t="str">
        <f t="shared" si="186"/>
        <v/>
      </c>
    </row>
    <row r="1328" spans="1:52" ht="18" customHeight="1">
      <c r="A1328" s="281">
        <v>1732314</v>
      </c>
      <c r="B1328" s="281" t="s">
        <v>5341</v>
      </c>
      <c r="C1328" s="281" t="s">
        <v>6252</v>
      </c>
      <c r="D1328" s="281" t="s">
        <v>5343</v>
      </c>
      <c r="E1328" s="281" t="s">
        <v>1065</v>
      </c>
      <c r="F1328" s="281">
        <v>2</v>
      </c>
      <c r="G1328" s="281" t="s">
        <v>282</v>
      </c>
      <c r="H1328" s="303">
        <v>38487</v>
      </c>
      <c r="I1328" s="281">
        <v>24</v>
      </c>
      <c r="J1328" s="281" t="s">
        <v>260</v>
      </c>
      <c r="K1328" s="281">
        <v>267</v>
      </c>
      <c r="L1328" s="281" t="s">
        <v>328</v>
      </c>
      <c r="M1328" s="281">
        <v>2032</v>
      </c>
      <c r="N1328" s="281" t="s">
        <v>5556</v>
      </c>
      <c r="O1328" s="281">
        <v>2</v>
      </c>
      <c r="P1328" s="281" t="s">
        <v>303</v>
      </c>
      <c r="Q1328" s="281">
        <v>0</v>
      </c>
      <c r="S1328" s="281">
        <v>0</v>
      </c>
      <c r="W1328" s="281">
        <v>-20</v>
      </c>
      <c r="X1328" s="281" t="s">
        <v>1574</v>
      </c>
      <c r="AA1328" s="281">
        <v>2</v>
      </c>
      <c r="AB1328" s="281" t="s">
        <v>200</v>
      </c>
      <c r="AC1328" s="303">
        <v>44871</v>
      </c>
      <c r="AD1328" s="281" t="s">
        <v>11542</v>
      </c>
      <c r="AE1328" s="281" t="s">
        <v>5557</v>
      </c>
      <c r="AF1328" s="281" t="s">
        <v>266</v>
      </c>
      <c r="AG1328" s="281" t="s">
        <v>5558</v>
      </c>
      <c r="AI1328" s="281" t="s">
        <v>5559</v>
      </c>
      <c r="AJ1328" s="281" t="s">
        <v>11481</v>
      </c>
      <c r="AN1328" s="303">
        <v>44354</v>
      </c>
      <c r="AP1328" s="284">
        <f t="shared" si="187"/>
        <v>1321</v>
      </c>
      <c r="AQ1328" s="284" t="str">
        <f t="shared" si="188"/>
        <v>板倉真咲1</v>
      </c>
      <c r="AR1328" s="284" t="str">
        <f t="shared" si="189"/>
        <v>いたくらまさき1</v>
      </c>
      <c r="AS1328" s="284">
        <f t="shared" si="190"/>
        <v>1732314</v>
      </c>
      <c r="AT1328" s="284" t="str">
        <f t="shared" si="183"/>
        <v>板倉真咲</v>
      </c>
      <c r="AU1328" s="284">
        <f>IF(AT1328="","",COUNTIF(AT$8:AT1328,AT1328))</f>
        <v>1</v>
      </c>
      <c r="AV1328" s="284" t="str">
        <f t="shared" si="184"/>
        <v>いたくらまさき</v>
      </c>
      <c r="AW1328" s="284">
        <f>IF(AV1328="","",COUNTIF(AV$8:AV1328,AV1328))</f>
        <v>1</v>
      </c>
      <c r="AX1328" s="284" t="str">
        <f t="shared" si="182"/>
        <v/>
      </c>
      <c r="AY1328" s="284" t="str">
        <f t="shared" si="185"/>
        <v/>
      </c>
      <c r="AZ1328" s="284" t="str">
        <f t="shared" si="186"/>
        <v/>
      </c>
    </row>
    <row r="1329" spans="1:52" ht="18" customHeight="1">
      <c r="A1329" s="281">
        <v>1732375</v>
      </c>
      <c r="B1329" s="281" t="s">
        <v>421</v>
      </c>
      <c r="C1329" s="281" t="s">
        <v>6253</v>
      </c>
      <c r="D1329" s="281" t="s">
        <v>423</v>
      </c>
      <c r="E1329" s="281" t="s">
        <v>6254</v>
      </c>
      <c r="F1329" s="281">
        <v>2</v>
      </c>
      <c r="G1329" s="281" t="s">
        <v>282</v>
      </c>
      <c r="H1329" s="303">
        <v>38493</v>
      </c>
      <c r="I1329" s="281">
        <v>24</v>
      </c>
      <c r="J1329" s="281" t="s">
        <v>260</v>
      </c>
      <c r="K1329" s="281">
        <v>267</v>
      </c>
      <c r="L1329" s="281" t="s">
        <v>328</v>
      </c>
      <c r="M1329" s="281">
        <v>2031</v>
      </c>
      <c r="N1329" s="281" t="s">
        <v>5775</v>
      </c>
      <c r="O1329" s="281">
        <v>2</v>
      </c>
      <c r="P1329" s="281" t="s">
        <v>303</v>
      </c>
      <c r="W1329" s="281">
        <v>-20</v>
      </c>
      <c r="X1329" s="281" t="s">
        <v>1574</v>
      </c>
      <c r="AA1329" s="281">
        <v>2</v>
      </c>
      <c r="AB1329" s="281" t="s">
        <v>200</v>
      </c>
      <c r="AC1329" s="303">
        <v>44871</v>
      </c>
      <c r="AD1329" s="281" t="s">
        <v>11542</v>
      </c>
      <c r="AN1329" s="303">
        <v>44354</v>
      </c>
      <c r="AP1329" s="284">
        <f t="shared" si="187"/>
        <v>1322</v>
      </c>
      <c r="AQ1329" s="284" t="str">
        <f t="shared" si="188"/>
        <v>小林由來1</v>
      </c>
      <c r="AR1329" s="284" t="str">
        <f t="shared" si="189"/>
        <v>こばやしゆら1</v>
      </c>
      <c r="AS1329" s="284">
        <f t="shared" si="190"/>
        <v>1732375</v>
      </c>
      <c r="AT1329" s="284" t="str">
        <f t="shared" si="183"/>
        <v>小林由來</v>
      </c>
      <c r="AU1329" s="284">
        <f>IF(AT1329="","",COUNTIF(AT$8:AT1329,AT1329))</f>
        <v>1</v>
      </c>
      <c r="AV1329" s="284" t="str">
        <f t="shared" si="184"/>
        <v>こばやしゆら</v>
      </c>
      <c r="AW1329" s="284">
        <f>IF(AV1329="","",COUNTIF(AV$8:AV1329,AV1329))</f>
        <v>1</v>
      </c>
      <c r="AX1329" s="284" t="str">
        <f t="shared" si="182"/>
        <v/>
      </c>
      <c r="AY1329" s="284" t="str">
        <f t="shared" si="185"/>
        <v/>
      </c>
      <c r="AZ1329" s="284" t="str">
        <f t="shared" si="186"/>
        <v/>
      </c>
    </row>
    <row r="1330" spans="1:52" ht="18" customHeight="1">
      <c r="A1330" s="281">
        <v>1732281</v>
      </c>
      <c r="B1330" s="281" t="s">
        <v>4401</v>
      </c>
      <c r="C1330" s="281" t="s">
        <v>5202</v>
      </c>
      <c r="D1330" s="281" t="s">
        <v>4403</v>
      </c>
      <c r="E1330" s="281" t="s">
        <v>5203</v>
      </c>
      <c r="F1330" s="281">
        <v>2</v>
      </c>
      <c r="G1330" s="281" t="s">
        <v>282</v>
      </c>
      <c r="H1330" s="303">
        <v>38497</v>
      </c>
      <c r="I1330" s="281">
        <v>24</v>
      </c>
      <c r="J1330" s="281" t="s">
        <v>260</v>
      </c>
      <c r="K1330" s="281">
        <v>265</v>
      </c>
      <c r="L1330" s="281" t="s">
        <v>574</v>
      </c>
      <c r="M1330" s="281">
        <v>2017</v>
      </c>
      <c r="N1330" s="281" t="s">
        <v>5769</v>
      </c>
      <c r="O1330" s="281">
        <v>2</v>
      </c>
      <c r="P1330" s="281" t="s">
        <v>303</v>
      </c>
      <c r="W1330" s="281">
        <v>-20</v>
      </c>
      <c r="X1330" s="281" t="s">
        <v>1574</v>
      </c>
      <c r="AA1330" s="281">
        <v>2</v>
      </c>
      <c r="AB1330" s="281" t="s">
        <v>200</v>
      </c>
      <c r="AC1330" s="303">
        <v>44871</v>
      </c>
      <c r="AD1330" s="281" t="s">
        <v>11542</v>
      </c>
      <c r="AE1330" s="281" t="s">
        <v>5770</v>
      </c>
      <c r="AF1330" s="281" t="s">
        <v>266</v>
      </c>
      <c r="AG1330" s="281" t="s">
        <v>5771</v>
      </c>
      <c r="AI1330" s="281" t="s">
        <v>5772</v>
      </c>
      <c r="AJ1330" s="281" t="s">
        <v>11498</v>
      </c>
      <c r="AN1330" s="303">
        <v>44354</v>
      </c>
      <c r="AP1330" s="284">
        <f t="shared" si="187"/>
        <v>1323</v>
      </c>
      <c r="AQ1330" s="284" t="str">
        <f t="shared" si="188"/>
        <v>田篭乃愛1</v>
      </c>
      <c r="AR1330" s="284" t="str">
        <f t="shared" si="189"/>
        <v>たごもりのあ1</v>
      </c>
      <c r="AS1330" s="284">
        <f t="shared" si="190"/>
        <v>1732281</v>
      </c>
      <c r="AT1330" s="284" t="str">
        <f t="shared" si="183"/>
        <v>田篭乃愛</v>
      </c>
      <c r="AU1330" s="284">
        <f>IF(AT1330="","",COUNTIF(AT$8:AT1330,AT1330))</f>
        <v>1</v>
      </c>
      <c r="AV1330" s="284" t="str">
        <f t="shared" si="184"/>
        <v>たごもりのあ</v>
      </c>
      <c r="AW1330" s="284">
        <f>IF(AV1330="","",COUNTIF(AV$8:AV1330,AV1330))</f>
        <v>1</v>
      </c>
      <c r="AX1330" s="284" t="str">
        <f t="shared" si="182"/>
        <v/>
      </c>
      <c r="AY1330" s="284" t="str">
        <f t="shared" si="185"/>
        <v/>
      </c>
      <c r="AZ1330" s="284" t="str">
        <f t="shared" si="186"/>
        <v/>
      </c>
    </row>
    <row r="1331" spans="1:52" ht="18" customHeight="1">
      <c r="A1331" s="281">
        <v>1729906</v>
      </c>
      <c r="B1331" s="281" t="s">
        <v>1660</v>
      </c>
      <c r="C1331" s="281" t="s">
        <v>6255</v>
      </c>
      <c r="D1331" s="281" t="s">
        <v>1662</v>
      </c>
      <c r="E1331" s="281" t="s">
        <v>6256</v>
      </c>
      <c r="F1331" s="281">
        <v>1</v>
      </c>
      <c r="G1331" s="281" t="s">
        <v>259</v>
      </c>
      <c r="H1331" s="303">
        <v>38504</v>
      </c>
      <c r="I1331" s="281">
        <v>24</v>
      </c>
      <c r="J1331" s="281" t="s">
        <v>260</v>
      </c>
      <c r="K1331" s="281">
        <v>278</v>
      </c>
      <c r="L1331" s="281" t="s">
        <v>445</v>
      </c>
      <c r="M1331" s="281">
        <v>2093</v>
      </c>
      <c r="N1331" s="281" t="s">
        <v>5626</v>
      </c>
      <c r="O1331" s="281">
        <v>2</v>
      </c>
      <c r="P1331" s="281" t="s">
        <v>303</v>
      </c>
      <c r="W1331" s="281">
        <v>-20</v>
      </c>
      <c r="X1331" s="281" t="s">
        <v>1574</v>
      </c>
      <c r="AA1331" s="281">
        <v>2</v>
      </c>
      <c r="AB1331" s="281" t="s">
        <v>200</v>
      </c>
      <c r="AC1331" s="303">
        <v>44871</v>
      </c>
      <c r="AD1331" s="281" t="s">
        <v>11543</v>
      </c>
      <c r="AE1331" s="281" t="s">
        <v>5627</v>
      </c>
      <c r="AF1331" s="281" t="s">
        <v>266</v>
      </c>
      <c r="AG1331" s="281" t="s">
        <v>5628</v>
      </c>
      <c r="AI1331" s="281" t="s">
        <v>5629</v>
      </c>
      <c r="AJ1331" s="281" t="s">
        <v>11486</v>
      </c>
      <c r="AN1331" s="303">
        <v>44347</v>
      </c>
      <c r="AP1331" s="284">
        <f t="shared" si="187"/>
        <v>1324</v>
      </c>
      <c r="AQ1331" s="284" t="str">
        <f t="shared" si="188"/>
        <v>宮澤蒼杜1</v>
      </c>
      <c r="AR1331" s="284" t="str">
        <f t="shared" si="189"/>
        <v>みやざわそうと1</v>
      </c>
      <c r="AS1331" s="284">
        <f t="shared" si="190"/>
        <v>1729906</v>
      </c>
      <c r="AT1331" s="284" t="str">
        <f t="shared" si="183"/>
        <v>宮澤蒼杜</v>
      </c>
      <c r="AU1331" s="284">
        <f>IF(AT1331="","",COUNTIF(AT$8:AT1331,AT1331))</f>
        <v>1</v>
      </c>
      <c r="AV1331" s="284" t="str">
        <f t="shared" si="184"/>
        <v>みやざわそうと</v>
      </c>
      <c r="AW1331" s="284">
        <f>IF(AV1331="","",COUNTIF(AV$8:AV1331,AV1331))</f>
        <v>1</v>
      </c>
      <c r="AX1331" s="284" t="str">
        <f t="shared" si="182"/>
        <v/>
      </c>
      <c r="AY1331" s="284" t="str">
        <f t="shared" si="185"/>
        <v/>
      </c>
      <c r="AZ1331" s="284" t="str">
        <f t="shared" si="186"/>
        <v/>
      </c>
    </row>
    <row r="1332" spans="1:52" ht="18" customHeight="1">
      <c r="A1332" s="281">
        <v>1732455</v>
      </c>
      <c r="B1332" s="281" t="s">
        <v>388</v>
      </c>
      <c r="C1332" s="281" t="s">
        <v>6257</v>
      </c>
      <c r="D1332" s="281" t="s">
        <v>390</v>
      </c>
      <c r="E1332" s="281" t="s">
        <v>3248</v>
      </c>
      <c r="F1332" s="281">
        <v>2</v>
      </c>
      <c r="G1332" s="281" t="s">
        <v>282</v>
      </c>
      <c r="H1332" s="303">
        <v>38513</v>
      </c>
      <c r="I1332" s="281">
        <v>24</v>
      </c>
      <c r="J1332" s="281" t="s">
        <v>260</v>
      </c>
      <c r="K1332" s="281">
        <v>267</v>
      </c>
      <c r="L1332" s="281" t="s">
        <v>328</v>
      </c>
      <c r="M1332" s="281">
        <v>2024</v>
      </c>
      <c r="N1332" s="281" t="s">
        <v>5659</v>
      </c>
      <c r="O1332" s="281">
        <v>2</v>
      </c>
      <c r="P1332" s="281" t="s">
        <v>303</v>
      </c>
      <c r="W1332" s="281">
        <v>-20</v>
      </c>
      <c r="X1332" s="281" t="s">
        <v>1574</v>
      </c>
      <c r="AA1332" s="281">
        <v>2</v>
      </c>
      <c r="AB1332" s="281" t="s">
        <v>200</v>
      </c>
      <c r="AC1332" s="303">
        <v>44871</v>
      </c>
      <c r="AD1332" s="281" t="s">
        <v>11542</v>
      </c>
      <c r="AN1332" s="303">
        <v>44354</v>
      </c>
      <c r="AP1332" s="284">
        <f t="shared" si="187"/>
        <v>1325</v>
      </c>
      <c r="AQ1332" s="284" t="str">
        <f t="shared" si="188"/>
        <v>久保田愛未1</v>
      </c>
      <c r="AR1332" s="284" t="str">
        <f t="shared" si="189"/>
        <v>くぼたまなみ1</v>
      </c>
      <c r="AS1332" s="284">
        <f t="shared" si="190"/>
        <v>1732455</v>
      </c>
      <c r="AT1332" s="284" t="str">
        <f t="shared" si="183"/>
        <v>久保田愛未</v>
      </c>
      <c r="AU1332" s="284">
        <f>IF(AT1332="","",COUNTIF(AT$8:AT1332,AT1332))</f>
        <v>1</v>
      </c>
      <c r="AV1332" s="284" t="str">
        <f t="shared" si="184"/>
        <v>くぼたまなみ</v>
      </c>
      <c r="AW1332" s="284">
        <f>IF(AV1332="","",COUNTIF(AV$8:AV1332,AV1332))</f>
        <v>1</v>
      </c>
      <c r="AX1332" s="284" t="str">
        <f t="shared" si="182"/>
        <v/>
      </c>
      <c r="AY1332" s="284" t="str">
        <f t="shared" si="185"/>
        <v/>
      </c>
      <c r="AZ1332" s="284" t="str">
        <f t="shared" si="186"/>
        <v/>
      </c>
    </row>
    <row r="1333" spans="1:52" ht="18" customHeight="1">
      <c r="A1333" s="281">
        <v>1732294</v>
      </c>
      <c r="B1333" s="281" t="s">
        <v>6258</v>
      </c>
      <c r="C1333" s="281" t="s">
        <v>6259</v>
      </c>
      <c r="D1333" s="281" t="s">
        <v>1003</v>
      </c>
      <c r="E1333" s="281" t="s">
        <v>2595</v>
      </c>
      <c r="F1333" s="281">
        <v>1</v>
      </c>
      <c r="G1333" s="281" t="s">
        <v>259</v>
      </c>
      <c r="H1333" s="303">
        <v>38526</v>
      </c>
      <c r="I1333" s="281">
        <v>24</v>
      </c>
      <c r="J1333" s="281" t="s">
        <v>260</v>
      </c>
      <c r="K1333" s="281">
        <v>267</v>
      </c>
      <c r="L1333" s="281" t="s">
        <v>328</v>
      </c>
      <c r="M1333" s="281">
        <v>2032</v>
      </c>
      <c r="N1333" s="281" t="s">
        <v>5556</v>
      </c>
      <c r="O1333" s="281">
        <v>2</v>
      </c>
      <c r="P1333" s="281" t="s">
        <v>303</v>
      </c>
      <c r="Q1333" s="281">
        <v>0</v>
      </c>
      <c r="S1333" s="281">
        <v>0</v>
      </c>
      <c r="W1333" s="281">
        <v>-20</v>
      </c>
      <c r="X1333" s="281" t="s">
        <v>1574</v>
      </c>
      <c r="AA1333" s="281">
        <v>2</v>
      </c>
      <c r="AB1333" s="281" t="s">
        <v>200</v>
      </c>
      <c r="AC1333" s="303">
        <v>44871</v>
      </c>
      <c r="AD1333" s="281" t="s">
        <v>11542</v>
      </c>
      <c r="AE1333" s="281" t="s">
        <v>5557</v>
      </c>
      <c r="AF1333" s="281" t="s">
        <v>266</v>
      </c>
      <c r="AG1333" s="281" t="s">
        <v>5558</v>
      </c>
      <c r="AI1333" s="281" t="s">
        <v>5559</v>
      </c>
      <c r="AJ1333" s="281" t="s">
        <v>11481</v>
      </c>
      <c r="AN1333" s="303">
        <v>44354</v>
      </c>
      <c r="AP1333" s="284">
        <f t="shared" si="187"/>
        <v>1326</v>
      </c>
      <c r="AQ1333" s="284" t="str">
        <f t="shared" si="188"/>
        <v>益田裕司1</v>
      </c>
      <c r="AR1333" s="284" t="str">
        <f t="shared" si="189"/>
        <v>ますだゆうじ1</v>
      </c>
      <c r="AS1333" s="284">
        <f t="shared" si="190"/>
        <v>1732294</v>
      </c>
      <c r="AT1333" s="284" t="str">
        <f t="shared" si="183"/>
        <v>益田裕司</v>
      </c>
      <c r="AU1333" s="284">
        <f>IF(AT1333="","",COUNTIF(AT$8:AT1333,AT1333))</f>
        <v>1</v>
      </c>
      <c r="AV1333" s="284" t="str">
        <f t="shared" si="184"/>
        <v>ますだゆうじ</v>
      </c>
      <c r="AW1333" s="284">
        <f>IF(AV1333="","",COUNTIF(AV$8:AV1333,AV1333))</f>
        <v>1</v>
      </c>
      <c r="AX1333" s="284" t="str">
        <f t="shared" si="182"/>
        <v/>
      </c>
      <c r="AY1333" s="284" t="str">
        <f t="shared" si="185"/>
        <v/>
      </c>
      <c r="AZ1333" s="284" t="str">
        <f t="shared" si="186"/>
        <v/>
      </c>
    </row>
    <row r="1334" spans="1:52" ht="18" customHeight="1">
      <c r="A1334" s="281">
        <v>1736755</v>
      </c>
      <c r="B1334" s="281" t="s">
        <v>6260</v>
      </c>
      <c r="C1334" s="281" t="s">
        <v>6261</v>
      </c>
      <c r="D1334" s="281" t="s">
        <v>6262</v>
      </c>
      <c r="E1334" s="281" t="s">
        <v>5600</v>
      </c>
      <c r="F1334" s="281">
        <v>2</v>
      </c>
      <c r="G1334" s="281" t="s">
        <v>282</v>
      </c>
      <c r="H1334" s="303">
        <v>38526</v>
      </c>
      <c r="I1334" s="281">
        <v>24</v>
      </c>
      <c r="J1334" s="281" t="s">
        <v>260</v>
      </c>
      <c r="K1334" s="281">
        <v>279</v>
      </c>
      <c r="L1334" s="281" t="s">
        <v>308</v>
      </c>
      <c r="M1334" s="281">
        <v>2104</v>
      </c>
      <c r="N1334" s="281" t="s">
        <v>398</v>
      </c>
      <c r="O1334" s="281">
        <v>2</v>
      </c>
      <c r="P1334" s="281" t="s">
        <v>303</v>
      </c>
      <c r="W1334" s="281">
        <v>-20</v>
      </c>
      <c r="X1334" s="281" t="s">
        <v>1574</v>
      </c>
      <c r="AA1334" s="281">
        <v>2</v>
      </c>
      <c r="AB1334" s="281" t="s">
        <v>200</v>
      </c>
      <c r="AC1334" s="303">
        <v>44871</v>
      </c>
      <c r="AD1334" s="281" t="s">
        <v>11543</v>
      </c>
      <c r="AF1334" s="281" t="s">
        <v>266</v>
      </c>
      <c r="AG1334" s="281" t="s">
        <v>5480</v>
      </c>
      <c r="AI1334" s="281" t="s">
        <v>5481</v>
      </c>
      <c r="AJ1334" s="281" t="s">
        <v>11475</v>
      </c>
      <c r="AN1334" s="303">
        <v>44361</v>
      </c>
      <c r="AP1334" s="284">
        <f t="shared" si="187"/>
        <v>1327</v>
      </c>
      <c r="AQ1334" s="284" t="str">
        <f t="shared" si="188"/>
        <v>小塚佳奈子1</v>
      </c>
      <c r="AR1334" s="284" t="str">
        <f t="shared" si="189"/>
        <v>こづかかなこ1</v>
      </c>
      <c r="AS1334" s="284">
        <f t="shared" si="190"/>
        <v>1736755</v>
      </c>
      <c r="AT1334" s="284" t="str">
        <f t="shared" si="183"/>
        <v>小塚佳奈子</v>
      </c>
      <c r="AU1334" s="284">
        <f>IF(AT1334="","",COUNTIF(AT$8:AT1334,AT1334))</f>
        <v>1</v>
      </c>
      <c r="AV1334" s="284" t="str">
        <f t="shared" si="184"/>
        <v>こづかかなこ</v>
      </c>
      <c r="AW1334" s="284">
        <f>IF(AV1334="","",COUNTIF(AV$8:AV1334,AV1334))</f>
        <v>1</v>
      </c>
      <c r="AX1334" s="284" t="str">
        <f t="shared" si="182"/>
        <v/>
      </c>
      <c r="AY1334" s="284" t="str">
        <f t="shared" si="185"/>
        <v/>
      </c>
      <c r="AZ1334" s="284" t="str">
        <f t="shared" si="186"/>
        <v/>
      </c>
    </row>
    <row r="1335" spans="1:52" ht="18" customHeight="1">
      <c r="A1335" s="281">
        <v>1732317</v>
      </c>
      <c r="B1335" s="281" t="s">
        <v>6263</v>
      </c>
      <c r="C1335" s="281" t="s">
        <v>6264</v>
      </c>
      <c r="D1335" s="281" t="s">
        <v>2282</v>
      </c>
      <c r="E1335" s="281" t="s">
        <v>6265</v>
      </c>
      <c r="F1335" s="281">
        <v>2</v>
      </c>
      <c r="G1335" s="281" t="s">
        <v>282</v>
      </c>
      <c r="H1335" s="303">
        <v>38541</v>
      </c>
      <c r="I1335" s="281">
        <v>24</v>
      </c>
      <c r="J1335" s="281" t="s">
        <v>260</v>
      </c>
      <c r="K1335" s="281">
        <v>267</v>
      </c>
      <c r="L1335" s="281" t="s">
        <v>328</v>
      </c>
      <c r="M1335" s="281">
        <v>2032</v>
      </c>
      <c r="N1335" s="281" t="s">
        <v>5556</v>
      </c>
      <c r="O1335" s="281">
        <v>2</v>
      </c>
      <c r="P1335" s="281" t="s">
        <v>303</v>
      </c>
      <c r="Q1335" s="281">
        <v>0</v>
      </c>
      <c r="S1335" s="281">
        <v>0</v>
      </c>
      <c r="W1335" s="281">
        <v>-20</v>
      </c>
      <c r="X1335" s="281" t="s">
        <v>1574</v>
      </c>
      <c r="AA1335" s="281">
        <v>2</v>
      </c>
      <c r="AB1335" s="281" t="s">
        <v>200</v>
      </c>
      <c r="AC1335" s="303">
        <v>44871</v>
      </c>
      <c r="AD1335" s="281" t="s">
        <v>11542</v>
      </c>
      <c r="AE1335" s="281" t="s">
        <v>5557</v>
      </c>
      <c r="AF1335" s="281" t="s">
        <v>266</v>
      </c>
      <c r="AG1335" s="281" t="s">
        <v>5558</v>
      </c>
      <c r="AI1335" s="281" t="s">
        <v>5559</v>
      </c>
      <c r="AJ1335" s="281" t="s">
        <v>11481</v>
      </c>
      <c r="AN1335" s="303">
        <v>44354</v>
      </c>
      <c r="AP1335" s="284">
        <f t="shared" si="187"/>
        <v>1328</v>
      </c>
      <c r="AQ1335" s="284" t="str">
        <f t="shared" si="188"/>
        <v>宮本柚季1</v>
      </c>
      <c r="AR1335" s="284" t="str">
        <f t="shared" si="189"/>
        <v>みやもとゆずき1</v>
      </c>
      <c r="AS1335" s="284">
        <f t="shared" si="190"/>
        <v>1732317</v>
      </c>
      <c r="AT1335" s="284" t="str">
        <f t="shared" si="183"/>
        <v>宮本柚季</v>
      </c>
      <c r="AU1335" s="284">
        <f>IF(AT1335="","",COUNTIF(AT$8:AT1335,AT1335))</f>
        <v>1</v>
      </c>
      <c r="AV1335" s="284" t="str">
        <f t="shared" si="184"/>
        <v>みやもとゆずき</v>
      </c>
      <c r="AW1335" s="284">
        <f>IF(AV1335="","",COUNTIF(AV$8:AV1335,AV1335))</f>
        <v>1</v>
      </c>
      <c r="AX1335" s="284" t="str">
        <f t="shared" si="182"/>
        <v/>
      </c>
      <c r="AY1335" s="284" t="str">
        <f t="shared" si="185"/>
        <v/>
      </c>
      <c r="AZ1335" s="284" t="str">
        <f t="shared" si="186"/>
        <v/>
      </c>
    </row>
    <row r="1336" spans="1:52" ht="18" customHeight="1">
      <c r="A1336" s="281">
        <v>1732168</v>
      </c>
      <c r="B1336" s="281" t="s">
        <v>3456</v>
      </c>
      <c r="C1336" s="281" t="s">
        <v>6266</v>
      </c>
      <c r="D1336" s="281" t="s">
        <v>3458</v>
      </c>
      <c r="E1336" s="281" t="s">
        <v>3655</v>
      </c>
      <c r="F1336" s="281">
        <v>1</v>
      </c>
      <c r="G1336" s="281" t="s">
        <v>259</v>
      </c>
      <c r="H1336" s="303">
        <v>38542</v>
      </c>
      <c r="I1336" s="281">
        <v>24</v>
      </c>
      <c r="J1336" s="281" t="s">
        <v>260</v>
      </c>
      <c r="K1336" s="281">
        <v>267</v>
      </c>
      <c r="L1336" s="281" t="s">
        <v>328</v>
      </c>
      <c r="M1336" s="281">
        <v>2039</v>
      </c>
      <c r="N1336" s="281" t="s">
        <v>5672</v>
      </c>
      <c r="O1336" s="281">
        <v>2</v>
      </c>
      <c r="P1336" s="281" t="s">
        <v>303</v>
      </c>
      <c r="W1336" s="281">
        <v>-20</v>
      </c>
      <c r="X1336" s="281" t="s">
        <v>1574</v>
      </c>
      <c r="AA1336" s="281">
        <v>2</v>
      </c>
      <c r="AB1336" s="281" t="s">
        <v>200</v>
      </c>
      <c r="AC1336" s="303">
        <v>44871</v>
      </c>
      <c r="AD1336" s="281" t="s">
        <v>11542</v>
      </c>
      <c r="AE1336" s="281" t="s">
        <v>5673</v>
      </c>
      <c r="AF1336" s="281" t="s">
        <v>266</v>
      </c>
      <c r="AG1336" s="281" t="s">
        <v>5674</v>
      </c>
      <c r="AH1336" s="281" t="s">
        <v>5675</v>
      </c>
      <c r="AI1336" s="281" t="s">
        <v>5676</v>
      </c>
      <c r="AJ1336" s="281" t="s">
        <v>11492</v>
      </c>
      <c r="AN1336" s="303">
        <v>44354</v>
      </c>
      <c r="AP1336" s="284">
        <f t="shared" si="187"/>
        <v>1329</v>
      </c>
      <c r="AQ1336" s="284" t="str">
        <f t="shared" si="188"/>
        <v>島田蒼大1</v>
      </c>
      <c r="AR1336" s="284" t="str">
        <f t="shared" si="189"/>
        <v>しまだそうた1</v>
      </c>
      <c r="AS1336" s="284">
        <f t="shared" si="190"/>
        <v>1732168</v>
      </c>
      <c r="AT1336" s="284" t="str">
        <f t="shared" si="183"/>
        <v>島田蒼大</v>
      </c>
      <c r="AU1336" s="284">
        <f>IF(AT1336="","",COUNTIF(AT$8:AT1336,AT1336))</f>
        <v>1</v>
      </c>
      <c r="AV1336" s="284" t="str">
        <f t="shared" si="184"/>
        <v>しまだそうた</v>
      </c>
      <c r="AW1336" s="284">
        <f>IF(AV1336="","",COUNTIF(AV$8:AV1336,AV1336))</f>
        <v>1</v>
      </c>
      <c r="AX1336" s="284" t="str">
        <f t="shared" si="182"/>
        <v/>
      </c>
      <c r="AY1336" s="284" t="str">
        <f t="shared" si="185"/>
        <v/>
      </c>
      <c r="AZ1336" s="284" t="str">
        <f t="shared" si="186"/>
        <v/>
      </c>
    </row>
    <row r="1337" spans="1:52" ht="18" customHeight="1">
      <c r="A1337" s="281">
        <v>1732245</v>
      </c>
      <c r="B1337" s="281" t="s">
        <v>628</v>
      </c>
      <c r="C1337" s="281" t="s">
        <v>6267</v>
      </c>
      <c r="D1337" s="281" t="s">
        <v>630</v>
      </c>
      <c r="E1337" s="281" t="s">
        <v>6268</v>
      </c>
      <c r="F1337" s="281">
        <v>2</v>
      </c>
      <c r="G1337" s="281" t="s">
        <v>282</v>
      </c>
      <c r="H1337" s="303">
        <v>38545</v>
      </c>
      <c r="I1337" s="281">
        <v>24</v>
      </c>
      <c r="J1337" s="281" t="s">
        <v>260</v>
      </c>
      <c r="K1337" s="281">
        <v>266</v>
      </c>
      <c r="L1337" s="281" t="s">
        <v>386</v>
      </c>
      <c r="M1337" s="281">
        <v>2021</v>
      </c>
      <c r="N1337" s="281" t="s">
        <v>387</v>
      </c>
      <c r="O1337" s="281">
        <v>2</v>
      </c>
      <c r="P1337" s="281" t="s">
        <v>303</v>
      </c>
      <c r="W1337" s="281">
        <v>-20</v>
      </c>
      <c r="X1337" s="281" t="s">
        <v>1574</v>
      </c>
      <c r="AA1337" s="281">
        <v>2</v>
      </c>
      <c r="AB1337" s="281" t="s">
        <v>200</v>
      </c>
      <c r="AC1337" s="303">
        <v>44871</v>
      </c>
      <c r="AD1337" s="281" t="s">
        <v>11542</v>
      </c>
      <c r="AF1337" s="281" t="s">
        <v>266</v>
      </c>
      <c r="AG1337" s="281" t="s">
        <v>5799</v>
      </c>
      <c r="AI1337" s="281" t="s">
        <v>5800</v>
      </c>
      <c r="AJ1337" s="281" t="s">
        <v>11501</v>
      </c>
      <c r="AN1337" s="303">
        <v>44354</v>
      </c>
      <c r="AP1337" s="284">
        <f t="shared" si="187"/>
        <v>1330</v>
      </c>
      <c r="AQ1337" s="284" t="str">
        <f t="shared" si="188"/>
        <v>中村有結1</v>
      </c>
      <c r="AR1337" s="284" t="str">
        <f t="shared" si="189"/>
        <v>なかむらうゆ1</v>
      </c>
      <c r="AS1337" s="284">
        <f t="shared" si="190"/>
        <v>1732245</v>
      </c>
      <c r="AT1337" s="284" t="str">
        <f t="shared" si="183"/>
        <v>中村有結</v>
      </c>
      <c r="AU1337" s="284">
        <f>IF(AT1337="","",COUNTIF(AT$8:AT1337,AT1337))</f>
        <v>1</v>
      </c>
      <c r="AV1337" s="284" t="str">
        <f t="shared" si="184"/>
        <v>なかむらうゆ</v>
      </c>
      <c r="AW1337" s="284">
        <f>IF(AV1337="","",COUNTIF(AV$8:AV1337,AV1337))</f>
        <v>1</v>
      </c>
      <c r="AX1337" s="284" t="str">
        <f t="shared" si="182"/>
        <v/>
      </c>
      <c r="AY1337" s="284" t="str">
        <f t="shared" si="185"/>
        <v/>
      </c>
      <c r="AZ1337" s="284" t="str">
        <f t="shared" si="186"/>
        <v/>
      </c>
    </row>
    <row r="1338" spans="1:52" ht="18" customHeight="1">
      <c r="A1338" s="281">
        <v>1736753</v>
      </c>
      <c r="B1338" s="281" t="s">
        <v>6269</v>
      </c>
      <c r="C1338" s="281" t="s">
        <v>6270</v>
      </c>
      <c r="D1338" s="281" t="s">
        <v>6271</v>
      </c>
      <c r="E1338" s="281" t="s">
        <v>6272</v>
      </c>
      <c r="F1338" s="281">
        <v>2</v>
      </c>
      <c r="G1338" s="281" t="s">
        <v>282</v>
      </c>
      <c r="H1338" s="303">
        <v>38560</v>
      </c>
      <c r="I1338" s="281">
        <v>24</v>
      </c>
      <c r="J1338" s="281" t="s">
        <v>260</v>
      </c>
      <c r="K1338" s="281">
        <v>279</v>
      </c>
      <c r="L1338" s="281" t="s">
        <v>308</v>
      </c>
      <c r="M1338" s="281">
        <v>2104</v>
      </c>
      <c r="N1338" s="281" t="s">
        <v>398</v>
      </c>
      <c r="O1338" s="281">
        <v>2</v>
      </c>
      <c r="P1338" s="281" t="s">
        <v>303</v>
      </c>
      <c r="W1338" s="281">
        <v>-20</v>
      </c>
      <c r="X1338" s="281" t="s">
        <v>1574</v>
      </c>
      <c r="AA1338" s="281">
        <v>2</v>
      </c>
      <c r="AB1338" s="281" t="s">
        <v>200</v>
      </c>
      <c r="AC1338" s="303">
        <v>44871</v>
      </c>
      <c r="AD1338" s="281" t="s">
        <v>11543</v>
      </c>
      <c r="AF1338" s="281" t="s">
        <v>266</v>
      </c>
      <c r="AG1338" s="281" t="s">
        <v>5480</v>
      </c>
      <c r="AI1338" s="281" t="s">
        <v>5481</v>
      </c>
      <c r="AJ1338" s="281" t="s">
        <v>11475</v>
      </c>
      <c r="AN1338" s="303">
        <v>44361</v>
      </c>
      <c r="AP1338" s="284">
        <f t="shared" si="187"/>
        <v>1331</v>
      </c>
      <c r="AQ1338" s="284" t="str">
        <f t="shared" si="188"/>
        <v>小松原愛奈1</v>
      </c>
      <c r="AR1338" s="284" t="str">
        <f t="shared" si="189"/>
        <v>こまつばらあいな1</v>
      </c>
      <c r="AS1338" s="284">
        <f t="shared" si="190"/>
        <v>1736753</v>
      </c>
      <c r="AT1338" s="284" t="str">
        <f t="shared" si="183"/>
        <v>小松原愛奈</v>
      </c>
      <c r="AU1338" s="284">
        <f>IF(AT1338="","",COUNTIF(AT$8:AT1338,AT1338))</f>
        <v>1</v>
      </c>
      <c r="AV1338" s="284" t="str">
        <f t="shared" si="184"/>
        <v>こまつばらあいな</v>
      </c>
      <c r="AW1338" s="284">
        <f>IF(AV1338="","",COUNTIF(AV$8:AV1338,AV1338))</f>
        <v>1</v>
      </c>
      <c r="AX1338" s="284" t="str">
        <f t="shared" si="182"/>
        <v/>
      </c>
      <c r="AY1338" s="284" t="str">
        <f t="shared" si="185"/>
        <v/>
      </c>
      <c r="AZ1338" s="284" t="str">
        <f t="shared" si="186"/>
        <v/>
      </c>
    </row>
    <row r="1339" spans="1:52" ht="18" customHeight="1">
      <c r="A1339" s="281">
        <v>1732430</v>
      </c>
      <c r="B1339" s="281" t="s">
        <v>6273</v>
      </c>
      <c r="C1339" s="281" t="s">
        <v>6274</v>
      </c>
      <c r="D1339" s="281" t="s">
        <v>6275</v>
      </c>
      <c r="E1339" s="281" t="s">
        <v>5991</v>
      </c>
      <c r="F1339" s="281">
        <v>1</v>
      </c>
      <c r="G1339" s="281" t="s">
        <v>259</v>
      </c>
      <c r="H1339" s="303">
        <v>38563</v>
      </c>
      <c r="I1339" s="281">
        <v>24</v>
      </c>
      <c r="J1339" s="281" t="s">
        <v>260</v>
      </c>
      <c r="K1339" s="281">
        <v>267</v>
      </c>
      <c r="L1339" s="281" t="s">
        <v>328</v>
      </c>
      <c r="M1339" s="281">
        <v>2025</v>
      </c>
      <c r="N1339" s="281" t="s">
        <v>420</v>
      </c>
      <c r="O1339" s="281">
        <v>2</v>
      </c>
      <c r="P1339" s="281" t="s">
        <v>303</v>
      </c>
      <c r="Q1339" s="281">
        <v>0</v>
      </c>
      <c r="W1339" s="281">
        <v>-20</v>
      </c>
      <c r="X1339" s="281" t="s">
        <v>1574</v>
      </c>
      <c r="AA1339" s="281">
        <v>2</v>
      </c>
      <c r="AB1339" s="281" t="s">
        <v>200</v>
      </c>
      <c r="AC1339" s="303">
        <v>44871</v>
      </c>
      <c r="AD1339" s="281" t="s">
        <v>11542</v>
      </c>
      <c r="AE1339" s="281" t="s">
        <v>1645</v>
      </c>
      <c r="AF1339" s="281" t="s">
        <v>266</v>
      </c>
      <c r="AG1339" s="281" t="s">
        <v>5485</v>
      </c>
      <c r="AH1339" s="281" t="s">
        <v>5486</v>
      </c>
      <c r="AI1339" s="281" t="s">
        <v>5487</v>
      </c>
      <c r="AJ1339" s="281" t="s">
        <v>11199</v>
      </c>
      <c r="AN1339" s="303">
        <v>44354</v>
      </c>
      <c r="AP1339" s="284">
        <f t="shared" si="187"/>
        <v>1332</v>
      </c>
      <c r="AQ1339" s="284" t="str">
        <f t="shared" si="188"/>
        <v>廣川颯介1</v>
      </c>
      <c r="AR1339" s="284" t="str">
        <f t="shared" si="189"/>
        <v>ひろかわそうすけ1</v>
      </c>
      <c r="AS1339" s="284">
        <f t="shared" si="190"/>
        <v>1732430</v>
      </c>
      <c r="AT1339" s="284" t="str">
        <f t="shared" si="183"/>
        <v>廣川颯介</v>
      </c>
      <c r="AU1339" s="284">
        <f>IF(AT1339="","",COUNTIF(AT$8:AT1339,AT1339))</f>
        <v>1</v>
      </c>
      <c r="AV1339" s="284" t="str">
        <f t="shared" si="184"/>
        <v>ひろかわそうすけ</v>
      </c>
      <c r="AW1339" s="284">
        <f>IF(AV1339="","",COUNTIF(AV$8:AV1339,AV1339))</f>
        <v>1</v>
      </c>
      <c r="AX1339" s="284" t="str">
        <f t="shared" si="182"/>
        <v/>
      </c>
      <c r="AY1339" s="284" t="str">
        <f t="shared" si="185"/>
        <v/>
      </c>
      <c r="AZ1339" s="284" t="str">
        <f t="shared" si="186"/>
        <v/>
      </c>
    </row>
    <row r="1340" spans="1:52" ht="18" customHeight="1">
      <c r="A1340" s="281">
        <v>1728350</v>
      </c>
      <c r="B1340" s="281" t="s">
        <v>6276</v>
      </c>
      <c r="C1340" s="281" t="s">
        <v>6277</v>
      </c>
      <c r="D1340" s="281" t="s">
        <v>6278</v>
      </c>
      <c r="E1340" s="281" t="s">
        <v>1517</v>
      </c>
      <c r="F1340" s="281">
        <v>2</v>
      </c>
      <c r="G1340" s="281" t="s">
        <v>282</v>
      </c>
      <c r="H1340" s="303">
        <v>38570</v>
      </c>
      <c r="I1340" s="281">
        <v>24</v>
      </c>
      <c r="J1340" s="281" t="s">
        <v>260</v>
      </c>
      <c r="K1340" s="281">
        <v>280</v>
      </c>
      <c r="L1340" s="281" t="s">
        <v>334</v>
      </c>
      <c r="M1340" s="281">
        <v>2120</v>
      </c>
      <c r="N1340" s="281" t="s">
        <v>5717</v>
      </c>
      <c r="O1340" s="281">
        <v>2</v>
      </c>
      <c r="P1340" s="281" t="s">
        <v>303</v>
      </c>
      <c r="W1340" s="281">
        <v>-20</v>
      </c>
      <c r="X1340" s="281" t="s">
        <v>1574</v>
      </c>
      <c r="AA1340" s="281">
        <v>2</v>
      </c>
      <c r="AB1340" s="281" t="s">
        <v>200</v>
      </c>
      <c r="AC1340" s="303">
        <v>44871</v>
      </c>
      <c r="AD1340" s="281" t="s">
        <v>11543</v>
      </c>
      <c r="AE1340" s="281" t="s">
        <v>5718</v>
      </c>
      <c r="AF1340" s="281" t="s">
        <v>266</v>
      </c>
      <c r="AG1340" s="281" t="s">
        <v>6250</v>
      </c>
      <c r="AI1340" s="281" t="s">
        <v>5720</v>
      </c>
      <c r="AJ1340" s="281" t="s">
        <v>11495</v>
      </c>
      <c r="AN1340" s="303">
        <v>44342</v>
      </c>
      <c r="AP1340" s="284">
        <f t="shared" si="187"/>
        <v>1333</v>
      </c>
      <c r="AQ1340" s="284" t="str">
        <f t="shared" si="188"/>
        <v>各務美華1</v>
      </c>
      <c r="AR1340" s="284" t="str">
        <f t="shared" si="189"/>
        <v>かがみみか1</v>
      </c>
      <c r="AS1340" s="284">
        <f t="shared" si="190"/>
        <v>1728350</v>
      </c>
      <c r="AT1340" s="284" t="str">
        <f t="shared" si="183"/>
        <v>各務美華</v>
      </c>
      <c r="AU1340" s="284">
        <f>IF(AT1340="","",COUNTIF(AT$8:AT1340,AT1340))</f>
        <v>1</v>
      </c>
      <c r="AV1340" s="284" t="str">
        <f t="shared" si="184"/>
        <v>かがみみか</v>
      </c>
      <c r="AW1340" s="284">
        <f>IF(AV1340="","",COUNTIF(AV$8:AV1340,AV1340))</f>
        <v>1</v>
      </c>
      <c r="AX1340" s="284" t="str">
        <f t="shared" si="182"/>
        <v/>
      </c>
      <c r="AY1340" s="284" t="str">
        <f t="shared" si="185"/>
        <v/>
      </c>
      <c r="AZ1340" s="284" t="str">
        <f t="shared" si="186"/>
        <v/>
      </c>
    </row>
    <row r="1341" spans="1:52" ht="18" customHeight="1">
      <c r="A1341" s="281">
        <v>1732319</v>
      </c>
      <c r="B1341" s="281" t="s">
        <v>2430</v>
      </c>
      <c r="C1341" s="281" t="s">
        <v>6279</v>
      </c>
      <c r="D1341" s="281" t="s">
        <v>2432</v>
      </c>
      <c r="E1341" s="281" t="s">
        <v>3320</v>
      </c>
      <c r="F1341" s="281">
        <v>2</v>
      </c>
      <c r="G1341" s="281" t="s">
        <v>282</v>
      </c>
      <c r="H1341" s="303">
        <v>38585</v>
      </c>
      <c r="I1341" s="281">
        <v>24</v>
      </c>
      <c r="J1341" s="281" t="s">
        <v>260</v>
      </c>
      <c r="K1341" s="281">
        <v>267</v>
      </c>
      <c r="L1341" s="281" t="s">
        <v>328</v>
      </c>
      <c r="M1341" s="281">
        <v>2032</v>
      </c>
      <c r="N1341" s="281" t="s">
        <v>5556</v>
      </c>
      <c r="O1341" s="281">
        <v>2</v>
      </c>
      <c r="P1341" s="281" t="s">
        <v>303</v>
      </c>
      <c r="Q1341" s="281">
        <v>0</v>
      </c>
      <c r="S1341" s="281">
        <v>0</v>
      </c>
      <c r="W1341" s="281">
        <v>-20</v>
      </c>
      <c r="X1341" s="281" t="s">
        <v>1574</v>
      </c>
      <c r="AA1341" s="281">
        <v>2</v>
      </c>
      <c r="AB1341" s="281" t="s">
        <v>200</v>
      </c>
      <c r="AC1341" s="303">
        <v>44871</v>
      </c>
      <c r="AD1341" s="281" t="s">
        <v>11542</v>
      </c>
      <c r="AE1341" s="281" t="s">
        <v>5557</v>
      </c>
      <c r="AF1341" s="281" t="s">
        <v>266</v>
      </c>
      <c r="AG1341" s="281" t="s">
        <v>5558</v>
      </c>
      <c r="AI1341" s="281" t="s">
        <v>5559</v>
      </c>
      <c r="AJ1341" s="281" t="s">
        <v>11481</v>
      </c>
      <c r="AN1341" s="303">
        <v>44354</v>
      </c>
      <c r="AP1341" s="284">
        <f t="shared" si="187"/>
        <v>1334</v>
      </c>
      <c r="AQ1341" s="284" t="str">
        <f t="shared" si="188"/>
        <v>保科歩未1</v>
      </c>
      <c r="AR1341" s="284" t="str">
        <f t="shared" si="189"/>
        <v>ほしなあゆみ1</v>
      </c>
      <c r="AS1341" s="284">
        <f t="shared" si="190"/>
        <v>1732319</v>
      </c>
      <c r="AT1341" s="284" t="str">
        <f t="shared" si="183"/>
        <v>保科歩未</v>
      </c>
      <c r="AU1341" s="284">
        <f>IF(AT1341="","",COUNTIF(AT$8:AT1341,AT1341))</f>
        <v>1</v>
      </c>
      <c r="AV1341" s="284" t="str">
        <f t="shared" si="184"/>
        <v>ほしなあゆみ</v>
      </c>
      <c r="AW1341" s="284">
        <f>IF(AV1341="","",COUNTIF(AV$8:AV1341,AV1341))</f>
        <v>1</v>
      </c>
      <c r="AX1341" s="284" t="str">
        <f t="shared" si="182"/>
        <v/>
      </c>
      <c r="AY1341" s="284" t="str">
        <f t="shared" si="185"/>
        <v/>
      </c>
      <c r="AZ1341" s="284" t="str">
        <f t="shared" si="186"/>
        <v/>
      </c>
    </row>
    <row r="1342" spans="1:52" ht="18" customHeight="1">
      <c r="A1342" s="281">
        <v>1640530</v>
      </c>
      <c r="B1342" s="281" t="s">
        <v>6280</v>
      </c>
      <c r="C1342" s="281" t="s">
        <v>6281</v>
      </c>
      <c r="D1342" s="281" t="s">
        <v>6282</v>
      </c>
      <c r="E1342" s="281" t="s">
        <v>5132</v>
      </c>
      <c r="F1342" s="281">
        <v>1</v>
      </c>
      <c r="G1342" s="281" t="s">
        <v>259</v>
      </c>
      <c r="H1342" s="303">
        <v>38596</v>
      </c>
      <c r="I1342" s="281">
        <v>24</v>
      </c>
      <c r="J1342" s="281" t="s">
        <v>260</v>
      </c>
      <c r="K1342" s="281">
        <v>267</v>
      </c>
      <c r="L1342" s="281" t="s">
        <v>328</v>
      </c>
      <c r="M1342" s="281">
        <v>2032</v>
      </c>
      <c r="N1342" s="281" t="s">
        <v>5556</v>
      </c>
      <c r="O1342" s="281">
        <v>2</v>
      </c>
      <c r="P1342" s="281" t="s">
        <v>303</v>
      </c>
      <c r="Q1342" s="281">
        <v>0</v>
      </c>
      <c r="S1342" s="281">
        <v>0</v>
      </c>
      <c r="W1342" s="281">
        <v>-20</v>
      </c>
      <c r="X1342" s="281" t="s">
        <v>1574</v>
      </c>
      <c r="AA1342" s="281">
        <v>2</v>
      </c>
      <c r="AB1342" s="281" t="s">
        <v>200</v>
      </c>
      <c r="AC1342" s="303">
        <v>44871</v>
      </c>
      <c r="AD1342" s="281" t="s">
        <v>11542</v>
      </c>
      <c r="AE1342" s="281" t="s">
        <v>5557</v>
      </c>
      <c r="AF1342" s="281" t="s">
        <v>266</v>
      </c>
      <c r="AG1342" s="281" t="s">
        <v>5558</v>
      </c>
      <c r="AI1342" s="281" t="s">
        <v>5559</v>
      </c>
      <c r="AJ1342" s="281" t="s">
        <v>11481</v>
      </c>
      <c r="AN1342" s="303">
        <v>43257</v>
      </c>
      <c r="AP1342" s="284">
        <f t="shared" si="187"/>
        <v>1335</v>
      </c>
      <c r="AQ1342" s="284" t="str">
        <f t="shared" si="188"/>
        <v>矢上凌久1</v>
      </c>
      <c r="AR1342" s="284" t="str">
        <f t="shared" si="189"/>
        <v>やがみりく1</v>
      </c>
      <c r="AS1342" s="284">
        <f t="shared" si="190"/>
        <v>1640530</v>
      </c>
      <c r="AT1342" s="284" t="str">
        <f t="shared" si="183"/>
        <v>矢上凌久</v>
      </c>
      <c r="AU1342" s="284">
        <f>IF(AT1342="","",COUNTIF(AT$8:AT1342,AT1342))</f>
        <v>1</v>
      </c>
      <c r="AV1342" s="284" t="str">
        <f t="shared" si="184"/>
        <v>やがみりく</v>
      </c>
      <c r="AW1342" s="284">
        <f>IF(AV1342="","",COUNTIF(AV$8:AV1342,AV1342))</f>
        <v>1</v>
      </c>
      <c r="AX1342" s="284" t="str">
        <f t="shared" si="182"/>
        <v/>
      </c>
      <c r="AY1342" s="284" t="str">
        <f t="shared" si="185"/>
        <v/>
      </c>
      <c r="AZ1342" s="284" t="str">
        <f t="shared" si="186"/>
        <v/>
      </c>
    </row>
    <row r="1343" spans="1:52" ht="18" customHeight="1">
      <c r="A1343" s="281">
        <v>1732307</v>
      </c>
      <c r="B1343" s="281" t="s">
        <v>3167</v>
      </c>
      <c r="C1343" s="281" t="s">
        <v>6283</v>
      </c>
      <c r="D1343" s="281" t="s">
        <v>3168</v>
      </c>
      <c r="E1343" s="281" t="s">
        <v>6284</v>
      </c>
      <c r="F1343" s="281">
        <v>1</v>
      </c>
      <c r="G1343" s="281" t="s">
        <v>259</v>
      </c>
      <c r="H1343" s="303">
        <v>38597</v>
      </c>
      <c r="I1343" s="281">
        <v>24</v>
      </c>
      <c r="J1343" s="281" t="s">
        <v>260</v>
      </c>
      <c r="K1343" s="281">
        <v>267</v>
      </c>
      <c r="L1343" s="281" t="s">
        <v>328</v>
      </c>
      <c r="M1343" s="281">
        <v>2032</v>
      </c>
      <c r="N1343" s="281" t="s">
        <v>5556</v>
      </c>
      <c r="O1343" s="281">
        <v>2</v>
      </c>
      <c r="P1343" s="281" t="s">
        <v>303</v>
      </c>
      <c r="Q1343" s="281">
        <v>0</v>
      </c>
      <c r="S1343" s="281">
        <v>0</v>
      </c>
      <c r="W1343" s="281">
        <v>-20</v>
      </c>
      <c r="X1343" s="281" t="s">
        <v>1574</v>
      </c>
      <c r="AA1343" s="281">
        <v>2</v>
      </c>
      <c r="AB1343" s="281" t="s">
        <v>200</v>
      </c>
      <c r="AC1343" s="303">
        <v>44871</v>
      </c>
      <c r="AD1343" s="281" t="s">
        <v>11542</v>
      </c>
      <c r="AE1343" s="281" t="s">
        <v>5557</v>
      </c>
      <c r="AF1343" s="281" t="s">
        <v>266</v>
      </c>
      <c r="AG1343" s="281" t="s">
        <v>5558</v>
      </c>
      <c r="AI1343" s="281" t="s">
        <v>5559</v>
      </c>
      <c r="AJ1343" s="281" t="s">
        <v>11481</v>
      </c>
      <c r="AN1343" s="303">
        <v>44354</v>
      </c>
      <c r="AP1343" s="284">
        <f t="shared" si="187"/>
        <v>1336</v>
      </c>
      <c r="AQ1343" s="284" t="str">
        <f t="shared" si="188"/>
        <v>御子柴涼雅1</v>
      </c>
      <c r="AR1343" s="284" t="str">
        <f t="shared" si="189"/>
        <v>みこしばりょうが1</v>
      </c>
      <c r="AS1343" s="284">
        <f t="shared" si="190"/>
        <v>1732307</v>
      </c>
      <c r="AT1343" s="284" t="str">
        <f t="shared" si="183"/>
        <v>御子柴涼雅</v>
      </c>
      <c r="AU1343" s="284">
        <f>IF(AT1343="","",COUNTIF(AT$8:AT1343,AT1343))</f>
        <v>1</v>
      </c>
      <c r="AV1343" s="284" t="str">
        <f t="shared" si="184"/>
        <v>みこしばりょうが</v>
      </c>
      <c r="AW1343" s="284">
        <f>IF(AV1343="","",COUNTIF(AV$8:AV1343,AV1343))</f>
        <v>1</v>
      </c>
      <c r="AX1343" s="284" t="str">
        <f t="shared" si="182"/>
        <v/>
      </c>
      <c r="AY1343" s="284" t="str">
        <f t="shared" si="185"/>
        <v/>
      </c>
      <c r="AZ1343" s="284" t="str">
        <f t="shared" si="186"/>
        <v/>
      </c>
    </row>
    <row r="1344" spans="1:52" ht="18" customHeight="1">
      <c r="A1344" s="281">
        <v>1732186</v>
      </c>
      <c r="B1344" s="281" t="s">
        <v>4332</v>
      </c>
      <c r="C1344" s="281" t="s">
        <v>6285</v>
      </c>
      <c r="D1344" s="281" t="s">
        <v>4334</v>
      </c>
      <c r="E1344" s="281" t="s">
        <v>6286</v>
      </c>
      <c r="F1344" s="281">
        <v>2</v>
      </c>
      <c r="G1344" s="281" t="s">
        <v>282</v>
      </c>
      <c r="H1344" s="303">
        <v>38605</v>
      </c>
      <c r="I1344" s="281">
        <v>24</v>
      </c>
      <c r="J1344" s="281" t="s">
        <v>260</v>
      </c>
      <c r="K1344" s="281">
        <v>267</v>
      </c>
      <c r="L1344" s="281" t="s">
        <v>328</v>
      </c>
      <c r="M1344" s="281">
        <v>2042</v>
      </c>
      <c r="N1344" s="281" t="s">
        <v>5507</v>
      </c>
      <c r="O1344" s="281">
        <v>2</v>
      </c>
      <c r="P1344" s="281" t="s">
        <v>303</v>
      </c>
      <c r="W1344" s="281">
        <v>-20</v>
      </c>
      <c r="X1344" s="281" t="s">
        <v>1574</v>
      </c>
      <c r="AA1344" s="281">
        <v>2</v>
      </c>
      <c r="AB1344" s="281" t="s">
        <v>200</v>
      </c>
      <c r="AC1344" s="303">
        <v>44871</v>
      </c>
      <c r="AD1344" s="281" t="s">
        <v>11542</v>
      </c>
      <c r="AE1344" s="281" t="s">
        <v>3243</v>
      </c>
      <c r="AF1344" s="281" t="s">
        <v>266</v>
      </c>
      <c r="AG1344" s="281" t="s">
        <v>5508</v>
      </c>
      <c r="AI1344" s="281" t="s">
        <v>5509</v>
      </c>
      <c r="AJ1344" s="281" t="s">
        <v>11478</v>
      </c>
      <c r="AN1344" s="303">
        <v>44354</v>
      </c>
      <c r="AP1344" s="284">
        <f t="shared" si="187"/>
        <v>1337</v>
      </c>
      <c r="AQ1344" s="284" t="str">
        <f t="shared" si="188"/>
        <v>吉村咲穂1</v>
      </c>
      <c r="AR1344" s="284" t="str">
        <f t="shared" si="189"/>
        <v>よしむらさきほ1</v>
      </c>
      <c r="AS1344" s="284">
        <f t="shared" si="190"/>
        <v>1732186</v>
      </c>
      <c r="AT1344" s="284" t="str">
        <f t="shared" si="183"/>
        <v>吉村咲穂</v>
      </c>
      <c r="AU1344" s="284">
        <f>IF(AT1344="","",COUNTIF(AT$8:AT1344,AT1344))</f>
        <v>1</v>
      </c>
      <c r="AV1344" s="284" t="str">
        <f t="shared" si="184"/>
        <v>よしむらさきほ</v>
      </c>
      <c r="AW1344" s="284">
        <f>IF(AV1344="","",COUNTIF(AV$8:AV1344,AV1344))</f>
        <v>1</v>
      </c>
      <c r="AX1344" s="284" t="str">
        <f t="shared" si="182"/>
        <v/>
      </c>
      <c r="AY1344" s="284" t="str">
        <f t="shared" si="185"/>
        <v/>
      </c>
      <c r="AZ1344" s="284" t="str">
        <f t="shared" si="186"/>
        <v/>
      </c>
    </row>
    <row r="1345" spans="1:52" ht="18" customHeight="1">
      <c r="A1345" s="281">
        <v>1732460</v>
      </c>
      <c r="B1345" s="281" t="s">
        <v>6287</v>
      </c>
      <c r="C1345" s="281" t="s">
        <v>6288</v>
      </c>
      <c r="D1345" s="281" t="s">
        <v>6289</v>
      </c>
      <c r="E1345" s="281" t="s">
        <v>5527</v>
      </c>
      <c r="F1345" s="281">
        <v>2</v>
      </c>
      <c r="G1345" s="281" t="s">
        <v>282</v>
      </c>
      <c r="H1345" s="303">
        <v>38636</v>
      </c>
      <c r="I1345" s="281">
        <v>24</v>
      </c>
      <c r="J1345" s="281" t="s">
        <v>260</v>
      </c>
      <c r="K1345" s="281">
        <v>267</v>
      </c>
      <c r="L1345" s="281" t="s">
        <v>328</v>
      </c>
      <c r="M1345" s="281">
        <v>2024</v>
      </c>
      <c r="N1345" s="281" t="s">
        <v>5659</v>
      </c>
      <c r="O1345" s="281">
        <v>2</v>
      </c>
      <c r="P1345" s="281" t="s">
        <v>303</v>
      </c>
      <c r="W1345" s="281">
        <v>-20</v>
      </c>
      <c r="X1345" s="281" t="s">
        <v>1574</v>
      </c>
      <c r="AA1345" s="281">
        <v>2</v>
      </c>
      <c r="AB1345" s="281" t="s">
        <v>200</v>
      </c>
      <c r="AC1345" s="303">
        <v>44871</v>
      </c>
      <c r="AD1345" s="281" t="s">
        <v>11542</v>
      </c>
      <c r="AN1345" s="303">
        <v>44354</v>
      </c>
      <c r="AP1345" s="284">
        <f t="shared" si="187"/>
        <v>1338</v>
      </c>
      <c r="AQ1345" s="284" t="str">
        <f t="shared" si="188"/>
        <v>苅和穂乃香1</v>
      </c>
      <c r="AR1345" s="284" t="str">
        <f t="shared" si="189"/>
        <v>かりわほのか1</v>
      </c>
      <c r="AS1345" s="284">
        <f t="shared" si="190"/>
        <v>1732460</v>
      </c>
      <c r="AT1345" s="284" t="str">
        <f t="shared" si="183"/>
        <v>苅和穂乃香</v>
      </c>
      <c r="AU1345" s="284">
        <f>IF(AT1345="","",COUNTIF(AT$8:AT1345,AT1345))</f>
        <v>1</v>
      </c>
      <c r="AV1345" s="284" t="str">
        <f t="shared" si="184"/>
        <v>かりわほのか</v>
      </c>
      <c r="AW1345" s="284">
        <f>IF(AV1345="","",COUNTIF(AV$8:AV1345,AV1345))</f>
        <v>1</v>
      </c>
      <c r="AX1345" s="284" t="str">
        <f t="shared" si="182"/>
        <v/>
      </c>
      <c r="AY1345" s="284" t="str">
        <f t="shared" si="185"/>
        <v/>
      </c>
      <c r="AZ1345" s="284" t="str">
        <f t="shared" si="186"/>
        <v/>
      </c>
    </row>
    <row r="1346" spans="1:52" ht="18" customHeight="1">
      <c r="A1346" s="281">
        <v>1728410</v>
      </c>
      <c r="B1346" s="281" t="s">
        <v>1785</v>
      </c>
      <c r="C1346" s="281" t="s">
        <v>6290</v>
      </c>
      <c r="D1346" s="281" t="s">
        <v>6291</v>
      </c>
      <c r="E1346" s="281" t="s">
        <v>5506</v>
      </c>
      <c r="F1346" s="281">
        <v>2</v>
      </c>
      <c r="G1346" s="281" t="s">
        <v>282</v>
      </c>
      <c r="H1346" s="303">
        <v>38648</v>
      </c>
      <c r="I1346" s="281">
        <v>24</v>
      </c>
      <c r="J1346" s="281" t="s">
        <v>260</v>
      </c>
      <c r="K1346" s="281">
        <v>280</v>
      </c>
      <c r="L1346" s="281" t="s">
        <v>334</v>
      </c>
      <c r="M1346" s="281">
        <v>2119</v>
      </c>
      <c r="N1346" s="281" t="s">
        <v>6292</v>
      </c>
      <c r="O1346" s="281">
        <v>2</v>
      </c>
      <c r="P1346" s="281" t="s">
        <v>303</v>
      </c>
      <c r="Q1346" s="281">
        <v>0</v>
      </c>
      <c r="S1346" s="281">
        <v>0</v>
      </c>
      <c r="W1346" s="281">
        <v>-20</v>
      </c>
      <c r="X1346" s="281" t="s">
        <v>1574</v>
      </c>
      <c r="AA1346" s="281">
        <v>2</v>
      </c>
      <c r="AB1346" s="281" t="s">
        <v>200</v>
      </c>
      <c r="AC1346" s="303">
        <v>44871</v>
      </c>
      <c r="AD1346" s="281" t="s">
        <v>11543</v>
      </c>
      <c r="AE1346" s="281" t="s">
        <v>6293</v>
      </c>
      <c r="AF1346" s="281" t="s">
        <v>266</v>
      </c>
      <c r="AG1346" s="281" t="s">
        <v>6294</v>
      </c>
      <c r="AI1346" s="281" t="s">
        <v>6295</v>
      </c>
      <c r="AJ1346" s="281" t="s">
        <v>11544</v>
      </c>
      <c r="AN1346" s="303">
        <v>44342</v>
      </c>
      <c r="AP1346" s="284">
        <f t="shared" si="187"/>
        <v>1339</v>
      </c>
      <c r="AQ1346" s="284" t="str">
        <f t="shared" si="188"/>
        <v>後藤依央1</v>
      </c>
      <c r="AR1346" s="284" t="str">
        <f t="shared" si="189"/>
        <v>ごとう　いちか1</v>
      </c>
      <c r="AS1346" s="284">
        <f t="shared" si="190"/>
        <v>1728410</v>
      </c>
      <c r="AT1346" s="284" t="str">
        <f t="shared" si="183"/>
        <v>後藤依央</v>
      </c>
      <c r="AU1346" s="284">
        <f>IF(AT1346="","",COUNTIF(AT$8:AT1346,AT1346))</f>
        <v>1</v>
      </c>
      <c r="AV1346" s="284" t="str">
        <f t="shared" si="184"/>
        <v>ごとう　いちか</v>
      </c>
      <c r="AW1346" s="284">
        <f>IF(AV1346="","",COUNTIF(AV$8:AV1346,AV1346))</f>
        <v>1</v>
      </c>
      <c r="AX1346" s="284" t="str">
        <f t="shared" si="182"/>
        <v/>
      </c>
      <c r="AY1346" s="284" t="str">
        <f t="shared" si="185"/>
        <v/>
      </c>
      <c r="AZ1346" s="284" t="str">
        <f t="shared" si="186"/>
        <v/>
      </c>
    </row>
    <row r="1347" spans="1:52" ht="18" customHeight="1">
      <c r="A1347" s="281">
        <v>1732299</v>
      </c>
      <c r="B1347" s="281" t="s">
        <v>6296</v>
      </c>
      <c r="C1347" s="281" t="s">
        <v>6297</v>
      </c>
      <c r="D1347" s="281" t="s">
        <v>474</v>
      </c>
      <c r="E1347" s="281" t="s">
        <v>6298</v>
      </c>
      <c r="F1347" s="281">
        <v>1</v>
      </c>
      <c r="G1347" s="281" t="s">
        <v>259</v>
      </c>
      <c r="H1347" s="303">
        <v>38681</v>
      </c>
      <c r="I1347" s="281">
        <v>24</v>
      </c>
      <c r="J1347" s="281" t="s">
        <v>260</v>
      </c>
      <c r="K1347" s="281">
        <v>267</v>
      </c>
      <c r="L1347" s="281" t="s">
        <v>328</v>
      </c>
      <c r="M1347" s="281">
        <v>2032</v>
      </c>
      <c r="N1347" s="281" t="s">
        <v>5556</v>
      </c>
      <c r="O1347" s="281">
        <v>2</v>
      </c>
      <c r="P1347" s="281" t="s">
        <v>303</v>
      </c>
      <c r="Q1347" s="281">
        <v>0</v>
      </c>
      <c r="S1347" s="281">
        <v>0</v>
      </c>
      <c r="W1347" s="281">
        <v>-20</v>
      </c>
      <c r="X1347" s="281" t="s">
        <v>1574</v>
      </c>
      <c r="AA1347" s="281">
        <v>2</v>
      </c>
      <c r="AB1347" s="281" t="s">
        <v>200</v>
      </c>
      <c r="AC1347" s="303">
        <v>44871</v>
      </c>
      <c r="AD1347" s="281" t="s">
        <v>11542</v>
      </c>
      <c r="AE1347" s="281" t="s">
        <v>5557</v>
      </c>
      <c r="AF1347" s="281" t="s">
        <v>266</v>
      </c>
      <c r="AG1347" s="281" t="s">
        <v>5558</v>
      </c>
      <c r="AI1347" s="281" t="s">
        <v>5559</v>
      </c>
      <c r="AJ1347" s="281" t="s">
        <v>11481</v>
      </c>
      <c r="AN1347" s="303">
        <v>44354</v>
      </c>
      <c r="AP1347" s="284">
        <f t="shared" si="187"/>
        <v>1340</v>
      </c>
      <c r="AQ1347" s="284" t="str">
        <f t="shared" si="188"/>
        <v>北島柊成1</v>
      </c>
      <c r="AR1347" s="284" t="str">
        <f t="shared" si="189"/>
        <v>きたじましゅうせい1</v>
      </c>
      <c r="AS1347" s="284">
        <f t="shared" si="190"/>
        <v>1732299</v>
      </c>
      <c r="AT1347" s="284" t="str">
        <f t="shared" si="183"/>
        <v>北島柊成</v>
      </c>
      <c r="AU1347" s="284">
        <f>IF(AT1347="","",COUNTIF(AT$8:AT1347,AT1347))</f>
        <v>1</v>
      </c>
      <c r="AV1347" s="284" t="str">
        <f t="shared" si="184"/>
        <v>きたじましゅうせい</v>
      </c>
      <c r="AW1347" s="284">
        <f>IF(AV1347="","",COUNTIF(AV$8:AV1347,AV1347))</f>
        <v>1</v>
      </c>
      <c r="AX1347" s="284" t="str">
        <f t="shared" si="182"/>
        <v/>
      </c>
      <c r="AY1347" s="284" t="str">
        <f t="shared" si="185"/>
        <v/>
      </c>
      <c r="AZ1347" s="284" t="str">
        <f t="shared" si="186"/>
        <v/>
      </c>
    </row>
    <row r="1348" spans="1:52" ht="18" customHeight="1">
      <c r="A1348" s="281">
        <v>1732453</v>
      </c>
      <c r="B1348" s="281" t="s">
        <v>421</v>
      </c>
      <c r="C1348" s="281" t="s">
        <v>6299</v>
      </c>
      <c r="D1348" s="281" t="s">
        <v>423</v>
      </c>
      <c r="E1348" s="281" t="s">
        <v>6300</v>
      </c>
      <c r="F1348" s="281">
        <v>2</v>
      </c>
      <c r="G1348" s="281" t="s">
        <v>282</v>
      </c>
      <c r="H1348" s="303">
        <v>38681</v>
      </c>
      <c r="I1348" s="281">
        <v>24</v>
      </c>
      <c r="J1348" s="281" t="s">
        <v>260</v>
      </c>
      <c r="K1348" s="281">
        <v>264</v>
      </c>
      <c r="L1348" s="281" t="s">
        <v>301</v>
      </c>
      <c r="M1348" s="281">
        <v>2016</v>
      </c>
      <c r="N1348" s="281" t="s">
        <v>5489</v>
      </c>
      <c r="O1348" s="281">
        <v>2</v>
      </c>
      <c r="P1348" s="281" t="s">
        <v>303</v>
      </c>
      <c r="Q1348" s="281">
        <v>0</v>
      </c>
      <c r="S1348" s="281">
        <v>0</v>
      </c>
      <c r="V1348" s="281">
        <v>0</v>
      </c>
      <c r="W1348" s="281">
        <v>-20</v>
      </c>
      <c r="X1348" s="281" t="s">
        <v>1574</v>
      </c>
      <c r="AA1348" s="281">
        <v>2</v>
      </c>
      <c r="AB1348" s="281" t="s">
        <v>200</v>
      </c>
      <c r="AC1348" s="303">
        <v>44871</v>
      </c>
      <c r="AD1348" s="281" t="s">
        <v>11542</v>
      </c>
      <c r="AE1348" s="281" t="s">
        <v>346</v>
      </c>
      <c r="AF1348" s="281" t="s">
        <v>266</v>
      </c>
      <c r="AG1348" s="281" t="s">
        <v>4983</v>
      </c>
      <c r="AI1348" s="281" t="s">
        <v>4984</v>
      </c>
      <c r="AJ1348" s="281" t="s">
        <v>11405</v>
      </c>
      <c r="AN1348" s="303">
        <v>44354</v>
      </c>
      <c r="AP1348" s="284">
        <f t="shared" si="187"/>
        <v>1341</v>
      </c>
      <c r="AQ1348" s="284" t="str">
        <f t="shared" si="188"/>
        <v>小林佳乃子1</v>
      </c>
      <c r="AR1348" s="284" t="str">
        <f t="shared" si="189"/>
        <v>こばやしかのこ1</v>
      </c>
      <c r="AS1348" s="284">
        <f t="shared" si="190"/>
        <v>1732453</v>
      </c>
      <c r="AT1348" s="284" t="str">
        <f t="shared" si="183"/>
        <v>小林佳乃子</v>
      </c>
      <c r="AU1348" s="284">
        <f>IF(AT1348="","",COUNTIF(AT$8:AT1348,AT1348))</f>
        <v>1</v>
      </c>
      <c r="AV1348" s="284" t="str">
        <f t="shared" si="184"/>
        <v>こばやしかのこ</v>
      </c>
      <c r="AW1348" s="284">
        <f>IF(AV1348="","",COUNTIF(AV$8:AV1348,AV1348))</f>
        <v>1</v>
      </c>
      <c r="AX1348" s="284" t="str">
        <f t="shared" si="182"/>
        <v/>
      </c>
      <c r="AY1348" s="284" t="str">
        <f t="shared" si="185"/>
        <v/>
      </c>
      <c r="AZ1348" s="284" t="str">
        <f t="shared" si="186"/>
        <v/>
      </c>
    </row>
    <row r="1349" spans="1:52" ht="18" customHeight="1">
      <c r="A1349" s="281">
        <v>1732303</v>
      </c>
      <c r="B1349" s="281" t="s">
        <v>1151</v>
      </c>
      <c r="C1349" s="281" t="s">
        <v>6301</v>
      </c>
      <c r="D1349" s="281" t="s">
        <v>1153</v>
      </c>
      <c r="E1349" s="281" t="s">
        <v>909</v>
      </c>
      <c r="F1349" s="281">
        <v>1</v>
      </c>
      <c r="G1349" s="281" t="s">
        <v>259</v>
      </c>
      <c r="H1349" s="303">
        <v>38690</v>
      </c>
      <c r="I1349" s="281">
        <v>24</v>
      </c>
      <c r="J1349" s="281" t="s">
        <v>260</v>
      </c>
      <c r="K1349" s="281">
        <v>267</v>
      </c>
      <c r="L1349" s="281" t="s">
        <v>328</v>
      </c>
      <c r="M1349" s="281">
        <v>2032</v>
      </c>
      <c r="N1349" s="281" t="s">
        <v>5556</v>
      </c>
      <c r="O1349" s="281">
        <v>2</v>
      </c>
      <c r="P1349" s="281" t="s">
        <v>303</v>
      </c>
      <c r="Q1349" s="281">
        <v>0</v>
      </c>
      <c r="S1349" s="281">
        <v>0</v>
      </c>
      <c r="W1349" s="281">
        <v>-20</v>
      </c>
      <c r="X1349" s="281" t="s">
        <v>1574</v>
      </c>
      <c r="AA1349" s="281">
        <v>2</v>
      </c>
      <c r="AB1349" s="281" t="s">
        <v>200</v>
      </c>
      <c r="AC1349" s="303">
        <v>44871</v>
      </c>
      <c r="AD1349" s="281" t="s">
        <v>11542</v>
      </c>
      <c r="AE1349" s="281" t="s">
        <v>5557</v>
      </c>
      <c r="AF1349" s="281" t="s">
        <v>266</v>
      </c>
      <c r="AG1349" s="281" t="s">
        <v>5558</v>
      </c>
      <c r="AI1349" s="281" t="s">
        <v>5559</v>
      </c>
      <c r="AJ1349" s="281" t="s">
        <v>11481</v>
      </c>
      <c r="AN1349" s="303">
        <v>44354</v>
      </c>
      <c r="AP1349" s="284">
        <f t="shared" si="187"/>
        <v>1342</v>
      </c>
      <c r="AQ1349" s="284" t="str">
        <f t="shared" si="188"/>
        <v>中島匡優1</v>
      </c>
      <c r="AR1349" s="284" t="str">
        <f t="shared" si="189"/>
        <v>なかじままさひろ1</v>
      </c>
      <c r="AS1349" s="284">
        <f t="shared" si="190"/>
        <v>1732303</v>
      </c>
      <c r="AT1349" s="284" t="str">
        <f t="shared" si="183"/>
        <v>中島匡優</v>
      </c>
      <c r="AU1349" s="284">
        <f>IF(AT1349="","",COUNTIF(AT$8:AT1349,AT1349))</f>
        <v>1</v>
      </c>
      <c r="AV1349" s="284" t="str">
        <f t="shared" si="184"/>
        <v>なかじままさひろ</v>
      </c>
      <c r="AW1349" s="284">
        <f>IF(AV1349="","",COUNTIF(AV$8:AV1349,AV1349))</f>
        <v>1</v>
      </c>
      <c r="AX1349" s="284" t="str">
        <f t="shared" si="182"/>
        <v/>
      </c>
      <c r="AY1349" s="284" t="str">
        <f t="shared" si="185"/>
        <v/>
      </c>
      <c r="AZ1349" s="284" t="str">
        <f t="shared" si="186"/>
        <v/>
      </c>
    </row>
    <row r="1350" spans="1:52" ht="18" customHeight="1">
      <c r="A1350" s="281">
        <v>1732302</v>
      </c>
      <c r="B1350" s="281" t="s">
        <v>3349</v>
      </c>
      <c r="C1350" s="281" t="s">
        <v>6302</v>
      </c>
      <c r="D1350" s="281" t="s">
        <v>3351</v>
      </c>
      <c r="E1350" s="281" t="s">
        <v>1849</v>
      </c>
      <c r="F1350" s="281">
        <v>1</v>
      </c>
      <c r="G1350" s="281" t="s">
        <v>259</v>
      </c>
      <c r="H1350" s="303">
        <v>38700</v>
      </c>
      <c r="I1350" s="281">
        <v>24</v>
      </c>
      <c r="J1350" s="281" t="s">
        <v>260</v>
      </c>
      <c r="K1350" s="281">
        <v>267</v>
      </c>
      <c r="L1350" s="281" t="s">
        <v>328</v>
      </c>
      <c r="M1350" s="281">
        <v>2032</v>
      </c>
      <c r="N1350" s="281" t="s">
        <v>5556</v>
      </c>
      <c r="O1350" s="281">
        <v>2</v>
      </c>
      <c r="P1350" s="281" t="s">
        <v>303</v>
      </c>
      <c r="Q1350" s="281">
        <v>0</v>
      </c>
      <c r="S1350" s="281">
        <v>0</v>
      </c>
      <c r="W1350" s="281">
        <v>-20</v>
      </c>
      <c r="X1350" s="281" t="s">
        <v>1574</v>
      </c>
      <c r="AA1350" s="281">
        <v>2</v>
      </c>
      <c r="AB1350" s="281" t="s">
        <v>200</v>
      </c>
      <c r="AC1350" s="303">
        <v>44871</v>
      </c>
      <c r="AD1350" s="281" t="s">
        <v>11542</v>
      </c>
      <c r="AE1350" s="281" t="s">
        <v>5557</v>
      </c>
      <c r="AF1350" s="281" t="s">
        <v>266</v>
      </c>
      <c r="AG1350" s="281" t="s">
        <v>5558</v>
      </c>
      <c r="AI1350" s="281" t="s">
        <v>5559</v>
      </c>
      <c r="AJ1350" s="281" t="s">
        <v>11481</v>
      </c>
      <c r="AN1350" s="303">
        <v>44354</v>
      </c>
      <c r="AP1350" s="284">
        <f t="shared" si="187"/>
        <v>1343</v>
      </c>
      <c r="AQ1350" s="284" t="str">
        <f t="shared" si="188"/>
        <v>月岡大助1</v>
      </c>
      <c r="AR1350" s="284" t="str">
        <f t="shared" si="189"/>
        <v>つきおかだいすけ1</v>
      </c>
      <c r="AS1350" s="284">
        <f t="shared" si="190"/>
        <v>1732302</v>
      </c>
      <c r="AT1350" s="284" t="str">
        <f t="shared" si="183"/>
        <v>月岡大助</v>
      </c>
      <c r="AU1350" s="284">
        <f>IF(AT1350="","",COUNTIF(AT$8:AT1350,AT1350))</f>
        <v>1</v>
      </c>
      <c r="AV1350" s="284" t="str">
        <f t="shared" si="184"/>
        <v>つきおかだいすけ</v>
      </c>
      <c r="AW1350" s="284">
        <f>IF(AV1350="","",COUNTIF(AV$8:AV1350,AV1350))</f>
        <v>1</v>
      </c>
      <c r="AX1350" s="284" t="str">
        <f t="shared" si="182"/>
        <v/>
      </c>
      <c r="AY1350" s="284" t="str">
        <f t="shared" si="185"/>
        <v/>
      </c>
      <c r="AZ1350" s="284" t="str">
        <f t="shared" si="186"/>
        <v/>
      </c>
    </row>
    <row r="1351" spans="1:52" ht="18" customHeight="1">
      <c r="A1351" s="281">
        <v>1732167</v>
      </c>
      <c r="B1351" s="281" t="s">
        <v>6303</v>
      </c>
      <c r="C1351" s="281" t="s">
        <v>6304</v>
      </c>
      <c r="D1351" s="281" t="s">
        <v>6305</v>
      </c>
      <c r="E1351" s="281" t="s">
        <v>6306</v>
      </c>
      <c r="F1351" s="281">
        <v>1</v>
      </c>
      <c r="G1351" s="281" t="s">
        <v>259</v>
      </c>
      <c r="H1351" s="303">
        <v>38712</v>
      </c>
      <c r="I1351" s="281">
        <v>24</v>
      </c>
      <c r="J1351" s="281" t="s">
        <v>260</v>
      </c>
      <c r="K1351" s="281">
        <v>267</v>
      </c>
      <c r="L1351" s="281" t="s">
        <v>328</v>
      </c>
      <c r="M1351" s="281">
        <v>2039</v>
      </c>
      <c r="N1351" s="281" t="s">
        <v>5672</v>
      </c>
      <c r="O1351" s="281">
        <v>2</v>
      </c>
      <c r="P1351" s="281" t="s">
        <v>303</v>
      </c>
      <c r="W1351" s="281">
        <v>-20</v>
      </c>
      <c r="X1351" s="281" t="s">
        <v>1574</v>
      </c>
      <c r="AA1351" s="281">
        <v>2</v>
      </c>
      <c r="AB1351" s="281" t="s">
        <v>200</v>
      </c>
      <c r="AC1351" s="303">
        <v>44871</v>
      </c>
      <c r="AD1351" s="281" t="s">
        <v>11542</v>
      </c>
      <c r="AE1351" s="281" t="s">
        <v>5673</v>
      </c>
      <c r="AF1351" s="281" t="s">
        <v>266</v>
      </c>
      <c r="AG1351" s="281" t="s">
        <v>5674</v>
      </c>
      <c r="AH1351" s="281" t="s">
        <v>5675</v>
      </c>
      <c r="AI1351" s="281" t="s">
        <v>5676</v>
      </c>
      <c r="AJ1351" s="281" t="s">
        <v>11492</v>
      </c>
      <c r="AN1351" s="303">
        <v>44354</v>
      </c>
      <c r="AP1351" s="284">
        <f t="shared" si="187"/>
        <v>1344</v>
      </c>
      <c r="AQ1351" s="284" t="str">
        <f t="shared" si="188"/>
        <v>柴本幸之輔1</v>
      </c>
      <c r="AR1351" s="284" t="str">
        <f t="shared" si="189"/>
        <v>しばもとこうのすけ1</v>
      </c>
      <c r="AS1351" s="284">
        <f t="shared" si="190"/>
        <v>1732167</v>
      </c>
      <c r="AT1351" s="284" t="str">
        <f t="shared" si="183"/>
        <v>柴本幸之輔</v>
      </c>
      <c r="AU1351" s="284">
        <f>IF(AT1351="","",COUNTIF(AT$8:AT1351,AT1351))</f>
        <v>1</v>
      </c>
      <c r="AV1351" s="284" t="str">
        <f t="shared" si="184"/>
        <v>しばもとこうのすけ</v>
      </c>
      <c r="AW1351" s="284">
        <f>IF(AV1351="","",COUNTIF(AV$8:AV1351,AV1351))</f>
        <v>1</v>
      </c>
      <c r="AX1351" s="284" t="str">
        <f t="shared" si="182"/>
        <v/>
      </c>
      <c r="AY1351" s="284" t="str">
        <f t="shared" si="185"/>
        <v/>
      </c>
      <c r="AZ1351" s="284" t="str">
        <f t="shared" si="186"/>
        <v/>
      </c>
    </row>
    <row r="1352" spans="1:52" ht="18" customHeight="1">
      <c r="A1352" s="281">
        <v>1729891</v>
      </c>
      <c r="B1352" s="281" t="s">
        <v>1103</v>
      </c>
      <c r="C1352" s="281" t="s">
        <v>6307</v>
      </c>
      <c r="D1352" s="281" t="s">
        <v>1105</v>
      </c>
      <c r="E1352" s="281" t="s">
        <v>1511</v>
      </c>
      <c r="F1352" s="281">
        <v>2</v>
      </c>
      <c r="G1352" s="281" t="s">
        <v>282</v>
      </c>
      <c r="H1352" s="303">
        <v>38718</v>
      </c>
      <c r="I1352" s="281">
        <v>24</v>
      </c>
      <c r="J1352" s="281" t="s">
        <v>260</v>
      </c>
      <c r="K1352" s="281">
        <v>278</v>
      </c>
      <c r="L1352" s="281" t="s">
        <v>445</v>
      </c>
      <c r="M1352" s="281">
        <v>2093</v>
      </c>
      <c r="N1352" s="281" t="s">
        <v>5626</v>
      </c>
      <c r="O1352" s="281">
        <v>2</v>
      </c>
      <c r="P1352" s="281" t="s">
        <v>303</v>
      </c>
      <c r="W1352" s="281">
        <v>-20</v>
      </c>
      <c r="X1352" s="281" t="s">
        <v>1574</v>
      </c>
      <c r="AA1352" s="281">
        <v>2</v>
      </c>
      <c r="AB1352" s="281" t="s">
        <v>200</v>
      </c>
      <c r="AC1352" s="303">
        <v>44871</v>
      </c>
      <c r="AD1352" s="281" t="s">
        <v>11543</v>
      </c>
      <c r="AE1352" s="281" t="s">
        <v>5627</v>
      </c>
      <c r="AF1352" s="281" t="s">
        <v>266</v>
      </c>
      <c r="AG1352" s="281" t="s">
        <v>5628</v>
      </c>
      <c r="AI1352" s="281" t="s">
        <v>5629</v>
      </c>
      <c r="AJ1352" s="281" t="s">
        <v>11486</v>
      </c>
      <c r="AN1352" s="303">
        <v>44347</v>
      </c>
      <c r="AP1352" s="284">
        <f t="shared" si="187"/>
        <v>1345</v>
      </c>
      <c r="AQ1352" s="284" t="str">
        <f t="shared" si="188"/>
        <v>髙橋正枝1</v>
      </c>
      <c r="AR1352" s="284" t="str">
        <f t="shared" si="189"/>
        <v>たかはしまさえ1</v>
      </c>
      <c r="AS1352" s="284">
        <f t="shared" si="190"/>
        <v>1729891</v>
      </c>
      <c r="AT1352" s="284" t="str">
        <f t="shared" si="183"/>
        <v>髙橋正枝</v>
      </c>
      <c r="AU1352" s="284">
        <f>IF(AT1352="","",COUNTIF(AT$8:AT1352,AT1352))</f>
        <v>1</v>
      </c>
      <c r="AV1352" s="284" t="str">
        <f t="shared" si="184"/>
        <v>たかはしまさえ</v>
      </c>
      <c r="AW1352" s="284">
        <f>IF(AV1352="","",COUNTIF(AV$8:AV1352,AV1352))</f>
        <v>1</v>
      </c>
      <c r="AX1352" s="284" t="str">
        <f t="shared" ref="AX1352:AX1415" si="191">IFERROR(VLOOKUP(AS1352,$BA$11:$BA$38,1,FALSE),"")</f>
        <v/>
      </c>
      <c r="AY1352" s="284" t="str">
        <f t="shared" si="185"/>
        <v/>
      </c>
      <c r="AZ1352" s="284" t="str">
        <f t="shared" si="186"/>
        <v/>
      </c>
    </row>
    <row r="1353" spans="1:52" ht="18" customHeight="1">
      <c r="A1353" s="281">
        <v>1732313</v>
      </c>
      <c r="B1353" s="281" t="s">
        <v>6308</v>
      </c>
      <c r="C1353" s="281" t="s">
        <v>6309</v>
      </c>
      <c r="D1353" s="281" t="s">
        <v>1262</v>
      </c>
      <c r="E1353" s="281" t="s">
        <v>3582</v>
      </c>
      <c r="F1353" s="281">
        <v>2</v>
      </c>
      <c r="G1353" s="281" t="s">
        <v>282</v>
      </c>
      <c r="H1353" s="303">
        <v>38720</v>
      </c>
      <c r="I1353" s="281">
        <v>24</v>
      </c>
      <c r="J1353" s="281" t="s">
        <v>260</v>
      </c>
      <c r="K1353" s="281">
        <v>267</v>
      </c>
      <c r="L1353" s="281" t="s">
        <v>328</v>
      </c>
      <c r="M1353" s="281">
        <v>2032</v>
      </c>
      <c r="N1353" s="281" t="s">
        <v>5556</v>
      </c>
      <c r="O1353" s="281">
        <v>2</v>
      </c>
      <c r="P1353" s="281" t="s">
        <v>303</v>
      </c>
      <c r="Q1353" s="281">
        <v>0</v>
      </c>
      <c r="S1353" s="281">
        <v>0</v>
      </c>
      <c r="W1353" s="281">
        <v>-20</v>
      </c>
      <c r="X1353" s="281" t="s">
        <v>1574</v>
      </c>
      <c r="AA1353" s="281">
        <v>2</v>
      </c>
      <c r="AB1353" s="281" t="s">
        <v>200</v>
      </c>
      <c r="AC1353" s="303">
        <v>44871</v>
      </c>
      <c r="AD1353" s="281" t="s">
        <v>11542</v>
      </c>
      <c r="AE1353" s="281" t="s">
        <v>5557</v>
      </c>
      <c r="AF1353" s="281" t="s">
        <v>266</v>
      </c>
      <c r="AG1353" s="281" t="s">
        <v>5558</v>
      </c>
      <c r="AI1353" s="281" t="s">
        <v>5559</v>
      </c>
      <c r="AJ1353" s="281" t="s">
        <v>11481</v>
      </c>
      <c r="AN1353" s="303">
        <v>44354</v>
      </c>
      <c r="AP1353" s="284">
        <f t="shared" si="187"/>
        <v>1346</v>
      </c>
      <c r="AQ1353" s="284" t="str">
        <f t="shared" si="188"/>
        <v>德竹春佳1</v>
      </c>
      <c r="AR1353" s="284" t="str">
        <f t="shared" si="189"/>
        <v>とくたけはるか1</v>
      </c>
      <c r="AS1353" s="284">
        <f t="shared" si="190"/>
        <v>1732313</v>
      </c>
      <c r="AT1353" s="284" t="str">
        <f t="shared" si="183"/>
        <v>德竹春佳</v>
      </c>
      <c r="AU1353" s="284">
        <f>IF(AT1353="","",COUNTIF(AT$8:AT1353,AT1353))</f>
        <v>1</v>
      </c>
      <c r="AV1353" s="284" t="str">
        <f t="shared" si="184"/>
        <v>とくたけはるか</v>
      </c>
      <c r="AW1353" s="284">
        <f>IF(AV1353="","",COUNTIF(AV$8:AV1353,AV1353))</f>
        <v>1</v>
      </c>
      <c r="AX1353" s="284" t="str">
        <f t="shared" si="191"/>
        <v/>
      </c>
      <c r="AY1353" s="284" t="str">
        <f t="shared" si="185"/>
        <v/>
      </c>
      <c r="AZ1353" s="284" t="str">
        <f t="shared" si="186"/>
        <v/>
      </c>
    </row>
    <row r="1354" spans="1:52" ht="18" customHeight="1">
      <c r="A1354" s="281">
        <v>1732427</v>
      </c>
      <c r="B1354" s="281" t="s">
        <v>479</v>
      </c>
      <c r="C1354" s="281" t="s">
        <v>6310</v>
      </c>
      <c r="D1354" s="281" t="s">
        <v>481</v>
      </c>
      <c r="E1354" s="281" t="s">
        <v>3181</v>
      </c>
      <c r="F1354" s="281">
        <v>1</v>
      </c>
      <c r="G1354" s="281" t="s">
        <v>259</v>
      </c>
      <c r="H1354" s="303">
        <v>38752</v>
      </c>
      <c r="I1354" s="281">
        <v>24</v>
      </c>
      <c r="J1354" s="281" t="s">
        <v>260</v>
      </c>
      <c r="K1354" s="281">
        <v>267</v>
      </c>
      <c r="L1354" s="281" t="s">
        <v>328</v>
      </c>
      <c r="M1354" s="281">
        <v>2025</v>
      </c>
      <c r="N1354" s="281" t="s">
        <v>420</v>
      </c>
      <c r="O1354" s="281">
        <v>2</v>
      </c>
      <c r="P1354" s="281" t="s">
        <v>303</v>
      </c>
      <c r="Q1354" s="281">
        <v>0</v>
      </c>
      <c r="W1354" s="281">
        <v>-20</v>
      </c>
      <c r="X1354" s="281" t="s">
        <v>1574</v>
      </c>
      <c r="AA1354" s="281">
        <v>2</v>
      </c>
      <c r="AB1354" s="281" t="s">
        <v>200</v>
      </c>
      <c r="AC1354" s="303">
        <v>44871</v>
      </c>
      <c r="AD1354" s="281" t="s">
        <v>11542</v>
      </c>
      <c r="AE1354" s="281" t="s">
        <v>1645</v>
      </c>
      <c r="AF1354" s="281" t="s">
        <v>266</v>
      </c>
      <c r="AG1354" s="281" t="s">
        <v>5485</v>
      </c>
      <c r="AH1354" s="281" t="s">
        <v>5486</v>
      </c>
      <c r="AI1354" s="281" t="s">
        <v>5487</v>
      </c>
      <c r="AJ1354" s="281" t="s">
        <v>11199</v>
      </c>
      <c r="AN1354" s="303">
        <v>44354</v>
      </c>
      <c r="AP1354" s="284">
        <f t="shared" si="187"/>
        <v>1347</v>
      </c>
      <c r="AQ1354" s="284" t="str">
        <f t="shared" si="188"/>
        <v>水野祐樹1</v>
      </c>
      <c r="AR1354" s="284" t="str">
        <f t="shared" si="189"/>
        <v>みずのゆうき1</v>
      </c>
      <c r="AS1354" s="284">
        <f t="shared" si="190"/>
        <v>1732427</v>
      </c>
      <c r="AT1354" s="284" t="str">
        <f t="shared" ref="AT1354:AT1417" si="192">B1354&amp;C1354</f>
        <v>水野祐樹</v>
      </c>
      <c r="AU1354" s="284">
        <f>IF(AT1354="","",COUNTIF(AT$8:AT1354,AT1354))</f>
        <v>1</v>
      </c>
      <c r="AV1354" s="284" t="str">
        <f t="shared" ref="AV1354:AV1417" si="193">D1354&amp;E1354</f>
        <v>みずのゆうき</v>
      </c>
      <c r="AW1354" s="284">
        <f>IF(AV1354="","",COUNTIF(AV$8:AV1354,AV1354))</f>
        <v>1</v>
      </c>
      <c r="AX1354" s="284" t="str">
        <f t="shared" si="191"/>
        <v/>
      </c>
      <c r="AY1354" s="284" t="str">
        <f t="shared" ref="AY1354:AY1417" si="194">IF(AX1354="","",VLOOKUP(AS1354,$BA$11:$BC$38,2,FALSE))</f>
        <v/>
      </c>
      <c r="AZ1354" s="284" t="str">
        <f t="shared" ref="AZ1354:AZ1417" si="195">IF(AX1354="","",VLOOKUP(AS1354,$BA$11:$BC$38,3,FALSE))</f>
        <v/>
      </c>
    </row>
    <row r="1355" spans="1:52" ht="18" customHeight="1">
      <c r="A1355" s="281">
        <v>1732461</v>
      </c>
      <c r="B1355" s="281" t="s">
        <v>1391</v>
      </c>
      <c r="C1355" s="281" t="s">
        <v>6311</v>
      </c>
      <c r="D1355" s="281" t="s">
        <v>1392</v>
      </c>
      <c r="E1355" s="281" t="s">
        <v>6312</v>
      </c>
      <c r="F1355" s="281">
        <v>2</v>
      </c>
      <c r="G1355" s="281" t="s">
        <v>282</v>
      </c>
      <c r="H1355" s="303">
        <v>38755</v>
      </c>
      <c r="I1355" s="281">
        <v>24</v>
      </c>
      <c r="J1355" s="281" t="s">
        <v>260</v>
      </c>
      <c r="K1355" s="281">
        <v>267</v>
      </c>
      <c r="L1355" s="281" t="s">
        <v>328</v>
      </c>
      <c r="M1355" s="281">
        <v>2024</v>
      </c>
      <c r="N1355" s="281" t="s">
        <v>5659</v>
      </c>
      <c r="O1355" s="281">
        <v>2</v>
      </c>
      <c r="P1355" s="281" t="s">
        <v>303</v>
      </c>
      <c r="W1355" s="281">
        <v>-20</v>
      </c>
      <c r="X1355" s="281" t="s">
        <v>1574</v>
      </c>
      <c r="AA1355" s="281">
        <v>2</v>
      </c>
      <c r="AB1355" s="281" t="s">
        <v>200</v>
      </c>
      <c r="AC1355" s="303">
        <v>44871</v>
      </c>
      <c r="AD1355" s="281" t="s">
        <v>11542</v>
      </c>
      <c r="AN1355" s="303">
        <v>44354</v>
      </c>
      <c r="AP1355" s="284">
        <f t="shared" ref="AP1355:AP1418" si="196">AP1354+1</f>
        <v>1348</v>
      </c>
      <c r="AQ1355" s="284" t="str">
        <f t="shared" ref="AQ1355:AQ1418" si="197">AT1355&amp;AU1355</f>
        <v>佐藤想1</v>
      </c>
      <c r="AR1355" s="284" t="str">
        <f t="shared" ref="AR1355:AR1418" si="198">AV1355&amp;AW1355</f>
        <v>さとうこころ1</v>
      </c>
      <c r="AS1355" s="284">
        <f t="shared" ref="AS1355:AS1418" si="199">A1355</f>
        <v>1732461</v>
      </c>
      <c r="AT1355" s="284" t="str">
        <f t="shared" si="192"/>
        <v>佐藤想</v>
      </c>
      <c r="AU1355" s="284">
        <f>IF(AT1355="","",COUNTIF(AT$8:AT1355,AT1355))</f>
        <v>1</v>
      </c>
      <c r="AV1355" s="284" t="str">
        <f t="shared" si="193"/>
        <v>さとうこころ</v>
      </c>
      <c r="AW1355" s="284">
        <f>IF(AV1355="","",COUNTIF(AV$8:AV1355,AV1355))</f>
        <v>1</v>
      </c>
      <c r="AX1355" s="284" t="str">
        <f t="shared" si="191"/>
        <v/>
      </c>
      <c r="AY1355" s="284" t="str">
        <f t="shared" si="194"/>
        <v/>
      </c>
      <c r="AZ1355" s="284" t="str">
        <f t="shared" si="195"/>
        <v/>
      </c>
    </row>
    <row r="1356" spans="1:52" ht="18" customHeight="1">
      <c r="A1356" s="281">
        <v>1736747</v>
      </c>
      <c r="B1356" s="281" t="s">
        <v>6313</v>
      </c>
      <c r="C1356" s="281" t="s">
        <v>6314</v>
      </c>
      <c r="D1356" s="281" t="s">
        <v>1719</v>
      </c>
      <c r="E1356" s="281" t="s">
        <v>6009</v>
      </c>
      <c r="F1356" s="281">
        <v>1</v>
      </c>
      <c r="G1356" s="281" t="s">
        <v>259</v>
      </c>
      <c r="H1356" s="303">
        <v>38759</v>
      </c>
      <c r="I1356" s="281">
        <v>24</v>
      </c>
      <c r="J1356" s="281" t="s">
        <v>260</v>
      </c>
      <c r="K1356" s="281">
        <v>279</v>
      </c>
      <c r="L1356" s="281" t="s">
        <v>308</v>
      </c>
      <c r="M1356" s="281">
        <v>2104</v>
      </c>
      <c r="N1356" s="281" t="s">
        <v>398</v>
      </c>
      <c r="O1356" s="281">
        <v>2</v>
      </c>
      <c r="P1356" s="281" t="s">
        <v>303</v>
      </c>
      <c r="W1356" s="281">
        <v>-20</v>
      </c>
      <c r="X1356" s="281" t="s">
        <v>1574</v>
      </c>
      <c r="AA1356" s="281">
        <v>2</v>
      </c>
      <c r="AB1356" s="281" t="s">
        <v>200</v>
      </c>
      <c r="AC1356" s="303">
        <v>44871</v>
      </c>
      <c r="AD1356" s="281" t="s">
        <v>11543</v>
      </c>
      <c r="AF1356" s="281" t="s">
        <v>266</v>
      </c>
      <c r="AG1356" s="281" t="s">
        <v>5480</v>
      </c>
      <c r="AI1356" s="281" t="s">
        <v>5481</v>
      </c>
      <c r="AJ1356" s="281" t="s">
        <v>11475</v>
      </c>
      <c r="AN1356" s="303">
        <v>44361</v>
      </c>
      <c r="AP1356" s="284">
        <f t="shared" si="196"/>
        <v>1349</v>
      </c>
      <c r="AQ1356" s="284" t="str">
        <f t="shared" si="197"/>
        <v>唐澤柊1</v>
      </c>
      <c r="AR1356" s="284" t="str">
        <f t="shared" si="198"/>
        <v>からさわしゅう1</v>
      </c>
      <c r="AS1356" s="284">
        <f t="shared" si="199"/>
        <v>1736747</v>
      </c>
      <c r="AT1356" s="284" t="str">
        <f t="shared" si="192"/>
        <v>唐澤柊</v>
      </c>
      <c r="AU1356" s="284">
        <f>IF(AT1356="","",COUNTIF(AT$8:AT1356,AT1356))</f>
        <v>1</v>
      </c>
      <c r="AV1356" s="284" t="str">
        <f t="shared" si="193"/>
        <v>からさわしゅう</v>
      </c>
      <c r="AW1356" s="284">
        <f>IF(AV1356="","",COUNTIF(AV$8:AV1356,AV1356))</f>
        <v>1</v>
      </c>
      <c r="AX1356" s="284" t="str">
        <f t="shared" si="191"/>
        <v/>
      </c>
      <c r="AY1356" s="284" t="str">
        <f t="shared" si="194"/>
        <v/>
      </c>
      <c r="AZ1356" s="284" t="str">
        <f t="shared" si="195"/>
        <v/>
      </c>
    </row>
    <row r="1357" spans="1:52" ht="18" customHeight="1">
      <c r="A1357" s="281">
        <v>1732181</v>
      </c>
      <c r="B1357" s="281" t="s">
        <v>6315</v>
      </c>
      <c r="C1357" s="281" t="s">
        <v>6316</v>
      </c>
      <c r="D1357" s="281" t="s">
        <v>6317</v>
      </c>
      <c r="E1357" s="281" t="s">
        <v>4881</v>
      </c>
      <c r="F1357" s="281">
        <v>2</v>
      </c>
      <c r="G1357" s="281" t="s">
        <v>282</v>
      </c>
      <c r="H1357" s="303">
        <v>38764</v>
      </c>
      <c r="I1357" s="281">
        <v>24</v>
      </c>
      <c r="J1357" s="281" t="s">
        <v>260</v>
      </c>
      <c r="K1357" s="281">
        <v>267</v>
      </c>
      <c r="L1357" s="281" t="s">
        <v>328</v>
      </c>
      <c r="M1357" s="281">
        <v>2039</v>
      </c>
      <c r="N1357" s="281" t="s">
        <v>5672</v>
      </c>
      <c r="O1357" s="281">
        <v>2</v>
      </c>
      <c r="P1357" s="281" t="s">
        <v>303</v>
      </c>
      <c r="W1357" s="281">
        <v>-20</v>
      </c>
      <c r="X1357" s="281" t="s">
        <v>1574</v>
      </c>
      <c r="AA1357" s="281">
        <v>2</v>
      </c>
      <c r="AB1357" s="281" t="s">
        <v>200</v>
      </c>
      <c r="AC1357" s="303">
        <v>44871</v>
      </c>
      <c r="AD1357" s="281" t="s">
        <v>11542</v>
      </c>
      <c r="AE1357" s="281" t="s">
        <v>5673</v>
      </c>
      <c r="AF1357" s="281" t="s">
        <v>266</v>
      </c>
      <c r="AG1357" s="281" t="s">
        <v>5674</v>
      </c>
      <c r="AH1357" s="281" t="s">
        <v>5675</v>
      </c>
      <c r="AI1357" s="281" t="s">
        <v>5676</v>
      </c>
      <c r="AJ1357" s="281" t="s">
        <v>11492</v>
      </c>
      <c r="AN1357" s="303">
        <v>44354</v>
      </c>
      <c r="AP1357" s="284">
        <f t="shared" si="196"/>
        <v>1350</v>
      </c>
      <c r="AQ1357" s="284" t="str">
        <f t="shared" si="197"/>
        <v>山端花歩1</v>
      </c>
      <c r="AR1357" s="284" t="str">
        <f t="shared" si="198"/>
        <v>やまばたかほ1</v>
      </c>
      <c r="AS1357" s="284">
        <f t="shared" si="199"/>
        <v>1732181</v>
      </c>
      <c r="AT1357" s="284" t="str">
        <f t="shared" si="192"/>
        <v>山端花歩</v>
      </c>
      <c r="AU1357" s="284">
        <f>IF(AT1357="","",COUNTIF(AT$8:AT1357,AT1357))</f>
        <v>1</v>
      </c>
      <c r="AV1357" s="284" t="str">
        <f t="shared" si="193"/>
        <v>やまばたかほ</v>
      </c>
      <c r="AW1357" s="284">
        <f>IF(AV1357="","",COUNTIF(AV$8:AV1357,AV1357))</f>
        <v>1</v>
      </c>
      <c r="AX1357" s="284" t="str">
        <f t="shared" si="191"/>
        <v/>
      </c>
      <c r="AY1357" s="284" t="str">
        <f t="shared" si="194"/>
        <v/>
      </c>
      <c r="AZ1357" s="284" t="str">
        <f t="shared" si="195"/>
        <v/>
      </c>
    </row>
    <row r="1358" spans="1:52" ht="18" customHeight="1">
      <c r="A1358" s="281">
        <v>1732468</v>
      </c>
      <c r="B1358" s="281" t="s">
        <v>6318</v>
      </c>
      <c r="C1358" s="281" t="s">
        <v>6319</v>
      </c>
      <c r="D1358" s="281" t="s">
        <v>6012</v>
      </c>
      <c r="E1358" s="281" t="s">
        <v>6320</v>
      </c>
      <c r="F1358" s="281">
        <v>1</v>
      </c>
      <c r="G1358" s="281" t="s">
        <v>259</v>
      </c>
      <c r="H1358" s="303">
        <v>38767</v>
      </c>
      <c r="I1358" s="281">
        <v>24</v>
      </c>
      <c r="J1358" s="281" t="s">
        <v>260</v>
      </c>
      <c r="K1358" s="281">
        <v>267</v>
      </c>
      <c r="L1358" s="281" t="s">
        <v>328</v>
      </c>
      <c r="M1358" s="281">
        <v>2024</v>
      </c>
      <c r="N1358" s="281" t="s">
        <v>5659</v>
      </c>
      <c r="O1358" s="281">
        <v>2</v>
      </c>
      <c r="P1358" s="281" t="s">
        <v>303</v>
      </c>
      <c r="W1358" s="281">
        <v>-20</v>
      </c>
      <c r="X1358" s="281" t="s">
        <v>1574</v>
      </c>
      <c r="AA1358" s="281">
        <v>2</v>
      </c>
      <c r="AB1358" s="281" t="s">
        <v>200</v>
      </c>
      <c r="AC1358" s="303">
        <v>44871</v>
      </c>
      <c r="AD1358" s="281" t="s">
        <v>11542</v>
      </c>
      <c r="AN1358" s="303">
        <v>44354</v>
      </c>
      <c r="AP1358" s="284">
        <f t="shared" si="196"/>
        <v>1351</v>
      </c>
      <c r="AQ1358" s="284" t="str">
        <f t="shared" si="197"/>
        <v>鮎澤春希1</v>
      </c>
      <c r="AR1358" s="284" t="str">
        <f t="shared" si="198"/>
        <v>あいざわはるき1</v>
      </c>
      <c r="AS1358" s="284">
        <f t="shared" si="199"/>
        <v>1732468</v>
      </c>
      <c r="AT1358" s="284" t="str">
        <f t="shared" si="192"/>
        <v>鮎澤春希</v>
      </c>
      <c r="AU1358" s="284">
        <f>IF(AT1358="","",COUNTIF(AT$8:AT1358,AT1358))</f>
        <v>1</v>
      </c>
      <c r="AV1358" s="284" t="str">
        <f t="shared" si="193"/>
        <v>あいざわはるき</v>
      </c>
      <c r="AW1358" s="284">
        <f>IF(AV1358="","",COUNTIF(AV$8:AV1358,AV1358))</f>
        <v>1</v>
      </c>
      <c r="AX1358" s="284" t="str">
        <f t="shared" si="191"/>
        <v/>
      </c>
      <c r="AY1358" s="284" t="str">
        <f t="shared" si="194"/>
        <v/>
      </c>
      <c r="AZ1358" s="284" t="str">
        <f t="shared" si="195"/>
        <v/>
      </c>
    </row>
    <row r="1359" spans="1:52" ht="18" customHeight="1">
      <c r="A1359" s="281">
        <v>1732272</v>
      </c>
      <c r="B1359" s="281" t="s">
        <v>421</v>
      </c>
      <c r="C1359" s="281" t="s">
        <v>6321</v>
      </c>
      <c r="D1359" s="281" t="s">
        <v>423</v>
      </c>
      <c r="E1359" s="281" t="s">
        <v>6322</v>
      </c>
      <c r="F1359" s="281">
        <v>1</v>
      </c>
      <c r="G1359" s="281" t="s">
        <v>259</v>
      </c>
      <c r="H1359" s="303">
        <v>38773</v>
      </c>
      <c r="I1359" s="281">
        <v>24</v>
      </c>
      <c r="J1359" s="281" t="s">
        <v>260</v>
      </c>
      <c r="K1359" s="281">
        <v>265</v>
      </c>
      <c r="L1359" s="281" t="s">
        <v>574</v>
      </c>
      <c r="M1359" s="281">
        <v>2017</v>
      </c>
      <c r="N1359" s="281" t="s">
        <v>5769</v>
      </c>
      <c r="O1359" s="281">
        <v>2</v>
      </c>
      <c r="P1359" s="281" t="s">
        <v>303</v>
      </c>
      <c r="W1359" s="281">
        <v>-20</v>
      </c>
      <c r="X1359" s="281" t="s">
        <v>1574</v>
      </c>
      <c r="AA1359" s="281">
        <v>2</v>
      </c>
      <c r="AB1359" s="281" t="s">
        <v>200</v>
      </c>
      <c r="AC1359" s="303">
        <v>44871</v>
      </c>
      <c r="AD1359" s="281" t="s">
        <v>11542</v>
      </c>
      <c r="AE1359" s="281" t="s">
        <v>5770</v>
      </c>
      <c r="AF1359" s="281" t="s">
        <v>266</v>
      </c>
      <c r="AG1359" s="281" t="s">
        <v>5771</v>
      </c>
      <c r="AI1359" s="281" t="s">
        <v>5772</v>
      </c>
      <c r="AJ1359" s="281" t="s">
        <v>11498</v>
      </c>
      <c r="AN1359" s="303">
        <v>44354</v>
      </c>
      <c r="AP1359" s="284">
        <f t="shared" si="196"/>
        <v>1352</v>
      </c>
      <c r="AQ1359" s="284" t="str">
        <f t="shared" si="197"/>
        <v>小林壱生1</v>
      </c>
      <c r="AR1359" s="284" t="str">
        <f t="shared" si="198"/>
        <v>こばやしいっせい1</v>
      </c>
      <c r="AS1359" s="284">
        <f t="shared" si="199"/>
        <v>1732272</v>
      </c>
      <c r="AT1359" s="284" t="str">
        <f t="shared" si="192"/>
        <v>小林壱生</v>
      </c>
      <c r="AU1359" s="284">
        <f>IF(AT1359="","",COUNTIF(AT$8:AT1359,AT1359))</f>
        <v>1</v>
      </c>
      <c r="AV1359" s="284" t="str">
        <f t="shared" si="193"/>
        <v>こばやしいっせい</v>
      </c>
      <c r="AW1359" s="284">
        <f>IF(AV1359="","",COUNTIF(AV$8:AV1359,AV1359))</f>
        <v>1</v>
      </c>
      <c r="AX1359" s="284" t="str">
        <f t="shared" si="191"/>
        <v/>
      </c>
      <c r="AY1359" s="284" t="str">
        <f t="shared" si="194"/>
        <v/>
      </c>
      <c r="AZ1359" s="284" t="str">
        <f t="shared" si="195"/>
        <v/>
      </c>
    </row>
    <row r="1360" spans="1:52" ht="18" customHeight="1">
      <c r="A1360" s="281">
        <v>1732240</v>
      </c>
      <c r="B1360" s="281" t="s">
        <v>6323</v>
      </c>
      <c r="C1360" s="281" t="s">
        <v>6228</v>
      </c>
      <c r="D1360" s="281" t="s">
        <v>6324</v>
      </c>
      <c r="E1360" s="281" t="s">
        <v>6325</v>
      </c>
      <c r="F1360" s="281">
        <v>2</v>
      </c>
      <c r="G1360" s="281" t="s">
        <v>282</v>
      </c>
      <c r="H1360" s="303">
        <v>38777</v>
      </c>
      <c r="I1360" s="281">
        <v>24</v>
      </c>
      <c r="J1360" s="281" t="s">
        <v>260</v>
      </c>
      <c r="K1360" s="281">
        <v>266</v>
      </c>
      <c r="L1360" s="281" t="s">
        <v>386</v>
      </c>
      <c r="M1360" s="281">
        <v>2021</v>
      </c>
      <c r="N1360" s="281" t="s">
        <v>387</v>
      </c>
      <c r="O1360" s="281">
        <v>2</v>
      </c>
      <c r="P1360" s="281" t="s">
        <v>303</v>
      </c>
      <c r="W1360" s="281">
        <v>-20</v>
      </c>
      <c r="X1360" s="281" t="s">
        <v>1574</v>
      </c>
      <c r="AA1360" s="281">
        <v>2</v>
      </c>
      <c r="AB1360" s="281" t="s">
        <v>200</v>
      </c>
      <c r="AC1360" s="303">
        <v>44871</v>
      </c>
      <c r="AD1360" s="281" t="s">
        <v>11542</v>
      </c>
      <c r="AF1360" s="281" t="s">
        <v>266</v>
      </c>
      <c r="AG1360" s="281" t="s">
        <v>5799</v>
      </c>
      <c r="AI1360" s="281" t="s">
        <v>5800</v>
      </c>
      <c r="AJ1360" s="281" t="s">
        <v>11501</v>
      </c>
      <c r="AN1360" s="303">
        <v>44354</v>
      </c>
      <c r="AP1360" s="284">
        <f t="shared" si="196"/>
        <v>1353</v>
      </c>
      <c r="AQ1360" s="284" t="str">
        <f t="shared" si="197"/>
        <v>川口優花1</v>
      </c>
      <c r="AR1360" s="284" t="str">
        <f t="shared" si="198"/>
        <v>かわぐちゆうか1</v>
      </c>
      <c r="AS1360" s="284">
        <f t="shared" si="199"/>
        <v>1732240</v>
      </c>
      <c r="AT1360" s="284" t="str">
        <f t="shared" si="192"/>
        <v>川口優花</v>
      </c>
      <c r="AU1360" s="284">
        <f>IF(AT1360="","",COUNTIF(AT$8:AT1360,AT1360))</f>
        <v>1</v>
      </c>
      <c r="AV1360" s="284" t="str">
        <f t="shared" si="193"/>
        <v>かわぐちゆうか</v>
      </c>
      <c r="AW1360" s="284">
        <f>IF(AV1360="","",COUNTIF(AV$8:AV1360,AV1360))</f>
        <v>1</v>
      </c>
      <c r="AX1360" s="284" t="str">
        <f t="shared" si="191"/>
        <v/>
      </c>
      <c r="AY1360" s="284" t="str">
        <f t="shared" si="194"/>
        <v/>
      </c>
      <c r="AZ1360" s="284" t="str">
        <f t="shared" si="195"/>
        <v/>
      </c>
    </row>
    <row r="1361" spans="1:52" ht="18" customHeight="1">
      <c r="A1361" s="281">
        <v>1732229</v>
      </c>
      <c r="B1361" s="281" t="s">
        <v>1391</v>
      </c>
      <c r="C1361" s="281" t="s">
        <v>6326</v>
      </c>
      <c r="D1361" s="281" t="s">
        <v>1392</v>
      </c>
      <c r="E1361" s="281" t="s">
        <v>6327</v>
      </c>
      <c r="F1361" s="281">
        <v>1</v>
      </c>
      <c r="G1361" s="281" t="s">
        <v>259</v>
      </c>
      <c r="H1361" s="303">
        <v>38794</v>
      </c>
      <c r="I1361" s="281">
        <v>24</v>
      </c>
      <c r="J1361" s="281" t="s">
        <v>260</v>
      </c>
      <c r="K1361" s="281">
        <v>266</v>
      </c>
      <c r="L1361" s="281" t="s">
        <v>386</v>
      </c>
      <c r="M1361" s="281">
        <v>2021</v>
      </c>
      <c r="N1361" s="281" t="s">
        <v>387</v>
      </c>
      <c r="O1361" s="281">
        <v>2</v>
      </c>
      <c r="P1361" s="281" t="s">
        <v>303</v>
      </c>
      <c r="W1361" s="281">
        <v>-20</v>
      </c>
      <c r="X1361" s="281" t="s">
        <v>1574</v>
      </c>
      <c r="AA1361" s="281">
        <v>2</v>
      </c>
      <c r="AB1361" s="281" t="s">
        <v>200</v>
      </c>
      <c r="AC1361" s="303">
        <v>44871</v>
      </c>
      <c r="AD1361" s="281" t="s">
        <v>11542</v>
      </c>
      <c r="AF1361" s="281" t="s">
        <v>266</v>
      </c>
      <c r="AG1361" s="281" t="s">
        <v>5799</v>
      </c>
      <c r="AI1361" s="281" t="s">
        <v>5800</v>
      </c>
      <c r="AJ1361" s="281" t="s">
        <v>11501</v>
      </c>
      <c r="AN1361" s="303">
        <v>44354</v>
      </c>
      <c r="AP1361" s="284">
        <f t="shared" si="196"/>
        <v>1354</v>
      </c>
      <c r="AQ1361" s="284" t="str">
        <f t="shared" si="197"/>
        <v>佐藤孜羽1</v>
      </c>
      <c r="AR1361" s="284" t="str">
        <f t="shared" si="198"/>
        <v>さとうしう1</v>
      </c>
      <c r="AS1361" s="284">
        <f t="shared" si="199"/>
        <v>1732229</v>
      </c>
      <c r="AT1361" s="284" t="str">
        <f t="shared" si="192"/>
        <v>佐藤孜羽</v>
      </c>
      <c r="AU1361" s="284">
        <f>IF(AT1361="","",COUNTIF(AT$8:AT1361,AT1361))</f>
        <v>1</v>
      </c>
      <c r="AV1361" s="284" t="str">
        <f t="shared" si="193"/>
        <v>さとうしう</v>
      </c>
      <c r="AW1361" s="284">
        <f>IF(AV1361="","",COUNTIF(AV$8:AV1361,AV1361))</f>
        <v>1</v>
      </c>
      <c r="AX1361" s="284" t="str">
        <f t="shared" si="191"/>
        <v/>
      </c>
      <c r="AY1361" s="284" t="str">
        <f t="shared" si="194"/>
        <v/>
      </c>
      <c r="AZ1361" s="284" t="str">
        <f t="shared" si="195"/>
        <v/>
      </c>
    </row>
    <row r="1362" spans="1:52" ht="18" customHeight="1">
      <c r="A1362" s="281">
        <v>1732308</v>
      </c>
      <c r="B1362" s="281" t="s">
        <v>6328</v>
      </c>
      <c r="C1362" s="281" t="s">
        <v>6329</v>
      </c>
      <c r="D1362" s="281" t="s">
        <v>6330</v>
      </c>
      <c r="E1362" s="281" t="s">
        <v>6331</v>
      </c>
      <c r="F1362" s="281">
        <v>1</v>
      </c>
      <c r="G1362" s="281" t="s">
        <v>259</v>
      </c>
      <c r="H1362" s="303">
        <v>38795</v>
      </c>
      <c r="I1362" s="281">
        <v>24</v>
      </c>
      <c r="J1362" s="281" t="s">
        <v>260</v>
      </c>
      <c r="K1362" s="281">
        <v>267</v>
      </c>
      <c r="L1362" s="281" t="s">
        <v>328</v>
      </c>
      <c r="M1362" s="281">
        <v>2032</v>
      </c>
      <c r="N1362" s="281" t="s">
        <v>5556</v>
      </c>
      <c r="O1362" s="281">
        <v>2</v>
      </c>
      <c r="P1362" s="281" t="s">
        <v>303</v>
      </c>
      <c r="Q1362" s="281">
        <v>0</v>
      </c>
      <c r="S1362" s="281">
        <v>0</v>
      </c>
      <c r="W1362" s="281">
        <v>-20</v>
      </c>
      <c r="X1362" s="281" t="s">
        <v>1574</v>
      </c>
      <c r="AA1362" s="281">
        <v>2</v>
      </c>
      <c r="AB1362" s="281" t="s">
        <v>200</v>
      </c>
      <c r="AC1362" s="303">
        <v>44871</v>
      </c>
      <c r="AD1362" s="281" t="s">
        <v>11542</v>
      </c>
      <c r="AE1362" s="281" t="s">
        <v>5557</v>
      </c>
      <c r="AF1362" s="281" t="s">
        <v>266</v>
      </c>
      <c r="AG1362" s="281" t="s">
        <v>5558</v>
      </c>
      <c r="AI1362" s="281" t="s">
        <v>5559</v>
      </c>
      <c r="AJ1362" s="281" t="s">
        <v>11481</v>
      </c>
      <c r="AN1362" s="303">
        <v>44354</v>
      </c>
      <c r="AP1362" s="284">
        <f t="shared" si="196"/>
        <v>1355</v>
      </c>
      <c r="AQ1362" s="284" t="str">
        <f t="shared" si="197"/>
        <v>森山璃塁1</v>
      </c>
      <c r="AR1362" s="284" t="str">
        <f t="shared" si="198"/>
        <v>もりやまりるい1</v>
      </c>
      <c r="AS1362" s="284">
        <f t="shared" si="199"/>
        <v>1732308</v>
      </c>
      <c r="AT1362" s="284" t="str">
        <f t="shared" si="192"/>
        <v>森山璃塁</v>
      </c>
      <c r="AU1362" s="284">
        <f>IF(AT1362="","",COUNTIF(AT$8:AT1362,AT1362))</f>
        <v>1</v>
      </c>
      <c r="AV1362" s="284" t="str">
        <f t="shared" si="193"/>
        <v>もりやまりるい</v>
      </c>
      <c r="AW1362" s="284">
        <f>IF(AV1362="","",COUNTIF(AV$8:AV1362,AV1362))</f>
        <v>1</v>
      </c>
      <c r="AX1362" s="284" t="str">
        <f t="shared" si="191"/>
        <v/>
      </c>
      <c r="AY1362" s="284" t="str">
        <f t="shared" si="194"/>
        <v/>
      </c>
      <c r="AZ1362" s="284" t="str">
        <f t="shared" si="195"/>
        <v/>
      </c>
    </row>
    <row r="1363" spans="1:52" ht="18" customHeight="1">
      <c r="A1363" s="281">
        <v>1732315</v>
      </c>
      <c r="B1363" s="281" t="s">
        <v>421</v>
      </c>
      <c r="C1363" s="281" t="s">
        <v>6332</v>
      </c>
      <c r="D1363" s="281" t="s">
        <v>423</v>
      </c>
      <c r="E1363" s="281" t="s">
        <v>5763</v>
      </c>
      <c r="F1363" s="281">
        <v>2</v>
      </c>
      <c r="G1363" s="281" t="s">
        <v>282</v>
      </c>
      <c r="H1363" s="303">
        <v>38798</v>
      </c>
      <c r="I1363" s="281">
        <v>24</v>
      </c>
      <c r="J1363" s="281" t="s">
        <v>260</v>
      </c>
      <c r="K1363" s="281">
        <v>267</v>
      </c>
      <c r="L1363" s="281" t="s">
        <v>328</v>
      </c>
      <c r="M1363" s="281">
        <v>2032</v>
      </c>
      <c r="N1363" s="281" t="s">
        <v>5556</v>
      </c>
      <c r="O1363" s="281">
        <v>2</v>
      </c>
      <c r="P1363" s="281" t="s">
        <v>303</v>
      </c>
      <c r="Q1363" s="281">
        <v>0</v>
      </c>
      <c r="S1363" s="281">
        <v>0</v>
      </c>
      <c r="W1363" s="281">
        <v>-20</v>
      </c>
      <c r="X1363" s="281" t="s">
        <v>1574</v>
      </c>
      <c r="AA1363" s="281">
        <v>2</v>
      </c>
      <c r="AB1363" s="281" t="s">
        <v>200</v>
      </c>
      <c r="AC1363" s="303">
        <v>44871</v>
      </c>
      <c r="AD1363" s="281" t="s">
        <v>11542</v>
      </c>
      <c r="AE1363" s="281" t="s">
        <v>5557</v>
      </c>
      <c r="AF1363" s="281" t="s">
        <v>266</v>
      </c>
      <c r="AG1363" s="281" t="s">
        <v>5558</v>
      </c>
      <c r="AI1363" s="281" t="s">
        <v>5559</v>
      </c>
      <c r="AJ1363" s="281" t="s">
        <v>11481</v>
      </c>
      <c r="AN1363" s="303">
        <v>44354</v>
      </c>
      <c r="AP1363" s="284">
        <f t="shared" si="196"/>
        <v>1356</v>
      </c>
      <c r="AQ1363" s="284" t="str">
        <f t="shared" si="197"/>
        <v>小林瑠莉1</v>
      </c>
      <c r="AR1363" s="284" t="str">
        <f t="shared" si="198"/>
        <v>こばやしるり1</v>
      </c>
      <c r="AS1363" s="284">
        <f t="shared" si="199"/>
        <v>1732315</v>
      </c>
      <c r="AT1363" s="284" t="str">
        <f t="shared" si="192"/>
        <v>小林瑠莉</v>
      </c>
      <c r="AU1363" s="284">
        <f>IF(AT1363="","",COUNTIF(AT$8:AT1363,AT1363))</f>
        <v>1</v>
      </c>
      <c r="AV1363" s="284" t="str">
        <f t="shared" si="193"/>
        <v>こばやしるり</v>
      </c>
      <c r="AW1363" s="284">
        <f>IF(AV1363="","",COUNTIF(AV$8:AV1363,AV1363))</f>
        <v>1</v>
      </c>
      <c r="AX1363" s="284" t="str">
        <f t="shared" si="191"/>
        <v/>
      </c>
      <c r="AY1363" s="284" t="str">
        <f t="shared" si="194"/>
        <v/>
      </c>
      <c r="AZ1363" s="284" t="str">
        <f t="shared" si="195"/>
        <v/>
      </c>
    </row>
    <row r="1364" spans="1:52" ht="18" customHeight="1">
      <c r="A1364" s="281">
        <v>1732404</v>
      </c>
      <c r="B1364" s="281" t="s">
        <v>309</v>
      </c>
      <c r="C1364" s="281" t="s">
        <v>6333</v>
      </c>
      <c r="D1364" s="281" t="s">
        <v>2363</v>
      </c>
      <c r="E1364" s="281" t="s">
        <v>5880</v>
      </c>
      <c r="F1364" s="281">
        <v>2</v>
      </c>
      <c r="G1364" s="281" t="s">
        <v>282</v>
      </c>
      <c r="H1364" s="303">
        <v>38799</v>
      </c>
      <c r="I1364" s="281">
        <v>24</v>
      </c>
      <c r="J1364" s="281" t="s">
        <v>260</v>
      </c>
      <c r="K1364" s="281">
        <v>267</v>
      </c>
      <c r="L1364" s="281" t="s">
        <v>328</v>
      </c>
      <c r="M1364" s="281">
        <v>2029</v>
      </c>
      <c r="N1364" s="281" t="s">
        <v>5736</v>
      </c>
      <c r="O1364" s="281">
        <v>2</v>
      </c>
      <c r="P1364" s="281" t="s">
        <v>303</v>
      </c>
      <c r="W1364" s="281">
        <v>-20</v>
      </c>
      <c r="X1364" s="281" t="s">
        <v>1574</v>
      </c>
      <c r="AA1364" s="281">
        <v>2</v>
      </c>
      <c r="AB1364" s="281" t="s">
        <v>200</v>
      </c>
      <c r="AC1364" s="303">
        <v>44871</v>
      </c>
      <c r="AD1364" s="281" t="s">
        <v>11542</v>
      </c>
      <c r="AE1364" s="281" t="s">
        <v>5737</v>
      </c>
      <c r="AF1364" s="281" t="s">
        <v>266</v>
      </c>
      <c r="AG1364" s="281" t="s">
        <v>5738</v>
      </c>
      <c r="AI1364" s="281" t="s">
        <v>5739</v>
      </c>
      <c r="AJ1364" s="281" t="s">
        <v>11496</v>
      </c>
      <c r="AN1364" s="303">
        <v>44354</v>
      </c>
      <c r="AP1364" s="284">
        <f t="shared" si="196"/>
        <v>1357</v>
      </c>
      <c r="AQ1364" s="284" t="str">
        <f t="shared" si="197"/>
        <v>飯島桃花1</v>
      </c>
      <c r="AR1364" s="284" t="str">
        <f t="shared" si="198"/>
        <v>いいじまももか1</v>
      </c>
      <c r="AS1364" s="284">
        <f t="shared" si="199"/>
        <v>1732404</v>
      </c>
      <c r="AT1364" s="284" t="str">
        <f t="shared" si="192"/>
        <v>飯島桃花</v>
      </c>
      <c r="AU1364" s="284">
        <f>IF(AT1364="","",COUNTIF(AT$8:AT1364,AT1364))</f>
        <v>1</v>
      </c>
      <c r="AV1364" s="284" t="str">
        <f t="shared" si="193"/>
        <v>いいじまももか</v>
      </c>
      <c r="AW1364" s="284">
        <f>IF(AV1364="","",COUNTIF(AV$8:AV1364,AV1364))</f>
        <v>1</v>
      </c>
      <c r="AX1364" s="284" t="str">
        <f t="shared" si="191"/>
        <v/>
      </c>
      <c r="AY1364" s="284" t="str">
        <f t="shared" si="194"/>
        <v/>
      </c>
      <c r="AZ1364" s="284" t="str">
        <f t="shared" si="195"/>
        <v/>
      </c>
    </row>
    <row r="1365" spans="1:52" ht="18" customHeight="1">
      <c r="A1365" s="281">
        <v>1732318</v>
      </c>
      <c r="B1365" s="281" t="s">
        <v>1374</v>
      </c>
      <c r="C1365" s="281" t="s">
        <v>6334</v>
      </c>
      <c r="D1365" s="281" t="s">
        <v>1376</v>
      </c>
      <c r="E1365" s="281" t="s">
        <v>6335</v>
      </c>
      <c r="F1365" s="281">
        <v>2</v>
      </c>
      <c r="G1365" s="281" t="s">
        <v>282</v>
      </c>
      <c r="H1365" s="303">
        <v>38801</v>
      </c>
      <c r="I1365" s="281">
        <v>24</v>
      </c>
      <c r="J1365" s="281" t="s">
        <v>260</v>
      </c>
      <c r="K1365" s="281">
        <v>267</v>
      </c>
      <c r="L1365" s="281" t="s">
        <v>328</v>
      </c>
      <c r="M1365" s="281">
        <v>2032</v>
      </c>
      <c r="N1365" s="281" t="s">
        <v>5556</v>
      </c>
      <c r="O1365" s="281">
        <v>2</v>
      </c>
      <c r="P1365" s="281" t="s">
        <v>303</v>
      </c>
      <c r="Q1365" s="281">
        <v>0</v>
      </c>
      <c r="S1365" s="281">
        <v>0</v>
      </c>
      <c r="W1365" s="281">
        <v>-20</v>
      </c>
      <c r="X1365" s="281" t="s">
        <v>1574</v>
      </c>
      <c r="AA1365" s="281">
        <v>2</v>
      </c>
      <c r="AB1365" s="281" t="s">
        <v>200</v>
      </c>
      <c r="AC1365" s="303">
        <v>44871</v>
      </c>
      <c r="AD1365" s="281" t="s">
        <v>11542</v>
      </c>
      <c r="AE1365" s="281" t="s">
        <v>5557</v>
      </c>
      <c r="AF1365" s="281" t="s">
        <v>266</v>
      </c>
      <c r="AG1365" s="281" t="s">
        <v>5558</v>
      </c>
      <c r="AI1365" s="281" t="s">
        <v>5559</v>
      </c>
      <c r="AJ1365" s="281" t="s">
        <v>11481</v>
      </c>
      <c r="AN1365" s="303">
        <v>44354</v>
      </c>
      <c r="AP1365" s="284">
        <f t="shared" si="196"/>
        <v>1358</v>
      </c>
      <c r="AQ1365" s="284" t="str">
        <f t="shared" si="197"/>
        <v>吉田咲幸1</v>
      </c>
      <c r="AR1365" s="284" t="str">
        <f t="shared" si="198"/>
        <v>よしださゆき1</v>
      </c>
      <c r="AS1365" s="284">
        <f t="shared" si="199"/>
        <v>1732318</v>
      </c>
      <c r="AT1365" s="284" t="str">
        <f t="shared" si="192"/>
        <v>吉田咲幸</v>
      </c>
      <c r="AU1365" s="284">
        <f>IF(AT1365="","",COUNTIF(AT$8:AT1365,AT1365))</f>
        <v>1</v>
      </c>
      <c r="AV1365" s="284" t="str">
        <f t="shared" si="193"/>
        <v>よしださゆき</v>
      </c>
      <c r="AW1365" s="284">
        <f>IF(AV1365="","",COUNTIF(AV$8:AV1365,AV1365))</f>
        <v>1</v>
      </c>
      <c r="AX1365" s="284" t="str">
        <f t="shared" si="191"/>
        <v/>
      </c>
      <c r="AY1365" s="284" t="str">
        <f t="shared" si="194"/>
        <v/>
      </c>
      <c r="AZ1365" s="284" t="str">
        <f t="shared" si="195"/>
        <v/>
      </c>
    </row>
    <row r="1366" spans="1:52" ht="18" customHeight="1">
      <c r="A1366" s="281">
        <v>1673759</v>
      </c>
      <c r="B1366" s="281" t="s">
        <v>6336</v>
      </c>
      <c r="C1366" s="281" t="s">
        <v>6337</v>
      </c>
      <c r="D1366" s="281" t="s">
        <v>6338</v>
      </c>
      <c r="E1366" s="281" t="s">
        <v>6339</v>
      </c>
      <c r="F1366" s="281">
        <v>1</v>
      </c>
      <c r="G1366" s="281" t="s">
        <v>259</v>
      </c>
      <c r="H1366" s="303">
        <v>38981</v>
      </c>
      <c r="I1366" s="281">
        <v>24</v>
      </c>
      <c r="J1366" s="281" t="s">
        <v>260</v>
      </c>
      <c r="K1366" s="281">
        <v>267</v>
      </c>
      <c r="L1366" s="281" t="s">
        <v>328</v>
      </c>
      <c r="M1366" s="281">
        <v>2025</v>
      </c>
      <c r="N1366" s="281" t="s">
        <v>420</v>
      </c>
      <c r="O1366" s="281">
        <v>2</v>
      </c>
      <c r="P1366" s="281" t="s">
        <v>303</v>
      </c>
      <c r="Q1366" s="281">
        <v>0</v>
      </c>
      <c r="S1366" s="281">
        <v>0</v>
      </c>
      <c r="W1366" s="281">
        <v>-20</v>
      </c>
      <c r="X1366" s="281" t="s">
        <v>1574</v>
      </c>
      <c r="AA1366" s="281">
        <v>2</v>
      </c>
      <c r="AB1366" s="281" t="s">
        <v>200</v>
      </c>
      <c r="AC1366" s="303">
        <v>44871</v>
      </c>
      <c r="AD1366" s="281" t="s">
        <v>11542</v>
      </c>
      <c r="AE1366" s="281" t="s">
        <v>1645</v>
      </c>
      <c r="AF1366" s="281" t="s">
        <v>266</v>
      </c>
      <c r="AG1366" s="281" t="s">
        <v>5485</v>
      </c>
      <c r="AH1366" s="281" t="s">
        <v>5486</v>
      </c>
      <c r="AI1366" s="281" t="s">
        <v>5487</v>
      </c>
      <c r="AJ1366" s="281" t="s">
        <v>11199</v>
      </c>
      <c r="AN1366" s="303">
        <v>43625</v>
      </c>
      <c r="AP1366" s="284">
        <f t="shared" si="196"/>
        <v>1359</v>
      </c>
      <c r="AQ1366" s="284" t="str">
        <f t="shared" si="197"/>
        <v>関口大耀1</v>
      </c>
      <c r="AR1366" s="284" t="str">
        <f t="shared" si="198"/>
        <v>せきぐちたいよう1</v>
      </c>
      <c r="AS1366" s="284">
        <f t="shared" si="199"/>
        <v>1673759</v>
      </c>
      <c r="AT1366" s="284" t="str">
        <f t="shared" si="192"/>
        <v>関口大耀</v>
      </c>
      <c r="AU1366" s="284">
        <f>IF(AT1366="","",COUNTIF(AT$8:AT1366,AT1366))</f>
        <v>1</v>
      </c>
      <c r="AV1366" s="284" t="str">
        <f t="shared" si="193"/>
        <v>せきぐちたいよう</v>
      </c>
      <c r="AW1366" s="284">
        <f>IF(AV1366="","",COUNTIF(AV$8:AV1366,AV1366))</f>
        <v>1</v>
      </c>
      <c r="AX1366" s="284" t="str">
        <f t="shared" si="191"/>
        <v/>
      </c>
      <c r="AY1366" s="284" t="str">
        <f t="shared" si="194"/>
        <v/>
      </c>
      <c r="AZ1366" s="284" t="str">
        <f t="shared" si="195"/>
        <v/>
      </c>
    </row>
    <row r="1367" spans="1:52" ht="18" customHeight="1">
      <c r="A1367" s="281">
        <v>1751460</v>
      </c>
      <c r="B1367" s="281" t="s">
        <v>1785</v>
      </c>
      <c r="C1367" s="281" t="s">
        <v>1199</v>
      </c>
      <c r="D1367" s="281" t="s">
        <v>1787</v>
      </c>
      <c r="E1367" s="281" t="s">
        <v>1004</v>
      </c>
      <c r="F1367" s="281">
        <v>1</v>
      </c>
      <c r="G1367" s="281" t="s">
        <v>259</v>
      </c>
      <c r="H1367" s="303">
        <v>27466</v>
      </c>
      <c r="I1367" s="281">
        <v>24</v>
      </c>
      <c r="J1367" s="281" t="s">
        <v>260</v>
      </c>
      <c r="K1367" s="281">
        <v>280</v>
      </c>
      <c r="L1367" s="281" t="s">
        <v>334</v>
      </c>
      <c r="M1367" s="281">
        <v>2121</v>
      </c>
      <c r="N1367" s="281" t="s">
        <v>334</v>
      </c>
      <c r="O1367" s="281">
        <v>0</v>
      </c>
      <c r="P1367" s="281" t="s">
        <v>262</v>
      </c>
      <c r="Q1367" s="281">
        <v>0</v>
      </c>
      <c r="S1367" s="281">
        <v>0</v>
      </c>
      <c r="U1367" s="281" t="s">
        <v>10945</v>
      </c>
      <c r="W1367" s="281">
        <v>-20</v>
      </c>
      <c r="X1367" s="281" t="s">
        <v>1574</v>
      </c>
      <c r="AA1367" s="281">
        <v>2</v>
      </c>
      <c r="AB1367" s="281" t="s">
        <v>200</v>
      </c>
      <c r="AC1367" s="303">
        <v>44885</v>
      </c>
      <c r="AD1367" s="281" t="s">
        <v>11288</v>
      </c>
      <c r="AE1367" s="281" t="s">
        <v>6340</v>
      </c>
      <c r="AF1367" s="281" t="s">
        <v>266</v>
      </c>
      <c r="AG1367" s="281" t="s">
        <v>6341</v>
      </c>
      <c r="AI1367" s="281" t="s">
        <v>6342</v>
      </c>
      <c r="AN1367" s="303">
        <v>44567</v>
      </c>
      <c r="AP1367" s="284">
        <f t="shared" si="196"/>
        <v>1360</v>
      </c>
      <c r="AQ1367" s="284" t="str">
        <f t="shared" si="197"/>
        <v>後藤誠1</v>
      </c>
      <c r="AR1367" s="284" t="str">
        <f t="shared" si="198"/>
        <v>ごとうまこと1</v>
      </c>
      <c r="AS1367" s="284">
        <f t="shared" si="199"/>
        <v>1751460</v>
      </c>
      <c r="AT1367" s="284" t="str">
        <f t="shared" si="192"/>
        <v>後藤誠</v>
      </c>
      <c r="AU1367" s="284">
        <f>IF(AT1367="","",COUNTIF(AT$8:AT1367,AT1367))</f>
        <v>1</v>
      </c>
      <c r="AV1367" s="284" t="str">
        <f t="shared" si="193"/>
        <v>ごとうまこと</v>
      </c>
      <c r="AW1367" s="284">
        <f>IF(AV1367="","",COUNTIF(AV$8:AV1367,AV1367))</f>
        <v>1</v>
      </c>
      <c r="AX1367" s="284" t="str">
        <f t="shared" si="191"/>
        <v/>
      </c>
      <c r="AY1367" s="284" t="str">
        <f t="shared" si="194"/>
        <v/>
      </c>
      <c r="AZ1367" s="284" t="str">
        <f t="shared" si="195"/>
        <v/>
      </c>
    </row>
    <row r="1368" spans="1:52" ht="18" customHeight="1">
      <c r="A1368" s="281">
        <v>1777336</v>
      </c>
      <c r="B1368" s="281" t="s">
        <v>6343</v>
      </c>
      <c r="C1368" s="281" t="s">
        <v>6344</v>
      </c>
      <c r="D1368" s="281" t="s">
        <v>6345</v>
      </c>
      <c r="E1368" s="281" t="s">
        <v>6346</v>
      </c>
      <c r="F1368" s="281">
        <v>1</v>
      </c>
      <c r="G1368" s="281" t="s">
        <v>259</v>
      </c>
      <c r="H1368" s="303">
        <v>27755</v>
      </c>
      <c r="I1368" s="281">
        <v>24</v>
      </c>
      <c r="J1368" s="281" t="s">
        <v>260</v>
      </c>
      <c r="K1368" s="281">
        <v>275</v>
      </c>
      <c r="L1368" s="281" t="s">
        <v>273</v>
      </c>
      <c r="M1368" s="281">
        <v>2082</v>
      </c>
      <c r="N1368" s="281" t="s">
        <v>273</v>
      </c>
      <c r="O1368" s="281">
        <v>0</v>
      </c>
      <c r="P1368" s="281" t="s">
        <v>262</v>
      </c>
      <c r="Q1368" s="281">
        <v>0</v>
      </c>
      <c r="S1368" s="281">
        <v>0</v>
      </c>
      <c r="W1368" s="281">
        <v>-20</v>
      </c>
      <c r="X1368" s="281" t="s">
        <v>1574</v>
      </c>
      <c r="AA1368" s="281">
        <v>2</v>
      </c>
      <c r="AB1368" s="281" t="s">
        <v>200</v>
      </c>
      <c r="AC1368" s="303">
        <v>44885</v>
      </c>
      <c r="AD1368" s="281" t="s">
        <v>11288</v>
      </c>
      <c r="AE1368" s="281" t="s">
        <v>6347</v>
      </c>
      <c r="AF1368" s="281" t="s">
        <v>266</v>
      </c>
      <c r="AG1368" s="281" t="s">
        <v>6348</v>
      </c>
      <c r="AI1368" s="281" t="s">
        <v>6349</v>
      </c>
      <c r="AN1368" s="303">
        <v>44782</v>
      </c>
      <c r="AP1368" s="284">
        <f t="shared" si="196"/>
        <v>1361</v>
      </c>
      <c r="AQ1368" s="284" t="str">
        <f t="shared" si="197"/>
        <v>山野井一幸1</v>
      </c>
      <c r="AR1368" s="284" t="str">
        <f t="shared" si="198"/>
        <v>やまのいかずゆき1</v>
      </c>
      <c r="AS1368" s="284">
        <f t="shared" si="199"/>
        <v>1777336</v>
      </c>
      <c r="AT1368" s="284" t="str">
        <f t="shared" si="192"/>
        <v>山野井一幸</v>
      </c>
      <c r="AU1368" s="284">
        <f>IF(AT1368="","",COUNTIF(AT$8:AT1368,AT1368))</f>
        <v>1</v>
      </c>
      <c r="AV1368" s="284" t="str">
        <f t="shared" si="193"/>
        <v>やまのいかずゆき</v>
      </c>
      <c r="AW1368" s="284">
        <f>IF(AV1368="","",COUNTIF(AV$8:AV1368,AV1368))</f>
        <v>1</v>
      </c>
      <c r="AX1368" s="284" t="str">
        <f t="shared" si="191"/>
        <v/>
      </c>
      <c r="AY1368" s="284" t="str">
        <f t="shared" si="194"/>
        <v/>
      </c>
      <c r="AZ1368" s="284" t="str">
        <f t="shared" si="195"/>
        <v/>
      </c>
    </row>
    <row r="1369" spans="1:52" ht="18" customHeight="1">
      <c r="A1369" s="281">
        <v>1693856</v>
      </c>
      <c r="B1369" s="281" t="s">
        <v>6350</v>
      </c>
      <c r="C1369" s="281" t="s">
        <v>4968</v>
      </c>
      <c r="D1369" s="281" t="s">
        <v>6351</v>
      </c>
      <c r="E1369" s="281" t="s">
        <v>2364</v>
      </c>
      <c r="F1369" s="281">
        <v>2</v>
      </c>
      <c r="G1369" s="281" t="s">
        <v>282</v>
      </c>
      <c r="H1369" s="303">
        <v>29183</v>
      </c>
      <c r="I1369" s="281">
        <v>24</v>
      </c>
      <c r="J1369" s="281" t="s">
        <v>260</v>
      </c>
      <c r="K1369" s="281">
        <v>275</v>
      </c>
      <c r="L1369" s="281" t="s">
        <v>273</v>
      </c>
      <c r="M1369" s="281">
        <v>2082</v>
      </c>
      <c r="N1369" s="281" t="s">
        <v>273</v>
      </c>
      <c r="O1369" s="281">
        <v>0</v>
      </c>
      <c r="P1369" s="281" t="s">
        <v>262</v>
      </c>
      <c r="Q1369" s="281">
        <v>0</v>
      </c>
      <c r="S1369" s="281">
        <v>0</v>
      </c>
      <c r="W1369" s="281">
        <v>-20</v>
      </c>
      <c r="X1369" s="281" t="s">
        <v>1574</v>
      </c>
      <c r="AA1369" s="281">
        <v>2</v>
      </c>
      <c r="AB1369" s="281" t="s">
        <v>200</v>
      </c>
      <c r="AC1369" s="303">
        <v>44885</v>
      </c>
      <c r="AD1369" s="281" t="s">
        <v>11288</v>
      </c>
      <c r="AE1369" s="281" t="s">
        <v>6352</v>
      </c>
      <c r="AF1369" s="281" t="s">
        <v>266</v>
      </c>
      <c r="AG1369" s="281" t="s">
        <v>6353</v>
      </c>
      <c r="AH1369" s="281" t="s">
        <v>6354</v>
      </c>
      <c r="AI1369" s="281" t="s">
        <v>6355</v>
      </c>
      <c r="AN1369" s="303">
        <v>43912</v>
      </c>
      <c r="AP1369" s="284">
        <f t="shared" si="196"/>
        <v>1362</v>
      </c>
      <c r="AQ1369" s="284" t="str">
        <f t="shared" si="197"/>
        <v>星澤啓子1</v>
      </c>
      <c r="AR1369" s="284" t="str">
        <f t="shared" si="198"/>
        <v>ほしざわけいこ1</v>
      </c>
      <c r="AS1369" s="284">
        <f t="shared" si="199"/>
        <v>1693856</v>
      </c>
      <c r="AT1369" s="284" t="str">
        <f t="shared" si="192"/>
        <v>星澤啓子</v>
      </c>
      <c r="AU1369" s="284">
        <f>IF(AT1369="","",COUNTIF(AT$8:AT1369,AT1369))</f>
        <v>1</v>
      </c>
      <c r="AV1369" s="284" t="str">
        <f t="shared" si="193"/>
        <v>ほしざわけいこ</v>
      </c>
      <c r="AW1369" s="284">
        <f>IF(AV1369="","",COUNTIF(AV$8:AV1369,AV1369))</f>
        <v>1</v>
      </c>
      <c r="AX1369" s="284" t="str">
        <f t="shared" si="191"/>
        <v/>
      </c>
      <c r="AY1369" s="284" t="str">
        <f t="shared" si="194"/>
        <v/>
      </c>
      <c r="AZ1369" s="284" t="str">
        <f t="shared" si="195"/>
        <v/>
      </c>
    </row>
    <row r="1370" spans="1:52" ht="18" customHeight="1">
      <c r="A1370" s="281">
        <v>1764317</v>
      </c>
      <c r="B1370" s="281" t="s">
        <v>6356</v>
      </c>
      <c r="C1370" s="281" t="s">
        <v>6357</v>
      </c>
      <c r="D1370" s="281" t="s">
        <v>6358</v>
      </c>
      <c r="E1370" s="281" t="s">
        <v>6359</v>
      </c>
      <c r="F1370" s="281">
        <v>1</v>
      </c>
      <c r="G1370" s="281" t="s">
        <v>259</v>
      </c>
      <c r="H1370" s="303">
        <v>30702</v>
      </c>
      <c r="I1370" s="281">
        <v>24</v>
      </c>
      <c r="J1370" s="281" t="s">
        <v>260</v>
      </c>
      <c r="K1370" s="281">
        <v>280</v>
      </c>
      <c r="L1370" s="281" t="s">
        <v>334</v>
      </c>
      <c r="M1370" s="281">
        <v>2121</v>
      </c>
      <c r="N1370" s="281" t="s">
        <v>334</v>
      </c>
      <c r="O1370" s="281">
        <v>0</v>
      </c>
      <c r="P1370" s="281" t="s">
        <v>262</v>
      </c>
      <c r="Q1370" s="281">
        <v>0</v>
      </c>
      <c r="S1370" s="281">
        <v>0</v>
      </c>
      <c r="U1370" s="281" t="s">
        <v>10929</v>
      </c>
      <c r="W1370" s="281">
        <v>-20</v>
      </c>
      <c r="X1370" s="281" t="s">
        <v>1574</v>
      </c>
      <c r="AA1370" s="281">
        <v>2</v>
      </c>
      <c r="AB1370" s="281" t="s">
        <v>200</v>
      </c>
      <c r="AC1370" s="303">
        <v>44885</v>
      </c>
      <c r="AD1370" s="281" t="s">
        <v>11288</v>
      </c>
      <c r="AE1370" s="281" t="s">
        <v>6360</v>
      </c>
      <c r="AF1370" s="281" t="s">
        <v>266</v>
      </c>
      <c r="AG1370" s="281" t="s">
        <v>6361</v>
      </c>
      <c r="AI1370" s="281" t="s">
        <v>6362</v>
      </c>
      <c r="AN1370" s="303">
        <v>44715</v>
      </c>
      <c r="AP1370" s="284">
        <f t="shared" si="196"/>
        <v>1363</v>
      </c>
      <c r="AQ1370" s="284" t="str">
        <f t="shared" si="197"/>
        <v>城戸志門1</v>
      </c>
      <c r="AR1370" s="284" t="str">
        <f t="shared" si="198"/>
        <v>きどしもん1</v>
      </c>
      <c r="AS1370" s="284">
        <f t="shared" si="199"/>
        <v>1764317</v>
      </c>
      <c r="AT1370" s="284" t="str">
        <f t="shared" si="192"/>
        <v>城戸志門</v>
      </c>
      <c r="AU1370" s="284">
        <f>IF(AT1370="","",COUNTIF(AT$8:AT1370,AT1370))</f>
        <v>1</v>
      </c>
      <c r="AV1370" s="284" t="str">
        <f t="shared" si="193"/>
        <v>きどしもん</v>
      </c>
      <c r="AW1370" s="284">
        <f>IF(AV1370="","",COUNTIF(AV$8:AV1370,AV1370))</f>
        <v>1</v>
      </c>
      <c r="AX1370" s="284" t="str">
        <f t="shared" si="191"/>
        <v/>
      </c>
      <c r="AY1370" s="284" t="str">
        <f t="shared" si="194"/>
        <v/>
      </c>
      <c r="AZ1370" s="284" t="str">
        <f t="shared" si="195"/>
        <v/>
      </c>
    </row>
    <row r="1371" spans="1:52" ht="18" customHeight="1">
      <c r="A1371" s="281">
        <v>1782045</v>
      </c>
      <c r="B1371" s="281" t="s">
        <v>6363</v>
      </c>
      <c r="C1371" s="281" t="s">
        <v>6364</v>
      </c>
      <c r="D1371" s="281" t="s">
        <v>6365</v>
      </c>
      <c r="E1371" s="281" t="s">
        <v>1997</v>
      </c>
      <c r="F1371" s="281">
        <v>2</v>
      </c>
      <c r="G1371" s="281" t="s">
        <v>282</v>
      </c>
      <c r="H1371" s="303">
        <v>31848</v>
      </c>
      <c r="I1371" s="281">
        <v>24</v>
      </c>
      <c r="J1371" s="281" t="s">
        <v>260</v>
      </c>
      <c r="K1371" s="281">
        <v>278</v>
      </c>
      <c r="L1371" s="281" t="s">
        <v>445</v>
      </c>
      <c r="M1371" s="281">
        <v>2100</v>
      </c>
      <c r="N1371" s="281" t="s">
        <v>445</v>
      </c>
      <c r="O1371" s="281">
        <v>0</v>
      </c>
      <c r="P1371" s="281" t="s">
        <v>262</v>
      </c>
      <c r="Q1371" s="281">
        <v>0</v>
      </c>
      <c r="S1371" s="281">
        <v>0</v>
      </c>
      <c r="U1371" s="281" t="s">
        <v>11545</v>
      </c>
      <c r="W1371" s="281">
        <v>-20</v>
      </c>
      <c r="X1371" s="281" t="s">
        <v>1574</v>
      </c>
      <c r="AA1371" s="281">
        <v>2</v>
      </c>
      <c r="AB1371" s="281" t="s">
        <v>200</v>
      </c>
      <c r="AC1371" s="303">
        <v>44885</v>
      </c>
      <c r="AD1371" s="281" t="s">
        <v>11288</v>
      </c>
      <c r="AE1371" s="281" t="s">
        <v>1091</v>
      </c>
      <c r="AF1371" s="281" t="s">
        <v>266</v>
      </c>
      <c r="AG1371" s="281" t="s">
        <v>6366</v>
      </c>
      <c r="AI1371" s="281" t="s">
        <v>6367</v>
      </c>
      <c r="AN1371" s="303">
        <v>44837</v>
      </c>
      <c r="AP1371" s="284">
        <f t="shared" si="196"/>
        <v>1364</v>
      </c>
      <c r="AQ1371" s="284" t="str">
        <f t="shared" si="197"/>
        <v>入江由布子1</v>
      </c>
      <c r="AR1371" s="284" t="str">
        <f t="shared" si="198"/>
        <v>いりえゆうこ1</v>
      </c>
      <c r="AS1371" s="284">
        <f t="shared" si="199"/>
        <v>1782045</v>
      </c>
      <c r="AT1371" s="284" t="str">
        <f t="shared" si="192"/>
        <v>入江由布子</v>
      </c>
      <c r="AU1371" s="284">
        <f>IF(AT1371="","",COUNTIF(AT$8:AT1371,AT1371))</f>
        <v>1</v>
      </c>
      <c r="AV1371" s="284" t="str">
        <f t="shared" si="193"/>
        <v>いりえゆうこ</v>
      </c>
      <c r="AW1371" s="284">
        <f>IF(AV1371="","",COUNTIF(AV$8:AV1371,AV1371))</f>
        <v>1</v>
      </c>
      <c r="AX1371" s="284" t="str">
        <f t="shared" si="191"/>
        <v/>
      </c>
      <c r="AY1371" s="284" t="str">
        <f t="shared" si="194"/>
        <v/>
      </c>
      <c r="AZ1371" s="284" t="str">
        <f t="shared" si="195"/>
        <v/>
      </c>
    </row>
    <row r="1372" spans="1:52" ht="18" customHeight="1">
      <c r="A1372" s="281">
        <v>1244847</v>
      </c>
      <c r="B1372" s="281" t="s">
        <v>6368</v>
      </c>
      <c r="C1372" s="281" t="s">
        <v>6369</v>
      </c>
      <c r="D1372" s="281" t="s">
        <v>6087</v>
      </c>
      <c r="E1372" s="281" t="s">
        <v>6370</v>
      </c>
      <c r="F1372" s="281">
        <v>2</v>
      </c>
      <c r="G1372" s="281" t="s">
        <v>282</v>
      </c>
      <c r="H1372" s="303">
        <v>33617</v>
      </c>
      <c r="I1372" s="281">
        <v>24</v>
      </c>
      <c r="J1372" s="281" t="s">
        <v>260</v>
      </c>
      <c r="K1372" s="281">
        <v>280</v>
      </c>
      <c r="L1372" s="281" t="s">
        <v>334</v>
      </c>
      <c r="M1372" s="281">
        <v>2121</v>
      </c>
      <c r="N1372" s="281" t="s">
        <v>334</v>
      </c>
      <c r="O1372" s="281">
        <v>0</v>
      </c>
      <c r="P1372" s="281" t="s">
        <v>262</v>
      </c>
      <c r="Q1372" s="281">
        <v>0</v>
      </c>
      <c r="S1372" s="281">
        <v>0</v>
      </c>
      <c r="U1372" s="281" t="s">
        <v>10945</v>
      </c>
      <c r="W1372" s="281">
        <v>-20</v>
      </c>
      <c r="X1372" s="281" t="s">
        <v>1574</v>
      </c>
      <c r="AA1372" s="281">
        <v>2</v>
      </c>
      <c r="AB1372" s="281" t="s">
        <v>200</v>
      </c>
      <c r="AC1372" s="303">
        <v>44885</v>
      </c>
      <c r="AD1372" s="281" t="s">
        <v>11288</v>
      </c>
      <c r="AE1372" s="281" t="s">
        <v>2953</v>
      </c>
      <c r="AF1372" s="281" t="s">
        <v>266</v>
      </c>
      <c r="AG1372" s="281" t="s">
        <v>6371</v>
      </c>
      <c r="AI1372" s="281" t="s">
        <v>6372</v>
      </c>
      <c r="AN1372" s="303">
        <v>39337</v>
      </c>
      <c r="AP1372" s="284">
        <f t="shared" si="196"/>
        <v>1365</v>
      </c>
      <c r="AQ1372" s="284" t="str">
        <f t="shared" si="197"/>
        <v>大沢舞依1</v>
      </c>
      <c r="AR1372" s="284" t="str">
        <f t="shared" si="198"/>
        <v>おおさわまい1</v>
      </c>
      <c r="AS1372" s="284">
        <f t="shared" si="199"/>
        <v>1244847</v>
      </c>
      <c r="AT1372" s="284" t="str">
        <f t="shared" si="192"/>
        <v>大沢舞依</v>
      </c>
      <c r="AU1372" s="284">
        <f>IF(AT1372="","",COUNTIF(AT$8:AT1372,AT1372))</f>
        <v>1</v>
      </c>
      <c r="AV1372" s="284" t="str">
        <f t="shared" si="193"/>
        <v>おおさわまい</v>
      </c>
      <c r="AW1372" s="284">
        <f>IF(AV1372="","",COUNTIF(AV$8:AV1372,AV1372))</f>
        <v>1</v>
      </c>
      <c r="AX1372" s="284" t="str">
        <f t="shared" si="191"/>
        <v/>
      </c>
      <c r="AY1372" s="284" t="str">
        <f t="shared" si="194"/>
        <v/>
      </c>
      <c r="AZ1372" s="284" t="str">
        <f t="shared" si="195"/>
        <v/>
      </c>
    </row>
    <row r="1373" spans="1:52" ht="18" customHeight="1">
      <c r="A1373" s="281">
        <v>1529103</v>
      </c>
      <c r="B1373" s="281" t="s">
        <v>1966</v>
      </c>
      <c r="C1373" s="281" t="s">
        <v>1375</v>
      </c>
      <c r="D1373" s="281" t="s">
        <v>1968</v>
      </c>
      <c r="E1373" s="281" t="s">
        <v>444</v>
      </c>
      <c r="F1373" s="281">
        <v>1</v>
      </c>
      <c r="G1373" s="281" t="s">
        <v>259</v>
      </c>
      <c r="H1373" s="303">
        <v>34541</v>
      </c>
      <c r="I1373" s="281">
        <v>24</v>
      </c>
      <c r="J1373" s="281" t="s">
        <v>260</v>
      </c>
      <c r="K1373" s="281">
        <v>274</v>
      </c>
      <c r="L1373" s="281" t="s">
        <v>317</v>
      </c>
      <c r="M1373" s="281">
        <v>2074</v>
      </c>
      <c r="N1373" s="281" t="s">
        <v>317</v>
      </c>
      <c r="O1373" s="281">
        <v>0</v>
      </c>
      <c r="P1373" s="281" t="s">
        <v>262</v>
      </c>
      <c r="Q1373" s="281">
        <v>0</v>
      </c>
      <c r="S1373" s="281">
        <v>0</v>
      </c>
      <c r="W1373" s="281">
        <v>-20</v>
      </c>
      <c r="X1373" s="281" t="s">
        <v>1574</v>
      </c>
      <c r="AA1373" s="281">
        <v>2</v>
      </c>
      <c r="AB1373" s="281" t="s">
        <v>200</v>
      </c>
      <c r="AC1373" s="303">
        <v>44885</v>
      </c>
      <c r="AD1373" s="281" t="s">
        <v>11288</v>
      </c>
      <c r="AE1373" s="281" t="s">
        <v>1930</v>
      </c>
      <c r="AF1373" s="281" t="s">
        <v>266</v>
      </c>
      <c r="AG1373" s="281" t="s">
        <v>6373</v>
      </c>
      <c r="AH1373" s="281" t="s">
        <v>6374</v>
      </c>
      <c r="AI1373" s="281" t="s">
        <v>6375</v>
      </c>
      <c r="AN1373" s="303">
        <v>42100</v>
      </c>
      <c r="AP1373" s="284">
        <f t="shared" si="196"/>
        <v>1366</v>
      </c>
      <c r="AQ1373" s="284" t="str">
        <f t="shared" si="197"/>
        <v>服部博行1</v>
      </c>
      <c r="AR1373" s="284" t="str">
        <f t="shared" si="198"/>
        <v>はっとりひろゆき1</v>
      </c>
      <c r="AS1373" s="284">
        <f t="shared" si="199"/>
        <v>1529103</v>
      </c>
      <c r="AT1373" s="284" t="str">
        <f t="shared" si="192"/>
        <v>服部博行</v>
      </c>
      <c r="AU1373" s="284">
        <f>IF(AT1373="","",COUNTIF(AT$8:AT1373,AT1373))</f>
        <v>1</v>
      </c>
      <c r="AV1373" s="284" t="str">
        <f t="shared" si="193"/>
        <v>はっとりひろゆき</v>
      </c>
      <c r="AW1373" s="284">
        <f>IF(AV1373="","",COUNTIF(AV$8:AV1373,AV1373))</f>
        <v>1</v>
      </c>
      <c r="AX1373" s="284" t="str">
        <f t="shared" si="191"/>
        <v/>
      </c>
      <c r="AY1373" s="284" t="str">
        <f t="shared" si="194"/>
        <v/>
      </c>
      <c r="AZ1373" s="284" t="str">
        <f t="shared" si="195"/>
        <v/>
      </c>
    </row>
    <row r="1374" spans="1:52" ht="18" customHeight="1">
      <c r="A1374" s="281">
        <v>1650992</v>
      </c>
      <c r="B1374" s="281" t="s">
        <v>6376</v>
      </c>
      <c r="C1374" s="281" t="s">
        <v>6377</v>
      </c>
      <c r="D1374" s="281" t="s">
        <v>6378</v>
      </c>
      <c r="E1374" s="281" t="s">
        <v>6379</v>
      </c>
      <c r="F1374" s="281">
        <v>2</v>
      </c>
      <c r="G1374" s="281" t="s">
        <v>282</v>
      </c>
      <c r="H1374" s="303">
        <v>36201</v>
      </c>
      <c r="I1374" s="281">
        <v>24</v>
      </c>
      <c r="J1374" s="281" t="s">
        <v>260</v>
      </c>
      <c r="K1374" s="281">
        <v>276</v>
      </c>
      <c r="L1374" s="281" t="s">
        <v>742</v>
      </c>
      <c r="M1374" s="281">
        <v>2088</v>
      </c>
      <c r="N1374" s="281" t="s">
        <v>5269</v>
      </c>
      <c r="O1374" s="281">
        <v>1</v>
      </c>
      <c r="P1374" s="281" t="s">
        <v>11177</v>
      </c>
      <c r="Q1374" s="281">
        <v>0</v>
      </c>
      <c r="S1374" s="281">
        <v>0</v>
      </c>
      <c r="W1374" s="281">
        <v>-20</v>
      </c>
      <c r="X1374" s="281" t="s">
        <v>1574</v>
      </c>
      <c r="AA1374" s="281">
        <v>2</v>
      </c>
      <c r="AB1374" s="281" t="s">
        <v>200</v>
      </c>
      <c r="AC1374" s="303">
        <v>44885</v>
      </c>
      <c r="AD1374" s="281" t="s">
        <v>11288</v>
      </c>
      <c r="AE1374" s="281" t="s">
        <v>3819</v>
      </c>
      <c r="AF1374" s="281" t="s">
        <v>266</v>
      </c>
      <c r="AG1374" s="281" t="s">
        <v>5270</v>
      </c>
      <c r="AH1374" s="281" t="s">
        <v>5271</v>
      </c>
      <c r="AI1374" s="281" t="s">
        <v>6380</v>
      </c>
      <c r="AN1374" s="303">
        <v>43292</v>
      </c>
      <c r="AP1374" s="284">
        <f t="shared" si="196"/>
        <v>1367</v>
      </c>
      <c r="AQ1374" s="284" t="str">
        <f t="shared" si="197"/>
        <v>水谷円香1</v>
      </c>
      <c r="AR1374" s="284" t="str">
        <f t="shared" si="198"/>
        <v>みずたにまどか1</v>
      </c>
      <c r="AS1374" s="284">
        <f t="shared" si="199"/>
        <v>1650992</v>
      </c>
      <c r="AT1374" s="284" t="str">
        <f t="shared" si="192"/>
        <v>水谷円香</v>
      </c>
      <c r="AU1374" s="284">
        <f>IF(AT1374="","",COUNTIF(AT$8:AT1374,AT1374))</f>
        <v>1</v>
      </c>
      <c r="AV1374" s="284" t="str">
        <f t="shared" si="193"/>
        <v>みずたにまどか</v>
      </c>
      <c r="AW1374" s="284">
        <f>IF(AV1374="","",COUNTIF(AV$8:AV1374,AV1374))</f>
        <v>1</v>
      </c>
      <c r="AX1374" s="284" t="str">
        <f t="shared" si="191"/>
        <v/>
      </c>
      <c r="AY1374" s="284" t="str">
        <f t="shared" si="194"/>
        <v/>
      </c>
      <c r="AZ1374" s="284" t="str">
        <f t="shared" si="195"/>
        <v/>
      </c>
    </row>
    <row r="1375" spans="1:52" ht="18" customHeight="1">
      <c r="A1375" s="281">
        <v>1533996</v>
      </c>
      <c r="B1375" s="281" t="s">
        <v>5390</v>
      </c>
      <c r="C1375" s="281" t="s">
        <v>6381</v>
      </c>
      <c r="D1375" s="281" t="s">
        <v>5392</v>
      </c>
      <c r="E1375" s="281" t="s">
        <v>5193</v>
      </c>
      <c r="F1375" s="281">
        <v>1</v>
      </c>
      <c r="G1375" s="281" t="s">
        <v>259</v>
      </c>
      <c r="H1375" s="303">
        <v>36577</v>
      </c>
      <c r="I1375" s="281">
        <v>24</v>
      </c>
      <c r="J1375" s="281" t="s">
        <v>260</v>
      </c>
      <c r="K1375" s="281">
        <v>279</v>
      </c>
      <c r="L1375" s="281" t="s">
        <v>308</v>
      </c>
      <c r="M1375" s="281">
        <v>2110</v>
      </c>
      <c r="N1375" s="281" t="s">
        <v>308</v>
      </c>
      <c r="O1375" s="281">
        <v>0</v>
      </c>
      <c r="P1375" s="281" t="s">
        <v>262</v>
      </c>
      <c r="Q1375" s="281">
        <v>0</v>
      </c>
      <c r="S1375" s="281">
        <v>0</v>
      </c>
      <c r="U1375" s="281" t="s">
        <v>403</v>
      </c>
      <c r="W1375" s="281">
        <v>-20</v>
      </c>
      <c r="X1375" s="281" t="s">
        <v>1574</v>
      </c>
      <c r="AA1375" s="281">
        <v>2</v>
      </c>
      <c r="AB1375" s="281" t="s">
        <v>200</v>
      </c>
      <c r="AC1375" s="303">
        <v>44885</v>
      </c>
      <c r="AD1375" s="281" t="s">
        <v>11288</v>
      </c>
      <c r="AE1375" s="281" t="s">
        <v>476</v>
      </c>
      <c r="AF1375" s="281" t="s">
        <v>266</v>
      </c>
      <c r="AG1375" s="281" t="s">
        <v>6382</v>
      </c>
      <c r="AI1375" s="281" t="s">
        <v>6383</v>
      </c>
      <c r="AN1375" s="303">
        <v>42140</v>
      </c>
      <c r="AP1375" s="284">
        <f t="shared" si="196"/>
        <v>1368</v>
      </c>
      <c r="AQ1375" s="284" t="str">
        <f t="shared" si="197"/>
        <v>宮崎竜徳1</v>
      </c>
      <c r="AR1375" s="284" t="str">
        <f t="shared" si="198"/>
        <v>みやざきりゅうと1</v>
      </c>
      <c r="AS1375" s="284">
        <f t="shared" si="199"/>
        <v>1533996</v>
      </c>
      <c r="AT1375" s="284" t="str">
        <f t="shared" si="192"/>
        <v>宮崎竜徳</v>
      </c>
      <c r="AU1375" s="284">
        <f>IF(AT1375="","",COUNTIF(AT$8:AT1375,AT1375))</f>
        <v>1</v>
      </c>
      <c r="AV1375" s="284" t="str">
        <f t="shared" si="193"/>
        <v>みやざきりゅうと</v>
      </c>
      <c r="AW1375" s="284">
        <f>IF(AV1375="","",COUNTIF(AV$8:AV1375,AV1375))</f>
        <v>1</v>
      </c>
      <c r="AX1375" s="284" t="str">
        <f t="shared" si="191"/>
        <v/>
      </c>
      <c r="AY1375" s="284" t="str">
        <f t="shared" si="194"/>
        <v/>
      </c>
      <c r="AZ1375" s="284" t="str">
        <f t="shared" si="195"/>
        <v/>
      </c>
    </row>
    <row r="1376" spans="1:52" ht="18" customHeight="1">
      <c r="A1376" s="281">
        <v>1721114</v>
      </c>
      <c r="B1376" s="281" t="s">
        <v>3513</v>
      </c>
      <c r="C1376" s="281" t="s">
        <v>6384</v>
      </c>
      <c r="D1376" s="281" t="s">
        <v>2520</v>
      </c>
      <c r="E1376" s="281" t="s">
        <v>6384</v>
      </c>
      <c r="F1376" s="281">
        <v>2</v>
      </c>
      <c r="G1376" s="281" t="s">
        <v>282</v>
      </c>
      <c r="H1376" s="303">
        <v>36619</v>
      </c>
      <c r="I1376" s="281">
        <v>24</v>
      </c>
      <c r="J1376" s="281" t="s">
        <v>260</v>
      </c>
      <c r="K1376" s="281">
        <v>269</v>
      </c>
      <c r="L1376" s="281" t="s">
        <v>378</v>
      </c>
      <c r="M1376" s="281">
        <v>2051</v>
      </c>
      <c r="N1376" s="281" t="s">
        <v>378</v>
      </c>
      <c r="O1376" s="281">
        <v>1</v>
      </c>
      <c r="P1376" s="281" t="s">
        <v>11177</v>
      </c>
      <c r="Q1376" s="281">
        <v>0</v>
      </c>
      <c r="S1376" s="281">
        <v>0</v>
      </c>
      <c r="U1376" s="281" t="s">
        <v>379</v>
      </c>
      <c r="W1376" s="281">
        <v>-20</v>
      </c>
      <c r="X1376" s="281" t="s">
        <v>1574</v>
      </c>
      <c r="AA1376" s="281">
        <v>2</v>
      </c>
      <c r="AB1376" s="281" t="s">
        <v>200</v>
      </c>
      <c r="AC1376" s="303">
        <v>44885</v>
      </c>
      <c r="AD1376" s="281" t="s">
        <v>11288</v>
      </c>
      <c r="AE1376" s="281" t="s">
        <v>2434</v>
      </c>
      <c r="AF1376" s="281" t="s">
        <v>266</v>
      </c>
      <c r="AG1376" s="281" t="s">
        <v>6385</v>
      </c>
      <c r="AH1376" s="281" t="s">
        <v>6386</v>
      </c>
      <c r="AI1376" s="281" t="s">
        <v>6387</v>
      </c>
      <c r="AN1376" s="303">
        <v>44272</v>
      </c>
      <c r="AP1376" s="284">
        <f t="shared" si="196"/>
        <v>1369</v>
      </c>
      <c r="AQ1376" s="284" t="str">
        <f t="shared" si="197"/>
        <v>齋藤みずほ1</v>
      </c>
      <c r="AR1376" s="284" t="str">
        <f t="shared" si="198"/>
        <v>さいとうみずほ1</v>
      </c>
      <c r="AS1376" s="284">
        <f t="shared" si="199"/>
        <v>1721114</v>
      </c>
      <c r="AT1376" s="284" t="str">
        <f t="shared" si="192"/>
        <v>齋藤みずほ</v>
      </c>
      <c r="AU1376" s="284">
        <f>IF(AT1376="","",COUNTIF(AT$8:AT1376,AT1376))</f>
        <v>1</v>
      </c>
      <c r="AV1376" s="284" t="str">
        <f t="shared" si="193"/>
        <v>さいとうみずほ</v>
      </c>
      <c r="AW1376" s="284">
        <f>IF(AV1376="","",COUNTIF(AV$8:AV1376,AV1376))</f>
        <v>1</v>
      </c>
      <c r="AX1376" s="284" t="str">
        <f t="shared" si="191"/>
        <v/>
      </c>
      <c r="AY1376" s="284" t="str">
        <f t="shared" si="194"/>
        <v/>
      </c>
      <c r="AZ1376" s="284" t="str">
        <f t="shared" si="195"/>
        <v/>
      </c>
    </row>
    <row r="1377" spans="1:52" ht="18" customHeight="1">
      <c r="A1377" s="281">
        <v>1575635</v>
      </c>
      <c r="B1377" s="281" t="s">
        <v>6388</v>
      </c>
      <c r="C1377" s="281" t="s">
        <v>6389</v>
      </c>
      <c r="D1377" s="281" t="s">
        <v>6390</v>
      </c>
      <c r="E1377" s="281" t="s">
        <v>6391</v>
      </c>
      <c r="F1377" s="281">
        <v>1</v>
      </c>
      <c r="G1377" s="281" t="s">
        <v>259</v>
      </c>
      <c r="H1377" s="303">
        <v>36916</v>
      </c>
      <c r="I1377" s="281">
        <v>24</v>
      </c>
      <c r="J1377" s="281" t="s">
        <v>260</v>
      </c>
      <c r="K1377" s="281">
        <v>278</v>
      </c>
      <c r="L1377" s="281" t="s">
        <v>445</v>
      </c>
      <c r="M1377" s="281">
        <v>2101</v>
      </c>
      <c r="N1377" s="281" t="s">
        <v>6392</v>
      </c>
      <c r="O1377" s="281">
        <v>1</v>
      </c>
      <c r="P1377" s="281" t="s">
        <v>11177</v>
      </c>
      <c r="Q1377" s="281">
        <v>0</v>
      </c>
      <c r="S1377" s="281">
        <v>0</v>
      </c>
      <c r="W1377" s="281">
        <v>-20</v>
      </c>
      <c r="X1377" s="281" t="s">
        <v>1574</v>
      </c>
      <c r="AA1377" s="281">
        <v>2</v>
      </c>
      <c r="AB1377" s="281" t="s">
        <v>200</v>
      </c>
      <c r="AC1377" s="303">
        <v>44885</v>
      </c>
      <c r="AD1377" s="281" t="s">
        <v>11288</v>
      </c>
      <c r="AE1377" s="281" t="s">
        <v>2880</v>
      </c>
      <c r="AF1377" s="281" t="s">
        <v>266</v>
      </c>
      <c r="AG1377" s="281" t="s">
        <v>6393</v>
      </c>
      <c r="AI1377" s="281" t="s">
        <v>6394</v>
      </c>
      <c r="AN1377" s="303">
        <v>42528</v>
      </c>
      <c r="AP1377" s="284">
        <f t="shared" si="196"/>
        <v>1370</v>
      </c>
      <c r="AQ1377" s="284" t="str">
        <f t="shared" si="197"/>
        <v>内城栄作1</v>
      </c>
      <c r="AR1377" s="284" t="str">
        <f t="shared" si="198"/>
        <v>うちじょうえいさく1</v>
      </c>
      <c r="AS1377" s="284">
        <f t="shared" si="199"/>
        <v>1575635</v>
      </c>
      <c r="AT1377" s="284" t="str">
        <f t="shared" si="192"/>
        <v>内城栄作</v>
      </c>
      <c r="AU1377" s="284">
        <f>IF(AT1377="","",COUNTIF(AT$8:AT1377,AT1377))</f>
        <v>1</v>
      </c>
      <c r="AV1377" s="284" t="str">
        <f t="shared" si="193"/>
        <v>うちじょうえいさく</v>
      </c>
      <c r="AW1377" s="284">
        <f>IF(AV1377="","",COUNTIF(AV$8:AV1377,AV1377))</f>
        <v>1</v>
      </c>
      <c r="AX1377" s="284" t="str">
        <f t="shared" si="191"/>
        <v/>
      </c>
      <c r="AY1377" s="284" t="str">
        <f t="shared" si="194"/>
        <v/>
      </c>
      <c r="AZ1377" s="284" t="str">
        <f t="shared" si="195"/>
        <v/>
      </c>
    </row>
    <row r="1378" spans="1:52" ht="18" customHeight="1">
      <c r="A1378" s="281">
        <v>1691714</v>
      </c>
      <c r="B1378" s="281" t="s">
        <v>2805</v>
      </c>
      <c r="C1378" s="281" t="s">
        <v>2296</v>
      </c>
      <c r="D1378" s="281" t="s">
        <v>2806</v>
      </c>
      <c r="E1378" s="281" t="s">
        <v>3326</v>
      </c>
      <c r="F1378" s="281">
        <v>2</v>
      </c>
      <c r="G1378" s="281" t="s">
        <v>282</v>
      </c>
      <c r="H1378" s="303">
        <v>28138</v>
      </c>
      <c r="I1378" s="281">
        <v>24</v>
      </c>
      <c r="J1378" s="281" t="s">
        <v>260</v>
      </c>
      <c r="K1378" s="281">
        <v>269</v>
      </c>
      <c r="L1378" s="281" t="s">
        <v>378</v>
      </c>
      <c r="M1378" s="281">
        <v>2051</v>
      </c>
      <c r="N1378" s="281" t="s">
        <v>378</v>
      </c>
      <c r="O1378" s="281">
        <v>0</v>
      </c>
      <c r="P1378" s="281" t="s">
        <v>262</v>
      </c>
      <c r="Q1378" s="281">
        <v>0</v>
      </c>
      <c r="S1378" s="281">
        <v>0</v>
      </c>
      <c r="U1378" s="281" t="s">
        <v>379</v>
      </c>
      <c r="W1378" s="281">
        <v>-20</v>
      </c>
      <c r="X1378" s="281" t="s">
        <v>1574</v>
      </c>
      <c r="AA1378" s="281">
        <v>2</v>
      </c>
      <c r="AB1378" s="281" t="s">
        <v>200</v>
      </c>
      <c r="AC1378" s="303">
        <v>44969</v>
      </c>
      <c r="AD1378" s="281" t="s">
        <v>11289</v>
      </c>
      <c r="AE1378" s="281" t="s">
        <v>469</v>
      </c>
      <c r="AF1378" s="281" t="s">
        <v>266</v>
      </c>
      <c r="AG1378" s="281" t="s">
        <v>6395</v>
      </c>
      <c r="AI1378" s="281" t="s">
        <v>6396</v>
      </c>
      <c r="AN1378" s="303">
        <v>43793</v>
      </c>
      <c r="AP1378" s="284">
        <f t="shared" si="196"/>
        <v>1371</v>
      </c>
      <c r="AQ1378" s="284" t="str">
        <f t="shared" si="197"/>
        <v>西村美枝1</v>
      </c>
      <c r="AR1378" s="284" t="str">
        <f t="shared" si="198"/>
        <v>にしむらみえ1</v>
      </c>
      <c r="AS1378" s="284">
        <f t="shared" si="199"/>
        <v>1691714</v>
      </c>
      <c r="AT1378" s="284" t="str">
        <f t="shared" si="192"/>
        <v>西村美枝</v>
      </c>
      <c r="AU1378" s="284">
        <f>IF(AT1378="","",COUNTIF(AT$8:AT1378,AT1378))</f>
        <v>1</v>
      </c>
      <c r="AV1378" s="284" t="str">
        <f t="shared" si="193"/>
        <v>にしむらみえ</v>
      </c>
      <c r="AW1378" s="284">
        <f>IF(AV1378="","",COUNTIF(AV$8:AV1378,AV1378))</f>
        <v>1</v>
      </c>
      <c r="AX1378" s="284" t="str">
        <f t="shared" si="191"/>
        <v/>
      </c>
      <c r="AY1378" s="284" t="str">
        <f t="shared" si="194"/>
        <v/>
      </c>
      <c r="AZ1378" s="284" t="str">
        <f t="shared" si="195"/>
        <v/>
      </c>
    </row>
    <row r="1379" spans="1:52" ht="18" customHeight="1">
      <c r="A1379" s="281">
        <v>1687559</v>
      </c>
      <c r="B1379" s="281" t="s">
        <v>1391</v>
      </c>
      <c r="C1379" s="281" t="s">
        <v>6397</v>
      </c>
      <c r="D1379" s="281" t="s">
        <v>1392</v>
      </c>
      <c r="E1379" s="281" t="s">
        <v>6398</v>
      </c>
      <c r="F1379" s="281">
        <v>2</v>
      </c>
      <c r="G1379" s="281" t="s">
        <v>282</v>
      </c>
      <c r="H1379" s="303">
        <v>37730</v>
      </c>
      <c r="I1379" s="281">
        <v>24</v>
      </c>
      <c r="J1379" s="281" t="s">
        <v>260</v>
      </c>
      <c r="K1379" s="281">
        <v>275</v>
      </c>
      <c r="L1379" s="281" t="s">
        <v>273</v>
      </c>
      <c r="M1379" s="281">
        <v>2083</v>
      </c>
      <c r="N1379" s="281" t="s">
        <v>2285</v>
      </c>
      <c r="O1379" s="281">
        <v>1</v>
      </c>
      <c r="P1379" s="281" t="s">
        <v>11177</v>
      </c>
      <c r="Q1379" s="281">
        <v>0</v>
      </c>
      <c r="S1379" s="281">
        <v>0</v>
      </c>
      <c r="W1379" s="281">
        <v>-20</v>
      </c>
      <c r="X1379" s="281" t="s">
        <v>1574</v>
      </c>
      <c r="AA1379" s="281">
        <v>2</v>
      </c>
      <c r="AB1379" s="281" t="s">
        <v>200</v>
      </c>
      <c r="AC1379" s="303">
        <v>44969</v>
      </c>
      <c r="AD1379" s="281" t="s">
        <v>11289</v>
      </c>
      <c r="AE1379" s="281" t="s">
        <v>2514</v>
      </c>
      <c r="AF1379" s="281" t="s">
        <v>266</v>
      </c>
      <c r="AG1379" s="281" t="s">
        <v>2515</v>
      </c>
      <c r="AH1379" s="281" t="s">
        <v>2516</v>
      </c>
      <c r="AI1379" s="281" t="s">
        <v>2517</v>
      </c>
      <c r="AJ1379" s="281" t="s">
        <v>11546</v>
      </c>
      <c r="AN1379" s="303">
        <v>43720</v>
      </c>
      <c r="AP1379" s="284">
        <f t="shared" si="196"/>
        <v>1372</v>
      </c>
      <c r="AQ1379" s="284" t="str">
        <f t="shared" si="197"/>
        <v>佐藤寧音1</v>
      </c>
      <c r="AR1379" s="284" t="str">
        <f t="shared" si="198"/>
        <v>さとうねね1</v>
      </c>
      <c r="AS1379" s="284">
        <f t="shared" si="199"/>
        <v>1687559</v>
      </c>
      <c r="AT1379" s="284" t="str">
        <f t="shared" si="192"/>
        <v>佐藤寧音</v>
      </c>
      <c r="AU1379" s="284">
        <f>IF(AT1379="","",COUNTIF(AT$8:AT1379,AT1379))</f>
        <v>1</v>
      </c>
      <c r="AV1379" s="284" t="str">
        <f t="shared" si="193"/>
        <v>さとうねね</v>
      </c>
      <c r="AW1379" s="284">
        <f>IF(AV1379="","",COUNTIF(AV$8:AV1379,AV1379))</f>
        <v>1</v>
      </c>
      <c r="AX1379" s="284" t="str">
        <f t="shared" si="191"/>
        <v/>
      </c>
      <c r="AY1379" s="284" t="str">
        <f t="shared" si="194"/>
        <v/>
      </c>
      <c r="AZ1379" s="284" t="str">
        <f t="shared" si="195"/>
        <v/>
      </c>
    </row>
    <row r="1380" spans="1:52" ht="18" customHeight="1">
      <c r="A1380" s="281">
        <v>1764154</v>
      </c>
      <c r="B1380" s="281" t="s">
        <v>407</v>
      </c>
      <c r="C1380" s="281" t="s">
        <v>6399</v>
      </c>
      <c r="D1380" s="281" t="s">
        <v>1405</v>
      </c>
      <c r="E1380" s="281" t="s">
        <v>6400</v>
      </c>
      <c r="F1380" s="281">
        <v>2</v>
      </c>
      <c r="G1380" s="281" t="s">
        <v>282</v>
      </c>
      <c r="H1380" s="303">
        <v>37820</v>
      </c>
      <c r="I1380" s="281">
        <v>24</v>
      </c>
      <c r="J1380" s="281" t="s">
        <v>260</v>
      </c>
      <c r="K1380" s="281">
        <v>275</v>
      </c>
      <c r="L1380" s="281" t="s">
        <v>273</v>
      </c>
      <c r="M1380" s="281">
        <v>2083</v>
      </c>
      <c r="N1380" s="281" t="s">
        <v>2285</v>
      </c>
      <c r="O1380" s="281">
        <v>1</v>
      </c>
      <c r="P1380" s="281" t="s">
        <v>11177</v>
      </c>
      <c r="W1380" s="281">
        <v>-20</v>
      </c>
      <c r="X1380" s="281" t="s">
        <v>1574</v>
      </c>
      <c r="AA1380" s="281">
        <v>2</v>
      </c>
      <c r="AB1380" s="281" t="s">
        <v>200</v>
      </c>
      <c r="AC1380" s="303">
        <v>44969</v>
      </c>
      <c r="AD1380" s="281" t="s">
        <v>11289</v>
      </c>
      <c r="AE1380" s="281" t="s">
        <v>2514</v>
      </c>
      <c r="AF1380" s="281" t="s">
        <v>266</v>
      </c>
      <c r="AG1380" s="281" t="s">
        <v>2515</v>
      </c>
      <c r="AH1380" s="281" t="s">
        <v>2516</v>
      </c>
      <c r="AI1380" s="281" t="s">
        <v>2517</v>
      </c>
      <c r="AN1380" s="303">
        <v>44715</v>
      </c>
      <c r="AP1380" s="284">
        <f t="shared" si="196"/>
        <v>1373</v>
      </c>
      <c r="AQ1380" s="284" t="str">
        <f t="shared" si="197"/>
        <v>田中涼音1</v>
      </c>
      <c r="AR1380" s="284" t="str">
        <f t="shared" si="198"/>
        <v>たなかすずね1</v>
      </c>
      <c r="AS1380" s="284">
        <f t="shared" si="199"/>
        <v>1764154</v>
      </c>
      <c r="AT1380" s="284" t="str">
        <f t="shared" si="192"/>
        <v>田中涼音</v>
      </c>
      <c r="AU1380" s="284">
        <f>IF(AT1380="","",COUNTIF(AT$8:AT1380,AT1380))</f>
        <v>1</v>
      </c>
      <c r="AV1380" s="284" t="str">
        <f t="shared" si="193"/>
        <v>たなかすずね</v>
      </c>
      <c r="AW1380" s="284">
        <f>IF(AV1380="","",COUNTIF(AV$8:AV1380,AV1380))</f>
        <v>1</v>
      </c>
      <c r="AX1380" s="284" t="str">
        <f t="shared" si="191"/>
        <v/>
      </c>
      <c r="AY1380" s="284" t="str">
        <f t="shared" si="194"/>
        <v/>
      </c>
      <c r="AZ1380" s="284" t="str">
        <f t="shared" si="195"/>
        <v/>
      </c>
    </row>
    <row r="1381" spans="1:52" ht="18" customHeight="1">
      <c r="A1381" s="281">
        <v>1552764</v>
      </c>
      <c r="B1381" s="281" t="s">
        <v>6401</v>
      </c>
      <c r="C1381" s="281" t="s">
        <v>6402</v>
      </c>
      <c r="D1381" s="281" t="s">
        <v>6403</v>
      </c>
      <c r="E1381" s="281" t="s">
        <v>4339</v>
      </c>
      <c r="F1381" s="281">
        <v>1</v>
      </c>
      <c r="G1381" s="281" t="s">
        <v>259</v>
      </c>
      <c r="H1381" s="303">
        <v>22344</v>
      </c>
      <c r="I1381" s="281">
        <v>24</v>
      </c>
      <c r="J1381" s="281" t="s">
        <v>260</v>
      </c>
      <c r="K1381" s="281">
        <v>276</v>
      </c>
      <c r="L1381" s="281" t="s">
        <v>742</v>
      </c>
      <c r="M1381" s="281">
        <v>2087</v>
      </c>
      <c r="N1381" s="281" t="s">
        <v>742</v>
      </c>
      <c r="O1381" s="281">
        <v>0</v>
      </c>
      <c r="P1381" s="281" t="s">
        <v>262</v>
      </c>
      <c r="Q1381" s="281">
        <v>0</v>
      </c>
      <c r="S1381" s="281">
        <v>0</v>
      </c>
      <c r="W1381" s="281">
        <v>-20</v>
      </c>
      <c r="X1381" s="281" t="s">
        <v>1574</v>
      </c>
      <c r="AA1381" s="281">
        <v>1</v>
      </c>
      <c r="AB1381" s="281" t="s">
        <v>198</v>
      </c>
      <c r="AC1381" s="303">
        <v>28351</v>
      </c>
      <c r="AD1381" s="281" t="s">
        <v>266</v>
      </c>
      <c r="AE1381" s="281" t="s">
        <v>1131</v>
      </c>
      <c r="AF1381" s="281" t="s">
        <v>266</v>
      </c>
      <c r="AG1381" s="281" t="s">
        <v>6404</v>
      </c>
      <c r="AI1381" s="281" t="s">
        <v>6405</v>
      </c>
      <c r="AN1381" s="303">
        <v>42223</v>
      </c>
      <c r="AP1381" s="284">
        <f t="shared" si="196"/>
        <v>1374</v>
      </c>
      <c r="AQ1381" s="284" t="str">
        <f t="shared" si="197"/>
        <v>渡村久志1</v>
      </c>
      <c r="AR1381" s="284" t="str">
        <f t="shared" si="198"/>
        <v>わたむらひさし1</v>
      </c>
      <c r="AS1381" s="284">
        <f t="shared" si="199"/>
        <v>1552764</v>
      </c>
      <c r="AT1381" s="284" t="str">
        <f t="shared" si="192"/>
        <v>渡村久志</v>
      </c>
      <c r="AU1381" s="284">
        <f>IF(AT1381="","",COUNTIF(AT$8:AT1381,AT1381))</f>
        <v>1</v>
      </c>
      <c r="AV1381" s="284" t="str">
        <f t="shared" si="193"/>
        <v>わたむらひさし</v>
      </c>
      <c r="AW1381" s="284">
        <f>IF(AV1381="","",COUNTIF(AV$8:AV1381,AV1381))</f>
        <v>1</v>
      </c>
      <c r="AX1381" s="284" t="str">
        <f t="shared" si="191"/>
        <v/>
      </c>
      <c r="AY1381" s="284" t="str">
        <f t="shared" si="194"/>
        <v/>
      </c>
      <c r="AZ1381" s="284" t="str">
        <f t="shared" si="195"/>
        <v/>
      </c>
    </row>
    <row r="1382" spans="1:52" ht="18" customHeight="1">
      <c r="A1382" s="281">
        <v>1037338</v>
      </c>
      <c r="B1382" s="281" t="s">
        <v>1764</v>
      </c>
      <c r="C1382" s="281" t="s">
        <v>6406</v>
      </c>
      <c r="D1382" s="281" t="s">
        <v>1766</v>
      </c>
      <c r="E1382" s="281" t="s">
        <v>1805</v>
      </c>
      <c r="F1382" s="281">
        <v>1</v>
      </c>
      <c r="G1382" s="281" t="s">
        <v>259</v>
      </c>
      <c r="H1382" s="303">
        <v>23439</v>
      </c>
      <c r="I1382" s="281">
        <v>24</v>
      </c>
      <c r="J1382" s="281" t="s">
        <v>260</v>
      </c>
      <c r="K1382" s="281">
        <v>269</v>
      </c>
      <c r="L1382" s="281" t="s">
        <v>378</v>
      </c>
      <c r="M1382" s="281">
        <v>2051</v>
      </c>
      <c r="N1382" s="281" t="s">
        <v>378</v>
      </c>
      <c r="O1382" s="281">
        <v>0</v>
      </c>
      <c r="P1382" s="281" t="s">
        <v>262</v>
      </c>
      <c r="Q1382" s="281">
        <v>0</v>
      </c>
      <c r="S1382" s="281">
        <v>0</v>
      </c>
      <c r="U1382" s="281" t="s">
        <v>379</v>
      </c>
      <c r="V1382" s="281">
        <v>0</v>
      </c>
      <c r="W1382" s="281">
        <v>-20</v>
      </c>
      <c r="X1382" s="281" t="s">
        <v>1574</v>
      </c>
      <c r="AA1382" s="281">
        <v>1</v>
      </c>
      <c r="AB1382" s="281" t="s">
        <v>198</v>
      </c>
      <c r="AC1382" s="303">
        <v>30549</v>
      </c>
      <c r="AD1382" s="281" t="s">
        <v>266</v>
      </c>
      <c r="AE1382" s="281" t="s">
        <v>4271</v>
      </c>
      <c r="AF1382" s="281" t="s">
        <v>266</v>
      </c>
      <c r="AG1382" s="281" t="s">
        <v>6407</v>
      </c>
      <c r="AI1382" s="281" t="s">
        <v>6408</v>
      </c>
      <c r="AN1382" s="303">
        <v>38074</v>
      </c>
      <c r="AP1382" s="284">
        <f t="shared" si="196"/>
        <v>1375</v>
      </c>
      <c r="AQ1382" s="284" t="str">
        <f t="shared" si="197"/>
        <v>大島義幸1</v>
      </c>
      <c r="AR1382" s="284" t="str">
        <f t="shared" si="198"/>
        <v>おおしまよしゆき1</v>
      </c>
      <c r="AS1382" s="284">
        <f t="shared" si="199"/>
        <v>1037338</v>
      </c>
      <c r="AT1382" s="284" t="str">
        <f t="shared" si="192"/>
        <v>大島義幸</v>
      </c>
      <c r="AU1382" s="284">
        <f>IF(AT1382="","",COUNTIF(AT$8:AT1382,AT1382))</f>
        <v>1</v>
      </c>
      <c r="AV1382" s="284" t="str">
        <f t="shared" si="193"/>
        <v>おおしまよしゆき</v>
      </c>
      <c r="AW1382" s="284">
        <f>IF(AV1382="","",COUNTIF(AV$8:AV1382,AV1382))</f>
        <v>1</v>
      </c>
      <c r="AX1382" s="284" t="str">
        <f t="shared" si="191"/>
        <v/>
      </c>
      <c r="AY1382" s="284" t="str">
        <f t="shared" si="194"/>
        <v/>
      </c>
      <c r="AZ1382" s="284" t="str">
        <f t="shared" si="195"/>
        <v/>
      </c>
    </row>
    <row r="1383" spans="1:52" ht="18" customHeight="1">
      <c r="A1383" s="281">
        <v>1517580</v>
      </c>
      <c r="B1383" s="281" t="s">
        <v>6409</v>
      </c>
      <c r="C1383" s="281" t="s">
        <v>789</v>
      </c>
      <c r="D1383" s="281" t="s">
        <v>6410</v>
      </c>
      <c r="E1383" s="281" t="s">
        <v>791</v>
      </c>
      <c r="F1383" s="281">
        <v>1</v>
      </c>
      <c r="G1383" s="281" t="s">
        <v>259</v>
      </c>
      <c r="H1383" s="303">
        <v>18075</v>
      </c>
      <c r="I1383" s="281">
        <v>24</v>
      </c>
      <c r="J1383" s="281" t="s">
        <v>260</v>
      </c>
      <c r="K1383" s="281">
        <v>264</v>
      </c>
      <c r="L1383" s="281" t="s">
        <v>301</v>
      </c>
      <c r="M1383" s="281">
        <v>2015</v>
      </c>
      <c r="N1383" s="281" t="s">
        <v>301</v>
      </c>
      <c r="O1383" s="281">
        <v>0</v>
      </c>
      <c r="P1383" s="281" t="s">
        <v>262</v>
      </c>
      <c r="Q1383" s="281">
        <v>0</v>
      </c>
      <c r="S1383" s="281">
        <v>0</v>
      </c>
      <c r="W1383" s="281">
        <v>-20</v>
      </c>
      <c r="X1383" s="281" t="s">
        <v>1574</v>
      </c>
      <c r="AA1383" s="281">
        <v>1</v>
      </c>
      <c r="AB1383" s="281" t="s">
        <v>198</v>
      </c>
      <c r="AC1383" s="303">
        <v>32411</v>
      </c>
      <c r="AE1383" s="281" t="s">
        <v>346</v>
      </c>
      <c r="AF1383" s="281" t="s">
        <v>266</v>
      </c>
      <c r="AG1383" s="281" t="s">
        <v>6411</v>
      </c>
      <c r="AI1383" s="281" t="s">
        <v>6412</v>
      </c>
      <c r="AN1383" s="303">
        <v>41873</v>
      </c>
      <c r="AP1383" s="284">
        <f t="shared" si="196"/>
        <v>1376</v>
      </c>
      <c r="AQ1383" s="284" t="str">
        <f t="shared" si="197"/>
        <v>西川幹雄1</v>
      </c>
      <c r="AR1383" s="284" t="str">
        <f t="shared" si="198"/>
        <v>にしかわみきお1</v>
      </c>
      <c r="AS1383" s="284">
        <f t="shared" si="199"/>
        <v>1517580</v>
      </c>
      <c r="AT1383" s="284" t="str">
        <f t="shared" si="192"/>
        <v>西川幹雄</v>
      </c>
      <c r="AU1383" s="284">
        <f>IF(AT1383="","",COUNTIF(AT$8:AT1383,AT1383))</f>
        <v>1</v>
      </c>
      <c r="AV1383" s="284" t="str">
        <f t="shared" si="193"/>
        <v>にしかわみきお</v>
      </c>
      <c r="AW1383" s="284">
        <f>IF(AV1383="","",COUNTIF(AV$8:AV1383,AV1383))</f>
        <v>1</v>
      </c>
      <c r="AX1383" s="284" t="str">
        <f t="shared" si="191"/>
        <v/>
      </c>
      <c r="AY1383" s="284" t="str">
        <f t="shared" si="194"/>
        <v/>
      </c>
      <c r="AZ1383" s="284" t="str">
        <f t="shared" si="195"/>
        <v/>
      </c>
    </row>
    <row r="1384" spans="1:52" ht="18" customHeight="1">
      <c r="A1384" s="281">
        <v>1036640</v>
      </c>
      <c r="B1384" s="281" t="s">
        <v>6413</v>
      </c>
      <c r="C1384" s="281" t="s">
        <v>6414</v>
      </c>
      <c r="D1384" s="281" t="s">
        <v>4690</v>
      </c>
      <c r="E1384" s="281" t="s">
        <v>6415</v>
      </c>
      <c r="F1384" s="281">
        <v>1</v>
      </c>
      <c r="G1384" s="281" t="s">
        <v>259</v>
      </c>
      <c r="H1384" s="303">
        <v>26952</v>
      </c>
      <c r="I1384" s="281">
        <v>24</v>
      </c>
      <c r="J1384" s="281" t="s">
        <v>260</v>
      </c>
      <c r="K1384" s="281">
        <v>280</v>
      </c>
      <c r="L1384" s="281" t="s">
        <v>334</v>
      </c>
      <c r="M1384" s="281">
        <v>2121</v>
      </c>
      <c r="N1384" s="281" t="s">
        <v>334</v>
      </c>
      <c r="O1384" s="281">
        <v>0</v>
      </c>
      <c r="P1384" s="281" t="s">
        <v>262</v>
      </c>
      <c r="Q1384" s="281">
        <v>0</v>
      </c>
      <c r="S1384" s="281">
        <v>0</v>
      </c>
      <c r="U1384" s="281" t="s">
        <v>11209</v>
      </c>
      <c r="W1384" s="281">
        <v>-20</v>
      </c>
      <c r="X1384" s="281" t="s">
        <v>1574</v>
      </c>
      <c r="AA1384" s="281">
        <v>1</v>
      </c>
      <c r="AB1384" s="281" t="s">
        <v>198</v>
      </c>
      <c r="AC1384" s="303">
        <v>33552</v>
      </c>
      <c r="AD1384" s="281" t="s">
        <v>266</v>
      </c>
      <c r="AE1384" s="281" t="s">
        <v>6340</v>
      </c>
      <c r="AF1384" s="281" t="s">
        <v>266</v>
      </c>
      <c r="AG1384" s="281" t="s">
        <v>6416</v>
      </c>
      <c r="AI1384" s="281" t="s">
        <v>6417</v>
      </c>
      <c r="AN1384" s="303">
        <v>38074</v>
      </c>
      <c r="AP1384" s="284">
        <f t="shared" si="196"/>
        <v>1377</v>
      </c>
      <c r="AQ1384" s="284" t="str">
        <f t="shared" si="197"/>
        <v>本島克之1</v>
      </c>
      <c r="AR1384" s="284" t="str">
        <f t="shared" si="198"/>
        <v>もとじまかつゆき1</v>
      </c>
      <c r="AS1384" s="284">
        <f t="shared" si="199"/>
        <v>1036640</v>
      </c>
      <c r="AT1384" s="284" t="str">
        <f t="shared" si="192"/>
        <v>本島克之</v>
      </c>
      <c r="AU1384" s="284">
        <f>IF(AT1384="","",COUNTIF(AT$8:AT1384,AT1384))</f>
        <v>1</v>
      </c>
      <c r="AV1384" s="284" t="str">
        <f t="shared" si="193"/>
        <v>もとじまかつゆき</v>
      </c>
      <c r="AW1384" s="284">
        <f>IF(AV1384="","",COUNTIF(AV$8:AV1384,AV1384))</f>
        <v>1</v>
      </c>
      <c r="AX1384" s="284" t="str">
        <f t="shared" si="191"/>
        <v/>
      </c>
      <c r="AY1384" s="284" t="str">
        <f t="shared" si="194"/>
        <v/>
      </c>
      <c r="AZ1384" s="284" t="str">
        <f t="shared" si="195"/>
        <v/>
      </c>
    </row>
    <row r="1385" spans="1:52" ht="18" customHeight="1">
      <c r="A1385" s="281">
        <v>1784882</v>
      </c>
      <c r="B1385" s="281" t="s">
        <v>628</v>
      </c>
      <c r="C1385" s="281" t="s">
        <v>6418</v>
      </c>
      <c r="D1385" s="281" t="s">
        <v>630</v>
      </c>
      <c r="E1385" s="281" t="s">
        <v>6419</v>
      </c>
      <c r="F1385" s="281">
        <v>1</v>
      </c>
      <c r="G1385" s="281" t="s">
        <v>259</v>
      </c>
      <c r="H1385" s="303">
        <v>28070</v>
      </c>
      <c r="I1385" s="281">
        <v>24</v>
      </c>
      <c r="J1385" s="281" t="s">
        <v>260</v>
      </c>
      <c r="K1385" s="281">
        <v>280</v>
      </c>
      <c r="L1385" s="281" t="s">
        <v>334</v>
      </c>
      <c r="M1385" s="281">
        <v>2121</v>
      </c>
      <c r="N1385" s="281" t="s">
        <v>334</v>
      </c>
      <c r="O1385" s="281">
        <v>0</v>
      </c>
      <c r="P1385" s="281" t="s">
        <v>262</v>
      </c>
      <c r="Q1385" s="281">
        <v>0</v>
      </c>
      <c r="S1385" s="281">
        <v>0</v>
      </c>
      <c r="U1385" s="281" t="s">
        <v>11135</v>
      </c>
      <c r="W1385" s="281">
        <v>-20</v>
      </c>
      <c r="X1385" s="281" t="s">
        <v>1574</v>
      </c>
      <c r="AA1385" s="281">
        <v>1</v>
      </c>
      <c r="AB1385" s="281" t="s">
        <v>198</v>
      </c>
      <c r="AC1385" s="303">
        <v>34084</v>
      </c>
      <c r="AD1385" s="281" t="s">
        <v>266</v>
      </c>
      <c r="AE1385" s="281" t="s">
        <v>4335</v>
      </c>
      <c r="AF1385" s="281" t="s">
        <v>266</v>
      </c>
      <c r="AG1385" s="281" t="s">
        <v>6420</v>
      </c>
      <c r="AI1385" s="281" t="s">
        <v>6421</v>
      </c>
      <c r="AN1385" s="303">
        <v>44938</v>
      </c>
      <c r="AP1385" s="284">
        <f t="shared" si="196"/>
        <v>1378</v>
      </c>
      <c r="AQ1385" s="284" t="str">
        <f t="shared" si="197"/>
        <v>中村忠信1</v>
      </c>
      <c r="AR1385" s="284" t="str">
        <f t="shared" si="198"/>
        <v>なかむらただのぶ1</v>
      </c>
      <c r="AS1385" s="284">
        <f t="shared" si="199"/>
        <v>1784882</v>
      </c>
      <c r="AT1385" s="284" t="str">
        <f t="shared" si="192"/>
        <v>中村忠信</v>
      </c>
      <c r="AU1385" s="284">
        <f>IF(AT1385="","",COUNTIF(AT$8:AT1385,AT1385))</f>
        <v>1</v>
      </c>
      <c r="AV1385" s="284" t="str">
        <f t="shared" si="193"/>
        <v>なかむらただのぶ</v>
      </c>
      <c r="AW1385" s="284">
        <f>IF(AV1385="","",COUNTIF(AV$8:AV1385,AV1385))</f>
        <v>1</v>
      </c>
      <c r="AX1385" s="284" t="str">
        <f t="shared" si="191"/>
        <v/>
      </c>
      <c r="AY1385" s="284" t="str">
        <f t="shared" si="194"/>
        <v/>
      </c>
      <c r="AZ1385" s="284" t="str">
        <f t="shared" si="195"/>
        <v/>
      </c>
    </row>
    <row r="1386" spans="1:52" ht="18" customHeight="1">
      <c r="A1386" s="281">
        <v>1036650</v>
      </c>
      <c r="B1386" s="281" t="s">
        <v>1221</v>
      </c>
      <c r="C1386" s="281" t="s">
        <v>671</v>
      </c>
      <c r="D1386" s="281" t="s">
        <v>1223</v>
      </c>
      <c r="E1386" s="281" t="s">
        <v>673</v>
      </c>
      <c r="F1386" s="281">
        <v>1</v>
      </c>
      <c r="G1386" s="281" t="s">
        <v>259</v>
      </c>
      <c r="H1386" s="303">
        <v>23367</v>
      </c>
      <c r="I1386" s="281">
        <v>24</v>
      </c>
      <c r="J1386" s="281" t="s">
        <v>260</v>
      </c>
      <c r="K1386" s="281">
        <v>280</v>
      </c>
      <c r="L1386" s="281" t="s">
        <v>334</v>
      </c>
      <c r="M1386" s="281">
        <v>2121</v>
      </c>
      <c r="N1386" s="281" t="s">
        <v>334</v>
      </c>
      <c r="O1386" s="281">
        <v>0</v>
      </c>
      <c r="P1386" s="281" t="s">
        <v>262</v>
      </c>
      <c r="Q1386" s="281">
        <v>0</v>
      </c>
      <c r="S1386" s="281">
        <v>0</v>
      </c>
      <c r="U1386" s="281" t="s">
        <v>10889</v>
      </c>
      <c r="V1386" s="281">
        <v>0</v>
      </c>
      <c r="W1386" s="281">
        <v>-20</v>
      </c>
      <c r="X1386" s="281" t="s">
        <v>1574</v>
      </c>
      <c r="AA1386" s="281">
        <v>1</v>
      </c>
      <c r="AB1386" s="281" t="s">
        <v>198</v>
      </c>
      <c r="AC1386" s="303">
        <v>35379</v>
      </c>
      <c r="AD1386" s="281" t="s">
        <v>266</v>
      </c>
      <c r="AE1386" s="281" t="s">
        <v>4537</v>
      </c>
      <c r="AF1386" s="281" t="s">
        <v>266</v>
      </c>
      <c r="AG1386" s="281" t="s">
        <v>6422</v>
      </c>
      <c r="AI1386" s="281" t="s">
        <v>6423</v>
      </c>
      <c r="AN1386" s="303">
        <v>38074</v>
      </c>
      <c r="AP1386" s="284">
        <f t="shared" si="196"/>
        <v>1379</v>
      </c>
      <c r="AQ1386" s="284" t="str">
        <f t="shared" si="197"/>
        <v>木下剛1</v>
      </c>
      <c r="AR1386" s="284" t="str">
        <f t="shared" si="198"/>
        <v>きのしたつよし1</v>
      </c>
      <c r="AS1386" s="284">
        <f t="shared" si="199"/>
        <v>1036650</v>
      </c>
      <c r="AT1386" s="284" t="str">
        <f t="shared" si="192"/>
        <v>木下剛</v>
      </c>
      <c r="AU1386" s="284">
        <f>IF(AT1386="","",COUNTIF(AT$8:AT1386,AT1386))</f>
        <v>1</v>
      </c>
      <c r="AV1386" s="284" t="str">
        <f t="shared" si="193"/>
        <v>きのしたつよし</v>
      </c>
      <c r="AW1386" s="284">
        <f>IF(AV1386="","",COUNTIF(AV$8:AV1386,AV1386))</f>
        <v>1</v>
      </c>
      <c r="AX1386" s="284" t="str">
        <f t="shared" si="191"/>
        <v/>
      </c>
      <c r="AY1386" s="284" t="str">
        <f t="shared" si="194"/>
        <v/>
      </c>
      <c r="AZ1386" s="284" t="str">
        <f t="shared" si="195"/>
        <v/>
      </c>
    </row>
    <row r="1387" spans="1:52" ht="18" customHeight="1">
      <c r="A1387" s="281">
        <v>1037202</v>
      </c>
      <c r="B1387" s="281" t="s">
        <v>2068</v>
      </c>
      <c r="C1387" s="281" t="s">
        <v>2737</v>
      </c>
      <c r="D1387" s="281" t="s">
        <v>2070</v>
      </c>
      <c r="E1387" s="281" t="s">
        <v>529</v>
      </c>
      <c r="F1387" s="281">
        <v>1</v>
      </c>
      <c r="G1387" s="281" t="s">
        <v>259</v>
      </c>
      <c r="H1387" s="303">
        <v>27075</v>
      </c>
      <c r="I1387" s="281">
        <v>24</v>
      </c>
      <c r="J1387" s="281" t="s">
        <v>260</v>
      </c>
      <c r="K1387" s="281">
        <v>278</v>
      </c>
      <c r="L1387" s="281" t="s">
        <v>445</v>
      </c>
      <c r="M1387" s="281">
        <v>2100</v>
      </c>
      <c r="N1387" s="281" t="s">
        <v>445</v>
      </c>
      <c r="O1387" s="281">
        <v>0</v>
      </c>
      <c r="P1387" s="281" t="s">
        <v>262</v>
      </c>
      <c r="Q1387" s="281">
        <v>0</v>
      </c>
      <c r="S1387" s="281">
        <v>0</v>
      </c>
      <c r="V1387" s="281">
        <v>0</v>
      </c>
      <c r="W1387" s="281">
        <v>-20</v>
      </c>
      <c r="X1387" s="281" t="s">
        <v>1574</v>
      </c>
      <c r="AA1387" s="281">
        <v>1</v>
      </c>
      <c r="AB1387" s="281" t="s">
        <v>198</v>
      </c>
      <c r="AC1387" s="303">
        <v>35904</v>
      </c>
      <c r="AD1387" s="281" t="s">
        <v>266</v>
      </c>
      <c r="AE1387" s="281" t="s">
        <v>6424</v>
      </c>
      <c r="AF1387" s="281" t="s">
        <v>266</v>
      </c>
      <c r="AG1387" s="281" t="s">
        <v>6425</v>
      </c>
      <c r="AI1387" s="281" t="s">
        <v>6426</v>
      </c>
      <c r="AN1387" s="303">
        <v>38074</v>
      </c>
      <c r="AP1387" s="284">
        <f t="shared" si="196"/>
        <v>1380</v>
      </c>
      <c r="AQ1387" s="284" t="str">
        <f t="shared" si="197"/>
        <v>柳澤明1</v>
      </c>
      <c r="AR1387" s="284" t="str">
        <f t="shared" si="198"/>
        <v>やなぎさわあきら1</v>
      </c>
      <c r="AS1387" s="284">
        <f t="shared" si="199"/>
        <v>1037202</v>
      </c>
      <c r="AT1387" s="284" t="str">
        <f t="shared" si="192"/>
        <v>柳澤明</v>
      </c>
      <c r="AU1387" s="284">
        <f>IF(AT1387="","",COUNTIF(AT$8:AT1387,AT1387))</f>
        <v>1</v>
      </c>
      <c r="AV1387" s="284" t="str">
        <f t="shared" si="193"/>
        <v>やなぎさわあきら</v>
      </c>
      <c r="AW1387" s="284">
        <f>IF(AV1387="","",COUNTIF(AV$8:AV1387,AV1387))</f>
        <v>1</v>
      </c>
      <c r="AX1387" s="284" t="str">
        <f t="shared" si="191"/>
        <v/>
      </c>
      <c r="AY1387" s="284" t="str">
        <f t="shared" si="194"/>
        <v/>
      </c>
      <c r="AZ1387" s="284" t="str">
        <f t="shared" si="195"/>
        <v/>
      </c>
    </row>
    <row r="1388" spans="1:52" ht="18" customHeight="1">
      <c r="A1388" s="281">
        <v>1560134</v>
      </c>
      <c r="B1388" s="281" t="s">
        <v>3035</v>
      </c>
      <c r="C1388" s="281" t="s">
        <v>6427</v>
      </c>
      <c r="D1388" s="281" t="s">
        <v>3037</v>
      </c>
      <c r="E1388" s="281" t="s">
        <v>5091</v>
      </c>
      <c r="F1388" s="281">
        <v>2</v>
      </c>
      <c r="G1388" s="281" t="s">
        <v>282</v>
      </c>
      <c r="H1388" s="303">
        <v>30455</v>
      </c>
      <c r="I1388" s="281">
        <v>24</v>
      </c>
      <c r="J1388" s="281" t="s">
        <v>260</v>
      </c>
      <c r="K1388" s="281">
        <v>271</v>
      </c>
      <c r="L1388" s="281" t="s">
        <v>413</v>
      </c>
      <c r="M1388" s="281">
        <v>2061</v>
      </c>
      <c r="N1388" s="281" t="s">
        <v>413</v>
      </c>
      <c r="O1388" s="281">
        <v>0</v>
      </c>
      <c r="P1388" s="281" t="s">
        <v>262</v>
      </c>
      <c r="Q1388" s="281">
        <v>0</v>
      </c>
      <c r="S1388" s="281">
        <v>0</v>
      </c>
      <c r="W1388" s="281">
        <v>-20</v>
      </c>
      <c r="X1388" s="281" t="s">
        <v>1574</v>
      </c>
      <c r="AA1388" s="281">
        <v>1</v>
      </c>
      <c r="AB1388" s="281" t="s">
        <v>198</v>
      </c>
      <c r="AC1388" s="303">
        <v>36828</v>
      </c>
      <c r="AD1388" s="281" t="s">
        <v>266</v>
      </c>
      <c r="AE1388" s="281" t="s">
        <v>1119</v>
      </c>
      <c r="AF1388" s="281" t="s">
        <v>266</v>
      </c>
      <c r="AG1388" s="281" t="s">
        <v>4635</v>
      </c>
      <c r="AI1388" s="281" t="s">
        <v>6428</v>
      </c>
      <c r="AN1388" s="303">
        <v>42347</v>
      </c>
      <c r="AP1388" s="284">
        <f t="shared" si="196"/>
        <v>1381</v>
      </c>
      <c r="AQ1388" s="284" t="str">
        <f t="shared" si="197"/>
        <v>関祥子1</v>
      </c>
      <c r="AR1388" s="284" t="str">
        <f t="shared" si="198"/>
        <v>せきさちこ1</v>
      </c>
      <c r="AS1388" s="284">
        <f t="shared" si="199"/>
        <v>1560134</v>
      </c>
      <c r="AT1388" s="284" t="str">
        <f t="shared" si="192"/>
        <v>関祥子</v>
      </c>
      <c r="AU1388" s="284">
        <f>IF(AT1388="","",COUNTIF(AT$8:AT1388,AT1388))</f>
        <v>1</v>
      </c>
      <c r="AV1388" s="284" t="str">
        <f t="shared" si="193"/>
        <v>せきさちこ</v>
      </c>
      <c r="AW1388" s="284">
        <f>IF(AV1388="","",COUNTIF(AV$8:AV1388,AV1388))</f>
        <v>1</v>
      </c>
      <c r="AX1388" s="284" t="str">
        <f t="shared" si="191"/>
        <v/>
      </c>
      <c r="AY1388" s="284" t="str">
        <f t="shared" si="194"/>
        <v/>
      </c>
      <c r="AZ1388" s="284" t="str">
        <f t="shared" si="195"/>
        <v/>
      </c>
    </row>
    <row r="1389" spans="1:52" ht="18" customHeight="1">
      <c r="A1389" s="281">
        <v>1598452</v>
      </c>
      <c r="B1389" s="281" t="s">
        <v>5381</v>
      </c>
      <c r="C1389" s="281" t="s">
        <v>6176</v>
      </c>
      <c r="D1389" s="281" t="s">
        <v>5383</v>
      </c>
      <c r="E1389" s="281" t="s">
        <v>3291</v>
      </c>
      <c r="F1389" s="281">
        <v>2</v>
      </c>
      <c r="G1389" s="281" t="s">
        <v>282</v>
      </c>
      <c r="H1389" s="303">
        <v>31135</v>
      </c>
      <c r="I1389" s="281">
        <v>24</v>
      </c>
      <c r="J1389" s="281" t="s">
        <v>260</v>
      </c>
      <c r="K1389" s="281">
        <v>269</v>
      </c>
      <c r="L1389" s="281" t="s">
        <v>378</v>
      </c>
      <c r="M1389" s="281">
        <v>2051</v>
      </c>
      <c r="N1389" s="281" t="s">
        <v>378</v>
      </c>
      <c r="O1389" s="281">
        <v>0</v>
      </c>
      <c r="P1389" s="281" t="s">
        <v>262</v>
      </c>
      <c r="Q1389" s="281">
        <v>0</v>
      </c>
      <c r="S1389" s="281">
        <v>0</v>
      </c>
      <c r="U1389" s="281" t="s">
        <v>379</v>
      </c>
      <c r="W1389" s="281">
        <v>-20</v>
      </c>
      <c r="X1389" s="281" t="s">
        <v>1574</v>
      </c>
      <c r="AA1389" s="281">
        <v>1</v>
      </c>
      <c r="AB1389" s="281" t="s">
        <v>198</v>
      </c>
      <c r="AC1389" s="303">
        <v>37199</v>
      </c>
      <c r="AD1389" s="281" t="s">
        <v>11547</v>
      </c>
      <c r="AE1389" s="281" t="s">
        <v>6429</v>
      </c>
      <c r="AF1389" s="281" t="s">
        <v>266</v>
      </c>
      <c r="AG1389" s="281" t="s">
        <v>6430</v>
      </c>
      <c r="AI1389" s="281" t="s">
        <v>6431</v>
      </c>
      <c r="AN1389" s="303">
        <v>42836</v>
      </c>
      <c r="AP1389" s="284">
        <f t="shared" si="196"/>
        <v>1382</v>
      </c>
      <c r="AQ1389" s="284" t="str">
        <f t="shared" si="197"/>
        <v>小宮山明日香1</v>
      </c>
      <c r="AR1389" s="284" t="str">
        <f t="shared" si="198"/>
        <v>こみやまあすか1</v>
      </c>
      <c r="AS1389" s="284">
        <f t="shared" si="199"/>
        <v>1598452</v>
      </c>
      <c r="AT1389" s="284" t="str">
        <f t="shared" si="192"/>
        <v>小宮山明日香</v>
      </c>
      <c r="AU1389" s="284">
        <f>IF(AT1389="","",COUNTIF(AT$8:AT1389,AT1389))</f>
        <v>1</v>
      </c>
      <c r="AV1389" s="284" t="str">
        <f t="shared" si="193"/>
        <v>こみやまあすか</v>
      </c>
      <c r="AW1389" s="284">
        <f>IF(AV1389="","",COUNTIF(AV$8:AV1389,AV1389))</f>
        <v>1</v>
      </c>
      <c r="AX1389" s="284" t="str">
        <f t="shared" si="191"/>
        <v/>
      </c>
      <c r="AY1389" s="284" t="str">
        <f t="shared" si="194"/>
        <v/>
      </c>
      <c r="AZ1389" s="284" t="str">
        <f t="shared" si="195"/>
        <v/>
      </c>
    </row>
    <row r="1390" spans="1:52" ht="18" customHeight="1">
      <c r="A1390" s="281">
        <v>1389065</v>
      </c>
      <c r="B1390" s="281" t="s">
        <v>6432</v>
      </c>
      <c r="C1390" s="281" t="s">
        <v>6433</v>
      </c>
      <c r="D1390" s="281" t="s">
        <v>5694</v>
      </c>
      <c r="E1390" s="281" t="s">
        <v>6434</v>
      </c>
      <c r="F1390" s="281">
        <v>1</v>
      </c>
      <c r="G1390" s="281" t="s">
        <v>259</v>
      </c>
      <c r="H1390" s="303">
        <v>31430</v>
      </c>
      <c r="I1390" s="281">
        <v>24</v>
      </c>
      <c r="J1390" s="281" t="s">
        <v>260</v>
      </c>
      <c r="K1390" s="281">
        <v>269</v>
      </c>
      <c r="L1390" s="281" t="s">
        <v>378</v>
      </c>
      <c r="M1390" s="281">
        <v>2051</v>
      </c>
      <c r="N1390" s="281" t="s">
        <v>378</v>
      </c>
      <c r="O1390" s="281">
        <v>0</v>
      </c>
      <c r="P1390" s="281" t="s">
        <v>262</v>
      </c>
      <c r="Q1390" s="281">
        <v>0</v>
      </c>
      <c r="S1390" s="281">
        <v>0</v>
      </c>
      <c r="U1390" s="281" t="s">
        <v>379</v>
      </c>
      <c r="W1390" s="281">
        <v>-20</v>
      </c>
      <c r="X1390" s="281" t="s">
        <v>1574</v>
      </c>
      <c r="AA1390" s="281">
        <v>1</v>
      </c>
      <c r="AB1390" s="281" t="s">
        <v>198</v>
      </c>
      <c r="AC1390" s="303">
        <v>37402</v>
      </c>
      <c r="AE1390" s="281" t="s">
        <v>380</v>
      </c>
      <c r="AF1390" s="281" t="s">
        <v>266</v>
      </c>
      <c r="AG1390" s="281" t="s">
        <v>6435</v>
      </c>
      <c r="AI1390" s="281" t="s">
        <v>6436</v>
      </c>
      <c r="AN1390" s="303">
        <v>40556</v>
      </c>
      <c r="AP1390" s="284">
        <f t="shared" si="196"/>
        <v>1383</v>
      </c>
      <c r="AQ1390" s="284" t="str">
        <f t="shared" si="197"/>
        <v>武田晴太郎1</v>
      </c>
      <c r="AR1390" s="284" t="str">
        <f t="shared" si="198"/>
        <v>たけだせいたろう1</v>
      </c>
      <c r="AS1390" s="284">
        <f t="shared" si="199"/>
        <v>1389065</v>
      </c>
      <c r="AT1390" s="284" t="str">
        <f t="shared" si="192"/>
        <v>武田晴太郎</v>
      </c>
      <c r="AU1390" s="284">
        <f>IF(AT1390="","",COUNTIF(AT$8:AT1390,AT1390))</f>
        <v>1</v>
      </c>
      <c r="AV1390" s="284" t="str">
        <f t="shared" si="193"/>
        <v>たけだせいたろう</v>
      </c>
      <c r="AW1390" s="284">
        <f>IF(AV1390="","",COUNTIF(AV$8:AV1390,AV1390))</f>
        <v>1</v>
      </c>
      <c r="AX1390" s="284" t="str">
        <f t="shared" si="191"/>
        <v/>
      </c>
      <c r="AY1390" s="284" t="str">
        <f t="shared" si="194"/>
        <v/>
      </c>
      <c r="AZ1390" s="284" t="str">
        <f t="shared" si="195"/>
        <v/>
      </c>
    </row>
    <row r="1391" spans="1:52" ht="18" customHeight="1">
      <c r="A1391" s="281">
        <v>1562514</v>
      </c>
      <c r="B1391" s="281" t="s">
        <v>5473</v>
      </c>
      <c r="C1391" s="281" t="s">
        <v>6437</v>
      </c>
      <c r="D1391" s="281" t="s">
        <v>6438</v>
      </c>
      <c r="E1391" s="281" t="s">
        <v>6015</v>
      </c>
      <c r="F1391" s="281">
        <v>1</v>
      </c>
      <c r="G1391" s="281" t="s">
        <v>259</v>
      </c>
      <c r="H1391" s="303">
        <v>32948</v>
      </c>
      <c r="I1391" s="281">
        <v>24</v>
      </c>
      <c r="J1391" s="281" t="s">
        <v>260</v>
      </c>
      <c r="K1391" s="281">
        <v>280</v>
      </c>
      <c r="L1391" s="281" t="s">
        <v>334</v>
      </c>
      <c r="M1391" s="281">
        <v>2121</v>
      </c>
      <c r="N1391" s="281" t="s">
        <v>334</v>
      </c>
      <c r="O1391" s="281">
        <v>0</v>
      </c>
      <c r="P1391" s="281" t="s">
        <v>262</v>
      </c>
      <c r="Q1391" s="281">
        <v>0</v>
      </c>
      <c r="S1391" s="281">
        <v>0</v>
      </c>
      <c r="U1391" s="281" t="s">
        <v>10905</v>
      </c>
      <c r="W1391" s="281">
        <v>-20</v>
      </c>
      <c r="X1391" s="281" t="s">
        <v>1574</v>
      </c>
      <c r="AA1391" s="281">
        <v>1</v>
      </c>
      <c r="AB1391" s="281" t="s">
        <v>198</v>
      </c>
      <c r="AC1391" s="303">
        <v>38858</v>
      </c>
      <c r="AE1391" s="281" t="s">
        <v>456</v>
      </c>
      <c r="AF1391" s="281" t="s">
        <v>266</v>
      </c>
      <c r="AG1391" s="281" t="s">
        <v>6439</v>
      </c>
      <c r="AI1391" s="281" t="s">
        <v>6440</v>
      </c>
      <c r="AN1391" s="303">
        <v>42442</v>
      </c>
      <c r="AP1391" s="284">
        <f t="shared" si="196"/>
        <v>1384</v>
      </c>
      <c r="AQ1391" s="284" t="str">
        <f t="shared" si="197"/>
        <v>井坪大樹1</v>
      </c>
      <c r="AR1391" s="284" t="str">
        <f t="shared" si="198"/>
        <v>いつぼだいき1</v>
      </c>
      <c r="AS1391" s="284">
        <f t="shared" si="199"/>
        <v>1562514</v>
      </c>
      <c r="AT1391" s="284" t="str">
        <f t="shared" si="192"/>
        <v>井坪大樹</v>
      </c>
      <c r="AU1391" s="284">
        <f>IF(AT1391="","",COUNTIF(AT$8:AT1391,AT1391))</f>
        <v>1</v>
      </c>
      <c r="AV1391" s="284" t="str">
        <f t="shared" si="193"/>
        <v>いつぼだいき</v>
      </c>
      <c r="AW1391" s="284">
        <f>IF(AV1391="","",COUNTIF(AV$8:AV1391,AV1391))</f>
        <v>1</v>
      </c>
      <c r="AX1391" s="284" t="str">
        <f t="shared" si="191"/>
        <v/>
      </c>
      <c r="AY1391" s="284" t="str">
        <f t="shared" si="194"/>
        <v/>
      </c>
      <c r="AZ1391" s="284" t="str">
        <f t="shared" si="195"/>
        <v/>
      </c>
    </row>
    <row r="1392" spans="1:52" ht="18" customHeight="1">
      <c r="A1392" s="281">
        <v>1037587</v>
      </c>
      <c r="B1392" s="281" t="s">
        <v>6246</v>
      </c>
      <c r="C1392" s="281" t="s">
        <v>6259</v>
      </c>
      <c r="D1392" s="281" t="s">
        <v>6248</v>
      </c>
      <c r="E1392" s="281" t="s">
        <v>2595</v>
      </c>
      <c r="F1392" s="281">
        <v>1</v>
      </c>
      <c r="G1392" s="281" t="s">
        <v>259</v>
      </c>
      <c r="H1392" s="303">
        <v>30162</v>
      </c>
      <c r="I1392" s="281">
        <v>24</v>
      </c>
      <c r="J1392" s="281" t="s">
        <v>260</v>
      </c>
      <c r="K1392" s="281">
        <v>274</v>
      </c>
      <c r="L1392" s="281" t="s">
        <v>317</v>
      </c>
      <c r="M1392" s="281">
        <v>2074</v>
      </c>
      <c r="N1392" s="281" t="s">
        <v>317</v>
      </c>
      <c r="O1392" s="281">
        <v>0</v>
      </c>
      <c r="P1392" s="281" t="s">
        <v>262</v>
      </c>
      <c r="Q1392" s="281">
        <v>0</v>
      </c>
      <c r="S1392" s="281">
        <v>0</v>
      </c>
      <c r="V1392" s="281">
        <v>0</v>
      </c>
      <c r="W1392" s="281">
        <v>-20</v>
      </c>
      <c r="X1392" s="281" t="s">
        <v>1574</v>
      </c>
      <c r="AA1392" s="281">
        <v>1</v>
      </c>
      <c r="AB1392" s="281" t="s">
        <v>198</v>
      </c>
      <c r="AC1392" s="303">
        <v>38956</v>
      </c>
      <c r="AD1392" s="281" t="s">
        <v>266</v>
      </c>
      <c r="AE1392" s="281" t="s">
        <v>982</v>
      </c>
      <c r="AF1392" s="281" t="s">
        <v>266</v>
      </c>
      <c r="AG1392" s="281" t="s">
        <v>6441</v>
      </c>
      <c r="AI1392" s="281" t="s">
        <v>6442</v>
      </c>
      <c r="AN1392" s="303">
        <v>38074</v>
      </c>
      <c r="AP1392" s="284">
        <f t="shared" si="196"/>
        <v>1385</v>
      </c>
      <c r="AQ1392" s="284" t="str">
        <f t="shared" si="197"/>
        <v>神田裕司1</v>
      </c>
      <c r="AR1392" s="284" t="str">
        <f t="shared" si="198"/>
        <v>かんだゆうじ1</v>
      </c>
      <c r="AS1392" s="284">
        <f t="shared" si="199"/>
        <v>1037587</v>
      </c>
      <c r="AT1392" s="284" t="str">
        <f t="shared" si="192"/>
        <v>神田裕司</v>
      </c>
      <c r="AU1392" s="284">
        <f>IF(AT1392="","",COUNTIF(AT$8:AT1392,AT1392))</f>
        <v>1</v>
      </c>
      <c r="AV1392" s="284" t="str">
        <f t="shared" si="193"/>
        <v>かんだゆうじ</v>
      </c>
      <c r="AW1392" s="284">
        <f>IF(AV1392="","",COUNTIF(AV$8:AV1392,AV1392))</f>
        <v>1</v>
      </c>
      <c r="AX1392" s="284" t="str">
        <f t="shared" si="191"/>
        <v/>
      </c>
      <c r="AY1392" s="284" t="str">
        <f t="shared" si="194"/>
        <v/>
      </c>
      <c r="AZ1392" s="284" t="str">
        <f t="shared" si="195"/>
        <v/>
      </c>
    </row>
    <row r="1393" spans="1:52" ht="18" customHeight="1">
      <c r="A1393" s="281">
        <v>1422612</v>
      </c>
      <c r="B1393" s="281" t="s">
        <v>4688</v>
      </c>
      <c r="C1393" s="281" t="s">
        <v>6443</v>
      </c>
      <c r="D1393" s="281" t="s">
        <v>4690</v>
      </c>
      <c r="E1393" s="281" t="s">
        <v>3371</v>
      </c>
      <c r="F1393" s="281">
        <v>1</v>
      </c>
      <c r="G1393" s="281" t="s">
        <v>259</v>
      </c>
      <c r="H1393" s="303">
        <v>32756</v>
      </c>
      <c r="I1393" s="281">
        <v>24</v>
      </c>
      <c r="J1393" s="281" t="s">
        <v>260</v>
      </c>
      <c r="K1393" s="281">
        <v>280</v>
      </c>
      <c r="L1393" s="281" t="s">
        <v>334</v>
      </c>
      <c r="M1393" s="281">
        <v>2121</v>
      </c>
      <c r="N1393" s="281" t="s">
        <v>334</v>
      </c>
      <c r="O1393" s="281">
        <v>0</v>
      </c>
      <c r="P1393" s="281" t="s">
        <v>262</v>
      </c>
      <c r="Q1393" s="281">
        <v>0</v>
      </c>
      <c r="S1393" s="281">
        <v>0</v>
      </c>
      <c r="U1393" s="281" t="s">
        <v>11086</v>
      </c>
      <c r="W1393" s="281">
        <v>-20</v>
      </c>
      <c r="X1393" s="281" t="s">
        <v>1574</v>
      </c>
      <c r="AA1393" s="281">
        <v>1</v>
      </c>
      <c r="AB1393" s="281" t="s">
        <v>198</v>
      </c>
      <c r="AC1393" s="303">
        <v>39005</v>
      </c>
      <c r="AE1393" s="281" t="s">
        <v>4738</v>
      </c>
      <c r="AF1393" s="281" t="s">
        <v>266</v>
      </c>
      <c r="AG1393" s="281" t="s">
        <v>4739</v>
      </c>
      <c r="AI1393" s="281" t="s">
        <v>6444</v>
      </c>
      <c r="AN1393" s="303">
        <v>40928</v>
      </c>
      <c r="AP1393" s="284">
        <f t="shared" si="196"/>
        <v>1386</v>
      </c>
      <c r="AQ1393" s="284" t="str">
        <f t="shared" si="197"/>
        <v>元島孝裕1</v>
      </c>
      <c r="AR1393" s="284" t="str">
        <f t="shared" si="198"/>
        <v>もとじまたかひろ1</v>
      </c>
      <c r="AS1393" s="284">
        <f t="shared" si="199"/>
        <v>1422612</v>
      </c>
      <c r="AT1393" s="284" t="str">
        <f t="shared" si="192"/>
        <v>元島孝裕</v>
      </c>
      <c r="AU1393" s="284">
        <f>IF(AT1393="","",COUNTIF(AT$8:AT1393,AT1393))</f>
        <v>1</v>
      </c>
      <c r="AV1393" s="284" t="str">
        <f t="shared" si="193"/>
        <v>もとじまたかひろ</v>
      </c>
      <c r="AW1393" s="284">
        <f>IF(AV1393="","",COUNTIF(AV$8:AV1393,AV1393))</f>
        <v>1</v>
      </c>
      <c r="AX1393" s="284" t="str">
        <f t="shared" si="191"/>
        <v/>
      </c>
      <c r="AY1393" s="284" t="str">
        <f t="shared" si="194"/>
        <v/>
      </c>
      <c r="AZ1393" s="284" t="str">
        <f t="shared" si="195"/>
        <v/>
      </c>
    </row>
    <row r="1394" spans="1:52" ht="18" customHeight="1">
      <c r="A1394" s="281">
        <v>1237450</v>
      </c>
      <c r="B1394" s="281" t="s">
        <v>766</v>
      </c>
      <c r="C1394" s="281" t="s">
        <v>4658</v>
      </c>
      <c r="D1394" s="281" t="s">
        <v>768</v>
      </c>
      <c r="E1394" s="281" t="s">
        <v>4659</v>
      </c>
      <c r="F1394" s="281">
        <v>2</v>
      </c>
      <c r="G1394" s="281" t="s">
        <v>282</v>
      </c>
      <c r="H1394" s="303">
        <v>29670</v>
      </c>
      <c r="I1394" s="281">
        <v>24</v>
      </c>
      <c r="J1394" s="281" t="s">
        <v>260</v>
      </c>
      <c r="K1394" s="281">
        <v>278</v>
      </c>
      <c r="L1394" s="281" t="s">
        <v>445</v>
      </c>
      <c r="M1394" s="281">
        <v>2100</v>
      </c>
      <c r="N1394" s="281" t="s">
        <v>445</v>
      </c>
      <c r="O1394" s="281">
        <v>0</v>
      </c>
      <c r="P1394" s="281" t="s">
        <v>262</v>
      </c>
      <c r="Q1394" s="281">
        <v>0</v>
      </c>
      <c r="S1394" s="281">
        <v>0</v>
      </c>
      <c r="V1394" s="281">
        <v>0</v>
      </c>
      <c r="W1394" s="281">
        <v>-20</v>
      </c>
      <c r="X1394" s="281" t="s">
        <v>1574</v>
      </c>
      <c r="AA1394" s="281">
        <v>1</v>
      </c>
      <c r="AB1394" s="281" t="s">
        <v>198</v>
      </c>
      <c r="AC1394" s="303">
        <v>39033</v>
      </c>
      <c r="AE1394" s="281" t="s">
        <v>4053</v>
      </c>
      <c r="AF1394" s="281" t="s">
        <v>266</v>
      </c>
      <c r="AG1394" s="281" t="s">
        <v>6445</v>
      </c>
      <c r="AI1394" s="281" t="s">
        <v>6446</v>
      </c>
      <c r="AN1394" s="303">
        <v>39290</v>
      </c>
      <c r="AP1394" s="284">
        <f t="shared" si="196"/>
        <v>1387</v>
      </c>
      <c r="AQ1394" s="284" t="str">
        <f t="shared" si="197"/>
        <v>山口麻衣子1</v>
      </c>
      <c r="AR1394" s="284" t="str">
        <f t="shared" si="198"/>
        <v>やまぐちまいこ1</v>
      </c>
      <c r="AS1394" s="284">
        <f t="shared" si="199"/>
        <v>1237450</v>
      </c>
      <c r="AT1394" s="284" t="str">
        <f t="shared" si="192"/>
        <v>山口麻衣子</v>
      </c>
      <c r="AU1394" s="284">
        <f>IF(AT1394="","",COUNTIF(AT$8:AT1394,AT1394))</f>
        <v>1</v>
      </c>
      <c r="AV1394" s="284" t="str">
        <f t="shared" si="193"/>
        <v>やまぐちまいこ</v>
      </c>
      <c r="AW1394" s="284">
        <f>IF(AV1394="","",COUNTIF(AV$8:AV1394,AV1394))</f>
        <v>1</v>
      </c>
      <c r="AX1394" s="284" t="str">
        <f t="shared" si="191"/>
        <v/>
      </c>
      <c r="AY1394" s="284" t="str">
        <f t="shared" si="194"/>
        <v/>
      </c>
      <c r="AZ1394" s="284" t="str">
        <f t="shared" si="195"/>
        <v/>
      </c>
    </row>
    <row r="1395" spans="1:52" ht="18" customHeight="1">
      <c r="A1395" s="281">
        <v>1196994</v>
      </c>
      <c r="B1395" s="281" t="s">
        <v>407</v>
      </c>
      <c r="C1395" s="281" t="s">
        <v>5387</v>
      </c>
      <c r="D1395" s="281" t="s">
        <v>1405</v>
      </c>
      <c r="E1395" s="281" t="s">
        <v>2308</v>
      </c>
      <c r="F1395" s="281">
        <v>2</v>
      </c>
      <c r="G1395" s="281" t="s">
        <v>282</v>
      </c>
      <c r="H1395" s="303">
        <v>32029</v>
      </c>
      <c r="I1395" s="281">
        <v>24</v>
      </c>
      <c r="J1395" s="281" t="s">
        <v>260</v>
      </c>
      <c r="K1395" s="281">
        <v>280</v>
      </c>
      <c r="L1395" s="281" t="s">
        <v>334</v>
      </c>
      <c r="M1395" s="281">
        <v>2121</v>
      </c>
      <c r="N1395" s="281" t="s">
        <v>334</v>
      </c>
      <c r="O1395" s="281">
        <v>0</v>
      </c>
      <c r="P1395" s="281" t="s">
        <v>262</v>
      </c>
      <c r="Q1395" s="281">
        <v>0</v>
      </c>
      <c r="S1395" s="281">
        <v>0</v>
      </c>
      <c r="U1395" s="281" t="s">
        <v>11141</v>
      </c>
      <c r="W1395" s="281">
        <v>-20</v>
      </c>
      <c r="X1395" s="281" t="s">
        <v>1574</v>
      </c>
      <c r="AA1395" s="281">
        <v>1</v>
      </c>
      <c r="AB1395" s="281" t="s">
        <v>198</v>
      </c>
      <c r="AC1395" s="303">
        <v>39349</v>
      </c>
      <c r="AD1395" s="281" t="s">
        <v>11548</v>
      </c>
      <c r="AE1395" s="281" t="s">
        <v>1676</v>
      </c>
      <c r="AF1395" s="281" t="s">
        <v>266</v>
      </c>
      <c r="AG1395" s="281" t="s">
        <v>6447</v>
      </c>
      <c r="AH1395" s="281" t="s">
        <v>6448</v>
      </c>
      <c r="AI1395" s="281" t="s">
        <v>6449</v>
      </c>
      <c r="AN1395" s="303">
        <v>38876</v>
      </c>
      <c r="AP1395" s="284">
        <f t="shared" si="196"/>
        <v>1388</v>
      </c>
      <c r="AQ1395" s="284" t="str">
        <f t="shared" si="197"/>
        <v>田中文子1</v>
      </c>
      <c r="AR1395" s="284" t="str">
        <f t="shared" si="198"/>
        <v>たなかふみこ1</v>
      </c>
      <c r="AS1395" s="284">
        <f t="shared" si="199"/>
        <v>1196994</v>
      </c>
      <c r="AT1395" s="284" t="str">
        <f t="shared" si="192"/>
        <v>田中文子</v>
      </c>
      <c r="AU1395" s="284">
        <f>IF(AT1395="","",COUNTIF(AT$8:AT1395,AT1395))</f>
        <v>1</v>
      </c>
      <c r="AV1395" s="284" t="str">
        <f t="shared" si="193"/>
        <v>たなかふみこ</v>
      </c>
      <c r="AW1395" s="284">
        <f>IF(AV1395="","",COUNTIF(AV$8:AV1395,AV1395))</f>
        <v>1</v>
      </c>
      <c r="AX1395" s="284" t="str">
        <f t="shared" si="191"/>
        <v/>
      </c>
      <c r="AY1395" s="284" t="str">
        <f t="shared" si="194"/>
        <v/>
      </c>
      <c r="AZ1395" s="284" t="str">
        <f t="shared" si="195"/>
        <v/>
      </c>
    </row>
    <row r="1396" spans="1:52" ht="18" customHeight="1">
      <c r="A1396" s="281">
        <v>1250126</v>
      </c>
      <c r="B1396" s="281" t="s">
        <v>6144</v>
      </c>
      <c r="C1396" s="281" t="s">
        <v>6450</v>
      </c>
      <c r="D1396" s="281" t="s">
        <v>6146</v>
      </c>
      <c r="E1396" s="281" t="s">
        <v>3371</v>
      </c>
      <c r="F1396" s="281">
        <v>1</v>
      </c>
      <c r="G1396" s="281" t="s">
        <v>259</v>
      </c>
      <c r="H1396" s="303">
        <v>26351</v>
      </c>
      <c r="I1396" s="281">
        <v>24</v>
      </c>
      <c r="J1396" s="281" t="s">
        <v>260</v>
      </c>
      <c r="K1396" s="281">
        <v>267</v>
      </c>
      <c r="L1396" s="281" t="s">
        <v>328</v>
      </c>
      <c r="M1396" s="281">
        <v>2041</v>
      </c>
      <c r="N1396" s="281" t="s">
        <v>328</v>
      </c>
      <c r="O1396" s="281">
        <v>0</v>
      </c>
      <c r="P1396" s="281" t="s">
        <v>262</v>
      </c>
      <c r="Q1396" s="281">
        <v>0</v>
      </c>
      <c r="S1396" s="281">
        <v>0</v>
      </c>
      <c r="U1396" s="281" t="s">
        <v>10883</v>
      </c>
      <c r="V1396" s="281">
        <v>0</v>
      </c>
      <c r="W1396" s="281">
        <v>-20</v>
      </c>
      <c r="X1396" s="281" t="s">
        <v>1574</v>
      </c>
      <c r="AA1396" s="281">
        <v>1</v>
      </c>
      <c r="AB1396" s="281" t="s">
        <v>198</v>
      </c>
      <c r="AC1396" s="303">
        <v>39383</v>
      </c>
      <c r="AD1396" s="281" t="s">
        <v>11369</v>
      </c>
      <c r="AE1396" s="281" t="s">
        <v>1477</v>
      </c>
      <c r="AF1396" s="281" t="s">
        <v>266</v>
      </c>
      <c r="AG1396" s="281" t="s">
        <v>6451</v>
      </c>
      <c r="AH1396" s="281" t="s">
        <v>6452</v>
      </c>
      <c r="AI1396" s="281" t="s">
        <v>6453</v>
      </c>
      <c r="AL1396" s="281" t="s">
        <v>11549</v>
      </c>
      <c r="AN1396" s="303">
        <v>39375</v>
      </c>
      <c r="AP1396" s="284">
        <f t="shared" si="196"/>
        <v>1389</v>
      </c>
      <c r="AQ1396" s="284" t="str">
        <f t="shared" si="197"/>
        <v>松木孝弘1</v>
      </c>
      <c r="AR1396" s="284" t="str">
        <f t="shared" si="198"/>
        <v>まつきたかひろ1</v>
      </c>
      <c r="AS1396" s="284">
        <f t="shared" si="199"/>
        <v>1250126</v>
      </c>
      <c r="AT1396" s="284" t="str">
        <f t="shared" si="192"/>
        <v>松木孝弘</v>
      </c>
      <c r="AU1396" s="284">
        <f>IF(AT1396="","",COUNTIF(AT$8:AT1396,AT1396))</f>
        <v>1</v>
      </c>
      <c r="AV1396" s="284" t="str">
        <f t="shared" si="193"/>
        <v>まつきたかひろ</v>
      </c>
      <c r="AW1396" s="284">
        <f>IF(AV1396="","",COUNTIF(AV$8:AV1396,AV1396))</f>
        <v>1</v>
      </c>
      <c r="AX1396" s="284" t="str">
        <f t="shared" si="191"/>
        <v/>
      </c>
      <c r="AY1396" s="284" t="str">
        <f t="shared" si="194"/>
        <v/>
      </c>
      <c r="AZ1396" s="284" t="str">
        <f t="shared" si="195"/>
        <v/>
      </c>
    </row>
    <row r="1397" spans="1:52" ht="18" customHeight="1">
      <c r="A1397" s="281">
        <v>1231565</v>
      </c>
      <c r="B1397" s="281" t="s">
        <v>6454</v>
      </c>
      <c r="C1397" s="281" t="s">
        <v>6455</v>
      </c>
      <c r="D1397" s="281" t="s">
        <v>6456</v>
      </c>
      <c r="E1397" s="281" t="s">
        <v>1446</v>
      </c>
      <c r="F1397" s="281">
        <v>2</v>
      </c>
      <c r="G1397" s="281" t="s">
        <v>282</v>
      </c>
      <c r="H1397" s="303">
        <v>12226</v>
      </c>
      <c r="I1397" s="281">
        <v>24</v>
      </c>
      <c r="J1397" s="281" t="s">
        <v>260</v>
      </c>
      <c r="K1397" s="281">
        <v>274</v>
      </c>
      <c r="L1397" s="281" t="s">
        <v>317</v>
      </c>
      <c r="M1397" s="281">
        <v>2074</v>
      </c>
      <c r="N1397" s="281" t="s">
        <v>317</v>
      </c>
      <c r="O1397" s="281">
        <v>0</v>
      </c>
      <c r="P1397" s="281" t="s">
        <v>262</v>
      </c>
      <c r="Q1397" s="281">
        <v>0</v>
      </c>
      <c r="S1397" s="281">
        <v>0</v>
      </c>
      <c r="V1397" s="281">
        <v>0</v>
      </c>
      <c r="W1397" s="281">
        <v>-20</v>
      </c>
      <c r="X1397" s="281" t="s">
        <v>1574</v>
      </c>
      <c r="AA1397" s="281">
        <v>1</v>
      </c>
      <c r="AB1397" s="281" t="s">
        <v>198</v>
      </c>
      <c r="AC1397" s="303">
        <v>39726</v>
      </c>
      <c r="AD1397" s="281" t="s">
        <v>11550</v>
      </c>
      <c r="AE1397" s="281" t="s">
        <v>2158</v>
      </c>
      <c r="AF1397" s="281" t="s">
        <v>266</v>
      </c>
      <c r="AG1397" s="281" t="s">
        <v>6457</v>
      </c>
      <c r="AI1397" s="281" t="s">
        <v>6458</v>
      </c>
      <c r="AN1397" s="303">
        <v>39247</v>
      </c>
      <c r="AP1397" s="284">
        <f t="shared" si="196"/>
        <v>1390</v>
      </c>
      <c r="AQ1397" s="284" t="str">
        <f t="shared" si="197"/>
        <v>南山享子1</v>
      </c>
      <c r="AR1397" s="284" t="str">
        <f t="shared" si="198"/>
        <v>みなみやまきょうこ1</v>
      </c>
      <c r="AS1397" s="284">
        <f t="shared" si="199"/>
        <v>1231565</v>
      </c>
      <c r="AT1397" s="284" t="str">
        <f t="shared" si="192"/>
        <v>南山享子</v>
      </c>
      <c r="AU1397" s="284">
        <f>IF(AT1397="","",COUNTIF(AT$8:AT1397,AT1397))</f>
        <v>1</v>
      </c>
      <c r="AV1397" s="284" t="str">
        <f t="shared" si="193"/>
        <v>みなみやまきょうこ</v>
      </c>
      <c r="AW1397" s="284">
        <f>IF(AV1397="","",COUNTIF(AV$8:AV1397,AV1397))</f>
        <v>1</v>
      </c>
      <c r="AX1397" s="284" t="str">
        <f t="shared" si="191"/>
        <v/>
      </c>
      <c r="AY1397" s="284" t="str">
        <f t="shared" si="194"/>
        <v/>
      </c>
      <c r="AZ1397" s="284" t="str">
        <f t="shared" si="195"/>
        <v/>
      </c>
    </row>
    <row r="1398" spans="1:52" ht="18" customHeight="1">
      <c r="A1398" s="281">
        <v>1316479</v>
      </c>
      <c r="B1398" s="281" t="s">
        <v>1026</v>
      </c>
      <c r="C1398" s="281" t="s">
        <v>6459</v>
      </c>
      <c r="D1398" s="281" t="s">
        <v>1028</v>
      </c>
      <c r="E1398" s="281" t="s">
        <v>783</v>
      </c>
      <c r="F1398" s="281">
        <v>1</v>
      </c>
      <c r="G1398" s="281" t="s">
        <v>259</v>
      </c>
      <c r="H1398" s="303">
        <v>18281</v>
      </c>
      <c r="I1398" s="281">
        <v>24</v>
      </c>
      <c r="J1398" s="281" t="s">
        <v>260</v>
      </c>
      <c r="K1398" s="281">
        <v>274</v>
      </c>
      <c r="L1398" s="281" t="s">
        <v>317</v>
      </c>
      <c r="M1398" s="281">
        <v>2074</v>
      </c>
      <c r="N1398" s="281" t="s">
        <v>317</v>
      </c>
      <c r="O1398" s="281">
        <v>0</v>
      </c>
      <c r="P1398" s="281" t="s">
        <v>262</v>
      </c>
      <c r="Q1398" s="281">
        <v>0</v>
      </c>
      <c r="S1398" s="281">
        <v>0</v>
      </c>
      <c r="V1398" s="281">
        <v>0</v>
      </c>
      <c r="W1398" s="281">
        <v>-20</v>
      </c>
      <c r="X1398" s="281" t="s">
        <v>1574</v>
      </c>
      <c r="AA1398" s="281">
        <v>1</v>
      </c>
      <c r="AB1398" s="281" t="s">
        <v>198</v>
      </c>
      <c r="AC1398" s="303">
        <v>40090</v>
      </c>
      <c r="AD1398" s="281" t="s">
        <v>11550</v>
      </c>
      <c r="AE1398" s="281" t="s">
        <v>1285</v>
      </c>
      <c r="AF1398" s="281" t="s">
        <v>266</v>
      </c>
      <c r="AG1398" s="281" t="s">
        <v>6460</v>
      </c>
      <c r="AI1398" s="281" t="s">
        <v>6461</v>
      </c>
      <c r="AN1398" s="303">
        <v>40078</v>
      </c>
      <c r="AP1398" s="284">
        <f t="shared" si="196"/>
        <v>1391</v>
      </c>
      <c r="AQ1398" s="284" t="str">
        <f t="shared" si="197"/>
        <v>伊藤正昭1</v>
      </c>
      <c r="AR1398" s="284" t="str">
        <f t="shared" si="198"/>
        <v>いとうまさあき1</v>
      </c>
      <c r="AS1398" s="284">
        <f t="shared" si="199"/>
        <v>1316479</v>
      </c>
      <c r="AT1398" s="284" t="str">
        <f t="shared" si="192"/>
        <v>伊藤正昭</v>
      </c>
      <c r="AU1398" s="284">
        <f>IF(AT1398="","",COUNTIF(AT$8:AT1398,AT1398))</f>
        <v>1</v>
      </c>
      <c r="AV1398" s="284" t="str">
        <f t="shared" si="193"/>
        <v>いとうまさあき</v>
      </c>
      <c r="AW1398" s="284">
        <f>IF(AV1398="","",COUNTIF(AV$8:AV1398,AV1398))</f>
        <v>1</v>
      </c>
      <c r="AX1398" s="284" t="str">
        <f t="shared" si="191"/>
        <v/>
      </c>
      <c r="AY1398" s="284" t="str">
        <f t="shared" si="194"/>
        <v/>
      </c>
      <c r="AZ1398" s="284" t="str">
        <f t="shared" si="195"/>
        <v/>
      </c>
    </row>
    <row r="1399" spans="1:52" ht="18" customHeight="1">
      <c r="A1399" s="281">
        <v>1323791</v>
      </c>
      <c r="B1399" s="281" t="s">
        <v>6462</v>
      </c>
      <c r="C1399" s="281" t="s">
        <v>6463</v>
      </c>
      <c r="D1399" s="281" t="s">
        <v>6464</v>
      </c>
      <c r="E1399" s="281" t="s">
        <v>1978</v>
      </c>
      <c r="F1399" s="281">
        <v>2</v>
      </c>
      <c r="G1399" s="281" t="s">
        <v>282</v>
      </c>
      <c r="H1399" s="303">
        <v>17533</v>
      </c>
      <c r="I1399" s="281">
        <v>24</v>
      </c>
      <c r="J1399" s="281" t="s">
        <v>260</v>
      </c>
      <c r="K1399" s="281">
        <v>277</v>
      </c>
      <c r="L1399" s="281" t="s">
        <v>293</v>
      </c>
      <c r="M1399" s="281">
        <v>2090</v>
      </c>
      <c r="N1399" s="281" t="s">
        <v>294</v>
      </c>
      <c r="O1399" s="281">
        <v>0</v>
      </c>
      <c r="P1399" s="281" t="s">
        <v>262</v>
      </c>
      <c r="Q1399" s="281">
        <v>0</v>
      </c>
      <c r="S1399" s="281">
        <v>0</v>
      </c>
      <c r="V1399" s="281">
        <v>0</v>
      </c>
      <c r="W1399" s="281">
        <v>-20</v>
      </c>
      <c r="X1399" s="281" t="s">
        <v>1574</v>
      </c>
      <c r="AA1399" s="281">
        <v>1</v>
      </c>
      <c r="AB1399" s="281" t="s">
        <v>198</v>
      </c>
      <c r="AC1399" s="303">
        <v>40643</v>
      </c>
      <c r="AD1399" s="281" t="s">
        <v>11384</v>
      </c>
      <c r="AE1399" s="281" t="s">
        <v>6465</v>
      </c>
      <c r="AF1399" s="281" t="s">
        <v>266</v>
      </c>
      <c r="AG1399" s="281" t="s">
        <v>6466</v>
      </c>
      <c r="AI1399" s="281" t="s">
        <v>6467</v>
      </c>
      <c r="AN1399" s="303">
        <v>40193</v>
      </c>
      <c r="AP1399" s="284">
        <f t="shared" si="196"/>
        <v>1392</v>
      </c>
      <c r="AQ1399" s="284" t="str">
        <f t="shared" si="197"/>
        <v>澤村俊江1</v>
      </c>
      <c r="AR1399" s="284" t="str">
        <f t="shared" si="198"/>
        <v>さわむらとしえ1</v>
      </c>
      <c r="AS1399" s="284">
        <f t="shared" si="199"/>
        <v>1323791</v>
      </c>
      <c r="AT1399" s="284" t="str">
        <f t="shared" si="192"/>
        <v>澤村俊江</v>
      </c>
      <c r="AU1399" s="284">
        <f>IF(AT1399="","",COUNTIF(AT$8:AT1399,AT1399))</f>
        <v>1</v>
      </c>
      <c r="AV1399" s="284" t="str">
        <f t="shared" si="193"/>
        <v>さわむらとしえ</v>
      </c>
      <c r="AW1399" s="284">
        <f>IF(AV1399="","",COUNTIF(AV$8:AV1399,AV1399))</f>
        <v>1</v>
      </c>
      <c r="AX1399" s="284" t="str">
        <f t="shared" si="191"/>
        <v/>
      </c>
      <c r="AY1399" s="284" t="str">
        <f t="shared" si="194"/>
        <v/>
      </c>
      <c r="AZ1399" s="284" t="str">
        <f t="shared" si="195"/>
        <v/>
      </c>
    </row>
    <row r="1400" spans="1:52" ht="18" customHeight="1">
      <c r="A1400" s="281">
        <v>1323518</v>
      </c>
      <c r="B1400" s="281" t="s">
        <v>2645</v>
      </c>
      <c r="C1400" s="281" t="s">
        <v>6468</v>
      </c>
      <c r="D1400" s="281" t="s">
        <v>2520</v>
      </c>
      <c r="E1400" s="281" t="s">
        <v>1218</v>
      </c>
      <c r="F1400" s="281">
        <v>1</v>
      </c>
      <c r="G1400" s="281" t="s">
        <v>259</v>
      </c>
      <c r="H1400" s="303">
        <v>31566</v>
      </c>
      <c r="I1400" s="281">
        <v>24</v>
      </c>
      <c r="J1400" s="281" t="s">
        <v>260</v>
      </c>
      <c r="K1400" s="281">
        <v>264</v>
      </c>
      <c r="L1400" s="281" t="s">
        <v>301</v>
      </c>
      <c r="M1400" s="281">
        <v>2015</v>
      </c>
      <c r="N1400" s="281" t="s">
        <v>301</v>
      </c>
      <c r="O1400" s="281">
        <v>0</v>
      </c>
      <c r="P1400" s="281" t="s">
        <v>262</v>
      </c>
      <c r="Q1400" s="281">
        <v>0</v>
      </c>
      <c r="S1400" s="281">
        <v>0</v>
      </c>
      <c r="V1400" s="281">
        <v>0</v>
      </c>
      <c r="W1400" s="281">
        <v>-20</v>
      </c>
      <c r="X1400" s="281" t="s">
        <v>1574</v>
      </c>
      <c r="AA1400" s="281">
        <v>1</v>
      </c>
      <c r="AB1400" s="281" t="s">
        <v>198</v>
      </c>
      <c r="AC1400" s="303">
        <v>40643</v>
      </c>
      <c r="AD1400" s="281" t="s">
        <v>11393</v>
      </c>
      <c r="AE1400" s="281" t="s">
        <v>346</v>
      </c>
      <c r="AF1400" s="281" t="s">
        <v>266</v>
      </c>
      <c r="AG1400" s="281" t="s">
        <v>6469</v>
      </c>
      <c r="AI1400" s="281" t="s">
        <v>6470</v>
      </c>
      <c r="AN1400" s="303">
        <v>40190</v>
      </c>
      <c r="AP1400" s="284">
        <f t="shared" si="196"/>
        <v>1393</v>
      </c>
      <c r="AQ1400" s="284" t="str">
        <f t="shared" si="197"/>
        <v>斉藤巧祥1</v>
      </c>
      <c r="AR1400" s="284" t="str">
        <f t="shared" si="198"/>
        <v>さいとうよしあき1</v>
      </c>
      <c r="AS1400" s="284">
        <f t="shared" si="199"/>
        <v>1323518</v>
      </c>
      <c r="AT1400" s="284" t="str">
        <f t="shared" si="192"/>
        <v>斉藤巧祥</v>
      </c>
      <c r="AU1400" s="284">
        <f>IF(AT1400="","",COUNTIF(AT$8:AT1400,AT1400))</f>
        <v>1</v>
      </c>
      <c r="AV1400" s="284" t="str">
        <f t="shared" si="193"/>
        <v>さいとうよしあき</v>
      </c>
      <c r="AW1400" s="284">
        <f>IF(AV1400="","",COUNTIF(AV$8:AV1400,AV1400))</f>
        <v>1</v>
      </c>
      <c r="AX1400" s="284" t="str">
        <f t="shared" si="191"/>
        <v/>
      </c>
      <c r="AY1400" s="284" t="str">
        <f t="shared" si="194"/>
        <v/>
      </c>
      <c r="AZ1400" s="284" t="str">
        <f t="shared" si="195"/>
        <v/>
      </c>
    </row>
    <row r="1401" spans="1:52" ht="18" customHeight="1">
      <c r="A1401" s="281">
        <v>1374947</v>
      </c>
      <c r="B1401" s="281" t="s">
        <v>2086</v>
      </c>
      <c r="C1401" s="281" t="s">
        <v>6471</v>
      </c>
      <c r="D1401" s="281" t="s">
        <v>2088</v>
      </c>
      <c r="E1401" s="281" t="s">
        <v>4798</v>
      </c>
      <c r="F1401" s="281">
        <v>1</v>
      </c>
      <c r="G1401" s="281" t="s">
        <v>259</v>
      </c>
      <c r="H1401" s="303">
        <v>34509</v>
      </c>
      <c r="I1401" s="281">
        <v>24</v>
      </c>
      <c r="J1401" s="281" t="s">
        <v>260</v>
      </c>
      <c r="K1401" s="281">
        <v>278</v>
      </c>
      <c r="L1401" s="281" t="s">
        <v>445</v>
      </c>
      <c r="M1401" s="281">
        <v>2100</v>
      </c>
      <c r="N1401" s="281" t="s">
        <v>445</v>
      </c>
      <c r="O1401" s="281">
        <v>0</v>
      </c>
      <c r="P1401" s="281" t="s">
        <v>262</v>
      </c>
      <c r="Q1401" s="281">
        <v>0</v>
      </c>
      <c r="S1401" s="281">
        <v>0</v>
      </c>
      <c r="U1401" s="281" t="s">
        <v>445</v>
      </c>
      <c r="W1401" s="281">
        <v>-20</v>
      </c>
      <c r="X1401" s="281" t="s">
        <v>1574</v>
      </c>
      <c r="AA1401" s="281">
        <v>1</v>
      </c>
      <c r="AB1401" s="281" t="s">
        <v>198</v>
      </c>
      <c r="AC1401" s="303">
        <v>40643</v>
      </c>
      <c r="AD1401" s="281" t="s">
        <v>11393</v>
      </c>
      <c r="AE1401" s="281" t="s">
        <v>1578</v>
      </c>
      <c r="AF1401" s="281" t="s">
        <v>266</v>
      </c>
      <c r="AG1401" s="281" t="s">
        <v>6472</v>
      </c>
      <c r="AH1401" s="281" t="s">
        <v>6473</v>
      </c>
      <c r="AI1401" s="281" t="s">
        <v>6474</v>
      </c>
      <c r="AN1401" s="303">
        <v>40388</v>
      </c>
      <c r="AP1401" s="284">
        <f t="shared" si="196"/>
        <v>1394</v>
      </c>
      <c r="AQ1401" s="284" t="str">
        <f t="shared" si="197"/>
        <v>加藤和希1</v>
      </c>
      <c r="AR1401" s="284" t="str">
        <f t="shared" si="198"/>
        <v>かとうかずき1</v>
      </c>
      <c r="AS1401" s="284">
        <f t="shared" si="199"/>
        <v>1374947</v>
      </c>
      <c r="AT1401" s="284" t="str">
        <f t="shared" si="192"/>
        <v>加藤和希</v>
      </c>
      <c r="AU1401" s="284">
        <f>IF(AT1401="","",COUNTIF(AT$8:AT1401,AT1401))</f>
        <v>1</v>
      </c>
      <c r="AV1401" s="284" t="str">
        <f t="shared" si="193"/>
        <v>かとうかずき</v>
      </c>
      <c r="AW1401" s="284">
        <f>IF(AV1401="","",COUNTIF(AV$8:AV1401,AV1401))</f>
        <v>1</v>
      </c>
      <c r="AX1401" s="284" t="str">
        <f t="shared" si="191"/>
        <v/>
      </c>
      <c r="AY1401" s="284" t="str">
        <f t="shared" si="194"/>
        <v/>
      </c>
      <c r="AZ1401" s="284" t="str">
        <f t="shared" si="195"/>
        <v/>
      </c>
    </row>
    <row r="1402" spans="1:52" ht="18" customHeight="1">
      <c r="A1402" s="281">
        <v>1375323</v>
      </c>
      <c r="B1402" s="281" t="s">
        <v>3513</v>
      </c>
      <c r="C1402" s="281" t="s">
        <v>5636</v>
      </c>
      <c r="D1402" s="281" t="s">
        <v>2520</v>
      </c>
      <c r="E1402" s="281" t="s">
        <v>3731</v>
      </c>
      <c r="F1402" s="281">
        <v>1</v>
      </c>
      <c r="G1402" s="281" t="s">
        <v>259</v>
      </c>
      <c r="H1402" s="303">
        <v>34649</v>
      </c>
      <c r="I1402" s="281">
        <v>24</v>
      </c>
      <c r="J1402" s="281" t="s">
        <v>260</v>
      </c>
      <c r="K1402" s="281">
        <v>276</v>
      </c>
      <c r="L1402" s="281" t="s">
        <v>742</v>
      </c>
      <c r="M1402" s="281">
        <v>2087</v>
      </c>
      <c r="N1402" s="281" t="s">
        <v>742</v>
      </c>
      <c r="O1402" s="281">
        <v>0</v>
      </c>
      <c r="P1402" s="281" t="s">
        <v>262</v>
      </c>
      <c r="Q1402" s="281">
        <v>0</v>
      </c>
      <c r="S1402" s="281">
        <v>0</v>
      </c>
      <c r="W1402" s="281">
        <v>-20</v>
      </c>
      <c r="X1402" s="281" t="s">
        <v>1574</v>
      </c>
      <c r="AA1402" s="281">
        <v>1</v>
      </c>
      <c r="AB1402" s="281" t="s">
        <v>198</v>
      </c>
      <c r="AC1402" s="303">
        <v>40643</v>
      </c>
      <c r="AD1402" s="281" t="s">
        <v>11384</v>
      </c>
      <c r="AE1402" s="281" t="s">
        <v>3447</v>
      </c>
      <c r="AF1402" s="281" t="s">
        <v>266</v>
      </c>
      <c r="AG1402" s="281" t="s">
        <v>6475</v>
      </c>
      <c r="AH1402" s="281" t="s">
        <v>6476</v>
      </c>
      <c r="AI1402" s="281" t="s">
        <v>6477</v>
      </c>
      <c r="AN1402" s="303">
        <v>40388</v>
      </c>
      <c r="AP1402" s="284">
        <f t="shared" si="196"/>
        <v>1395</v>
      </c>
      <c r="AQ1402" s="284" t="str">
        <f t="shared" si="197"/>
        <v>齋藤千尋1</v>
      </c>
      <c r="AR1402" s="284" t="str">
        <f t="shared" si="198"/>
        <v>さいとうちひろ1</v>
      </c>
      <c r="AS1402" s="284">
        <f t="shared" si="199"/>
        <v>1375323</v>
      </c>
      <c r="AT1402" s="284" t="str">
        <f t="shared" si="192"/>
        <v>齋藤千尋</v>
      </c>
      <c r="AU1402" s="284">
        <f>IF(AT1402="","",COUNTIF(AT$8:AT1402,AT1402))</f>
        <v>1</v>
      </c>
      <c r="AV1402" s="284" t="str">
        <f t="shared" si="193"/>
        <v>さいとうちひろ</v>
      </c>
      <c r="AW1402" s="284">
        <f>IF(AV1402="","",COUNTIF(AV$8:AV1402,AV1402))</f>
        <v>1</v>
      </c>
      <c r="AX1402" s="284" t="str">
        <f t="shared" si="191"/>
        <v/>
      </c>
      <c r="AY1402" s="284" t="str">
        <f t="shared" si="194"/>
        <v/>
      </c>
      <c r="AZ1402" s="284" t="str">
        <f t="shared" si="195"/>
        <v/>
      </c>
    </row>
    <row r="1403" spans="1:52" ht="18" customHeight="1">
      <c r="A1403" s="281">
        <v>1374914</v>
      </c>
      <c r="B1403" s="281" t="s">
        <v>3035</v>
      </c>
      <c r="C1403" s="281" t="s">
        <v>6478</v>
      </c>
      <c r="D1403" s="281" t="s">
        <v>3037</v>
      </c>
      <c r="E1403" s="281" t="s">
        <v>6479</v>
      </c>
      <c r="F1403" s="281">
        <v>1</v>
      </c>
      <c r="G1403" s="281" t="s">
        <v>259</v>
      </c>
      <c r="H1403" s="303">
        <v>34670</v>
      </c>
      <c r="I1403" s="281">
        <v>24</v>
      </c>
      <c r="J1403" s="281" t="s">
        <v>260</v>
      </c>
      <c r="K1403" s="281">
        <v>272</v>
      </c>
      <c r="L1403" s="281" t="s">
        <v>666</v>
      </c>
      <c r="M1403" s="281">
        <v>2064</v>
      </c>
      <c r="N1403" s="281" t="s">
        <v>666</v>
      </c>
      <c r="O1403" s="281">
        <v>0</v>
      </c>
      <c r="P1403" s="281" t="s">
        <v>262</v>
      </c>
      <c r="Q1403" s="281">
        <v>0</v>
      </c>
      <c r="S1403" s="281">
        <v>0</v>
      </c>
      <c r="U1403" s="281" t="s">
        <v>10883</v>
      </c>
      <c r="W1403" s="281">
        <v>-20</v>
      </c>
      <c r="X1403" s="281" t="s">
        <v>1574</v>
      </c>
      <c r="AA1403" s="281">
        <v>1</v>
      </c>
      <c r="AB1403" s="281" t="s">
        <v>198</v>
      </c>
      <c r="AC1403" s="303">
        <v>40643</v>
      </c>
      <c r="AD1403" s="281" t="s">
        <v>11393</v>
      </c>
      <c r="AE1403" s="281" t="s">
        <v>6480</v>
      </c>
      <c r="AF1403" s="281" t="s">
        <v>266</v>
      </c>
      <c r="AG1403" s="281" t="s">
        <v>6481</v>
      </c>
      <c r="AH1403" s="281" t="s">
        <v>6482</v>
      </c>
      <c r="AI1403" s="281" t="s">
        <v>6483</v>
      </c>
      <c r="AN1403" s="303">
        <v>40387</v>
      </c>
      <c r="AP1403" s="284">
        <f t="shared" si="196"/>
        <v>1396</v>
      </c>
      <c r="AQ1403" s="284" t="str">
        <f t="shared" si="197"/>
        <v>関駿介1</v>
      </c>
      <c r="AR1403" s="284" t="str">
        <f t="shared" si="198"/>
        <v>せきしゅんすけ1</v>
      </c>
      <c r="AS1403" s="284">
        <f t="shared" si="199"/>
        <v>1374914</v>
      </c>
      <c r="AT1403" s="284" t="str">
        <f t="shared" si="192"/>
        <v>関駿介</v>
      </c>
      <c r="AU1403" s="284">
        <f>IF(AT1403="","",COUNTIF(AT$8:AT1403,AT1403))</f>
        <v>1</v>
      </c>
      <c r="AV1403" s="284" t="str">
        <f t="shared" si="193"/>
        <v>せきしゅんすけ</v>
      </c>
      <c r="AW1403" s="284">
        <f>IF(AV1403="","",COUNTIF(AV$8:AV1403,AV1403))</f>
        <v>1</v>
      </c>
      <c r="AX1403" s="284" t="str">
        <f t="shared" si="191"/>
        <v/>
      </c>
      <c r="AY1403" s="284" t="str">
        <f t="shared" si="194"/>
        <v/>
      </c>
      <c r="AZ1403" s="284" t="str">
        <f t="shared" si="195"/>
        <v/>
      </c>
    </row>
    <row r="1404" spans="1:52" ht="18" customHeight="1">
      <c r="A1404" s="281">
        <v>1311994</v>
      </c>
      <c r="B1404" s="281" t="s">
        <v>2556</v>
      </c>
      <c r="C1404" s="281" t="s">
        <v>6484</v>
      </c>
      <c r="D1404" s="281" t="s">
        <v>2558</v>
      </c>
      <c r="E1404" s="281" t="s">
        <v>3181</v>
      </c>
      <c r="F1404" s="281">
        <v>1</v>
      </c>
      <c r="G1404" s="281" t="s">
        <v>259</v>
      </c>
      <c r="H1404" s="303">
        <v>34315</v>
      </c>
      <c r="I1404" s="281">
        <v>24</v>
      </c>
      <c r="J1404" s="281" t="s">
        <v>260</v>
      </c>
      <c r="K1404" s="281">
        <v>280</v>
      </c>
      <c r="L1404" s="281" t="s">
        <v>334</v>
      </c>
      <c r="M1404" s="281">
        <v>2121</v>
      </c>
      <c r="N1404" s="281" t="s">
        <v>334</v>
      </c>
      <c r="O1404" s="281">
        <v>0</v>
      </c>
      <c r="P1404" s="281" t="s">
        <v>262</v>
      </c>
      <c r="Q1404" s="281">
        <v>0</v>
      </c>
      <c r="S1404" s="281">
        <v>0</v>
      </c>
      <c r="U1404" s="281" t="s">
        <v>11209</v>
      </c>
      <c r="W1404" s="281">
        <v>-20</v>
      </c>
      <c r="X1404" s="281" t="s">
        <v>1574</v>
      </c>
      <c r="AA1404" s="281">
        <v>1</v>
      </c>
      <c r="AB1404" s="281" t="s">
        <v>198</v>
      </c>
      <c r="AC1404" s="303">
        <v>40650</v>
      </c>
      <c r="AD1404" s="281" t="s">
        <v>11551</v>
      </c>
      <c r="AE1404" s="281" t="s">
        <v>5155</v>
      </c>
      <c r="AF1404" s="281" t="s">
        <v>266</v>
      </c>
      <c r="AG1404" s="281" t="s">
        <v>6485</v>
      </c>
      <c r="AI1404" s="281" t="s">
        <v>6486</v>
      </c>
      <c r="AN1404" s="303">
        <v>40034</v>
      </c>
      <c r="AP1404" s="284">
        <f t="shared" si="196"/>
        <v>1397</v>
      </c>
      <c r="AQ1404" s="284" t="str">
        <f t="shared" si="197"/>
        <v>吉川雄貴1</v>
      </c>
      <c r="AR1404" s="284" t="str">
        <f t="shared" si="198"/>
        <v>よしかわゆうき1</v>
      </c>
      <c r="AS1404" s="284">
        <f t="shared" si="199"/>
        <v>1311994</v>
      </c>
      <c r="AT1404" s="284" t="str">
        <f t="shared" si="192"/>
        <v>吉川雄貴</v>
      </c>
      <c r="AU1404" s="284">
        <f>IF(AT1404="","",COUNTIF(AT$8:AT1404,AT1404))</f>
        <v>1</v>
      </c>
      <c r="AV1404" s="284" t="str">
        <f t="shared" si="193"/>
        <v>よしかわゆうき</v>
      </c>
      <c r="AW1404" s="284">
        <f>IF(AV1404="","",COUNTIF(AV$8:AV1404,AV1404))</f>
        <v>1</v>
      </c>
      <c r="AX1404" s="284" t="str">
        <f t="shared" si="191"/>
        <v/>
      </c>
      <c r="AY1404" s="284" t="str">
        <f t="shared" si="194"/>
        <v/>
      </c>
      <c r="AZ1404" s="284" t="str">
        <f t="shared" si="195"/>
        <v/>
      </c>
    </row>
    <row r="1405" spans="1:52" ht="18" customHeight="1">
      <c r="A1405" s="281">
        <v>1476492</v>
      </c>
      <c r="B1405" s="281" t="s">
        <v>2645</v>
      </c>
      <c r="C1405" s="281" t="s">
        <v>6487</v>
      </c>
      <c r="D1405" s="281" t="s">
        <v>2520</v>
      </c>
      <c r="E1405" s="281" t="s">
        <v>1517</v>
      </c>
      <c r="F1405" s="281">
        <v>2</v>
      </c>
      <c r="G1405" s="281" t="s">
        <v>282</v>
      </c>
      <c r="H1405" s="303">
        <v>35772</v>
      </c>
      <c r="I1405" s="281">
        <v>24</v>
      </c>
      <c r="J1405" s="281" t="s">
        <v>260</v>
      </c>
      <c r="K1405" s="281">
        <v>264</v>
      </c>
      <c r="L1405" s="281" t="s">
        <v>301</v>
      </c>
      <c r="M1405" s="281">
        <v>2014</v>
      </c>
      <c r="N1405" s="281" t="s">
        <v>302</v>
      </c>
      <c r="O1405" s="281">
        <v>2</v>
      </c>
      <c r="P1405" s="281" t="s">
        <v>303</v>
      </c>
      <c r="Q1405" s="281">
        <v>0</v>
      </c>
      <c r="S1405" s="281">
        <v>0</v>
      </c>
      <c r="V1405" s="281">
        <v>0</v>
      </c>
      <c r="W1405" s="281">
        <v>-20</v>
      </c>
      <c r="X1405" s="281" t="s">
        <v>1574</v>
      </c>
      <c r="AA1405" s="281">
        <v>1</v>
      </c>
      <c r="AB1405" s="281" t="s">
        <v>198</v>
      </c>
      <c r="AC1405" s="303">
        <v>41742</v>
      </c>
      <c r="AD1405" s="281" t="s">
        <v>11393</v>
      </c>
      <c r="AE1405" s="281" t="s">
        <v>346</v>
      </c>
      <c r="AF1405" s="281" t="s">
        <v>266</v>
      </c>
      <c r="AG1405" s="281" t="s">
        <v>4983</v>
      </c>
      <c r="AI1405" s="281" t="s">
        <v>4984</v>
      </c>
      <c r="AJ1405" s="281" t="s">
        <v>11405</v>
      </c>
      <c r="AN1405" s="303">
        <v>41470</v>
      </c>
      <c r="AP1405" s="284">
        <f t="shared" si="196"/>
        <v>1398</v>
      </c>
      <c r="AQ1405" s="284" t="str">
        <f t="shared" si="197"/>
        <v>斉藤見佳1</v>
      </c>
      <c r="AR1405" s="284" t="str">
        <f t="shared" si="198"/>
        <v>さいとうみか1</v>
      </c>
      <c r="AS1405" s="284">
        <f t="shared" si="199"/>
        <v>1476492</v>
      </c>
      <c r="AT1405" s="284" t="str">
        <f t="shared" si="192"/>
        <v>斉藤見佳</v>
      </c>
      <c r="AU1405" s="284">
        <f>IF(AT1405="","",COUNTIF(AT$8:AT1405,AT1405))</f>
        <v>1</v>
      </c>
      <c r="AV1405" s="284" t="str">
        <f t="shared" si="193"/>
        <v>さいとうみか</v>
      </c>
      <c r="AW1405" s="284">
        <f>IF(AV1405="","",COUNTIF(AV$8:AV1405,AV1405))</f>
        <v>1</v>
      </c>
      <c r="AX1405" s="284" t="str">
        <f t="shared" si="191"/>
        <v/>
      </c>
      <c r="AY1405" s="284" t="str">
        <f t="shared" si="194"/>
        <v/>
      </c>
      <c r="AZ1405" s="284" t="str">
        <f t="shared" si="195"/>
        <v/>
      </c>
    </row>
    <row r="1406" spans="1:52" ht="18" customHeight="1">
      <c r="A1406" s="281">
        <v>1476490</v>
      </c>
      <c r="B1406" s="281" t="s">
        <v>4381</v>
      </c>
      <c r="C1406" s="281" t="s">
        <v>6488</v>
      </c>
      <c r="D1406" s="281" t="s">
        <v>4383</v>
      </c>
      <c r="E1406" s="281" t="s">
        <v>1065</v>
      </c>
      <c r="F1406" s="281">
        <v>1</v>
      </c>
      <c r="G1406" s="281" t="s">
        <v>259</v>
      </c>
      <c r="H1406" s="303">
        <v>35525</v>
      </c>
      <c r="I1406" s="281">
        <v>24</v>
      </c>
      <c r="J1406" s="281" t="s">
        <v>260</v>
      </c>
      <c r="K1406" s="281">
        <v>264</v>
      </c>
      <c r="L1406" s="281" t="s">
        <v>301</v>
      </c>
      <c r="M1406" s="281">
        <v>2014</v>
      </c>
      <c r="N1406" s="281" t="s">
        <v>302</v>
      </c>
      <c r="O1406" s="281">
        <v>2</v>
      </c>
      <c r="P1406" s="281" t="s">
        <v>303</v>
      </c>
      <c r="Q1406" s="281">
        <v>0</v>
      </c>
      <c r="S1406" s="281">
        <v>0</v>
      </c>
      <c r="V1406" s="281">
        <v>0</v>
      </c>
      <c r="W1406" s="281">
        <v>-20</v>
      </c>
      <c r="X1406" s="281" t="s">
        <v>1574</v>
      </c>
      <c r="AA1406" s="281">
        <v>1</v>
      </c>
      <c r="AB1406" s="281" t="s">
        <v>198</v>
      </c>
      <c r="AC1406" s="303">
        <v>41952</v>
      </c>
      <c r="AD1406" s="281" t="s">
        <v>11404</v>
      </c>
      <c r="AE1406" s="281" t="s">
        <v>346</v>
      </c>
      <c r="AF1406" s="281" t="s">
        <v>266</v>
      </c>
      <c r="AG1406" s="281" t="s">
        <v>4983</v>
      </c>
      <c r="AI1406" s="281" t="s">
        <v>4984</v>
      </c>
      <c r="AJ1406" s="281" t="s">
        <v>11405</v>
      </c>
      <c r="AN1406" s="303">
        <v>41470</v>
      </c>
      <c r="AP1406" s="284">
        <f t="shared" si="196"/>
        <v>1399</v>
      </c>
      <c r="AQ1406" s="284" t="str">
        <f t="shared" si="197"/>
        <v>片桐昌樹1</v>
      </c>
      <c r="AR1406" s="284" t="str">
        <f t="shared" si="198"/>
        <v>かたぎりまさき1</v>
      </c>
      <c r="AS1406" s="284">
        <f t="shared" si="199"/>
        <v>1476490</v>
      </c>
      <c r="AT1406" s="284" t="str">
        <f t="shared" si="192"/>
        <v>片桐昌樹</v>
      </c>
      <c r="AU1406" s="284">
        <f>IF(AT1406="","",COUNTIF(AT$8:AT1406,AT1406))</f>
        <v>1</v>
      </c>
      <c r="AV1406" s="284" t="str">
        <f t="shared" si="193"/>
        <v>かたぎりまさき</v>
      </c>
      <c r="AW1406" s="284">
        <f>IF(AV1406="","",COUNTIF(AV$8:AV1406,AV1406))</f>
        <v>1</v>
      </c>
      <c r="AX1406" s="284" t="str">
        <f t="shared" si="191"/>
        <v/>
      </c>
      <c r="AY1406" s="284" t="str">
        <f t="shared" si="194"/>
        <v/>
      </c>
      <c r="AZ1406" s="284" t="str">
        <f t="shared" si="195"/>
        <v/>
      </c>
    </row>
    <row r="1407" spans="1:52" ht="18" customHeight="1">
      <c r="A1407" s="281">
        <v>1476491</v>
      </c>
      <c r="B1407" s="281" t="s">
        <v>6489</v>
      </c>
      <c r="C1407" s="281" t="s">
        <v>299</v>
      </c>
      <c r="D1407" s="281" t="s">
        <v>6490</v>
      </c>
      <c r="E1407" s="281" t="s">
        <v>1929</v>
      </c>
      <c r="F1407" s="281">
        <v>1</v>
      </c>
      <c r="G1407" s="281" t="s">
        <v>259</v>
      </c>
      <c r="H1407" s="303">
        <v>35866</v>
      </c>
      <c r="I1407" s="281">
        <v>24</v>
      </c>
      <c r="J1407" s="281" t="s">
        <v>260</v>
      </c>
      <c r="K1407" s="281">
        <v>264</v>
      </c>
      <c r="L1407" s="281" t="s">
        <v>301</v>
      </c>
      <c r="M1407" s="281">
        <v>2014</v>
      </c>
      <c r="N1407" s="281" t="s">
        <v>302</v>
      </c>
      <c r="O1407" s="281">
        <v>2</v>
      </c>
      <c r="P1407" s="281" t="s">
        <v>303</v>
      </c>
      <c r="Q1407" s="281">
        <v>0</v>
      </c>
      <c r="S1407" s="281">
        <v>0</v>
      </c>
      <c r="U1407" s="281" t="s">
        <v>11552</v>
      </c>
      <c r="V1407" s="281">
        <v>0</v>
      </c>
      <c r="W1407" s="281">
        <v>-20</v>
      </c>
      <c r="X1407" s="281" t="s">
        <v>1574</v>
      </c>
      <c r="AA1407" s="281">
        <v>1</v>
      </c>
      <c r="AB1407" s="281" t="s">
        <v>198</v>
      </c>
      <c r="AC1407" s="303">
        <v>41952</v>
      </c>
      <c r="AD1407" s="281" t="s">
        <v>11404</v>
      </c>
      <c r="AE1407" s="281" t="s">
        <v>346</v>
      </c>
      <c r="AF1407" s="281" t="s">
        <v>266</v>
      </c>
      <c r="AG1407" s="281" t="s">
        <v>4983</v>
      </c>
      <c r="AI1407" s="281" t="s">
        <v>4984</v>
      </c>
      <c r="AJ1407" s="281" t="s">
        <v>11405</v>
      </c>
      <c r="AN1407" s="303">
        <v>41470</v>
      </c>
      <c r="AP1407" s="284">
        <f t="shared" si="196"/>
        <v>1400</v>
      </c>
      <c r="AQ1407" s="284" t="str">
        <f t="shared" si="197"/>
        <v>黒はばき知也1</v>
      </c>
      <c r="AR1407" s="284" t="str">
        <f t="shared" si="198"/>
        <v>くろはばきともや1</v>
      </c>
      <c r="AS1407" s="284">
        <f t="shared" si="199"/>
        <v>1476491</v>
      </c>
      <c r="AT1407" s="284" t="str">
        <f t="shared" si="192"/>
        <v>黒はばき知也</v>
      </c>
      <c r="AU1407" s="284">
        <f>IF(AT1407="","",COUNTIF(AT$8:AT1407,AT1407))</f>
        <v>1</v>
      </c>
      <c r="AV1407" s="284" t="str">
        <f t="shared" si="193"/>
        <v>くろはばきともや</v>
      </c>
      <c r="AW1407" s="284">
        <f>IF(AV1407="","",COUNTIF(AV$8:AV1407,AV1407))</f>
        <v>1</v>
      </c>
      <c r="AX1407" s="284">
        <f t="shared" si="191"/>
        <v>1476491</v>
      </c>
      <c r="AY1407" s="284" t="str">
        <f t="shared" si="194"/>
        <v>黒はばき</v>
      </c>
      <c r="AZ1407" s="284" t="str">
        <f t="shared" si="195"/>
        <v>知也</v>
      </c>
    </row>
    <row r="1408" spans="1:52" ht="18" customHeight="1">
      <c r="A1408" s="281">
        <v>1509380</v>
      </c>
      <c r="B1408" s="281" t="s">
        <v>2900</v>
      </c>
      <c r="C1408" s="281" t="s">
        <v>3274</v>
      </c>
      <c r="D1408" s="281" t="s">
        <v>6491</v>
      </c>
      <c r="E1408" s="281" t="s">
        <v>3345</v>
      </c>
      <c r="F1408" s="281">
        <v>2</v>
      </c>
      <c r="G1408" s="281" t="s">
        <v>282</v>
      </c>
      <c r="H1408" s="303">
        <v>36094</v>
      </c>
      <c r="I1408" s="281">
        <v>24</v>
      </c>
      <c r="J1408" s="281" t="s">
        <v>260</v>
      </c>
      <c r="K1408" s="281">
        <v>275</v>
      </c>
      <c r="L1408" s="281" t="s">
        <v>273</v>
      </c>
      <c r="M1408" s="281">
        <v>2084</v>
      </c>
      <c r="N1408" s="281" t="s">
        <v>4454</v>
      </c>
      <c r="O1408" s="281">
        <v>1</v>
      </c>
      <c r="P1408" s="281" t="s">
        <v>11177</v>
      </c>
      <c r="Q1408" s="281">
        <v>0</v>
      </c>
      <c r="S1408" s="281">
        <v>0</v>
      </c>
      <c r="W1408" s="281">
        <v>-20</v>
      </c>
      <c r="X1408" s="281" t="s">
        <v>1574</v>
      </c>
      <c r="AA1408" s="281">
        <v>1</v>
      </c>
      <c r="AB1408" s="281" t="s">
        <v>198</v>
      </c>
      <c r="AC1408" s="303">
        <v>41980</v>
      </c>
      <c r="AD1408" s="281" t="s">
        <v>11553</v>
      </c>
      <c r="AE1408" s="281" t="s">
        <v>2514</v>
      </c>
      <c r="AF1408" s="281" t="s">
        <v>266</v>
      </c>
      <c r="AG1408" s="281" t="s">
        <v>2515</v>
      </c>
      <c r="AH1408" s="281" t="s">
        <v>2516</v>
      </c>
      <c r="AI1408" s="281" t="s">
        <v>2517</v>
      </c>
      <c r="AN1408" s="303">
        <v>41808</v>
      </c>
      <c r="AP1408" s="284">
        <f t="shared" si="196"/>
        <v>1401</v>
      </c>
      <c r="AQ1408" s="284" t="str">
        <f t="shared" si="197"/>
        <v>渡邊美晴1</v>
      </c>
      <c r="AR1408" s="284" t="str">
        <f t="shared" si="198"/>
        <v>わななべみはる1</v>
      </c>
      <c r="AS1408" s="284">
        <f t="shared" si="199"/>
        <v>1509380</v>
      </c>
      <c r="AT1408" s="284" t="str">
        <f t="shared" si="192"/>
        <v>渡邊美晴</v>
      </c>
      <c r="AU1408" s="284">
        <f>IF(AT1408="","",COUNTIF(AT$8:AT1408,AT1408))</f>
        <v>1</v>
      </c>
      <c r="AV1408" s="284" t="str">
        <f t="shared" si="193"/>
        <v>わななべみはる</v>
      </c>
      <c r="AW1408" s="284">
        <f>IF(AV1408="","",COUNTIF(AV$8:AV1408,AV1408))</f>
        <v>1</v>
      </c>
      <c r="AX1408" s="284" t="str">
        <f t="shared" si="191"/>
        <v/>
      </c>
      <c r="AY1408" s="284" t="str">
        <f t="shared" si="194"/>
        <v/>
      </c>
      <c r="AZ1408" s="284" t="str">
        <f t="shared" si="195"/>
        <v/>
      </c>
    </row>
    <row r="1409" spans="1:52" ht="18" customHeight="1">
      <c r="A1409" s="281">
        <v>1557316</v>
      </c>
      <c r="B1409" s="281" t="s">
        <v>6492</v>
      </c>
      <c r="C1409" s="281" t="s">
        <v>6493</v>
      </c>
      <c r="D1409" s="281" t="s">
        <v>6494</v>
      </c>
      <c r="E1409" s="281" t="s">
        <v>6495</v>
      </c>
      <c r="F1409" s="281">
        <v>2</v>
      </c>
      <c r="G1409" s="281" t="s">
        <v>282</v>
      </c>
      <c r="H1409" s="303">
        <v>31734</v>
      </c>
      <c r="I1409" s="281">
        <v>24</v>
      </c>
      <c r="J1409" s="281" t="s">
        <v>260</v>
      </c>
      <c r="K1409" s="281">
        <v>269</v>
      </c>
      <c r="L1409" s="281" t="s">
        <v>378</v>
      </c>
      <c r="M1409" s="281">
        <v>2051</v>
      </c>
      <c r="N1409" s="281" t="s">
        <v>378</v>
      </c>
      <c r="O1409" s="281">
        <v>0</v>
      </c>
      <c r="P1409" s="281" t="s">
        <v>262</v>
      </c>
      <c r="Q1409" s="281">
        <v>0</v>
      </c>
      <c r="S1409" s="281">
        <v>0</v>
      </c>
      <c r="U1409" s="281" t="s">
        <v>10922</v>
      </c>
      <c r="W1409" s="281">
        <v>-20</v>
      </c>
      <c r="X1409" s="281" t="s">
        <v>1574</v>
      </c>
      <c r="AA1409" s="281">
        <v>1</v>
      </c>
      <c r="AB1409" s="281" t="s">
        <v>198</v>
      </c>
      <c r="AC1409" s="303">
        <v>42302</v>
      </c>
      <c r="AD1409" s="281" t="s">
        <v>11409</v>
      </c>
      <c r="AE1409" s="281" t="s">
        <v>6496</v>
      </c>
      <c r="AF1409" s="281" t="s">
        <v>266</v>
      </c>
      <c r="AG1409" s="281" t="s">
        <v>6497</v>
      </c>
      <c r="AH1409" s="281" t="s">
        <v>6498</v>
      </c>
      <c r="AI1409" s="281" t="s">
        <v>6499</v>
      </c>
      <c r="AN1409" s="303">
        <v>42275</v>
      </c>
      <c r="AP1409" s="284">
        <f t="shared" si="196"/>
        <v>1402</v>
      </c>
      <c r="AQ1409" s="284" t="str">
        <f t="shared" si="197"/>
        <v>五十嵐知世1</v>
      </c>
      <c r="AR1409" s="284" t="str">
        <f t="shared" si="198"/>
        <v>いがらしともよ1</v>
      </c>
      <c r="AS1409" s="284">
        <f t="shared" si="199"/>
        <v>1557316</v>
      </c>
      <c r="AT1409" s="284" t="str">
        <f t="shared" si="192"/>
        <v>五十嵐知世</v>
      </c>
      <c r="AU1409" s="284">
        <f>IF(AT1409="","",COUNTIF(AT$8:AT1409,AT1409))</f>
        <v>1</v>
      </c>
      <c r="AV1409" s="284" t="str">
        <f t="shared" si="193"/>
        <v>いがらしともよ</v>
      </c>
      <c r="AW1409" s="284">
        <f>IF(AV1409="","",COUNTIF(AV$8:AV1409,AV1409))</f>
        <v>1</v>
      </c>
      <c r="AX1409" s="284" t="str">
        <f t="shared" si="191"/>
        <v/>
      </c>
      <c r="AY1409" s="284" t="str">
        <f t="shared" si="194"/>
        <v/>
      </c>
      <c r="AZ1409" s="284" t="str">
        <f t="shared" si="195"/>
        <v/>
      </c>
    </row>
    <row r="1410" spans="1:52" ht="18" customHeight="1">
      <c r="A1410" s="281">
        <v>1512742</v>
      </c>
      <c r="B1410" s="281" t="s">
        <v>1743</v>
      </c>
      <c r="C1410" s="281" t="s">
        <v>6500</v>
      </c>
      <c r="D1410" s="281" t="s">
        <v>1745</v>
      </c>
      <c r="E1410" s="281" t="s">
        <v>6370</v>
      </c>
      <c r="F1410" s="281">
        <v>2</v>
      </c>
      <c r="G1410" s="281" t="s">
        <v>282</v>
      </c>
      <c r="H1410" s="303">
        <v>36003</v>
      </c>
      <c r="I1410" s="281">
        <v>24</v>
      </c>
      <c r="J1410" s="281" t="s">
        <v>260</v>
      </c>
      <c r="K1410" s="281">
        <v>270</v>
      </c>
      <c r="L1410" s="281" t="s">
        <v>720</v>
      </c>
      <c r="M1410" s="281">
        <v>2055</v>
      </c>
      <c r="N1410" s="281" t="s">
        <v>720</v>
      </c>
      <c r="O1410" s="281">
        <v>0</v>
      </c>
      <c r="P1410" s="281" t="s">
        <v>262</v>
      </c>
      <c r="Q1410" s="281">
        <v>0</v>
      </c>
      <c r="S1410" s="281">
        <v>0</v>
      </c>
      <c r="W1410" s="281">
        <v>-20</v>
      </c>
      <c r="X1410" s="281" t="s">
        <v>1574</v>
      </c>
      <c r="AA1410" s="281">
        <v>1</v>
      </c>
      <c r="AB1410" s="281" t="s">
        <v>198</v>
      </c>
      <c r="AC1410" s="303">
        <v>42302</v>
      </c>
      <c r="AD1410" s="281" t="s">
        <v>11409</v>
      </c>
      <c r="AE1410" s="281" t="s">
        <v>4384</v>
      </c>
      <c r="AF1410" s="281" t="s">
        <v>266</v>
      </c>
      <c r="AG1410" s="281" t="s">
        <v>6501</v>
      </c>
      <c r="AI1410" s="281" t="s">
        <v>6502</v>
      </c>
      <c r="AN1410" s="303">
        <v>41826</v>
      </c>
      <c r="AP1410" s="284">
        <f t="shared" si="196"/>
        <v>1403</v>
      </c>
      <c r="AQ1410" s="284" t="str">
        <f t="shared" si="197"/>
        <v>水澤舞1</v>
      </c>
      <c r="AR1410" s="284" t="str">
        <f t="shared" si="198"/>
        <v>みずさわまい1</v>
      </c>
      <c r="AS1410" s="284">
        <f t="shared" si="199"/>
        <v>1512742</v>
      </c>
      <c r="AT1410" s="284" t="str">
        <f t="shared" si="192"/>
        <v>水澤舞</v>
      </c>
      <c r="AU1410" s="284">
        <f>IF(AT1410="","",COUNTIF(AT$8:AT1410,AT1410))</f>
        <v>1</v>
      </c>
      <c r="AV1410" s="284" t="str">
        <f t="shared" si="193"/>
        <v>みずさわまい</v>
      </c>
      <c r="AW1410" s="284">
        <f>IF(AV1410="","",COUNTIF(AV$8:AV1410,AV1410))</f>
        <v>1</v>
      </c>
      <c r="AX1410" s="284" t="str">
        <f t="shared" si="191"/>
        <v/>
      </c>
      <c r="AY1410" s="284" t="str">
        <f t="shared" si="194"/>
        <v/>
      </c>
      <c r="AZ1410" s="284" t="str">
        <f t="shared" si="195"/>
        <v/>
      </c>
    </row>
    <row r="1411" spans="1:52" ht="18" customHeight="1">
      <c r="A1411" s="281">
        <v>1558199</v>
      </c>
      <c r="B1411" s="281" t="s">
        <v>6503</v>
      </c>
      <c r="C1411" s="281" t="s">
        <v>6504</v>
      </c>
      <c r="D1411" s="281" t="s">
        <v>6505</v>
      </c>
      <c r="E1411" s="281" t="s">
        <v>3504</v>
      </c>
      <c r="F1411" s="281">
        <v>1</v>
      </c>
      <c r="G1411" s="281" t="s">
        <v>259</v>
      </c>
      <c r="H1411" s="303">
        <v>18572</v>
      </c>
      <c r="I1411" s="281">
        <v>24</v>
      </c>
      <c r="J1411" s="281" t="s">
        <v>260</v>
      </c>
      <c r="K1411" s="281">
        <v>280</v>
      </c>
      <c r="L1411" s="281" t="s">
        <v>334</v>
      </c>
      <c r="M1411" s="281">
        <v>2121</v>
      </c>
      <c r="N1411" s="281" t="s">
        <v>334</v>
      </c>
      <c r="O1411" s="281">
        <v>0</v>
      </c>
      <c r="P1411" s="281" t="s">
        <v>262</v>
      </c>
      <c r="Q1411" s="281">
        <v>0</v>
      </c>
      <c r="S1411" s="281">
        <v>0</v>
      </c>
      <c r="U1411" s="281" t="s">
        <v>11054</v>
      </c>
      <c r="W1411" s="281">
        <v>-20</v>
      </c>
      <c r="X1411" s="281" t="s">
        <v>1574</v>
      </c>
      <c r="AA1411" s="281">
        <v>1</v>
      </c>
      <c r="AB1411" s="281" t="s">
        <v>198</v>
      </c>
      <c r="AC1411" s="303">
        <v>42316</v>
      </c>
      <c r="AD1411" s="281" t="s">
        <v>11411</v>
      </c>
      <c r="AE1411" s="281" t="s">
        <v>3536</v>
      </c>
      <c r="AF1411" s="281" t="s">
        <v>266</v>
      </c>
      <c r="AG1411" s="281" t="s">
        <v>6506</v>
      </c>
      <c r="AI1411" s="281" t="s">
        <v>6507</v>
      </c>
      <c r="AN1411" s="303">
        <v>42290</v>
      </c>
      <c r="AP1411" s="284">
        <f t="shared" si="196"/>
        <v>1404</v>
      </c>
      <c r="AQ1411" s="284" t="str">
        <f t="shared" si="197"/>
        <v>東政彦1</v>
      </c>
      <c r="AR1411" s="284" t="str">
        <f t="shared" si="198"/>
        <v>あずままさひこ1</v>
      </c>
      <c r="AS1411" s="284">
        <f t="shared" si="199"/>
        <v>1558199</v>
      </c>
      <c r="AT1411" s="284" t="str">
        <f t="shared" si="192"/>
        <v>東政彦</v>
      </c>
      <c r="AU1411" s="284">
        <f>IF(AT1411="","",COUNTIF(AT$8:AT1411,AT1411))</f>
        <v>1</v>
      </c>
      <c r="AV1411" s="284" t="str">
        <f t="shared" si="193"/>
        <v>あずままさひこ</v>
      </c>
      <c r="AW1411" s="284">
        <f>IF(AV1411="","",COUNTIF(AV$8:AV1411,AV1411))</f>
        <v>1</v>
      </c>
      <c r="AX1411" s="284" t="str">
        <f t="shared" si="191"/>
        <v/>
      </c>
      <c r="AY1411" s="284" t="str">
        <f t="shared" si="194"/>
        <v/>
      </c>
      <c r="AZ1411" s="284" t="str">
        <f t="shared" si="195"/>
        <v/>
      </c>
    </row>
    <row r="1412" spans="1:52" ht="18" customHeight="1">
      <c r="A1412" s="281">
        <v>1561820</v>
      </c>
      <c r="B1412" s="281" t="s">
        <v>6508</v>
      </c>
      <c r="C1412" s="281" t="s">
        <v>6509</v>
      </c>
      <c r="D1412" s="281" t="s">
        <v>6510</v>
      </c>
      <c r="E1412" s="281" t="s">
        <v>573</v>
      </c>
      <c r="F1412" s="281">
        <v>1</v>
      </c>
      <c r="G1412" s="281" t="s">
        <v>259</v>
      </c>
      <c r="H1412" s="303">
        <v>15689</v>
      </c>
      <c r="I1412" s="281">
        <v>24</v>
      </c>
      <c r="J1412" s="281" t="s">
        <v>260</v>
      </c>
      <c r="K1412" s="281">
        <v>273</v>
      </c>
      <c r="L1412" s="281" t="s">
        <v>784</v>
      </c>
      <c r="M1412" s="281">
        <v>2070</v>
      </c>
      <c r="N1412" s="281" t="s">
        <v>784</v>
      </c>
      <c r="O1412" s="281">
        <v>0</v>
      </c>
      <c r="P1412" s="281" t="s">
        <v>262</v>
      </c>
      <c r="Q1412" s="281">
        <v>0</v>
      </c>
      <c r="S1412" s="281">
        <v>0</v>
      </c>
      <c r="W1412" s="281">
        <v>-20</v>
      </c>
      <c r="X1412" s="281" t="s">
        <v>1574</v>
      </c>
      <c r="AA1412" s="281">
        <v>1</v>
      </c>
      <c r="AB1412" s="281" t="s">
        <v>198</v>
      </c>
      <c r="AC1412" s="303">
        <v>42470</v>
      </c>
      <c r="AD1412" s="281" t="s">
        <v>11384</v>
      </c>
      <c r="AE1412" s="281" t="s">
        <v>2309</v>
      </c>
      <c r="AF1412" s="281" t="s">
        <v>266</v>
      </c>
      <c r="AG1412" s="281" t="s">
        <v>6511</v>
      </c>
      <c r="AI1412" s="281" t="s">
        <v>6512</v>
      </c>
      <c r="AN1412" s="303">
        <v>42432</v>
      </c>
      <c r="AP1412" s="284">
        <f t="shared" si="196"/>
        <v>1405</v>
      </c>
      <c r="AQ1412" s="284" t="str">
        <f t="shared" si="197"/>
        <v>髙崎良夫1</v>
      </c>
      <c r="AR1412" s="284" t="str">
        <f t="shared" si="198"/>
        <v>たかさきよしお1</v>
      </c>
      <c r="AS1412" s="284">
        <f t="shared" si="199"/>
        <v>1561820</v>
      </c>
      <c r="AT1412" s="284" t="str">
        <f t="shared" si="192"/>
        <v>髙崎良夫</v>
      </c>
      <c r="AU1412" s="284">
        <f>IF(AT1412="","",COUNTIF(AT$8:AT1412,AT1412))</f>
        <v>1</v>
      </c>
      <c r="AV1412" s="284" t="str">
        <f t="shared" si="193"/>
        <v>たかさきよしお</v>
      </c>
      <c r="AW1412" s="284">
        <f>IF(AV1412="","",COUNTIF(AV$8:AV1412,AV1412))</f>
        <v>1</v>
      </c>
      <c r="AX1412" s="284" t="str">
        <f t="shared" si="191"/>
        <v/>
      </c>
      <c r="AY1412" s="284" t="str">
        <f t="shared" si="194"/>
        <v/>
      </c>
      <c r="AZ1412" s="284" t="str">
        <f t="shared" si="195"/>
        <v/>
      </c>
    </row>
    <row r="1413" spans="1:52" ht="18" customHeight="1">
      <c r="A1413" s="281">
        <v>1560744</v>
      </c>
      <c r="B1413" s="281" t="s">
        <v>1770</v>
      </c>
      <c r="C1413" s="281" t="s">
        <v>931</v>
      </c>
      <c r="D1413" s="281" t="s">
        <v>1772</v>
      </c>
      <c r="E1413" s="281" t="s">
        <v>933</v>
      </c>
      <c r="F1413" s="281">
        <v>1</v>
      </c>
      <c r="G1413" s="281" t="s">
        <v>259</v>
      </c>
      <c r="H1413" s="303">
        <v>26591</v>
      </c>
      <c r="I1413" s="281">
        <v>24</v>
      </c>
      <c r="J1413" s="281" t="s">
        <v>260</v>
      </c>
      <c r="K1413" s="281">
        <v>272</v>
      </c>
      <c r="L1413" s="281" t="s">
        <v>666</v>
      </c>
      <c r="M1413" s="281">
        <v>2064</v>
      </c>
      <c r="N1413" s="281" t="s">
        <v>666</v>
      </c>
      <c r="O1413" s="281">
        <v>0</v>
      </c>
      <c r="P1413" s="281" t="s">
        <v>262</v>
      </c>
      <c r="Q1413" s="281">
        <v>0</v>
      </c>
      <c r="S1413" s="281">
        <v>0</v>
      </c>
      <c r="W1413" s="281">
        <v>-20</v>
      </c>
      <c r="X1413" s="281" t="s">
        <v>1574</v>
      </c>
      <c r="AA1413" s="281">
        <v>1</v>
      </c>
      <c r="AB1413" s="281" t="s">
        <v>198</v>
      </c>
      <c r="AC1413" s="303">
        <v>42470</v>
      </c>
      <c r="AD1413" s="281" t="s">
        <v>11414</v>
      </c>
      <c r="AE1413" s="281" t="s">
        <v>3703</v>
      </c>
      <c r="AF1413" s="281" t="s">
        <v>266</v>
      </c>
      <c r="AG1413" s="281" t="s">
        <v>6513</v>
      </c>
      <c r="AI1413" s="281" t="s">
        <v>6514</v>
      </c>
      <c r="AN1413" s="303">
        <v>42418</v>
      </c>
      <c r="AP1413" s="284">
        <f t="shared" si="196"/>
        <v>1406</v>
      </c>
      <c r="AQ1413" s="284" t="str">
        <f t="shared" si="197"/>
        <v>鈴木健二1</v>
      </c>
      <c r="AR1413" s="284" t="str">
        <f t="shared" si="198"/>
        <v>すずきけんじ1</v>
      </c>
      <c r="AS1413" s="284">
        <f t="shared" si="199"/>
        <v>1560744</v>
      </c>
      <c r="AT1413" s="284" t="str">
        <f t="shared" si="192"/>
        <v>鈴木健二</v>
      </c>
      <c r="AU1413" s="284">
        <f>IF(AT1413="","",COUNTIF(AT$8:AT1413,AT1413))</f>
        <v>1</v>
      </c>
      <c r="AV1413" s="284" t="str">
        <f t="shared" si="193"/>
        <v>すずきけんじ</v>
      </c>
      <c r="AW1413" s="284">
        <f>IF(AV1413="","",COUNTIF(AV$8:AV1413,AV1413))</f>
        <v>1</v>
      </c>
      <c r="AX1413" s="284" t="str">
        <f t="shared" si="191"/>
        <v/>
      </c>
      <c r="AY1413" s="284" t="str">
        <f t="shared" si="194"/>
        <v/>
      </c>
      <c r="AZ1413" s="284" t="str">
        <f t="shared" si="195"/>
        <v/>
      </c>
    </row>
    <row r="1414" spans="1:52" ht="18" customHeight="1">
      <c r="A1414" s="281">
        <v>1540384</v>
      </c>
      <c r="B1414" s="281" t="s">
        <v>1429</v>
      </c>
      <c r="C1414" s="281" t="s">
        <v>6515</v>
      </c>
      <c r="D1414" s="281" t="s">
        <v>1431</v>
      </c>
      <c r="E1414" s="281" t="s">
        <v>5224</v>
      </c>
      <c r="F1414" s="281">
        <v>2</v>
      </c>
      <c r="G1414" s="281" t="s">
        <v>282</v>
      </c>
      <c r="H1414" s="303">
        <v>36385</v>
      </c>
      <c r="I1414" s="281">
        <v>24</v>
      </c>
      <c r="J1414" s="281" t="s">
        <v>260</v>
      </c>
      <c r="K1414" s="281">
        <v>269</v>
      </c>
      <c r="L1414" s="281" t="s">
        <v>378</v>
      </c>
      <c r="M1414" s="281">
        <v>2049</v>
      </c>
      <c r="N1414" s="281" t="s">
        <v>5101</v>
      </c>
      <c r="O1414" s="281">
        <v>2</v>
      </c>
      <c r="P1414" s="281" t="s">
        <v>303</v>
      </c>
      <c r="Q1414" s="281">
        <v>0</v>
      </c>
      <c r="S1414" s="281">
        <v>0</v>
      </c>
      <c r="W1414" s="281">
        <v>-20</v>
      </c>
      <c r="X1414" s="281" t="s">
        <v>1574</v>
      </c>
      <c r="AA1414" s="281">
        <v>1</v>
      </c>
      <c r="AB1414" s="281" t="s">
        <v>198</v>
      </c>
      <c r="AC1414" s="303">
        <v>42470</v>
      </c>
      <c r="AD1414" s="281" t="s">
        <v>11414</v>
      </c>
      <c r="AF1414" s="281" t="s">
        <v>266</v>
      </c>
      <c r="AG1414" s="281" t="s">
        <v>5102</v>
      </c>
      <c r="AI1414" s="281" t="s">
        <v>5103</v>
      </c>
      <c r="AJ1414" s="281" t="s">
        <v>11277</v>
      </c>
      <c r="AN1414" s="303">
        <v>42161</v>
      </c>
      <c r="AP1414" s="284">
        <f t="shared" si="196"/>
        <v>1407</v>
      </c>
      <c r="AQ1414" s="284" t="str">
        <f t="shared" si="197"/>
        <v>市川真由1</v>
      </c>
      <c r="AR1414" s="284" t="str">
        <f t="shared" si="198"/>
        <v>いちかわまゆ1</v>
      </c>
      <c r="AS1414" s="284">
        <f t="shared" si="199"/>
        <v>1540384</v>
      </c>
      <c r="AT1414" s="284" t="str">
        <f t="shared" si="192"/>
        <v>市川真由</v>
      </c>
      <c r="AU1414" s="284">
        <f>IF(AT1414="","",COUNTIF(AT$8:AT1414,AT1414))</f>
        <v>1</v>
      </c>
      <c r="AV1414" s="284" t="str">
        <f t="shared" si="193"/>
        <v>いちかわまゆ</v>
      </c>
      <c r="AW1414" s="284">
        <f>IF(AV1414="","",COUNTIF(AV$8:AV1414,AV1414))</f>
        <v>1</v>
      </c>
      <c r="AX1414" s="284" t="str">
        <f t="shared" si="191"/>
        <v/>
      </c>
      <c r="AY1414" s="284" t="str">
        <f t="shared" si="194"/>
        <v/>
      </c>
      <c r="AZ1414" s="284" t="str">
        <f t="shared" si="195"/>
        <v/>
      </c>
    </row>
    <row r="1415" spans="1:52" ht="18" customHeight="1">
      <c r="A1415" s="281">
        <v>1559989</v>
      </c>
      <c r="B1415" s="281" t="s">
        <v>6047</v>
      </c>
      <c r="C1415" s="281" t="s">
        <v>6516</v>
      </c>
      <c r="D1415" s="281" t="s">
        <v>6048</v>
      </c>
      <c r="E1415" s="281" t="s">
        <v>5030</v>
      </c>
      <c r="F1415" s="281">
        <v>2</v>
      </c>
      <c r="G1415" s="281" t="s">
        <v>282</v>
      </c>
      <c r="H1415" s="303">
        <v>36384</v>
      </c>
      <c r="I1415" s="281">
        <v>24</v>
      </c>
      <c r="J1415" s="281" t="s">
        <v>260</v>
      </c>
      <c r="K1415" s="281">
        <v>269</v>
      </c>
      <c r="L1415" s="281" t="s">
        <v>378</v>
      </c>
      <c r="M1415" s="281">
        <v>2051</v>
      </c>
      <c r="N1415" s="281" t="s">
        <v>378</v>
      </c>
      <c r="O1415" s="281">
        <v>0</v>
      </c>
      <c r="P1415" s="281" t="s">
        <v>262</v>
      </c>
      <c r="Q1415" s="281">
        <v>0</v>
      </c>
      <c r="S1415" s="281">
        <v>0</v>
      </c>
      <c r="W1415" s="281">
        <v>-20</v>
      </c>
      <c r="X1415" s="281" t="s">
        <v>1574</v>
      </c>
      <c r="AA1415" s="281">
        <v>1</v>
      </c>
      <c r="AB1415" s="281" t="s">
        <v>198</v>
      </c>
      <c r="AC1415" s="303">
        <v>42568</v>
      </c>
      <c r="AD1415" s="281" t="s">
        <v>11554</v>
      </c>
      <c r="AE1415" s="281" t="s">
        <v>6517</v>
      </c>
      <c r="AF1415" s="281" t="s">
        <v>266</v>
      </c>
      <c r="AG1415" s="281" t="s">
        <v>6518</v>
      </c>
      <c r="AI1415" s="281" t="s">
        <v>6519</v>
      </c>
      <c r="AN1415" s="303">
        <v>42328</v>
      </c>
      <c r="AP1415" s="284">
        <f t="shared" si="196"/>
        <v>1408</v>
      </c>
      <c r="AQ1415" s="284" t="str">
        <f t="shared" si="197"/>
        <v>野村瑞雪1</v>
      </c>
      <c r="AR1415" s="284" t="str">
        <f t="shared" si="198"/>
        <v>のむらみずき1</v>
      </c>
      <c r="AS1415" s="284">
        <f t="shared" si="199"/>
        <v>1559989</v>
      </c>
      <c r="AT1415" s="284" t="str">
        <f t="shared" si="192"/>
        <v>野村瑞雪</v>
      </c>
      <c r="AU1415" s="284">
        <f>IF(AT1415="","",COUNTIF(AT$8:AT1415,AT1415))</f>
        <v>1</v>
      </c>
      <c r="AV1415" s="284" t="str">
        <f t="shared" si="193"/>
        <v>のむらみずき</v>
      </c>
      <c r="AW1415" s="284">
        <f>IF(AV1415="","",COUNTIF(AV$8:AV1415,AV1415))</f>
        <v>1</v>
      </c>
      <c r="AX1415" s="284" t="str">
        <f t="shared" si="191"/>
        <v/>
      </c>
      <c r="AY1415" s="284" t="str">
        <f t="shared" si="194"/>
        <v/>
      </c>
      <c r="AZ1415" s="284" t="str">
        <f t="shared" si="195"/>
        <v/>
      </c>
    </row>
    <row r="1416" spans="1:52" ht="18" customHeight="1">
      <c r="A1416" s="281">
        <v>1560737</v>
      </c>
      <c r="B1416" s="281" t="s">
        <v>1950</v>
      </c>
      <c r="C1416" s="281" t="s">
        <v>6520</v>
      </c>
      <c r="D1416" s="281" t="s">
        <v>1952</v>
      </c>
      <c r="E1416" s="281" t="s">
        <v>6521</v>
      </c>
      <c r="F1416" s="281">
        <v>2</v>
      </c>
      <c r="G1416" s="281" t="s">
        <v>282</v>
      </c>
      <c r="H1416" s="303">
        <v>32405</v>
      </c>
      <c r="I1416" s="281">
        <v>24</v>
      </c>
      <c r="J1416" s="281" t="s">
        <v>260</v>
      </c>
      <c r="K1416" s="281">
        <v>272</v>
      </c>
      <c r="L1416" s="281" t="s">
        <v>666</v>
      </c>
      <c r="M1416" s="281">
        <v>2064</v>
      </c>
      <c r="N1416" s="281" t="s">
        <v>666</v>
      </c>
      <c r="O1416" s="281">
        <v>0</v>
      </c>
      <c r="P1416" s="281" t="s">
        <v>262</v>
      </c>
      <c r="Q1416" s="281">
        <v>0</v>
      </c>
      <c r="S1416" s="281">
        <v>0</v>
      </c>
      <c r="W1416" s="281">
        <v>-20</v>
      </c>
      <c r="X1416" s="281" t="s">
        <v>1574</v>
      </c>
      <c r="AA1416" s="281">
        <v>1</v>
      </c>
      <c r="AB1416" s="281" t="s">
        <v>198</v>
      </c>
      <c r="AC1416" s="303">
        <v>42575</v>
      </c>
      <c r="AD1416" s="281" t="s">
        <v>11555</v>
      </c>
      <c r="AE1416" s="281" t="s">
        <v>889</v>
      </c>
      <c r="AF1416" s="281" t="s">
        <v>266</v>
      </c>
      <c r="AG1416" s="281" t="s">
        <v>6522</v>
      </c>
      <c r="AH1416" s="281" t="s">
        <v>6523</v>
      </c>
      <c r="AI1416" s="281" t="s">
        <v>6524</v>
      </c>
      <c r="AN1416" s="303">
        <v>42418</v>
      </c>
      <c r="AP1416" s="284">
        <f t="shared" si="196"/>
        <v>1409</v>
      </c>
      <c r="AQ1416" s="284" t="str">
        <f t="shared" si="197"/>
        <v>若林万葉1</v>
      </c>
      <c r="AR1416" s="284" t="str">
        <f t="shared" si="198"/>
        <v>わかばやしまよ1</v>
      </c>
      <c r="AS1416" s="284">
        <f t="shared" si="199"/>
        <v>1560737</v>
      </c>
      <c r="AT1416" s="284" t="str">
        <f t="shared" si="192"/>
        <v>若林万葉</v>
      </c>
      <c r="AU1416" s="284">
        <f>IF(AT1416="","",COUNTIF(AT$8:AT1416,AT1416))</f>
        <v>1</v>
      </c>
      <c r="AV1416" s="284" t="str">
        <f t="shared" si="193"/>
        <v>わかばやしまよ</v>
      </c>
      <c r="AW1416" s="284">
        <f>IF(AV1416="","",COUNTIF(AV$8:AV1416,AV1416))</f>
        <v>1</v>
      </c>
      <c r="AX1416" s="284" t="str">
        <f t="shared" ref="AX1416:AX1479" si="200">IFERROR(VLOOKUP(AS1416,$BA$11:$BA$38,1,FALSE),"")</f>
        <v/>
      </c>
      <c r="AY1416" s="284" t="str">
        <f t="shared" si="194"/>
        <v/>
      </c>
      <c r="AZ1416" s="284" t="str">
        <f t="shared" si="195"/>
        <v/>
      </c>
    </row>
    <row r="1417" spans="1:52" ht="18" customHeight="1">
      <c r="A1417" s="281">
        <v>1562316</v>
      </c>
      <c r="B1417" s="281" t="s">
        <v>6525</v>
      </c>
      <c r="C1417" s="281" t="s">
        <v>6526</v>
      </c>
      <c r="D1417" s="281" t="s">
        <v>6527</v>
      </c>
      <c r="E1417" s="281" t="s">
        <v>6528</v>
      </c>
      <c r="F1417" s="281">
        <v>1</v>
      </c>
      <c r="G1417" s="281" t="s">
        <v>259</v>
      </c>
      <c r="H1417" s="303">
        <v>29321</v>
      </c>
      <c r="I1417" s="281">
        <v>24</v>
      </c>
      <c r="J1417" s="281" t="s">
        <v>260</v>
      </c>
      <c r="K1417" s="281">
        <v>274</v>
      </c>
      <c r="L1417" s="281" t="s">
        <v>317</v>
      </c>
      <c r="M1417" s="281">
        <v>2074</v>
      </c>
      <c r="N1417" s="281" t="s">
        <v>317</v>
      </c>
      <c r="O1417" s="281">
        <v>0</v>
      </c>
      <c r="P1417" s="281" t="s">
        <v>262</v>
      </c>
      <c r="Q1417" s="281">
        <v>0</v>
      </c>
      <c r="S1417" s="281">
        <v>1</v>
      </c>
      <c r="T1417" s="281" t="s">
        <v>11274</v>
      </c>
      <c r="W1417" s="281">
        <v>-20</v>
      </c>
      <c r="X1417" s="281" t="s">
        <v>1574</v>
      </c>
      <c r="AA1417" s="281">
        <v>1</v>
      </c>
      <c r="AB1417" s="281" t="s">
        <v>198</v>
      </c>
      <c r="AC1417" s="303">
        <v>42666</v>
      </c>
      <c r="AD1417" s="281" t="s">
        <v>11415</v>
      </c>
      <c r="AE1417" s="281" t="s">
        <v>1371</v>
      </c>
      <c r="AF1417" s="281" t="s">
        <v>266</v>
      </c>
      <c r="AG1417" s="281" t="s">
        <v>6529</v>
      </c>
      <c r="AI1417" s="281" t="s">
        <v>6530</v>
      </c>
      <c r="AN1417" s="303">
        <v>42436</v>
      </c>
      <c r="AP1417" s="284">
        <f t="shared" si="196"/>
        <v>1410</v>
      </c>
      <c r="AQ1417" s="284" t="str">
        <f t="shared" si="197"/>
        <v>ＣｒｕｄｄａｓＪｏｈｎ1</v>
      </c>
      <c r="AR1417" s="284" t="str">
        <f t="shared" si="198"/>
        <v>くらだすじょん1</v>
      </c>
      <c r="AS1417" s="284">
        <f t="shared" si="199"/>
        <v>1562316</v>
      </c>
      <c r="AT1417" s="284" t="str">
        <f t="shared" si="192"/>
        <v>ＣｒｕｄｄａｓＪｏｈｎ</v>
      </c>
      <c r="AU1417" s="284">
        <f>IF(AT1417="","",COUNTIF(AT$8:AT1417,AT1417))</f>
        <v>1</v>
      </c>
      <c r="AV1417" s="284" t="str">
        <f t="shared" si="193"/>
        <v>くらだすじょん</v>
      </c>
      <c r="AW1417" s="284">
        <f>IF(AV1417="","",COUNTIF(AV$8:AV1417,AV1417))</f>
        <v>1</v>
      </c>
      <c r="AX1417" s="284" t="str">
        <f t="shared" si="200"/>
        <v/>
      </c>
      <c r="AY1417" s="284" t="str">
        <f t="shared" si="194"/>
        <v/>
      </c>
      <c r="AZ1417" s="284" t="str">
        <f t="shared" si="195"/>
        <v/>
      </c>
    </row>
    <row r="1418" spans="1:52" ht="18" customHeight="1">
      <c r="A1418" s="281">
        <v>1592525</v>
      </c>
      <c r="B1418" s="281" t="s">
        <v>6531</v>
      </c>
      <c r="C1418" s="281" t="s">
        <v>6532</v>
      </c>
      <c r="D1418" s="281" t="s">
        <v>6533</v>
      </c>
      <c r="E1418" s="281" t="s">
        <v>6534</v>
      </c>
      <c r="F1418" s="281">
        <v>2</v>
      </c>
      <c r="G1418" s="281" t="s">
        <v>282</v>
      </c>
      <c r="H1418" s="303">
        <v>32878</v>
      </c>
      <c r="I1418" s="281">
        <v>24</v>
      </c>
      <c r="J1418" s="281" t="s">
        <v>260</v>
      </c>
      <c r="K1418" s="281">
        <v>269</v>
      </c>
      <c r="L1418" s="281" t="s">
        <v>378</v>
      </c>
      <c r="M1418" s="281">
        <v>2051</v>
      </c>
      <c r="N1418" s="281" t="s">
        <v>378</v>
      </c>
      <c r="O1418" s="281">
        <v>0</v>
      </c>
      <c r="P1418" s="281" t="s">
        <v>262</v>
      </c>
      <c r="Q1418" s="281">
        <v>0</v>
      </c>
      <c r="S1418" s="281">
        <v>0</v>
      </c>
      <c r="U1418" s="281" t="s">
        <v>379</v>
      </c>
      <c r="W1418" s="281">
        <v>-20</v>
      </c>
      <c r="X1418" s="281" t="s">
        <v>1574</v>
      </c>
      <c r="AA1418" s="281">
        <v>1</v>
      </c>
      <c r="AB1418" s="281" t="s">
        <v>198</v>
      </c>
      <c r="AC1418" s="303">
        <v>42666</v>
      </c>
      <c r="AD1418" s="281" t="s">
        <v>11416</v>
      </c>
      <c r="AE1418" s="281" t="s">
        <v>2434</v>
      </c>
      <c r="AF1418" s="281" t="s">
        <v>266</v>
      </c>
      <c r="AG1418" s="281" t="s">
        <v>6535</v>
      </c>
      <c r="AH1418" s="281" t="s">
        <v>6536</v>
      </c>
      <c r="AI1418" s="281" t="s">
        <v>6537</v>
      </c>
      <c r="AN1418" s="303">
        <v>42644</v>
      </c>
      <c r="AP1418" s="284">
        <f t="shared" si="196"/>
        <v>1411</v>
      </c>
      <c r="AQ1418" s="284" t="str">
        <f t="shared" si="197"/>
        <v>チュンピタス　バラッサジョセリン　ミツエ1</v>
      </c>
      <c r="AR1418" s="284" t="str">
        <f t="shared" si="198"/>
        <v>ちゅんぴたす　ぱらっさじょせりん　みつえ1</v>
      </c>
      <c r="AS1418" s="284">
        <f t="shared" si="199"/>
        <v>1592525</v>
      </c>
      <c r="AT1418" s="284" t="str">
        <f t="shared" ref="AT1418:AT1481" si="201">B1418&amp;C1418</f>
        <v>チュンピタス　バラッサジョセリン　ミツエ</v>
      </c>
      <c r="AU1418" s="284">
        <f>IF(AT1418="","",COUNTIF(AT$8:AT1418,AT1418))</f>
        <v>1</v>
      </c>
      <c r="AV1418" s="284" t="str">
        <f t="shared" ref="AV1418:AV1481" si="202">D1418&amp;E1418</f>
        <v>ちゅんぴたす　ぱらっさじょせりん　みつえ</v>
      </c>
      <c r="AW1418" s="284">
        <f>IF(AV1418="","",COUNTIF(AV$8:AV1418,AV1418))</f>
        <v>1</v>
      </c>
      <c r="AX1418" s="284" t="str">
        <f t="shared" si="200"/>
        <v/>
      </c>
      <c r="AY1418" s="284" t="str">
        <f t="shared" ref="AY1418:AY1481" si="203">IF(AX1418="","",VLOOKUP(AS1418,$BA$11:$BC$38,2,FALSE))</f>
        <v/>
      </c>
      <c r="AZ1418" s="284" t="str">
        <f t="shared" ref="AZ1418:AZ1481" si="204">IF(AX1418="","",VLOOKUP(AS1418,$BA$11:$BC$38,3,FALSE))</f>
        <v/>
      </c>
    </row>
    <row r="1419" spans="1:52" ht="18" customHeight="1">
      <c r="A1419" s="281">
        <v>1577416</v>
      </c>
      <c r="B1419" s="281" t="s">
        <v>4050</v>
      </c>
      <c r="C1419" s="281" t="s">
        <v>6538</v>
      </c>
      <c r="D1419" s="281" t="s">
        <v>4052</v>
      </c>
      <c r="E1419" s="281" t="s">
        <v>6539</v>
      </c>
      <c r="F1419" s="281">
        <v>2</v>
      </c>
      <c r="G1419" s="281" t="s">
        <v>282</v>
      </c>
      <c r="H1419" s="303">
        <v>34760</v>
      </c>
      <c r="I1419" s="281">
        <v>24</v>
      </c>
      <c r="J1419" s="281" t="s">
        <v>260</v>
      </c>
      <c r="K1419" s="281">
        <v>276</v>
      </c>
      <c r="L1419" s="281" t="s">
        <v>742</v>
      </c>
      <c r="M1419" s="281">
        <v>2088</v>
      </c>
      <c r="N1419" s="281" t="s">
        <v>5269</v>
      </c>
      <c r="O1419" s="281">
        <v>1</v>
      </c>
      <c r="P1419" s="281" t="s">
        <v>11177</v>
      </c>
      <c r="Q1419" s="281">
        <v>0</v>
      </c>
      <c r="S1419" s="281">
        <v>0</v>
      </c>
      <c r="W1419" s="281">
        <v>-20</v>
      </c>
      <c r="X1419" s="281" t="s">
        <v>1574</v>
      </c>
      <c r="AA1419" s="281">
        <v>1</v>
      </c>
      <c r="AB1419" s="281" t="s">
        <v>198</v>
      </c>
      <c r="AC1419" s="303">
        <v>42666</v>
      </c>
      <c r="AD1419" s="281" t="s">
        <v>11415</v>
      </c>
      <c r="AE1419" s="281" t="s">
        <v>3819</v>
      </c>
      <c r="AF1419" s="281" t="s">
        <v>266</v>
      </c>
      <c r="AG1419" s="281" t="s">
        <v>5270</v>
      </c>
      <c r="AH1419" s="281" t="s">
        <v>5271</v>
      </c>
      <c r="AI1419" s="281" t="s">
        <v>6540</v>
      </c>
      <c r="AN1419" s="303">
        <v>42534</v>
      </c>
      <c r="AP1419" s="284">
        <f t="shared" ref="AP1419:AP1482" si="205">AP1418+1</f>
        <v>1412</v>
      </c>
      <c r="AQ1419" s="284" t="str">
        <f t="shared" ref="AQ1419:AQ1482" si="206">AT1419&amp;AU1419</f>
        <v>上野姫都1</v>
      </c>
      <c r="AR1419" s="284" t="str">
        <f t="shared" ref="AR1419:AR1482" si="207">AV1419&amp;AW1419</f>
        <v>うえのきさと1</v>
      </c>
      <c r="AS1419" s="284">
        <f t="shared" ref="AS1419:AS1482" si="208">A1419</f>
        <v>1577416</v>
      </c>
      <c r="AT1419" s="284" t="str">
        <f t="shared" si="201"/>
        <v>上野姫都</v>
      </c>
      <c r="AU1419" s="284">
        <f>IF(AT1419="","",COUNTIF(AT$8:AT1419,AT1419))</f>
        <v>1</v>
      </c>
      <c r="AV1419" s="284" t="str">
        <f t="shared" si="202"/>
        <v>うえのきさと</v>
      </c>
      <c r="AW1419" s="284">
        <f>IF(AV1419="","",COUNTIF(AV$8:AV1419,AV1419))</f>
        <v>1</v>
      </c>
      <c r="AX1419" s="284" t="str">
        <f t="shared" si="200"/>
        <v/>
      </c>
      <c r="AY1419" s="284" t="str">
        <f t="shared" si="203"/>
        <v/>
      </c>
      <c r="AZ1419" s="284" t="str">
        <f t="shared" si="204"/>
        <v/>
      </c>
    </row>
    <row r="1420" spans="1:52" ht="18" customHeight="1">
      <c r="A1420" s="281">
        <v>1577417</v>
      </c>
      <c r="B1420" s="281" t="s">
        <v>6541</v>
      </c>
      <c r="C1420" s="281" t="s">
        <v>6542</v>
      </c>
      <c r="D1420" s="281" t="s">
        <v>6543</v>
      </c>
      <c r="E1420" s="281" t="s">
        <v>6544</v>
      </c>
      <c r="F1420" s="281">
        <v>1</v>
      </c>
      <c r="G1420" s="281" t="s">
        <v>259</v>
      </c>
      <c r="H1420" s="303">
        <v>35153</v>
      </c>
      <c r="I1420" s="281">
        <v>24</v>
      </c>
      <c r="J1420" s="281" t="s">
        <v>260</v>
      </c>
      <c r="K1420" s="281">
        <v>276</v>
      </c>
      <c r="L1420" s="281" t="s">
        <v>742</v>
      </c>
      <c r="M1420" s="281">
        <v>2088</v>
      </c>
      <c r="N1420" s="281" t="s">
        <v>5269</v>
      </c>
      <c r="O1420" s="281">
        <v>1</v>
      </c>
      <c r="P1420" s="281" t="s">
        <v>11177</v>
      </c>
      <c r="Q1420" s="281">
        <v>0</v>
      </c>
      <c r="S1420" s="281">
        <v>0</v>
      </c>
      <c r="W1420" s="281">
        <v>-20</v>
      </c>
      <c r="X1420" s="281" t="s">
        <v>1574</v>
      </c>
      <c r="AA1420" s="281">
        <v>1</v>
      </c>
      <c r="AB1420" s="281" t="s">
        <v>198</v>
      </c>
      <c r="AC1420" s="303">
        <v>42666</v>
      </c>
      <c r="AD1420" s="281" t="s">
        <v>11415</v>
      </c>
      <c r="AE1420" s="281" t="s">
        <v>3819</v>
      </c>
      <c r="AF1420" s="281" t="s">
        <v>266</v>
      </c>
      <c r="AG1420" s="281" t="s">
        <v>5270</v>
      </c>
      <c r="AH1420" s="281" t="s">
        <v>5271</v>
      </c>
      <c r="AI1420" s="281" t="s">
        <v>6540</v>
      </c>
      <c r="AN1420" s="303">
        <v>42534</v>
      </c>
      <c r="AP1420" s="284">
        <f t="shared" si="205"/>
        <v>1413</v>
      </c>
      <c r="AQ1420" s="284" t="str">
        <f t="shared" si="206"/>
        <v>沢田太一1</v>
      </c>
      <c r="AR1420" s="284" t="str">
        <f t="shared" si="207"/>
        <v>さわだたいち1</v>
      </c>
      <c r="AS1420" s="284">
        <f t="shared" si="208"/>
        <v>1577417</v>
      </c>
      <c r="AT1420" s="284" t="str">
        <f t="shared" si="201"/>
        <v>沢田太一</v>
      </c>
      <c r="AU1420" s="284">
        <f>IF(AT1420="","",COUNTIF(AT$8:AT1420,AT1420))</f>
        <v>1</v>
      </c>
      <c r="AV1420" s="284" t="str">
        <f t="shared" si="202"/>
        <v>さわだたいち</v>
      </c>
      <c r="AW1420" s="284">
        <f>IF(AV1420="","",COUNTIF(AV$8:AV1420,AV1420))</f>
        <v>1</v>
      </c>
      <c r="AX1420" s="284" t="str">
        <f t="shared" si="200"/>
        <v/>
      </c>
      <c r="AY1420" s="284" t="str">
        <f t="shared" si="203"/>
        <v/>
      </c>
      <c r="AZ1420" s="284" t="str">
        <f t="shared" si="204"/>
        <v/>
      </c>
    </row>
    <row r="1421" spans="1:52" ht="18" customHeight="1">
      <c r="A1421" s="281">
        <v>1540620</v>
      </c>
      <c r="B1421" s="281" t="s">
        <v>2164</v>
      </c>
      <c r="C1421" s="281" t="s">
        <v>6545</v>
      </c>
      <c r="D1421" s="281" t="s">
        <v>2166</v>
      </c>
      <c r="E1421" s="281" t="s">
        <v>6546</v>
      </c>
      <c r="F1421" s="281">
        <v>2</v>
      </c>
      <c r="G1421" s="281" t="s">
        <v>282</v>
      </c>
      <c r="H1421" s="303">
        <v>36514</v>
      </c>
      <c r="I1421" s="281">
        <v>24</v>
      </c>
      <c r="J1421" s="281" t="s">
        <v>260</v>
      </c>
      <c r="K1421" s="281">
        <v>276</v>
      </c>
      <c r="L1421" s="281" t="s">
        <v>742</v>
      </c>
      <c r="M1421" s="281">
        <v>2087</v>
      </c>
      <c r="N1421" s="281" t="s">
        <v>742</v>
      </c>
      <c r="O1421" s="281">
        <v>0</v>
      </c>
      <c r="P1421" s="281" t="s">
        <v>262</v>
      </c>
      <c r="Q1421" s="281">
        <v>0</v>
      </c>
      <c r="S1421" s="281">
        <v>0</v>
      </c>
      <c r="W1421" s="281">
        <v>-20</v>
      </c>
      <c r="X1421" s="281" t="s">
        <v>1574</v>
      </c>
      <c r="AA1421" s="281">
        <v>1</v>
      </c>
      <c r="AB1421" s="281" t="s">
        <v>198</v>
      </c>
      <c r="AC1421" s="303">
        <v>42666</v>
      </c>
      <c r="AD1421" s="281" t="s">
        <v>11415</v>
      </c>
      <c r="AE1421" s="281" t="s">
        <v>2762</v>
      </c>
      <c r="AF1421" s="281" t="s">
        <v>266</v>
      </c>
      <c r="AG1421" s="281" t="s">
        <v>6547</v>
      </c>
      <c r="AI1421" s="281" t="s">
        <v>6548</v>
      </c>
      <c r="AN1421" s="303">
        <v>42161</v>
      </c>
      <c r="AP1421" s="284">
        <f t="shared" si="205"/>
        <v>1414</v>
      </c>
      <c r="AQ1421" s="284" t="str">
        <f t="shared" si="206"/>
        <v>石井香菜美1</v>
      </c>
      <c r="AR1421" s="284" t="str">
        <f t="shared" si="207"/>
        <v>いしいかなみ1</v>
      </c>
      <c r="AS1421" s="284">
        <f t="shared" si="208"/>
        <v>1540620</v>
      </c>
      <c r="AT1421" s="284" t="str">
        <f t="shared" si="201"/>
        <v>石井香菜美</v>
      </c>
      <c r="AU1421" s="284">
        <f>IF(AT1421="","",COUNTIF(AT$8:AT1421,AT1421))</f>
        <v>1</v>
      </c>
      <c r="AV1421" s="284" t="str">
        <f t="shared" si="202"/>
        <v>いしいかなみ</v>
      </c>
      <c r="AW1421" s="284">
        <f>IF(AV1421="","",COUNTIF(AV$8:AV1421,AV1421))</f>
        <v>1</v>
      </c>
      <c r="AX1421" s="284" t="str">
        <f t="shared" si="200"/>
        <v/>
      </c>
      <c r="AY1421" s="284" t="str">
        <f t="shared" si="203"/>
        <v/>
      </c>
      <c r="AZ1421" s="284" t="str">
        <f t="shared" si="204"/>
        <v/>
      </c>
    </row>
    <row r="1422" spans="1:52" ht="18" customHeight="1">
      <c r="A1422" s="281">
        <v>1592766</v>
      </c>
      <c r="B1422" s="281" t="s">
        <v>2444</v>
      </c>
      <c r="C1422" s="281" t="s">
        <v>6549</v>
      </c>
      <c r="D1422" s="281" t="s">
        <v>2446</v>
      </c>
      <c r="E1422" s="281" t="s">
        <v>4978</v>
      </c>
      <c r="F1422" s="281">
        <v>2</v>
      </c>
      <c r="G1422" s="281" t="s">
        <v>282</v>
      </c>
      <c r="H1422" s="303">
        <v>33484</v>
      </c>
      <c r="I1422" s="281">
        <v>24</v>
      </c>
      <c r="J1422" s="281" t="s">
        <v>260</v>
      </c>
      <c r="K1422" s="281">
        <v>280</v>
      </c>
      <c r="L1422" s="281" t="s">
        <v>334</v>
      </c>
      <c r="M1422" s="281">
        <v>2121</v>
      </c>
      <c r="N1422" s="281" t="s">
        <v>334</v>
      </c>
      <c r="O1422" s="281">
        <v>0</v>
      </c>
      <c r="P1422" s="281" t="s">
        <v>262</v>
      </c>
      <c r="Q1422" s="281">
        <v>0</v>
      </c>
      <c r="S1422" s="281">
        <v>0</v>
      </c>
      <c r="U1422" s="281" t="s">
        <v>11080</v>
      </c>
      <c r="W1422" s="281">
        <v>-20</v>
      </c>
      <c r="X1422" s="281" t="s">
        <v>1574</v>
      </c>
      <c r="AA1422" s="281">
        <v>1</v>
      </c>
      <c r="AB1422" s="281" t="s">
        <v>198</v>
      </c>
      <c r="AC1422" s="303">
        <v>42680</v>
      </c>
      <c r="AD1422" s="281" t="s">
        <v>11556</v>
      </c>
      <c r="AE1422" s="281" t="s">
        <v>1298</v>
      </c>
      <c r="AF1422" s="281" t="s">
        <v>266</v>
      </c>
      <c r="AG1422" s="281" t="s">
        <v>2448</v>
      </c>
      <c r="AI1422" s="281" t="s">
        <v>6550</v>
      </c>
      <c r="AN1422" s="303">
        <v>42647</v>
      </c>
      <c r="AP1422" s="284">
        <f t="shared" si="205"/>
        <v>1415</v>
      </c>
      <c r="AQ1422" s="284" t="str">
        <f t="shared" si="206"/>
        <v>松村千絵美1</v>
      </c>
      <c r="AR1422" s="284" t="str">
        <f t="shared" si="207"/>
        <v>まつむらちえみ1</v>
      </c>
      <c r="AS1422" s="284">
        <f t="shared" si="208"/>
        <v>1592766</v>
      </c>
      <c r="AT1422" s="284" t="str">
        <f t="shared" si="201"/>
        <v>松村千絵美</v>
      </c>
      <c r="AU1422" s="284">
        <f>IF(AT1422="","",COUNTIF(AT$8:AT1422,AT1422))</f>
        <v>1</v>
      </c>
      <c r="AV1422" s="284" t="str">
        <f t="shared" si="202"/>
        <v>まつむらちえみ</v>
      </c>
      <c r="AW1422" s="284">
        <f>IF(AV1422="","",COUNTIF(AV$8:AV1422,AV1422))</f>
        <v>1</v>
      </c>
      <c r="AX1422" s="284" t="str">
        <f t="shared" si="200"/>
        <v/>
      </c>
      <c r="AY1422" s="284" t="str">
        <f t="shared" si="203"/>
        <v/>
      </c>
      <c r="AZ1422" s="284" t="str">
        <f t="shared" si="204"/>
        <v/>
      </c>
    </row>
    <row r="1423" spans="1:52" ht="18" customHeight="1">
      <c r="A1423" s="281">
        <v>1540375</v>
      </c>
      <c r="B1423" s="281" t="s">
        <v>6551</v>
      </c>
      <c r="C1423" s="281" t="s">
        <v>6552</v>
      </c>
      <c r="D1423" s="281" t="s">
        <v>6553</v>
      </c>
      <c r="E1423" s="281" t="s">
        <v>6325</v>
      </c>
      <c r="F1423" s="281">
        <v>2</v>
      </c>
      <c r="G1423" s="281" t="s">
        <v>282</v>
      </c>
      <c r="H1423" s="303">
        <v>36399</v>
      </c>
      <c r="I1423" s="281">
        <v>24</v>
      </c>
      <c r="J1423" s="281" t="s">
        <v>260</v>
      </c>
      <c r="K1423" s="281">
        <v>269</v>
      </c>
      <c r="L1423" s="281" t="s">
        <v>378</v>
      </c>
      <c r="M1423" s="281">
        <v>2049</v>
      </c>
      <c r="N1423" s="281" t="s">
        <v>5101</v>
      </c>
      <c r="O1423" s="281">
        <v>2</v>
      </c>
      <c r="P1423" s="281" t="s">
        <v>303</v>
      </c>
      <c r="Q1423" s="281">
        <v>0</v>
      </c>
      <c r="S1423" s="281">
        <v>0</v>
      </c>
      <c r="W1423" s="281">
        <v>-20</v>
      </c>
      <c r="X1423" s="281" t="s">
        <v>1574</v>
      </c>
      <c r="AA1423" s="281">
        <v>1</v>
      </c>
      <c r="AB1423" s="281" t="s">
        <v>198</v>
      </c>
      <c r="AC1423" s="303">
        <v>42834</v>
      </c>
      <c r="AD1423" s="281" t="s">
        <v>11419</v>
      </c>
      <c r="AF1423" s="281" t="s">
        <v>266</v>
      </c>
      <c r="AG1423" s="281" t="s">
        <v>5102</v>
      </c>
      <c r="AI1423" s="281" t="s">
        <v>5103</v>
      </c>
      <c r="AJ1423" s="281" t="s">
        <v>11277</v>
      </c>
      <c r="AN1423" s="303">
        <v>42161</v>
      </c>
      <c r="AP1423" s="284">
        <f t="shared" si="205"/>
        <v>1416</v>
      </c>
      <c r="AQ1423" s="284" t="str">
        <f t="shared" si="206"/>
        <v>竹花優風1</v>
      </c>
      <c r="AR1423" s="284" t="str">
        <f t="shared" si="207"/>
        <v>たけはなゆうか1</v>
      </c>
      <c r="AS1423" s="284">
        <f t="shared" si="208"/>
        <v>1540375</v>
      </c>
      <c r="AT1423" s="284" t="str">
        <f t="shared" si="201"/>
        <v>竹花優風</v>
      </c>
      <c r="AU1423" s="284">
        <f>IF(AT1423="","",COUNTIF(AT$8:AT1423,AT1423))</f>
        <v>1</v>
      </c>
      <c r="AV1423" s="284" t="str">
        <f t="shared" si="202"/>
        <v>たけはなゆうか</v>
      </c>
      <c r="AW1423" s="284">
        <f>IF(AV1423="","",COUNTIF(AV$8:AV1423,AV1423))</f>
        <v>1</v>
      </c>
      <c r="AX1423" s="284" t="str">
        <f t="shared" si="200"/>
        <v/>
      </c>
      <c r="AY1423" s="284" t="str">
        <f t="shared" si="203"/>
        <v/>
      </c>
      <c r="AZ1423" s="284" t="str">
        <f t="shared" si="204"/>
        <v/>
      </c>
    </row>
    <row r="1424" spans="1:52" ht="18" customHeight="1">
      <c r="A1424" s="281">
        <v>1540359</v>
      </c>
      <c r="B1424" s="281" t="s">
        <v>2170</v>
      </c>
      <c r="C1424" s="281" t="s">
        <v>6554</v>
      </c>
      <c r="D1424" s="281" t="s">
        <v>2171</v>
      </c>
      <c r="E1424" s="281" t="s">
        <v>5030</v>
      </c>
      <c r="F1424" s="281">
        <v>1</v>
      </c>
      <c r="G1424" s="281" t="s">
        <v>259</v>
      </c>
      <c r="H1424" s="303">
        <v>36437</v>
      </c>
      <c r="I1424" s="281">
        <v>24</v>
      </c>
      <c r="J1424" s="281" t="s">
        <v>260</v>
      </c>
      <c r="K1424" s="281">
        <v>269</v>
      </c>
      <c r="L1424" s="281" t="s">
        <v>378</v>
      </c>
      <c r="M1424" s="281">
        <v>2049</v>
      </c>
      <c r="N1424" s="281" t="s">
        <v>5101</v>
      </c>
      <c r="O1424" s="281">
        <v>2</v>
      </c>
      <c r="P1424" s="281" t="s">
        <v>303</v>
      </c>
      <c r="Q1424" s="281">
        <v>0</v>
      </c>
      <c r="S1424" s="281">
        <v>0</v>
      </c>
      <c r="W1424" s="281">
        <v>-20</v>
      </c>
      <c r="X1424" s="281" t="s">
        <v>1574</v>
      </c>
      <c r="AA1424" s="281">
        <v>1</v>
      </c>
      <c r="AB1424" s="281" t="s">
        <v>198</v>
      </c>
      <c r="AC1424" s="303">
        <v>42834</v>
      </c>
      <c r="AD1424" s="281" t="s">
        <v>11419</v>
      </c>
      <c r="AF1424" s="281" t="s">
        <v>266</v>
      </c>
      <c r="AG1424" s="281" t="s">
        <v>5102</v>
      </c>
      <c r="AI1424" s="281" t="s">
        <v>5103</v>
      </c>
      <c r="AJ1424" s="281" t="s">
        <v>11277</v>
      </c>
      <c r="AN1424" s="303">
        <v>42161</v>
      </c>
      <c r="AP1424" s="284">
        <f t="shared" si="205"/>
        <v>1417</v>
      </c>
      <c r="AQ1424" s="284" t="str">
        <f t="shared" si="206"/>
        <v>村松瑞基1</v>
      </c>
      <c r="AR1424" s="284" t="str">
        <f t="shared" si="207"/>
        <v>むらまつみずき1</v>
      </c>
      <c r="AS1424" s="284">
        <f t="shared" si="208"/>
        <v>1540359</v>
      </c>
      <c r="AT1424" s="284" t="str">
        <f t="shared" si="201"/>
        <v>村松瑞基</v>
      </c>
      <c r="AU1424" s="284">
        <f>IF(AT1424="","",COUNTIF(AT$8:AT1424,AT1424))</f>
        <v>1</v>
      </c>
      <c r="AV1424" s="284" t="str">
        <f t="shared" si="202"/>
        <v>むらまつみずき</v>
      </c>
      <c r="AW1424" s="284">
        <f>IF(AV1424="","",COUNTIF(AV$8:AV1424,AV1424))</f>
        <v>1</v>
      </c>
      <c r="AX1424" s="284" t="str">
        <f t="shared" si="200"/>
        <v/>
      </c>
      <c r="AY1424" s="284" t="str">
        <f t="shared" si="203"/>
        <v/>
      </c>
      <c r="AZ1424" s="284" t="str">
        <f t="shared" si="204"/>
        <v/>
      </c>
    </row>
    <row r="1425" spans="1:52" ht="18" customHeight="1">
      <c r="A1425" s="281">
        <v>1540373</v>
      </c>
      <c r="B1425" s="281" t="s">
        <v>6555</v>
      </c>
      <c r="C1425" s="281" t="s">
        <v>6556</v>
      </c>
      <c r="D1425" s="281" t="s">
        <v>6557</v>
      </c>
      <c r="E1425" s="281" t="s">
        <v>6558</v>
      </c>
      <c r="F1425" s="281">
        <v>2</v>
      </c>
      <c r="G1425" s="281" t="s">
        <v>282</v>
      </c>
      <c r="H1425" s="303">
        <v>36488</v>
      </c>
      <c r="I1425" s="281">
        <v>24</v>
      </c>
      <c r="J1425" s="281" t="s">
        <v>260</v>
      </c>
      <c r="K1425" s="281">
        <v>269</v>
      </c>
      <c r="L1425" s="281" t="s">
        <v>378</v>
      </c>
      <c r="M1425" s="281">
        <v>2049</v>
      </c>
      <c r="N1425" s="281" t="s">
        <v>5101</v>
      </c>
      <c r="O1425" s="281">
        <v>2</v>
      </c>
      <c r="P1425" s="281" t="s">
        <v>303</v>
      </c>
      <c r="Q1425" s="281">
        <v>0</v>
      </c>
      <c r="S1425" s="281">
        <v>0</v>
      </c>
      <c r="W1425" s="281">
        <v>-20</v>
      </c>
      <c r="X1425" s="281" t="s">
        <v>1574</v>
      </c>
      <c r="AA1425" s="281">
        <v>1</v>
      </c>
      <c r="AB1425" s="281" t="s">
        <v>198</v>
      </c>
      <c r="AC1425" s="303">
        <v>42834</v>
      </c>
      <c r="AD1425" s="281" t="s">
        <v>11419</v>
      </c>
      <c r="AF1425" s="281" t="s">
        <v>266</v>
      </c>
      <c r="AG1425" s="281" t="s">
        <v>5102</v>
      </c>
      <c r="AI1425" s="281" t="s">
        <v>5103</v>
      </c>
      <c r="AJ1425" s="281" t="s">
        <v>11277</v>
      </c>
      <c r="AN1425" s="303">
        <v>42161</v>
      </c>
      <c r="AP1425" s="284">
        <f t="shared" si="205"/>
        <v>1418</v>
      </c>
      <c r="AQ1425" s="284" t="str">
        <f t="shared" si="206"/>
        <v>一之瀬亜美1</v>
      </c>
      <c r="AR1425" s="284" t="str">
        <f t="shared" si="207"/>
        <v>いちのせあみ1</v>
      </c>
      <c r="AS1425" s="284">
        <f t="shared" si="208"/>
        <v>1540373</v>
      </c>
      <c r="AT1425" s="284" t="str">
        <f t="shared" si="201"/>
        <v>一之瀬亜美</v>
      </c>
      <c r="AU1425" s="284">
        <f>IF(AT1425="","",COUNTIF(AT$8:AT1425,AT1425))</f>
        <v>1</v>
      </c>
      <c r="AV1425" s="284" t="str">
        <f t="shared" si="202"/>
        <v>いちのせあみ</v>
      </c>
      <c r="AW1425" s="284">
        <f>IF(AV1425="","",COUNTIF(AV$8:AV1425,AV1425))</f>
        <v>1</v>
      </c>
      <c r="AX1425" s="284" t="str">
        <f t="shared" si="200"/>
        <v/>
      </c>
      <c r="AY1425" s="284" t="str">
        <f t="shared" si="203"/>
        <v/>
      </c>
      <c r="AZ1425" s="284" t="str">
        <f t="shared" si="204"/>
        <v/>
      </c>
    </row>
    <row r="1426" spans="1:52" ht="18" customHeight="1">
      <c r="A1426" s="281">
        <v>1540368</v>
      </c>
      <c r="B1426" s="281" t="s">
        <v>6559</v>
      </c>
      <c r="C1426" s="281" t="s">
        <v>6560</v>
      </c>
      <c r="D1426" s="281" t="s">
        <v>6561</v>
      </c>
      <c r="E1426" s="281" t="s">
        <v>6562</v>
      </c>
      <c r="F1426" s="281">
        <v>1</v>
      </c>
      <c r="G1426" s="281" t="s">
        <v>259</v>
      </c>
      <c r="H1426" s="303">
        <v>36530</v>
      </c>
      <c r="I1426" s="281">
        <v>24</v>
      </c>
      <c r="J1426" s="281" t="s">
        <v>260</v>
      </c>
      <c r="K1426" s="281">
        <v>269</v>
      </c>
      <c r="L1426" s="281" t="s">
        <v>378</v>
      </c>
      <c r="M1426" s="281">
        <v>2049</v>
      </c>
      <c r="N1426" s="281" t="s">
        <v>5101</v>
      </c>
      <c r="O1426" s="281">
        <v>2</v>
      </c>
      <c r="P1426" s="281" t="s">
        <v>303</v>
      </c>
      <c r="Q1426" s="281">
        <v>0</v>
      </c>
      <c r="S1426" s="281">
        <v>0</v>
      </c>
      <c r="W1426" s="281">
        <v>-20</v>
      </c>
      <c r="X1426" s="281" t="s">
        <v>1574</v>
      </c>
      <c r="AA1426" s="281">
        <v>1</v>
      </c>
      <c r="AB1426" s="281" t="s">
        <v>198</v>
      </c>
      <c r="AC1426" s="303">
        <v>42834</v>
      </c>
      <c r="AD1426" s="281" t="s">
        <v>11419</v>
      </c>
      <c r="AF1426" s="281" t="s">
        <v>266</v>
      </c>
      <c r="AG1426" s="281" t="s">
        <v>5102</v>
      </c>
      <c r="AI1426" s="281" t="s">
        <v>5103</v>
      </c>
      <c r="AJ1426" s="281" t="s">
        <v>11277</v>
      </c>
      <c r="AN1426" s="303">
        <v>42161</v>
      </c>
      <c r="AP1426" s="284">
        <f t="shared" si="205"/>
        <v>1419</v>
      </c>
      <c r="AQ1426" s="284" t="str">
        <f t="shared" si="206"/>
        <v>塚越裕二郎1</v>
      </c>
      <c r="AR1426" s="284" t="str">
        <f t="shared" si="207"/>
        <v>つかごしゆうじろう1</v>
      </c>
      <c r="AS1426" s="284">
        <f t="shared" si="208"/>
        <v>1540368</v>
      </c>
      <c r="AT1426" s="284" t="str">
        <f t="shared" si="201"/>
        <v>塚越裕二郎</v>
      </c>
      <c r="AU1426" s="284">
        <f>IF(AT1426="","",COUNTIF(AT$8:AT1426,AT1426))</f>
        <v>1</v>
      </c>
      <c r="AV1426" s="284" t="str">
        <f t="shared" si="202"/>
        <v>つかごしゆうじろう</v>
      </c>
      <c r="AW1426" s="284">
        <f>IF(AV1426="","",COUNTIF(AV$8:AV1426,AV1426))</f>
        <v>1</v>
      </c>
      <c r="AX1426" s="284" t="str">
        <f t="shared" si="200"/>
        <v/>
      </c>
      <c r="AY1426" s="284" t="str">
        <f t="shared" si="203"/>
        <v/>
      </c>
      <c r="AZ1426" s="284" t="str">
        <f t="shared" si="204"/>
        <v/>
      </c>
    </row>
    <row r="1427" spans="1:52" ht="18" customHeight="1">
      <c r="A1427" s="281">
        <v>1540360</v>
      </c>
      <c r="B1427" s="281" t="s">
        <v>3990</v>
      </c>
      <c r="C1427" s="281" t="s">
        <v>2317</v>
      </c>
      <c r="D1427" s="281" t="s">
        <v>3992</v>
      </c>
      <c r="E1427" s="281" t="s">
        <v>909</v>
      </c>
      <c r="F1427" s="281">
        <v>1</v>
      </c>
      <c r="G1427" s="281" t="s">
        <v>259</v>
      </c>
      <c r="H1427" s="303">
        <v>36531</v>
      </c>
      <c r="I1427" s="281">
        <v>24</v>
      </c>
      <c r="J1427" s="281" t="s">
        <v>260</v>
      </c>
      <c r="K1427" s="281">
        <v>269</v>
      </c>
      <c r="L1427" s="281" t="s">
        <v>378</v>
      </c>
      <c r="M1427" s="281">
        <v>2049</v>
      </c>
      <c r="N1427" s="281" t="s">
        <v>5101</v>
      </c>
      <c r="O1427" s="281">
        <v>2</v>
      </c>
      <c r="P1427" s="281" t="s">
        <v>303</v>
      </c>
      <c r="Q1427" s="281">
        <v>0</v>
      </c>
      <c r="S1427" s="281">
        <v>0</v>
      </c>
      <c r="W1427" s="281">
        <v>-20</v>
      </c>
      <c r="X1427" s="281" t="s">
        <v>1574</v>
      </c>
      <c r="AA1427" s="281">
        <v>1</v>
      </c>
      <c r="AB1427" s="281" t="s">
        <v>198</v>
      </c>
      <c r="AC1427" s="303">
        <v>42834</v>
      </c>
      <c r="AD1427" s="281" t="s">
        <v>11419</v>
      </c>
      <c r="AF1427" s="281" t="s">
        <v>266</v>
      </c>
      <c r="AG1427" s="281" t="s">
        <v>5102</v>
      </c>
      <c r="AI1427" s="281" t="s">
        <v>5103</v>
      </c>
      <c r="AJ1427" s="281" t="s">
        <v>11277</v>
      </c>
      <c r="AN1427" s="303">
        <v>42161</v>
      </c>
      <c r="AP1427" s="284">
        <f t="shared" si="205"/>
        <v>1420</v>
      </c>
      <c r="AQ1427" s="284" t="str">
        <f t="shared" si="206"/>
        <v>小平将弘1</v>
      </c>
      <c r="AR1427" s="284" t="str">
        <f t="shared" si="207"/>
        <v>こだいらまさひろ1</v>
      </c>
      <c r="AS1427" s="284">
        <f t="shared" si="208"/>
        <v>1540360</v>
      </c>
      <c r="AT1427" s="284" t="str">
        <f t="shared" si="201"/>
        <v>小平将弘</v>
      </c>
      <c r="AU1427" s="284">
        <f>IF(AT1427="","",COUNTIF(AT$8:AT1427,AT1427))</f>
        <v>1</v>
      </c>
      <c r="AV1427" s="284" t="str">
        <f t="shared" si="202"/>
        <v>こだいらまさひろ</v>
      </c>
      <c r="AW1427" s="284">
        <f>IF(AV1427="","",COUNTIF(AV$8:AV1427,AV1427))</f>
        <v>1</v>
      </c>
      <c r="AX1427" s="284" t="str">
        <f t="shared" si="200"/>
        <v/>
      </c>
      <c r="AY1427" s="284" t="str">
        <f t="shared" si="203"/>
        <v/>
      </c>
      <c r="AZ1427" s="284" t="str">
        <f t="shared" si="204"/>
        <v/>
      </c>
    </row>
    <row r="1428" spans="1:52" ht="18" customHeight="1">
      <c r="A1428" s="281">
        <v>1588246</v>
      </c>
      <c r="B1428" s="281" t="s">
        <v>5764</v>
      </c>
      <c r="C1428" s="281" t="s">
        <v>6563</v>
      </c>
      <c r="D1428" s="281" t="s">
        <v>5766</v>
      </c>
      <c r="E1428" s="281" t="s">
        <v>3407</v>
      </c>
      <c r="F1428" s="281">
        <v>2</v>
      </c>
      <c r="G1428" s="281" t="s">
        <v>282</v>
      </c>
      <c r="H1428" s="303">
        <v>23534</v>
      </c>
      <c r="I1428" s="281">
        <v>24</v>
      </c>
      <c r="J1428" s="281" t="s">
        <v>260</v>
      </c>
      <c r="K1428" s="281">
        <v>275</v>
      </c>
      <c r="L1428" s="281" t="s">
        <v>273</v>
      </c>
      <c r="M1428" s="281">
        <v>2082</v>
      </c>
      <c r="N1428" s="281" t="s">
        <v>273</v>
      </c>
      <c r="O1428" s="281">
        <v>0</v>
      </c>
      <c r="P1428" s="281" t="s">
        <v>262</v>
      </c>
      <c r="Q1428" s="281">
        <v>0</v>
      </c>
      <c r="S1428" s="281">
        <v>0</v>
      </c>
      <c r="W1428" s="281">
        <v>-20</v>
      </c>
      <c r="X1428" s="281" t="s">
        <v>1574</v>
      </c>
      <c r="AA1428" s="281">
        <v>1</v>
      </c>
      <c r="AB1428" s="281" t="s">
        <v>198</v>
      </c>
      <c r="AC1428" s="303">
        <v>43037</v>
      </c>
      <c r="AD1428" s="281" t="s">
        <v>11426</v>
      </c>
      <c r="AE1428" s="281" t="s">
        <v>896</v>
      </c>
      <c r="AF1428" s="281" t="s">
        <v>266</v>
      </c>
      <c r="AG1428" s="281" t="s">
        <v>6564</v>
      </c>
      <c r="AI1428" s="281" t="s">
        <v>6565</v>
      </c>
      <c r="AN1428" s="303">
        <v>42600</v>
      </c>
      <c r="AP1428" s="284">
        <f t="shared" si="205"/>
        <v>1421</v>
      </c>
      <c r="AQ1428" s="284" t="str">
        <f t="shared" si="206"/>
        <v>山中恵理1</v>
      </c>
      <c r="AR1428" s="284" t="str">
        <f t="shared" si="207"/>
        <v>やまなかえり1</v>
      </c>
      <c r="AS1428" s="284">
        <f t="shared" si="208"/>
        <v>1588246</v>
      </c>
      <c r="AT1428" s="284" t="str">
        <f t="shared" si="201"/>
        <v>山中恵理</v>
      </c>
      <c r="AU1428" s="284">
        <f>IF(AT1428="","",COUNTIF(AT$8:AT1428,AT1428))</f>
        <v>1</v>
      </c>
      <c r="AV1428" s="284" t="str">
        <f t="shared" si="202"/>
        <v>やまなかえり</v>
      </c>
      <c r="AW1428" s="284">
        <f>IF(AV1428="","",COUNTIF(AV$8:AV1428,AV1428))</f>
        <v>1</v>
      </c>
      <c r="AX1428" s="284" t="str">
        <f t="shared" si="200"/>
        <v/>
      </c>
      <c r="AY1428" s="284" t="str">
        <f t="shared" si="203"/>
        <v/>
      </c>
      <c r="AZ1428" s="284" t="str">
        <f t="shared" si="204"/>
        <v/>
      </c>
    </row>
    <row r="1429" spans="1:52" ht="18" customHeight="1">
      <c r="A1429" s="281">
        <v>1588238</v>
      </c>
      <c r="B1429" s="281" t="s">
        <v>6566</v>
      </c>
      <c r="C1429" s="281" t="s">
        <v>6567</v>
      </c>
      <c r="D1429" s="281" t="s">
        <v>6568</v>
      </c>
      <c r="E1429" s="281" t="s">
        <v>1727</v>
      </c>
      <c r="F1429" s="281">
        <v>2</v>
      </c>
      <c r="G1429" s="281" t="s">
        <v>282</v>
      </c>
      <c r="H1429" s="303">
        <v>26967</v>
      </c>
      <c r="I1429" s="281">
        <v>24</v>
      </c>
      <c r="J1429" s="281" t="s">
        <v>260</v>
      </c>
      <c r="K1429" s="281">
        <v>275</v>
      </c>
      <c r="L1429" s="281" t="s">
        <v>273</v>
      </c>
      <c r="M1429" s="281">
        <v>2082</v>
      </c>
      <c r="N1429" s="281" t="s">
        <v>273</v>
      </c>
      <c r="O1429" s="281">
        <v>0</v>
      </c>
      <c r="P1429" s="281" t="s">
        <v>262</v>
      </c>
      <c r="Q1429" s="281">
        <v>0</v>
      </c>
      <c r="S1429" s="281">
        <v>0</v>
      </c>
      <c r="W1429" s="281">
        <v>-20</v>
      </c>
      <c r="X1429" s="281" t="s">
        <v>1574</v>
      </c>
      <c r="AA1429" s="281">
        <v>1</v>
      </c>
      <c r="AB1429" s="281" t="s">
        <v>198</v>
      </c>
      <c r="AC1429" s="303">
        <v>43037</v>
      </c>
      <c r="AD1429" s="281" t="s">
        <v>11426</v>
      </c>
      <c r="AE1429" s="281" t="s">
        <v>2609</v>
      </c>
      <c r="AF1429" s="281" t="s">
        <v>266</v>
      </c>
      <c r="AG1429" s="281" t="s">
        <v>6569</v>
      </c>
      <c r="AI1429" s="281" t="s">
        <v>6570</v>
      </c>
      <c r="AN1429" s="303">
        <v>42600</v>
      </c>
      <c r="AP1429" s="284">
        <f t="shared" si="205"/>
        <v>1422</v>
      </c>
      <c r="AQ1429" s="284" t="str">
        <f t="shared" si="206"/>
        <v>池原絵美1</v>
      </c>
      <c r="AR1429" s="284" t="str">
        <f t="shared" si="207"/>
        <v>いけはらえみ1</v>
      </c>
      <c r="AS1429" s="284">
        <f t="shared" si="208"/>
        <v>1588238</v>
      </c>
      <c r="AT1429" s="284" t="str">
        <f t="shared" si="201"/>
        <v>池原絵美</v>
      </c>
      <c r="AU1429" s="284">
        <f>IF(AT1429="","",COUNTIF(AT$8:AT1429,AT1429))</f>
        <v>1</v>
      </c>
      <c r="AV1429" s="284" t="str">
        <f t="shared" si="202"/>
        <v>いけはらえみ</v>
      </c>
      <c r="AW1429" s="284">
        <f>IF(AV1429="","",COUNTIF(AV$8:AV1429,AV1429))</f>
        <v>1</v>
      </c>
      <c r="AX1429" s="284" t="str">
        <f t="shared" si="200"/>
        <v/>
      </c>
      <c r="AY1429" s="284" t="str">
        <f t="shared" si="203"/>
        <v/>
      </c>
      <c r="AZ1429" s="284" t="str">
        <f t="shared" si="204"/>
        <v/>
      </c>
    </row>
    <row r="1430" spans="1:52" ht="18" customHeight="1">
      <c r="A1430" s="281">
        <v>1620522</v>
      </c>
      <c r="B1430" s="281" t="s">
        <v>6571</v>
      </c>
      <c r="C1430" s="281" t="s">
        <v>6500</v>
      </c>
      <c r="D1430" s="281" t="s">
        <v>6572</v>
      </c>
      <c r="E1430" s="281" t="s">
        <v>6370</v>
      </c>
      <c r="F1430" s="281">
        <v>2</v>
      </c>
      <c r="G1430" s="281" t="s">
        <v>282</v>
      </c>
      <c r="H1430" s="303">
        <v>36178</v>
      </c>
      <c r="I1430" s="281">
        <v>24</v>
      </c>
      <c r="J1430" s="281" t="s">
        <v>260</v>
      </c>
      <c r="K1430" s="281">
        <v>276</v>
      </c>
      <c r="L1430" s="281" t="s">
        <v>742</v>
      </c>
      <c r="M1430" s="281">
        <v>2088</v>
      </c>
      <c r="N1430" s="281" t="s">
        <v>5269</v>
      </c>
      <c r="O1430" s="281">
        <v>1</v>
      </c>
      <c r="P1430" s="281" t="s">
        <v>11177</v>
      </c>
      <c r="Q1430" s="281">
        <v>0</v>
      </c>
      <c r="S1430" s="281">
        <v>0</v>
      </c>
      <c r="W1430" s="281">
        <v>-20</v>
      </c>
      <c r="X1430" s="281" t="s">
        <v>1574</v>
      </c>
      <c r="AA1430" s="281">
        <v>1</v>
      </c>
      <c r="AB1430" s="281" t="s">
        <v>198</v>
      </c>
      <c r="AC1430" s="303">
        <v>43037</v>
      </c>
      <c r="AD1430" s="281" t="s">
        <v>11426</v>
      </c>
      <c r="AE1430" s="281" t="s">
        <v>3819</v>
      </c>
      <c r="AF1430" s="281" t="s">
        <v>266</v>
      </c>
      <c r="AG1430" s="281" t="s">
        <v>5270</v>
      </c>
      <c r="AH1430" s="281" t="s">
        <v>5271</v>
      </c>
      <c r="AI1430" s="281" t="s">
        <v>6573</v>
      </c>
      <c r="AN1430" s="303">
        <v>42968</v>
      </c>
      <c r="AP1430" s="284">
        <f t="shared" si="205"/>
        <v>1423</v>
      </c>
      <c r="AQ1430" s="284" t="str">
        <f t="shared" si="206"/>
        <v>小野寺舞1</v>
      </c>
      <c r="AR1430" s="284" t="str">
        <f t="shared" si="207"/>
        <v>おのでらまい1</v>
      </c>
      <c r="AS1430" s="284">
        <f t="shared" si="208"/>
        <v>1620522</v>
      </c>
      <c r="AT1430" s="284" t="str">
        <f t="shared" si="201"/>
        <v>小野寺舞</v>
      </c>
      <c r="AU1430" s="284">
        <f>IF(AT1430="","",COUNTIF(AT$8:AT1430,AT1430))</f>
        <v>1</v>
      </c>
      <c r="AV1430" s="284" t="str">
        <f t="shared" si="202"/>
        <v>おのでらまい</v>
      </c>
      <c r="AW1430" s="284">
        <f>IF(AV1430="","",COUNTIF(AV$8:AV1430,AV1430))</f>
        <v>1</v>
      </c>
      <c r="AX1430" s="284" t="str">
        <f t="shared" si="200"/>
        <v/>
      </c>
      <c r="AY1430" s="284" t="str">
        <f t="shared" si="203"/>
        <v/>
      </c>
      <c r="AZ1430" s="284" t="str">
        <f t="shared" si="204"/>
        <v/>
      </c>
    </row>
    <row r="1431" spans="1:52" ht="18" customHeight="1">
      <c r="A1431" s="281">
        <v>1611825</v>
      </c>
      <c r="B1431" s="281" t="s">
        <v>6574</v>
      </c>
      <c r="C1431" s="281" t="s">
        <v>5561</v>
      </c>
      <c r="D1431" s="281" t="s">
        <v>5423</v>
      </c>
      <c r="E1431" s="281" t="s">
        <v>5562</v>
      </c>
      <c r="F1431" s="281">
        <v>1</v>
      </c>
      <c r="G1431" s="281" t="s">
        <v>259</v>
      </c>
      <c r="H1431" s="303">
        <v>37260</v>
      </c>
      <c r="I1431" s="281">
        <v>24</v>
      </c>
      <c r="J1431" s="281" t="s">
        <v>260</v>
      </c>
      <c r="K1431" s="281">
        <v>274</v>
      </c>
      <c r="L1431" s="281" t="s">
        <v>317</v>
      </c>
      <c r="M1431" s="281">
        <v>2074</v>
      </c>
      <c r="N1431" s="281" t="s">
        <v>317</v>
      </c>
      <c r="O1431" s="281">
        <v>1</v>
      </c>
      <c r="P1431" s="281" t="s">
        <v>11177</v>
      </c>
      <c r="Q1431" s="281">
        <v>0</v>
      </c>
      <c r="S1431" s="281">
        <v>0</v>
      </c>
      <c r="W1431" s="281">
        <v>-20</v>
      </c>
      <c r="X1431" s="281" t="s">
        <v>1574</v>
      </c>
      <c r="AA1431" s="281">
        <v>1</v>
      </c>
      <c r="AB1431" s="281" t="s">
        <v>198</v>
      </c>
      <c r="AC1431" s="303">
        <v>43037</v>
      </c>
      <c r="AD1431" s="281" t="s">
        <v>11426</v>
      </c>
      <c r="AE1431" s="281" t="s">
        <v>1086</v>
      </c>
      <c r="AF1431" s="281" t="s">
        <v>266</v>
      </c>
      <c r="AG1431" s="281" t="s">
        <v>6575</v>
      </c>
      <c r="AI1431" s="281" t="s">
        <v>6576</v>
      </c>
      <c r="AN1431" s="303">
        <v>42904</v>
      </c>
      <c r="AP1431" s="284">
        <f t="shared" si="205"/>
        <v>1424</v>
      </c>
      <c r="AQ1431" s="284" t="str">
        <f t="shared" si="206"/>
        <v>東條浩志1</v>
      </c>
      <c r="AR1431" s="284" t="str">
        <f t="shared" si="207"/>
        <v>とうじょうこうし1</v>
      </c>
      <c r="AS1431" s="284">
        <f t="shared" si="208"/>
        <v>1611825</v>
      </c>
      <c r="AT1431" s="284" t="str">
        <f t="shared" si="201"/>
        <v>東條浩志</v>
      </c>
      <c r="AU1431" s="284">
        <f>IF(AT1431="","",COUNTIF(AT$8:AT1431,AT1431))</f>
        <v>1</v>
      </c>
      <c r="AV1431" s="284" t="str">
        <f t="shared" si="202"/>
        <v>とうじょうこうし</v>
      </c>
      <c r="AW1431" s="284">
        <f>IF(AV1431="","",COUNTIF(AV$8:AV1431,AV1431))</f>
        <v>1</v>
      </c>
      <c r="AX1431" s="284" t="str">
        <f t="shared" si="200"/>
        <v/>
      </c>
      <c r="AY1431" s="284" t="str">
        <f t="shared" si="203"/>
        <v/>
      </c>
      <c r="AZ1431" s="284" t="str">
        <f t="shared" si="204"/>
        <v/>
      </c>
    </row>
    <row r="1432" spans="1:52" ht="18" customHeight="1">
      <c r="A1432" s="281">
        <v>1593236</v>
      </c>
      <c r="B1432" s="281" t="s">
        <v>2045</v>
      </c>
      <c r="C1432" s="281" t="s">
        <v>6577</v>
      </c>
      <c r="D1432" s="281" t="s">
        <v>2047</v>
      </c>
      <c r="E1432" s="281" t="s">
        <v>2027</v>
      </c>
      <c r="F1432" s="281">
        <v>1</v>
      </c>
      <c r="G1432" s="281" t="s">
        <v>259</v>
      </c>
      <c r="H1432" s="303">
        <v>37842</v>
      </c>
      <c r="I1432" s="281">
        <v>24</v>
      </c>
      <c r="J1432" s="281" t="s">
        <v>260</v>
      </c>
      <c r="K1432" s="281">
        <v>278</v>
      </c>
      <c r="L1432" s="281" t="s">
        <v>445</v>
      </c>
      <c r="M1432" s="281">
        <v>2101</v>
      </c>
      <c r="N1432" s="281" t="s">
        <v>6392</v>
      </c>
      <c r="O1432" s="281">
        <v>1</v>
      </c>
      <c r="P1432" s="281" t="s">
        <v>11177</v>
      </c>
      <c r="Q1432" s="281">
        <v>0</v>
      </c>
      <c r="S1432" s="281">
        <v>0</v>
      </c>
      <c r="W1432" s="281">
        <v>-20</v>
      </c>
      <c r="X1432" s="281" t="s">
        <v>1574</v>
      </c>
      <c r="AA1432" s="281">
        <v>1</v>
      </c>
      <c r="AB1432" s="281" t="s">
        <v>198</v>
      </c>
      <c r="AC1432" s="303">
        <v>43170</v>
      </c>
      <c r="AD1432" s="281" t="s">
        <v>11557</v>
      </c>
      <c r="AE1432" s="281" t="s">
        <v>1388</v>
      </c>
      <c r="AF1432" s="281" t="s">
        <v>266</v>
      </c>
      <c r="AG1432" s="281" t="s">
        <v>6578</v>
      </c>
      <c r="AH1432" s="281" t="s">
        <v>6579</v>
      </c>
      <c r="AI1432" s="281" t="s">
        <v>6580</v>
      </c>
      <c r="AN1432" s="303">
        <v>42654</v>
      </c>
      <c r="AP1432" s="284">
        <f t="shared" si="205"/>
        <v>1425</v>
      </c>
      <c r="AQ1432" s="284" t="str">
        <f t="shared" si="206"/>
        <v>杉山拓巳1</v>
      </c>
      <c r="AR1432" s="284" t="str">
        <f t="shared" si="207"/>
        <v>すぎやまたくみ1</v>
      </c>
      <c r="AS1432" s="284">
        <f t="shared" si="208"/>
        <v>1593236</v>
      </c>
      <c r="AT1432" s="284" t="str">
        <f t="shared" si="201"/>
        <v>杉山拓巳</v>
      </c>
      <c r="AU1432" s="284">
        <f>IF(AT1432="","",COUNTIF(AT$8:AT1432,AT1432))</f>
        <v>1</v>
      </c>
      <c r="AV1432" s="284" t="str">
        <f t="shared" si="202"/>
        <v>すぎやまたくみ</v>
      </c>
      <c r="AW1432" s="284">
        <f>IF(AV1432="","",COUNTIF(AV$8:AV1432,AV1432))</f>
        <v>1</v>
      </c>
      <c r="AX1432" s="284" t="str">
        <f t="shared" si="200"/>
        <v/>
      </c>
      <c r="AY1432" s="284" t="str">
        <f t="shared" si="203"/>
        <v/>
      </c>
      <c r="AZ1432" s="284" t="str">
        <f t="shared" si="204"/>
        <v/>
      </c>
    </row>
    <row r="1433" spans="1:52" ht="18" customHeight="1">
      <c r="A1433" s="281">
        <v>1627898</v>
      </c>
      <c r="B1433" s="281" t="s">
        <v>6581</v>
      </c>
      <c r="C1433" s="281" t="s">
        <v>6582</v>
      </c>
      <c r="D1433" s="281" t="s">
        <v>6583</v>
      </c>
      <c r="E1433" s="281" t="s">
        <v>6584</v>
      </c>
      <c r="F1433" s="281">
        <v>2</v>
      </c>
      <c r="G1433" s="281" t="s">
        <v>282</v>
      </c>
      <c r="H1433" s="303">
        <v>27965</v>
      </c>
      <c r="I1433" s="281">
        <v>24</v>
      </c>
      <c r="J1433" s="281" t="s">
        <v>260</v>
      </c>
      <c r="K1433" s="281">
        <v>271</v>
      </c>
      <c r="L1433" s="281" t="s">
        <v>413</v>
      </c>
      <c r="M1433" s="281">
        <v>2061</v>
      </c>
      <c r="N1433" s="281" t="s">
        <v>413</v>
      </c>
      <c r="O1433" s="281">
        <v>0</v>
      </c>
      <c r="P1433" s="281" t="s">
        <v>262</v>
      </c>
      <c r="Q1433" s="281">
        <v>0</v>
      </c>
      <c r="S1433" s="281">
        <v>0</v>
      </c>
      <c r="W1433" s="281">
        <v>-20</v>
      </c>
      <c r="X1433" s="281" t="s">
        <v>1574</v>
      </c>
      <c r="AA1433" s="281">
        <v>1</v>
      </c>
      <c r="AB1433" s="281" t="s">
        <v>198</v>
      </c>
      <c r="AC1433" s="303">
        <v>43198</v>
      </c>
      <c r="AD1433" s="281" t="s">
        <v>11435</v>
      </c>
      <c r="AE1433" s="281" t="s">
        <v>6585</v>
      </c>
      <c r="AF1433" s="281" t="s">
        <v>266</v>
      </c>
      <c r="AG1433" s="281" t="s">
        <v>6586</v>
      </c>
      <c r="AI1433" s="281" t="s">
        <v>6587</v>
      </c>
      <c r="AN1433" s="303">
        <v>43139</v>
      </c>
      <c r="AP1433" s="284">
        <f t="shared" si="205"/>
        <v>1426</v>
      </c>
      <c r="AQ1433" s="284" t="str">
        <f t="shared" si="206"/>
        <v>岩崎百合1</v>
      </c>
      <c r="AR1433" s="284" t="str">
        <f t="shared" si="207"/>
        <v>いわさきゆり1</v>
      </c>
      <c r="AS1433" s="284">
        <f t="shared" si="208"/>
        <v>1627898</v>
      </c>
      <c r="AT1433" s="284" t="str">
        <f t="shared" si="201"/>
        <v>岩崎百合</v>
      </c>
      <c r="AU1433" s="284">
        <f>IF(AT1433="","",COUNTIF(AT$8:AT1433,AT1433))</f>
        <v>1</v>
      </c>
      <c r="AV1433" s="284" t="str">
        <f t="shared" si="202"/>
        <v>いわさきゆり</v>
      </c>
      <c r="AW1433" s="284">
        <f>IF(AV1433="","",COUNTIF(AV$8:AV1433,AV1433))</f>
        <v>1</v>
      </c>
      <c r="AX1433" s="284" t="str">
        <f t="shared" si="200"/>
        <v/>
      </c>
      <c r="AY1433" s="284" t="str">
        <f t="shared" si="203"/>
        <v/>
      </c>
      <c r="AZ1433" s="284" t="str">
        <f t="shared" si="204"/>
        <v/>
      </c>
    </row>
    <row r="1434" spans="1:52" ht="18" customHeight="1">
      <c r="A1434" s="281">
        <v>1600538</v>
      </c>
      <c r="B1434" s="281" t="s">
        <v>407</v>
      </c>
      <c r="C1434" s="281" t="s">
        <v>6588</v>
      </c>
      <c r="D1434" s="281" t="s">
        <v>1405</v>
      </c>
      <c r="E1434" s="281" t="s">
        <v>6584</v>
      </c>
      <c r="F1434" s="281">
        <v>2</v>
      </c>
      <c r="G1434" s="281" t="s">
        <v>282</v>
      </c>
      <c r="H1434" s="303">
        <v>37345</v>
      </c>
      <c r="I1434" s="281">
        <v>24</v>
      </c>
      <c r="J1434" s="281" t="s">
        <v>260</v>
      </c>
      <c r="K1434" s="281">
        <v>269</v>
      </c>
      <c r="L1434" s="281" t="s">
        <v>378</v>
      </c>
      <c r="M1434" s="281">
        <v>2052</v>
      </c>
      <c r="N1434" s="281" t="s">
        <v>5079</v>
      </c>
      <c r="O1434" s="281">
        <v>1</v>
      </c>
      <c r="P1434" s="281" t="s">
        <v>11177</v>
      </c>
      <c r="Q1434" s="281">
        <v>0</v>
      </c>
      <c r="S1434" s="281">
        <v>0</v>
      </c>
      <c r="W1434" s="281">
        <v>-20</v>
      </c>
      <c r="X1434" s="281" t="s">
        <v>1574</v>
      </c>
      <c r="AA1434" s="281">
        <v>1</v>
      </c>
      <c r="AB1434" s="281" t="s">
        <v>198</v>
      </c>
      <c r="AC1434" s="303">
        <v>43205</v>
      </c>
      <c r="AD1434" s="281" t="s">
        <v>11558</v>
      </c>
      <c r="AE1434" s="281" t="s">
        <v>5080</v>
      </c>
      <c r="AF1434" s="281" t="s">
        <v>266</v>
      </c>
      <c r="AG1434" s="281" t="s">
        <v>5081</v>
      </c>
      <c r="AH1434" s="281" t="s">
        <v>5079</v>
      </c>
      <c r="AI1434" s="281" t="s">
        <v>5082</v>
      </c>
      <c r="AN1434" s="303">
        <v>42864</v>
      </c>
      <c r="AP1434" s="284">
        <f t="shared" si="205"/>
        <v>1427</v>
      </c>
      <c r="AQ1434" s="284" t="str">
        <f t="shared" si="206"/>
        <v>田中友理1</v>
      </c>
      <c r="AR1434" s="284" t="str">
        <f t="shared" si="207"/>
        <v>たなかゆり1</v>
      </c>
      <c r="AS1434" s="284">
        <f t="shared" si="208"/>
        <v>1600538</v>
      </c>
      <c r="AT1434" s="284" t="str">
        <f t="shared" si="201"/>
        <v>田中友理</v>
      </c>
      <c r="AU1434" s="284">
        <f>IF(AT1434="","",COUNTIF(AT$8:AT1434,AT1434))</f>
        <v>1</v>
      </c>
      <c r="AV1434" s="284" t="str">
        <f t="shared" si="202"/>
        <v>たなかゆり</v>
      </c>
      <c r="AW1434" s="284">
        <f>IF(AV1434="","",COUNTIF(AV$8:AV1434,AV1434))</f>
        <v>1</v>
      </c>
      <c r="AX1434" s="284" t="str">
        <f t="shared" si="200"/>
        <v/>
      </c>
      <c r="AY1434" s="284" t="str">
        <f t="shared" si="203"/>
        <v/>
      </c>
      <c r="AZ1434" s="284" t="str">
        <f t="shared" si="204"/>
        <v/>
      </c>
    </row>
    <row r="1435" spans="1:52" ht="18" customHeight="1">
      <c r="A1435" s="281">
        <v>1600452</v>
      </c>
      <c r="B1435" s="281" t="s">
        <v>407</v>
      </c>
      <c r="C1435" s="281" t="s">
        <v>6245</v>
      </c>
      <c r="D1435" s="281" t="s">
        <v>1405</v>
      </c>
      <c r="E1435" s="281" t="s">
        <v>6245</v>
      </c>
      <c r="F1435" s="281">
        <v>2</v>
      </c>
      <c r="G1435" s="281" t="s">
        <v>282</v>
      </c>
      <c r="H1435" s="303">
        <v>37341</v>
      </c>
      <c r="I1435" s="281">
        <v>24</v>
      </c>
      <c r="J1435" s="281" t="s">
        <v>260</v>
      </c>
      <c r="K1435" s="281">
        <v>275</v>
      </c>
      <c r="L1435" s="281" t="s">
        <v>273</v>
      </c>
      <c r="M1435" s="281">
        <v>2084</v>
      </c>
      <c r="N1435" s="281" t="s">
        <v>4454</v>
      </c>
      <c r="O1435" s="281">
        <v>1</v>
      </c>
      <c r="P1435" s="281" t="s">
        <v>11177</v>
      </c>
      <c r="Q1435" s="281">
        <v>0</v>
      </c>
      <c r="S1435" s="281">
        <v>0</v>
      </c>
      <c r="W1435" s="281">
        <v>-20</v>
      </c>
      <c r="X1435" s="281" t="s">
        <v>1574</v>
      </c>
      <c r="AA1435" s="281">
        <v>1</v>
      </c>
      <c r="AB1435" s="281" t="s">
        <v>198</v>
      </c>
      <c r="AC1435" s="303">
        <v>43394</v>
      </c>
      <c r="AD1435" s="281" t="s">
        <v>11424</v>
      </c>
      <c r="AE1435" s="281" t="s">
        <v>2514</v>
      </c>
      <c r="AF1435" s="281" t="s">
        <v>266</v>
      </c>
      <c r="AG1435" s="281" t="s">
        <v>2515</v>
      </c>
      <c r="AH1435" s="281" t="s">
        <v>2516</v>
      </c>
      <c r="AI1435" s="281" t="s">
        <v>2517</v>
      </c>
      <c r="AN1435" s="303">
        <v>42864</v>
      </c>
      <c r="AP1435" s="284">
        <f t="shared" si="205"/>
        <v>1428</v>
      </c>
      <c r="AQ1435" s="284" t="str">
        <f t="shared" si="206"/>
        <v>田中さくら1</v>
      </c>
      <c r="AR1435" s="284" t="str">
        <f t="shared" si="207"/>
        <v>たなかさくら1</v>
      </c>
      <c r="AS1435" s="284">
        <f t="shared" si="208"/>
        <v>1600452</v>
      </c>
      <c r="AT1435" s="284" t="str">
        <f t="shared" si="201"/>
        <v>田中さくら</v>
      </c>
      <c r="AU1435" s="284">
        <f>IF(AT1435="","",COUNTIF(AT$8:AT1435,AT1435))</f>
        <v>1</v>
      </c>
      <c r="AV1435" s="284" t="str">
        <f t="shared" si="202"/>
        <v>たなかさくら</v>
      </c>
      <c r="AW1435" s="284">
        <f>IF(AV1435="","",COUNTIF(AV$8:AV1435,AV1435))</f>
        <v>1</v>
      </c>
      <c r="AX1435" s="284" t="str">
        <f t="shared" si="200"/>
        <v/>
      </c>
      <c r="AY1435" s="284" t="str">
        <f t="shared" si="203"/>
        <v/>
      </c>
      <c r="AZ1435" s="284" t="str">
        <f t="shared" si="204"/>
        <v/>
      </c>
    </row>
    <row r="1436" spans="1:52" ht="18" customHeight="1">
      <c r="A1436" s="281">
        <v>1628780</v>
      </c>
      <c r="B1436" s="281" t="s">
        <v>1236</v>
      </c>
      <c r="C1436" s="281" t="s">
        <v>1916</v>
      </c>
      <c r="D1436" s="281" t="s">
        <v>1238</v>
      </c>
      <c r="E1436" s="281" t="s">
        <v>1056</v>
      </c>
      <c r="F1436" s="281">
        <v>1</v>
      </c>
      <c r="G1436" s="281" t="s">
        <v>259</v>
      </c>
      <c r="H1436" s="303">
        <v>19668</v>
      </c>
      <c r="I1436" s="281">
        <v>24</v>
      </c>
      <c r="J1436" s="281" t="s">
        <v>260</v>
      </c>
      <c r="K1436" s="281">
        <v>274</v>
      </c>
      <c r="L1436" s="281" t="s">
        <v>317</v>
      </c>
      <c r="M1436" s="281">
        <v>2074</v>
      </c>
      <c r="N1436" s="281" t="s">
        <v>317</v>
      </c>
      <c r="O1436" s="281">
        <v>0</v>
      </c>
      <c r="P1436" s="281" t="s">
        <v>262</v>
      </c>
      <c r="Q1436" s="281">
        <v>0</v>
      </c>
      <c r="S1436" s="281">
        <v>0</v>
      </c>
      <c r="W1436" s="281">
        <v>-20</v>
      </c>
      <c r="X1436" s="281" t="s">
        <v>1574</v>
      </c>
      <c r="AA1436" s="281">
        <v>1</v>
      </c>
      <c r="AB1436" s="281" t="s">
        <v>198</v>
      </c>
      <c r="AC1436" s="303">
        <v>43401</v>
      </c>
      <c r="AD1436" s="281" t="s">
        <v>11443</v>
      </c>
      <c r="AE1436" s="281" t="s">
        <v>982</v>
      </c>
      <c r="AF1436" s="281" t="s">
        <v>266</v>
      </c>
      <c r="AG1436" s="281" t="s">
        <v>6589</v>
      </c>
      <c r="AI1436" s="281" t="s">
        <v>6590</v>
      </c>
      <c r="AN1436" s="303">
        <v>43161</v>
      </c>
      <c r="AP1436" s="284">
        <f t="shared" si="205"/>
        <v>1429</v>
      </c>
      <c r="AQ1436" s="284" t="str">
        <f t="shared" si="206"/>
        <v>長谷川淳1</v>
      </c>
      <c r="AR1436" s="284" t="str">
        <f t="shared" si="207"/>
        <v>はせがわあつし1</v>
      </c>
      <c r="AS1436" s="284">
        <f t="shared" si="208"/>
        <v>1628780</v>
      </c>
      <c r="AT1436" s="284" t="str">
        <f t="shared" si="201"/>
        <v>長谷川淳</v>
      </c>
      <c r="AU1436" s="284">
        <f>IF(AT1436="","",COUNTIF(AT$8:AT1436,AT1436))</f>
        <v>1</v>
      </c>
      <c r="AV1436" s="284" t="str">
        <f t="shared" si="202"/>
        <v>はせがわあつし</v>
      </c>
      <c r="AW1436" s="284">
        <f>IF(AV1436="","",COUNTIF(AV$8:AV1436,AV1436))</f>
        <v>1</v>
      </c>
      <c r="AX1436" s="284" t="str">
        <f t="shared" si="200"/>
        <v/>
      </c>
      <c r="AY1436" s="284" t="str">
        <f t="shared" si="203"/>
        <v/>
      </c>
      <c r="AZ1436" s="284" t="str">
        <f t="shared" si="204"/>
        <v/>
      </c>
    </row>
    <row r="1437" spans="1:52" ht="18" customHeight="1">
      <c r="A1437" s="281">
        <v>1655411</v>
      </c>
      <c r="B1437" s="281" t="s">
        <v>3035</v>
      </c>
      <c r="C1437" s="281" t="s">
        <v>1599</v>
      </c>
      <c r="D1437" s="281" t="s">
        <v>3037</v>
      </c>
      <c r="E1437" s="281" t="s">
        <v>1601</v>
      </c>
      <c r="F1437" s="281">
        <v>1</v>
      </c>
      <c r="G1437" s="281" t="s">
        <v>259</v>
      </c>
      <c r="H1437" s="303">
        <v>26331</v>
      </c>
      <c r="I1437" s="281">
        <v>24</v>
      </c>
      <c r="J1437" s="281" t="s">
        <v>260</v>
      </c>
      <c r="K1437" s="281">
        <v>270</v>
      </c>
      <c r="L1437" s="281" t="s">
        <v>720</v>
      </c>
      <c r="M1437" s="281">
        <v>2055</v>
      </c>
      <c r="N1437" s="281" t="s">
        <v>720</v>
      </c>
      <c r="O1437" s="281">
        <v>0</v>
      </c>
      <c r="P1437" s="281" t="s">
        <v>262</v>
      </c>
      <c r="Q1437" s="281">
        <v>0</v>
      </c>
      <c r="S1437" s="281">
        <v>0</v>
      </c>
      <c r="W1437" s="281">
        <v>-20</v>
      </c>
      <c r="X1437" s="281" t="s">
        <v>1574</v>
      </c>
      <c r="AA1437" s="281">
        <v>1</v>
      </c>
      <c r="AB1437" s="281" t="s">
        <v>198</v>
      </c>
      <c r="AC1437" s="303">
        <v>43401</v>
      </c>
      <c r="AD1437" s="281" t="s">
        <v>11444</v>
      </c>
      <c r="AE1437" s="281" t="s">
        <v>2346</v>
      </c>
      <c r="AF1437" s="281" t="s">
        <v>266</v>
      </c>
      <c r="AG1437" s="281" t="s">
        <v>6591</v>
      </c>
      <c r="AI1437" s="281" t="s">
        <v>6592</v>
      </c>
      <c r="AN1437" s="303">
        <v>43354</v>
      </c>
      <c r="AP1437" s="284">
        <f t="shared" si="205"/>
        <v>1430</v>
      </c>
      <c r="AQ1437" s="284" t="str">
        <f t="shared" si="206"/>
        <v>関健一1</v>
      </c>
      <c r="AR1437" s="284" t="str">
        <f t="shared" si="207"/>
        <v>せきけんいち1</v>
      </c>
      <c r="AS1437" s="284">
        <f t="shared" si="208"/>
        <v>1655411</v>
      </c>
      <c r="AT1437" s="284" t="str">
        <f t="shared" si="201"/>
        <v>関健一</v>
      </c>
      <c r="AU1437" s="284">
        <f>IF(AT1437="","",COUNTIF(AT$8:AT1437,AT1437))</f>
        <v>1</v>
      </c>
      <c r="AV1437" s="284" t="str">
        <f t="shared" si="202"/>
        <v>せきけんいち</v>
      </c>
      <c r="AW1437" s="284">
        <f>IF(AV1437="","",COUNTIF(AV$8:AV1437,AV1437))</f>
        <v>1</v>
      </c>
      <c r="AX1437" s="284" t="str">
        <f t="shared" si="200"/>
        <v/>
      </c>
      <c r="AY1437" s="284" t="str">
        <f t="shared" si="203"/>
        <v/>
      </c>
      <c r="AZ1437" s="284" t="str">
        <f t="shared" si="204"/>
        <v/>
      </c>
    </row>
    <row r="1438" spans="1:52" ht="18" customHeight="1">
      <c r="A1438" s="281">
        <v>1609566</v>
      </c>
      <c r="B1438" s="281" t="s">
        <v>6593</v>
      </c>
      <c r="C1438" s="281" t="s">
        <v>6594</v>
      </c>
      <c r="D1438" s="281" t="s">
        <v>6595</v>
      </c>
      <c r="E1438" s="281" t="s">
        <v>6320</v>
      </c>
      <c r="F1438" s="281">
        <v>1</v>
      </c>
      <c r="G1438" s="281" t="s">
        <v>259</v>
      </c>
      <c r="H1438" s="303">
        <v>37008</v>
      </c>
      <c r="I1438" s="281">
        <v>24</v>
      </c>
      <c r="J1438" s="281" t="s">
        <v>260</v>
      </c>
      <c r="K1438" s="281">
        <v>272</v>
      </c>
      <c r="L1438" s="281" t="s">
        <v>666</v>
      </c>
      <c r="M1438" s="281">
        <v>2064</v>
      </c>
      <c r="N1438" s="281" t="s">
        <v>666</v>
      </c>
      <c r="O1438" s="281">
        <v>0</v>
      </c>
      <c r="P1438" s="281" t="s">
        <v>262</v>
      </c>
      <c r="Q1438" s="281">
        <v>0</v>
      </c>
      <c r="S1438" s="281">
        <v>0</v>
      </c>
      <c r="W1438" s="281">
        <v>-20</v>
      </c>
      <c r="X1438" s="281" t="s">
        <v>1574</v>
      </c>
      <c r="AA1438" s="281">
        <v>1</v>
      </c>
      <c r="AB1438" s="281" t="s">
        <v>198</v>
      </c>
      <c r="AC1438" s="303">
        <v>43401</v>
      </c>
      <c r="AD1438" s="281" t="s">
        <v>11444</v>
      </c>
      <c r="AE1438" s="281" t="s">
        <v>6596</v>
      </c>
      <c r="AF1438" s="281" t="s">
        <v>266</v>
      </c>
      <c r="AG1438" s="281" t="s">
        <v>6597</v>
      </c>
      <c r="AI1438" s="281" t="s">
        <v>6598</v>
      </c>
      <c r="AN1438" s="303">
        <v>42896</v>
      </c>
      <c r="AP1438" s="284">
        <f t="shared" si="205"/>
        <v>1431</v>
      </c>
      <c r="AQ1438" s="284" t="str">
        <f t="shared" si="206"/>
        <v>川﨑晴貴1</v>
      </c>
      <c r="AR1438" s="284" t="str">
        <f t="shared" si="207"/>
        <v>かわさきはるき1</v>
      </c>
      <c r="AS1438" s="284">
        <f t="shared" si="208"/>
        <v>1609566</v>
      </c>
      <c r="AT1438" s="284" t="str">
        <f t="shared" si="201"/>
        <v>川﨑晴貴</v>
      </c>
      <c r="AU1438" s="284">
        <f>IF(AT1438="","",COUNTIF(AT$8:AT1438,AT1438))</f>
        <v>1</v>
      </c>
      <c r="AV1438" s="284" t="str">
        <f t="shared" si="202"/>
        <v>かわさきはるき</v>
      </c>
      <c r="AW1438" s="284">
        <f>IF(AV1438="","",COUNTIF(AV$8:AV1438,AV1438))</f>
        <v>1</v>
      </c>
      <c r="AX1438" s="284" t="str">
        <f t="shared" si="200"/>
        <v/>
      </c>
      <c r="AY1438" s="284" t="str">
        <f t="shared" si="203"/>
        <v/>
      </c>
      <c r="AZ1438" s="284" t="str">
        <f t="shared" si="204"/>
        <v/>
      </c>
    </row>
    <row r="1439" spans="1:52" ht="18" customHeight="1">
      <c r="A1439" s="281">
        <v>1641304</v>
      </c>
      <c r="B1439" s="281" t="s">
        <v>6599</v>
      </c>
      <c r="C1439" s="281" t="s">
        <v>6600</v>
      </c>
      <c r="D1439" s="281" t="s">
        <v>6601</v>
      </c>
      <c r="E1439" s="281" t="s">
        <v>6602</v>
      </c>
      <c r="F1439" s="281">
        <v>1</v>
      </c>
      <c r="G1439" s="281" t="s">
        <v>259</v>
      </c>
      <c r="H1439" s="303">
        <v>37368</v>
      </c>
      <c r="I1439" s="281">
        <v>24</v>
      </c>
      <c r="J1439" s="281" t="s">
        <v>260</v>
      </c>
      <c r="K1439" s="281">
        <v>275</v>
      </c>
      <c r="L1439" s="281" t="s">
        <v>273</v>
      </c>
      <c r="M1439" s="281">
        <v>2084</v>
      </c>
      <c r="N1439" s="281" t="s">
        <v>4454</v>
      </c>
      <c r="O1439" s="281">
        <v>1</v>
      </c>
      <c r="P1439" s="281" t="s">
        <v>11177</v>
      </c>
      <c r="Q1439" s="281">
        <v>0</v>
      </c>
      <c r="S1439" s="281">
        <v>0</v>
      </c>
      <c r="W1439" s="281">
        <v>-20</v>
      </c>
      <c r="X1439" s="281" t="s">
        <v>1574</v>
      </c>
      <c r="AA1439" s="281">
        <v>1</v>
      </c>
      <c r="AB1439" s="281" t="s">
        <v>198</v>
      </c>
      <c r="AC1439" s="303">
        <v>43401</v>
      </c>
      <c r="AD1439" s="281" t="s">
        <v>11444</v>
      </c>
      <c r="AE1439" s="281" t="s">
        <v>2514</v>
      </c>
      <c r="AF1439" s="281" t="s">
        <v>266</v>
      </c>
      <c r="AG1439" s="281" t="s">
        <v>2515</v>
      </c>
      <c r="AH1439" s="281" t="s">
        <v>2516</v>
      </c>
      <c r="AI1439" s="281" t="s">
        <v>2517</v>
      </c>
      <c r="AJ1439" s="281" t="s">
        <v>11476</v>
      </c>
      <c r="AN1439" s="303">
        <v>43260</v>
      </c>
      <c r="AP1439" s="284">
        <f t="shared" si="205"/>
        <v>1432</v>
      </c>
      <c r="AQ1439" s="284" t="str">
        <f t="shared" si="206"/>
        <v>碓氷武尊1</v>
      </c>
      <c r="AR1439" s="284" t="str">
        <f t="shared" si="207"/>
        <v>うすいほたか1</v>
      </c>
      <c r="AS1439" s="284">
        <f t="shared" si="208"/>
        <v>1641304</v>
      </c>
      <c r="AT1439" s="284" t="str">
        <f t="shared" si="201"/>
        <v>碓氷武尊</v>
      </c>
      <c r="AU1439" s="284">
        <f>IF(AT1439="","",COUNTIF(AT$8:AT1439,AT1439))</f>
        <v>1</v>
      </c>
      <c r="AV1439" s="284" t="str">
        <f t="shared" si="202"/>
        <v>うすいほたか</v>
      </c>
      <c r="AW1439" s="284">
        <f>IF(AV1439="","",COUNTIF(AV$8:AV1439,AV1439))</f>
        <v>1</v>
      </c>
      <c r="AX1439" s="284" t="str">
        <f t="shared" si="200"/>
        <v/>
      </c>
      <c r="AY1439" s="284" t="str">
        <f t="shared" si="203"/>
        <v/>
      </c>
      <c r="AZ1439" s="284" t="str">
        <f t="shared" si="204"/>
        <v/>
      </c>
    </row>
    <row r="1440" spans="1:52" ht="18" customHeight="1">
      <c r="A1440" s="281">
        <v>1640410</v>
      </c>
      <c r="B1440" s="281" t="s">
        <v>6603</v>
      </c>
      <c r="C1440" s="281" t="s">
        <v>3215</v>
      </c>
      <c r="D1440" s="281" t="s">
        <v>6604</v>
      </c>
      <c r="E1440" s="281" t="s">
        <v>3217</v>
      </c>
      <c r="F1440" s="281">
        <v>2</v>
      </c>
      <c r="G1440" s="281" t="s">
        <v>282</v>
      </c>
      <c r="H1440" s="303">
        <v>37401</v>
      </c>
      <c r="I1440" s="281">
        <v>24</v>
      </c>
      <c r="J1440" s="281" t="s">
        <v>260</v>
      </c>
      <c r="K1440" s="281">
        <v>267</v>
      </c>
      <c r="L1440" s="281" t="s">
        <v>328</v>
      </c>
      <c r="M1440" s="281">
        <v>2040</v>
      </c>
      <c r="N1440" s="281" t="s">
        <v>5290</v>
      </c>
      <c r="O1440" s="281">
        <v>1</v>
      </c>
      <c r="P1440" s="281" t="s">
        <v>11177</v>
      </c>
      <c r="Q1440" s="281">
        <v>0</v>
      </c>
      <c r="S1440" s="281">
        <v>0</v>
      </c>
      <c r="W1440" s="281">
        <v>-20</v>
      </c>
      <c r="X1440" s="281" t="s">
        <v>1574</v>
      </c>
      <c r="AA1440" s="281">
        <v>1</v>
      </c>
      <c r="AB1440" s="281" t="s">
        <v>198</v>
      </c>
      <c r="AC1440" s="303">
        <v>43401</v>
      </c>
      <c r="AD1440" s="281" t="s">
        <v>11404</v>
      </c>
      <c r="AE1440" s="281" t="s">
        <v>5291</v>
      </c>
      <c r="AF1440" s="281" t="s">
        <v>266</v>
      </c>
      <c r="AG1440" s="281" t="s">
        <v>5292</v>
      </c>
      <c r="AH1440" s="281" t="s">
        <v>5290</v>
      </c>
      <c r="AI1440" s="281" t="s">
        <v>5293</v>
      </c>
      <c r="AJ1440" s="281" t="s">
        <v>11456</v>
      </c>
      <c r="AN1440" s="303">
        <v>43257</v>
      </c>
      <c r="AP1440" s="284">
        <f t="shared" si="205"/>
        <v>1433</v>
      </c>
      <c r="AQ1440" s="284" t="str">
        <f t="shared" si="206"/>
        <v>坪田知子1</v>
      </c>
      <c r="AR1440" s="284" t="str">
        <f t="shared" si="207"/>
        <v>つぼたともこ1</v>
      </c>
      <c r="AS1440" s="284">
        <f t="shared" si="208"/>
        <v>1640410</v>
      </c>
      <c r="AT1440" s="284" t="str">
        <f t="shared" si="201"/>
        <v>坪田知子</v>
      </c>
      <c r="AU1440" s="284">
        <f>IF(AT1440="","",COUNTIF(AT$8:AT1440,AT1440))</f>
        <v>1</v>
      </c>
      <c r="AV1440" s="284" t="str">
        <f t="shared" si="202"/>
        <v>つぼたともこ</v>
      </c>
      <c r="AW1440" s="284">
        <f>IF(AV1440="","",COUNTIF(AV$8:AV1440,AV1440))</f>
        <v>1</v>
      </c>
      <c r="AX1440" s="284" t="str">
        <f t="shared" si="200"/>
        <v/>
      </c>
      <c r="AY1440" s="284" t="str">
        <f t="shared" si="203"/>
        <v/>
      </c>
      <c r="AZ1440" s="284" t="str">
        <f t="shared" si="204"/>
        <v/>
      </c>
    </row>
    <row r="1441" spans="1:52" ht="18" customHeight="1">
      <c r="A1441" s="281">
        <v>1640379</v>
      </c>
      <c r="B1441" s="281" t="s">
        <v>6605</v>
      </c>
      <c r="C1441" s="281" t="s">
        <v>6606</v>
      </c>
      <c r="D1441" s="281" t="s">
        <v>6607</v>
      </c>
      <c r="E1441" s="281" t="s">
        <v>2511</v>
      </c>
      <c r="F1441" s="281">
        <v>1</v>
      </c>
      <c r="G1441" s="281" t="s">
        <v>259</v>
      </c>
      <c r="H1441" s="303">
        <v>37677</v>
      </c>
      <c r="I1441" s="281">
        <v>24</v>
      </c>
      <c r="J1441" s="281" t="s">
        <v>260</v>
      </c>
      <c r="K1441" s="281">
        <v>275</v>
      </c>
      <c r="L1441" s="281" t="s">
        <v>273</v>
      </c>
      <c r="M1441" s="281">
        <v>2084</v>
      </c>
      <c r="N1441" s="281" t="s">
        <v>4454</v>
      </c>
      <c r="O1441" s="281">
        <v>1</v>
      </c>
      <c r="P1441" s="281" t="s">
        <v>11177</v>
      </c>
      <c r="Q1441" s="281">
        <v>0</v>
      </c>
      <c r="S1441" s="281">
        <v>0</v>
      </c>
      <c r="W1441" s="281">
        <v>-20</v>
      </c>
      <c r="X1441" s="281" t="s">
        <v>1574</v>
      </c>
      <c r="AA1441" s="281">
        <v>1</v>
      </c>
      <c r="AB1441" s="281" t="s">
        <v>198</v>
      </c>
      <c r="AC1441" s="303">
        <v>43401</v>
      </c>
      <c r="AD1441" s="281" t="s">
        <v>11404</v>
      </c>
      <c r="AE1441" s="281" t="s">
        <v>2514</v>
      </c>
      <c r="AF1441" s="281" t="s">
        <v>266</v>
      </c>
      <c r="AG1441" s="281" t="s">
        <v>2515</v>
      </c>
      <c r="AH1441" s="281" t="s">
        <v>2516</v>
      </c>
      <c r="AI1441" s="281" t="s">
        <v>2517</v>
      </c>
      <c r="AN1441" s="303">
        <v>43257</v>
      </c>
      <c r="AP1441" s="284">
        <f t="shared" si="205"/>
        <v>1434</v>
      </c>
      <c r="AQ1441" s="284" t="str">
        <f t="shared" si="206"/>
        <v>西山寛人1</v>
      </c>
      <c r="AR1441" s="284" t="str">
        <f t="shared" si="207"/>
        <v>にしやまひろと1</v>
      </c>
      <c r="AS1441" s="284">
        <f t="shared" si="208"/>
        <v>1640379</v>
      </c>
      <c r="AT1441" s="284" t="str">
        <f t="shared" si="201"/>
        <v>西山寛人</v>
      </c>
      <c r="AU1441" s="284">
        <f>IF(AT1441="","",COUNTIF(AT$8:AT1441,AT1441))</f>
        <v>1</v>
      </c>
      <c r="AV1441" s="284" t="str">
        <f t="shared" si="202"/>
        <v>にしやまひろと</v>
      </c>
      <c r="AW1441" s="284">
        <f>IF(AV1441="","",COUNTIF(AV$8:AV1441,AV1441))</f>
        <v>1</v>
      </c>
      <c r="AX1441" s="284" t="str">
        <f t="shared" si="200"/>
        <v/>
      </c>
      <c r="AY1441" s="284" t="str">
        <f t="shared" si="203"/>
        <v/>
      </c>
      <c r="AZ1441" s="284" t="str">
        <f t="shared" si="204"/>
        <v/>
      </c>
    </row>
    <row r="1442" spans="1:52" ht="18" customHeight="1">
      <c r="A1442" s="281">
        <v>1653802</v>
      </c>
      <c r="B1442" s="281" t="s">
        <v>6608</v>
      </c>
      <c r="C1442" s="281" t="s">
        <v>6609</v>
      </c>
      <c r="D1442" s="281" t="s">
        <v>6610</v>
      </c>
      <c r="E1442" s="281" t="s">
        <v>756</v>
      </c>
      <c r="F1442" s="281">
        <v>2</v>
      </c>
      <c r="G1442" s="281" t="s">
        <v>282</v>
      </c>
      <c r="H1442" s="303">
        <v>25100</v>
      </c>
      <c r="I1442" s="281">
        <v>24</v>
      </c>
      <c r="J1442" s="281" t="s">
        <v>260</v>
      </c>
      <c r="K1442" s="281">
        <v>275</v>
      </c>
      <c r="L1442" s="281" t="s">
        <v>273</v>
      </c>
      <c r="M1442" s="281">
        <v>2082</v>
      </c>
      <c r="N1442" s="281" t="s">
        <v>273</v>
      </c>
      <c r="O1442" s="281">
        <v>0</v>
      </c>
      <c r="P1442" s="281" t="s">
        <v>262</v>
      </c>
      <c r="Q1442" s="281">
        <v>0</v>
      </c>
      <c r="S1442" s="281">
        <v>0</v>
      </c>
      <c r="W1442" s="281">
        <v>-20</v>
      </c>
      <c r="X1442" s="281" t="s">
        <v>1574</v>
      </c>
      <c r="AA1442" s="281">
        <v>1</v>
      </c>
      <c r="AB1442" s="281" t="s">
        <v>198</v>
      </c>
      <c r="AC1442" s="303">
        <v>43562</v>
      </c>
      <c r="AD1442" s="281" t="s">
        <v>11450</v>
      </c>
      <c r="AE1442" s="281" t="s">
        <v>1826</v>
      </c>
      <c r="AF1442" s="281" t="s">
        <v>266</v>
      </c>
      <c r="AG1442" s="281" t="s">
        <v>6611</v>
      </c>
      <c r="AI1442" s="281" t="s">
        <v>6612</v>
      </c>
      <c r="AN1442" s="303">
        <v>43334</v>
      </c>
      <c r="AP1442" s="284">
        <f t="shared" si="205"/>
        <v>1435</v>
      </c>
      <c r="AQ1442" s="284" t="str">
        <f t="shared" si="206"/>
        <v>野口佳美1</v>
      </c>
      <c r="AR1442" s="284" t="str">
        <f t="shared" si="207"/>
        <v>のぐちよしみ1</v>
      </c>
      <c r="AS1442" s="284">
        <f t="shared" si="208"/>
        <v>1653802</v>
      </c>
      <c r="AT1442" s="284" t="str">
        <f t="shared" si="201"/>
        <v>野口佳美</v>
      </c>
      <c r="AU1442" s="284">
        <f>IF(AT1442="","",COUNTIF(AT$8:AT1442,AT1442))</f>
        <v>1</v>
      </c>
      <c r="AV1442" s="284" t="str">
        <f t="shared" si="202"/>
        <v>のぐちよしみ</v>
      </c>
      <c r="AW1442" s="284">
        <f>IF(AV1442="","",COUNTIF(AV$8:AV1442,AV1442))</f>
        <v>1</v>
      </c>
      <c r="AX1442" s="284" t="str">
        <f t="shared" si="200"/>
        <v/>
      </c>
      <c r="AY1442" s="284" t="str">
        <f t="shared" si="203"/>
        <v/>
      </c>
      <c r="AZ1442" s="284" t="str">
        <f t="shared" si="204"/>
        <v/>
      </c>
    </row>
    <row r="1443" spans="1:52" ht="18" customHeight="1">
      <c r="A1443" s="281">
        <v>1628782</v>
      </c>
      <c r="B1443" s="281" t="s">
        <v>6613</v>
      </c>
      <c r="C1443" s="281" t="s">
        <v>4604</v>
      </c>
      <c r="D1443" s="281" t="s">
        <v>5029</v>
      </c>
      <c r="E1443" s="281" t="s">
        <v>4606</v>
      </c>
      <c r="F1443" s="281">
        <v>2</v>
      </c>
      <c r="G1443" s="281" t="s">
        <v>282</v>
      </c>
      <c r="H1443" s="303">
        <v>28126</v>
      </c>
      <c r="I1443" s="281">
        <v>24</v>
      </c>
      <c r="J1443" s="281" t="s">
        <v>260</v>
      </c>
      <c r="K1443" s="281">
        <v>274</v>
      </c>
      <c r="L1443" s="281" t="s">
        <v>317</v>
      </c>
      <c r="M1443" s="281">
        <v>2074</v>
      </c>
      <c r="N1443" s="281" t="s">
        <v>317</v>
      </c>
      <c r="O1443" s="281">
        <v>0</v>
      </c>
      <c r="P1443" s="281" t="s">
        <v>262</v>
      </c>
      <c r="Q1443" s="281">
        <v>0</v>
      </c>
      <c r="S1443" s="281">
        <v>0</v>
      </c>
      <c r="W1443" s="281">
        <v>-20</v>
      </c>
      <c r="X1443" s="281" t="s">
        <v>1574</v>
      </c>
      <c r="AA1443" s="281">
        <v>1</v>
      </c>
      <c r="AB1443" s="281" t="s">
        <v>198</v>
      </c>
      <c r="AC1443" s="303">
        <v>43562</v>
      </c>
      <c r="AD1443" s="281" t="s">
        <v>11450</v>
      </c>
      <c r="AE1443" s="281" t="s">
        <v>6614</v>
      </c>
      <c r="AF1443" s="281" t="s">
        <v>266</v>
      </c>
      <c r="AG1443" s="281" t="s">
        <v>6615</v>
      </c>
      <c r="AI1443" s="281" t="s">
        <v>6616</v>
      </c>
      <c r="AN1443" s="303">
        <v>43161</v>
      </c>
      <c r="AP1443" s="284">
        <f t="shared" si="205"/>
        <v>1436</v>
      </c>
      <c r="AQ1443" s="284" t="str">
        <f t="shared" si="206"/>
        <v>降幡睦美1</v>
      </c>
      <c r="AR1443" s="284" t="str">
        <f t="shared" si="207"/>
        <v>ふりはたむつみ1</v>
      </c>
      <c r="AS1443" s="284">
        <f t="shared" si="208"/>
        <v>1628782</v>
      </c>
      <c r="AT1443" s="284" t="str">
        <f t="shared" si="201"/>
        <v>降幡睦美</v>
      </c>
      <c r="AU1443" s="284">
        <f>IF(AT1443="","",COUNTIF(AT$8:AT1443,AT1443))</f>
        <v>1</v>
      </c>
      <c r="AV1443" s="284" t="str">
        <f t="shared" si="202"/>
        <v>ふりはたむつみ</v>
      </c>
      <c r="AW1443" s="284">
        <f>IF(AV1443="","",COUNTIF(AV$8:AV1443,AV1443))</f>
        <v>1</v>
      </c>
      <c r="AX1443" s="284" t="str">
        <f t="shared" si="200"/>
        <v/>
      </c>
      <c r="AY1443" s="284" t="str">
        <f t="shared" si="203"/>
        <v/>
      </c>
      <c r="AZ1443" s="284" t="str">
        <f t="shared" si="204"/>
        <v/>
      </c>
    </row>
    <row r="1444" spans="1:52" ht="18" customHeight="1">
      <c r="A1444" s="281">
        <v>1659884</v>
      </c>
      <c r="B1444" s="281" t="s">
        <v>1203</v>
      </c>
      <c r="C1444" s="281" t="s">
        <v>6617</v>
      </c>
      <c r="D1444" s="281" t="s">
        <v>1205</v>
      </c>
      <c r="E1444" s="281" t="s">
        <v>5365</v>
      </c>
      <c r="F1444" s="281">
        <v>2</v>
      </c>
      <c r="G1444" s="281" t="s">
        <v>282</v>
      </c>
      <c r="H1444" s="303">
        <v>32389</v>
      </c>
      <c r="I1444" s="281">
        <v>24</v>
      </c>
      <c r="J1444" s="281" t="s">
        <v>260</v>
      </c>
      <c r="K1444" s="281">
        <v>270</v>
      </c>
      <c r="L1444" s="281" t="s">
        <v>720</v>
      </c>
      <c r="M1444" s="281">
        <v>2055</v>
      </c>
      <c r="N1444" s="281" t="s">
        <v>720</v>
      </c>
      <c r="O1444" s="281">
        <v>0</v>
      </c>
      <c r="P1444" s="281" t="s">
        <v>262</v>
      </c>
      <c r="Q1444" s="281">
        <v>0</v>
      </c>
      <c r="S1444" s="281">
        <v>0</v>
      </c>
      <c r="W1444" s="281">
        <v>-20</v>
      </c>
      <c r="X1444" s="281" t="s">
        <v>1574</v>
      </c>
      <c r="AA1444" s="281">
        <v>1</v>
      </c>
      <c r="AB1444" s="281" t="s">
        <v>198</v>
      </c>
      <c r="AC1444" s="303">
        <v>43562</v>
      </c>
      <c r="AD1444" s="281" t="s">
        <v>11447</v>
      </c>
      <c r="AE1444" s="281" t="s">
        <v>6618</v>
      </c>
      <c r="AF1444" s="281" t="s">
        <v>266</v>
      </c>
      <c r="AG1444" s="281" t="s">
        <v>6619</v>
      </c>
      <c r="AI1444" s="281" t="s">
        <v>6620</v>
      </c>
      <c r="AN1444" s="303">
        <v>43509</v>
      </c>
      <c r="AP1444" s="284">
        <f t="shared" si="205"/>
        <v>1437</v>
      </c>
      <c r="AQ1444" s="284" t="str">
        <f t="shared" si="206"/>
        <v>工藤遥奈1</v>
      </c>
      <c r="AR1444" s="284" t="str">
        <f t="shared" si="207"/>
        <v>くどうはるな1</v>
      </c>
      <c r="AS1444" s="284">
        <f t="shared" si="208"/>
        <v>1659884</v>
      </c>
      <c r="AT1444" s="284" t="str">
        <f t="shared" si="201"/>
        <v>工藤遥奈</v>
      </c>
      <c r="AU1444" s="284">
        <f>IF(AT1444="","",COUNTIF(AT$8:AT1444,AT1444))</f>
        <v>1</v>
      </c>
      <c r="AV1444" s="284" t="str">
        <f t="shared" si="202"/>
        <v>くどうはるな</v>
      </c>
      <c r="AW1444" s="284">
        <f>IF(AV1444="","",COUNTIF(AV$8:AV1444,AV1444))</f>
        <v>1</v>
      </c>
      <c r="AX1444" s="284" t="str">
        <f t="shared" si="200"/>
        <v/>
      </c>
      <c r="AY1444" s="284" t="str">
        <f t="shared" si="203"/>
        <v/>
      </c>
      <c r="AZ1444" s="284" t="str">
        <f t="shared" si="204"/>
        <v/>
      </c>
    </row>
    <row r="1445" spans="1:52" ht="18" customHeight="1">
      <c r="A1445" s="281">
        <v>1636879</v>
      </c>
      <c r="B1445" s="281" t="s">
        <v>6621</v>
      </c>
      <c r="C1445" s="281" t="s">
        <v>6478</v>
      </c>
      <c r="D1445" s="281" t="s">
        <v>5540</v>
      </c>
      <c r="E1445" s="281" t="s">
        <v>6479</v>
      </c>
      <c r="F1445" s="281">
        <v>1</v>
      </c>
      <c r="G1445" s="281" t="s">
        <v>259</v>
      </c>
      <c r="H1445" s="303">
        <v>37379</v>
      </c>
      <c r="I1445" s="281">
        <v>24</v>
      </c>
      <c r="J1445" s="281" t="s">
        <v>260</v>
      </c>
      <c r="K1445" s="281">
        <v>269</v>
      </c>
      <c r="L1445" s="281" t="s">
        <v>378</v>
      </c>
      <c r="M1445" s="281">
        <v>2052</v>
      </c>
      <c r="N1445" s="281" t="s">
        <v>5079</v>
      </c>
      <c r="O1445" s="281">
        <v>1</v>
      </c>
      <c r="P1445" s="281" t="s">
        <v>11177</v>
      </c>
      <c r="Q1445" s="281">
        <v>0</v>
      </c>
      <c r="S1445" s="281">
        <v>0</v>
      </c>
      <c r="W1445" s="281">
        <v>-20</v>
      </c>
      <c r="X1445" s="281" t="s">
        <v>1574</v>
      </c>
      <c r="AA1445" s="281">
        <v>1</v>
      </c>
      <c r="AB1445" s="281" t="s">
        <v>198</v>
      </c>
      <c r="AC1445" s="303">
        <v>43562</v>
      </c>
      <c r="AD1445" s="281" t="s">
        <v>11450</v>
      </c>
      <c r="AE1445" s="281" t="s">
        <v>5080</v>
      </c>
      <c r="AF1445" s="281" t="s">
        <v>266</v>
      </c>
      <c r="AG1445" s="281" t="s">
        <v>5081</v>
      </c>
      <c r="AH1445" s="281" t="s">
        <v>5079</v>
      </c>
      <c r="AI1445" s="281" t="s">
        <v>5082</v>
      </c>
      <c r="AN1445" s="303">
        <v>43245</v>
      </c>
      <c r="AP1445" s="284">
        <f t="shared" si="205"/>
        <v>1438</v>
      </c>
      <c r="AQ1445" s="284" t="str">
        <f t="shared" si="206"/>
        <v>川窪駿介1</v>
      </c>
      <c r="AR1445" s="284" t="str">
        <f t="shared" si="207"/>
        <v>かわくぼしゅんすけ1</v>
      </c>
      <c r="AS1445" s="284">
        <f t="shared" si="208"/>
        <v>1636879</v>
      </c>
      <c r="AT1445" s="284" t="str">
        <f t="shared" si="201"/>
        <v>川窪駿介</v>
      </c>
      <c r="AU1445" s="284">
        <f>IF(AT1445="","",COUNTIF(AT$8:AT1445,AT1445))</f>
        <v>1</v>
      </c>
      <c r="AV1445" s="284" t="str">
        <f t="shared" si="202"/>
        <v>かわくぼしゅんすけ</v>
      </c>
      <c r="AW1445" s="284">
        <f>IF(AV1445="","",COUNTIF(AV$8:AV1445,AV1445))</f>
        <v>1</v>
      </c>
      <c r="AX1445" s="284" t="str">
        <f t="shared" si="200"/>
        <v/>
      </c>
      <c r="AY1445" s="284" t="str">
        <f t="shared" si="203"/>
        <v/>
      </c>
      <c r="AZ1445" s="284" t="str">
        <f t="shared" si="204"/>
        <v/>
      </c>
    </row>
    <row r="1446" spans="1:52" ht="18" customHeight="1">
      <c r="A1446" s="281">
        <v>1640412</v>
      </c>
      <c r="B1446" s="281" t="s">
        <v>773</v>
      </c>
      <c r="C1446" s="281" t="s">
        <v>6622</v>
      </c>
      <c r="D1446" s="281" t="s">
        <v>775</v>
      </c>
      <c r="E1446" s="281" t="s">
        <v>5464</v>
      </c>
      <c r="F1446" s="281">
        <v>2</v>
      </c>
      <c r="G1446" s="281" t="s">
        <v>282</v>
      </c>
      <c r="H1446" s="303">
        <v>37495</v>
      </c>
      <c r="I1446" s="281">
        <v>24</v>
      </c>
      <c r="J1446" s="281" t="s">
        <v>260</v>
      </c>
      <c r="K1446" s="281">
        <v>267</v>
      </c>
      <c r="L1446" s="281" t="s">
        <v>328</v>
      </c>
      <c r="M1446" s="281">
        <v>2040</v>
      </c>
      <c r="N1446" s="281" t="s">
        <v>5290</v>
      </c>
      <c r="O1446" s="281">
        <v>1</v>
      </c>
      <c r="P1446" s="281" t="s">
        <v>11177</v>
      </c>
      <c r="Q1446" s="281">
        <v>0</v>
      </c>
      <c r="S1446" s="281">
        <v>0</v>
      </c>
      <c r="W1446" s="281">
        <v>-20</v>
      </c>
      <c r="X1446" s="281" t="s">
        <v>1574</v>
      </c>
      <c r="AA1446" s="281">
        <v>1</v>
      </c>
      <c r="AB1446" s="281" t="s">
        <v>198</v>
      </c>
      <c r="AC1446" s="303">
        <v>43562</v>
      </c>
      <c r="AD1446" s="281" t="s">
        <v>11449</v>
      </c>
      <c r="AE1446" s="281" t="s">
        <v>5291</v>
      </c>
      <c r="AF1446" s="281" t="s">
        <v>266</v>
      </c>
      <c r="AG1446" s="281" t="s">
        <v>5292</v>
      </c>
      <c r="AH1446" s="281" t="s">
        <v>5290</v>
      </c>
      <c r="AI1446" s="281" t="s">
        <v>5293</v>
      </c>
      <c r="AJ1446" s="281" t="s">
        <v>11456</v>
      </c>
      <c r="AN1446" s="303">
        <v>43257</v>
      </c>
      <c r="AP1446" s="284">
        <f t="shared" si="205"/>
        <v>1439</v>
      </c>
      <c r="AQ1446" s="284" t="str">
        <f t="shared" si="206"/>
        <v>林郁香1</v>
      </c>
      <c r="AR1446" s="284" t="str">
        <f t="shared" si="207"/>
        <v>はやしふみか1</v>
      </c>
      <c r="AS1446" s="284">
        <f t="shared" si="208"/>
        <v>1640412</v>
      </c>
      <c r="AT1446" s="284" t="str">
        <f t="shared" si="201"/>
        <v>林郁香</v>
      </c>
      <c r="AU1446" s="284">
        <f>IF(AT1446="","",COUNTIF(AT$8:AT1446,AT1446))</f>
        <v>1</v>
      </c>
      <c r="AV1446" s="284" t="str">
        <f t="shared" si="202"/>
        <v>はやしふみか</v>
      </c>
      <c r="AW1446" s="284">
        <f>IF(AV1446="","",COUNTIF(AV$8:AV1446,AV1446))</f>
        <v>1</v>
      </c>
      <c r="AX1446" s="284" t="str">
        <f t="shared" si="200"/>
        <v/>
      </c>
      <c r="AY1446" s="284" t="str">
        <f t="shared" si="203"/>
        <v/>
      </c>
      <c r="AZ1446" s="284" t="str">
        <f t="shared" si="204"/>
        <v/>
      </c>
    </row>
    <row r="1447" spans="1:52" ht="18" customHeight="1">
      <c r="A1447" s="281">
        <v>1636985</v>
      </c>
      <c r="B1447" s="281" t="s">
        <v>6623</v>
      </c>
      <c r="C1447" s="281" t="s">
        <v>6624</v>
      </c>
      <c r="D1447" s="281" t="s">
        <v>6625</v>
      </c>
      <c r="E1447" s="281" t="s">
        <v>6370</v>
      </c>
      <c r="F1447" s="281">
        <v>2</v>
      </c>
      <c r="G1447" s="281" t="s">
        <v>282</v>
      </c>
      <c r="H1447" s="303">
        <v>37529</v>
      </c>
      <c r="I1447" s="281">
        <v>24</v>
      </c>
      <c r="J1447" s="281" t="s">
        <v>260</v>
      </c>
      <c r="K1447" s="281">
        <v>275</v>
      </c>
      <c r="L1447" s="281" t="s">
        <v>273</v>
      </c>
      <c r="M1447" s="281">
        <v>4569</v>
      </c>
      <c r="N1447" s="281" t="s">
        <v>5133</v>
      </c>
      <c r="O1447" s="281">
        <v>1</v>
      </c>
      <c r="P1447" s="281" t="s">
        <v>11177</v>
      </c>
      <c r="Q1447" s="281">
        <v>0</v>
      </c>
      <c r="S1447" s="281">
        <v>0</v>
      </c>
      <c r="W1447" s="281">
        <v>-20</v>
      </c>
      <c r="X1447" s="281" t="s">
        <v>1574</v>
      </c>
      <c r="AA1447" s="281">
        <v>1</v>
      </c>
      <c r="AB1447" s="281" t="s">
        <v>198</v>
      </c>
      <c r="AC1447" s="303">
        <v>43562</v>
      </c>
      <c r="AD1447" s="281" t="s">
        <v>11450</v>
      </c>
      <c r="AE1447" s="281" t="s">
        <v>3721</v>
      </c>
      <c r="AF1447" s="281" t="s">
        <v>266</v>
      </c>
      <c r="AG1447" s="281" t="s">
        <v>6626</v>
      </c>
      <c r="AH1447" s="281" t="s">
        <v>6627</v>
      </c>
      <c r="AI1447" s="281" t="s">
        <v>6628</v>
      </c>
      <c r="AN1447" s="303">
        <v>43245</v>
      </c>
      <c r="AP1447" s="284">
        <f t="shared" si="205"/>
        <v>1440</v>
      </c>
      <c r="AQ1447" s="284" t="str">
        <f t="shared" si="206"/>
        <v>犬飼真唯1</v>
      </c>
      <c r="AR1447" s="284" t="str">
        <f t="shared" si="207"/>
        <v>いぬかいまい1</v>
      </c>
      <c r="AS1447" s="284">
        <f t="shared" si="208"/>
        <v>1636985</v>
      </c>
      <c r="AT1447" s="284" t="str">
        <f t="shared" si="201"/>
        <v>犬飼真唯</v>
      </c>
      <c r="AU1447" s="284">
        <f>IF(AT1447="","",COUNTIF(AT$8:AT1447,AT1447))</f>
        <v>1</v>
      </c>
      <c r="AV1447" s="284" t="str">
        <f t="shared" si="202"/>
        <v>いぬかいまい</v>
      </c>
      <c r="AW1447" s="284">
        <f>IF(AV1447="","",COUNTIF(AV$8:AV1447,AV1447))</f>
        <v>1</v>
      </c>
      <c r="AX1447" s="284" t="str">
        <f t="shared" si="200"/>
        <v/>
      </c>
      <c r="AY1447" s="284" t="str">
        <f t="shared" si="203"/>
        <v/>
      </c>
      <c r="AZ1447" s="284" t="str">
        <f t="shared" si="204"/>
        <v/>
      </c>
    </row>
    <row r="1448" spans="1:52" ht="18" customHeight="1">
      <c r="A1448" s="281">
        <v>1640413</v>
      </c>
      <c r="B1448" s="281" t="s">
        <v>6629</v>
      </c>
      <c r="C1448" s="281" t="s">
        <v>6245</v>
      </c>
      <c r="D1448" s="281" t="s">
        <v>6630</v>
      </c>
      <c r="E1448" s="281" t="s">
        <v>6245</v>
      </c>
      <c r="F1448" s="281">
        <v>2</v>
      </c>
      <c r="G1448" s="281" t="s">
        <v>282</v>
      </c>
      <c r="H1448" s="303">
        <v>37615</v>
      </c>
      <c r="I1448" s="281">
        <v>24</v>
      </c>
      <c r="J1448" s="281" t="s">
        <v>260</v>
      </c>
      <c r="K1448" s="281">
        <v>267</v>
      </c>
      <c r="L1448" s="281" t="s">
        <v>328</v>
      </c>
      <c r="M1448" s="281">
        <v>2040</v>
      </c>
      <c r="N1448" s="281" t="s">
        <v>5290</v>
      </c>
      <c r="O1448" s="281">
        <v>1</v>
      </c>
      <c r="P1448" s="281" t="s">
        <v>11177</v>
      </c>
      <c r="Q1448" s="281">
        <v>0</v>
      </c>
      <c r="S1448" s="281">
        <v>0</v>
      </c>
      <c r="W1448" s="281">
        <v>-20</v>
      </c>
      <c r="X1448" s="281" t="s">
        <v>1574</v>
      </c>
      <c r="AA1448" s="281">
        <v>1</v>
      </c>
      <c r="AB1448" s="281" t="s">
        <v>198</v>
      </c>
      <c r="AC1448" s="303">
        <v>43562</v>
      </c>
      <c r="AD1448" s="281" t="s">
        <v>11449</v>
      </c>
      <c r="AE1448" s="281" t="s">
        <v>5291</v>
      </c>
      <c r="AF1448" s="281" t="s">
        <v>266</v>
      </c>
      <c r="AG1448" s="281" t="s">
        <v>5292</v>
      </c>
      <c r="AH1448" s="281" t="s">
        <v>5290</v>
      </c>
      <c r="AI1448" s="281" t="s">
        <v>5293</v>
      </c>
      <c r="AJ1448" s="281" t="s">
        <v>11456</v>
      </c>
      <c r="AN1448" s="303">
        <v>43257</v>
      </c>
      <c r="AP1448" s="284">
        <f t="shared" si="205"/>
        <v>1441</v>
      </c>
      <c r="AQ1448" s="284" t="str">
        <f t="shared" si="206"/>
        <v>西林さくら1</v>
      </c>
      <c r="AR1448" s="284" t="str">
        <f t="shared" si="207"/>
        <v>にしばやしさくら1</v>
      </c>
      <c r="AS1448" s="284">
        <f t="shared" si="208"/>
        <v>1640413</v>
      </c>
      <c r="AT1448" s="284" t="str">
        <f t="shared" si="201"/>
        <v>西林さくら</v>
      </c>
      <c r="AU1448" s="284">
        <f>IF(AT1448="","",COUNTIF(AT$8:AT1448,AT1448))</f>
        <v>1</v>
      </c>
      <c r="AV1448" s="284" t="str">
        <f t="shared" si="202"/>
        <v>にしばやしさくら</v>
      </c>
      <c r="AW1448" s="284">
        <f>IF(AV1448="","",COUNTIF(AV$8:AV1448,AV1448))</f>
        <v>1</v>
      </c>
      <c r="AX1448" s="284" t="str">
        <f t="shared" si="200"/>
        <v/>
      </c>
      <c r="AY1448" s="284" t="str">
        <f t="shared" si="203"/>
        <v/>
      </c>
      <c r="AZ1448" s="284" t="str">
        <f t="shared" si="204"/>
        <v/>
      </c>
    </row>
    <row r="1449" spans="1:52" ht="18" customHeight="1">
      <c r="A1449" s="281">
        <v>1640301</v>
      </c>
      <c r="B1449" s="281" t="s">
        <v>6631</v>
      </c>
      <c r="C1449" s="281" t="s">
        <v>6632</v>
      </c>
      <c r="D1449" s="281" t="s">
        <v>6633</v>
      </c>
      <c r="E1449" s="281" t="s">
        <v>6634</v>
      </c>
      <c r="F1449" s="281">
        <v>1</v>
      </c>
      <c r="G1449" s="281" t="s">
        <v>259</v>
      </c>
      <c r="H1449" s="303">
        <v>37637</v>
      </c>
      <c r="I1449" s="281">
        <v>24</v>
      </c>
      <c r="J1449" s="281" t="s">
        <v>260</v>
      </c>
      <c r="K1449" s="281">
        <v>275</v>
      </c>
      <c r="L1449" s="281" t="s">
        <v>273</v>
      </c>
      <c r="M1449" s="281">
        <v>2083</v>
      </c>
      <c r="N1449" s="281" t="s">
        <v>2285</v>
      </c>
      <c r="O1449" s="281">
        <v>1</v>
      </c>
      <c r="P1449" s="281" t="s">
        <v>11177</v>
      </c>
      <c r="Q1449" s="281">
        <v>0</v>
      </c>
      <c r="S1449" s="281">
        <v>0</v>
      </c>
      <c r="V1449" s="281">
        <v>0</v>
      </c>
      <c r="W1449" s="281">
        <v>-20</v>
      </c>
      <c r="X1449" s="281" t="s">
        <v>1574</v>
      </c>
      <c r="AA1449" s="281">
        <v>1</v>
      </c>
      <c r="AB1449" s="281" t="s">
        <v>198</v>
      </c>
      <c r="AC1449" s="303">
        <v>43562</v>
      </c>
      <c r="AD1449" s="281" t="s">
        <v>11449</v>
      </c>
      <c r="AE1449" s="281" t="s">
        <v>2514</v>
      </c>
      <c r="AF1449" s="281" t="s">
        <v>266</v>
      </c>
      <c r="AG1449" s="281" t="s">
        <v>2515</v>
      </c>
      <c r="AH1449" s="281" t="s">
        <v>2516</v>
      </c>
      <c r="AI1449" s="281" t="s">
        <v>2517</v>
      </c>
      <c r="AJ1449" s="281" t="s">
        <v>11501</v>
      </c>
      <c r="AN1449" s="303">
        <v>43257</v>
      </c>
      <c r="AP1449" s="284">
        <f t="shared" si="205"/>
        <v>1442</v>
      </c>
      <c r="AQ1449" s="284" t="str">
        <f t="shared" si="206"/>
        <v>桑原康輔1</v>
      </c>
      <c r="AR1449" s="284" t="str">
        <f t="shared" si="207"/>
        <v>くわばらこうすけ1</v>
      </c>
      <c r="AS1449" s="284">
        <f t="shared" si="208"/>
        <v>1640301</v>
      </c>
      <c r="AT1449" s="284" t="str">
        <f t="shared" si="201"/>
        <v>桑原康輔</v>
      </c>
      <c r="AU1449" s="284">
        <f>IF(AT1449="","",COUNTIF(AT$8:AT1449,AT1449))</f>
        <v>1</v>
      </c>
      <c r="AV1449" s="284" t="str">
        <f t="shared" si="202"/>
        <v>くわばらこうすけ</v>
      </c>
      <c r="AW1449" s="284">
        <f>IF(AV1449="","",COUNTIF(AV$8:AV1449,AV1449))</f>
        <v>1</v>
      </c>
      <c r="AX1449" s="284" t="str">
        <f t="shared" si="200"/>
        <v/>
      </c>
      <c r="AY1449" s="284" t="str">
        <f t="shared" si="203"/>
        <v/>
      </c>
      <c r="AZ1449" s="284" t="str">
        <f t="shared" si="204"/>
        <v/>
      </c>
    </row>
    <row r="1450" spans="1:52" ht="18" customHeight="1">
      <c r="A1450" s="281">
        <v>1636980</v>
      </c>
      <c r="B1450" s="281" t="s">
        <v>3769</v>
      </c>
      <c r="C1450" s="281" t="s">
        <v>6635</v>
      </c>
      <c r="D1450" s="281" t="s">
        <v>3771</v>
      </c>
      <c r="E1450" s="281" t="s">
        <v>6636</v>
      </c>
      <c r="F1450" s="281">
        <v>2</v>
      </c>
      <c r="G1450" s="281" t="s">
        <v>282</v>
      </c>
      <c r="H1450" s="303">
        <v>37640</v>
      </c>
      <c r="I1450" s="281">
        <v>24</v>
      </c>
      <c r="J1450" s="281" t="s">
        <v>260</v>
      </c>
      <c r="K1450" s="281">
        <v>275</v>
      </c>
      <c r="L1450" s="281" t="s">
        <v>273</v>
      </c>
      <c r="M1450" s="281">
        <v>4569</v>
      </c>
      <c r="N1450" s="281" t="s">
        <v>5133</v>
      </c>
      <c r="O1450" s="281">
        <v>1</v>
      </c>
      <c r="P1450" s="281" t="s">
        <v>11177</v>
      </c>
      <c r="Q1450" s="281">
        <v>0</v>
      </c>
      <c r="S1450" s="281">
        <v>0</v>
      </c>
      <c r="W1450" s="281">
        <v>-20</v>
      </c>
      <c r="X1450" s="281" t="s">
        <v>1574</v>
      </c>
      <c r="AA1450" s="281">
        <v>1</v>
      </c>
      <c r="AB1450" s="281" t="s">
        <v>198</v>
      </c>
      <c r="AC1450" s="303">
        <v>43562</v>
      </c>
      <c r="AD1450" s="281" t="s">
        <v>11450</v>
      </c>
      <c r="AE1450" s="281" t="s">
        <v>6637</v>
      </c>
      <c r="AF1450" s="281" t="s">
        <v>266</v>
      </c>
      <c r="AG1450" s="281" t="s">
        <v>6638</v>
      </c>
      <c r="AI1450" s="281" t="s">
        <v>6639</v>
      </c>
      <c r="AN1450" s="303">
        <v>43245</v>
      </c>
      <c r="AP1450" s="284">
        <f t="shared" si="205"/>
        <v>1443</v>
      </c>
      <c r="AQ1450" s="284" t="str">
        <f t="shared" si="206"/>
        <v>増澤咲陽1</v>
      </c>
      <c r="AR1450" s="284" t="str">
        <f t="shared" si="207"/>
        <v>ますざわさよ1</v>
      </c>
      <c r="AS1450" s="284">
        <f t="shared" si="208"/>
        <v>1636980</v>
      </c>
      <c r="AT1450" s="284" t="str">
        <f t="shared" si="201"/>
        <v>増澤咲陽</v>
      </c>
      <c r="AU1450" s="284">
        <f>IF(AT1450="","",COUNTIF(AT$8:AT1450,AT1450))</f>
        <v>1</v>
      </c>
      <c r="AV1450" s="284" t="str">
        <f t="shared" si="202"/>
        <v>ますざわさよ</v>
      </c>
      <c r="AW1450" s="284">
        <f>IF(AV1450="","",COUNTIF(AV$8:AV1450,AV1450))</f>
        <v>1</v>
      </c>
      <c r="AX1450" s="284" t="str">
        <f t="shared" si="200"/>
        <v/>
      </c>
      <c r="AY1450" s="284" t="str">
        <f t="shared" si="203"/>
        <v/>
      </c>
      <c r="AZ1450" s="284" t="str">
        <f t="shared" si="204"/>
        <v/>
      </c>
    </row>
    <row r="1451" spans="1:52" ht="18" customHeight="1">
      <c r="A1451" s="281">
        <v>1654789</v>
      </c>
      <c r="B1451" s="281" t="s">
        <v>379</v>
      </c>
      <c r="C1451" s="281" t="s">
        <v>6640</v>
      </c>
      <c r="D1451" s="281" t="s">
        <v>1880</v>
      </c>
      <c r="E1451" s="281" t="s">
        <v>1065</v>
      </c>
      <c r="F1451" s="281">
        <v>1</v>
      </c>
      <c r="G1451" s="281" t="s">
        <v>259</v>
      </c>
      <c r="H1451" s="303">
        <v>37528</v>
      </c>
      <c r="I1451" s="281">
        <v>24</v>
      </c>
      <c r="J1451" s="281" t="s">
        <v>260</v>
      </c>
      <c r="K1451" s="281">
        <v>269</v>
      </c>
      <c r="L1451" s="281" t="s">
        <v>378</v>
      </c>
      <c r="M1451" s="281">
        <v>2052</v>
      </c>
      <c r="N1451" s="281" t="s">
        <v>5079</v>
      </c>
      <c r="O1451" s="281">
        <v>1</v>
      </c>
      <c r="P1451" s="281" t="s">
        <v>11177</v>
      </c>
      <c r="Q1451" s="281">
        <v>0</v>
      </c>
      <c r="S1451" s="281">
        <v>0</v>
      </c>
      <c r="W1451" s="281">
        <v>-20</v>
      </c>
      <c r="X1451" s="281" t="s">
        <v>1574</v>
      </c>
      <c r="AA1451" s="281">
        <v>1</v>
      </c>
      <c r="AB1451" s="281" t="s">
        <v>198</v>
      </c>
      <c r="AC1451" s="303">
        <v>43575</v>
      </c>
      <c r="AD1451" s="281" t="s">
        <v>11559</v>
      </c>
      <c r="AE1451" s="281" t="s">
        <v>5080</v>
      </c>
      <c r="AF1451" s="281" t="s">
        <v>266</v>
      </c>
      <c r="AG1451" s="281" t="s">
        <v>5081</v>
      </c>
      <c r="AH1451" s="281" t="s">
        <v>5079</v>
      </c>
      <c r="AI1451" s="281" t="s">
        <v>5082</v>
      </c>
      <c r="AN1451" s="303">
        <v>43343</v>
      </c>
      <c r="AP1451" s="284">
        <f t="shared" si="205"/>
        <v>1444</v>
      </c>
      <c r="AQ1451" s="284" t="str">
        <f t="shared" si="206"/>
        <v>上田雅己1</v>
      </c>
      <c r="AR1451" s="284" t="str">
        <f t="shared" si="207"/>
        <v>うえだまさき1</v>
      </c>
      <c r="AS1451" s="284">
        <f t="shared" si="208"/>
        <v>1654789</v>
      </c>
      <c r="AT1451" s="284" t="str">
        <f t="shared" si="201"/>
        <v>上田雅己</v>
      </c>
      <c r="AU1451" s="284">
        <f>IF(AT1451="","",COUNTIF(AT$8:AT1451,AT1451))</f>
        <v>1</v>
      </c>
      <c r="AV1451" s="284" t="str">
        <f t="shared" si="202"/>
        <v>うえだまさき</v>
      </c>
      <c r="AW1451" s="284">
        <f>IF(AV1451="","",COUNTIF(AV$8:AV1451,AV1451))</f>
        <v>1</v>
      </c>
      <c r="AX1451" s="284" t="str">
        <f t="shared" si="200"/>
        <v/>
      </c>
      <c r="AY1451" s="284" t="str">
        <f t="shared" si="203"/>
        <v/>
      </c>
      <c r="AZ1451" s="284" t="str">
        <f t="shared" si="204"/>
        <v/>
      </c>
    </row>
    <row r="1452" spans="1:52" ht="18" customHeight="1">
      <c r="A1452" s="281">
        <v>1613959</v>
      </c>
      <c r="B1452" s="281" t="s">
        <v>5514</v>
      </c>
      <c r="C1452" s="281" t="s">
        <v>6641</v>
      </c>
      <c r="D1452" s="281" t="s">
        <v>5516</v>
      </c>
      <c r="E1452" s="281" t="s">
        <v>6370</v>
      </c>
      <c r="F1452" s="281">
        <v>2</v>
      </c>
      <c r="G1452" s="281" t="s">
        <v>282</v>
      </c>
      <c r="H1452" s="303">
        <v>37192</v>
      </c>
      <c r="I1452" s="281">
        <v>24</v>
      </c>
      <c r="J1452" s="281" t="s">
        <v>260</v>
      </c>
      <c r="K1452" s="281">
        <v>275</v>
      </c>
      <c r="L1452" s="281" t="s">
        <v>273</v>
      </c>
      <c r="M1452" s="281">
        <v>2084</v>
      </c>
      <c r="N1452" s="281" t="s">
        <v>4454</v>
      </c>
      <c r="O1452" s="281">
        <v>1</v>
      </c>
      <c r="P1452" s="281" t="s">
        <v>11177</v>
      </c>
      <c r="Q1452" s="281">
        <v>0</v>
      </c>
      <c r="S1452" s="281">
        <v>0</v>
      </c>
      <c r="W1452" s="281">
        <v>-20</v>
      </c>
      <c r="X1452" s="281" t="s">
        <v>1574</v>
      </c>
      <c r="AA1452" s="281">
        <v>1</v>
      </c>
      <c r="AB1452" s="281" t="s">
        <v>198</v>
      </c>
      <c r="AC1452" s="303">
        <v>43576</v>
      </c>
      <c r="AD1452" s="281" t="s">
        <v>11560</v>
      </c>
      <c r="AE1452" s="281" t="s">
        <v>2514</v>
      </c>
      <c r="AF1452" s="281" t="s">
        <v>266</v>
      </c>
      <c r="AG1452" s="281" t="s">
        <v>2515</v>
      </c>
      <c r="AH1452" s="281" t="s">
        <v>2516</v>
      </c>
      <c r="AI1452" s="281" t="s">
        <v>2517</v>
      </c>
      <c r="AN1452" s="303">
        <v>42911</v>
      </c>
      <c r="AP1452" s="284">
        <f t="shared" si="205"/>
        <v>1445</v>
      </c>
      <c r="AQ1452" s="284" t="str">
        <f t="shared" si="206"/>
        <v>神谷真衣1</v>
      </c>
      <c r="AR1452" s="284" t="str">
        <f t="shared" si="207"/>
        <v>かみやまい1</v>
      </c>
      <c r="AS1452" s="284">
        <f t="shared" si="208"/>
        <v>1613959</v>
      </c>
      <c r="AT1452" s="284" t="str">
        <f t="shared" si="201"/>
        <v>神谷真衣</v>
      </c>
      <c r="AU1452" s="284">
        <f>IF(AT1452="","",COUNTIF(AT$8:AT1452,AT1452))</f>
        <v>1</v>
      </c>
      <c r="AV1452" s="284" t="str">
        <f t="shared" si="202"/>
        <v>かみやまい</v>
      </c>
      <c r="AW1452" s="284">
        <f>IF(AV1452="","",COUNTIF(AV$8:AV1452,AV1452))</f>
        <v>1</v>
      </c>
      <c r="AX1452" s="284" t="str">
        <f t="shared" si="200"/>
        <v/>
      </c>
      <c r="AY1452" s="284" t="str">
        <f t="shared" si="203"/>
        <v/>
      </c>
      <c r="AZ1452" s="284" t="str">
        <f t="shared" si="204"/>
        <v/>
      </c>
    </row>
    <row r="1453" spans="1:52" ht="18" customHeight="1">
      <c r="A1453" s="281">
        <v>1644730</v>
      </c>
      <c r="B1453" s="281" t="s">
        <v>6642</v>
      </c>
      <c r="C1453" s="281" t="s">
        <v>6643</v>
      </c>
      <c r="D1453" s="281" t="s">
        <v>6644</v>
      </c>
      <c r="E1453" s="281" t="s">
        <v>6645</v>
      </c>
      <c r="F1453" s="281">
        <v>2</v>
      </c>
      <c r="G1453" s="281" t="s">
        <v>282</v>
      </c>
      <c r="H1453" s="303">
        <v>37558</v>
      </c>
      <c r="I1453" s="281">
        <v>24</v>
      </c>
      <c r="J1453" s="281" t="s">
        <v>260</v>
      </c>
      <c r="K1453" s="281">
        <v>275</v>
      </c>
      <c r="L1453" s="281" t="s">
        <v>273</v>
      </c>
      <c r="M1453" s="281">
        <v>2084</v>
      </c>
      <c r="N1453" s="281" t="s">
        <v>4454</v>
      </c>
      <c r="O1453" s="281">
        <v>1</v>
      </c>
      <c r="P1453" s="281" t="s">
        <v>11177</v>
      </c>
      <c r="Q1453" s="281">
        <v>0</v>
      </c>
      <c r="S1453" s="281">
        <v>0</v>
      </c>
      <c r="W1453" s="281">
        <v>-20</v>
      </c>
      <c r="X1453" s="281" t="s">
        <v>1574</v>
      </c>
      <c r="AA1453" s="281">
        <v>1</v>
      </c>
      <c r="AB1453" s="281" t="s">
        <v>198</v>
      </c>
      <c r="AC1453" s="303">
        <v>43576</v>
      </c>
      <c r="AD1453" s="281" t="s">
        <v>11561</v>
      </c>
      <c r="AE1453" s="281" t="s">
        <v>2514</v>
      </c>
      <c r="AF1453" s="281" t="s">
        <v>266</v>
      </c>
      <c r="AG1453" s="281" t="s">
        <v>2515</v>
      </c>
      <c r="AH1453" s="281" t="s">
        <v>2516</v>
      </c>
      <c r="AI1453" s="281" t="s">
        <v>2517</v>
      </c>
      <c r="AN1453" s="303">
        <v>43267</v>
      </c>
      <c r="AP1453" s="284">
        <f t="shared" si="205"/>
        <v>1446</v>
      </c>
      <c r="AQ1453" s="284" t="str">
        <f t="shared" si="206"/>
        <v>椿淳美1</v>
      </c>
      <c r="AR1453" s="284" t="str">
        <f t="shared" si="207"/>
        <v>つばきあつみ1</v>
      </c>
      <c r="AS1453" s="284">
        <f t="shared" si="208"/>
        <v>1644730</v>
      </c>
      <c r="AT1453" s="284" t="str">
        <f t="shared" si="201"/>
        <v>椿淳美</v>
      </c>
      <c r="AU1453" s="284">
        <f>IF(AT1453="","",COUNTIF(AT$8:AT1453,AT1453))</f>
        <v>1</v>
      </c>
      <c r="AV1453" s="284" t="str">
        <f t="shared" si="202"/>
        <v>つばきあつみ</v>
      </c>
      <c r="AW1453" s="284">
        <f>IF(AV1453="","",COUNTIF(AV$8:AV1453,AV1453))</f>
        <v>1</v>
      </c>
      <c r="AX1453" s="284" t="str">
        <f t="shared" si="200"/>
        <v/>
      </c>
      <c r="AY1453" s="284" t="str">
        <f t="shared" si="203"/>
        <v/>
      </c>
      <c r="AZ1453" s="284" t="str">
        <f t="shared" si="204"/>
        <v/>
      </c>
    </row>
    <row r="1454" spans="1:52" ht="18" customHeight="1">
      <c r="A1454" s="281">
        <v>1666771</v>
      </c>
      <c r="B1454" s="281" t="s">
        <v>6646</v>
      </c>
      <c r="C1454" s="281" t="s">
        <v>6647</v>
      </c>
      <c r="D1454" s="281" t="s">
        <v>6648</v>
      </c>
      <c r="E1454" s="281" t="s">
        <v>6649</v>
      </c>
      <c r="F1454" s="281">
        <v>1</v>
      </c>
      <c r="G1454" s="281" t="s">
        <v>259</v>
      </c>
      <c r="H1454" s="303">
        <v>36399</v>
      </c>
      <c r="I1454" s="281">
        <v>24</v>
      </c>
      <c r="J1454" s="281" t="s">
        <v>260</v>
      </c>
      <c r="K1454" s="281">
        <v>275</v>
      </c>
      <c r="L1454" s="281" t="s">
        <v>273</v>
      </c>
      <c r="M1454" s="281">
        <v>2084</v>
      </c>
      <c r="N1454" s="281" t="s">
        <v>4454</v>
      </c>
      <c r="O1454" s="281">
        <v>1</v>
      </c>
      <c r="P1454" s="281" t="s">
        <v>11177</v>
      </c>
      <c r="Q1454" s="281">
        <v>0</v>
      </c>
      <c r="S1454" s="281">
        <v>0</v>
      </c>
      <c r="W1454" s="281">
        <v>-20</v>
      </c>
      <c r="X1454" s="281" t="s">
        <v>1574</v>
      </c>
      <c r="AA1454" s="281">
        <v>1</v>
      </c>
      <c r="AB1454" s="281" t="s">
        <v>198</v>
      </c>
      <c r="AC1454" s="303">
        <v>43752</v>
      </c>
      <c r="AD1454" s="281" t="s">
        <v>11562</v>
      </c>
      <c r="AE1454" s="281" t="s">
        <v>2514</v>
      </c>
      <c r="AF1454" s="281" t="s">
        <v>266</v>
      </c>
      <c r="AG1454" s="281" t="s">
        <v>2515</v>
      </c>
      <c r="AH1454" s="281" t="s">
        <v>2516</v>
      </c>
      <c r="AI1454" s="281" t="s">
        <v>2517</v>
      </c>
      <c r="AN1454" s="303">
        <v>43603</v>
      </c>
      <c r="AP1454" s="284">
        <f t="shared" si="205"/>
        <v>1447</v>
      </c>
      <c r="AQ1454" s="284" t="str">
        <f t="shared" si="206"/>
        <v>関根寛太1</v>
      </c>
      <c r="AR1454" s="284" t="str">
        <f t="shared" si="207"/>
        <v>せきねかんた1</v>
      </c>
      <c r="AS1454" s="284">
        <f t="shared" si="208"/>
        <v>1666771</v>
      </c>
      <c r="AT1454" s="284" t="str">
        <f t="shared" si="201"/>
        <v>関根寛太</v>
      </c>
      <c r="AU1454" s="284">
        <f>IF(AT1454="","",COUNTIF(AT$8:AT1454,AT1454))</f>
        <v>1</v>
      </c>
      <c r="AV1454" s="284" t="str">
        <f t="shared" si="202"/>
        <v>せきねかんた</v>
      </c>
      <c r="AW1454" s="284">
        <f>IF(AV1454="","",COUNTIF(AV$8:AV1454,AV1454))</f>
        <v>1</v>
      </c>
      <c r="AX1454" s="284" t="str">
        <f t="shared" si="200"/>
        <v/>
      </c>
      <c r="AY1454" s="284" t="str">
        <f t="shared" si="203"/>
        <v/>
      </c>
      <c r="AZ1454" s="284" t="str">
        <f t="shared" si="204"/>
        <v/>
      </c>
    </row>
    <row r="1455" spans="1:52" ht="18" customHeight="1">
      <c r="A1455" s="281">
        <v>1666774</v>
      </c>
      <c r="B1455" s="281" t="s">
        <v>852</v>
      </c>
      <c r="C1455" s="281" t="s">
        <v>6650</v>
      </c>
      <c r="D1455" s="281" t="s">
        <v>854</v>
      </c>
      <c r="E1455" s="281" t="s">
        <v>5179</v>
      </c>
      <c r="F1455" s="281">
        <v>2</v>
      </c>
      <c r="G1455" s="281" t="s">
        <v>282</v>
      </c>
      <c r="H1455" s="303">
        <v>36591</v>
      </c>
      <c r="I1455" s="281">
        <v>24</v>
      </c>
      <c r="J1455" s="281" t="s">
        <v>260</v>
      </c>
      <c r="K1455" s="281">
        <v>275</v>
      </c>
      <c r="L1455" s="281" t="s">
        <v>273</v>
      </c>
      <c r="M1455" s="281">
        <v>2084</v>
      </c>
      <c r="N1455" s="281" t="s">
        <v>4454</v>
      </c>
      <c r="O1455" s="281">
        <v>1</v>
      </c>
      <c r="P1455" s="281" t="s">
        <v>11177</v>
      </c>
      <c r="Q1455" s="281">
        <v>0</v>
      </c>
      <c r="S1455" s="281">
        <v>0</v>
      </c>
      <c r="W1455" s="281">
        <v>-20</v>
      </c>
      <c r="X1455" s="281" t="s">
        <v>1574</v>
      </c>
      <c r="AA1455" s="281">
        <v>1</v>
      </c>
      <c r="AB1455" s="281" t="s">
        <v>198</v>
      </c>
      <c r="AC1455" s="303">
        <v>43752</v>
      </c>
      <c r="AD1455" s="281" t="s">
        <v>11562</v>
      </c>
      <c r="AE1455" s="281" t="s">
        <v>2514</v>
      </c>
      <c r="AF1455" s="281" t="s">
        <v>266</v>
      </c>
      <c r="AG1455" s="281" t="s">
        <v>2515</v>
      </c>
      <c r="AH1455" s="281" t="s">
        <v>2516</v>
      </c>
      <c r="AI1455" s="281" t="s">
        <v>2517</v>
      </c>
      <c r="AN1455" s="303">
        <v>43603</v>
      </c>
      <c r="AP1455" s="284">
        <f t="shared" si="205"/>
        <v>1448</v>
      </c>
      <c r="AQ1455" s="284" t="str">
        <f t="shared" si="206"/>
        <v>堀内沙也花1</v>
      </c>
      <c r="AR1455" s="284" t="str">
        <f t="shared" si="207"/>
        <v>ほりうちさやか1</v>
      </c>
      <c r="AS1455" s="284">
        <f t="shared" si="208"/>
        <v>1666774</v>
      </c>
      <c r="AT1455" s="284" t="str">
        <f t="shared" si="201"/>
        <v>堀内沙也花</v>
      </c>
      <c r="AU1455" s="284">
        <f>IF(AT1455="","",COUNTIF(AT$8:AT1455,AT1455))</f>
        <v>1</v>
      </c>
      <c r="AV1455" s="284" t="str">
        <f t="shared" si="202"/>
        <v>ほりうちさやか</v>
      </c>
      <c r="AW1455" s="284">
        <f>IF(AV1455="","",COUNTIF(AV$8:AV1455,AV1455))</f>
        <v>1</v>
      </c>
      <c r="AX1455" s="284" t="str">
        <f t="shared" si="200"/>
        <v/>
      </c>
      <c r="AY1455" s="284" t="str">
        <f t="shared" si="203"/>
        <v/>
      </c>
      <c r="AZ1455" s="284" t="str">
        <f t="shared" si="204"/>
        <v/>
      </c>
    </row>
    <row r="1456" spans="1:52" ht="18" customHeight="1">
      <c r="A1456" s="281">
        <v>1633037</v>
      </c>
      <c r="B1456" s="281" t="s">
        <v>6651</v>
      </c>
      <c r="C1456" s="281" t="s">
        <v>6652</v>
      </c>
      <c r="D1456" s="281" t="s">
        <v>6653</v>
      </c>
      <c r="E1456" s="281" t="s">
        <v>6654</v>
      </c>
      <c r="F1456" s="281">
        <v>1</v>
      </c>
      <c r="G1456" s="281" t="s">
        <v>259</v>
      </c>
      <c r="H1456" s="303">
        <v>37399</v>
      </c>
      <c r="I1456" s="281">
        <v>24</v>
      </c>
      <c r="J1456" s="281" t="s">
        <v>260</v>
      </c>
      <c r="K1456" s="281">
        <v>269</v>
      </c>
      <c r="L1456" s="281" t="s">
        <v>378</v>
      </c>
      <c r="M1456" s="281">
        <v>2052</v>
      </c>
      <c r="N1456" s="281" t="s">
        <v>5079</v>
      </c>
      <c r="O1456" s="281">
        <v>1</v>
      </c>
      <c r="P1456" s="281" t="s">
        <v>11177</v>
      </c>
      <c r="Q1456" s="281">
        <v>0</v>
      </c>
      <c r="S1456" s="281">
        <v>0</v>
      </c>
      <c r="W1456" s="281">
        <v>-20</v>
      </c>
      <c r="X1456" s="281" t="s">
        <v>1574</v>
      </c>
      <c r="AA1456" s="281">
        <v>1</v>
      </c>
      <c r="AB1456" s="281" t="s">
        <v>198</v>
      </c>
      <c r="AC1456" s="303">
        <v>43758</v>
      </c>
      <c r="AD1456" s="281" t="s">
        <v>11424</v>
      </c>
      <c r="AE1456" s="281" t="s">
        <v>5080</v>
      </c>
      <c r="AF1456" s="281" t="s">
        <v>266</v>
      </c>
      <c r="AG1456" s="281" t="s">
        <v>5081</v>
      </c>
      <c r="AH1456" s="281" t="s">
        <v>5079</v>
      </c>
      <c r="AI1456" s="281" t="s">
        <v>5082</v>
      </c>
      <c r="AN1456" s="303">
        <v>43229</v>
      </c>
      <c r="AP1456" s="284">
        <f t="shared" si="205"/>
        <v>1449</v>
      </c>
      <c r="AQ1456" s="284" t="str">
        <f t="shared" si="206"/>
        <v>若命駿策1</v>
      </c>
      <c r="AR1456" s="284" t="str">
        <f t="shared" si="207"/>
        <v>わかめしゅんさく1</v>
      </c>
      <c r="AS1456" s="284">
        <f t="shared" si="208"/>
        <v>1633037</v>
      </c>
      <c r="AT1456" s="284" t="str">
        <f t="shared" si="201"/>
        <v>若命駿策</v>
      </c>
      <c r="AU1456" s="284">
        <f>IF(AT1456="","",COUNTIF(AT$8:AT1456,AT1456))</f>
        <v>1</v>
      </c>
      <c r="AV1456" s="284" t="str">
        <f t="shared" si="202"/>
        <v>わかめしゅんさく</v>
      </c>
      <c r="AW1456" s="284">
        <f>IF(AV1456="","",COUNTIF(AV$8:AV1456,AV1456))</f>
        <v>1</v>
      </c>
      <c r="AX1456" s="284" t="str">
        <f t="shared" si="200"/>
        <v/>
      </c>
      <c r="AY1456" s="284" t="str">
        <f t="shared" si="203"/>
        <v/>
      </c>
      <c r="AZ1456" s="284" t="str">
        <f t="shared" si="204"/>
        <v/>
      </c>
    </row>
    <row r="1457" spans="1:52" ht="18" customHeight="1">
      <c r="A1457" s="281">
        <v>1653799</v>
      </c>
      <c r="B1457" s="281" t="s">
        <v>2132</v>
      </c>
      <c r="C1457" s="281" t="s">
        <v>6655</v>
      </c>
      <c r="D1457" s="281" t="s">
        <v>2134</v>
      </c>
      <c r="E1457" s="281" t="s">
        <v>2010</v>
      </c>
      <c r="F1457" s="281">
        <v>2</v>
      </c>
      <c r="G1457" s="281" t="s">
        <v>282</v>
      </c>
      <c r="H1457" s="303">
        <v>16099</v>
      </c>
      <c r="I1457" s="281">
        <v>24</v>
      </c>
      <c r="J1457" s="281" t="s">
        <v>260</v>
      </c>
      <c r="K1457" s="281">
        <v>275</v>
      </c>
      <c r="L1457" s="281" t="s">
        <v>273</v>
      </c>
      <c r="M1457" s="281">
        <v>2082</v>
      </c>
      <c r="N1457" s="281" t="s">
        <v>273</v>
      </c>
      <c r="O1457" s="281">
        <v>0</v>
      </c>
      <c r="P1457" s="281" t="s">
        <v>262</v>
      </c>
      <c r="Q1457" s="281">
        <v>0</v>
      </c>
      <c r="S1457" s="281">
        <v>0</v>
      </c>
      <c r="W1457" s="281">
        <v>-20</v>
      </c>
      <c r="X1457" s="281" t="s">
        <v>1574</v>
      </c>
      <c r="AA1457" s="281">
        <v>1</v>
      </c>
      <c r="AB1457" s="281" t="s">
        <v>198</v>
      </c>
      <c r="AC1457" s="303">
        <v>43765</v>
      </c>
      <c r="AD1457" s="281" t="s">
        <v>11454</v>
      </c>
      <c r="AE1457" s="281" t="s">
        <v>1253</v>
      </c>
      <c r="AF1457" s="281" t="s">
        <v>266</v>
      </c>
      <c r="AG1457" s="281" t="s">
        <v>6656</v>
      </c>
      <c r="AI1457" s="281" t="s">
        <v>6657</v>
      </c>
      <c r="AN1457" s="303">
        <v>43334</v>
      </c>
      <c r="AP1457" s="284">
        <f t="shared" si="205"/>
        <v>1450</v>
      </c>
      <c r="AQ1457" s="284" t="str">
        <f t="shared" si="206"/>
        <v>藤森庸子1</v>
      </c>
      <c r="AR1457" s="284" t="str">
        <f t="shared" si="207"/>
        <v>ふじもりようこ1</v>
      </c>
      <c r="AS1457" s="284">
        <f t="shared" si="208"/>
        <v>1653799</v>
      </c>
      <c r="AT1457" s="284" t="str">
        <f t="shared" si="201"/>
        <v>藤森庸子</v>
      </c>
      <c r="AU1457" s="284">
        <f>IF(AT1457="","",COUNTIF(AT$8:AT1457,AT1457))</f>
        <v>1</v>
      </c>
      <c r="AV1457" s="284" t="str">
        <f t="shared" si="202"/>
        <v>ふじもりようこ</v>
      </c>
      <c r="AW1457" s="284">
        <f>IF(AV1457="","",COUNTIF(AV$8:AV1457,AV1457))</f>
        <v>1</v>
      </c>
      <c r="AX1457" s="284" t="str">
        <f t="shared" si="200"/>
        <v/>
      </c>
      <c r="AY1457" s="284" t="str">
        <f t="shared" si="203"/>
        <v/>
      </c>
      <c r="AZ1457" s="284" t="str">
        <f t="shared" si="204"/>
        <v/>
      </c>
    </row>
    <row r="1458" spans="1:52" ht="18" customHeight="1">
      <c r="A1458" s="281">
        <v>1690094</v>
      </c>
      <c r="B1458" s="281" t="s">
        <v>1115</v>
      </c>
      <c r="C1458" s="281" t="s">
        <v>432</v>
      </c>
      <c r="D1458" s="281" t="s">
        <v>1117</v>
      </c>
      <c r="E1458" s="281" t="s">
        <v>434</v>
      </c>
      <c r="F1458" s="281">
        <v>1</v>
      </c>
      <c r="G1458" s="281" t="s">
        <v>259</v>
      </c>
      <c r="H1458" s="303">
        <v>20913</v>
      </c>
      <c r="I1458" s="281">
        <v>24</v>
      </c>
      <c r="J1458" s="281" t="s">
        <v>260</v>
      </c>
      <c r="K1458" s="281">
        <v>266</v>
      </c>
      <c r="L1458" s="281" t="s">
        <v>386</v>
      </c>
      <c r="M1458" s="281">
        <v>2022</v>
      </c>
      <c r="N1458" s="281" t="s">
        <v>386</v>
      </c>
      <c r="O1458" s="281">
        <v>0</v>
      </c>
      <c r="P1458" s="281" t="s">
        <v>262</v>
      </c>
      <c r="Q1458" s="281">
        <v>0</v>
      </c>
      <c r="S1458" s="281">
        <v>0</v>
      </c>
      <c r="W1458" s="281">
        <v>-20</v>
      </c>
      <c r="X1458" s="281" t="s">
        <v>1574</v>
      </c>
      <c r="AA1458" s="281">
        <v>1</v>
      </c>
      <c r="AB1458" s="281" t="s">
        <v>198</v>
      </c>
      <c r="AC1458" s="303">
        <v>43765</v>
      </c>
      <c r="AD1458" s="281" t="s">
        <v>11563</v>
      </c>
      <c r="AE1458" s="281" t="s">
        <v>6658</v>
      </c>
      <c r="AF1458" s="281" t="s">
        <v>266</v>
      </c>
      <c r="AG1458" s="281" t="s">
        <v>6659</v>
      </c>
      <c r="AI1458" s="281" t="s">
        <v>6660</v>
      </c>
      <c r="AN1458" s="303">
        <v>43747</v>
      </c>
      <c r="AP1458" s="284">
        <f t="shared" si="205"/>
        <v>1451</v>
      </c>
      <c r="AQ1458" s="284" t="str">
        <f t="shared" si="206"/>
        <v>中沢一夫1</v>
      </c>
      <c r="AR1458" s="284" t="str">
        <f t="shared" si="207"/>
        <v>なかざわかずお1</v>
      </c>
      <c r="AS1458" s="284">
        <f t="shared" si="208"/>
        <v>1690094</v>
      </c>
      <c r="AT1458" s="284" t="str">
        <f t="shared" si="201"/>
        <v>中沢一夫</v>
      </c>
      <c r="AU1458" s="284">
        <f>IF(AT1458="","",COUNTIF(AT$8:AT1458,AT1458))</f>
        <v>1</v>
      </c>
      <c r="AV1458" s="284" t="str">
        <f t="shared" si="202"/>
        <v>なかざわかずお</v>
      </c>
      <c r="AW1458" s="284">
        <f>IF(AV1458="","",COUNTIF(AV$8:AV1458,AV1458))</f>
        <v>1</v>
      </c>
      <c r="AX1458" s="284" t="str">
        <f t="shared" si="200"/>
        <v/>
      </c>
      <c r="AY1458" s="284" t="str">
        <f t="shared" si="203"/>
        <v/>
      </c>
      <c r="AZ1458" s="284" t="str">
        <f t="shared" si="204"/>
        <v/>
      </c>
    </row>
    <row r="1459" spans="1:52" ht="18" customHeight="1">
      <c r="A1459" s="281">
        <v>1657976</v>
      </c>
      <c r="B1459" s="281" t="s">
        <v>2640</v>
      </c>
      <c r="C1459" s="281" t="s">
        <v>6661</v>
      </c>
      <c r="D1459" s="281" t="s">
        <v>2642</v>
      </c>
      <c r="E1459" s="281" t="s">
        <v>6662</v>
      </c>
      <c r="F1459" s="281">
        <v>1</v>
      </c>
      <c r="G1459" s="281" t="s">
        <v>259</v>
      </c>
      <c r="H1459" s="303">
        <v>23346</v>
      </c>
      <c r="I1459" s="281">
        <v>24</v>
      </c>
      <c r="J1459" s="281" t="s">
        <v>260</v>
      </c>
      <c r="K1459" s="281">
        <v>269</v>
      </c>
      <c r="L1459" s="281" t="s">
        <v>378</v>
      </c>
      <c r="M1459" s="281">
        <v>2051</v>
      </c>
      <c r="N1459" s="281" t="s">
        <v>378</v>
      </c>
      <c r="O1459" s="281">
        <v>0</v>
      </c>
      <c r="P1459" s="281" t="s">
        <v>262</v>
      </c>
      <c r="Q1459" s="281">
        <v>0</v>
      </c>
      <c r="S1459" s="281">
        <v>0</v>
      </c>
      <c r="U1459" s="281" t="s">
        <v>379</v>
      </c>
      <c r="W1459" s="281">
        <v>-20</v>
      </c>
      <c r="X1459" s="281" t="s">
        <v>1574</v>
      </c>
      <c r="AA1459" s="281">
        <v>1</v>
      </c>
      <c r="AB1459" s="281" t="s">
        <v>198</v>
      </c>
      <c r="AC1459" s="303">
        <v>43765</v>
      </c>
      <c r="AD1459" s="281" t="s">
        <v>11453</v>
      </c>
      <c r="AE1459" s="281" t="s">
        <v>729</v>
      </c>
      <c r="AF1459" s="281" t="s">
        <v>266</v>
      </c>
      <c r="AG1459" s="281" t="s">
        <v>6663</v>
      </c>
      <c r="AI1459" s="281" t="s">
        <v>6664</v>
      </c>
      <c r="AN1459" s="303">
        <v>43390</v>
      </c>
      <c r="AP1459" s="284">
        <f t="shared" si="205"/>
        <v>1452</v>
      </c>
      <c r="AQ1459" s="284" t="str">
        <f t="shared" si="206"/>
        <v>岡田明久1</v>
      </c>
      <c r="AR1459" s="284" t="str">
        <f t="shared" si="207"/>
        <v>おかだあきひさ1</v>
      </c>
      <c r="AS1459" s="284">
        <f t="shared" si="208"/>
        <v>1657976</v>
      </c>
      <c r="AT1459" s="284" t="str">
        <f t="shared" si="201"/>
        <v>岡田明久</v>
      </c>
      <c r="AU1459" s="284">
        <f>IF(AT1459="","",COUNTIF(AT$8:AT1459,AT1459))</f>
        <v>1</v>
      </c>
      <c r="AV1459" s="284" t="str">
        <f t="shared" si="202"/>
        <v>おかだあきひさ</v>
      </c>
      <c r="AW1459" s="284">
        <f>IF(AV1459="","",COUNTIF(AV$8:AV1459,AV1459))</f>
        <v>1</v>
      </c>
      <c r="AX1459" s="284" t="str">
        <f t="shared" si="200"/>
        <v/>
      </c>
      <c r="AY1459" s="284" t="str">
        <f t="shared" si="203"/>
        <v/>
      </c>
      <c r="AZ1459" s="284" t="str">
        <f t="shared" si="204"/>
        <v/>
      </c>
    </row>
    <row r="1460" spans="1:52" ht="18" customHeight="1">
      <c r="A1460" s="281">
        <v>1686598</v>
      </c>
      <c r="B1460" s="281" t="s">
        <v>6665</v>
      </c>
      <c r="C1460" s="281" t="s">
        <v>3432</v>
      </c>
      <c r="D1460" s="281" t="s">
        <v>6666</v>
      </c>
      <c r="E1460" s="281" t="s">
        <v>2364</v>
      </c>
      <c r="F1460" s="281">
        <v>2</v>
      </c>
      <c r="G1460" s="281" t="s">
        <v>282</v>
      </c>
      <c r="H1460" s="303">
        <v>24947</v>
      </c>
      <c r="I1460" s="281">
        <v>24</v>
      </c>
      <c r="J1460" s="281" t="s">
        <v>260</v>
      </c>
      <c r="K1460" s="281">
        <v>275</v>
      </c>
      <c r="L1460" s="281" t="s">
        <v>273</v>
      </c>
      <c r="M1460" s="281">
        <v>2082</v>
      </c>
      <c r="N1460" s="281" t="s">
        <v>273</v>
      </c>
      <c r="O1460" s="281">
        <v>0</v>
      </c>
      <c r="P1460" s="281" t="s">
        <v>262</v>
      </c>
      <c r="Q1460" s="281">
        <v>0</v>
      </c>
      <c r="S1460" s="281">
        <v>0</v>
      </c>
      <c r="W1460" s="281">
        <v>-20</v>
      </c>
      <c r="X1460" s="281" t="s">
        <v>1574</v>
      </c>
      <c r="AA1460" s="281">
        <v>1</v>
      </c>
      <c r="AB1460" s="281" t="s">
        <v>198</v>
      </c>
      <c r="AC1460" s="303">
        <v>43765</v>
      </c>
      <c r="AD1460" s="281" t="s">
        <v>11454</v>
      </c>
      <c r="AE1460" s="281" t="s">
        <v>1930</v>
      </c>
      <c r="AF1460" s="281" t="s">
        <v>266</v>
      </c>
      <c r="AG1460" s="281" t="s">
        <v>6667</v>
      </c>
      <c r="AI1460" s="281" t="s">
        <v>6668</v>
      </c>
      <c r="AN1460" s="303">
        <v>43707</v>
      </c>
      <c r="AP1460" s="284">
        <f t="shared" si="205"/>
        <v>1453</v>
      </c>
      <c r="AQ1460" s="284" t="str">
        <f t="shared" si="206"/>
        <v>荻野恵子1</v>
      </c>
      <c r="AR1460" s="284" t="str">
        <f t="shared" si="207"/>
        <v>おぎのけいこ1</v>
      </c>
      <c r="AS1460" s="284">
        <f t="shared" si="208"/>
        <v>1686598</v>
      </c>
      <c r="AT1460" s="284" t="str">
        <f t="shared" si="201"/>
        <v>荻野恵子</v>
      </c>
      <c r="AU1460" s="284">
        <f>IF(AT1460="","",COUNTIF(AT$8:AT1460,AT1460))</f>
        <v>1</v>
      </c>
      <c r="AV1460" s="284" t="str">
        <f t="shared" si="202"/>
        <v>おぎのけいこ</v>
      </c>
      <c r="AW1460" s="284">
        <f>IF(AV1460="","",COUNTIF(AV$8:AV1460,AV1460))</f>
        <v>1</v>
      </c>
      <c r="AX1460" s="284" t="str">
        <f t="shared" si="200"/>
        <v/>
      </c>
      <c r="AY1460" s="284" t="str">
        <f t="shared" si="203"/>
        <v/>
      </c>
      <c r="AZ1460" s="284" t="str">
        <f t="shared" si="204"/>
        <v/>
      </c>
    </row>
    <row r="1461" spans="1:52" ht="18" customHeight="1">
      <c r="A1461" s="281">
        <v>1661117</v>
      </c>
      <c r="B1461" s="281" t="s">
        <v>2817</v>
      </c>
      <c r="C1461" s="281" t="s">
        <v>6669</v>
      </c>
      <c r="D1461" s="281" t="s">
        <v>2819</v>
      </c>
      <c r="E1461" s="281" t="s">
        <v>495</v>
      </c>
      <c r="F1461" s="281">
        <v>2</v>
      </c>
      <c r="G1461" s="281" t="s">
        <v>282</v>
      </c>
      <c r="H1461" s="303">
        <v>27003</v>
      </c>
      <c r="I1461" s="281">
        <v>24</v>
      </c>
      <c r="J1461" s="281" t="s">
        <v>260</v>
      </c>
      <c r="K1461" s="281">
        <v>270</v>
      </c>
      <c r="L1461" s="281" t="s">
        <v>720</v>
      </c>
      <c r="M1461" s="281">
        <v>2055</v>
      </c>
      <c r="N1461" s="281" t="s">
        <v>720</v>
      </c>
      <c r="O1461" s="281">
        <v>0</v>
      </c>
      <c r="P1461" s="281" t="s">
        <v>262</v>
      </c>
      <c r="Q1461" s="281">
        <v>0</v>
      </c>
      <c r="S1461" s="281">
        <v>0</v>
      </c>
      <c r="W1461" s="281">
        <v>-20</v>
      </c>
      <c r="X1461" s="281" t="s">
        <v>1574</v>
      </c>
      <c r="AA1461" s="281">
        <v>1</v>
      </c>
      <c r="AB1461" s="281" t="s">
        <v>198</v>
      </c>
      <c r="AC1461" s="303">
        <v>43765</v>
      </c>
      <c r="AD1461" s="281" t="s">
        <v>11453</v>
      </c>
      <c r="AE1461" s="281" t="s">
        <v>5243</v>
      </c>
      <c r="AF1461" s="281" t="s">
        <v>266</v>
      </c>
      <c r="AG1461" s="281" t="s">
        <v>6670</v>
      </c>
      <c r="AI1461" s="281" t="s">
        <v>6671</v>
      </c>
      <c r="AN1461" s="303">
        <v>43536</v>
      </c>
      <c r="AP1461" s="284">
        <f t="shared" si="205"/>
        <v>1454</v>
      </c>
      <c r="AQ1461" s="284" t="str">
        <f t="shared" si="206"/>
        <v>上原亜希子1</v>
      </c>
      <c r="AR1461" s="284" t="str">
        <f t="shared" si="207"/>
        <v>うえはらあきこ1</v>
      </c>
      <c r="AS1461" s="284">
        <f t="shared" si="208"/>
        <v>1661117</v>
      </c>
      <c r="AT1461" s="284" t="str">
        <f t="shared" si="201"/>
        <v>上原亜希子</v>
      </c>
      <c r="AU1461" s="284">
        <f>IF(AT1461="","",COUNTIF(AT$8:AT1461,AT1461))</f>
        <v>1</v>
      </c>
      <c r="AV1461" s="284" t="str">
        <f t="shared" si="202"/>
        <v>うえはらあきこ</v>
      </c>
      <c r="AW1461" s="284">
        <f>IF(AV1461="","",COUNTIF(AV$8:AV1461,AV1461))</f>
        <v>1</v>
      </c>
      <c r="AX1461" s="284" t="str">
        <f t="shared" si="200"/>
        <v/>
      </c>
      <c r="AY1461" s="284" t="str">
        <f t="shared" si="203"/>
        <v/>
      </c>
      <c r="AZ1461" s="284" t="str">
        <f t="shared" si="204"/>
        <v/>
      </c>
    </row>
    <row r="1462" spans="1:52" ht="18" customHeight="1">
      <c r="A1462" s="281">
        <v>1661237</v>
      </c>
      <c r="B1462" s="281" t="s">
        <v>6672</v>
      </c>
      <c r="C1462" s="281" t="s">
        <v>6673</v>
      </c>
      <c r="D1462" s="281" t="s">
        <v>6674</v>
      </c>
      <c r="E1462" s="281" t="s">
        <v>6675</v>
      </c>
      <c r="F1462" s="281">
        <v>1</v>
      </c>
      <c r="G1462" s="281" t="s">
        <v>259</v>
      </c>
      <c r="H1462" s="303">
        <v>27315</v>
      </c>
      <c r="I1462" s="281">
        <v>24</v>
      </c>
      <c r="J1462" s="281" t="s">
        <v>260</v>
      </c>
      <c r="K1462" s="281">
        <v>278</v>
      </c>
      <c r="L1462" s="281" t="s">
        <v>445</v>
      </c>
      <c r="M1462" s="281">
        <v>2100</v>
      </c>
      <c r="N1462" s="281" t="s">
        <v>445</v>
      </c>
      <c r="O1462" s="281">
        <v>0</v>
      </c>
      <c r="P1462" s="281" t="s">
        <v>262</v>
      </c>
      <c r="Q1462" s="281">
        <v>0</v>
      </c>
      <c r="S1462" s="281">
        <v>0</v>
      </c>
      <c r="U1462" s="281" t="s">
        <v>11197</v>
      </c>
      <c r="W1462" s="281">
        <v>-20</v>
      </c>
      <c r="X1462" s="281" t="s">
        <v>1574</v>
      </c>
      <c r="AA1462" s="281">
        <v>1</v>
      </c>
      <c r="AB1462" s="281" t="s">
        <v>198</v>
      </c>
      <c r="AC1462" s="303">
        <v>43765</v>
      </c>
      <c r="AD1462" s="281" t="s">
        <v>11452</v>
      </c>
      <c r="AE1462" s="281" t="s">
        <v>580</v>
      </c>
      <c r="AF1462" s="281" t="s">
        <v>266</v>
      </c>
      <c r="AG1462" s="281" t="s">
        <v>6676</v>
      </c>
      <c r="AI1462" s="281" t="s">
        <v>6677</v>
      </c>
      <c r="AN1462" s="303">
        <v>43541</v>
      </c>
      <c r="AP1462" s="284">
        <f t="shared" si="205"/>
        <v>1455</v>
      </c>
      <c r="AQ1462" s="284" t="str">
        <f t="shared" si="206"/>
        <v>大石健二郎1</v>
      </c>
      <c r="AR1462" s="284" t="str">
        <f t="shared" si="207"/>
        <v>おおいしけんじろう1</v>
      </c>
      <c r="AS1462" s="284">
        <f t="shared" si="208"/>
        <v>1661237</v>
      </c>
      <c r="AT1462" s="284" t="str">
        <f t="shared" si="201"/>
        <v>大石健二郎</v>
      </c>
      <c r="AU1462" s="284">
        <f>IF(AT1462="","",COUNTIF(AT$8:AT1462,AT1462))</f>
        <v>1</v>
      </c>
      <c r="AV1462" s="284" t="str">
        <f t="shared" si="202"/>
        <v>おおいしけんじろう</v>
      </c>
      <c r="AW1462" s="284">
        <f>IF(AV1462="","",COUNTIF(AV$8:AV1462,AV1462))</f>
        <v>1</v>
      </c>
      <c r="AX1462" s="284" t="str">
        <f t="shared" si="200"/>
        <v/>
      </c>
      <c r="AY1462" s="284" t="str">
        <f t="shared" si="203"/>
        <v/>
      </c>
      <c r="AZ1462" s="284" t="str">
        <f t="shared" si="204"/>
        <v/>
      </c>
    </row>
    <row r="1463" spans="1:52" ht="18" customHeight="1">
      <c r="A1463" s="281">
        <v>1661238</v>
      </c>
      <c r="B1463" s="281" t="s">
        <v>6678</v>
      </c>
      <c r="C1463" s="281" t="s">
        <v>6679</v>
      </c>
      <c r="D1463" s="281" t="s">
        <v>6680</v>
      </c>
      <c r="E1463" s="281" t="s">
        <v>6681</v>
      </c>
      <c r="F1463" s="281">
        <v>1</v>
      </c>
      <c r="G1463" s="281" t="s">
        <v>259</v>
      </c>
      <c r="H1463" s="303">
        <v>31385</v>
      </c>
      <c r="I1463" s="281">
        <v>24</v>
      </c>
      <c r="J1463" s="281" t="s">
        <v>260</v>
      </c>
      <c r="K1463" s="281">
        <v>267</v>
      </c>
      <c r="L1463" s="281" t="s">
        <v>328</v>
      </c>
      <c r="M1463" s="281">
        <v>2041</v>
      </c>
      <c r="N1463" s="281" t="s">
        <v>328</v>
      </c>
      <c r="O1463" s="281">
        <v>0</v>
      </c>
      <c r="P1463" s="281" t="s">
        <v>262</v>
      </c>
      <c r="Q1463" s="281">
        <v>0</v>
      </c>
      <c r="S1463" s="281">
        <v>0</v>
      </c>
      <c r="U1463" s="281" t="s">
        <v>10883</v>
      </c>
      <c r="W1463" s="281">
        <v>-20</v>
      </c>
      <c r="X1463" s="281" t="s">
        <v>1574</v>
      </c>
      <c r="AA1463" s="281">
        <v>1</v>
      </c>
      <c r="AB1463" s="281" t="s">
        <v>198</v>
      </c>
      <c r="AC1463" s="303">
        <v>43765</v>
      </c>
      <c r="AD1463" s="281" t="s">
        <v>11452</v>
      </c>
      <c r="AE1463" s="281" t="s">
        <v>1477</v>
      </c>
      <c r="AF1463" s="281" t="s">
        <v>266</v>
      </c>
      <c r="AG1463" s="281" t="s">
        <v>6682</v>
      </c>
      <c r="AH1463" s="281" t="s">
        <v>6683</v>
      </c>
      <c r="AI1463" s="281" t="s">
        <v>6684</v>
      </c>
      <c r="AL1463" s="281" t="s">
        <v>11564</v>
      </c>
      <c r="AN1463" s="303">
        <v>43541</v>
      </c>
      <c r="AP1463" s="284">
        <f t="shared" si="205"/>
        <v>1456</v>
      </c>
      <c r="AQ1463" s="284" t="str">
        <f t="shared" si="206"/>
        <v>大原真紘1</v>
      </c>
      <c r="AR1463" s="284" t="str">
        <f t="shared" si="207"/>
        <v>おおはらまひろ1</v>
      </c>
      <c r="AS1463" s="284">
        <f t="shared" si="208"/>
        <v>1661238</v>
      </c>
      <c r="AT1463" s="284" t="str">
        <f t="shared" si="201"/>
        <v>大原真紘</v>
      </c>
      <c r="AU1463" s="284">
        <f>IF(AT1463="","",COUNTIF(AT$8:AT1463,AT1463))</f>
        <v>1</v>
      </c>
      <c r="AV1463" s="284" t="str">
        <f t="shared" si="202"/>
        <v>おおはらまひろ</v>
      </c>
      <c r="AW1463" s="284">
        <f>IF(AV1463="","",COUNTIF(AV$8:AV1463,AV1463))</f>
        <v>1</v>
      </c>
      <c r="AX1463" s="284" t="str">
        <f t="shared" si="200"/>
        <v/>
      </c>
      <c r="AY1463" s="284" t="str">
        <f t="shared" si="203"/>
        <v/>
      </c>
      <c r="AZ1463" s="284" t="str">
        <f t="shared" si="204"/>
        <v/>
      </c>
    </row>
    <row r="1464" spans="1:52" ht="18" customHeight="1">
      <c r="A1464" s="281">
        <v>1666772</v>
      </c>
      <c r="B1464" s="281" t="s">
        <v>6685</v>
      </c>
      <c r="C1464" s="281" t="s">
        <v>6686</v>
      </c>
      <c r="D1464" s="281" t="s">
        <v>6687</v>
      </c>
      <c r="E1464" s="281" t="s">
        <v>5449</v>
      </c>
      <c r="F1464" s="281">
        <v>1</v>
      </c>
      <c r="G1464" s="281" t="s">
        <v>259</v>
      </c>
      <c r="H1464" s="303">
        <v>34635</v>
      </c>
      <c r="I1464" s="281">
        <v>24</v>
      </c>
      <c r="J1464" s="281" t="s">
        <v>260</v>
      </c>
      <c r="K1464" s="281">
        <v>275</v>
      </c>
      <c r="L1464" s="281" t="s">
        <v>273</v>
      </c>
      <c r="M1464" s="281">
        <v>2084</v>
      </c>
      <c r="N1464" s="281" t="s">
        <v>4454</v>
      </c>
      <c r="O1464" s="281">
        <v>1</v>
      </c>
      <c r="P1464" s="281" t="s">
        <v>11177</v>
      </c>
      <c r="Q1464" s="281">
        <v>0</v>
      </c>
      <c r="S1464" s="281">
        <v>0</v>
      </c>
      <c r="W1464" s="281">
        <v>-20</v>
      </c>
      <c r="X1464" s="281" t="s">
        <v>1574</v>
      </c>
      <c r="AA1464" s="281">
        <v>1</v>
      </c>
      <c r="AB1464" s="281" t="s">
        <v>198</v>
      </c>
      <c r="AC1464" s="303">
        <v>43765</v>
      </c>
      <c r="AD1464" s="281" t="s">
        <v>11454</v>
      </c>
      <c r="AE1464" s="281" t="s">
        <v>2514</v>
      </c>
      <c r="AF1464" s="281" t="s">
        <v>266</v>
      </c>
      <c r="AG1464" s="281" t="s">
        <v>2515</v>
      </c>
      <c r="AH1464" s="281" t="s">
        <v>2516</v>
      </c>
      <c r="AI1464" s="281" t="s">
        <v>2517</v>
      </c>
      <c r="AN1464" s="303">
        <v>43603</v>
      </c>
      <c r="AP1464" s="284">
        <f t="shared" si="205"/>
        <v>1457</v>
      </c>
      <c r="AQ1464" s="284" t="str">
        <f t="shared" si="206"/>
        <v>樽井亮太1</v>
      </c>
      <c r="AR1464" s="284" t="str">
        <f t="shared" si="207"/>
        <v>たるいりょうた1</v>
      </c>
      <c r="AS1464" s="284">
        <f t="shared" si="208"/>
        <v>1666772</v>
      </c>
      <c r="AT1464" s="284" t="str">
        <f t="shared" si="201"/>
        <v>樽井亮太</v>
      </c>
      <c r="AU1464" s="284">
        <f>IF(AT1464="","",COUNTIF(AT$8:AT1464,AT1464))</f>
        <v>1</v>
      </c>
      <c r="AV1464" s="284" t="str">
        <f t="shared" si="202"/>
        <v>たるいりょうた</v>
      </c>
      <c r="AW1464" s="284">
        <f>IF(AV1464="","",COUNTIF(AV$8:AV1464,AV1464))</f>
        <v>1</v>
      </c>
      <c r="AX1464" s="284" t="str">
        <f t="shared" si="200"/>
        <v/>
      </c>
      <c r="AY1464" s="284" t="str">
        <f t="shared" si="203"/>
        <v/>
      </c>
      <c r="AZ1464" s="284" t="str">
        <f t="shared" si="204"/>
        <v/>
      </c>
    </row>
    <row r="1465" spans="1:52" ht="18" customHeight="1">
      <c r="A1465" s="281">
        <v>1637963</v>
      </c>
      <c r="B1465" s="281" t="s">
        <v>601</v>
      </c>
      <c r="C1465" s="281" t="s">
        <v>6688</v>
      </c>
      <c r="D1465" s="281" t="s">
        <v>603</v>
      </c>
      <c r="E1465" s="281" t="s">
        <v>4044</v>
      </c>
      <c r="F1465" s="281">
        <v>1</v>
      </c>
      <c r="G1465" s="281" t="s">
        <v>259</v>
      </c>
      <c r="H1465" s="303">
        <v>37365</v>
      </c>
      <c r="I1465" s="281">
        <v>24</v>
      </c>
      <c r="J1465" s="281" t="s">
        <v>260</v>
      </c>
      <c r="K1465" s="281">
        <v>275</v>
      </c>
      <c r="L1465" s="281" t="s">
        <v>273</v>
      </c>
      <c r="M1465" s="281">
        <v>4569</v>
      </c>
      <c r="N1465" s="281" t="s">
        <v>5133</v>
      </c>
      <c r="O1465" s="281">
        <v>1</v>
      </c>
      <c r="P1465" s="281" t="s">
        <v>11177</v>
      </c>
      <c r="Q1465" s="281">
        <v>0</v>
      </c>
      <c r="S1465" s="281">
        <v>0</v>
      </c>
      <c r="W1465" s="281">
        <v>-20</v>
      </c>
      <c r="X1465" s="281" t="s">
        <v>1574</v>
      </c>
      <c r="AA1465" s="281">
        <v>1</v>
      </c>
      <c r="AB1465" s="281" t="s">
        <v>198</v>
      </c>
      <c r="AC1465" s="303">
        <v>43765</v>
      </c>
      <c r="AD1465" s="281" t="s">
        <v>11452</v>
      </c>
      <c r="AE1465" s="281" t="s">
        <v>6689</v>
      </c>
      <c r="AF1465" s="281" t="s">
        <v>266</v>
      </c>
      <c r="AG1465" s="281" t="s">
        <v>6690</v>
      </c>
      <c r="AI1465" s="281" t="s">
        <v>6691</v>
      </c>
      <c r="AN1465" s="303">
        <v>43247</v>
      </c>
      <c r="AP1465" s="284">
        <f t="shared" si="205"/>
        <v>1458</v>
      </c>
      <c r="AQ1465" s="284" t="str">
        <f t="shared" si="206"/>
        <v>小松優人1</v>
      </c>
      <c r="AR1465" s="284" t="str">
        <f t="shared" si="207"/>
        <v>こまつゆうと1</v>
      </c>
      <c r="AS1465" s="284">
        <f t="shared" si="208"/>
        <v>1637963</v>
      </c>
      <c r="AT1465" s="284" t="str">
        <f t="shared" si="201"/>
        <v>小松優人</v>
      </c>
      <c r="AU1465" s="284">
        <f>IF(AT1465="","",COUNTIF(AT$8:AT1465,AT1465))</f>
        <v>1</v>
      </c>
      <c r="AV1465" s="284" t="str">
        <f t="shared" si="202"/>
        <v>こまつゆうと</v>
      </c>
      <c r="AW1465" s="284">
        <f>IF(AV1465="","",COUNTIF(AV$8:AV1465,AV1465))</f>
        <v>1</v>
      </c>
      <c r="AX1465" s="284" t="str">
        <f t="shared" si="200"/>
        <v/>
      </c>
      <c r="AY1465" s="284" t="str">
        <f t="shared" si="203"/>
        <v/>
      </c>
      <c r="AZ1465" s="284" t="str">
        <f t="shared" si="204"/>
        <v/>
      </c>
    </row>
    <row r="1466" spans="1:52" ht="18" customHeight="1">
      <c r="A1466" s="281">
        <v>1637230</v>
      </c>
      <c r="B1466" s="281" t="s">
        <v>3329</v>
      </c>
      <c r="C1466" s="281" t="s">
        <v>3330</v>
      </c>
      <c r="D1466" s="281" t="s">
        <v>2421</v>
      </c>
      <c r="E1466" s="281" t="s">
        <v>2528</v>
      </c>
      <c r="F1466" s="281">
        <v>1</v>
      </c>
      <c r="G1466" s="281" t="s">
        <v>259</v>
      </c>
      <c r="H1466" s="303">
        <v>37441</v>
      </c>
      <c r="I1466" s="281">
        <v>24</v>
      </c>
      <c r="J1466" s="281" t="s">
        <v>260</v>
      </c>
      <c r="K1466" s="281">
        <v>275</v>
      </c>
      <c r="L1466" s="281" t="s">
        <v>273</v>
      </c>
      <c r="M1466" s="281">
        <v>4569</v>
      </c>
      <c r="N1466" s="281" t="s">
        <v>5133</v>
      </c>
      <c r="O1466" s="281">
        <v>1</v>
      </c>
      <c r="P1466" s="281" t="s">
        <v>11177</v>
      </c>
      <c r="Q1466" s="281">
        <v>0</v>
      </c>
      <c r="S1466" s="281">
        <v>0</v>
      </c>
      <c r="W1466" s="281">
        <v>-20</v>
      </c>
      <c r="X1466" s="281" t="s">
        <v>1574</v>
      </c>
      <c r="AA1466" s="281">
        <v>1</v>
      </c>
      <c r="AB1466" s="281" t="s">
        <v>198</v>
      </c>
      <c r="AC1466" s="303">
        <v>43765</v>
      </c>
      <c r="AD1466" s="281" t="s">
        <v>11452</v>
      </c>
      <c r="AE1466" s="281" t="s">
        <v>1320</v>
      </c>
      <c r="AF1466" s="281" t="s">
        <v>266</v>
      </c>
      <c r="AG1466" s="281" t="s">
        <v>6692</v>
      </c>
      <c r="AI1466" s="281" t="s">
        <v>6693</v>
      </c>
      <c r="AN1466" s="303">
        <v>43246</v>
      </c>
      <c r="AP1466" s="284">
        <f t="shared" si="205"/>
        <v>1459</v>
      </c>
      <c r="AQ1466" s="284" t="str">
        <f t="shared" si="206"/>
        <v>濵直樹2</v>
      </c>
      <c r="AR1466" s="284" t="str">
        <f t="shared" si="207"/>
        <v>はまなおき2</v>
      </c>
      <c r="AS1466" s="284">
        <f t="shared" si="208"/>
        <v>1637230</v>
      </c>
      <c r="AT1466" s="284" t="str">
        <f t="shared" si="201"/>
        <v>濵直樹</v>
      </c>
      <c r="AU1466" s="284">
        <f>IF(AT1466="","",COUNTIF(AT$8:AT1466,AT1466))</f>
        <v>2</v>
      </c>
      <c r="AV1466" s="284" t="str">
        <f t="shared" si="202"/>
        <v>はまなおき</v>
      </c>
      <c r="AW1466" s="284">
        <f>IF(AV1466="","",COUNTIF(AV$8:AV1466,AV1466))</f>
        <v>2</v>
      </c>
      <c r="AX1466" s="284" t="str">
        <f t="shared" si="200"/>
        <v/>
      </c>
      <c r="AY1466" s="284" t="str">
        <f t="shared" si="203"/>
        <v/>
      </c>
      <c r="AZ1466" s="284" t="str">
        <f t="shared" si="204"/>
        <v/>
      </c>
    </row>
    <row r="1467" spans="1:52" ht="18" customHeight="1">
      <c r="A1467" s="281">
        <v>1686442</v>
      </c>
      <c r="B1467" s="281" t="s">
        <v>6694</v>
      </c>
      <c r="C1467" s="281" t="s">
        <v>6695</v>
      </c>
      <c r="D1467" s="281" t="s">
        <v>6696</v>
      </c>
      <c r="E1467" s="281" t="s">
        <v>6067</v>
      </c>
      <c r="F1467" s="281">
        <v>1</v>
      </c>
      <c r="G1467" s="281" t="s">
        <v>259</v>
      </c>
      <c r="H1467" s="303">
        <v>33285</v>
      </c>
      <c r="I1467" s="281">
        <v>24</v>
      </c>
      <c r="J1467" s="281" t="s">
        <v>260</v>
      </c>
      <c r="K1467" s="281">
        <v>280</v>
      </c>
      <c r="L1467" s="281" t="s">
        <v>334</v>
      </c>
      <c r="M1467" s="281">
        <v>2121</v>
      </c>
      <c r="N1467" s="281" t="s">
        <v>334</v>
      </c>
      <c r="O1467" s="281">
        <v>0</v>
      </c>
      <c r="P1467" s="281" t="s">
        <v>262</v>
      </c>
      <c r="Q1467" s="281">
        <v>0</v>
      </c>
      <c r="S1467" s="281">
        <v>0</v>
      </c>
      <c r="U1467" s="281" t="s">
        <v>848</v>
      </c>
      <c r="W1467" s="281">
        <v>-20</v>
      </c>
      <c r="X1467" s="281" t="s">
        <v>1574</v>
      </c>
      <c r="AA1467" s="281">
        <v>1</v>
      </c>
      <c r="AB1467" s="281" t="s">
        <v>198</v>
      </c>
      <c r="AC1467" s="303">
        <v>43779</v>
      </c>
      <c r="AD1467" s="281" t="s">
        <v>11458</v>
      </c>
      <c r="AE1467" s="281" t="s">
        <v>849</v>
      </c>
      <c r="AF1467" s="281" t="s">
        <v>266</v>
      </c>
      <c r="AG1467" s="281" t="s">
        <v>6697</v>
      </c>
      <c r="AI1467" s="281" t="s">
        <v>6698</v>
      </c>
      <c r="AN1467" s="303">
        <v>43703</v>
      </c>
      <c r="AP1467" s="284">
        <f t="shared" si="205"/>
        <v>1460</v>
      </c>
      <c r="AQ1467" s="284" t="str">
        <f t="shared" si="206"/>
        <v>浅賀達也1</v>
      </c>
      <c r="AR1467" s="284" t="str">
        <f t="shared" si="207"/>
        <v>あさがたつや1</v>
      </c>
      <c r="AS1467" s="284">
        <f t="shared" si="208"/>
        <v>1686442</v>
      </c>
      <c r="AT1467" s="284" t="str">
        <f t="shared" si="201"/>
        <v>浅賀達也</v>
      </c>
      <c r="AU1467" s="284">
        <f>IF(AT1467="","",COUNTIF(AT$8:AT1467,AT1467))</f>
        <v>1</v>
      </c>
      <c r="AV1467" s="284" t="str">
        <f t="shared" si="202"/>
        <v>あさがたつや</v>
      </c>
      <c r="AW1467" s="284">
        <f>IF(AV1467="","",COUNTIF(AV$8:AV1467,AV1467))</f>
        <v>1</v>
      </c>
      <c r="AX1467" s="284" t="str">
        <f t="shared" si="200"/>
        <v/>
      </c>
      <c r="AY1467" s="284" t="str">
        <f t="shared" si="203"/>
        <v/>
      </c>
      <c r="AZ1467" s="284" t="str">
        <f t="shared" si="204"/>
        <v/>
      </c>
    </row>
    <row r="1468" spans="1:52" ht="18" customHeight="1">
      <c r="A1468" s="281">
        <v>1669831</v>
      </c>
      <c r="B1468" s="281" t="s">
        <v>6699</v>
      </c>
      <c r="C1468" s="281" t="s">
        <v>6700</v>
      </c>
      <c r="D1468" s="281" t="s">
        <v>6701</v>
      </c>
      <c r="E1468" s="281" t="s">
        <v>5464</v>
      </c>
      <c r="F1468" s="281">
        <v>2</v>
      </c>
      <c r="G1468" s="281" t="s">
        <v>282</v>
      </c>
      <c r="H1468" s="303">
        <v>37770</v>
      </c>
      <c r="I1468" s="281">
        <v>24</v>
      </c>
      <c r="J1468" s="281" t="s">
        <v>260</v>
      </c>
      <c r="K1468" s="281">
        <v>269</v>
      </c>
      <c r="L1468" s="281" t="s">
        <v>378</v>
      </c>
      <c r="M1468" s="281">
        <v>2052</v>
      </c>
      <c r="N1468" s="281" t="s">
        <v>5079</v>
      </c>
      <c r="O1468" s="281">
        <v>1</v>
      </c>
      <c r="P1468" s="281" t="s">
        <v>11177</v>
      </c>
      <c r="Q1468" s="281">
        <v>0</v>
      </c>
      <c r="S1468" s="281">
        <v>0</v>
      </c>
      <c r="W1468" s="281">
        <v>-20</v>
      </c>
      <c r="X1468" s="281" t="s">
        <v>1574</v>
      </c>
      <c r="AA1468" s="281">
        <v>1</v>
      </c>
      <c r="AB1468" s="281" t="s">
        <v>198</v>
      </c>
      <c r="AC1468" s="303">
        <v>43863</v>
      </c>
      <c r="AD1468" s="281" t="s">
        <v>11565</v>
      </c>
      <c r="AE1468" s="281" t="s">
        <v>5080</v>
      </c>
      <c r="AF1468" s="281" t="s">
        <v>266</v>
      </c>
      <c r="AG1468" s="281" t="s">
        <v>5081</v>
      </c>
      <c r="AH1468" s="281" t="s">
        <v>5079</v>
      </c>
      <c r="AI1468" s="281" t="s">
        <v>5082</v>
      </c>
      <c r="AN1468" s="303">
        <v>43613</v>
      </c>
      <c r="AP1468" s="284">
        <f t="shared" si="205"/>
        <v>1461</v>
      </c>
      <c r="AQ1468" s="284" t="str">
        <f t="shared" si="206"/>
        <v>岡崎文香1</v>
      </c>
      <c r="AR1468" s="284" t="str">
        <f t="shared" si="207"/>
        <v>おかざきふみか1</v>
      </c>
      <c r="AS1468" s="284">
        <f t="shared" si="208"/>
        <v>1669831</v>
      </c>
      <c r="AT1468" s="284" t="str">
        <f t="shared" si="201"/>
        <v>岡崎文香</v>
      </c>
      <c r="AU1468" s="284">
        <f>IF(AT1468="","",COUNTIF(AT$8:AT1468,AT1468))</f>
        <v>1</v>
      </c>
      <c r="AV1468" s="284" t="str">
        <f t="shared" si="202"/>
        <v>おかざきふみか</v>
      </c>
      <c r="AW1468" s="284">
        <f>IF(AV1468="","",COUNTIF(AV$8:AV1468,AV1468))</f>
        <v>1</v>
      </c>
      <c r="AX1468" s="284" t="str">
        <f t="shared" si="200"/>
        <v/>
      </c>
      <c r="AY1468" s="284" t="str">
        <f t="shared" si="203"/>
        <v/>
      </c>
      <c r="AZ1468" s="284" t="str">
        <f t="shared" si="204"/>
        <v/>
      </c>
    </row>
    <row r="1469" spans="1:52" ht="18" customHeight="1">
      <c r="A1469" s="281">
        <v>1669804</v>
      </c>
      <c r="B1469" s="281" t="s">
        <v>6702</v>
      </c>
      <c r="C1469" s="281" t="s">
        <v>6703</v>
      </c>
      <c r="D1469" s="281" t="s">
        <v>6704</v>
      </c>
      <c r="E1469" s="281" t="s">
        <v>6705</v>
      </c>
      <c r="F1469" s="281">
        <v>1</v>
      </c>
      <c r="G1469" s="281" t="s">
        <v>259</v>
      </c>
      <c r="H1469" s="303">
        <v>37829</v>
      </c>
      <c r="I1469" s="281">
        <v>24</v>
      </c>
      <c r="J1469" s="281" t="s">
        <v>260</v>
      </c>
      <c r="K1469" s="281">
        <v>275</v>
      </c>
      <c r="L1469" s="281" t="s">
        <v>273</v>
      </c>
      <c r="M1469" s="281">
        <v>2083</v>
      </c>
      <c r="N1469" s="281" t="s">
        <v>2285</v>
      </c>
      <c r="O1469" s="281">
        <v>1</v>
      </c>
      <c r="P1469" s="281" t="s">
        <v>11177</v>
      </c>
      <c r="Q1469" s="281">
        <v>0</v>
      </c>
      <c r="S1469" s="281">
        <v>0</v>
      </c>
      <c r="U1469" s="281">
        <v>2019</v>
      </c>
      <c r="W1469" s="281">
        <v>-20</v>
      </c>
      <c r="X1469" s="281" t="s">
        <v>1574</v>
      </c>
      <c r="AA1469" s="281">
        <v>1</v>
      </c>
      <c r="AB1469" s="281" t="s">
        <v>198</v>
      </c>
      <c r="AC1469" s="303">
        <v>44073</v>
      </c>
      <c r="AD1469" s="281" t="s">
        <v>11566</v>
      </c>
      <c r="AE1469" s="281" t="s">
        <v>2514</v>
      </c>
      <c r="AF1469" s="281" t="s">
        <v>266</v>
      </c>
      <c r="AG1469" s="281" t="s">
        <v>2515</v>
      </c>
      <c r="AH1469" s="281" t="s">
        <v>2516</v>
      </c>
      <c r="AI1469" s="281" t="s">
        <v>2517</v>
      </c>
      <c r="AJ1469" s="281" t="s">
        <v>11567</v>
      </c>
      <c r="AN1469" s="303">
        <v>43613</v>
      </c>
      <c r="AP1469" s="284">
        <f t="shared" si="205"/>
        <v>1462</v>
      </c>
      <c r="AQ1469" s="284" t="str">
        <f t="shared" si="206"/>
        <v>坂田直輝1</v>
      </c>
      <c r="AR1469" s="284" t="str">
        <f t="shared" si="207"/>
        <v>さかたなおてる1</v>
      </c>
      <c r="AS1469" s="284">
        <f t="shared" si="208"/>
        <v>1669804</v>
      </c>
      <c r="AT1469" s="284" t="str">
        <f t="shared" si="201"/>
        <v>坂田直輝</v>
      </c>
      <c r="AU1469" s="284">
        <f>IF(AT1469="","",COUNTIF(AT$8:AT1469,AT1469))</f>
        <v>1</v>
      </c>
      <c r="AV1469" s="284" t="str">
        <f t="shared" si="202"/>
        <v>さかたなおてる</v>
      </c>
      <c r="AW1469" s="284">
        <f>IF(AV1469="","",COUNTIF(AV$8:AV1469,AV1469))</f>
        <v>1</v>
      </c>
      <c r="AX1469" s="284" t="str">
        <f t="shared" si="200"/>
        <v/>
      </c>
      <c r="AY1469" s="284" t="str">
        <f t="shared" si="203"/>
        <v/>
      </c>
      <c r="AZ1469" s="284" t="str">
        <f t="shared" si="204"/>
        <v/>
      </c>
    </row>
    <row r="1470" spans="1:52" ht="18" customHeight="1">
      <c r="A1470" s="281">
        <v>1680149</v>
      </c>
      <c r="B1470" s="281" t="s">
        <v>6706</v>
      </c>
      <c r="C1470" s="281" t="s">
        <v>6707</v>
      </c>
      <c r="D1470" s="281" t="s">
        <v>6708</v>
      </c>
      <c r="E1470" s="281" t="s">
        <v>6709</v>
      </c>
      <c r="F1470" s="281">
        <v>1</v>
      </c>
      <c r="G1470" s="281" t="s">
        <v>259</v>
      </c>
      <c r="H1470" s="303">
        <v>37720</v>
      </c>
      <c r="I1470" s="281">
        <v>24</v>
      </c>
      <c r="J1470" s="281" t="s">
        <v>260</v>
      </c>
      <c r="K1470" s="281">
        <v>275</v>
      </c>
      <c r="L1470" s="281" t="s">
        <v>273</v>
      </c>
      <c r="M1470" s="281">
        <v>2083</v>
      </c>
      <c r="N1470" s="281" t="s">
        <v>2285</v>
      </c>
      <c r="O1470" s="281">
        <v>1</v>
      </c>
      <c r="P1470" s="281" t="s">
        <v>11177</v>
      </c>
      <c r="Q1470" s="281">
        <v>0</v>
      </c>
      <c r="S1470" s="281">
        <v>0</v>
      </c>
      <c r="V1470" s="281">
        <v>900000</v>
      </c>
      <c r="W1470" s="281">
        <v>-20</v>
      </c>
      <c r="X1470" s="281" t="s">
        <v>1574</v>
      </c>
      <c r="AA1470" s="281">
        <v>1</v>
      </c>
      <c r="AB1470" s="281" t="s">
        <v>198</v>
      </c>
      <c r="AC1470" s="303">
        <v>44074</v>
      </c>
      <c r="AD1470" s="281" t="s">
        <v>11568</v>
      </c>
      <c r="AE1470" s="281" t="s">
        <v>2514</v>
      </c>
      <c r="AF1470" s="281" t="s">
        <v>266</v>
      </c>
      <c r="AG1470" s="281" t="s">
        <v>2515</v>
      </c>
      <c r="AH1470" s="281" t="s">
        <v>2516</v>
      </c>
      <c r="AI1470" s="281" t="s">
        <v>2517</v>
      </c>
      <c r="AN1470" s="303">
        <v>43644</v>
      </c>
      <c r="AP1470" s="284">
        <f t="shared" si="205"/>
        <v>1463</v>
      </c>
      <c r="AQ1470" s="284" t="str">
        <f t="shared" si="206"/>
        <v>平山太輝1</v>
      </c>
      <c r="AR1470" s="284" t="str">
        <f t="shared" si="207"/>
        <v>ひらやまたいき1</v>
      </c>
      <c r="AS1470" s="284">
        <f t="shared" si="208"/>
        <v>1680149</v>
      </c>
      <c r="AT1470" s="284" t="str">
        <f t="shared" si="201"/>
        <v>平山太輝</v>
      </c>
      <c r="AU1470" s="284">
        <f>IF(AT1470="","",COUNTIF(AT$8:AT1470,AT1470))</f>
        <v>1</v>
      </c>
      <c r="AV1470" s="284" t="str">
        <f t="shared" si="202"/>
        <v>ひらやまたいき</v>
      </c>
      <c r="AW1470" s="284">
        <f>IF(AV1470="","",COUNTIF(AV$8:AV1470,AV1470))</f>
        <v>1</v>
      </c>
      <c r="AX1470" s="284" t="str">
        <f t="shared" si="200"/>
        <v/>
      </c>
      <c r="AY1470" s="284" t="str">
        <f t="shared" si="203"/>
        <v/>
      </c>
      <c r="AZ1470" s="284" t="str">
        <f t="shared" si="204"/>
        <v/>
      </c>
    </row>
    <row r="1471" spans="1:52" ht="18" customHeight="1">
      <c r="A1471" s="281">
        <v>1717127</v>
      </c>
      <c r="B1471" s="281" t="s">
        <v>773</v>
      </c>
      <c r="C1471" s="281" t="s">
        <v>6710</v>
      </c>
      <c r="D1471" s="281" t="s">
        <v>775</v>
      </c>
      <c r="E1471" s="281" t="s">
        <v>4192</v>
      </c>
      <c r="F1471" s="281">
        <v>2</v>
      </c>
      <c r="G1471" s="281" t="s">
        <v>282</v>
      </c>
      <c r="H1471" s="303">
        <v>20570</v>
      </c>
      <c r="I1471" s="281">
        <v>24</v>
      </c>
      <c r="J1471" s="281" t="s">
        <v>260</v>
      </c>
      <c r="K1471" s="281">
        <v>280</v>
      </c>
      <c r="L1471" s="281" t="s">
        <v>334</v>
      </c>
      <c r="M1471" s="281">
        <v>2121</v>
      </c>
      <c r="N1471" s="281" t="s">
        <v>334</v>
      </c>
      <c r="O1471" s="281">
        <v>0</v>
      </c>
      <c r="P1471" s="281" t="s">
        <v>262</v>
      </c>
      <c r="Q1471" s="281">
        <v>0</v>
      </c>
      <c r="S1471" s="281">
        <v>0</v>
      </c>
      <c r="U1471" s="281" t="s">
        <v>10905</v>
      </c>
      <c r="W1471" s="281">
        <v>-20</v>
      </c>
      <c r="X1471" s="281" t="s">
        <v>1574</v>
      </c>
      <c r="AA1471" s="281">
        <v>1</v>
      </c>
      <c r="AB1471" s="281" t="s">
        <v>198</v>
      </c>
      <c r="AC1471" s="303">
        <v>44143</v>
      </c>
      <c r="AD1471" s="281" t="s">
        <v>11263</v>
      </c>
      <c r="AE1471" s="281" t="s">
        <v>489</v>
      </c>
      <c r="AF1471" s="281" t="s">
        <v>266</v>
      </c>
      <c r="AG1471" s="281" t="s">
        <v>6711</v>
      </c>
      <c r="AI1471" s="281" t="s">
        <v>6712</v>
      </c>
      <c r="AN1471" s="303">
        <v>44117</v>
      </c>
      <c r="AP1471" s="284">
        <f t="shared" si="205"/>
        <v>1464</v>
      </c>
      <c r="AQ1471" s="284" t="str">
        <f t="shared" si="206"/>
        <v>林惠美子1</v>
      </c>
      <c r="AR1471" s="284" t="str">
        <f t="shared" si="207"/>
        <v>はやしえみこ1</v>
      </c>
      <c r="AS1471" s="284">
        <f t="shared" si="208"/>
        <v>1717127</v>
      </c>
      <c r="AT1471" s="284" t="str">
        <f t="shared" si="201"/>
        <v>林惠美子</v>
      </c>
      <c r="AU1471" s="284">
        <f>IF(AT1471="","",COUNTIF(AT$8:AT1471,AT1471))</f>
        <v>1</v>
      </c>
      <c r="AV1471" s="284" t="str">
        <f t="shared" si="202"/>
        <v>はやしえみこ</v>
      </c>
      <c r="AW1471" s="284">
        <f>IF(AV1471="","",COUNTIF(AV$8:AV1471,AV1471))</f>
        <v>1</v>
      </c>
      <c r="AX1471" s="284" t="str">
        <f t="shared" si="200"/>
        <v/>
      </c>
      <c r="AY1471" s="284" t="str">
        <f t="shared" si="203"/>
        <v/>
      </c>
      <c r="AZ1471" s="284" t="str">
        <f t="shared" si="204"/>
        <v/>
      </c>
    </row>
    <row r="1472" spans="1:52" ht="18" customHeight="1">
      <c r="A1472" s="281">
        <v>1717171</v>
      </c>
      <c r="B1472" s="281" t="s">
        <v>6713</v>
      </c>
      <c r="C1472" s="281" t="s">
        <v>6714</v>
      </c>
      <c r="D1472" s="281" t="s">
        <v>6715</v>
      </c>
      <c r="E1472" s="281" t="s">
        <v>556</v>
      </c>
      <c r="F1472" s="281">
        <v>1</v>
      </c>
      <c r="G1472" s="281" t="s">
        <v>259</v>
      </c>
      <c r="H1472" s="303">
        <v>23046</v>
      </c>
      <c r="I1472" s="281">
        <v>24</v>
      </c>
      <c r="J1472" s="281" t="s">
        <v>260</v>
      </c>
      <c r="K1472" s="281">
        <v>275</v>
      </c>
      <c r="L1472" s="281" t="s">
        <v>273</v>
      </c>
      <c r="M1472" s="281">
        <v>2082</v>
      </c>
      <c r="N1472" s="281" t="s">
        <v>273</v>
      </c>
      <c r="O1472" s="281">
        <v>0</v>
      </c>
      <c r="P1472" s="281" t="s">
        <v>262</v>
      </c>
      <c r="Q1472" s="281">
        <v>0</v>
      </c>
      <c r="S1472" s="281">
        <v>0</v>
      </c>
      <c r="W1472" s="281">
        <v>-20</v>
      </c>
      <c r="X1472" s="281" t="s">
        <v>1574</v>
      </c>
      <c r="AA1472" s="281">
        <v>1</v>
      </c>
      <c r="AB1472" s="281" t="s">
        <v>198</v>
      </c>
      <c r="AC1472" s="303">
        <v>44143</v>
      </c>
      <c r="AD1472" s="281" t="s">
        <v>11263</v>
      </c>
      <c r="AE1472" s="281" t="s">
        <v>3481</v>
      </c>
      <c r="AF1472" s="281" t="s">
        <v>266</v>
      </c>
      <c r="AG1472" s="281" t="s">
        <v>6716</v>
      </c>
      <c r="AI1472" s="281" t="s">
        <v>6717</v>
      </c>
      <c r="AN1472" s="303">
        <v>44118</v>
      </c>
      <c r="AP1472" s="284">
        <f t="shared" si="205"/>
        <v>1465</v>
      </c>
      <c r="AQ1472" s="284" t="str">
        <f t="shared" si="206"/>
        <v>成田隆1</v>
      </c>
      <c r="AR1472" s="284" t="str">
        <f t="shared" si="207"/>
        <v>なるたたかし1</v>
      </c>
      <c r="AS1472" s="284">
        <f t="shared" si="208"/>
        <v>1717171</v>
      </c>
      <c r="AT1472" s="284" t="str">
        <f t="shared" si="201"/>
        <v>成田隆</v>
      </c>
      <c r="AU1472" s="284">
        <f>IF(AT1472="","",COUNTIF(AT$8:AT1472,AT1472))</f>
        <v>1</v>
      </c>
      <c r="AV1472" s="284" t="str">
        <f t="shared" si="202"/>
        <v>なるたたかし</v>
      </c>
      <c r="AW1472" s="284">
        <f>IF(AV1472="","",COUNTIF(AV$8:AV1472,AV1472))</f>
        <v>1</v>
      </c>
      <c r="AX1472" s="284" t="str">
        <f t="shared" si="200"/>
        <v/>
      </c>
      <c r="AY1472" s="284" t="str">
        <f t="shared" si="203"/>
        <v/>
      </c>
      <c r="AZ1472" s="284" t="str">
        <f t="shared" si="204"/>
        <v/>
      </c>
    </row>
    <row r="1473" spans="1:52" ht="18" customHeight="1">
      <c r="A1473" s="281">
        <v>1717051</v>
      </c>
      <c r="B1473" s="281" t="s">
        <v>1846</v>
      </c>
      <c r="C1473" s="281" t="s">
        <v>6718</v>
      </c>
      <c r="D1473" s="281" t="s">
        <v>1848</v>
      </c>
      <c r="E1473" s="281" t="s">
        <v>6719</v>
      </c>
      <c r="F1473" s="281">
        <v>1</v>
      </c>
      <c r="G1473" s="281" t="s">
        <v>259</v>
      </c>
      <c r="H1473" s="303">
        <v>23213</v>
      </c>
      <c r="I1473" s="281">
        <v>24</v>
      </c>
      <c r="J1473" s="281" t="s">
        <v>260</v>
      </c>
      <c r="K1473" s="281">
        <v>279</v>
      </c>
      <c r="L1473" s="281" t="s">
        <v>308</v>
      </c>
      <c r="M1473" s="281">
        <v>2110</v>
      </c>
      <c r="N1473" s="281" t="s">
        <v>308</v>
      </c>
      <c r="O1473" s="281">
        <v>0</v>
      </c>
      <c r="P1473" s="281" t="s">
        <v>262</v>
      </c>
      <c r="Q1473" s="281">
        <v>0</v>
      </c>
      <c r="S1473" s="281">
        <v>0</v>
      </c>
      <c r="W1473" s="281">
        <v>-20</v>
      </c>
      <c r="X1473" s="281" t="s">
        <v>1574</v>
      </c>
      <c r="AA1473" s="281">
        <v>1</v>
      </c>
      <c r="AB1473" s="281" t="s">
        <v>198</v>
      </c>
      <c r="AC1473" s="303">
        <v>44143</v>
      </c>
      <c r="AD1473" s="281" t="s">
        <v>11263</v>
      </c>
      <c r="AE1473" s="281" t="s">
        <v>357</v>
      </c>
      <c r="AF1473" s="281" t="s">
        <v>266</v>
      </c>
      <c r="AG1473" s="281" t="s">
        <v>6720</v>
      </c>
      <c r="AI1473" s="281" t="s">
        <v>6721</v>
      </c>
      <c r="AN1473" s="303">
        <v>44114</v>
      </c>
      <c r="AP1473" s="284">
        <f t="shared" si="205"/>
        <v>1466</v>
      </c>
      <c r="AQ1473" s="284" t="str">
        <f t="shared" si="206"/>
        <v>中原安志1</v>
      </c>
      <c r="AR1473" s="284" t="str">
        <f t="shared" si="207"/>
        <v>なかはらやすし1</v>
      </c>
      <c r="AS1473" s="284">
        <f t="shared" si="208"/>
        <v>1717051</v>
      </c>
      <c r="AT1473" s="284" t="str">
        <f t="shared" si="201"/>
        <v>中原安志</v>
      </c>
      <c r="AU1473" s="284">
        <f>IF(AT1473="","",COUNTIF(AT$8:AT1473,AT1473))</f>
        <v>1</v>
      </c>
      <c r="AV1473" s="284" t="str">
        <f t="shared" si="202"/>
        <v>なかはらやすし</v>
      </c>
      <c r="AW1473" s="284">
        <f>IF(AV1473="","",COUNTIF(AV$8:AV1473,AV1473))</f>
        <v>1</v>
      </c>
      <c r="AX1473" s="284" t="str">
        <f t="shared" si="200"/>
        <v/>
      </c>
      <c r="AY1473" s="284" t="str">
        <f t="shared" si="203"/>
        <v/>
      </c>
      <c r="AZ1473" s="284" t="str">
        <f t="shared" si="204"/>
        <v/>
      </c>
    </row>
    <row r="1474" spans="1:52" ht="18" customHeight="1">
      <c r="A1474" s="281">
        <v>1692629</v>
      </c>
      <c r="B1474" s="281" t="s">
        <v>6722</v>
      </c>
      <c r="C1474" s="281" t="s">
        <v>6723</v>
      </c>
      <c r="D1474" s="281" t="s">
        <v>6724</v>
      </c>
      <c r="E1474" s="281" t="s">
        <v>827</v>
      </c>
      <c r="F1474" s="281">
        <v>2</v>
      </c>
      <c r="G1474" s="281" t="s">
        <v>282</v>
      </c>
      <c r="H1474" s="303">
        <v>26400</v>
      </c>
      <c r="I1474" s="281">
        <v>24</v>
      </c>
      <c r="J1474" s="281" t="s">
        <v>260</v>
      </c>
      <c r="K1474" s="281">
        <v>271</v>
      </c>
      <c r="L1474" s="281" t="s">
        <v>413</v>
      </c>
      <c r="M1474" s="281">
        <v>2061</v>
      </c>
      <c r="N1474" s="281" t="s">
        <v>413</v>
      </c>
      <c r="O1474" s="281">
        <v>0</v>
      </c>
      <c r="P1474" s="281" t="s">
        <v>262</v>
      </c>
      <c r="Q1474" s="281">
        <v>0</v>
      </c>
      <c r="S1474" s="281">
        <v>0</v>
      </c>
      <c r="W1474" s="281">
        <v>-20</v>
      </c>
      <c r="X1474" s="281" t="s">
        <v>1574</v>
      </c>
      <c r="AA1474" s="281">
        <v>1</v>
      </c>
      <c r="AB1474" s="281" t="s">
        <v>198</v>
      </c>
      <c r="AC1474" s="303">
        <v>44143</v>
      </c>
      <c r="AD1474" s="281" t="s">
        <v>11263</v>
      </c>
      <c r="AE1474" s="281" t="s">
        <v>6725</v>
      </c>
      <c r="AF1474" s="281" t="s">
        <v>266</v>
      </c>
      <c r="AG1474" s="281" t="s">
        <v>6726</v>
      </c>
      <c r="AI1474" s="281" t="s">
        <v>6727</v>
      </c>
      <c r="AN1474" s="303">
        <v>43885</v>
      </c>
      <c r="AP1474" s="284">
        <f t="shared" si="205"/>
        <v>1467</v>
      </c>
      <c r="AQ1474" s="284" t="str">
        <f t="shared" si="206"/>
        <v>塩田雅子1</v>
      </c>
      <c r="AR1474" s="284" t="str">
        <f t="shared" si="207"/>
        <v>しおたまさこ1</v>
      </c>
      <c r="AS1474" s="284">
        <f t="shared" si="208"/>
        <v>1692629</v>
      </c>
      <c r="AT1474" s="284" t="str">
        <f t="shared" si="201"/>
        <v>塩田雅子</v>
      </c>
      <c r="AU1474" s="284">
        <f>IF(AT1474="","",COUNTIF(AT$8:AT1474,AT1474))</f>
        <v>1</v>
      </c>
      <c r="AV1474" s="284" t="str">
        <f t="shared" si="202"/>
        <v>しおたまさこ</v>
      </c>
      <c r="AW1474" s="284">
        <f>IF(AV1474="","",COUNTIF(AV$8:AV1474,AV1474))</f>
        <v>1</v>
      </c>
      <c r="AX1474" s="284" t="str">
        <f t="shared" si="200"/>
        <v/>
      </c>
      <c r="AY1474" s="284" t="str">
        <f t="shared" si="203"/>
        <v/>
      </c>
      <c r="AZ1474" s="284" t="str">
        <f t="shared" si="204"/>
        <v/>
      </c>
    </row>
    <row r="1475" spans="1:52" ht="18" customHeight="1">
      <c r="A1475" s="281">
        <v>1717246</v>
      </c>
      <c r="B1475" s="281" t="s">
        <v>1103</v>
      </c>
      <c r="C1475" s="281" t="s">
        <v>6728</v>
      </c>
      <c r="D1475" s="281" t="s">
        <v>1105</v>
      </c>
      <c r="E1475" s="281" t="s">
        <v>6729</v>
      </c>
      <c r="F1475" s="281">
        <v>1</v>
      </c>
      <c r="G1475" s="281" t="s">
        <v>259</v>
      </c>
      <c r="H1475" s="303">
        <v>31579</v>
      </c>
      <c r="I1475" s="281">
        <v>24</v>
      </c>
      <c r="J1475" s="281" t="s">
        <v>260</v>
      </c>
      <c r="K1475" s="281">
        <v>280</v>
      </c>
      <c r="L1475" s="281" t="s">
        <v>334</v>
      </c>
      <c r="M1475" s="281">
        <v>2121</v>
      </c>
      <c r="N1475" s="281" t="s">
        <v>334</v>
      </c>
      <c r="O1475" s="281">
        <v>0</v>
      </c>
      <c r="P1475" s="281" t="s">
        <v>262</v>
      </c>
      <c r="Q1475" s="281">
        <v>0</v>
      </c>
      <c r="S1475" s="281">
        <v>0</v>
      </c>
      <c r="U1475" s="281" t="s">
        <v>10945</v>
      </c>
      <c r="W1475" s="281">
        <v>-20</v>
      </c>
      <c r="X1475" s="281" t="s">
        <v>1574</v>
      </c>
      <c r="AA1475" s="281">
        <v>1</v>
      </c>
      <c r="AB1475" s="281" t="s">
        <v>198</v>
      </c>
      <c r="AC1475" s="303">
        <v>44143</v>
      </c>
      <c r="AD1475" s="281" t="s">
        <v>11263</v>
      </c>
      <c r="AE1475" s="281" t="s">
        <v>1617</v>
      </c>
      <c r="AF1475" s="281" t="s">
        <v>266</v>
      </c>
      <c r="AG1475" s="281" t="s">
        <v>6730</v>
      </c>
      <c r="AH1475" s="281" t="s">
        <v>6731</v>
      </c>
      <c r="AI1475" s="281" t="s">
        <v>6732</v>
      </c>
      <c r="AN1475" s="303">
        <v>44120</v>
      </c>
      <c r="AP1475" s="284">
        <f t="shared" si="205"/>
        <v>1468</v>
      </c>
      <c r="AQ1475" s="284" t="str">
        <f t="shared" si="206"/>
        <v>髙橋一仁1</v>
      </c>
      <c r="AR1475" s="284" t="str">
        <f t="shared" si="207"/>
        <v>たかはしかずひと1</v>
      </c>
      <c r="AS1475" s="284">
        <f t="shared" si="208"/>
        <v>1717246</v>
      </c>
      <c r="AT1475" s="284" t="str">
        <f t="shared" si="201"/>
        <v>髙橋一仁</v>
      </c>
      <c r="AU1475" s="284">
        <f>IF(AT1475="","",COUNTIF(AT$8:AT1475,AT1475))</f>
        <v>1</v>
      </c>
      <c r="AV1475" s="284" t="str">
        <f t="shared" si="202"/>
        <v>たかはしかずひと</v>
      </c>
      <c r="AW1475" s="284">
        <f>IF(AV1475="","",COUNTIF(AV$8:AV1475,AV1475))</f>
        <v>1</v>
      </c>
      <c r="AX1475" s="284" t="str">
        <f t="shared" si="200"/>
        <v/>
      </c>
      <c r="AY1475" s="284" t="str">
        <f t="shared" si="203"/>
        <v/>
      </c>
      <c r="AZ1475" s="284" t="str">
        <f t="shared" si="204"/>
        <v/>
      </c>
    </row>
    <row r="1476" spans="1:52" ht="18" customHeight="1">
      <c r="A1476" s="281">
        <v>1689720</v>
      </c>
      <c r="B1476" s="281" t="s">
        <v>6733</v>
      </c>
      <c r="C1476" s="281" t="s">
        <v>6734</v>
      </c>
      <c r="D1476" s="281" t="s">
        <v>6735</v>
      </c>
      <c r="E1476" s="281" t="s">
        <v>6736</v>
      </c>
      <c r="F1476" s="281">
        <v>1</v>
      </c>
      <c r="G1476" s="281" t="s">
        <v>259</v>
      </c>
      <c r="H1476" s="303">
        <v>38004</v>
      </c>
      <c r="I1476" s="281">
        <v>24</v>
      </c>
      <c r="J1476" s="281" t="s">
        <v>260</v>
      </c>
      <c r="K1476" s="281">
        <v>275</v>
      </c>
      <c r="L1476" s="281" t="s">
        <v>273</v>
      </c>
      <c r="M1476" s="281">
        <v>2083</v>
      </c>
      <c r="N1476" s="281" t="s">
        <v>2285</v>
      </c>
      <c r="O1476" s="281">
        <v>1</v>
      </c>
      <c r="P1476" s="281" t="s">
        <v>11177</v>
      </c>
      <c r="Q1476" s="281">
        <v>0</v>
      </c>
      <c r="S1476" s="281">
        <v>0</v>
      </c>
      <c r="W1476" s="281">
        <v>-20</v>
      </c>
      <c r="X1476" s="281" t="s">
        <v>1574</v>
      </c>
      <c r="AA1476" s="281">
        <v>1</v>
      </c>
      <c r="AB1476" s="281" t="s">
        <v>198</v>
      </c>
      <c r="AC1476" s="303">
        <v>44149</v>
      </c>
      <c r="AD1476" s="281" t="s">
        <v>11569</v>
      </c>
      <c r="AE1476" s="281" t="s">
        <v>2514</v>
      </c>
      <c r="AF1476" s="281" t="s">
        <v>266</v>
      </c>
      <c r="AG1476" s="281" t="s">
        <v>2515</v>
      </c>
      <c r="AH1476" s="281" t="s">
        <v>2516</v>
      </c>
      <c r="AI1476" s="281" t="s">
        <v>2517</v>
      </c>
      <c r="AN1476" s="303">
        <v>43740</v>
      </c>
      <c r="AP1476" s="284">
        <f t="shared" si="205"/>
        <v>1469</v>
      </c>
      <c r="AQ1476" s="284" t="str">
        <f t="shared" si="206"/>
        <v>三田村奏多1</v>
      </c>
      <c r="AR1476" s="284" t="str">
        <f t="shared" si="207"/>
        <v>みたむらかなた1</v>
      </c>
      <c r="AS1476" s="284">
        <f t="shared" si="208"/>
        <v>1689720</v>
      </c>
      <c r="AT1476" s="284" t="str">
        <f t="shared" si="201"/>
        <v>三田村奏多</v>
      </c>
      <c r="AU1476" s="284">
        <f>IF(AT1476="","",COUNTIF(AT$8:AT1476,AT1476))</f>
        <v>1</v>
      </c>
      <c r="AV1476" s="284" t="str">
        <f t="shared" si="202"/>
        <v>みたむらかなた</v>
      </c>
      <c r="AW1476" s="284">
        <f>IF(AV1476="","",COUNTIF(AV$8:AV1476,AV1476))</f>
        <v>1</v>
      </c>
      <c r="AX1476" s="284" t="str">
        <f t="shared" si="200"/>
        <v/>
      </c>
      <c r="AY1476" s="284" t="str">
        <f t="shared" si="203"/>
        <v/>
      </c>
      <c r="AZ1476" s="284" t="str">
        <f t="shared" si="204"/>
        <v/>
      </c>
    </row>
    <row r="1477" spans="1:52" ht="18" customHeight="1">
      <c r="A1477" s="281">
        <v>1692534</v>
      </c>
      <c r="B1477" s="281" t="s">
        <v>6737</v>
      </c>
      <c r="C1477" s="281" t="s">
        <v>6738</v>
      </c>
      <c r="D1477" s="281" t="s">
        <v>3891</v>
      </c>
      <c r="E1477" s="281" t="s">
        <v>6739</v>
      </c>
      <c r="F1477" s="281">
        <v>1</v>
      </c>
      <c r="G1477" s="281" t="s">
        <v>259</v>
      </c>
      <c r="H1477" s="303">
        <v>18472</v>
      </c>
      <c r="I1477" s="281">
        <v>24</v>
      </c>
      <c r="J1477" s="281" t="s">
        <v>260</v>
      </c>
      <c r="K1477" s="281">
        <v>269</v>
      </c>
      <c r="L1477" s="281" t="s">
        <v>378</v>
      </c>
      <c r="M1477" s="281">
        <v>2051</v>
      </c>
      <c r="N1477" s="281" t="s">
        <v>378</v>
      </c>
      <c r="O1477" s="281">
        <v>0</v>
      </c>
      <c r="P1477" s="281" t="s">
        <v>262</v>
      </c>
      <c r="Q1477" s="281">
        <v>0</v>
      </c>
      <c r="S1477" s="281">
        <v>0</v>
      </c>
      <c r="U1477" s="281" t="s">
        <v>10931</v>
      </c>
      <c r="W1477" s="281">
        <v>-20</v>
      </c>
      <c r="X1477" s="281" t="s">
        <v>1574</v>
      </c>
      <c r="AA1477" s="281">
        <v>1</v>
      </c>
      <c r="AB1477" s="281" t="s">
        <v>198</v>
      </c>
      <c r="AC1477" s="303">
        <v>44157</v>
      </c>
      <c r="AD1477" s="281" t="s">
        <v>11267</v>
      </c>
      <c r="AE1477" s="281" t="s">
        <v>5586</v>
      </c>
      <c r="AF1477" s="281" t="s">
        <v>266</v>
      </c>
      <c r="AG1477" s="281" t="s">
        <v>6740</v>
      </c>
      <c r="AI1477" s="281" t="s">
        <v>6741</v>
      </c>
      <c r="AK1477" s="281" t="s">
        <v>5588</v>
      </c>
      <c r="AN1477" s="303">
        <v>43879</v>
      </c>
      <c r="AP1477" s="284">
        <f t="shared" si="205"/>
        <v>1470</v>
      </c>
      <c r="AQ1477" s="284" t="str">
        <f t="shared" si="206"/>
        <v>相場千代史1</v>
      </c>
      <c r="AR1477" s="284" t="str">
        <f t="shared" si="207"/>
        <v>あいばちよし1</v>
      </c>
      <c r="AS1477" s="284">
        <f t="shared" si="208"/>
        <v>1692534</v>
      </c>
      <c r="AT1477" s="284" t="str">
        <f t="shared" si="201"/>
        <v>相場千代史</v>
      </c>
      <c r="AU1477" s="284">
        <f>IF(AT1477="","",COUNTIF(AT$8:AT1477,AT1477))</f>
        <v>1</v>
      </c>
      <c r="AV1477" s="284" t="str">
        <f t="shared" si="202"/>
        <v>あいばちよし</v>
      </c>
      <c r="AW1477" s="284">
        <f>IF(AV1477="","",COUNTIF(AV$8:AV1477,AV1477))</f>
        <v>1</v>
      </c>
      <c r="AX1477" s="284" t="str">
        <f t="shared" si="200"/>
        <v/>
      </c>
      <c r="AY1477" s="284" t="str">
        <f t="shared" si="203"/>
        <v/>
      </c>
      <c r="AZ1477" s="284" t="str">
        <f t="shared" si="204"/>
        <v/>
      </c>
    </row>
    <row r="1478" spans="1:52" ht="18" customHeight="1">
      <c r="A1478" s="281">
        <v>1692536</v>
      </c>
      <c r="B1478" s="281" t="s">
        <v>2640</v>
      </c>
      <c r="C1478" s="281" t="s">
        <v>2046</v>
      </c>
      <c r="D1478" s="281" t="s">
        <v>2642</v>
      </c>
      <c r="E1478" s="281" t="s">
        <v>2048</v>
      </c>
      <c r="F1478" s="281">
        <v>1</v>
      </c>
      <c r="G1478" s="281" t="s">
        <v>259</v>
      </c>
      <c r="H1478" s="303">
        <v>19251</v>
      </c>
      <c r="I1478" s="281">
        <v>24</v>
      </c>
      <c r="J1478" s="281" t="s">
        <v>260</v>
      </c>
      <c r="K1478" s="281">
        <v>269</v>
      </c>
      <c r="L1478" s="281" t="s">
        <v>378</v>
      </c>
      <c r="M1478" s="281">
        <v>2051</v>
      </c>
      <c r="N1478" s="281" t="s">
        <v>378</v>
      </c>
      <c r="O1478" s="281">
        <v>0</v>
      </c>
      <c r="P1478" s="281" t="s">
        <v>262</v>
      </c>
      <c r="Q1478" s="281">
        <v>0</v>
      </c>
      <c r="S1478" s="281">
        <v>0</v>
      </c>
      <c r="U1478" s="281" t="s">
        <v>10931</v>
      </c>
      <c r="W1478" s="281">
        <v>-20</v>
      </c>
      <c r="X1478" s="281" t="s">
        <v>1574</v>
      </c>
      <c r="AA1478" s="281">
        <v>1</v>
      </c>
      <c r="AB1478" s="281" t="s">
        <v>198</v>
      </c>
      <c r="AC1478" s="303">
        <v>44157</v>
      </c>
      <c r="AD1478" s="281" t="s">
        <v>11267</v>
      </c>
      <c r="AE1478" s="281" t="s">
        <v>4004</v>
      </c>
      <c r="AF1478" s="281" t="s">
        <v>266</v>
      </c>
      <c r="AG1478" s="281" t="s">
        <v>6742</v>
      </c>
      <c r="AI1478" s="281" t="s">
        <v>6743</v>
      </c>
      <c r="AN1478" s="303">
        <v>43879</v>
      </c>
      <c r="AP1478" s="284">
        <f t="shared" si="205"/>
        <v>1471</v>
      </c>
      <c r="AQ1478" s="284" t="str">
        <f t="shared" si="206"/>
        <v>岡田清1</v>
      </c>
      <c r="AR1478" s="284" t="str">
        <f t="shared" si="207"/>
        <v>おかだきよし1</v>
      </c>
      <c r="AS1478" s="284">
        <f t="shared" si="208"/>
        <v>1692536</v>
      </c>
      <c r="AT1478" s="284" t="str">
        <f t="shared" si="201"/>
        <v>岡田清</v>
      </c>
      <c r="AU1478" s="284">
        <f>IF(AT1478="","",COUNTIF(AT$8:AT1478,AT1478))</f>
        <v>1</v>
      </c>
      <c r="AV1478" s="284" t="str">
        <f t="shared" si="202"/>
        <v>おかだきよし</v>
      </c>
      <c r="AW1478" s="284">
        <f>IF(AV1478="","",COUNTIF(AV$8:AV1478,AV1478))</f>
        <v>1</v>
      </c>
      <c r="AX1478" s="284" t="str">
        <f t="shared" si="200"/>
        <v/>
      </c>
      <c r="AY1478" s="284" t="str">
        <f t="shared" si="203"/>
        <v/>
      </c>
      <c r="AZ1478" s="284" t="str">
        <f t="shared" si="204"/>
        <v/>
      </c>
    </row>
    <row r="1479" spans="1:52" ht="18" customHeight="1">
      <c r="A1479" s="281">
        <v>1661118</v>
      </c>
      <c r="B1479" s="281" t="s">
        <v>906</v>
      </c>
      <c r="C1479" s="281" t="s">
        <v>6744</v>
      </c>
      <c r="D1479" s="281" t="s">
        <v>908</v>
      </c>
      <c r="E1479" s="281" t="s">
        <v>5933</v>
      </c>
      <c r="F1479" s="281">
        <v>2</v>
      </c>
      <c r="G1479" s="281" t="s">
        <v>282</v>
      </c>
      <c r="H1479" s="303">
        <v>27677</v>
      </c>
      <c r="I1479" s="281">
        <v>24</v>
      </c>
      <c r="J1479" s="281" t="s">
        <v>260</v>
      </c>
      <c r="K1479" s="281">
        <v>270</v>
      </c>
      <c r="L1479" s="281" t="s">
        <v>720</v>
      </c>
      <c r="M1479" s="281">
        <v>2055</v>
      </c>
      <c r="N1479" s="281" t="s">
        <v>720</v>
      </c>
      <c r="O1479" s="281">
        <v>0</v>
      </c>
      <c r="P1479" s="281" t="s">
        <v>262</v>
      </c>
      <c r="Q1479" s="281">
        <v>0</v>
      </c>
      <c r="S1479" s="281">
        <v>0</v>
      </c>
      <c r="W1479" s="281">
        <v>-20</v>
      </c>
      <c r="X1479" s="281" t="s">
        <v>1574</v>
      </c>
      <c r="AA1479" s="281">
        <v>1</v>
      </c>
      <c r="AB1479" s="281" t="s">
        <v>198</v>
      </c>
      <c r="AC1479" s="303">
        <v>44157</v>
      </c>
      <c r="AD1479" s="281" t="s">
        <v>11267</v>
      </c>
      <c r="AE1479" s="281" t="s">
        <v>2637</v>
      </c>
      <c r="AF1479" s="281" t="s">
        <v>266</v>
      </c>
      <c r="AG1479" s="281" t="s">
        <v>6745</v>
      </c>
      <c r="AI1479" s="281" t="s">
        <v>6746</v>
      </c>
      <c r="AN1479" s="303">
        <v>43536</v>
      </c>
      <c r="AP1479" s="284">
        <f t="shared" si="205"/>
        <v>1472</v>
      </c>
      <c r="AQ1479" s="284" t="str">
        <f t="shared" si="206"/>
        <v>原田育美1</v>
      </c>
      <c r="AR1479" s="284" t="str">
        <f t="shared" si="207"/>
        <v>はらだいくみ1</v>
      </c>
      <c r="AS1479" s="284">
        <f t="shared" si="208"/>
        <v>1661118</v>
      </c>
      <c r="AT1479" s="284" t="str">
        <f t="shared" si="201"/>
        <v>原田育美</v>
      </c>
      <c r="AU1479" s="284">
        <f>IF(AT1479="","",COUNTIF(AT$8:AT1479,AT1479))</f>
        <v>1</v>
      </c>
      <c r="AV1479" s="284" t="str">
        <f t="shared" si="202"/>
        <v>はらだいくみ</v>
      </c>
      <c r="AW1479" s="284">
        <f>IF(AV1479="","",COUNTIF(AV$8:AV1479,AV1479))</f>
        <v>1</v>
      </c>
      <c r="AX1479" s="284" t="str">
        <f t="shared" si="200"/>
        <v/>
      </c>
      <c r="AY1479" s="284" t="str">
        <f t="shared" si="203"/>
        <v/>
      </c>
      <c r="AZ1479" s="284" t="str">
        <f t="shared" si="204"/>
        <v/>
      </c>
    </row>
    <row r="1480" spans="1:52" ht="18" customHeight="1">
      <c r="A1480" s="281">
        <v>1693467</v>
      </c>
      <c r="B1480" s="281" t="s">
        <v>6747</v>
      </c>
      <c r="C1480" s="281" t="s">
        <v>6748</v>
      </c>
      <c r="D1480" s="281" t="s">
        <v>6749</v>
      </c>
      <c r="E1480" s="281" t="s">
        <v>1549</v>
      </c>
      <c r="F1480" s="281">
        <v>2</v>
      </c>
      <c r="G1480" s="281" t="s">
        <v>282</v>
      </c>
      <c r="H1480" s="303">
        <v>29248</v>
      </c>
      <c r="I1480" s="281">
        <v>24</v>
      </c>
      <c r="J1480" s="281" t="s">
        <v>260</v>
      </c>
      <c r="K1480" s="281">
        <v>270</v>
      </c>
      <c r="L1480" s="281" t="s">
        <v>720</v>
      </c>
      <c r="M1480" s="281">
        <v>2055</v>
      </c>
      <c r="N1480" s="281" t="s">
        <v>720</v>
      </c>
      <c r="O1480" s="281">
        <v>0</v>
      </c>
      <c r="P1480" s="281" t="s">
        <v>262</v>
      </c>
      <c r="Q1480" s="281">
        <v>0</v>
      </c>
      <c r="S1480" s="281">
        <v>0</v>
      </c>
      <c r="W1480" s="281">
        <v>-20</v>
      </c>
      <c r="X1480" s="281" t="s">
        <v>1574</v>
      </c>
      <c r="AA1480" s="281">
        <v>1</v>
      </c>
      <c r="AB1480" s="281" t="s">
        <v>198</v>
      </c>
      <c r="AC1480" s="303">
        <v>44157</v>
      </c>
      <c r="AD1480" s="281" t="s">
        <v>11267</v>
      </c>
      <c r="AE1480" s="281" t="s">
        <v>4091</v>
      </c>
      <c r="AF1480" s="281" t="s">
        <v>266</v>
      </c>
      <c r="AG1480" s="281" t="s">
        <v>6750</v>
      </c>
      <c r="AI1480" s="281" t="s">
        <v>6751</v>
      </c>
      <c r="AN1480" s="303">
        <v>43890</v>
      </c>
      <c r="AP1480" s="284">
        <f t="shared" si="205"/>
        <v>1473</v>
      </c>
      <c r="AQ1480" s="284" t="str">
        <f t="shared" si="206"/>
        <v>八町貴子1</v>
      </c>
      <c r="AR1480" s="284" t="str">
        <f t="shared" si="207"/>
        <v>はっちょうたかこ1</v>
      </c>
      <c r="AS1480" s="284">
        <f t="shared" si="208"/>
        <v>1693467</v>
      </c>
      <c r="AT1480" s="284" t="str">
        <f t="shared" si="201"/>
        <v>八町貴子</v>
      </c>
      <c r="AU1480" s="284">
        <f>IF(AT1480="","",COUNTIF(AT$8:AT1480,AT1480))</f>
        <v>1</v>
      </c>
      <c r="AV1480" s="284" t="str">
        <f t="shared" si="202"/>
        <v>はっちょうたかこ</v>
      </c>
      <c r="AW1480" s="284">
        <f>IF(AV1480="","",COUNTIF(AV$8:AV1480,AV1480))</f>
        <v>1</v>
      </c>
      <c r="AX1480" s="284" t="str">
        <f t="shared" ref="AX1480:AX1543" si="209">IFERROR(VLOOKUP(AS1480,$BA$11:$BA$38,1,FALSE),"")</f>
        <v/>
      </c>
      <c r="AY1480" s="284" t="str">
        <f t="shared" si="203"/>
        <v/>
      </c>
      <c r="AZ1480" s="284" t="str">
        <f t="shared" si="204"/>
        <v/>
      </c>
    </row>
    <row r="1481" spans="1:52" ht="18" customHeight="1">
      <c r="A1481" s="281">
        <v>1672977</v>
      </c>
      <c r="B1481" s="281" t="s">
        <v>6752</v>
      </c>
      <c r="C1481" s="281" t="s">
        <v>5460</v>
      </c>
      <c r="D1481" s="281" t="s">
        <v>6753</v>
      </c>
      <c r="E1481" s="281" t="s">
        <v>5460</v>
      </c>
      <c r="F1481" s="281">
        <v>2</v>
      </c>
      <c r="G1481" s="281" t="s">
        <v>282</v>
      </c>
      <c r="H1481" s="303">
        <v>37757</v>
      </c>
      <c r="I1481" s="281">
        <v>24</v>
      </c>
      <c r="J1481" s="281" t="s">
        <v>260</v>
      </c>
      <c r="K1481" s="281">
        <v>275</v>
      </c>
      <c r="L1481" s="281" t="s">
        <v>273</v>
      </c>
      <c r="M1481" s="281">
        <v>2083</v>
      </c>
      <c r="N1481" s="281" t="s">
        <v>2285</v>
      </c>
      <c r="O1481" s="281">
        <v>1</v>
      </c>
      <c r="P1481" s="281" t="s">
        <v>11177</v>
      </c>
      <c r="Q1481" s="281">
        <v>0</v>
      </c>
      <c r="S1481" s="281">
        <v>0</v>
      </c>
      <c r="W1481" s="281">
        <v>-20</v>
      </c>
      <c r="X1481" s="281" t="s">
        <v>1574</v>
      </c>
      <c r="AA1481" s="281">
        <v>1</v>
      </c>
      <c r="AB1481" s="281" t="s">
        <v>198</v>
      </c>
      <c r="AC1481" s="303">
        <v>44157</v>
      </c>
      <c r="AD1481" s="281" t="s">
        <v>11464</v>
      </c>
      <c r="AE1481" s="281" t="s">
        <v>2514</v>
      </c>
      <c r="AF1481" s="281" t="s">
        <v>266</v>
      </c>
      <c r="AG1481" s="281" t="s">
        <v>2515</v>
      </c>
      <c r="AH1481" s="281" t="s">
        <v>2516</v>
      </c>
      <c r="AI1481" s="281" t="s">
        <v>2517</v>
      </c>
      <c r="AJ1481" s="281" t="s">
        <v>11570</v>
      </c>
      <c r="AN1481" s="303">
        <v>43621</v>
      </c>
      <c r="AP1481" s="284">
        <f t="shared" si="205"/>
        <v>1474</v>
      </c>
      <c r="AQ1481" s="284" t="str">
        <f t="shared" si="206"/>
        <v>功力さつき1</v>
      </c>
      <c r="AR1481" s="284" t="str">
        <f t="shared" si="207"/>
        <v>くぬぎさつき1</v>
      </c>
      <c r="AS1481" s="284">
        <f t="shared" si="208"/>
        <v>1672977</v>
      </c>
      <c r="AT1481" s="284" t="str">
        <f t="shared" si="201"/>
        <v>功力さつき</v>
      </c>
      <c r="AU1481" s="284">
        <f>IF(AT1481="","",COUNTIF(AT$8:AT1481,AT1481))</f>
        <v>1</v>
      </c>
      <c r="AV1481" s="284" t="str">
        <f t="shared" si="202"/>
        <v>くぬぎさつき</v>
      </c>
      <c r="AW1481" s="284">
        <f>IF(AV1481="","",COUNTIF(AV$8:AV1481,AV1481))</f>
        <v>1</v>
      </c>
      <c r="AX1481" s="284" t="str">
        <f t="shared" si="209"/>
        <v/>
      </c>
      <c r="AY1481" s="284" t="str">
        <f t="shared" si="203"/>
        <v/>
      </c>
      <c r="AZ1481" s="284" t="str">
        <f t="shared" si="204"/>
        <v/>
      </c>
    </row>
    <row r="1482" spans="1:52" ht="18" customHeight="1">
      <c r="A1482" s="281">
        <v>1668642</v>
      </c>
      <c r="B1482" s="281" t="s">
        <v>1180</v>
      </c>
      <c r="C1482" s="281" t="s">
        <v>6754</v>
      </c>
      <c r="D1482" s="281" t="s">
        <v>1182</v>
      </c>
      <c r="E1482" s="281" t="s">
        <v>6755</v>
      </c>
      <c r="F1482" s="281">
        <v>2</v>
      </c>
      <c r="G1482" s="281" t="s">
        <v>282</v>
      </c>
      <c r="H1482" s="303">
        <v>37933</v>
      </c>
      <c r="I1482" s="281">
        <v>24</v>
      </c>
      <c r="J1482" s="281" t="s">
        <v>260</v>
      </c>
      <c r="K1482" s="281">
        <v>279</v>
      </c>
      <c r="L1482" s="281" t="s">
        <v>308</v>
      </c>
      <c r="M1482" s="281">
        <v>2111</v>
      </c>
      <c r="N1482" s="281" t="s">
        <v>5248</v>
      </c>
      <c r="O1482" s="281">
        <v>1</v>
      </c>
      <c r="P1482" s="281" t="s">
        <v>11177</v>
      </c>
      <c r="Q1482" s="281">
        <v>0</v>
      </c>
      <c r="S1482" s="281">
        <v>0</v>
      </c>
      <c r="W1482" s="281">
        <v>-20</v>
      </c>
      <c r="X1482" s="281" t="s">
        <v>1574</v>
      </c>
      <c r="AA1482" s="281">
        <v>1</v>
      </c>
      <c r="AB1482" s="281" t="s">
        <v>198</v>
      </c>
      <c r="AC1482" s="303">
        <v>44157</v>
      </c>
      <c r="AD1482" s="281" t="s">
        <v>11464</v>
      </c>
      <c r="AE1482" s="281" t="s">
        <v>357</v>
      </c>
      <c r="AF1482" s="281" t="s">
        <v>266</v>
      </c>
      <c r="AG1482" s="281" t="s">
        <v>5249</v>
      </c>
      <c r="AI1482" s="281" t="s">
        <v>6756</v>
      </c>
      <c r="AN1482" s="303">
        <v>43609</v>
      </c>
      <c r="AP1482" s="284">
        <f t="shared" si="205"/>
        <v>1475</v>
      </c>
      <c r="AQ1482" s="284" t="str">
        <f t="shared" si="206"/>
        <v>赤羽来美1</v>
      </c>
      <c r="AR1482" s="284" t="str">
        <f t="shared" si="207"/>
        <v>あかはねくるみ1</v>
      </c>
      <c r="AS1482" s="284">
        <f t="shared" si="208"/>
        <v>1668642</v>
      </c>
      <c r="AT1482" s="284" t="str">
        <f t="shared" ref="AT1482:AT1545" si="210">B1482&amp;C1482</f>
        <v>赤羽来美</v>
      </c>
      <c r="AU1482" s="284">
        <f>IF(AT1482="","",COUNTIF(AT$8:AT1482,AT1482))</f>
        <v>1</v>
      </c>
      <c r="AV1482" s="284" t="str">
        <f t="shared" ref="AV1482:AV1545" si="211">D1482&amp;E1482</f>
        <v>あかはねくるみ</v>
      </c>
      <c r="AW1482" s="284">
        <f>IF(AV1482="","",COUNTIF(AV$8:AV1482,AV1482))</f>
        <v>1</v>
      </c>
      <c r="AX1482" s="284" t="str">
        <f t="shared" si="209"/>
        <v/>
      </c>
      <c r="AY1482" s="284" t="str">
        <f t="shared" ref="AY1482:AY1545" si="212">IF(AX1482="","",VLOOKUP(AS1482,$BA$11:$BC$38,2,FALSE))</f>
        <v/>
      </c>
      <c r="AZ1482" s="284" t="str">
        <f t="shared" ref="AZ1482:AZ1545" si="213">IF(AX1482="","",VLOOKUP(AS1482,$BA$11:$BC$38,3,FALSE))</f>
        <v/>
      </c>
    </row>
    <row r="1483" spans="1:52" ht="18" customHeight="1">
      <c r="A1483" s="281">
        <v>1699753</v>
      </c>
      <c r="B1483" s="281" t="s">
        <v>1103</v>
      </c>
      <c r="C1483" s="281" t="s">
        <v>6065</v>
      </c>
      <c r="D1483" s="281" t="s">
        <v>1105</v>
      </c>
      <c r="E1483" s="281" t="s">
        <v>6067</v>
      </c>
      <c r="F1483" s="281">
        <v>1</v>
      </c>
      <c r="G1483" s="281" t="s">
        <v>259</v>
      </c>
      <c r="H1483" s="303">
        <v>38107</v>
      </c>
      <c r="I1483" s="281">
        <v>24</v>
      </c>
      <c r="J1483" s="281" t="s">
        <v>260</v>
      </c>
      <c r="K1483" s="281">
        <v>280</v>
      </c>
      <c r="L1483" s="281" t="s">
        <v>334</v>
      </c>
      <c r="M1483" s="281">
        <v>5006</v>
      </c>
      <c r="N1483" s="281" t="s">
        <v>5808</v>
      </c>
      <c r="O1483" s="281">
        <v>2</v>
      </c>
      <c r="P1483" s="281" t="s">
        <v>303</v>
      </c>
      <c r="W1483" s="281">
        <v>-20</v>
      </c>
      <c r="X1483" s="281" t="s">
        <v>1574</v>
      </c>
      <c r="AA1483" s="281">
        <v>1</v>
      </c>
      <c r="AB1483" s="281" t="s">
        <v>198</v>
      </c>
      <c r="AC1483" s="303">
        <v>44157</v>
      </c>
      <c r="AD1483" s="281" t="s">
        <v>11571</v>
      </c>
      <c r="AE1483" s="281" t="s">
        <v>1142</v>
      </c>
      <c r="AF1483" s="281" t="s">
        <v>266</v>
      </c>
      <c r="AG1483" s="281" t="s">
        <v>5809</v>
      </c>
      <c r="AI1483" s="281" t="s">
        <v>5810</v>
      </c>
      <c r="AJ1483" s="281" t="s">
        <v>11502</v>
      </c>
      <c r="AN1483" s="303">
        <v>44011</v>
      </c>
      <c r="AP1483" s="284">
        <f t="shared" ref="AP1483:AP1546" si="214">AP1482+1</f>
        <v>1476</v>
      </c>
      <c r="AQ1483" s="284" t="str">
        <f t="shared" ref="AQ1483:AQ1546" si="215">AT1483&amp;AU1483</f>
        <v>髙橋達哉1</v>
      </c>
      <c r="AR1483" s="284" t="str">
        <f t="shared" ref="AR1483:AR1546" si="216">AV1483&amp;AW1483</f>
        <v>たかはしたつや1</v>
      </c>
      <c r="AS1483" s="284">
        <f t="shared" ref="AS1483:AS1546" si="217">A1483</f>
        <v>1699753</v>
      </c>
      <c r="AT1483" s="284" t="str">
        <f t="shared" si="210"/>
        <v>髙橋達哉</v>
      </c>
      <c r="AU1483" s="284">
        <f>IF(AT1483="","",COUNTIF(AT$8:AT1483,AT1483))</f>
        <v>1</v>
      </c>
      <c r="AV1483" s="284" t="str">
        <f t="shared" si="211"/>
        <v>たかはしたつや</v>
      </c>
      <c r="AW1483" s="284">
        <f>IF(AV1483="","",COUNTIF(AV$8:AV1483,AV1483))</f>
        <v>1</v>
      </c>
      <c r="AX1483" s="284" t="str">
        <f t="shared" si="209"/>
        <v/>
      </c>
      <c r="AY1483" s="284" t="str">
        <f t="shared" si="212"/>
        <v/>
      </c>
      <c r="AZ1483" s="284" t="str">
        <f t="shared" si="213"/>
        <v/>
      </c>
    </row>
    <row r="1484" spans="1:52" ht="18" customHeight="1">
      <c r="A1484" s="281">
        <v>1702904</v>
      </c>
      <c r="B1484" s="281" t="s">
        <v>6757</v>
      </c>
      <c r="C1484" s="281" t="s">
        <v>6758</v>
      </c>
      <c r="D1484" s="281" t="s">
        <v>5856</v>
      </c>
      <c r="E1484" s="281" t="s">
        <v>6759</v>
      </c>
      <c r="F1484" s="281">
        <v>1</v>
      </c>
      <c r="G1484" s="281" t="s">
        <v>259</v>
      </c>
      <c r="H1484" s="303">
        <v>38208</v>
      </c>
      <c r="I1484" s="281">
        <v>24</v>
      </c>
      <c r="J1484" s="281" t="s">
        <v>260</v>
      </c>
      <c r="K1484" s="281">
        <v>279</v>
      </c>
      <c r="L1484" s="281" t="s">
        <v>308</v>
      </c>
      <c r="M1484" s="281">
        <v>2104</v>
      </c>
      <c r="N1484" s="281" t="s">
        <v>398</v>
      </c>
      <c r="O1484" s="281">
        <v>2</v>
      </c>
      <c r="P1484" s="281" t="s">
        <v>303</v>
      </c>
      <c r="W1484" s="281">
        <v>-20</v>
      </c>
      <c r="X1484" s="281" t="s">
        <v>1574</v>
      </c>
      <c r="AA1484" s="281">
        <v>1</v>
      </c>
      <c r="AB1484" s="281" t="s">
        <v>198</v>
      </c>
      <c r="AC1484" s="303">
        <v>44157</v>
      </c>
      <c r="AD1484" s="281" t="s">
        <v>11464</v>
      </c>
      <c r="AF1484" s="281" t="s">
        <v>266</v>
      </c>
      <c r="AG1484" s="281" t="s">
        <v>5480</v>
      </c>
      <c r="AI1484" s="281" t="s">
        <v>5481</v>
      </c>
      <c r="AJ1484" s="281" t="s">
        <v>11475</v>
      </c>
      <c r="AN1484" s="303">
        <v>44022</v>
      </c>
      <c r="AP1484" s="284">
        <f t="shared" si="214"/>
        <v>1477</v>
      </c>
      <c r="AQ1484" s="284" t="str">
        <f t="shared" si="215"/>
        <v>大槻耀史1</v>
      </c>
      <c r="AR1484" s="284" t="str">
        <f t="shared" si="216"/>
        <v>おおつきあきと1</v>
      </c>
      <c r="AS1484" s="284">
        <f t="shared" si="217"/>
        <v>1702904</v>
      </c>
      <c r="AT1484" s="284" t="str">
        <f t="shared" si="210"/>
        <v>大槻耀史</v>
      </c>
      <c r="AU1484" s="284">
        <f>IF(AT1484="","",COUNTIF(AT$8:AT1484,AT1484))</f>
        <v>1</v>
      </c>
      <c r="AV1484" s="284" t="str">
        <f t="shared" si="211"/>
        <v>おおつきあきと</v>
      </c>
      <c r="AW1484" s="284">
        <f>IF(AV1484="","",COUNTIF(AV$8:AV1484,AV1484))</f>
        <v>1</v>
      </c>
      <c r="AX1484" s="284" t="str">
        <f t="shared" si="209"/>
        <v/>
      </c>
      <c r="AY1484" s="284" t="str">
        <f t="shared" si="212"/>
        <v/>
      </c>
      <c r="AZ1484" s="284" t="str">
        <f t="shared" si="213"/>
        <v/>
      </c>
    </row>
    <row r="1485" spans="1:52" ht="18" customHeight="1">
      <c r="A1485" s="281">
        <v>1699747</v>
      </c>
      <c r="B1485" s="281" t="s">
        <v>3862</v>
      </c>
      <c r="C1485" s="281" t="s">
        <v>6760</v>
      </c>
      <c r="D1485" s="281" t="s">
        <v>3864</v>
      </c>
      <c r="E1485" s="281" t="s">
        <v>6761</v>
      </c>
      <c r="F1485" s="281">
        <v>2</v>
      </c>
      <c r="G1485" s="281" t="s">
        <v>282</v>
      </c>
      <c r="H1485" s="303">
        <v>38315</v>
      </c>
      <c r="I1485" s="281">
        <v>24</v>
      </c>
      <c r="J1485" s="281" t="s">
        <v>260</v>
      </c>
      <c r="K1485" s="281">
        <v>280</v>
      </c>
      <c r="L1485" s="281" t="s">
        <v>334</v>
      </c>
      <c r="M1485" s="281">
        <v>2120</v>
      </c>
      <c r="N1485" s="281" t="s">
        <v>5717</v>
      </c>
      <c r="O1485" s="281">
        <v>2</v>
      </c>
      <c r="P1485" s="281" t="s">
        <v>303</v>
      </c>
      <c r="Q1485" s="281">
        <v>0</v>
      </c>
      <c r="S1485" s="281">
        <v>0</v>
      </c>
      <c r="V1485" s="281">
        <v>0</v>
      </c>
      <c r="W1485" s="281">
        <v>-20</v>
      </c>
      <c r="X1485" s="281" t="s">
        <v>1574</v>
      </c>
      <c r="AA1485" s="281">
        <v>1</v>
      </c>
      <c r="AB1485" s="281" t="s">
        <v>198</v>
      </c>
      <c r="AC1485" s="303">
        <v>44157</v>
      </c>
      <c r="AD1485" s="281" t="s">
        <v>11571</v>
      </c>
      <c r="AE1485" s="281" t="s">
        <v>5718</v>
      </c>
      <c r="AF1485" s="281" t="s">
        <v>266</v>
      </c>
      <c r="AG1485" s="281" t="s">
        <v>5719</v>
      </c>
      <c r="AI1485" s="281" t="s">
        <v>5720</v>
      </c>
      <c r="AJ1485" s="281" t="s">
        <v>11495</v>
      </c>
      <c r="AN1485" s="303">
        <v>44011</v>
      </c>
      <c r="AP1485" s="284">
        <f t="shared" si="214"/>
        <v>1478</v>
      </c>
      <c r="AQ1485" s="284" t="str">
        <f t="shared" si="215"/>
        <v>古田彩羽1</v>
      </c>
      <c r="AR1485" s="284" t="str">
        <f t="shared" si="216"/>
        <v>ふるたあやは1</v>
      </c>
      <c r="AS1485" s="284">
        <f t="shared" si="217"/>
        <v>1699747</v>
      </c>
      <c r="AT1485" s="284" t="str">
        <f t="shared" si="210"/>
        <v>古田彩羽</v>
      </c>
      <c r="AU1485" s="284">
        <f>IF(AT1485="","",COUNTIF(AT$8:AT1485,AT1485))</f>
        <v>1</v>
      </c>
      <c r="AV1485" s="284" t="str">
        <f t="shared" si="211"/>
        <v>ふるたあやは</v>
      </c>
      <c r="AW1485" s="284">
        <f>IF(AV1485="","",COUNTIF(AV$8:AV1485,AV1485))</f>
        <v>1</v>
      </c>
      <c r="AX1485" s="284" t="str">
        <f t="shared" si="209"/>
        <v/>
      </c>
      <c r="AY1485" s="284" t="str">
        <f t="shared" si="212"/>
        <v/>
      </c>
      <c r="AZ1485" s="284" t="str">
        <f t="shared" si="213"/>
        <v/>
      </c>
    </row>
    <row r="1486" spans="1:52" ht="18" customHeight="1">
      <c r="A1486" s="281">
        <v>1699735</v>
      </c>
      <c r="B1486" s="281" t="s">
        <v>6119</v>
      </c>
      <c r="C1486" s="281" t="s">
        <v>6762</v>
      </c>
      <c r="D1486" s="281" t="s">
        <v>6763</v>
      </c>
      <c r="E1486" s="281" t="s">
        <v>6764</v>
      </c>
      <c r="F1486" s="281">
        <v>2</v>
      </c>
      <c r="G1486" s="281" t="s">
        <v>282</v>
      </c>
      <c r="H1486" s="303">
        <v>38391</v>
      </c>
      <c r="I1486" s="281">
        <v>24</v>
      </c>
      <c r="J1486" s="281" t="s">
        <v>260</v>
      </c>
      <c r="K1486" s="281">
        <v>280</v>
      </c>
      <c r="L1486" s="281" t="s">
        <v>334</v>
      </c>
      <c r="M1486" s="281">
        <v>2120</v>
      </c>
      <c r="N1486" s="281" t="s">
        <v>5717</v>
      </c>
      <c r="O1486" s="281">
        <v>2</v>
      </c>
      <c r="P1486" s="281" t="s">
        <v>303</v>
      </c>
      <c r="Q1486" s="281">
        <v>0</v>
      </c>
      <c r="S1486" s="281">
        <v>0</v>
      </c>
      <c r="V1486" s="281">
        <v>0</v>
      </c>
      <c r="W1486" s="281">
        <v>-20</v>
      </c>
      <c r="X1486" s="281" t="s">
        <v>1574</v>
      </c>
      <c r="AA1486" s="281">
        <v>1</v>
      </c>
      <c r="AB1486" s="281" t="s">
        <v>198</v>
      </c>
      <c r="AC1486" s="303">
        <v>44157</v>
      </c>
      <c r="AD1486" s="281" t="s">
        <v>11571</v>
      </c>
      <c r="AE1486" s="281" t="s">
        <v>5718</v>
      </c>
      <c r="AF1486" s="281" t="s">
        <v>266</v>
      </c>
      <c r="AG1486" s="281" t="s">
        <v>5719</v>
      </c>
      <c r="AI1486" s="281" t="s">
        <v>5720</v>
      </c>
      <c r="AJ1486" s="281" t="s">
        <v>11495</v>
      </c>
      <c r="AN1486" s="303">
        <v>44011</v>
      </c>
      <c r="AP1486" s="284">
        <f t="shared" si="214"/>
        <v>1479</v>
      </c>
      <c r="AQ1486" s="284" t="str">
        <f t="shared" si="215"/>
        <v>大平紗哉1</v>
      </c>
      <c r="AR1486" s="284" t="str">
        <f t="shared" si="216"/>
        <v>おおだいらさや1</v>
      </c>
      <c r="AS1486" s="284">
        <f t="shared" si="217"/>
        <v>1699735</v>
      </c>
      <c r="AT1486" s="284" t="str">
        <f t="shared" si="210"/>
        <v>大平紗哉</v>
      </c>
      <c r="AU1486" s="284">
        <f>IF(AT1486="","",COUNTIF(AT$8:AT1486,AT1486))</f>
        <v>1</v>
      </c>
      <c r="AV1486" s="284" t="str">
        <f t="shared" si="211"/>
        <v>おおだいらさや</v>
      </c>
      <c r="AW1486" s="284">
        <f>IF(AV1486="","",COUNTIF(AV$8:AV1486,AV1486))</f>
        <v>1</v>
      </c>
      <c r="AX1486" s="284" t="str">
        <f t="shared" si="209"/>
        <v/>
      </c>
      <c r="AY1486" s="284" t="str">
        <f t="shared" si="212"/>
        <v/>
      </c>
      <c r="AZ1486" s="284" t="str">
        <f t="shared" si="213"/>
        <v/>
      </c>
    </row>
    <row r="1487" spans="1:52" ht="18" customHeight="1">
      <c r="A1487" s="281">
        <v>1668307</v>
      </c>
      <c r="B1487" s="281" t="s">
        <v>3579</v>
      </c>
      <c r="C1487" s="281" t="s">
        <v>6765</v>
      </c>
      <c r="D1487" s="281" t="s">
        <v>3581</v>
      </c>
      <c r="E1487" s="281" t="s">
        <v>4664</v>
      </c>
      <c r="F1487" s="281">
        <v>2</v>
      </c>
      <c r="G1487" s="281" t="s">
        <v>282</v>
      </c>
      <c r="H1487" s="303">
        <v>37754</v>
      </c>
      <c r="I1487" s="281">
        <v>24</v>
      </c>
      <c r="J1487" s="281" t="s">
        <v>260</v>
      </c>
      <c r="K1487" s="281">
        <v>271</v>
      </c>
      <c r="L1487" s="281" t="s">
        <v>413</v>
      </c>
      <c r="M1487" s="281">
        <v>2060</v>
      </c>
      <c r="N1487" s="281" t="s">
        <v>5369</v>
      </c>
      <c r="O1487" s="281">
        <v>2</v>
      </c>
      <c r="P1487" s="281" t="s">
        <v>303</v>
      </c>
      <c r="W1487" s="281">
        <v>-20</v>
      </c>
      <c r="X1487" s="281" t="s">
        <v>1574</v>
      </c>
      <c r="AA1487" s="281">
        <v>1</v>
      </c>
      <c r="AB1487" s="281" t="s">
        <v>198</v>
      </c>
      <c r="AC1487" s="303">
        <v>44158</v>
      </c>
      <c r="AD1487" s="281" t="s">
        <v>11465</v>
      </c>
      <c r="AE1487" s="281" t="s">
        <v>1017</v>
      </c>
      <c r="AF1487" s="281" t="s">
        <v>266</v>
      </c>
      <c r="AG1487" s="281" t="s">
        <v>5370</v>
      </c>
      <c r="AI1487" s="281" t="s">
        <v>5371</v>
      </c>
      <c r="AJ1487" s="281" t="s">
        <v>11466</v>
      </c>
      <c r="AN1487" s="303">
        <v>43608</v>
      </c>
      <c r="AP1487" s="284">
        <f t="shared" si="214"/>
        <v>1480</v>
      </c>
      <c r="AQ1487" s="284" t="str">
        <f t="shared" si="215"/>
        <v>井出彩水1</v>
      </c>
      <c r="AR1487" s="284" t="str">
        <f t="shared" si="216"/>
        <v>いであやみ1</v>
      </c>
      <c r="AS1487" s="284">
        <f t="shared" si="217"/>
        <v>1668307</v>
      </c>
      <c r="AT1487" s="284" t="str">
        <f t="shared" si="210"/>
        <v>井出彩水</v>
      </c>
      <c r="AU1487" s="284">
        <f>IF(AT1487="","",COUNTIF(AT$8:AT1487,AT1487))</f>
        <v>1</v>
      </c>
      <c r="AV1487" s="284" t="str">
        <f t="shared" si="211"/>
        <v>いであやみ</v>
      </c>
      <c r="AW1487" s="284">
        <f>IF(AV1487="","",COUNTIF(AV$8:AV1487,AV1487))</f>
        <v>1</v>
      </c>
      <c r="AX1487" s="284" t="str">
        <f t="shared" si="209"/>
        <v/>
      </c>
      <c r="AY1487" s="284" t="str">
        <f t="shared" si="212"/>
        <v/>
      </c>
      <c r="AZ1487" s="284" t="str">
        <f t="shared" si="213"/>
        <v/>
      </c>
    </row>
    <row r="1488" spans="1:52" ht="18" customHeight="1">
      <c r="A1488" s="281">
        <v>1668308</v>
      </c>
      <c r="B1488" s="281" t="s">
        <v>6766</v>
      </c>
      <c r="C1488" s="281" t="s">
        <v>6767</v>
      </c>
      <c r="D1488" s="281" t="s">
        <v>6768</v>
      </c>
      <c r="E1488" s="281" t="s">
        <v>6769</v>
      </c>
      <c r="F1488" s="281">
        <v>1</v>
      </c>
      <c r="G1488" s="281" t="s">
        <v>259</v>
      </c>
      <c r="H1488" s="303">
        <v>37761</v>
      </c>
      <c r="I1488" s="281">
        <v>24</v>
      </c>
      <c r="J1488" s="281" t="s">
        <v>260</v>
      </c>
      <c r="K1488" s="281">
        <v>271</v>
      </c>
      <c r="L1488" s="281" t="s">
        <v>413</v>
      </c>
      <c r="M1488" s="281">
        <v>2060</v>
      </c>
      <c r="N1488" s="281" t="s">
        <v>5369</v>
      </c>
      <c r="O1488" s="281">
        <v>2</v>
      </c>
      <c r="P1488" s="281" t="s">
        <v>303</v>
      </c>
      <c r="W1488" s="281">
        <v>-20</v>
      </c>
      <c r="X1488" s="281" t="s">
        <v>1574</v>
      </c>
      <c r="AA1488" s="281">
        <v>1</v>
      </c>
      <c r="AB1488" s="281" t="s">
        <v>198</v>
      </c>
      <c r="AC1488" s="303">
        <v>44158</v>
      </c>
      <c r="AD1488" s="281" t="s">
        <v>11465</v>
      </c>
      <c r="AE1488" s="281" t="s">
        <v>1017</v>
      </c>
      <c r="AF1488" s="281" t="s">
        <v>266</v>
      </c>
      <c r="AG1488" s="281" t="s">
        <v>5370</v>
      </c>
      <c r="AI1488" s="281" t="s">
        <v>5371</v>
      </c>
      <c r="AJ1488" s="281" t="s">
        <v>11466</v>
      </c>
      <c r="AN1488" s="303">
        <v>43608</v>
      </c>
      <c r="AP1488" s="284">
        <f t="shared" si="214"/>
        <v>1481</v>
      </c>
      <c r="AQ1488" s="284" t="str">
        <f t="shared" si="215"/>
        <v>岩水伊吹1</v>
      </c>
      <c r="AR1488" s="284" t="str">
        <f t="shared" si="216"/>
        <v>いわみずいぶき1</v>
      </c>
      <c r="AS1488" s="284">
        <f t="shared" si="217"/>
        <v>1668308</v>
      </c>
      <c r="AT1488" s="284" t="str">
        <f t="shared" si="210"/>
        <v>岩水伊吹</v>
      </c>
      <c r="AU1488" s="284">
        <f>IF(AT1488="","",COUNTIF(AT$8:AT1488,AT1488))</f>
        <v>1</v>
      </c>
      <c r="AV1488" s="284" t="str">
        <f t="shared" si="211"/>
        <v>いわみずいぶき</v>
      </c>
      <c r="AW1488" s="284">
        <f>IF(AV1488="","",COUNTIF(AV$8:AV1488,AV1488))</f>
        <v>1</v>
      </c>
      <c r="AX1488" s="284" t="str">
        <f t="shared" si="209"/>
        <v/>
      </c>
      <c r="AY1488" s="284" t="str">
        <f t="shared" si="212"/>
        <v/>
      </c>
      <c r="AZ1488" s="284" t="str">
        <f t="shared" si="213"/>
        <v/>
      </c>
    </row>
    <row r="1489" spans="1:52" ht="18" customHeight="1">
      <c r="A1489" s="281">
        <v>1668318</v>
      </c>
      <c r="B1489" s="281" t="s">
        <v>2931</v>
      </c>
      <c r="C1489" s="281" t="s">
        <v>6770</v>
      </c>
      <c r="D1489" s="281" t="s">
        <v>2932</v>
      </c>
      <c r="E1489" s="281" t="s">
        <v>2027</v>
      </c>
      <c r="F1489" s="281">
        <v>1</v>
      </c>
      <c r="G1489" s="281" t="s">
        <v>259</v>
      </c>
      <c r="H1489" s="303">
        <v>38012</v>
      </c>
      <c r="I1489" s="281">
        <v>24</v>
      </c>
      <c r="J1489" s="281" t="s">
        <v>260</v>
      </c>
      <c r="K1489" s="281">
        <v>271</v>
      </c>
      <c r="L1489" s="281" t="s">
        <v>413</v>
      </c>
      <c r="M1489" s="281">
        <v>2060</v>
      </c>
      <c r="N1489" s="281" t="s">
        <v>5369</v>
      </c>
      <c r="O1489" s="281">
        <v>2</v>
      </c>
      <c r="P1489" s="281" t="s">
        <v>303</v>
      </c>
      <c r="W1489" s="281">
        <v>-20</v>
      </c>
      <c r="X1489" s="281" t="s">
        <v>1574</v>
      </c>
      <c r="AA1489" s="281">
        <v>1</v>
      </c>
      <c r="AB1489" s="281" t="s">
        <v>198</v>
      </c>
      <c r="AC1489" s="303">
        <v>44158</v>
      </c>
      <c r="AD1489" s="281" t="s">
        <v>11465</v>
      </c>
      <c r="AE1489" s="281" t="s">
        <v>1017</v>
      </c>
      <c r="AF1489" s="281" t="s">
        <v>266</v>
      </c>
      <c r="AG1489" s="281" t="s">
        <v>5370</v>
      </c>
      <c r="AI1489" s="281" t="s">
        <v>5371</v>
      </c>
      <c r="AJ1489" s="281" t="s">
        <v>11466</v>
      </c>
      <c r="AN1489" s="303">
        <v>43608</v>
      </c>
      <c r="AP1489" s="284">
        <f t="shared" si="214"/>
        <v>1482</v>
      </c>
      <c r="AQ1489" s="284" t="str">
        <f t="shared" si="215"/>
        <v>太田匠胤1</v>
      </c>
      <c r="AR1489" s="284" t="str">
        <f t="shared" si="216"/>
        <v>おおたたくみ1</v>
      </c>
      <c r="AS1489" s="284">
        <f t="shared" si="217"/>
        <v>1668318</v>
      </c>
      <c r="AT1489" s="284" t="str">
        <f t="shared" si="210"/>
        <v>太田匠胤</v>
      </c>
      <c r="AU1489" s="284">
        <f>IF(AT1489="","",COUNTIF(AT$8:AT1489,AT1489))</f>
        <v>1</v>
      </c>
      <c r="AV1489" s="284" t="str">
        <f t="shared" si="211"/>
        <v>おおたたくみ</v>
      </c>
      <c r="AW1489" s="284">
        <f>IF(AV1489="","",COUNTIF(AV$8:AV1489,AV1489))</f>
        <v>1</v>
      </c>
      <c r="AX1489" s="284" t="str">
        <f t="shared" si="209"/>
        <v/>
      </c>
      <c r="AY1489" s="284" t="str">
        <f t="shared" si="212"/>
        <v/>
      </c>
      <c r="AZ1489" s="284" t="str">
        <f t="shared" si="213"/>
        <v/>
      </c>
    </row>
    <row r="1490" spans="1:52" ht="18" customHeight="1">
      <c r="A1490" s="281">
        <v>1668319</v>
      </c>
      <c r="B1490" s="281" t="s">
        <v>6771</v>
      </c>
      <c r="C1490" s="281" t="s">
        <v>6772</v>
      </c>
      <c r="D1490" s="281" t="s">
        <v>6773</v>
      </c>
      <c r="E1490" s="281" t="s">
        <v>3808</v>
      </c>
      <c r="F1490" s="281">
        <v>1</v>
      </c>
      <c r="G1490" s="281" t="s">
        <v>259</v>
      </c>
      <c r="H1490" s="303">
        <v>38022</v>
      </c>
      <c r="I1490" s="281">
        <v>24</v>
      </c>
      <c r="J1490" s="281" t="s">
        <v>260</v>
      </c>
      <c r="K1490" s="281">
        <v>271</v>
      </c>
      <c r="L1490" s="281" t="s">
        <v>413</v>
      </c>
      <c r="M1490" s="281">
        <v>2060</v>
      </c>
      <c r="N1490" s="281" t="s">
        <v>5369</v>
      </c>
      <c r="O1490" s="281">
        <v>2</v>
      </c>
      <c r="P1490" s="281" t="s">
        <v>303</v>
      </c>
      <c r="W1490" s="281">
        <v>-20</v>
      </c>
      <c r="X1490" s="281" t="s">
        <v>1574</v>
      </c>
      <c r="AA1490" s="281">
        <v>1</v>
      </c>
      <c r="AB1490" s="281" t="s">
        <v>198</v>
      </c>
      <c r="AC1490" s="303">
        <v>44158</v>
      </c>
      <c r="AD1490" s="281" t="s">
        <v>11465</v>
      </c>
      <c r="AE1490" s="281" t="s">
        <v>1017</v>
      </c>
      <c r="AF1490" s="281" t="s">
        <v>266</v>
      </c>
      <c r="AG1490" s="281" t="s">
        <v>5370</v>
      </c>
      <c r="AI1490" s="281" t="s">
        <v>5371</v>
      </c>
      <c r="AJ1490" s="281" t="s">
        <v>11466</v>
      </c>
      <c r="AN1490" s="303">
        <v>43608</v>
      </c>
      <c r="AP1490" s="284">
        <f t="shared" si="214"/>
        <v>1483</v>
      </c>
      <c r="AQ1490" s="284" t="str">
        <f t="shared" si="215"/>
        <v>瀬川裕稔1</v>
      </c>
      <c r="AR1490" s="284" t="str">
        <f t="shared" si="216"/>
        <v>せがわひろやす1</v>
      </c>
      <c r="AS1490" s="284">
        <f t="shared" si="217"/>
        <v>1668319</v>
      </c>
      <c r="AT1490" s="284" t="str">
        <f t="shared" si="210"/>
        <v>瀬川裕稔</v>
      </c>
      <c r="AU1490" s="284">
        <f>IF(AT1490="","",COUNTIF(AT$8:AT1490,AT1490))</f>
        <v>1</v>
      </c>
      <c r="AV1490" s="284" t="str">
        <f t="shared" si="211"/>
        <v>せがわひろやす</v>
      </c>
      <c r="AW1490" s="284">
        <f>IF(AV1490="","",COUNTIF(AV$8:AV1490,AV1490))</f>
        <v>1</v>
      </c>
      <c r="AX1490" s="284" t="str">
        <f t="shared" si="209"/>
        <v/>
      </c>
      <c r="AY1490" s="284" t="str">
        <f t="shared" si="212"/>
        <v/>
      </c>
      <c r="AZ1490" s="284" t="str">
        <f t="shared" si="213"/>
        <v/>
      </c>
    </row>
    <row r="1491" spans="1:52" ht="18" customHeight="1">
      <c r="A1491" s="281">
        <v>1668321</v>
      </c>
      <c r="B1491" s="281" t="s">
        <v>2213</v>
      </c>
      <c r="C1491" s="281" t="s">
        <v>6245</v>
      </c>
      <c r="D1491" s="281" t="s">
        <v>2070</v>
      </c>
      <c r="E1491" s="281" t="s">
        <v>6245</v>
      </c>
      <c r="F1491" s="281">
        <v>2</v>
      </c>
      <c r="G1491" s="281" t="s">
        <v>282</v>
      </c>
      <c r="H1491" s="303">
        <v>38051</v>
      </c>
      <c r="I1491" s="281">
        <v>24</v>
      </c>
      <c r="J1491" s="281" t="s">
        <v>260</v>
      </c>
      <c r="K1491" s="281">
        <v>271</v>
      </c>
      <c r="L1491" s="281" t="s">
        <v>413</v>
      </c>
      <c r="M1491" s="281">
        <v>2060</v>
      </c>
      <c r="N1491" s="281" t="s">
        <v>5369</v>
      </c>
      <c r="O1491" s="281">
        <v>2</v>
      </c>
      <c r="P1491" s="281" t="s">
        <v>303</v>
      </c>
      <c r="W1491" s="281">
        <v>-20</v>
      </c>
      <c r="X1491" s="281" t="s">
        <v>1574</v>
      </c>
      <c r="AA1491" s="281">
        <v>1</v>
      </c>
      <c r="AB1491" s="281" t="s">
        <v>198</v>
      </c>
      <c r="AC1491" s="303">
        <v>44158</v>
      </c>
      <c r="AD1491" s="281" t="s">
        <v>11465</v>
      </c>
      <c r="AE1491" s="281" t="s">
        <v>1017</v>
      </c>
      <c r="AF1491" s="281" t="s">
        <v>266</v>
      </c>
      <c r="AG1491" s="281" t="s">
        <v>5370</v>
      </c>
      <c r="AI1491" s="281" t="s">
        <v>5371</v>
      </c>
      <c r="AJ1491" s="281" t="s">
        <v>11466</v>
      </c>
      <c r="AN1491" s="303">
        <v>43608</v>
      </c>
      <c r="AP1491" s="284">
        <f t="shared" si="214"/>
        <v>1484</v>
      </c>
      <c r="AQ1491" s="284" t="str">
        <f t="shared" si="215"/>
        <v>栁澤さくら1</v>
      </c>
      <c r="AR1491" s="284" t="str">
        <f t="shared" si="216"/>
        <v>やなぎさわさくら1</v>
      </c>
      <c r="AS1491" s="284">
        <f t="shared" si="217"/>
        <v>1668321</v>
      </c>
      <c r="AT1491" s="284" t="str">
        <f t="shared" si="210"/>
        <v>栁澤さくら</v>
      </c>
      <c r="AU1491" s="284">
        <f>IF(AT1491="","",COUNTIF(AT$8:AT1491,AT1491))</f>
        <v>1</v>
      </c>
      <c r="AV1491" s="284" t="str">
        <f t="shared" si="211"/>
        <v>やなぎさわさくら</v>
      </c>
      <c r="AW1491" s="284">
        <f>IF(AV1491="","",COUNTIF(AV$8:AV1491,AV1491))</f>
        <v>1</v>
      </c>
      <c r="AX1491" s="284" t="str">
        <f t="shared" si="209"/>
        <v/>
      </c>
      <c r="AY1491" s="284" t="str">
        <f t="shared" si="212"/>
        <v/>
      </c>
      <c r="AZ1491" s="284" t="str">
        <f t="shared" si="213"/>
        <v/>
      </c>
    </row>
    <row r="1492" spans="1:52" ht="18" customHeight="1">
      <c r="A1492" s="281">
        <v>1668398</v>
      </c>
      <c r="B1492" s="281" t="s">
        <v>6774</v>
      </c>
      <c r="C1492" s="281" t="s">
        <v>4037</v>
      </c>
      <c r="D1492" s="281" t="s">
        <v>6775</v>
      </c>
      <c r="E1492" s="281" t="s">
        <v>3181</v>
      </c>
      <c r="F1492" s="281">
        <v>1</v>
      </c>
      <c r="G1492" s="281" t="s">
        <v>259</v>
      </c>
      <c r="H1492" s="303">
        <v>38066</v>
      </c>
      <c r="I1492" s="281">
        <v>24</v>
      </c>
      <c r="J1492" s="281" t="s">
        <v>260</v>
      </c>
      <c r="K1492" s="281">
        <v>275</v>
      </c>
      <c r="L1492" s="281" t="s">
        <v>273</v>
      </c>
      <c r="M1492" s="281">
        <v>2083</v>
      </c>
      <c r="N1492" s="281" t="s">
        <v>2285</v>
      </c>
      <c r="O1492" s="281">
        <v>1</v>
      </c>
      <c r="P1492" s="281" t="s">
        <v>11177</v>
      </c>
      <c r="Q1492" s="281">
        <v>0</v>
      </c>
      <c r="S1492" s="281">
        <v>0</v>
      </c>
      <c r="W1492" s="281">
        <v>-20</v>
      </c>
      <c r="X1492" s="281" t="s">
        <v>1574</v>
      </c>
      <c r="AA1492" s="281">
        <v>1</v>
      </c>
      <c r="AB1492" s="281" t="s">
        <v>198</v>
      </c>
      <c r="AC1492" s="303">
        <v>44158</v>
      </c>
      <c r="AD1492" s="281" t="s">
        <v>11465</v>
      </c>
      <c r="AE1492" s="281" t="s">
        <v>2514</v>
      </c>
      <c r="AF1492" s="281" t="s">
        <v>266</v>
      </c>
      <c r="AG1492" s="281" t="s">
        <v>2515</v>
      </c>
      <c r="AH1492" s="281" t="s">
        <v>2516</v>
      </c>
      <c r="AI1492" s="281" t="s">
        <v>2517</v>
      </c>
      <c r="AJ1492" s="281" t="s">
        <v>11476</v>
      </c>
      <c r="AN1492" s="303">
        <v>43608</v>
      </c>
      <c r="AP1492" s="284">
        <f t="shared" si="214"/>
        <v>1485</v>
      </c>
      <c r="AQ1492" s="284" t="str">
        <f t="shared" si="215"/>
        <v>半田勇樹1</v>
      </c>
      <c r="AR1492" s="284" t="str">
        <f t="shared" si="216"/>
        <v>はんだゆうき1</v>
      </c>
      <c r="AS1492" s="284">
        <f t="shared" si="217"/>
        <v>1668398</v>
      </c>
      <c r="AT1492" s="284" t="str">
        <f t="shared" si="210"/>
        <v>半田勇樹</v>
      </c>
      <c r="AU1492" s="284">
        <f>IF(AT1492="","",COUNTIF(AT$8:AT1492,AT1492))</f>
        <v>1</v>
      </c>
      <c r="AV1492" s="284" t="str">
        <f t="shared" si="211"/>
        <v>はんだゆうき</v>
      </c>
      <c r="AW1492" s="284">
        <f>IF(AV1492="","",COUNTIF(AV$8:AV1492,AV1492))</f>
        <v>1</v>
      </c>
      <c r="AX1492" s="284" t="str">
        <f t="shared" si="209"/>
        <v/>
      </c>
      <c r="AY1492" s="284" t="str">
        <f t="shared" si="212"/>
        <v/>
      </c>
      <c r="AZ1492" s="284" t="str">
        <f t="shared" si="213"/>
        <v/>
      </c>
    </row>
    <row r="1493" spans="1:52" ht="18" customHeight="1">
      <c r="A1493" s="281">
        <v>1700454</v>
      </c>
      <c r="B1493" s="281" t="s">
        <v>499</v>
      </c>
      <c r="C1493" s="281" t="s">
        <v>6776</v>
      </c>
      <c r="D1493" s="281" t="s">
        <v>501</v>
      </c>
      <c r="E1493" s="281" t="s">
        <v>4489</v>
      </c>
      <c r="F1493" s="281">
        <v>2</v>
      </c>
      <c r="G1493" s="281" t="s">
        <v>282</v>
      </c>
      <c r="H1493" s="303">
        <v>38184</v>
      </c>
      <c r="I1493" s="281">
        <v>24</v>
      </c>
      <c r="J1493" s="281" t="s">
        <v>260</v>
      </c>
      <c r="K1493" s="281">
        <v>271</v>
      </c>
      <c r="L1493" s="281" t="s">
        <v>413</v>
      </c>
      <c r="M1493" s="281">
        <v>2059</v>
      </c>
      <c r="N1493" s="281" t="s">
        <v>5378</v>
      </c>
      <c r="O1493" s="281">
        <v>2</v>
      </c>
      <c r="P1493" s="281" t="s">
        <v>303</v>
      </c>
      <c r="W1493" s="281">
        <v>-20</v>
      </c>
      <c r="X1493" s="281" t="s">
        <v>1574</v>
      </c>
      <c r="AA1493" s="281">
        <v>1</v>
      </c>
      <c r="AB1493" s="281" t="s">
        <v>198</v>
      </c>
      <c r="AC1493" s="303">
        <v>44158</v>
      </c>
      <c r="AD1493" s="281" t="s">
        <v>11465</v>
      </c>
      <c r="AE1493" s="281" t="s">
        <v>1017</v>
      </c>
      <c r="AF1493" s="281" t="s">
        <v>266</v>
      </c>
      <c r="AG1493" s="281" t="s">
        <v>5511</v>
      </c>
      <c r="AI1493" s="281" t="s">
        <v>5380</v>
      </c>
      <c r="AJ1493" s="281" t="s">
        <v>11467</v>
      </c>
      <c r="AN1493" s="303">
        <v>44012</v>
      </c>
      <c r="AP1493" s="284">
        <f t="shared" si="214"/>
        <v>1486</v>
      </c>
      <c r="AQ1493" s="284" t="str">
        <f t="shared" si="215"/>
        <v>渡辺怜奈1</v>
      </c>
      <c r="AR1493" s="284" t="str">
        <f t="shared" si="216"/>
        <v>わたなべれいな1</v>
      </c>
      <c r="AS1493" s="284">
        <f t="shared" si="217"/>
        <v>1700454</v>
      </c>
      <c r="AT1493" s="284" t="str">
        <f t="shared" si="210"/>
        <v>渡辺怜奈</v>
      </c>
      <c r="AU1493" s="284">
        <f>IF(AT1493="","",COUNTIF(AT$8:AT1493,AT1493))</f>
        <v>1</v>
      </c>
      <c r="AV1493" s="284" t="str">
        <f t="shared" si="211"/>
        <v>わたなべれいな</v>
      </c>
      <c r="AW1493" s="284">
        <f>IF(AV1493="","",COUNTIF(AV$8:AV1493,AV1493))</f>
        <v>1</v>
      </c>
      <c r="AX1493" s="284" t="str">
        <f t="shared" si="209"/>
        <v/>
      </c>
      <c r="AY1493" s="284" t="str">
        <f t="shared" si="212"/>
        <v/>
      </c>
      <c r="AZ1493" s="284" t="str">
        <f t="shared" si="213"/>
        <v/>
      </c>
    </row>
    <row r="1494" spans="1:52" ht="18" customHeight="1">
      <c r="A1494" s="281">
        <v>1700483</v>
      </c>
      <c r="B1494" s="281" t="s">
        <v>6777</v>
      </c>
      <c r="C1494" s="281" t="s">
        <v>6778</v>
      </c>
      <c r="D1494" s="281" t="s">
        <v>5845</v>
      </c>
      <c r="E1494" s="281" t="s">
        <v>6779</v>
      </c>
      <c r="F1494" s="281">
        <v>1</v>
      </c>
      <c r="G1494" s="281" t="s">
        <v>259</v>
      </c>
      <c r="H1494" s="303">
        <v>38343</v>
      </c>
      <c r="I1494" s="281">
        <v>24</v>
      </c>
      <c r="J1494" s="281" t="s">
        <v>260</v>
      </c>
      <c r="K1494" s="281">
        <v>270</v>
      </c>
      <c r="L1494" s="281" t="s">
        <v>720</v>
      </c>
      <c r="M1494" s="281">
        <v>2053</v>
      </c>
      <c r="N1494" s="281" t="s">
        <v>5871</v>
      </c>
      <c r="O1494" s="281">
        <v>2</v>
      </c>
      <c r="P1494" s="281" t="s">
        <v>303</v>
      </c>
      <c r="W1494" s="281">
        <v>-20</v>
      </c>
      <c r="X1494" s="281" t="s">
        <v>1574</v>
      </c>
      <c r="AA1494" s="281">
        <v>1</v>
      </c>
      <c r="AB1494" s="281" t="s">
        <v>198</v>
      </c>
      <c r="AC1494" s="303">
        <v>44158</v>
      </c>
      <c r="AD1494" s="281" t="s">
        <v>11465</v>
      </c>
      <c r="AE1494" s="281" t="s">
        <v>5872</v>
      </c>
      <c r="AF1494" s="281" t="s">
        <v>266</v>
      </c>
      <c r="AG1494" s="281" t="s">
        <v>5873</v>
      </c>
      <c r="AI1494" s="281" t="s">
        <v>5874</v>
      </c>
      <c r="AJ1494" s="281" t="s">
        <v>11507</v>
      </c>
      <c r="AN1494" s="303">
        <v>44012</v>
      </c>
      <c r="AP1494" s="284">
        <f t="shared" si="214"/>
        <v>1487</v>
      </c>
      <c r="AQ1494" s="284" t="str">
        <f t="shared" si="215"/>
        <v>友野海里1</v>
      </c>
      <c r="AR1494" s="284" t="str">
        <f t="shared" si="216"/>
        <v>とものかいり1</v>
      </c>
      <c r="AS1494" s="284">
        <f t="shared" si="217"/>
        <v>1700483</v>
      </c>
      <c r="AT1494" s="284" t="str">
        <f t="shared" si="210"/>
        <v>友野海里</v>
      </c>
      <c r="AU1494" s="284">
        <f>IF(AT1494="","",COUNTIF(AT$8:AT1494,AT1494))</f>
        <v>1</v>
      </c>
      <c r="AV1494" s="284" t="str">
        <f t="shared" si="211"/>
        <v>とものかいり</v>
      </c>
      <c r="AW1494" s="284">
        <f>IF(AV1494="","",COUNTIF(AV$8:AV1494,AV1494))</f>
        <v>1</v>
      </c>
      <c r="AX1494" s="284" t="str">
        <f t="shared" si="209"/>
        <v/>
      </c>
      <c r="AY1494" s="284" t="str">
        <f t="shared" si="212"/>
        <v/>
      </c>
      <c r="AZ1494" s="284" t="str">
        <f t="shared" si="213"/>
        <v/>
      </c>
    </row>
    <row r="1495" spans="1:52" ht="18" customHeight="1">
      <c r="A1495" s="281">
        <v>1673696</v>
      </c>
      <c r="B1495" s="281" t="s">
        <v>1813</v>
      </c>
      <c r="C1495" s="281" t="s">
        <v>6780</v>
      </c>
      <c r="D1495" s="281" t="s">
        <v>1815</v>
      </c>
      <c r="E1495" s="281" t="s">
        <v>3707</v>
      </c>
      <c r="F1495" s="281">
        <v>2</v>
      </c>
      <c r="G1495" s="281" t="s">
        <v>282</v>
      </c>
      <c r="H1495" s="303">
        <v>37834</v>
      </c>
      <c r="I1495" s="281">
        <v>24</v>
      </c>
      <c r="J1495" s="281" t="s">
        <v>260</v>
      </c>
      <c r="K1495" s="281">
        <v>267</v>
      </c>
      <c r="L1495" s="281" t="s">
        <v>328</v>
      </c>
      <c r="M1495" s="281">
        <v>4546</v>
      </c>
      <c r="N1495" s="281" t="s">
        <v>6781</v>
      </c>
      <c r="O1495" s="281">
        <v>2</v>
      </c>
      <c r="P1495" s="281" t="s">
        <v>303</v>
      </c>
      <c r="Q1495" s="281">
        <v>0</v>
      </c>
      <c r="S1495" s="281">
        <v>0</v>
      </c>
      <c r="V1495" s="281">
        <v>0</v>
      </c>
      <c r="W1495" s="281">
        <v>-20</v>
      </c>
      <c r="X1495" s="281" t="s">
        <v>1574</v>
      </c>
      <c r="AA1495" s="281">
        <v>1</v>
      </c>
      <c r="AB1495" s="281" t="s">
        <v>198</v>
      </c>
      <c r="AC1495" s="303">
        <v>44163</v>
      </c>
      <c r="AD1495" s="281" t="s">
        <v>11572</v>
      </c>
      <c r="AE1495" s="281" t="s">
        <v>1890</v>
      </c>
      <c r="AF1495" s="281" t="s">
        <v>266</v>
      </c>
      <c r="AG1495" s="281" t="s">
        <v>6782</v>
      </c>
      <c r="AI1495" s="281" t="s">
        <v>6783</v>
      </c>
      <c r="AJ1495" s="281" t="s">
        <v>11573</v>
      </c>
      <c r="AN1495" s="303">
        <v>43625</v>
      </c>
      <c r="AP1495" s="284">
        <f t="shared" si="214"/>
        <v>1488</v>
      </c>
      <c r="AQ1495" s="284" t="str">
        <f t="shared" si="215"/>
        <v>春日真菜1</v>
      </c>
      <c r="AR1495" s="284" t="str">
        <f t="shared" si="216"/>
        <v>かすがまな1</v>
      </c>
      <c r="AS1495" s="284">
        <f t="shared" si="217"/>
        <v>1673696</v>
      </c>
      <c r="AT1495" s="284" t="str">
        <f t="shared" si="210"/>
        <v>春日真菜</v>
      </c>
      <c r="AU1495" s="284">
        <f>IF(AT1495="","",COUNTIF(AT$8:AT1495,AT1495))</f>
        <v>1</v>
      </c>
      <c r="AV1495" s="284" t="str">
        <f t="shared" si="211"/>
        <v>かすがまな</v>
      </c>
      <c r="AW1495" s="284">
        <f>IF(AV1495="","",COUNTIF(AV$8:AV1495,AV1495))</f>
        <v>1</v>
      </c>
      <c r="AX1495" s="284" t="str">
        <f t="shared" si="209"/>
        <v/>
      </c>
      <c r="AY1495" s="284" t="str">
        <f t="shared" si="212"/>
        <v/>
      </c>
      <c r="AZ1495" s="284" t="str">
        <f t="shared" si="213"/>
        <v/>
      </c>
    </row>
    <row r="1496" spans="1:52" ht="18" customHeight="1">
      <c r="A1496" s="281">
        <v>1699975</v>
      </c>
      <c r="B1496" s="281" t="s">
        <v>2086</v>
      </c>
      <c r="C1496" s="281" t="s">
        <v>5703</v>
      </c>
      <c r="D1496" s="281" t="s">
        <v>2088</v>
      </c>
      <c r="E1496" s="281" t="s">
        <v>4147</v>
      </c>
      <c r="F1496" s="281">
        <v>2</v>
      </c>
      <c r="G1496" s="281" t="s">
        <v>282</v>
      </c>
      <c r="H1496" s="303">
        <v>37913</v>
      </c>
      <c r="I1496" s="281">
        <v>24</v>
      </c>
      <c r="J1496" s="281" t="s">
        <v>260</v>
      </c>
      <c r="K1496" s="281">
        <v>267</v>
      </c>
      <c r="L1496" s="281" t="s">
        <v>328</v>
      </c>
      <c r="M1496" s="281">
        <v>4546</v>
      </c>
      <c r="N1496" s="281" t="s">
        <v>6781</v>
      </c>
      <c r="O1496" s="281">
        <v>2</v>
      </c>
      <c r="P1496" s="281" t="s">
        <v>303</v>
      </c>
      <c r="Q1496" s="281">
        <v>0</v>
      </c>
      <c r="S1496" s="281">
        <v>0</v>
      </c>
      <c r="V1496" s="281">
        <v>0</v>
      </c>
      <c r="W1496" s="281">
        <v>-20</v>
      </c>
      <c r="X1496" s="281" t="s">
        <v>1574</v>
      </c>
      <c r="AA1496" s="281">
        <v>1</v>
      </c>
      <c r="AB1496" s="281" t="s">
        <v>198</v>
      </c>
      <c r="AC1496" s="303">
        <v>44163</v>
      </c>
      <c r="AD1496" s="281" t="s">
        <v>11572</v>
      </c>
      <c r="AE1496" s="281" t="s">
        <v>1890</v>
      </c>
      <c r="AF1496" s="281" t="s">
        <v>266</v>
      </c>
      <c r="AG1496" s="281" t="s">
        <v>6784</v>
      </c>
      <c r="AI1496" s="281" t="s">
        <v>6783</v>
      </c>
      <c r="AJ1496" s="281" t="s">
        <v>11573</v>
      </c>
      <c r="AN1496" s="303">
        <v>44012</v>
      </c>
      <c r="AP1496" s="284">
        <f t="shared" si="214"/>
        <v>1489</v>
      </c>
      <c r="AQ1496" s="284" t="str">
        <f t="shared" si="215"/>
        <v>加藤怜1</v>
      </c>
      <c r="AR1496" s="284" t="str">
        <f t="shared" si="216"/>
        <v>かとうれい1</v>
      </c>
      <c r="AS1496" s="284">
        <f t="shared" si="217"/>
        <v>1699975</v>
      </c>
      <c r="AT1496" s="284" t="str">
        <f t="shared" si="210"/>
        <v>加藤怜</v>
      </c>
      <c r="AU1496" s="284">
        <f>IF(AT1496="","",COUNTIF(AT$8:AT1496,AT1496))</f>
        <v>1</v>
      </c>
      <c r="AV1496" s="284" t="str">
        <f t="shared" si="211"/>
        <v>かとうれい</v>
      </c>
      <c r="AW1496" s="284">
        <f>IF(AV1496="","",COUNTIF(AV$8:AV1496,AV1496))</f>
        <v>1</v>
      </c>
      <c r="AX1496" s="284" t="str">
        <f t="shared" si="209"/>
        <v/>
      </c>
      <c r="AY1496" s="284" t="str">
        <f t="shared" si="212"/>
        <v/>
      </c>
      <c r="AZ1496" s="284" t="str">
        <f t="shared" si="213"/>
        <v/>
      </c>
    </row>
    <row r="1497" spans="1:52" ht="18" customHeight="1">
      <c r="A1497" s="281">
        <v>1673684</v>
      </c>
      <c r="B1497" s="281" t="s">
        <v>601</v>
      </c>
      <c r="C1497" s="281" t="s">
        <v>6785</v>
      </c>
      <c r="D1497" s="281" t="s">
        <v>603</v>
      </c>
      <c r="E1497" s="281" t="s">
        <v>3713</v>
      </c>
      <c r="F1497" s="281">
        <v>2</v>
      </c>
      <c r="G1497" s="281" t="s">
        <v>282</v>
      </c>
      <c r="H1497" s="303">
        <v>38076</v>
      </c>
      <c r="I1497" s="281">
        <v>24</v>
      </c>
      <c r="J1497" s="281" t="s">
        <v>260</v>
      </c>
      <c r="K1497" s="281">
        <v>279</v>
      </c>
      <c r="L1497" s="281" t="s">
        <v>308</v>
      </c>
      <c r="M1497" s="281">
        <v>2111</v>
      </c>
      <c r="N1497" s="281" t="s">
        <v>5248</v>
      </c>
      <c r="O1497" s="281">
        <v>1</v>
      </c>
      <c r="P1497" s="281" t="s">
        <v>11177</v>
      </c>
      <c r="Q1497" s="281">
        <v>0</v>
      </c>
      <c r="S1497" s="281">
        <v>0</v>
      </c>
      <c r="W1497" s="281">
        <v>-20</v>
      </c>
      <c r="X1497" s="281" t="s">
        <v>1574</v>
      </c>
      <c r="AA1497" s="281">
        <v>1</v>
      </c>
      <c r="AB1497" s="281" t="s">
        <v>198</v>
      </c>
      <c r="AC1497" s="303">
        <v>44163</v>
      </c>
      <c r="AD1497" s="281" t="s">
        <v>11572</v>
      </c>
      <c r="AE1497" s="281" t="s">
        <v>357</v>
      </c>
      <c r="AF1497" s="281" t="s">
        <v>266</v>
      </c>
      <c r="AG1497" s="281" t="s">
        <v>5249</v>
      </c>
      <c r="AI1497" s="281" t="s">
        <v>6786</v>
      </c>
      <c r="AN1497" s="303">
        <v>43625</v>
      </c>
      <c r="AP1497" s="284">
        <f t="shared" si="214"/>
        <v>1490</v>
      </c>
      <c r="AQ1497" s="284" t="str">
        <f t="shared" si="215"/>
        <v>小松茉瑚1</v>
      </c>
      <c r="AR1497" s="284" t="str">
        <f t="shared" si="216"/>
        <v>こまつまこ1</v>
      </c>
      <c r="AS1497" s="284">
        <f t="shared" si="217"/>
        <v>1673684</v>
      </c>
      <c r="AT1497" s="284" t="str">
        <f t="shared" si="210"/>
        <v>小松茉瑚</v>
      </c>
      <c r="AU1497" s="284">
        <f>IF(AT1497="","",COUNTIF(AT$8:AT1497,AT1497))</f>
        <v>1</v>
      </c>
      <c r="AV1497" s="284" t="str">
        <f t="shared" si="211"/>
        <v>こまつまこ</v>
      </c>
      <c r="AW1497" s="284">
        <f>IF(AV1497="","",COUNTIF(AV$8:AV1497,AV1497))</f>
        <v>1</v>
      </c>
      <c r="AX1497" s="284" t="str">
        <f t="shared" si="209"/>
        <v/>
      </c>
      <c r="AY1497" s="284" t="str">
        <f t="shared" si="212"/>
        <v/>
      </c>
      <c r="AZ1497" s="284" t="str">
        <f t="shared" si="213"/>
        <v/>
      </c>
    </row>
    <row r="1498" spans="1:52" ht="18" customHeight="1">
      <c r="A1498" s="281">
        <v>1700128</v>
      </c>
      <c r="B1498" s="281" t="s">
        <v>278</v>
      </c>
      <c r="C1498" s="281" t="s">
        <v>6787</v>
      </c>
      <c r="D1498" s="281" t="s">
        <v>280</v>
      </c>
      <c r="E1498" s="281" t="s">
        <v>5455</v>
      </c>
      <c r="F1498" s="281">
        <v>2</v>
      </c>
      <c r="G1498" s="281" t="s">
        <v>282</v>
      </c>
      <c r="H1498" s="303">
        <v>38135</v>
      </c>
      <c r="I1498" s="281">
        <v>24</v>
      </c>
      <c r="J1498" s="281" t="s">
        <v>260</v>
      </c>
      <c r="K1498" s="281">
        <v>267</v>
      </c>
      <c r="L1498" s="281" t="s">
        <v>328</v>
      </c>
      <c r="M1498" s="281">
        <v>2028</v>
      </c>
      <c r="N1498" s="281" t="s">
        <v>341</v>
      </c>
      <c r="O1498" s="281">
        <v>2</v>
      </c>
      <c r="P1498" s="281" t="s">
        <v>303</v>
      </c>
      <c r="Q1498" s="281">
        <v>0</v>
      </c>
      <c r="S1498" s="281">
        <v>0</v>
      </c>
      <c r="V1498" s="281">
        <v>0</v>
      </c>
      <c r="W1498" s="281">
        <v>-20</v>
      </c>
      <c r="X1498" s="281" t="s">
        <v>1574</v>
      </c>
      <c r="AA1498" s="281">
        <v>1</v>
      </c>
      <c r="AB1498" s="281" t="s">
        <v>198</v>
      </c>
      <c r="AC1498" s="303">
        <v>44163</v>
      </c>
      <c r="AD1498" s="281" t="s">
        <v>11572</v>
      </c>
      <c r="AE1498" s="281" t="s">
        <v>5793</v>
      </c>
      <c r="AF1498" s="281" t="s">
        <v>266</v>
      </c>
      <c r="AG1498" s="281" t="s">
        <v>5794</v>
      </c>
      <c r="AI1498" s="281" t="s">
        <v>5795</v>
      </c>
      <c r="AJ1498" s="281" t="s">
        <v>11500</v>
      </c>
      <c r="AN1498" s="303">
        <v>44012</v>
      </c>
      <c r="AP1498" s="284">
        <f t="shared" si="214"/>
        <v>1491</v>
      </c>
      <c r="AQ1498" s="284" t="str">
        <f t="shared" si="215"/>
        <v>竹内優唯1</v>
      </c>
      <c r="AR1498" s="284" t="str">
        <f t="shared" si="216"/>
        <v>たけうちゆい1</v>
      </c>
      <c r="AS1498" s="284">
        <f t="shared" si="217"/>
        <v>1700128</v>
      </c>
      <c r="AT1498" s="284" t="str">
        <f t="shared" si="210"/>
        <v>竹内優唯</v>
      </c>
      <c r="AU1498" s="284">
        <f>IF(AT1498="","",COUNTIF(AT$8:AT1498,AT1498))</f>
        <v>1</v>
      </c>
      <c r="AV1498" s="284" t="str">
        <f t="shared" si="211"/>
        <v>たけうちゆい</v>
      </c>
      <c r="AW1498" s="284">
        <f>IF(AV1498="","",COUNTIF(AV$8:AV1498,AV1498))</f>
        <v>1</v>
      </c>
      <c r="AX1498" s="284" t="str">
        <f t="shared" si="209"/>
        <v/>
      </c>
      <c r="AY1498" s="284" t="str">
        <f t="shared" si="212"/>
        <v/>
      </c>
      <c r="AZ1498" s="284" t="str">
        <f t="shared" si="213"/>
        <v/>
      </c>
    </row>
    <row r="1499" spans="1:52" ht="18" customHeight="1">
      <c r="A1499" s="281">
        <v>1700131</v>
      </c>
      <c r="B1499" s="281" t="s">
        <v>1770</v>
      </c>
      <c r="C1499" s="281" t="s">
        <v>6245</v>
      </c>
      <c r="D1499" s="281" t="s">
        <v>1772</v>
      </c>
      <c r="E1499" s="281" t="s">
        <v>6245</v>
      </c>
      <c r="F1499" s="281">
        <v>2</v>
      </c>
      <c r="G1499" s="281" t="s">
        <v>282</v>
      </c>
      <c r="H1499" s="303">
        <v>38426</v>
      </c>
      <c r="I1499" s="281">
        <v>24</v>
      </c>
      <c r="J1499" s="281" t="s">
        <v>260</v>
      </c>
      <c r="K1499" s="281">
        <v>267</v>
      </c>
      <c r="L1499" s="281" t="s">
        <v>328</v>
      </c>
      <c r="M1499" s="281">
        <v>2028</v>
      </c>
      <c r="N1499" s="281" t="s">
        <v>341</v>
      </c>
      <c r="O1499" s="281">
        <v>2</v>
      </c>
      <c r="P1499" s="281" t="s">
        <v>303</v>
      </c>
      <c r="Q1499" s="281">
        <v>0</v>
      </c>
      <c r="S1499" s="281">
        <v>0</v>
      </c>
      <c r="V1499" s="281">
        <v>0</v>
      </c>
      <c r="W1499" s="281">
        <v>-20</v>
      </c>
      <c r="X1499" s="281" t="s">
        <v>1574</v>
      </c>
      <c r="AA1499" s="281">
        <v>1</v>
      </c>
      <c r="AB1499" s="281" t="s">
        <v>198</v>
      </c>
      <c r="AC1499" s="303">
        <v>44163</v>
      </c>
      <c r="AD1499" s="281" t="s">
        <v>11572</v>
      </c>
      <c r="AE1499" s="281" t="s">
        <v>5793</v>
      </c>
      <c r="AF1499" s="281" t="s">
        <v>266</v>
      </c>
      <c r="AG1499" s="281" t="s">
        <v>5794</v>
      </c>
      <c r="AI1499" s="281" t="s">
        <v>5795</v>
      </c>
      <c r="AJ1499" s="281" t="s">
        <v>11500</v>
      </c>
      <c r="AN1499" s="303">
        <v>44012</v>
      </c>
      <c r="AP1499" s="284">
        <f t="shared" si="214"/>
        <v>1492</v>
      </c>
      <c r="AQ1499" s="284" t="str">
        <f t="shared" si="215"/>
        <v>鈴木さくら1</v>
      </c>
      <c r="AR1499" s="284" t="str">
        <f t="shared" si="216"/>
        <v>すずきさくら1</v>
      </c>
      <c r="AS1499" s="284">
        <f t="shared" si="217"/>
        <v>1700131</v>
      </c>
      <c r="AT1499" s="284" t="str">
        <f t="shared" si="210"/>
        <v>鈴木さくら</v>
      </c>
      <c r="AU1499" s="284">
        <f>IF(AT1499="","",COUNTIF(AT$8:AT1499,AT1499))</f>
        <v>1</v>
      </c>
      <c r="AV1499" s="284" t="str">
        <f t="shared" si="211"/>
        <v>すずきさくら</v>
      </c>
      <c r="AW1499" s="284">
        <f>IF(AV1499="","",COUNTIF(AV$8:AV1499,AV1499))</f>
        <v>1</v>
      </c>
      <c r="AX1499" s="284" t="str">
        <f t="shared" si="209"/>
        <v/>
      </c>
      <c r="AY1499" s="284" t="str">
        <f t="shared" si="212"/>
        <v/>
      </c>
      <c r="AZ1499" s="284" t="str">
        <f t="shared" si="213"/>
        <v/>
      </c>
    </row>
    <row r="1500" spans="1:52" ht="18" customHeight="1">
      <c r="A1500" s="281">
        <v>1703031</v>
      </c>
      <c r="B1500" s="281" t="s">
        <v>892</v>
      </c>
      <c r="C1500" s="281" t="s">
        <v>6788</v>
      </c>
      <c r="D1500" s="281" t="s">
        <v>894</v>
      </c>
      <c r="E1500" s="281" t="s">
        <v>5197</v>
      </c>
      <c r="F1500" s="281">
        <v>2</v>
      </c>
      <c r="G1500" s="281" t="s">
        <v>282</v>
      </c>
      <c r="H1500" s="303">
        <v>38120</v>
      </c>
      <c r="I1500" s="281">
        <v>24</v>
      </c>
      <c r="J1500" s="281" t="s">
        <v>260</v>
      </c>
      <c r="K1500" s="281">
        <v>275</v>
      </c>
      <c r="L1500" s="281" t="s">
        <v>273</v>
      </c>
      <c r="M1500" s="281">
        <v>2079</v>
      </c>
      <c r="N1500" s="281" t="s">
        <v>5907</v>
      </c>
      <c r="O1500" s="281">
        <v>2</v>
      </c>
      <c r="P1500" s="281" t="s">
        <v>303</v>
      </c>
      <c r="Q1500" s="281">
        <v>0</v>
      </c>
      <c r="S1500" s="281">
        <v>0</v>
      </c>
      <c r="W1500" s="281">
        <v>-20</v>
      </c>
      <c r="X1500" s="281" t="s">
        <v>1574</v>
      </c>
      <c r="AA1500" s="281">
        <v>1</v>
      </c>
      <c r="AB1500" s="281" t="s">
        <v>198</v>
      </c>
      <c r="AC1500" s="303">
        <v>44171</v>
      </c>
      <c r="AD1500" s="281" t="s">
        <v>11574</v>
      </c>
      <c r="AE1500" s="281" t="s">
        <v>5908</v>
      </c>
      <c r="AF1500" s="281" t="s">
        <v>266</v>
      </c>
      <c r="AG1500" s="281" t="s">
        <v>5909</v>
      </c>
      <c r="AI1500" s="281" t="s">
        <v>5910</v>
      </c>
      <c r="AJ1500" s="281" t="s">
        <v>11511</v>
      </c>
      <c r="AN1500" s="303">
        <v>44023</v>
      </c>
      <c r="AP1500" s="284">
        <f t="shared" si="214"/>
        <v>1493</v>
      </c>
      <c r="AQ1500" s="284" t="str">
        <f t="shared" si="215"/>
        <v>丸山綾香1</v>
      </c>
      <c r="AR1500" s="284" t="str">
        <f t="shared" si="216"/>
        <v>まるやまあやか1</v>
      </c>
      <c r="AS1500" s="284">
        <f t="shared" si="217"/>
        <v>1703031</v>
      </c>
      <c r="AT1500" s="284" t="str">
        <f t="shared" si="210"/>
        <v>丸山綾香</v>
      </c>
      <c r="AU1500" s="284">
        <f>IF(AT1500="","",COUNTIF(AT$8:AT1500,AT1500))</f>
        <v>1</v>
      </c>
      <c r="AV1500" s="284" t="str">
        <f t="shared" si="211"/>
        <v>まるやまあやか</v>
      </c>
      <c r="AW1500" s="284">
        <f>IF(AV1500="","",COUNTIF(AV$8:AV1500,AV1500))</f>
        <v>1</v>
      </c>
      <c r="AX1500" s="284" t="str">
        <f t="shared" si="209"/>
        <v/>
      </c>
      <c r="AY1500" s="284" t="str">
        <f t="shared" si="212"/>
        <v/>
      </c>
      <c r="AZ1500" s="284" t="str">
        <f t="shared" si="213"/>
        <v/>
      </c>
    </row>
    <row r="1501" spans="1:52" ht="18" customHeight="1">
      <c r="A1501" s="281">
        <v>1700401</v>
      </c>
      <c r="B1501" s="281" t="s">
        <v>6789</v>
      </c>
      <c r="C1501" s="281" t="s">
        <v>6790</v>
      </c>
      <c r="D1501" s="281" t="s">
        <v>6791</v>
      </c>
      <c r="E1501" s="281" t="s">
        <v>4246</v>
      </c>
      <c r="F1501" s="281">
        <v>2</v>
      </c>
      <c r="G1501" s="281" t="s">
        <v>282</v>
      </c>
      <c r="H1501" s="303">
        <v>38160</v>
      </c>
      <c r="I1501" s="281">
        <v>24</v>
      </c>
      <c r="J1501" s="281" t="s">
        <v>260</v>
      </c>
      <c r="K1501" s="281">
        <v>274</v>
      </c>
      <c r="L1501" s="281" t="s">
        <v>317</v>
      </c>
      <c r="M1501" s="281">
        <v>2071</v>
      </c>
      <c r="N1501" s="281" t="s">
        <v>5533</v>
      </c>
      <c r="O1501" s="281">
        <v>2</v>
      </c>
      <c r="P1501" s="281" t="s">
        <v>303</v>
      </c>
      <c r="W1501" s="281">
        <v>-20</v>
      </c>
      <c r="X1501" s="281" t="s">
        <v>1574</v>
      </c>
      <c r="AA1501" s="281">
        <v>1</v>
      </c>
      <c r="AB1501" s="281" t="s">
        <v>198</v>
      </c>
      <c r="AC1501" s="303">
        <v>44171</v>
      </c>
      <c r="AD1501" s="281" t="s">
        <v>11574</v>
      </c>
      <c r="AN1501" s="303">
        <v>44012</v>
      </c>
      <c r="AP1501" s="284">
        <f t="shared" si="214"/>
        <v>1494</v>
      </c>
      <c r="AQ1501" s="284" t="str">
        <f t="shared" si="215"/>
        <v>鰐川知花子1</v>
      </c>
      <c r="AR1501" s="284" t="str">
        <f t="shared" si="216"/>
        <v>わにかわちかこ1</v>
      </c>
      <c r="AS1501" s="284">
        <f t="shared" si="217"/>
        <v>1700401</v>
      </c>
      <c r="AT1501" s="284" t="str">
        <f t="shared" si="210"/>
        <v>鰐川知花子</v>
      </c>
      <c r="AU1501" s="284">
        <f>IF(AT1501="","",COUNTIF(AT$8:AT1501,AT1501))</f>
        <v>1</v>
      </c>
      <c r="AV1501" s="284" t="str">
        <f t="shared" si="211"/>
        <v>わにかわちかこ</v>
      </c>
      <c r="AW1501" s="284">
        <f>IF(AV1501="","",COUNTIF(AV$8:AV1501,AV1501))</f>
        <v>1</v>
      </c>
      <c r="AX1501" s="284" t="str">
        <f t="shared" si="209"/>
        <v/>
      </c>
      <c r="AY1501" s="284" t="str">
        <f t="shared" si="212"/>
        <v/>
      </c>
      <c r="AZ1501" s="284" t="str">
        <f t="shared" si="213"/>
        <v/>
      </c>
    </row>
    <row r="1502" spans="1:52" ht="18" customHeight="1">
      <c r="A1502" s="281">
        <v>1703014</v>
      </c>
      <c r="B1502" s="281" t="s">
        <v>3146</v>
      </c>
      <c r="C1502" s="281" t="s">
        <v>6792</v>
      </c>
      <c r="D1502" s="281" t="s">
        <v>1117</v>
      </c>
      <c r="E1502" s="281" t="s">
        <v>5282</v>
      </c>
      <c r="F1502" s="281">
        <v>2</v>
      </c>
      <c r="G1502" s="281" t="s">
        <v>282</v>
      </c>
      <c r="H1502" s="303">
        <v>38176</v>
      </c>
      <c r="I1502" s="281">
        <v>24</v>
      </c>
      <c r="J1502" s="281" t="s">
        <v>260</v>
      </c>
      <c r="K1502" s="281">
        <v>275</v>
      </c>
      <c r="L1502" s="281" t="s">
        <v>273</v>
      </c>
      <c r="M1502" s="281">
        <v>2079</v>
      </c>
      <c r="N1502" s="281" t="s">
        <v>5907</v>
      </c>
      <c r="O1502" s="281">
        <v>2</v>
      </c>
      <c r="P1502" s="281" t="s">
        <v>303</v>
      </c>
      <c r="Q1502" s="281">
        <v>0</v>
      </c>
      <c r="S1502" s="281">
        <v>0</v>
      </c>
      <c r="W1502" s="281">
        <v>-20</v>
      </c>
      <c r="X1502" s="281" t="s">
        <v>1574</v>
      </c>
      <c r="AA1502" s="281">
        <v>1</v>
      </c>
      <c r="AB1502" s="281" t="s">
        <v>198</v>
      </c>
      <c r="AC1502" s="303">
        <v>44171</v>
      </c>
      <c r="AD1502" s="281" t="s">
        <v>11574</v>
      </c>
      <c r="AE1502" s="281" t="s">
        <v>5908</v>
      </c>
      <c r="AF1502" s="281" t="s">
        <v>266</v>
      </c>
      <c r="AG1502" s="281" t="s">
        <v>5909</v>
      </c>
      <c r="AI1502" s="281" t="s">
        <v>5910</v>
      </c>
      <c r="AJ1502" s="281" t="s">
        <v>11511</v>
      </c>
      <c r="AN1502" s="303">
        <v>44023</v>
      </c>
      <c r="AP1502" s="284">
        <f t="shared" si="214"/>
        <v>1495</v>
      </c>
      <c r="AQ1502" s="284" t="str">
        <f t="shared" si="215"/>
        <v>中澤咲紀1</v>
      </c>
      <c r="AR1502" s="284" t="str">
        <f t="shared" si="216"/>
        <v>なかざわさき1</v>
      </c>
      <c r="AS1502" s="284">
        <f t="shared" si="217"/>
        <v>1703014</v>
      </c>
      <c r="AT1502" s="284" t="str">
        <f t="shared" si="210"/>
        <v>中澤咲紀</v>
      </c>
      <c r="AU1502" s="284">
        <f>IF(AT1502="","",COUNTIF(AT$8:AT1502,AT1502))</f>
        <v>1</v>
      </c>
      <c r="AV1502" s="284" t="str">
        <f t="shared" si="211"/>
        <v>なかざわさき</v>
      </c>
      <c r="AW1502" s="284">
        <f>IF(AV1502="","",COUNTIF(AV$8:AV1502,AV1502))</f>
        <v>1</v>
      </c>
      <c r="AX1502" s="284" t="str">
        <f t="shared" si="209"/>
        <v/>
      </c>
      <c r="AY1502" s="284" t="str">
        <f t="shared" si="212"/>
        <v/>
      </c>
      <c r="AZ1502" s="284" t="str">
        <f t="shared" si="213"/>
        <v/>
      </c>
    </row>
    <row r="1503" spans="1:52" ht="18" customHeight="1">
      <c r="A1503" s="281">
        <v>1703022</v>
      </c>
      <c r="B1503" s="281" t="s">
        <v>6793</v>
      </c>
      <c r="C1503" s="281" t="s">
        <v>6794</v>
      </c>
      <c r="D1503" s="281" t="s">
        <v>6795</v>
      </c>
      <c r="E1503" s="281" t="s">
        <v>6796</v>
      </c>
      <c r="F1503" s="281">
        <v>2</v>
      </c>
      <c r="G1503" s="281" t="s">
        <v>282</v>
      </c>
      <c r="H1503" s="303">
        <v>38268</v>
      </c>
      <c r="I1503" s="281">
        <v>24</v>
      </c>
      <c r="J1503" s="281" t="s">
        <v>260</v>
      </c>
      <c r="K1503" s="281">
        <v>275</v>
      </c>
      <c r="L1503" s="281" t="s">
        <v>273</v>
      </c>
      <c r="M1503" s="281">
        <v>2079</v>
      </c>
      <c r="N1503" s="281" t="s">
        <v>5907</v>
      </c>
      <c r="O1503" s="281">
        <v>2</v>
      </c>
      <c r="P1503" s="281" t="s">
        <v>303</v>
      </c>
      <c r="Q1503" s="281">
        <v>0</v>
      </c>
      <c r="S1503" s="281">
        <v>0</v>
      </c>
      <c r="W1503" s="281">
        <v>-20</v>
      </c>
      <c r="X1503" s="281" t="s">
        <v>1574</v>
      </c>
      <c r="AA1503" s="281">
        <v>1</v>
      </c>
      <c r="AB1503" s="281" t="s">
        <v>198</v>
      </c>
      <c r="AC1503" s="303">
        <v>44171</v>
      </c>
      <c r="AD1503" s="281" t="s">
        <v>11574</v>
      </c>
      <c r="AE1503" s="281" t="s">
        <v>5908</v>
      </c>
      <c r="AF1503" s="281" t="s">
        <v>266</v>
      </c>
      <c r="AG1503" s="281" t="s">
        <v>5909</v>
      </c>
      <c r="AI1503" s="281" t="s">
        <v>5910</v>
      </c>
      <c r="AJ1503" s="281" t="s">
        <v>11511</v>
      </c>
      <c r="AN1503" s="303">
        <v>44023</v>
      </c>
      <c r="AP1503" s="284">
        <f t="shared" si="214"/>
        <v>1496</v>
      </c>
      <c r="AQ1503" s="284" t="str">
        <f t="shared" si="215"/>
        <v>黒木静流1</v>
      </c>
      <c r="AR1503" s="284" t="str">
        <f t="shared" si="216"/>
        <v>くろきしずる1</v>
      </c>
      <c r="AS1503" s="284">
        <f t="shared" si="217"/>
        <v>1703022</v>
      </c>
      <c r="AT1503" s="284" t="str">
        <f t="shared" si="210"/>
        <v>黒木静流</v>
      </c>
      <c r="AU1503" s="284">
        <f>IF(AT1503="","",COUNTIF(AT$8:AT1503,AT1503))</f>
        <v>1</v>
      </c>
      <c r="AV1503" s="284" t="str">
        <f t="shared" si="211"/>
        <v>くろきしずる</v>
      </c>
      <c r="AW1503" s="284">
        <f>IF(AV1503="","",COUNTIF(AV$8:AV1503,AV1503))</f>
        <v>1</v>
      </c>
      <c r="AX1503" s="284" t="str">
        <f t="shared" si="209"/>
        <v/>
      </c>
      <c r="AY1503" s="284" t="str">
        <f t="shared" si="212"/>
        <v/>
      </c>
      <c r="AZ1503" s="284" t="str">
        <f t="shared" si="213"/>
        <v/>
      </c>
    </row>
    <row r="1504" spans="1:52" ht="18" customHeight="1">
      <c r="A1504" s="281">
        <v>1703009</v>
      </c>
      <c r="B1504" s="281" t="s">
        <v>441</v>
      </c>
      <c r="C1504" s="281" t="s">
        <v>6797</v>
      </c>
      <c r="D1504" s="281" t="s">
        <v>443</v>
      </c>
      <c r="E1504" s="281" t="s">
        <v>6798</v>
      </c>
      <c r="F1504" s="281">
        <v>1</v>
      </c>
      <c r="G1504" s="281" t="s">
        <v>259</v>
      </c>
      <c r="H1504" s="303">
        <v>38284</v>
      </c>
      <c r="I1504" s="281">
        <v>24</v>
      </c>
      <c r="J1504" s="281" t="s">
        <v>260</v>
      </c>
      <c r="K1504" s="281">
        <v>275</v>
      </c>
      <c r="L1504" s="281" t="s">
        <v>273</v>
      </c>
      <c r="M1504" s="281">
        <v>2081</v>
      </c>
      <c r="N1504" s="281" t="s">
        <v>5858</v>
      </c>
      <c r="O1504" s="281">
        <v>2</v>
      </c>
      <c r="P1504" s="281" t="s">
        <v>303</v>
      </c>
      <c r="W1504" s="281">
        <v>-20</v>
      </c>
      <c r="X1504" s="281" t="s">
        <v>1574</v>
      </c>
      <c r="AA1504" s="281">
        <v>1</v>
      </c>
      <c r="AB1504" s="281" t="s">
        <v>198</v>
      </c>
      <c r="AC1504" s="303">
        <v>44171</v>
      </c>
      <c r="AD1504" s="281" t="s">
        <v>11574</v>
      </c>
      <c r="AE1504" s="281" t="s">
        <v>5859</v>
      </c>
      <c r="AF1504" s="281" t="s">
        <v>266</v>
      </c>
      <c r="AG1504" s="281" t="s">
        <v>5860</v>
      </c>
      <c r="AI1504" s="281" t="s">
        <v>5861</v>
      </c>
      <c r="AJ1504" s="281" t="s">
        <v>11504</v>
      </c>
      <c r="AN1504" s="303">
        <v>44023</v>
      </c>
      <c r="AP1504" s="284">
        <f t="shared" si="214"/>
        <v>1497</v>
      </c>
      <c r="AQ1504" s="284" t="str">
        <f t="shared" si="215"/>
        <v>宮坂優冴1</v>
      </c>
      <c r="AR1504" s="284" t="str">
        <f t="shared" si="216"/>
        <v>みやさかゆうご1</v>
      </c>
      <c r="AS1504" s="284">
        <f t="shared" si="217"/>
        <v>1703009</v>
      </c>
      <c r="AT1504" s="284" t="str">
        <f t="shared" si="210"/>
        <v>宮坂優冴</v>
      </c>
      <c r="AU1504" s="284">
        <f>IF(AT1504="","",COUNTIF(AT$8:AT1504,AT1504))</f>
        <v>1</v>
      </c>
      <c r="AV1504" s="284" t="str">
        <f t="shared" si="211"/>
        <v>みやさかゆうご</v>
      </c>
      <c r="AW1504" s="284">
        <f>IF(AV1504="","",COUNTIF(AV$8:AV1504,AV1504))</f>
        <v>1</v>
      </c>
      <c r="AX1504" s="284" t="str">
        <f t="shared" si="209"/>
        <v/>
      </c>
      <c r="AY1504" s="284" t="str">
        <f t="shared" si="212"/>
        <v/>
      </c>
      <c r="AZ1504" s="284" t="str">
        <f t="shared" si="213"/>
        <v/>
      </c>
    </row>
    <row r="1505" spans="1:52" ht="18" customHeight="1">
      <c r="A1505" s="281">
        <v>1700391</v>
      </c>
      <c r="B1505" s="281" t="s">
        <v>1274</v>
      </c>
      <c r="C1505" s="281" t="s">
        <v>6799</v>
      </c>
      <c r="D1505" s="281" t="s">
        <v>1276</v>
      </c>
      <c r="E1505" s="281" t="s">
        <v>6799</v>
      </c>
      <c r="F1505" s="281">
        <v>2</v>
      </c>
      <c r="G1505" s="281" t="s">
        <v>282</v>
      </c>
      <c r="H1505" s="303">
        <v>38408</v>
      </c>
      <c r="I1505" s="281">
        <v>24</v>
      </c>
      <c r="J1505" s="281" t="s">
        <v>260</v>
      </c>
      <c r="K1505" s="281">
        <v>275</v>
      </c>
      <c r="L1505" s="281" t="s">
        <v>273</v>
      </c>
      <c r="M1505" s="281">
        <v>2075</v>
      </c>
      <c r="N1505" s="281" t="s">
        <v>5544</v>
      </c>
      <c r="O1505" s="281">
        <v>2</v>
      </c>
      <c r="P1505" s="281" t="s">
        <v>303</v>
      </c>
      <c r="W1505" s="281">
        <v>-20</v>
      </c>
      <c r="X1505" s="281" t="s">
        <v>1574</v>
      </c>
      <c r="AA1505" s="281">
        <v>1</v>
      </c>
      <c r="AB1505" s="281" t="s">
        <v>198</v>
      </c>
      <c r="AC1505" s="303">
        <v>44171</v>
      </c>
      <c r="AD1505" s="281" t="s">
        <v>11574</v>
      </c>
      <c r="AN1505" s="303">
        <v>44012</v>
      </c>
      <c r="AP1505" s="284">
        <f t="shared" si="214"/>
        <v>1498</v>
      </c>
      <c r="AQ1505" s="284" t="str">
        <f t="shared" si="215"/>
        <v>金井らら1</v>
      </c>
      <c r="AR1505" s="284" t="str">
        <f t="shared" si="216"/>
        <v>かないらら1</v>
      </c>
      <c r="AS1505" s="284">
        <f t="shared" si="217"/>
        <v>1700391</v>
      </c>
      <c r="AT1505" s="284" t="str">
        <f t="shared" si="210"/>
        <v>金井らら</v>
      </c>
      <c r="AU1505" s="284">
        <f>IF(AT1505="","",COUNTIF(AT$8:AT1505,AT1505))</f>
        <v>1</v>
      </c>
      <c r="AV1505" s="284" t="str">
        <f t="shared" si="211"/>
        <v>かないらら</v>
      </c>
      <c r="AW1505" s="284">
        <f>IF(AV1505="","",COUNTIF(AV$8:AV1505,AV1505))</f>
        <v>1</v>
      </c>
      <c r="AX1505" s="284" t="str">
        <f t="shared" si="209"/>
        <v/>
      </c>
      <c r="AY1505" s="284" t="str">
        <f t="shared" si="212"/>
        <v/>
      </c>
      <c r="AZ1505" s="284" t="str">
        <f t="shared" si="213"/>
        <v/>
      </c>
    </row>
    <row r="1506" spans="1:52" ht="18" customHeight="1">
      <c r="A1506" s="281">
        <v>1700399</v>
      </c>
      <c r="B1506" s="281" t="s">
        <v>5998</v>
      </c>
      <c r="C1506" s="281" t="s">
        <v>6800</v>
      </c>
      <c r="D1506" s="281" t="s">
        <v>6000</v>
      </c>
      <c r="E1506" s="281" t="s">
        <v>6040</v>
      </c>
      <c r="F1506" s="281">
        <v>1</v>
      </c>
      <c r="G1506" s="281" t="s">
        <v>259</v>
      </c>
      <c r="H1506" s="303">
        <v>38438</v>
      </c>
      <c r="I1506" s="281">
        <v>24</v>
      </c>
      <c r="J1506" s="281" t="s">
        <v>260</v>
      </c>
      <c r="K1506" s="281">
        <v>274</v>
      </c>
      <c r="L1506" s="281" t="s">
        <v>317</v>
      </c>
      <c r="M1506" s="281">
        <v>2071</v>
      </c>
      <c r="N1506" s="281" t="s">
        <v>5533</v>
      </c>
      <c r="O1506" s="281">
        <v>2</v>
      </c>
      <c r="P1506" s="281" t="s">
        <v>303</v>
      </c>
      <c r="W1506" s="281">
        <v>-20</v>
      </c>
      <c r="X1506" s="281" t="s">
        <v>1574</v>
      </c>
      <c r="AA1506" s="281">
        <v>1</v>
      </c>
      <c r="AB1506" s="281" t="s">
        <v>198</v>
      </c>
      <c r="AC1506" s="303">
        <v>44171</v>
      </c>
      <c r="AD1506" s="281" t="s">
        <v>11574</v>
      </c>
      <c r="AN1506" s="303">
        <v>44012</v>
      </c>
      <c r="AP1506" s="284">
        <f t="shared" si="214"/>
        <v>1499</v>
      </c>
      <c r="AQ1506" s="284" t="str">
        <f t="shared" si="215"/>
        <v>内田健斗1</v>
      </c>
      <c r="AR1506" s="284" t="str">
        <f t="shared" si="216"/>
        <v>うちだけんと1</v>
      </c>
      <c r="AS1506" s="284">
        <f t="shared" si="217"/>
        <v>1700399</v>
      </c>
      <c r="AT1506" s="284" t="str">
        <f t="shared" si="210"/>
        <v>内田健斗</v>
      </c>
      <c r="AU1506" s="284">
        <f>IF(AT1506="","",COUNTIF(AT$8:AT1506,AT1506))</f>
        <v>1</v>
      </c>
      <c r="AV1506" s="284" t="str">
        <f t="shared" si="211"/>
        <v>うちだけんと</v>
      </c>
      <c r="AW1506" s="284">
        <f>IF(AV1506="","",COUNTIF(AV$8:AV1506,AV1506))</f>
        <v>1</v>
      </c>
      <c r="AX1506" s="284" t="str">
        <f t="shared" si="209"/>
        <v/>
      </c>
      <c r="AY1506" s="284" t="str">
        <f t="shared" si="212"/>
        <v/>
      </c>
      <c r="AZ1506" s="284" t="str">
        <f t="shared" si="213"/>
        <v/>
      </c>
    </row>
    <row r="1507" spans="1:52" ht="18" customHeight="1">
      <c r="A1507" s="281">
        <v>1703071</v>
      </c>
      <c r="B1507" s="281" t="s">
        <v>3057</v>
      </c>
      <c r="C1507" s="281" t="s">
        <v>6801</v>
      </c>
      <c r="D1507" s="281" t="s">
        <v>3059</v>
      </c>
      <c r="E1507" s="281" t="s">
        <v>5455</v>
      </c>
      <c r="F1507" s="281">
        <v>2</v>
      </c>
      <c r="G1507" s="281" t="s">
        <v>282</v>
      </c>
      <c r="H1507" s="303">
        <v>38439</v>
      </c>
      <c r="I1507" s="281">
        <v>24</v>
      </c>
      <c r="J1507" s="281" t="s">
        <v>260</v>
      </c>
      <c r="K1507" s="281">
        <v>276</v>
      </c>
      <c r="L1507" s="281" t="s">
        <v>742</v>
      </c>
      <c r="M1507" s="281">
        <v>2085</v>
      </c>
      <c r="N1507" s="281" t="s">
        <v>5925</v>
      </c>
      <c r="O1507" s="281">
        <v>2</v>
      </c>
      <c r="P1507" s="281" t="s">
        <v>303</v>
      </c>
      <c r="W1507" s="281">
        <v>-20</v>
      </c>
      <c r="X1507" s="281" t="s">
        <v>1574</v>
      </c>
      <c r="AA1507" s="281">
        <v>1</v>
      </c>
      <c r="AB1507" s="281" t="s">
        <v>198</v>
      </c>
      <c r="AC1507" s="303">
        <v>44171</v>
      </c>
      <c r="AD1507" s="281" t="s">
        <v>11574</v>
      </c>
      <c r="AE1507" s="281" t="s">
        <v>1131</v>
      </c>
      <c r="AF1507" s="281" t="s">
        <v>266</v>
      </c>
      <c r="AG1507" s="281" t="s">
        <v>5926</v>
      </c>
      <c r="AI1507" s="281" t="s">
        <v>5927</v>
      </c>
      <c r="AJ1507" s="281" t="s">
        <v>11512</v>
      </c>
      <c r="AN1507" s="303">
        <v>44023</v>
      </c>
      <c r="AP1507" s="284">
        <f t="shared" si="214"/>
        <v>1500</v>
      </c>
      <c r="AQ1507" s="284" t="str">
        <f t="shared" si="215"/>
        <v>髙山結衣1</v>
      </c>
      <c r="AR1507" s="284" t="str">
        <f t="shared" si="216"/>
        <v>たかやまゆい1</v>
      </c>
      <c r="AS1507" s="284">
        <f t="shared" si="217"/>
        <v>1703071</v>
      </c>
      <c r="AT1507" s="284" t="str">
        <f t="shared" si="210"/>
        <v>髙山結衣</v>
      </c>
      <c r="AU1507" s="284">
        <f>IF(AT1507="","",COUNTIF(AT$8:AT1507,AT1507))</f>
        <v>1</v>
      </c>
      <c r="AV1507" s="284" t="str">
        <f t="shared" si="211"/>
        <v>たかやまゆい</v>
      </c>
      <c r="AW1507" s="284">
        <f>IF(AV1507="","",COUNTIF(AV$8:AV1507,AV1507))</f>
        <v>1</v>
      </c>
      <c r="AX1507" s="284" t="str">
        <f t="shared" si="209"/>
        <v/>
      </c>
      <c r="AY1507" s="284" t="str">
        <f t="shared" si="212"/>
        <v/>
      </c>
      <c r="AZ1507" s="284" t="str">
        <f t="shared" si="213"/>
        <v/>
      </c>
    </row>
    <row r="1508" spans="1:52" ht="18" customHeight="1">
      <c r="A1508" s="281">
        <v>1693324</v>
      </c>
      <c r="B1508" s="281" t="s">
        <v>6802</v>
      </c>
      <c r="C1508" s="281" t="s">
        <v>2208</v>
      </c>
      <c r="D1508" s="281" t="s">
        <v>6803</v>
      </c>
      <c r="E1508" s="281" t="s">
        <v>2209</v>
      </c>
      <c r="F1508" s="281">
        <v>2</v>
      </c>
      <c r="G1508" s="281" t="s">
        <v>282</v>
      </c>
      <c r="H1508" s="303">
        <v>27596</v>
      </c>
      <c r="I1508" s="281">
        <v>24</v>
      </c>
      <c r="J1508" s="281" t="s">
        <v>260</v>
      </c>
      <c r="K1508" s="281">
        <v>274</v>
      </c>
      <c r="L1508" s="281" t="s">
        <v>317</v>
      </c>
      <c r="M1508" s="281">
        <v>2074</v>
      </c>
      <c r="N1508" s="281" t="s">
        <v>317</v>
      </c>
      <c r="O1508" s="281">
        <v>0</v>
      </c>
      <c r="P1508" s="281" t="s">
        <v>262</v>
      </c>
      <c r="Q1508" s="281">
        <v>0</v>
      </c>
      <c r="S1508" s="281">
        <v>0</v>
      </c>
      <c r="W1508" s="281">
        <v>-20</v>
      </c>
      <c r="X1508" s="281" t="s">
        <v>1574</v>
      </c>
      <c r="AA1508" s="281">
        <v>1</v>
      </c>
      <c r="AB1508" s="281" t="s">
        <v>198</v>
      </c>
      <c r="AC1508" s="303">
        <v>44311</v>
      </c>
      <c r="AD1508" s="281" t="s">
        <v>11268</v>
      </c>
      <c r="AE1508" s="281" t="s">
        <v>6804</v>
      </c>
      <c r="AG1508" s="281" t="s">
        <v>6805</v>
      </c>
      <c r="AI1508" s="281" t="s">
        <v>6806</v>
      </c>
      <c r="AN1508" s="303">
        <v>43888</v>
      </c>
      <c r="AP1508" s="284">
        <f t="shared" si="214"/>
        <v>1501</v>
      </c>
      <c r="AQ1508" s="284" t="str">
        <f t="shared" si="215"/>
        <v>石郷久美子1</v>
      </c>
      <c r="AR1508" s="284" t="str">
        <f t="shared" si="216"/>
        <v>いしごうくみこ1</v>
      </c>
      <c r="AS1508" s="284">
        <f t="shared" si="217"/>
        <v>1693324</v>
      </c>
      <c r="AT1508" s="284" t="str">
        <f t="shared" si="210"/>
        <v>石郷久美子</v>
      </c>
      <c r="AU1508" s="284">
        <f>IF(AT1508="","",COUNTIF(AT$8:AT1508,AT1508))</f>
        <v>1</v>
      </c>
      <c r="AV1508" s="284" t="str">
        <f t="shared" si="211"/>
        <v>いしごうくみこ</v>
      </c>
      <c r="AW1508" s="284">
        <f>IF(AV1508="","",COUNTIF(AV$8:AV1508,AV1508))</f>
        <v>1</v>
      </c>
      <c r="AX1508" s="284" t="str">
        <f t="shared" si="209"/>
        <v/>
      </c>
      <c r="AY1508" s="284" t="str">
        <f t="shared" si="212"/>
        <v/>
      </c>
      <c r="AZ1508" s="284" t="str">
        <f t="shared" si="213"/>
        <v/>
      </c>
    </row>
    <row r="1509" spans="1:52" ht="18" customHeight="1">
      <c r="A1509" s="281">
        <v>1670799</v>
      </c>
      <c r="B1509" s="281" t="s">
        <v>6807</v>
      </c>
      <c r="C1509" s="281" t="s">
        <v>6808</v>
      </c>
      <c r="D1509" s="281" t="s">
        <v>5695</v>
      </c>
      <c r="E1509" s="281" t="s">
        <v>6398</v>
      </c>
      <c r="F1509" s="281">
        <v>2</v>
      </c>
      <c r="G1509" s="281" t="s">
        <v>282</v>
      </c>
      <c r="H1509" s="303">
        <v>38031</v>
      </c>
      <c r="I1509" s="281">
        <v>24</v>
      </c>
      <c r="J1509" s="281" t="s">
        <v>260</v>
      </c>
      <c r="K1509" s="281">
        <v>275</v>
      </c>
      <c r="L1509" s="281" t="s">
        <v>273</v>
      </c>
      <c r="M1509" s="281">
        <v>2084</v>
      </c>
      <c r="N1509" s="281" t="s">
        <v>4454</v>
      </c>
      <c r="O1509" s="281">
        <v>1</v>
      </c>
      <c r="P1509" s="281" t="s">
        <v>11177</v>
      </c>
      <c r="Q1509" s="281">
        <v>0</v>
      </c>
      <c r="S1509" s="281">
        <v>0</v>
      </c>
      <c r="V1509" s="281">
        <v>0</v>
      </c>
      <c r="W1509" s="281">
        <v>-20</v>
      </c>
      <c r="X1509" s="281" t="s">
        <v>1574</v>
      </c>
      <c r="AA1509" s="281">
        <v>1</v>
      </c>
      <c r="AB1509" s="281" t="s">
        <v>198</v>
      </c>
      <c r="AC1509" s="303">
        <v>44311</v>
      </c>
      <c r="AD1509" s="281" t="s">
        <v>11575</v>
      </c>
      <c r="AE1509" s="281" t="s">
        <v>2514</v>
      </c>
      <c r="AF1509" s="281" t="s">
        <v>266</v>
      </c>
      <c r="AG1509" s="281" t="s">
        <v>2515</v>
      </c>
      <c r="AH1509" s="281" t="s">
        <v>2516</v>
      </c>
      <c r="AI1509" s="281" t="s">
        <v>2517</v>
      </c>
      <c r="AJ1509" s="281" t="s">
        <v>11576</v>
      </c>
      <c r="AN1509" s="303">
        <v>43614</v>
      </c>
      <c r="AP1509" s="284">
        <f t="shared" si="214"/>
        <v>1502</v>
      </c>
      <c r="AQ1509" s="284" t="str">
        <f t="shared" si="215"/>
        <v>三並寧々1</v>
      </c>
      <c r="AR1509" s="284" t="str">
        <f t="shared" si="216"/>
        <v>みなみねね1</v>
      </c>
      <c r="AS1509" s="284">
        <f t="shared" si="217"/>
        <v>1670799</v>
      </c>
      <c r="AT1509" s="284" t="str">
        <f t="shared" si="210"/>
        <v>三並寧々</v>
      </c>
      <c r="AU1509" s="284">
        <f>IF(AT1509="","",COUNTIF(AT$8:AT1509,AT1509))</f>
        <v>1</v>
      </c>
      <c r="AV1509" s="284" t="str">
        <f t="shared" si="211"/>
        <v>みなみねね</v>
      </c>
      <c r="AW1509" s="284">
        <f>IF(AV1509="","",COUNTIF(AV$8:AV1509,AV1509))</f>
        <v>1</v>
      </c>
      <c r="AX1509" s="284" t="str">
        <f t="shared" si="209"/>
        <v/>
      </c>
      <c r="AY1509" s="284" t="str">
        <f t="shared" si="212"/>
        <v/>
      </c>
      <c r="AZ1509" s="284" t="str">
        <f t="shared" si="213"/>
        <v/>
      </c>
    </row>
    <row r="1510" spans="1:52" ht="18" customHeight="1">
      <c r="A1510" s="281">
        <v>1669196</v>
      </c>
      <c r="B1510" s="281" t="s">
        <v>485</v>
      </c>
      <c r="C1510" s="281" t="s">
        <v>6809</v>
      </c>
      <c r="D1510" s="281" t="s">
        <v>487</v>
      </c>
      <c r="E1510" s="281" t="s">
        <v>909</v>
      </c>
      <c r="F1510" s="281">
        <v>1</v>
      </c>
      <c r="G1510" s="281" t="s">
        <v>259</v>
      </c>
      <c r="H1510" s="303">
        <v>37896</v>
      </c>
      <c r="I1510" s="281">
        <v>24</v>
      </c>
      <c r="J1510" s="281" t="s">
        <v>260</v>
      </c>
      <c r="K1510" s="281">
        <v>275</v>
      </c>
      <c r="L1510" s="281" t="s">
        <v>273</v>
      </c>
      <c r="M1510" s="281">
        <v>2083</v>
      </c>
      <c r="N1510" s="281" t="s">
        <v>2285</v>
      </c>
      <c r="O1510" s="281">
        <v>1</v>
      </c>
      <c r="P1510" s="281" t="s">
        <v>11177</v>
      </c>
      <c r="Q1510" s="281">
        <v>0</v>
      </c>
      <c r="S1510" s="281">
        <v>0</v>
      </c>
      <c r="V1510" s="281">
        <v>259000</v>
      </c>
      <c r="W1510" s="281">
        <v>-20</v>
      </c>
      <c r="X1510" s="281" t="s">
        <v>1574</v>
      </c>
      <c r="AA1510" s="281">
        <v>1</v>
      </c>
      <c r="AB1510" s="281" t="s">
        <v>198</v>
      </c>
      <c r="AC1510" s="303">
        <v>44325</v>
      </c>
      <c r="AD1510" s="281" t="s">
        <v>11577</v>
      </c>
      <c r="AE1510" s="281" t="s">
        <v>2514</v>
      </c>
      <c r="AF1510" s="281" t="s">
        <v>266</v>
      </c>
      <c r="AG1510" s="281" t="s">
        <v>2515</v>
      </c>
      <c r="AH1510" s="281" t="s">
        <v>2516</v>
      </c>
      <c r="AI1510" s="281" t="s">
        <v>2517</v>
      </c>
      <c r="AN1510" s="303">
        <v>43611</v>
      </c>
      <c r="AP1510" s="284">
        <f t="shared" si="214"/>
        <v>1503</v>
      </c>
      <c r="AQ1510" s="284" t="str">
        <f t="shared" si="215"/>
        <v>松島匡寛1</v>
      </c>
      <c r="AR1510" s="284" t="str">
        <f t="shared" si="216"/>
        <v>まつしままさひろ1</v>
      </c>
      <c r="AS1510" s="284">
        <f t="shared" si="217"/>
        <v>1669196</v>
      </c>
      <c r="AT1510" s="284" t="str">
        <f t="shared" si="210"/>
        <v>松島匡寛</v>
      </c>
      <c r="AU1510" s="284">
        <f>IF(AT1510="","",COUNTIF(AT$8:AT1510,AT1510))</f>
        <v>1</v>
      </c>
      <c r="AV1510" s="284" t="str">
        <f t="shared" si="211"/>
        <v>まつしままさひろ</v>
      </c>
      <c r="AW1510" s="284">
        <f>IF(AV1510="","",COUNTIF(AV$8:AV1510,AV1510))</f>
        <v>1</v>
      </c>
      <c r="AX1510" s="284" t="str">
        <f t="shared" si="209"/>
        <v/>
      </c>
      <c r="AY1510" s="284" t="str">
        <f t="shared" si="212"/>
        <v/>
      </c>
      <c r="AZ1510" s="284" t="str">
        <f t="shared" si="213"/>
        <v/>
      </c>
    </row>
    <row r="1511" spans="1:52" ht="18" customHeight="1">
      <c r="A1511" s="281">
        <v>1721341</v>
      </c>
      <c r="B1511" s="281" t="s">
        <v>2640</v>
      </c>
      <c r="C1511" s="281" t="s">
        <v>6810</v>
      </c>
      <c r="D1511" s="281" t="s">
        <v>2642</v>
      </c>
      <c r="E1511" s="281" t="s">
        <v>665</v>
      </c>
      <c r="F1511" s="281">
        <v>1</v>
      </c>
      <c r="G1511" s="281" t="s">
        <v>259</v>
      </c>
      <c r="H1511" s="303">
        <v>26823</v>
      </c>
      <c r="I1511" s="281">
        <v>24</v>
      </c>
      <c r="J1511" s="281" t="s">
        <v>260</v>
      </c>
      <c r="K1511" s="281">
        <v>269</v>
      </c>
      <c r="L1511" s="281" t="s">
        <v>378</v>
      </c>
      <c r="M1511" s="281">
        <v>2051</v>
      </c>
      <c r="N1511" s="281" t="s">
        <v>378</v>
      </c>
      <c r="O1511" s="281">
        <v>0</v>
      </c>
      <c r="P1511" s="281" t="s">
        <v>262</v>
      </c>
      <c r="Q1511" s="281">
        <v>0</v>
      </c>
      <c r="S1511" s="281">
        <v>0</v>
      </c>
      <c r="U1511" s="281" t="s">
        <v>10922</v>
      </c>
      <c r="W1511" s="281">
        <v>-20</v>
      </c>
      <c r="X1511" s="281" t="s">
        <v>1574</v>
      </c>
      <c r="AA1511" s="281">
        <v>1</v>
      </c>
      <c r="AB1511" s="281" t="s">
        <v>198</v>
      </c>
      <c r="AC1511" s="303">
        <v>44332</v>
      </c>
      <c r="AD1511" s="281" t="s">
        <v>11269</v>
      </c>
      <c r="AE1511" s="281" t="s">
        <v>883</v>
      </c>
      <c r="AF1511" s="281" t="s">
        <v>266</v>
      </c>
      <c r="AG1511" s="281" t="s">
        <v>6811</v>
      </c>
      <c r="AI1511" s="281" t="s">
        <v>6812</v>
      </c>
      <c r="AL1511" s="281" t="s">
        <v>11578</v>
      </c>
      <c r="AN1511" s="303">
        <v>44275</v>
      </c>
      <c r="AP1511" s="284">
        <f t="shared" si="214"/>
        <v>1504</v>
      </c>
      <c r="AQ1511" s="284" t="str">
        <f t="shared" si="215"/>
        <v>岡田英嗣1</v>
      </c>
      <c r="AR1511" s="284" t="str">
        <f t="shared" si="216"/>
        <v>おかだえいじ1</v>
      </c>
      <c r="AS1511" s="284">
        <f t="shared" si="217"/>
        <v>1721341</v>
      </c>
      <c r="AT1511" s="284" t="str">
        <f t="shared" si="210"/>
        <v>岡田英嗣</v>
      </c>
      <c r="AU1511" s="284">
        <f>IF(AT1511="","",COUNTIF(AT$8:AT1511,AT1511))</f>
        <v>1</v>
      </c>
      <c r="AV1511" s="284" t="str">
        <f t="shared" si="211"/>
        <v>おかだえいじ</v>
      </c>
      <c r="AW1511" s="284">
        <f>IF(AV1511="","",COUNTIF(AV$8:AV1511,AV1511))</f>
        <v>1</v>
      </c>
      <c r="AX1511" s="284" t="str">
        <f t="shared" si="209"/>
        <v/>
      </c>
      <c r="AY1511" s="284" t="str">
        <f t="shared" si="212"/>
        <v/>
      </c>
      <c r="AZ1511" s="284" t="str">
        <f t="shared" si="213"/>
        <v/>
      </c>
    </row>
    <row r="1512" spans="1:52" ht="18" customHeight="1">
      <c r="A1512" s="281">
        <v>1702906</v>
      </c>
      <c r="B1512" s="281" t="s">
        <v>2108</v>
      </c>
      <c r="C1512" s="281" t="s">
        <v>6813</v>
      </c>
      <c r="D1512" s="281" t="s">
        <v>2110</v>
      </c>
      <c r="E1512" s="281" t="s">
        <v>6814</v>
      </c>
      <c r="F1512" s="281">
        <v>1</v>
      </c>
      <c r="G1512" s="281" t="s">
        <v>259</v>
      </c>
      <c r="H1512" s="303">
        <v>38090</v>
      </c>
      <c r="I1512" s="281">
        <v>24</v>
      </c>
      <c r="J1512" s="281" t="s">
        <v>260</v>
      </c>
      <c r="K1512" s="281">
        <v>279</v>
      </c>
      <c r="L1512" s="281" t="s">
        <v>308</v>
      </c>
      <c r="M1512" s="281">
        <v>2104</v>
      </c>
      <c r="N1512" s="281" t="s">
        <v>398</v>
      </c>
      <c r="O1512" s="281">
        <v>2</v>
      </c>
      <c r="P1512" s="281" t="s">
        <v>303</v>
      </c>
      <c r="W1512" s="281">
        <v>-20</v>
      </c>
      <c r="X1512" s="281" t="s">
        <v>1574</v>
      </c>
      <c r="AA1512" s="281">
        <v>1</v>
      </c>
      <c r="AB1512" s="281" t="s">
        <v>198</v>
      </c>
      <c r="AC1512" s="303">
        <v>44353</v>
      </c>
      <c r="AD1512" s="281" t="s">
        <v>11472</v>
      </c>
      <c r="AF1512" s="281" t="s">
        <v>266</v>
      </c>
      <c r="AG1512" s="281" t="s">
        <v>5480</v>
      </c>
      <c r="AI1512" s="281" t="s">
        <v>5481</v>
      </c>
      <c r="AJ1512" s="281" t="s">
        <v>11475</v>
      </c>
      <c r="AN1512" s="303">
        <v>44022</v>
      </c>
      <c r="AP1512" s="284">
        <f t="shared" si="214"/>
        <v>1505</v>
      </c>
      <c r="AQ1512" s="284" t="str">
        <f t="shared" si="215"/>
        <v>酒井桜汰1</v>
      </c>
      <c r="AR1512" s="284" t="str">
        <f t="shared" si="216"/>
        <v>さかいおうた1</v>
      </c>
      <c r="AS1512" s="284">
        <f t="shared" si="217"/>
        <v>1702906</v>
      </c>
      <c r="AT1512" s="284" t="str">
        <f t="shared" si="210"/>
        <v>酒井桜汰</v>
      </c>
      <c r="AU1512" s="284">
        <f>IF(AT1512="","",COUNTIF(AT$8:AT1512,AT1512))</f>
        <v>1</v>
      </c>
      <c r="AV1512" s="284" t="str">
        <f t="shared" si="211"/>
        <v>さかいおうた</v>
      </c>
      <c r="AW1512" s="284">
        <f>IF(AV1512="","",COUNTIF(AV$8:AV1512,AV1512))</f>
        <v>1</v>
      </c>
      <c r="AX1512" s="284" t="str">
        <f t="shared" si="209"/>
        <v/>
      </c>
      <c r="AY1512" s="284" t="str">
        <f t="shared" si="212"/>
        <v/>
      </c>
      <c r="AZ1512" s="284" t="str">
        <f t="shared" si="213"/>
        <v/>
      </c>
    </row>
    <row r="1513" spans="1:52" ht="18" customHeight="1">
      <c r="A1513" s="281">
        <v>1699985</v>
      </c>
      <c r="B1513" s="281" t="s">
        <v>2068</v>
      </c>
      <c r="C1513" s="281" t="s">
        <v>6815</v>
      </c>
      <c r="D1513" s="281" t="s">
        <v>2070</v>
      </c>
      <c r="E1513" s="281" t="s">
        <v>6816</v>
      </c>
      <c r="F1513" s="281">
        <v>1</v>
      </c>
      <c r="G1513" s="281" t="s">
        <v>259</v>
      </c>
      <c r="H1513" s="303">
        <v>38091</v>
      </c>
      <c r="I1513" s="281">
        <v>24</v>
      </c>
      <c r="J1513" s="281" t="s">
        <v>260</v>
      </c>
      <c r="K1513" s="281">
        <v>267</v>
      </c>
      <c r="L1513" s="281" t="s">
        <v>328</v>
      </c>
      <c r="M1513" s="281">
        <v>2034</v>
      </c>
      <c r="N1513" s="281" t="s">
        <v>5638</v>
      </c>
      <c r="O1513" s="281">
        <v>2</v>
      </c>
      <c r="P1513" s="281" t="s">
        <v>303</v>
      </c>
      <c r="W1513" s="281">
        <v>-20</v>
      </c>
      <c r="X1513" s="281" t="s">
        <v>1574</v>
      </c>
      <c r="AA1513" s="281">
        <v>1</v>
      </c>
      <c r="AB1513" s="281" t="s">
        <v>198</v>
      </c>
      <c r="AC1513" s="303">
        <v>44353</v>
      </c>
      <c r="AD1513" s="281" t="s">
        <v>11470</v>
      </c>
      <c r="AE1513" s="281" t="s">
        <v>5639</v>
      </c>
      <c r="AF1513" s="281" t="s">
        <v>266</v>
      </c>
      <c r="AG1513" s="281" t="s">
        <v>5640</v>
      </c>
      <c r="AI1513" s="281" t="s">
        <v>5641</v>
      </c>
      <c r="AJ1513" s="281" t="s">
        <v>11488</v>
      </c>
      <c r="AN1513" s="303">
        <v>44012</v>
      </c>
      <c r="AP1513" s="284">
        <f t="shared" si="214"/>
        <v>1506</v>
      </c>
      <c r="AQ1513" s="284" t="str">
        <f t="shared" si="215"/>
        <v>柳澤勇之介1</v>
      </c>
      <c r="AR1513" s="284" t="str">
        <f t="shared" si="216"/>
        <v>やなぎさわゆうのすけ1</v>
      </c>
      <c r="AS1513" s="284">
        <f t="shared" si="217"/>
        <v>1699985</v>
      </c>
      <c r="AT1513" s="284" t="str">
        <f t="shared" si="210"/>
        <v>柳澤勇之介</v>
      </c>
      <c r="AU1513" s="284">
        <f>IF(AT1513="","",COUNTIF(AT$8:AT1513,AT1513))</f>
        <v>1</v>
      </c>
      <c r="AV1513" s="284" t="str">
        <f t="shared" si="211"/>
        <v>やなぎさわゆうのすけ</v>
      </c>
      <c r="AW1513" s="284">
        <f>IF(AV1513="","",COUNTIF(AV$8:AV1513,AV1513))</f>
        <v>1</v>
      </c>
      <c r="AX1513" s="284" t="str">
        <f t="shared" si="209"/>
        <v/>
      </c>
      <c r="AY1513" s="284" t="str">
        <f t="shared" si="212"/>
        <v/>
      </c>
      <c r="AZ1513" s="284" t="str">
        <f t="shared" si="213"/>
        <v/>
      </c>
    </row>
    <row r="1514" spans="1:52" ht="18" customHeight="1">
      <c r="A1514" s="281">
        <v>1702998</v>
      </c>
      <c r="B1514" s="281" t="s">
        <v>6817</v>
      </c>
      <c r="C1514" s="281" t="s">
        <v>5491</v>
      </c>
      <c r="D1514" s="281" t="s">
        <v>6818</v>
      </c>
      <c r="E1514" s="281" t="s">
        <v>6819</v>
      </c>
      <c r="F1514" s="281">
        <v>2</v>
      </c>
      <c r="G1514" s="281" t="s">
        <v>282</v>
      </c>
      <c r="H1514" s="303">
        <v>38091</v>
      </c>
      <c r="I1514" s="281">
        <v>24</v>
      </c>
      <c r="J1514" s="281" t="s">
        <v>260</v>
      </c>
      <c r="K1514" s="281">
        <v>275</v>
      </c>
      <c r="L1514" s="281" t="s">
        <v>273</v>
      </c>
      <c r="M1514" s="281">
        <v>2081</v>
      </c>
      <c r="N1514" s="281" t="s">
        <v>5858</v>
      </c>
      <c r="O1514" s="281">
        <v>2</v>
      </c>
      <c r="P1514" s="281" t="s">
        <v>303</v>
      </c>
      <c r="Q1514" s="281">
        <v>0</v>
      </c>
      <c r="S1514" s="281">
        <v>0</v>
      </c>
      <c r="W1514" s="281">
        <v>-20</v>
      </c>
      <c r="X1514" s="281" t="s">
        <v>1574</v>
      </c>
      <c r="AA1514" s="281">
        <v>1</v>
      </c>
      <c r="AB1514" s="281" t="s">
        <v>198</v>
      </c>
      <c r="AC1514" s="303">
        <v>44353</v>
      </c>
      <c r="AD1514" s="281" t="s">
        <v>11474</v>
      </c>
      <c r="AE1514" s="281" t="s">
        <v>5859</v>
      </c>
      <c r="AF1514" s="281" t="s">
        <v>266</v>
      </c>
      <c r="AG1514" s="281" t="s">
        <v>5860</v>
      </c>
      <c r="AI1514" s="281" t="s">
        <v>5861</v>
      </c>
      <c r="AJ1514" s="281" t="s">
        <v>11504</v>
      </c>
      <c r="AN1514" s="303">
        <v>44023</v>
      </c>
      <c r="AP1514" s="284">
        <f t="shared" si="214"/>
        <v>1507</v>
      </c>
      <c r="AQ1514" s="284" t="str">
        <f t="shared" si="215"/>
        <v>浅田花奈1</v>
      </c>
      <c r="AR1514" s="284" t="str">
        <f t="shared" si="216"/>
        <v>あさだ　はな1</v>
      </c>
      <c r="AS1514" s="284">
        <f t="shared" si="217"/>
        <v>1702998</v>
      </c>
      <c r="AT1514" s="284" t="str">
        <f t="shared" si="210"/>
        <v>浅田花奈</v>
      </c>
      <c r="AU1514" s="284">
        <f>IF(AT1514="","",COUNTIF(AT$8:AT1514,AT1514))</f>
        <v>1</v>
      </c>
      <c r="AV1514" s="284" t="str">
        <f t="shared" si="211"/>
        <v>あさだ　はな</v>
      </c>
      <c r="AW1514" s="284">
        <f>IF(AV1514="","",COUNTIF(AV$8:AV1514,AV1514))</f>
        <v>1</v>
      </c>
      <c r="AX1514" s="284" t="str">
        <f t="shared" si="209"/>
        <v/>
      </c>
      <c r="AY1514" s="284" t="str">
        <f t="shared" si="212"/>
        <v/>
      </c>
      <c r="AZ1514" s="284" t="str">
        <f t="shared" si="213"/>
        <v/>
      </c>
    </row>
    <row r="1515" spans="1:52" ht="18" customHeight="1">
      <c r="A1515" s="281">
        <v>1699987</v>
      </c>
      <c r="B1515" s="281" t="s">
        <v>6820</v>
      </c>
      <c r="C1515" s="281" t="s">
        <v>5130</v>
      </c>
      <c r="D1515" s="281" t="s">
        <v>1262</v>
      </c>
      <c r="E1515" s="281" t="s">
        <v>5132</v>
      </c>
      <c r="F1515" s="281">
        <v>1</v>
      </c>
      <c r="G1515" s="281" t="s">
        <v>259</v>
      </c>
      <c r="H1515" s="303">
        <v>38092</v>
      </c>
      <c r="I1515" s="281">
        <v>24</v>
      </c>
      <c r="J1515" s="281" t="s">
        <v>260</v>
      </c>
      <c r="K1515" s="281">
        <v>267</v>
      </c>
      <c r="L1515" s="281" t="s">
        <v>328</v>
      </c>
      <c r="M1515" s="281">
        <v>2034</v>
      </c>
      <c r="N1515" s="281" t="s">
        <v>5638</v>
      </c>
      <c r="O1515" s="281">
        <v>2</v>
      </c>
      <c r="P1515" s="281" t="s">
        <v>303</v>
      </c>
      <c r="W1515" s="281">
        <v>-20</v>
      </c>
      <c r="X1515" s="281" t="s">
        <v>1574</v>
      </c>
      <c r="AA1515" s="281">
        <v>1</v>
      </c>
      <c r="AB1515" s="281" t="s">
        <v>198</v>
      </c>
      <c r="AC1515" s="303">
        <v>44353</v>
      </c>
      <c r="AD1515" s="281" t="s">
        <v>11470</v>
      </c>
      <c r="AE1515" s="281" t="s">
        <v>5639</v>
      </c>
      <c r="AF1515" s="281" t="s">
        <v>266</v>
      </c>
      <c r="AG1515" s="281" t="s">
        <v>5640</v>
      </c>
      <c r="AI1515" s="281" t="s">
        <v>5641</v>
      </c>
      <c r="AJ1515" s="281" t="s">
        <v>11488</v>
      </c>
      <c r="AN1515" s="303">
        <v>44012</v>
      </c>
      <c r="AP1515" s="284">
        <f t="shared" si="214"/>
        <v>1508</v>
      </c>
      <c r="AQ1515" s="284" t="str">
        <f t="shared" si="215"/>
        <v>德武陸1</v>
      </c>
      <c r="AR1515" s="284" t="str">
        <f t="shared" si="216"/>
        <v>とくたけりく1</v>
      </c>
      <c r="AS1515" s="284">
        <f t="shared" si="217"/>
        <v>1699987</v>
      </c>
      <c r="AT1515" s="284" t="str">
        <f t="shared" si="210"/>
        <v>德武陸</v>
      </c>
      <c r="AU1515" s="284">
        <f>IF(AT1515="","",COUNTIF(AT$8:AT1515,AT1515))</f>
        <v>1</v>
      </c>
      <c r="AV1515" s="284" t="str">
        <f t="shared" si="211"/>
        <v>とくたけりく</v>
      </c>
      <c r="AW1515" s="284">
        <f>IF(AV1515="","",COUNTIF(AV$8:AV1515,AV1515))</f>
        <v>1</v>
      </c>
      <c r="AX1515" s="284" t="str">
        <f t="shared" si="209"/>
        <v/>
      </c>
      <c r="AY1515" s="284" t="str">
        <f t="shared" si="212"/>
        <v/>
      </c>
      <c r="AZ1515" s="284" t="str">
        <f t="shared" si="213"/>
        <v/>
      </c>
    </row>
    <row r="1516" spans="1:52" ht="18" customHeight="1">
      <c r="A1516" s="281">
        <v>1703122</v>
      </c>
      <c r="B1516" s="281" t="s">
        <v>1770</v>
      </c>
      <c r="C1516" s="281" t="s">
        <v>6821</v>
      </c>
      <c r="D1516" s="281" t="s">
        <v>1772</v>
      </c>
      <c r="E1516" s="281" t="s">
        <v>5384</v>
      </c>
      <c r="F1516" s="281">
        <v>2</v>
      </c>
      <c r="G1516" s="281" t="s">
        <v>282</v>
      </c>
      <c r="H1516" s="303">
        <v>38095</v>
      </c>
      <c r="I1516" s="281">
        <v>24</v>
      </c>
      <c r="J1516" s="281" t="s">
        <v>260</v>
      </c>
      <c r="K1516" s="281">
        <v>267</v>
      </c>
      <c r="L1516" s="281" t="s">
        <v>328</v>
      </c>
      <c r="M1516" s="281">
        <v>2033</v>
      </c>
      <c r="N1516" s="281" t="s">
        <v>6089</v>
      </c>
      <c r="O1516" s="281">
        <v>2</v>
      </c>
      <c r="P1516" s="281" t="s">
        <v>303</v>
      </c>
      <c r="W1516" s="281">
        <v>-20</v>
      </c>
      <c r="X1516" s="281" t="s">
        <v>1574</v>
      </c>
      <c r="AA1516" s="281">
        <v>1</v>
      </c>
      <c r="AB1516" s="281" t="s">
        <v>198</v>
      </c>
      <c r="AC1516" s="303">
        <v>44353</v>
      </c>
      <c r="AD1516" s="281" t="s">
        <v>11470</v>
      </c>
      <c r="AE1516" s="281" t="s">
        <v>946</v>
      </c>
      <c r="AF1516" s="281" t="s">
        <v>266</v>
      </c>
      <c r="AG1516" s="281" t="s">
        <v>6090</v>
      </c>
      <c r="AI1516" s="281" t="s">
        <v>6091</v>
      </c>
      <c r="AJ1516" s="281" t="s">
        <v>11528</v>
      </c>
      <c r="AN1516" s="303">
        <v>44023</v>
      </c>
      <c r="AP1516" s="284">
        <f t="shared" si="214"/>
        <v>1509</v>
      </c>
      <c r="AQ1516" s="284" t="str">
        <f t="shared" si="215"/>
        <v>鈴木結菜1</v>
      </c>
      <c r="AR1516" s="284" t="str">
        <f t="shared" si="216"/>
        <v>すずきゆうな1</v>
      </c>
      <c r="AS1516" s="284">
        <f t="shared" si="217"/>
        <v>1703122</v>
      </c>
      <c r="AT1516" s="284" t="str">
        <f t="shared" si="210"/>
        <v>鈴木結菜</v>
      </c>
      <c r="AU1516" s="284">
        <f>IF(AT1516="","",COUNTIF(AT$8:AT1516,AT1516))</f>
        <v>1</v>
      </c>
      <c r="AV1516" s="284" t="str">
        <f t="shared" si="211"/>
        <v>すずきゆうな</v>
      </c>
      <c r="AW1516" s="284">
        <f>IF(AV1516="","",COUNTIF(AV$8:AV1516,AV1516))</f>
        <v>1</v>
      </c>
      <c r="AX1516" s="284" t="str">
        <f t="shared" si="209"/>
        <v/>
      </c>
      <c r="AY1516" s="284" t="str">
        <f t="shared" si="212"/>
        <v/>
      </c>
      <c r="AZ1516" s="284" t="str">
        <f t="shared" si="213"/>
        <v/>
      </c>
    </row>
    <row r="1517" spans="1:52" ht="18" customHeight="1">
      <c r="A1517" s="281">
        <v>1702979</v>
      </c>
      <c r="B1517" s="281" t="s">
        <v>6822</v>
      </c>
      <c r="C1517" s="281" t="s">
        <v>6823</v>
      </c>
      <c r="D1517" s="281" t="s">
        <v>5581</v>
      </c>
      <c r="E1517" s="281" t="s">
        <v>6824</v>
      </c>
      <c r="F1517" s="281">
        <v>1</v>
      </c>
      <c r="G1517" s="281" t="s">
        <v>259</v>
      </c>
      <c r="H1517" s="303">
        <v>38099</v>
      </c>
      <c r="I1517" s="281">
        <v>24</v>
      </c>
      <c r="J1517" s="281" t="s">
        <v>260</v>
      </c>
      <c r="K1517" s="281">
        <v>276</v>
      </c>
      <c r="L1517" s="281" t="s">
        <v>742</v>
      </c>
      <c r="M1517" s="281">
        <v>2086</v>
      </c>
      <c r="N1517" s="281" t="s">
        <v>5903</v>
      </c>
      <c r="O1517" s="281">
        <v>2</v>
      </c>
      <c r="P1517" s="281" t="s">
        <v>303</v>
      </c>
      <c r="Q1517" s="281">
        <v>0</v>
      </c>
      <c r="S1517" s="281">
        <v>0</v>
      </c>
      <c r="W1517" s="281">
        <v>-20</v>
      </c>
      <c r="X1517" s="281" t="s">
        <v>1574</v>
      </c>
      <c r="AA1517" s="281">
        <v>1</v>
      </c>
      <c r="AB1517" s="281" t="s">
        <v>198</v>
      </c>
      <c r="AC1517" s="303">
        <v>44353</v>
      </c>
      <c r="AD1517" s="281" t="s">
        <v>11474</v>
      </c>
      <c r="AE1517" s="281" t="s">
        <v>2880</v>
      </c>
      <c r="AF1517" s="281" t="s">
        <v>266</v>
      </c>
      <c r="AG1517" s="281" t="s">
        <v>5904</v>
      </c>
      <c r="AI1517" s="281" t="s">
        <v>5905</v>
      </c>
      <c r="AJ1517" s="281" t="s">
        <v>11510</v>
      </c>
      <c r="AN1517" s="303">
        <v>44023</v>
      </c>
      <c r="AP1517" s="284">
        <f t="shared" si="214"/>
        <v>1510</v>
      </c>
      <c r="AQ1517" s="284" t="str">
        <f t="shared" si="215"/>
        <v>前沢光1</v>
      </c>
      <c r="AR1517" s="284" t="str">
        <f t="shared" si="216"/>
        <v>まえざわひかる1</v>
      </c>
      <c r="AS1517" s="284">
        <f t="shared" si="217"/>
        <v>1702979</v>
      </c>
      <c r="AT1517" s="284" t="str">
        <f t="shared" si="210"/>
        <v>前沢光</v>
      </c>
      <c r="AU1517" s="284">
        <f>IF(AT1517="","",COUNTIF(AT$8:AT1517,AT1517))</f>
        <v>1</v>
      </c>
      <c r="AV1517" s="284" t="str">
        <f t="shared" si="211"/>
        <v>まえざわひかる</v>
      </c>
      <c r="AW1517" s="284">
        <f>IF(AV1517="","",COUNTIF(AV$8:AV1517,AV1517))</f>
        <v>1</v>
      </c>
      <c r="AX1517" s="284" t="str">
        <f t="shared" si="209"/>
        <v/>
      </c>
      <c r="AY1517" s="284" t="str">
        <f t="shared" si="212"/>
        <v/>
      </c>
      <c r="AZ1517" s="284" t="str">
        <f t="shared" si="213"/>
        <v/>
      </c>
    </row>
    <row r="1518" spans="1:52" ht="18" customHeight="1">
      <c r="A1518" s="281">
        <v>1700479</v>
      </c>
      <c r="B1518" s="281" t="s">
        <v>2086</v>
      </c>
      <c r="C1518" s="281" t="s">
        <v>6825</v>
      </c>
      <c r="D1518" s="281" t="s">
        <v>2088</v>
      </c>
      <c r="E1518" s="281" t="s">
        <v>6826</v>
      </c>
      <c r="F1518" s="281">
        <v>2</v>
      </c>
      <c r="G1518" s="281" t="s">
        <v>282</v>
      </c>
      <c r="H1518" s="303">
        <v>38100</v>
      </c>
      <c r="I1518" s="281">
        <v>24</v>
      </c>
      <c r="J1518" s="281" t="s">
        <v>260</v>
      </c>
      <c r="K1518" s="281">
        <v>272</v>
      </c>
      <c r="L1518" s="281" t="s">
        <v>666</v>
      </c>
      <c r="M1518" s="281">
        <v>2062</v>
      </c>
      <c r="N1518" s="281" t="s">
        <v>6827</v>
      </c>
      <c r="O1518" s="281">
        <v>2</v>
      </c>
      <c r="P1518" s="281" t="s">
        <v>303</v>
      </c>
      <c r="W1518" s="281">
        <v>-20</v>
      </c>
      <c r="X1518" s="281" t="s">
        <v>1574</v>
      </c>
      <c r="AA1518" s="281">
        <v>1</v>
      </c>
      <c r="AB1518" s="281" t="s">
        <v>198</v>
      </c>
      <c r="AC1518" s="303">
        <v>44353</v>
      </c>
      <c r="AD1518" s="281" t="s">
        <v>11471</v>
      </c>
      <c r="AE1518" s="281" t="s">
        <v>4921</v>
      </c>
      <c r="AF1518" s="281" t="s">
        <v>266</v>
      </c>
      <c r="AG1518" s="281" t="s">
        <v>6828</v>
      </c>
      <c r="AI1518" s="281" t="s">
        <v>6829</v>
      </c>
      <c r="AJ1518" s="281" t="s">
        <v>11579</v>
      </c>
      <c r="AN1518" s="303">
        <v>44012</v>
      </c>
      <c r="AP1518" s="284">
        <f t="shared" si="214"/>
        <v>1511</v>
      </c>
      <c r="AQ1518" s="284" t="str">
        <f t="shared" si="215"/>
        <v>加藤桜華1</v>
      </c>
      <c r="AR1518" s="284" t="str">
        <f t="shared" si="216"/>
        <v>かとうおうか1</v>
      </c>
      <c r="AS1518" s="284">
        <f t="shared" si="217"/>
        <v>1700479</v>
      </c>
      <c r="AT1518" s="284" t="str">
        <f t="shared" si="210"/>
        <v>加藤桜華</v>
      </c>
      <c r="AU1518" s="284">
        <f>IF(AT1518="","",COUNTIF(AT$8:AT1518,AT1518))</f>
        <v>1</v>
      </c>
      <c r="AV1518" s="284" t="str">
        <f t="shared" si="211"/>
        <v>かとうおうか</v>
      </c>
      <c r="AW1518" s="284">
        <f>IF(AV1518="","",COUNTIF(AV$8:AV1518,AV1518))</f>
        <v>1</v>
      </c>
      <c r="AX1518" s="284" t="str">
        <f t="shared" si="209"/>
        <v/>
      </c>
      <c r="AY1518" s="284" t="str">
        <f t="shared" si="212"/>
        <v/>
      </c>
      <c r="AZ1518" s="284" t="str">
        <f t="shared" si="213"/>
        <v/>
      </c>
    </row>
    <row r="1519" spans="1:52" ht="18" customHeight="1">
      <c r="A1519" s="281">
        <v>1700055</v>
      </c>
      <c r="B1519" s="281" t="s">
        <v>5760</v>
      </c>
      <c r="C1519" s="281" t="s">
        <v>372</v>
      </c>
      <c r="D1519" s="281" t="s">
        <v>5762</v>
      </c>
      <c r="E1519" s="281" t="s">
        <v>5527</v>
      </c>
      <c r="F1519" s="281">
        <v>2</v>
      </c>
      <c r="G1519" s="281" t="s">
        <v>282</v>
      </c>
      <c r="H1519" s="303">
        <v>38105</v>
      </c>
      <c r="I1519" s="281">
        <v>24</v>
      </c>
      <c r="J1519" s="281" t="s">
        <v>260</v>
      </c>
      <c r="K1519" s="281">
        <v>267</v>
      </c>
      <c r="L1519" s="281" t="s">
        <v>328</v>
      </c>
      <c r="M1519" s="281">
        <v>2030</v>
      </c>
      <c r="N1519" s="281" t="s">
        <v>363</v>
      </c>
      <c r="O1519" s="281">
        <v>2</v>
      </c>
      <c r="P1519" s="281" t="s">
        <v>303</v>
      </c>
      <c r="Q1519" s="281">
        <v>0</v>
      </c>
      <c r="S1519" s="281">
        <v>0</v>
      </c>
      <c r="U1519" s="281" t="s">
        <v>11580</v>
      </c>
      <c r="W1519" s="281">
        <v>-20</v>
      </c>
      <c r="X1519" s="281" t="s">
        <v>1574</v>
      </c>
      <c r="AA1519" s="281">
        <v>1</v>
      </c>
      <c r="AB1519" s="281" t="s">
        <v>198</v>
      </c>
      <c r="AC1519" s="303">
        <v>44353</v>
      </c>
      <c r="AD1519" s="281" t="s">
        <v>11470</v>
      </c>
      <c r="AE1519" s="281" t="s">
        <v>5502</v>
      </c>
      <c r="AF1519" s="281" t="s">
        <v>266</v>
      </c>
      <c r="AG1519" s="281" t="s">
        <v>5503</v>
      </c>
      <c r="AI1519" s="281" t="s">
        <v>5504</v>
      </c>
      <c r="AJ1519" s="281" t="s">
        <v>11477</v>
      </c>
      <c r="AN1519" s="303">
        <v>44012</v>
      </c>
      <c r="AP1519" s="284">
        <f t="shared" si="214"/>
        <v>1512</v>
      </c>
      <c r="AQ1519" s="284" t="str">
        <f t="shared" si="215"/>
        <v>松橋暖1</v>
      </c>
      <c r="AR1519" s="284" t="str">
        <f t="shared" si="216"/>
        <v>まつはしほのか1</v>
      </c>
      <c r="AS1519" s="284">
        <f t="shared" si="217"/>
        <v>1700055</v>
      </c>
      <c r="AT1519" s="284" t="str">
        <f t="shared" si="210"/>
        <v>松橋暖</v>
      </c>
      <c r="AU1519" s="284">
        <f>IF(AT1519="","",COUNTIF(AT$8:AT1519,AT1519))</f>
        <v>1</v>
      </c>
      <c r="AV1519" s="284" t="str">
        <f t="shared" si="211"/>
        <v>まつはしほのか</v>
      </c>
      <c r="AW1519" s="284">
        <f>IF(AV1519="","",COUNTIF(AV$8:AV1519,AV1519))</f>
        <v>1</v>
      </c>
      <c r="AX1519" s="284">
        <f t="shared" si="209"/>
        <v>1700055</v>
      </c>
      <c r="AY1519" s="284" t="str">
        <f t="shared" si="212"/>
        <v>松𣘺</v>
      </c>
      <c r="AZ1519" s="284" t="str">
        <f t="shared" si="213"/>
        <v>暖</v>
      </c>
    </row>
    <row r="1520" spans="1:52" ht="18" customHeight="1">
      <c r="A1520" s="281">
        <v>1699711</v>
      </c>
      <c r="B1520" s="281" t="s">
        <v>2086</v>
      </c>
      <c r="C1520" s="281" t="s">
        <v>6830</v>
      </c>
      <c r="D1520" s="281" t="s">
        <v>6831</v>
      </c>
      <c r="E1520" s="281" t="s">
        <v>6832</v>
      </c>
      <c r="F1520" s="281">
        <v>2</v>
      </c>
      <c r="G1520" s="281" t="s">
        <v>282</v>
      </c>
      <c r="H1520" s="303">
        <v>38108</v>
      </c>
      <c r="I1520" s="281">
        <v>24</v>
      </c>
      <c r="J1520" s="281" t="s">
        <v>260</v>
      </c>
      <c r="K1520" s="281">
        <v>280</v>
      </c>
      <c r="L1520" s="281" t="s">
        <v>334</v>
      </c>
      <c r="M1520" s="281">
        <v>2114</v>
      </c>
      <c r="N1520" s="281" t="s">
        <v>352</v>
      </c>
      <c r="O1520" s="281">
        <v>2</v>
      </c>
      <c r="P1520" s="281" t="s">
        <v>303</v>
      </c>
      <c r="Q1520" s="281">
        <v>0</v>
      </c>
      <c r="S1520" s="281">
        <v>0</v>
      </c>
      <c r="W1520" s="281">
        <v>-20</v>
      </c>
      <c r="X1520" s="281" t="s">
        <v>1574</v>
      </c>
      <c r="AA1520" s="281">
        <v>1</v>
      </c>
      <c r="AB1520" s="281" t="s">
        <v>198</v>
      </c>
      <c r="AC1520" s="303">
        <v>44353</v>
      </c>
      <c r="AD1520" s="281" t="s">
        <v>11472</v>
      </c>
      <c r="AE1520" s="281" t="s">
        <v>456</v>
      </c>
      <c r="AF1520" s="281" t="s">
        <v>266</v>
      </c>
      <c r="AG1520" s="281" t="s">
        <v>5633</v>
      </c>
      <c r="AI1520" s="281" t="s">
        <v>5634</v>
      </c>
      <c r="AJ1520" s="281" t="s">
        <v>11487</v>
      </c>
      <c r="AN1520" s="303">
        <v>44011</v>
      </c>
      <c r="AP1520" s="284">
        <f t="shared" si="214"/>
        <v>1513</v>
      </c>
      <c r="AQ1520" s="284" t="str">
        <f t="shared" si="215"/>
        <v>加藤想来1</v>
      </c>
      <c r="AR1520" s="284" t="str">
        <f t="shared" si="216"/>
        <v>かとう　そら1</v>
      </c>
      <c r="AS1520" s="284">
        <f t="shared" si="217"/>
        <v>1699711</v>
      </c>
      <c r="AT1520" s="284" t="str">
        <f t="shared" si="210"/>
        <v>加藤想来</v>
      </c>
      <c r="AU1520" s="284">
        <f>IF(AT1520="","",COUNTIF(AT$8:AT1520,AT1520))</f>
        <v>1</v>
      </c>
      <c r="AV1520" s="284" t="str">
        <f t="shared" si="211"/>
        <v>かとう　そら</v>
      </c>
      <c r="AW1520" s="284">
        <f>IF(AV1520="","",COUNTIF(AV$8:AV1520,AV1520))</f>
        <v>1</v>
      </c>
      <c r="AX1520" s="284" t="str">
        <f t="shared" si="209"/>
        <v/>
      </c>
      <c r="AY1520" s="284" t="str">
        <f t="shared" si="212"/>
        <v/>
      </c>
      <c r="AZ1520" s="284" t="str">
        <f t="shared" si="213"/>
        <v/>
      </c>
    </row>
    <row r="1521" spans="1:52" ht="18" customHeight="1">
      <c r="A1521" s="281">
        <v>1702989</v>
      </c>
      <c r="B1521" s="281" t="s">
        <v>5979</v>
      </c>
      <c r="C1521" s="281" t="s">
        <v>6833</v>
      </c>
      <c r="D1521" s="281" t="s">
        <v>6834</v>
      </c>
      <c r="E1521" s="281" t="s">
        <v>6835</v>
      </c>
      <c r="F1521" s="281">
        <v>2</v>
      </c>
      <c r="G1521" s="281" t="s">
        <v>282</v>
      </c>
      <c r="H1521" s="303">
        <v>38108</v>
      </c>
      <c r="I1521" s="281">
        <v>24</v>
      </c>
      <c r="J1521" s="281" t="s">
        <v>260</v>
      </c>
      <c r="K1521" s="281">
        <v>275</v>
      </c>
      <c r="L1521" s="281" t="s">
        <v>273</v>
      </c>
      <c r="M1521" s="281">
        <v>2081</v>
      </c>
      <c r="N1521" s="281" t="s">
        <v>5858</v>
      </c>
      <c r="O1521" s="281">
        <v>2</v>
      </c>
      <c r="P1521" s="281" t="s">
        <v>303</v>
      </c>
      <c r="Q1521" s="281">
        <v>0</v>
      </c>
      <c r="S1521" s="281">
        <v>0</v>
      </c>
      <c r="W1521" s="281">
        <v>-20</v>
      </c>
      <c r="X1521" s="281" t="s">
        <v>1574</v>
      </c>
      <c r="AA1521" s="281">
        <v>1</v>
      </c>
      <c r="AB1521" s="281" t="s">
        <v>198</v>
      </c>
      <c r="AC1521" s="303">
        <v>44353</v>
      </c>
      <c r="AD1521" s="281" t="s">
        <v>11474</v>
      </c>
      <c r="AE1521" s="281" t="s">
        <v>5859</v>
      </c>
      <c r="AF1521" s="281" t="s">
        <v>266</v>
      </c>
      <c r="AG1521" s="281" t="s">
        <v>5860</v>
      </c>
      <c r="AI1521" s="281" t="s">
        <v>5861</v>
      </c>
      <c r="AJ1521" s="281" t="s">
        <v>11504</v>
      </c>
      <c r="AN1521" s="303">
        <v>44023</v>
      </c>
      <c r="AP1521" s="284">
        <f t="shared" si="214"/>
        <v>1514</v>
      </c>
      <c r="AQ1521" s="284" t="str">
        <f t="shared" si="215"/>
        <v>百瀬智香1</v>
      </c>
      <c r="AR1521" s="284" t="str">
        <f t="shared" si="216"/>
        <v>ももせ　ちか1</v>
      </c>
      <c r="AS1521" s="284">
        <f t="shared" si="217"/>
        <v>1702989</v>
      </c>
      <c r="AT1521" s="284" t="str">
        <f t="shared" si="210"/>
        <v>百瀬智香</v>
      </c>
      <c r="AU1521" s="284">
        <f>IF(AT1521="","",COUNTIF(AT$8:AT1521,AT1521))</f>
        <v>1</v>
      </c>
      <c r="AV1521" s="284" t="str">
        <f t="shared" si="211"/>
        <v>ももせ　ちか</v>
      </c>
      <c r="AW1521" s="284">
        <f>IF(AV1521="","",COUNTIF(AV$8:AV1521,AV1521))</f>
        <v>1</v>
      </c>
      <c r="AX1521" s="284" t="str">
        <f t="shared" si="209"/>
        <v/>
      </c>
      <c r="AY1521" s="284" t="str">
        <f t="shared" si="212"/>
        <v/>
      </c>
      <c r="AZ1521" s="284" t="str">
        <f t="shared" si="213"/>
        <v/>
      </c>
    </row>
    <row r="1522" spans="1:52" ht="18" customHeight="1">
      <c r="A1522" s="281">
        <v>1700056</v>
      </c>
      <c r="B1522" s="281" t="s">
        <v>2349</v>
      </c>
      <c r="C1522" s="281" t="s">
        <v>6836</v>
      </c>
      <c r="D1522" s="281" t="s">
        <v>2351</v>
      </c>
      <c r="E1522" s="281" t="s">
        <v>5493</v>
      </c>
      <c r="F1522" s="281">
        <v>2</v>
      </c>
      <c r="G1522" s="281" t="s">
        <v>282</v>
      </c>
      <c r="H1522" s="303">
        <v>38113</v>
      </c>
      <c r="I1522" s="281">
        <v>24</v>
      </c>
      <c r="J1522" s="281" t="s">
        <v>260</v>
      </c>
      <c r="K1522" s="281">
        <v>267</v>
      </c>
      <c r="L1522" s="281" t="s">
        <v>328</v>
      </c>
      <c r="M1522" s="281">
        <v>2030</v>
      </c>
      <c r="N1522" s="281" t="s">
        <v>363</v>
      </c>
      <c r="O1522" s="281">
        <v>2</v>
      </c>
      <c r="P1522" s="281" t="s">
        <v>303</v>
      </c>
      <c r="W1522" s="281">
        <v>-20</v>
      </c>
      <c r="X1522" s="281" t="s">
        <v>1574</v>
      </c>
      <c r="AA1522" s="281">
        <v>1</v>
      </c>
      <c r="AB1522" s="281" t="s">
        <v>198</v>
      </c>
      <c r="AC1522" s="303">
        <v>44353</v>
      </c>
      <c r="AD1522" s="281" t="s">
        <v>11470</v>
      </c>
      <c r="AE1522" s="281" t="s">
        <v>5502</v>
      </c>
      <c r="AF1522" s="281" t="s">
        <v>266</v>
      </c>
      <c r="AG1522" s="281" t="s">
        <v>5503</v>
      </c>
      <c r="AI1522" s="281" t="s">
        <v>5504</v>
      </c>
      <c r="AJ1522" s="281" t="s">
        <v>11477</v>
      </c>
      <c r="AN1522" s="303">
        <v>44012</v>
      </c>
      <c r="AP1522" s="284">
        <f t="shared" si="214"/>
        <v>1515</v>
      </c>
      <c r="AQ1522" s="284" t="str">
        <f t="shared" si="215"/>
        <v>大井華奈1</v>
      </c>
      <c r="AR1522" s="284" t="str">
        <f t="shared" si="216"/>
        <v>おおいかな1</v>
      </c>
      <c r="AS1522" s="284">
        <f t="shared" si="217"/>
        <v>1700056</v>
      </c>
      <c r="AT1522" s="284" t="str">
        <f t="shared" si="210"/>
        <v>大井華奈</v>
      </c>
      <c r="AU1522" s="284">
        <f>IF(AT1522="","",COUNTIF(AT$8:AT1522,AT1522))</f>
        <v>1</v>
      </c>
      <c r="AV1522" s="284" t="str">
        <f t="shared" si="211"/>
        <v>おおいかな</v>
      </c>
      <c r="AW1522" s="284">
        <f>IF(AV1522="","",COUNTIF(AV$8:AV1522,AV1522))</f>
        <v>1</v>
      </c>
      <c r="AX1522" s="284" t="str">
        <f t="shared" si="209"/>
        <v/>
      </c>
      <c r="AY1522" s="284" t="str">
        <f t="shared" si="212"/>
        <v/>
      </c>
      <c r="AZ1522" s="284" t="str">
        <f t="shared" si="213"/>
        <v/>
      </c>
    </row>
    <row r="1523" spans="1:52" ht="18" customHeight="1">
      <c r="A1523" s="281">
        <v>1702990</v>
      </c>
      <c r="B1523" s="281" t="s">
        <v>6328</v>
      </c>
      <c r="C1523" s="281" t="s">
        <v>6018</v>
      </c>
      <c r="D1523" s="281" t="s">
        <v>6330</v>
      </c>
      <c r="E1523" s="281" t="s">
        <v>6837</v>
      </c>
      <c r="F1523" s="281">
        <v>2</v>
      </c>
      <c r="G1523" s="281" t="s">
        <v>282</v>
      </c>
      <c r="H1523" s="303">
        <v>38114</v>
      </c>
      <c r="I1523" s="281">
        <v>24</v>
      </c>
      <c r="J1523" s="281" t="s">
        <v>260</v>
      </c>
      <c r="K1523" s="281">
        <v>275</v>
      </c>
      <c r="L1523" s="281" t="s">
        <v>273</v>
      </c>
      <c r="M1523" s="281">
        <v>2081</v>
      </c>
      <c r="N1523" s="281" t="s">
        <v>5858</v>
      </c>
      <c r="O1523" s="281">
        <v>2</v>
      </c>
      <c r="P1523" s="281" t="s">
        <v>303</v>
      </c>
      <c r="Q1523" s="281">
        <v>0</v>
      </c>
      <c r="S1523" s="281">
        <v>0</v>
      </c>
      <c r="W1523" s="281">
        <v>-20</v>
      </c>
      <c r="X1523" s="281" t="s">
        <v>1574</v>
      </c>
      <c r="AA1523" s="281">
        <v>1</v>
      </c>
      <c r="AB1523" s="281" t="s">
        <v>198</v>
      </c>
      <c r="AC1523" s="303">
        <v>44353</v>
      </c>
      <c r="AD1523" s="281" t="s">
        <v>11474</v>
      </c>
      <c r="AE1523" s="281" t="s">
        <v>5859</v>
      </c>
      <c r="AF1523" s="281" t="s">
        <v>266</v>
      </c>
      <c r="AG1523" s="281" t="s">
        <v>5860</v>
      </c>
      <c r="AI1523" s="281" t="s">
        <v>5861</v>
      </c>
      <c r="AJ1523" s="281" t="s">
        <v>11504</v>
      </c>
      <c r="AN1523" s="303">
        <v>44023</v>
      </c>
      <c r="AP1523" s="284">
        <f t="shared" si="214"/>
        <v>1516</v>
      </c>
      <c r="AQ1523" s="284" t="str">
        <f t="shared" si="215"/>
        <v>森山陽菜1</v>
      </c>
      <c r="AR1523" s="284" t="str">
        <f t="shared" si="216"/>
        <v>もりやま　ひな1</v>
      </c>
      <c r="AS1523" s="284">
        <f t="shared" si="217"/>
        <v>1702990</v>
      </c>
      <c r="AT1523" s="284" t="str">
        <f t="shared" si="210"/>
        <v>森山陽菜</v>
      </c>
      <c r="AU1523" s="284">
        <f>IF(AT1523="","",COUNTIF(AT$8:AT1523,AT1523))</f>
        <v>1</v>
      </c>
      <c r="AV1523" s="284" t="str">
        <f t="shared" si="211"/>
        <v>もりやま　ひな</v>
      </c>
      <c r="AW1523" s="284">
        <f>IF(AV1523="","",COUNTIF(AV$8:AV1523,AV1523))</f>
        <v>1</v>
      </c>
      <c r="AX1523" s="284" t="str">
        <f t="shared" si="209"/>
        <v/>
      </c>
      <c r="AY1523" s="284" t="str">
        <f t="shared" si="212"/>
        <v/>
      </c>
      <c r="AZ1523" s="284" t="str">
        <f t="shared" si="213"/>
        <v/>
      </c>
    </row>
    <row r="1524" spans="1:52" ht="18" customHeight="1">
      <c r="A1524" s="281">
        <v>1700729</v>
      </c>
      <c r="B1524" s="281" t="s">
        <v>3309</v>
      </c>
      <c r="C1524" s="281" t="s">
        <v>5488</v>
      </c>
      <c r="D1524" s="281" t="s">
        <v>1105</v>
      </c>
      <c r="E1524" s="281" t="s">
        <v>4746</v>
      </c>
      <c r="F1524" s="281">
        <v>1</v>
      </c>
      <c r="G1524" s="281" t="s">
        <v>259</v>
      </c>
      <c r="H1524" s="303">
        <v>38115</v>
      </c>
      <c r="I1524" s="281">
        <v>24</v>
      </c>
      <c r="J1524" s="281" t="s">
        <v>260</v>
      </c>
      <c r="K1524" s="281">
        <v>271</v>
      </c>
      <c r="L1524" s="281" t="s">
        <v>413</v>
      </c>
      <c r="M1524" s="281">
        <v>2056</v>
      </c>
      <c r="N1524" s="281" t="s">
        <v>5498</v>
      </c>
      <c r="O1524" s="281">
        <v>2</v>
      </c>
      <c r="P1524" s="281" t="s">
        <v>303</v>
      </c>
      <c r="Q1524" s="281">
        <v>0</v>
      </c>
      <c r="S1524" s="281">
        <v>0</v>
      </c>
      <c r="W1524" s="281">
        <v>-20</v>
      </c>
      <c r="X1524" s="281" t="s">
        <v>1574</v>
      </c>
      <c r="AA1524" s="281">
        <v>1</v>
      </c>
      <c r="AB1524" s="281" t="s">
        <v>198</v>
      </c>
      <c r="AC1524" s="303">
        <v>44353</v>
      </c>
      <c r="AD1524" s="281" t="s">
        <v>11471</v>
      </c>
      <c r="AE1524" s="281" t="s">
        <v>3735</v>
      </c>
      <c r="AF1524" s="281" t="s">
        <v>266</v>
      </c>
      <c r="AG1524" s="281" t="s">
        <v>5499</v>
      </c>
      <c r="AI1524" s="281" t="s">
        <v>5500</v>
      </c>
      <c r="AJ1524" s="281" t="s">
        <v>11476</v>
      </c>
      <c r="AN1524" s="303">
        <v>44013</v>
      </c>
      <c r="AP1524" s="284">
        <f t="shared" si="214"/>
        <v>1517</v>
      </c>
      <c r="AQ1524" s="284" t="str">
        <f t="shared" si="215"/>
        <v>高橋慶1</v>
      </c>
      <c r="AR1524" s="284" t="str">
        <f t="shared" si="216"/>
        <v>たかはしけい1</v>
      </c>
      <c r="AS1524" s="284">
        <f t="shared" si="217"/>
        <v>1700729</v>
      </c>
      <c r="AT1524" s="284" t="str">
        <f t="shared" si="210"/>
        <v>高橋慶</v>
      </c>
      <c r="AU1524" s="284">
        <f>IF(AT1524="","",COUNTIF(AT$8:AT1524,AT1524))</f>
        <v>1</v>
      </c>
      <c r="AV1524" s="284" t="str">
        <f t="shared" si="211"/>
        <v>たかはしけい</v>
      </c>
      <c r="AW1524" s="284">
        <f>IF(AV1524="","",COUNTIF(AV$8:AV1524,AV1524))</f>
        <v>1</v>
      </c>
      <c r="AX1524" s="284" t="str">
        <f t="shared" si="209"/>
        <v/>
      </c>
      <c r="AY1524" s="284" t="str">
        <f t="shared" si="212"/>
        <v/>
      </c>
      <c r="AZ1524" s="284" t="str">
        <f t="shared" si="213"/>
        <v/>
      </c>
    </row>
    <row r="1525" spans="1:52" ht="18" customHeight="1">
      <c r="A1525" s="281">
        <v>1703081</v>
      </c>
      <c r="B1525" s="281" t="s">
        <v>304</v>
      </c>
      <c r="C1525" s="281" t="s">
        <v>6838</v>
      </c>
      <c r="D1525" s="281" t="s">
        <v>306</v>
      </c>
      <c r="E1525" s="281" t="s">
        <v>6839</v>
      </c>
      <c r="F1525" s="281">
        <v>2</v>
      </c>
      <c r="G1525" s="281" t="s">
        <v>282</v>
      </c>
      <c r="H1525" s="303">
        <v>38117</v>
      </c>
      <c r="I1525" s="281">
        <v>24</v>
      </c>
      <c r="J1525" s="281" t="s">
        <v>260</v>
      </c>
      <c r="K1525" s="281">
        <v>276</v>
      </c>
      <c r="L1525" s="281" t="s">
        <v>742</v>
      </c>
      <c r="M1525" s="281">
        <v>4572</v>
      </c>
      <c r="N1525" s="281" t="s">
        <v>5917</v>
      </c>
      <c r="O1525" s="281">
        <v>2</v>
      </c>
      <c r="P1525" s="281" t="s">
        <v>303</v>
      </c>
      <c r="Q1525" s="281">
        <v>0</v>
      </c>
      <c r="S1525" s="281">
        <v>0</v>
      </c>
      <c r="W1525" s="281">
        <v>-20</v>
      </c>
      <c r="X1525" s="281" t="s">
        <v>1574</v>
      </c>
      <c r="AA1525" s="281">
        <v>1</v>
      </c>
      <c r="AB1525" s="281" t="s">
        <v>198</v>
      </c>
      <c r="AC1525" s="303">
        <v>44353</v>
      </c>
      <c r="AD1525" s="281" t="s">
        <v>11474</v>
      </c>
      <c r="AE1525" s="281" t="s">
        <v>2880</v>
      </c>
      <c r="AF1525" s="281" t="s">
        <v>266</v>
      </c>
      <c r="AG1525" s="281" t="s">
        <v>5918</v>
      </c>
      <c r="AI1525" s="281" t="s">
        <v>5919</v>
      </c>
      <c r="AN1525" s="303">
        <v>44023</v>
      </c>
      <c r="AP1525" s="284">
        <f t="shared" si="214"/>
        <v>1518</v>
      </c>
      <c r="AQ1525" s="284" t="str">
        <f t="shared" si="215"/>
        <v>今井星来1</v>
      </c>
      <c r="AR1525" s="284" t="str">
        <f t="shared" si="216"/>
        <v>いまいせら1</v>
      </c>
      <c r="AS1525" s="284">
        <f t="shared" si="217"/>
        <v>1703081</v>
      </c>
      <c r="AT1525" s="284" t="str">
        <f t="shared" si="210"/>
        <v>今井星来</v>
      </c>
      <c r="AU1525" s="284">
        <f>IF(AT1525="","",COUNTIF(AT$8:AT1525,AT1525))</f>
        <v>1</v>
      </c>
      <c r="AV1525" s="284" t="str">
        <f t="shared" si="211"/>
        <v>いまいせら</v>
      </c>
      <c r="AW1525" s="284">
        <f>IF(AV1525="","",COUNTIF(AV$8:AV1525,AV1525))</f>
        <v>1</v>
      </c>
      <c r="AX1525" s="284" t="str">
        <f t="shared" si="209"/>
        <v/>
      </c>
      <c r="AY1525" s="284" t="str">
        <f t="shared" si="212"/>
        <v/>
      </c>
      <c r="AZ1525" s="284" t="str">
        <f t="shared" si="213"/>
        <v/>
      </c>
    </row>
    <row r="1526" spans="1:52" ht="18" customHeight="1">
      <c r="A1526" s="281">
        <v>1700104</v>
      </c>
      <c r="B1526" s="281" t="s">
        <v>628</v>
      </c>
      <c r="C1526" s="281" t="s">
        <v>6840</v>
      </c>
      <c r="D1526" s="281" t="s">
        <v>630</v>
      </c>
      <c r="E1526" s="281" t="s">
        <v>6546</v>
      </c>
      <c r="F1526" s="281">
        <v>2</v>
      </c>
      <c r="G1526" s="281" t="s">
        <v>282</v>
      </c>
      <c r="H1526" s="303">
        <v>38118</v>
      </c>
      <c r="I1526" s="281">
        <v>24</v>
      </c>
      <c r="J1526" s="281" t="s">
        <v>260</v>
      </c>
      <c r="K1526" s="281">
        <v>266</v>
      </c>
      <c r="L1526" s="281" t="s">
        <v>386</v>
      </c>
      <c r="M1526" s="281">
        <v>2021</v>
      </c>
      <c r="N1526" s="281" t="s">
        <v>387</v>
      </c>
      <c r="O1526" s="281">
        <v>2</v>
      </c>
      <c r="P1526" s="281" t="s">
        <v>303</v>
      </c>
      <c r="W1526" s="281">
        <v>-20</v>
      </c>
      <c r="X1526" s="281" t="s">
        <v>1574</v>
      </c>
      <c r="AA1526" s="281">
        <v>1</v>
      </c>
      <c r="AB1526" s="281" t="s">
        <v>198</v>
      </c>
      <c r="AC1526" s="303">
        <v>44353</v>
      </c>
      <c r="AD1526" s="281" t="s">
        <v>11470</v>
      </c>
      <c r="AF1526" s="281" t="s">
        <v>266</v>
      </c>
      <c r="AG1526" s="281" t="s">
        <v>5799</v>
      </c>
      <c r="AI1526" s="281" t="s">
        <v>5800</v>
      </c>
      <c r="AJ1526" s="281" t="s">
        <v>11501</v>
      </c>
      <c r="AN1526" s="303">
        <v>44012</v>
      </c>
      <c r="AP1526" s="284">
        <f t="shared" si="214"/>
        <v>1519</v>
      </c>
      <c r="AQ1526" s="284" t="str">
        <f t="shared" si="215"/>
        <v>中村叶実1</v>
      </c>
      <c r="AR1526" s="284" t="str">
        <f t="shared" si="216"/>
        <v>なかむらかなみ1</v>
      </c>
      <c r="AS1526" s="284">
        <f t="shared" si="217"/>
        <v>1700104</v>
      </c>
      <c r="AT1526" s="284" t="str">
        <f t="shared" si="210"/>
        <v>中村叶実</v>
      </c>
      <c r="AU1526" s="284">
        <f>IF(AT1526="","",COUNTIF(AT$8:AT1526,AT1526))</f>
        <v>1</v>
      </c>
      <c r="AV1526" s="284" t="str">
        <f t="shared" si="211"/>
        <v>なかむらかなみ</v>
      </c>
      <c r="AW1526" s="284">
        <f>IF(AV1526="","",COUNTIF(AV$8:AV1526,AV1526))</f>
        <v>1</v>
      </c>
      <c r="AX1526" s="284" t="str">
        <f t="shared" si="209"/>
        <v/>
      </c>
      <c r="AY1526" s="284" t="str">
        <f t="shared" si="212"/>
        <v/>
      </c>
      <c r="AZ1526" s="284" t="str">
        <f t="shared" si="213"/>
        <v/>
      </c>
    </row>
    <row r="1527" spans="1:52" ht="18" customHeight="1">
      <c r="A1527" s="281">
        <v>1699501</v>
      </c>
      <c r="B1527" s="281" t="s">
        <v>1229</v>
      </c>
      <c r="C1527" s="281" t="s">
        <v>6841</v>
      </c>
      <c r="D1527" s="281" t="s">
        <v>1231</v>
      </c>
      <c r="E1527" s="281" t="s">
        <v>1561</v>
      </c>
      <c r="F1527" s="281">
        <v>1</v>
      </c>
      <c r="G1527" s="281" t="s">
        <v>259</v>
      </c>
      <c r="H1527" s="303">
        <v>38119</v>
      </c>
      <c r="I1527" s="281">
        <v>24</v>
      </c>
      <c r="J1527" s="281" t="s">
        <v>260</v>
      </c>
      <c r="K1527" s="281">
        <v>278</v>
      </c>
      <c r="L1527" s="281" t="s">
        <v>445</v>
      </c>
      <c r="M1527" s="281">
        <v>2093</v>
      </c>
      <c r="N1527" s="281" t="s">
        <v>5626</v>
      </c>
      <c r="O1527" s="281">
        <v>2</v>
      </c>
      <c r="P1527" s="281" t="s">
        <v>303</v>
      </c>
      <c r="W1527" s="281">
        <v>-20</v>
      </c>
      <c r="X1527" s="281" t="s">
        <v>1574</v>
      </c>
      <c r="AA1527" s="281">
        <v>1</v>
      </c>
      <c r="AB1527" s="281" t="s">
        <v>198</v>
      </c>
      <c r="AC1527" s="303">
        <v>44353</v>
      </c>
      <c r="AD1527" s="281" t="s">
        <v>11472</v>
      </c>
      <c r="AE1527" s="281" t="s">
        <v>5627</v>
      </c>
      <c r="AF1527" s="281" t="s">
        <v>266</v>
      </c>
      <c r="AG1527" s="281" t="s">
        <v>5628</v>
      </c>
      <c r="AI1527" s="281" t="s">
        <v>5629</v>
      </c>
      <c r="AJ1527" s="281" t="s">
        <v>11486</v>
      </c>
      <c r="AN1527" s="303">
        <v>44011</v>
      </c>
      <c r="AP1527" s="284">
        <f t="shared" si="214"/>
        <v>1520</v>
      </c>
      <c r="AQ1527" s="284" t="str">
        <f t="shared" si="215"/>
        <v>土橋昇司1</v>
      </c>
      <c r="AR1527" s="284" t="str">
        <f t="shared" si="216"/>
        <v>つちはししょうじ1</v>
      </c>
      <c r="AS1527" s="284">
        <f t="shared" si="217"/>
        <v>1699501</v>
      </c>
      <c r="AT1527" s="284" t="str">
        <f t="shared" si="210"/>
        <v>土橋昇司</v>
      </c>
      <c r="AU1527" s="284">
        <f>IF(AT1527="","",COUNTIF(AT$8:AT1527,AT1527))</f>
        <v>1</v>
      </c>
      <c r="AV1527" s="284" t="str">
        <f t="shared" si="211"/>
        <v>つちはししょうじ</v>
      </c>
      <c r="AW1527" s="284">
        <f>IF(AV1527="","",COUNTIF(AV$8:AV1527,AV1527))</f>
        <v>1</v>
      </c>
      <c r="AX1527" s="284" t="str">
        <f t="shared" si="209"/>
        <v/>
      </c>
      <c r="AY1527" s="284" t="str">
        <f t="shared" si="212"/>
        <v/>
      </c>
      <c r="AZ1527" s="284" t="str">
        <f t="shared" si="213"/>
        <v/>
      </c>
    </row>
    <row r="1528" spans="1:52" ht="18" customHeight="1">
      <c r="A1528" s="281">
        <v>1700487</v>
      </c>
      <c r="B1528" s="281" t="s">
        <v>3035</v>
      </c>
      <c r="C1528" s="281" t="s">
        <v>6842</v>
      </c>
      <c r="D1528" s="281" t="s">
        <v>3037</v>
      </c>
      <c r="E1528" s="281" t="s">
        <v>5295</v>
      </c>
      <c r="F1528" s="281">
        <v>2</v>
      </c>
      <c r="G1528" s="281" t="s">
        <v>282</v>
      </c>
      <c r="H1528" s="303">
        <v>38123</v>
      </c>
      <c r="I1528" s="281">
        <v>24</v>
      </c>
      <c r="J1528" s="281" t="s">
        <v>260</v>
      </c>
      <c r="K1528" s="281">
        <v>270</v>
      </c>
      <c r="L1528" s="281" t="s">
        <v>720</v>
      </c>
      <c r="M1528" s="281">
        <v>2053</v>
      </c>
      <c r="N1528" s="281" t="s">
        <v>5871</v>
      </c>
      <c r="O1528" s="281">
        <v>2</v>
      </c>
      <c r="P1528" s="281" t="s">
        <v>303</v>
      </c>
      <c r="W1528" s="281">
        <v>-20</v>
      </c>
      <c r="X1528" s="281" t="s">
        <v>1574</v>
      </c>
      <c r="AA1528" s="281">
        <v>1</v>
      </c>
      <c r="AB1528" s="281" t="s">
        <v>198</v>
      </c>
      <c r="AC1528" s="303">
        <v>44353</v>
      </c>
      <c r="AD1528" s="281" t="s">
        <v>11471</v>
      </c>
      <c r="AE1528" s="281" t="s">
        <v>5872</v>
      </c>
      <c r="AF1528" s="281" t="s">
        <v>266</v>
      </c>
      <c r="AG1528" s="281" t="s">
        <v>5873</v>
      </c>
      <c r="AI1528" s="281" t="s">
        <v>5874</v>
      </c>
      <c r="AJ1528" s="281" t="s">
        <v>11507</v>
      </c>
      <c r="AN1528" s="303">
        <v>44012</v>
      </c>
      <c r="AP1528" s="284">
        <f t="shared" si="214"/>
        <v>1521</v>
      </c>
      <c r="AQ1528" s="284" t="str">
        <f t="shared" si="215"/>
        <v>関珠瑞華1</v>
      </c>
      <c r="AR1528" s="284" t="str">
        <f t="shared" si="216"/>
        <v>せきすずか1</v>
      </c>
      <c r="AS1528" s="284">
        <f t="shared" si="217"/>
        <v>1700487</v>
      </c>
      <c r="AT1528" s="284" t="str">
        <f t="shared" si="210"/>
        <v>関珠瑞華</v>
      </c>
      <c r="AU1528" s="284">
        <f>IF(AT1528="","",COUNTIF(AT$8:AT1528,AT1528))</f>
        <v>1</v>
      </c>
      <c r="AV1528" s="284" t="str">
        <f t="shared" si="211"/>
        <v>せきすずか</v>
      </c>
      <c r="AW1528" s="284">
        <f>IF(AV1528="","",COUNTIF(AV$8:AV1528,AV1528))</f>
        <v>1</v>
      </c>
      <c r="AX1528" s="284" t="str">
        <f t="shared" si="209"/>
        <v/>
      </c>
      <c r="AY1528" s="284" t="str">
        <f t="shared" si="212"/>
        <v/>
      </c>
      <c r="AZ1528" s="284" t="str">
        <f t="shared" si="213"/>
        <v/>
      </c>
    </row>
    <row r="1529" spans="1:52" ht="18" customHeight="1">
      <c r="A1529" s="281">
        <v>1699968</v>
      </c>
      <c r="B1529" s="281" t="s">
        <v>1391</v>
      </c>
      <c r="C1529" s="281" t="s">
        <v>6843</v>
      </c>
      <c r="D1529" s="281" t="s">
        <v>1392</v>
      </c>
      <c r="E1529" s="281" t="s">
        <v>6843</v>
      </c>
      <c r="F1529" s="281">
        <v>2</v>
      </c>
      <c r="G1529" s="281" t="s">
        <v>282</v>
      </c>
      <c r="H1529" s="303">
        <v>38125</v>
      </c>
      <c r="I1529" s="281">
        <v>24</v>
      </c>
      <c r="J1529" s="281" t="s">
        <v>260</v>
      </c>
      <c r="K1529" s="281">
        <v>267</v>
      </c>
      <c r="L1529" s="281" t="s">
        <v>328</v>
      </c>
      <c r="M1529" s="281">
        <v>2036</v>
      </c>
      <c r="N1529" s="281" t="s">
        <v>5645</v>
      </c>
      <c r="O1529" s="281">
        <v>2</v>
      </c>
      <c r="P1529" s="281" t="s">
        <v>303</v>
      </c>
      <c r="W1529" s="281">
        <v>-20</v>
      </c>
      <c r="X1529" s="281" t="s">
        <v>1574</v>
      </c>
      <c r="AA1529" s="281">
        <v>1</v>
      </c>
      <c r="AB1529" s="281" t="s">
        <v>198</v>
      </c>
      <c r="AC1529" s="303">
        <v>44353</v>
      </c>
      <c r="AD1529" s="281" t="s">
        <v>11470</v>
      </c>
      <c r="AE1529" s="281" t="s">
        <v>1036</v>
      </c>
      <c r="AF1529" s="281" t="s">
        <v>266</v>
      </c>
      <c r="AG1529" s="281" t="s">
        <v>5646</v>
      </c>
      <c r="AI1529" s="281" t="s">
        <v>5647</v>
      </c>
      <c r="AJ1529" s="281" t="s">
        <v>11489</v>
      </c>
      <c r="AN1529" s="303">
        <v>44012</v>
      </c>
      <c r="AP1529" s="284">
        <f t="shared" si="214"/>
        <v>1522</v>
      </c>
      <c r="AQ1529" s="284" t="str">
        <f t="shared" si="215"/>
        <v>佐藤ゆま1</v>
      </c>
      <c r="AR1529" s="284" t="str">
        <f t="shared" si="216"/>
        <v>さとうゆま1</v>
      </c>
      <c r="AS1529" s="284">
        <f t="shared" si="217"/>
        <v>1699968</v>
      </c>
      <c r="AT1529" s="284" t="str">
        <f t="shared" si="210"/>
        <v>佐藤ゆま</v>
      </c>
      <c r="AU1529" s="284">
        <f>IF(AT1529="","",COUNTIF(AT$8:AT1529,AT1529))</f>
        <v>1</v>
      </c>
      <c r="AV1529" s="284" t="str">
        <f t="shared" si="211"/>
        <v>さとうゆま</v>
      </c>
      <c r="AW1529" s="284">
        <f>IF(AV1529="","",COUNTIF(AV$8:AV1529,AV1529))</f>
        <v>1</v>
      </c>
      <c r="AX1529" s="284" t="str">
        <f t="shared" si="209"/>
        <v/>
      </c>
      <c r="AY1529" s="284" t="str">
        <f t="shared" si="212"/>
        <v/>
      </c>
      <c r="AZ1529" s="284" t="str">
        <f t="shared" si="213"/>
        <v/>
      </c>
    </row>
    <row r="1530" spans="1:52" ht="18" customHeight="1">
      <c r="A1530" s="281">
        <v>1700410</v>
      </c>
      <c r="B1530" s="281" t="s">
        <v>6844</v>
      </c>
      <c r="C1530" s="281" t="s">
        <v>6845</v>
      </c>
      <c r="D1530" s="281" t="s">
        <v>6324</v>
      </c>
      <c r="E1530" s="281" t="s">
        <v>6215</v>
      </c>
      <c r="F1530" s="281">
        <v>2</v>
      </c>
      <c r="G1530" s="281" t="s">
        <v>282</v>
      </c>
      <c r="H1530" s="303">
        <v>38127</v>
      </c>
      <c r="I1530" s="281">
        <v>24</v>
      </c>
      <c r="J1530" s="281" t="s">
        <v>260</v>
      </c>
      <c r="K1530" s="281">
        <v>277</v>
      </c>
      <c r="L1530" s="281" t="s">
        <v>293</v>
      </c>
      <c r="M1530" s="281">
        <v>2091</v>
      </c>
      <c r="N1530" s="281" t="s">
        <v>6846</v>
      </c>
      <c r="O1530" s="281">
        <v>2</v>
      </c>
      <c r="P1530" s="281" t="s">
        <v>303</v>
      </c>
      <c r="W1530" s="281">
        <v>-20</v>
      </c>
      <c r="X1530" s="281" t="s">
        <v>1574</v>
      </c>
      <c r="AA1530" s="281">
        <v>1</v>
      </c>
      <c r="AB1530" s="281" t="s">
        <v>198</v>
      </c>
      <c r="AC1530" s="303">
        <v>44353</v>
      </c>
      <c r="AD1530" s="281" t="s">
        <v>11474</v>
      </c>
      <c r="AN1530" s="303">
        <v>44012</v>
      </c>
      <c r="AP1530" s="284">
        <f t="shared" si="214"/>
        <v>1523</v>
      </c>
      <c r="AQ1530" s="284" t="str">
        <f t="shared" si="215"/>
        <v>河口桜奈1</v>
      </c>
      <c r="AR1530" s="284" t="str">
        <f t="shared" si="216"/>
        <v>かわぐちさな1</v>
      </c>
      <c r="AS1530" s="284">
        <f t="shared" si="217"/>
        <v>1700410</v>
      </c>
      <c r="AT1530" s="284" t="str">
        <f t="shared" si="210"/>
        <v>河口桜奈</v>
      </c>
      <c r="AU1530" s="284">
        <f>IF(AT1530="","",COUNTIF(AT$8:AT1530,AT1530))</f>
        <v>1</v>
      </c>
      <c r="AV1530" s="284" t="str">
        <f t="shared" si="211"/>
        <v>かわぐちさな</v>
      </c>
      <c r="AW1530" s="284">
        <f>IF(AV1530="","",COUNTIF(AV$8:AV1530,AV1530))</f>
        <v>1</v>
      </c>
      <c r="AX1530" s="284" t="str">
        <f t="shared" si="209"/>
        <v/>
      </c>
      <c r="AY1530" s="284" t="str">
        <f t="shared" si="212"/>
        <v/>
      </c>
      <c r="AZ1530" s="284" t="str">
        <f t="shared" si="213"/>
        <v/>
      </c>
    </row>
    <row r="1531" spans="1:52" ht="18" customHeight="1">
      <c r="A1531" s="281">
        <v>1700411</v>
      </c>
      <c r="B1531" s="281" t="s">
        <v>6847</v>
      </c>
      <c r="C1531" s="281" t="s">
        <v>6848</v>
      </c>
      <c r="D1531" s="281" t="s">
        <v>6849</v>
      </c>
      <c r="E1531" s="281" t="s">
        <v>6109</v>
      </c>
      <c r="F1531" s="281">
        <v>1</v>
      </c>
      <c r="G1531" s="281" t="s">
        <v>259</v>
      </c>
      <c r="H1531" s="303">
        <v>38132</v>
      </c>
      <c r="I1531" s="281">
        <v>24</v>
      </c>
      <c r="J1531" s="281" t="s">
        <v>260</v>
      </c>
      <c r="K1531" s="281">
        <v>277</v>
      </c>
      <c r="L1531" s="281" t="s">
        <v>293</v>
      </c>
      <c r="M1531" s="281">
        <v>2091</v>
      </c>
      <c r="N1531" s="281" t="s">
        <v>6846</v>
      </c>
      <c r="O1531" s="281">
        <v>2</v>
      </c>
      <c r="P1531" s="281" t="s">
        <v>303</v>
      </c>
      <c r="W1531" s="281">
        <v>-20</v>
      </c>
      <c r="X1531" s="281" t="s">
        <v>1574</v>
      </c>
      <c r="AA1531" s="281">
        <v>1</v>
      </c>
      <c r="AB1531" s="281" t="s">
        <v>198</v>
      </c>
      <c r="AC1531" s="303">
        <v>44353</v>
      </c>
      <c r="AD1531" s="281" t="s">
        <v>11474</v>
      </c>
      <c r="AN1531" s="303">
        <v>44012</v>
      </c>
      <c r="AP1531" s="284">
        <f t="shared" si="214"/>
        <v>1524</v>
      </c>
      <c r="AQ1531" s="284" t="str">
        <f t="shared" si="215"/>
        <v>小瀬木悠馬1</v>
      </c>
      <c r="AR1531" s="284" t="str">
        <f t="shared" si="216"/>
        <v>こせぎゆうま1</v>
      </c>
      <c r="AS1531" s="284">
        <f t="shared" si="217"/>
        <v>1700411</v>
      </c>
      <c r="AT1531" s="284" t="str">
        <f t="shared" si="210"/>
        <v>小瀬木悠馬</v>
      </c>
      <c r="AU1531" s="284">
        <f>IF(AT1531="","",COUNTIF(AT$8:AT1531,AT1531))</f>
        <v>1</v>
      </c>
      <c r="AV1531" s="284" t="str">
        <f t="shared" si="211"/>
        <v>こせぎゆうま</v>
      </c>
      <c r="AW1531" s="284">
        <f>IF(AV1531="","",COUNTIF(AV$8:AV1531,AV1531))</f>
        <v>1</v>
      </c>
      <c r="AX1531" s="284" t="str">
        <f t="shared" si="209"/>
        <v/>
      </c>
      <c r="AY1531" s="284" t="str">
        <f t="shared" si="212"/>
        <v/>
      </c>
      <c r="AZ1531" s="284" t="str">
        <f t="shared" si="213"/>
        <v/>
      </c>
    </row>
    <row r="1532" spans="1:52" ht="18" customHeight="1">
      <c r="A1532" s="281">
        <v>1703015</v>
      </c>
      <c r="B1532" s="281" t="s">
        <v>892</v>
      </c>
      <c r="C1532" s="281" t="s">
        <v>6850</v>
      </c>
      <c r="D1532" s="281" t="s">
        <v>894</v>
      </c>
      <c r="E1532" s="281" t="s">
        <v>6851</v>
      </c>
      <c r="F1532" s="281">
        <v>2</v>
      </c>
      <c r="G1532" s="281" t="s">
        <v>282</v>
      </c>
      <c r="H1532" s="303">
        <v>38136</v>
      </c>
      <c r="I1532" s="281">
        <v>24</v>
      </c>
      <c r="J1532" s="281" t="s">
        <v>260</v>
      </c>
      <c r="K1532" s="281">
        <v>275</v>
      </c>
      <c r="L1532" s="281" t="s">
        <v>273</v>
      </c>
      <c r="M1532" s="281">
        <v>2079</v>
      </c>
      <c r="N1532" s="281" t="s">
        <v>5907</v>
      </c>
      <c r="O1532" s="281">
        <v>2</v>
      </c>
      <c r="P1532" s="281" t="s">
        <v>303</v>
      </c>
      <c r="Q1532" s="281">
        <v>0</v>
      </c>
      <c r="S1532" s="281">
        <v>0</v>
      </c>
      <c r="W1532" s="281">
        <v>-20</v>
      </c>
      <c r="X1532" s="281" t="s">
        <v>1574</v>
      </c>
      <c r="AA1532" s="281">
        <v>1</v>
      </c>
      <c r="AB1532" s="281" t="s">
        <v>198</v>
      </c>
      <c r="AC1532" s="303">
        <v>44353</v>
      </c>
      <c r="AD1532" s="281" t="s">
        <v>11474</v>
      </c>
      <c r="AE1532" s="281" t="s">
        <v>5908</v>
      </c>
      <c r="AF1532" s="281" t="s">
        <v>266</v>
      </c>
      <c r="AG1532" s="281" t="s">
        <v>5909</v>
      </c>
      <c r="AI1532" s="281" t="s">
        <v>5910</v>
      </c>
      <c r="AJ1532" s="281" t="s">
        <v>11511</v>
      </c>
      <c r="AN1532" s="303">
        <v>44023</v>
      </c>
      <c r="AP1532" s="284">
        <f t="shared" si="214"/>
        <v>1525</v>
      </c>
      <c r="AQ1532" s="284" t="str">
        <f t="shared" si="215"/>
        <v>丸山千歩1</v>
      </c>
      <c r="AR1532" s="284" t="str">
        <f t="shared" si="216"/>
        <v>まるやまちほ1</v>
      </c>
      <c r="AS1532" s="284">
        <f t="shared" si="217"/>
        <v>1703015</v>
      </c>
      <c r="AT1532" s="284" t="str">
        <f t="shared" si="210"/>
        <v>丸山千歩</v>
      </c>
      <c r="AU1532" s="284">
        <f>IF(AT1532="","",COUNTIF(AT$8:AT1532,AT1532))</f>
        <v>1</v>
      </c>
      <c r="AV1532" s="284" t="str">
        <f t="shared" si="211"/>
        <v>まるやまちほ</v>
      </c>
      <c r="AW1532" s="284">
        <f>IF(AV1532="","",COUNTIF(AV$8:AV1532,AV1532))</f>
        <v>1</v>
      </c>
      <c r="AX1532" s="284" t="str">
        <f t="shared" si="209"/>
        <v/>
      </c>
      <c r="AY1532" s="284" t="str">
        <f t="shared" si="212"/>
        <v/>
      </c>
      <c r="AZ1532" s="284" t="str">
        <f t="shared" si="213"/>
        <v/>
      </c>
    </row>
    <row r="1533" spans="1:52" ht="18" customHeight="1">
      <c r="A1533" s="281">
        <v>1700114</v>
      </c>
      <c r="B1533" s="281" t="s">
        <v>5781</v>
      </c>
      <c r="C1533" s="281" t="s">
        <v>6852</v>
      </c>
      <c r="D1533" s="281" t="s">
        <v>5783</v>
      </c>
      <c r="E1533" s="281" t="s">
        <v>6853</v>
      </c>
      <c r="F1533" s="281">
        <v>1</v>
      </c>
      <c r="G1533" s="281" t="s">
        <v>259</v>
      </c>
      <c r="H1533" s="303">
        <v>38143</v>
      </c>
      <c r="I1533" s="281">
        <v>24</v>
      </c>
      <c r="J1533" s="281" t="s">
        <v>260</v>
      </c>
      <c r="K1533" s="281">
        <v>264</v>
      </c>
      <c r="L1533" s="281" t="s">
        <v>301</v>
      </c>
      <c r="M1533" s="281">
        <v>2016</v>
      </c>
      <c r="N1533" s="281" t="s">
        <v>5489</v>
      </c>
      <c r="O1533" s="281">
        <v>2</v>
      </c>
      <c r="P1533" s="281" t="s">
        <v>303</v>
      </c>
      <c r="Q1533" s="281">
        <v>0</v>
      </c>
      <c r="S1533" s="281">
        <v>0</v>
      </c>
      <c r="V1533" s="281">
        <v>0</v>
      </c>
      <c r="W1533" s="281">
        <v>-20</v>
      </c>
      <c r="X1533" s="281" t="s">
        <v>1574</v>
      </c>
      <c r="AA1533" s="281">
        <v>1</v>
      </c>
      <c r="AB1533" s="281" t="s">
        <v>198</v>
      </c>
      <c r="AC1533" s="303">
        <v>44353</v>
      </c>
      <c r="AD1533" s="281" t="s">
        <v>11470</v>
      </c>
      <c r="AE1533" s="281" t="s">
        <v>346</v>
      </c>
      <c r="AF1533" s="281" t="s">
        <v>266</v>
      </c>
      <c r="AG1533" s="281" t="s">
        <v>4983</v>
      </c>
      <c r="AI1533" s="281" t="s">
        <v>4984</v>
      </c>
      <c r="AJ1533" s="281" t="s">
        <v>11405</v>
      </c>
      <c r="AN1533" s="303">
        <v>44012</v>
      </c>
      <c r="AP1533" s="284">
        <f t="shared" si="214"/>
        <v>1526</v>
      </c>
      <c r="AQ1533" s="284" t="str">
        <f t="shared" si="215"/>
        <v>和田陸到1</v>
      </c>
      <c r="AR1533" s="284" t="str">
        <f t="shared" si="216"/>
        <v>わだりくと1</v>
      </c>
      <c r="AS1533" s="284">
        <f t="shared" si="217"/>
        <v>1700114</v>
      </c>
      <c r="AT1533" s="284" t="str">
        <f t="shared" si="210"/>
        <v>和田陸到</v>
      </c>
      <c r="AU1533" s="284">
        <f>IF(AT1533="","",COUNTIF(AT$8:AT1533,AT1533))</f>
        <v>1</v>
      </c>
      <c r="AV1533" s="284" t="str">
        <f t="shared" si="211"/>
        <v>わだりくと</v>
      </c>
      <c r="AW1533" s="284">
        <f>IF(AV1533="","",COUNTIF(AV$8:AV1533,AV1533))</f>
        <v>1</v>
      </c>
      <c r="AX1533" s="284" t="str">
        <f t="shared" si="209"/>
        <v/>
      </c>
      <c r="AY1533" s="284" t="str">
        <f t="shared" si="212"/>
        <v/>
      </c>
      <c r="AZ1533" s="284" t="str">
        <f t="shared" si="213"/>
        <v/>
      </c>
    </row>
    <row r="1534" spans="1:52" ht="18" customHeight="1">
      <c r="A1534" s="281">
        <v>1699902</v>
      </c>
      <c r="B1534" s="281" t="s">
        <v>6854</v>
      </c>
      <c r="C1534" s="281" t="s">
        <v>6855</v>
      </c>
      <c r="D1534" s="281" t="s">
        <v>6856</v>
      </c>
      <c r="E1534" s="281" t="s">
        <v>1517</v>
      </c>
      <c r="F1534" s="281">
        <v>2</v>
      </c>
      <c r="G1534" s="281" t="s">
        <v>282</v>
      </c>
      <c r="H1534" s="303">
        <v>38148</v>
      </c>
      <c r="I1534" s="281">
        <v>24</v>
      </c>
      <c r="J1534" s="281" t="s">
        <v>260</v>
      </c>
      <c r="K1534" s="281">
        <v>265</v>
      </c>
      <c r="L1534" s="281" t="s">
        <v>574</v>
      </c>
      <c r="M1534" s="281">
        <v>2017</v>
      </c>
      <c r="N1534" s="281" t="s">
        <v>5769</v>
      </c>
      <c r="O1534" s="281">
        <v>2</v>
      </c>
      <c r="P1534" s="281" t="s">
        <v>303</v>
      </c>
      <c r="W1534" s="281">
        <v>-20</v>
      </c>
      <c r="X1534" s="281" t="s">
        <v>1574</v>
      </c>
      <c r="AA1534" s="281">
        <v>1</v>
      </c>
      <c r="AB1534" s="281" t="s">
        <v>198</v>
      </c>
      <c r="AC1534" s="303">
        <v>44353</v>
      </c>
      <c r="AD1534" s="281" t="s">
        <v>11470</v>
      </c>
      <c r="AE1534" s="281" t="s">
        <v>5770</v>
      </c>
      <c r="AF1534" s="281" t="s">
        <v>266</v>
      </c>
      <c r="AG1534" s="281" t="s">
        <v>5771</v>
      </c>
      <c r="AI1534" s="281" t="s">
        <v>5772</v>
      </c>
      <c r="AJ1534" s="281" t="s">
        <v>11498</v>
      </c>
      <c r="AN1534" s="303">
        <v>44012</v>
      </c>
      <c r="AP1534" s="284">
        <f t="shared" si="214"/>
        <v>1527</v>
      </c>
      <c r="AQ1534" s="284" t="str">
        <f t="shared" si="215"/>
        <v>牧島未佳1</v>
      </c>
      <c r="AR1534" s="284" t="str">
        <f t="shared" si="216"/>
        <v>まきしまみか1</v>
      </c>
      <c r="AS1534" s="284">
        <f t="shared" si="217"/>
        <v>1699902</v>
      </c>
      <c r="AT1534" s="284" t="str">
        <f t="shared" si="210"/>
        <v>牧島未佳</v>
      </c>
      <c r="AU1534" s="284">
        <f>IF(AT1534="","",COUNTIF(AT$8:AT1534,AT1534))</f>
        <v>1</v>
      </c>
      <c r="AV1534" s="284" t="str">
        <f t="shared" si="211"/>
        <v>まきしまみか</v>
      </c>
      <c r="AW1534" s="284">
        <f>IF(AV1534="","",COUNTIF(AV$8:AV1534,AV1534))</f>
        <v>1</v>
      </c>
      <c r="AX1534" s="284" t="str">
        <f t="shared" si="209"/>
        <v/>
      </c>
      <c r="AY1534" s="284" t="str">
        <f t="shared" si="212"/>
        <v/>
      </c>
      <c r="AZ1534" s="284" t="str">
        <f t="shared" si="213"/>
        <v/>
      </c>
    </row>
    <row r="1535" spans="1:52" ht="18" customHeight="1">
      <c r="A1535" s="281">
        <v>1700311</v>
      </c>
      <c r="B1535" s="281" t="s">
        <v>1813</v>
      </c>
      <c r="C1535" s="281" t="s">
        <v>6857</v>
      </c>
      <c r="D1535" s="281" t="s">
        <v>1815</v>
      </c>
      <c r="E1535" s="281" t="s">
        <v>882</v>
      </c>
      <c r="F1535" s="281">
        <v>2</v>
      </c>
      <c r="G1535" s="281" t="s">
        <v>282</v>
      </c>
      <c r="H1535" s="303">
        <v>38148</v>
      </c>
      <c r="I1535" s="281">
        <v>24</v>
      </c>
      <c r="J1535" s="281" t="s">
        <v>260</v>
      </c>
      <c r="K1535" s="281">
        <v>279</v>
      </c>
      <c r="L1535" s="281" t="s">
        <v>308</v>
      </c>
      <c r="M1535" s="281">
        <v>2108</v>
      </c>
      <c r="N1535" s="281" t="s">
        <v>6858</v>
      </c>
      <c r="O1535" s="281">
        <v>2</v>
      </c>
      <c r="P1535" s="281" t="s">
        <v>303</v>
      </c>
      <c r="W1535" s="281">
        <v>-20</v>
      </c>
      <c r="X1535" s="281" t="s">
        <v>1574</v>
      </c>
      <c r="AA1535" s="281">
        <v>1</v>
      </c>
      <c r="AB1535" s="281" t="s">
        <v>198</v>
      </c>
      <c r="AC1535" s="303">
        <v>44353</v>
      </c>
      <c r="AD1535" s="281" t="s">
        <v>11472</v>
      </c>
      <c r="AE1535" s="281" t="s">
        <v>6859</v>
      </c>
      <c r="AF1535" s="281" t="s">
        <v>266</v>
      </c>
      <c r="AG1535" s="281" t="s">
        <v>6860</v>
      </c>
      <c r="AI1535" s="281" t="s">
        <v>6861</v>
      </c>
      <c r="AJ1535" s="281" t="s">
        <v>11581</v>
      </c>
      <c r="AN1535" s="303">
        <v>44012</v>
      </c>
      <c r="AP1535" s="284">
        <f t="shared" si="214"/>
        <v>1528</v>
      </c>
      <c r="AQ1535" s="284" t="str">
        <f t="shared" si="215"/>
        <v>春日葉1</v>
      </c>
      <c r="AR1535" s="284" t="str">
        <f t="shared" si="216"/>
        <v>かすがみどり1</v>
      </c>
      <c r="AS1535" s="284">
        <f t="shared" si="217"/>
        <v>1700311</v>
      </c>
      <c r="AT1535" s="284" t="str">
        <f t="shared" si="210"/>
        <v>春日葉</v>
      </c>
      <c r="AU1535" s="284">
        <f>IF(AT1535="","",COUNTIF(AT$8:AT1535,AT1535))</f>
        <v>1</v>
      </c>
      <c r="AV1535" s="284" t="str">
        <f t="shared" si="211"/>
        <v>かすがみどり</v>
      </c>
      <c r="AW1535" s="284">
        <f>IF(AV1535="","",COUNTIF(AV$8:AV1535,AV1535))</f>
        <v>1</v>
      </c>
      <c r="AX1535" s="284" t="str">
        <f t="shared" si="209"/>
        <v/>
      </c>
      <c r="AY1535" s="284" t="str">
        <f t="shared" si="212"/>
        <v/>
      </c>
      <c r="AZ1535" s="284" t="str">
        <f t="shared" si="213"/>
        <v/>
      </c>
    </row>
    <row r="1536" spans="1:52" ht="18" customHeight="1">
      <c r="A1536" s="281">
        <v>1703011</v>
      </c>
      <c r="B1536" s="281" t="s">
        <v>628</v>
      </c>
      <c r="C1536" s="281" t="s">
        <v>6862</v>
      </c>
      <c r="D1536" s="281" t="s">
        <v>630</v>
      </c>
      <c r="E1536" s="281" t="s">
        <v>5265</v>
      </c>
      <c r="F1536" s="281">
        <v>2</v>
      </c>
      <c r="G1536" s="281" t="s">
        <v>282</v>
      </c>
      <c r="H1536" s="303">
        <v>38150</v>
      </c>
      <c r="I1536" s="281">
        <v>24</v>
      </c>
      <c r="J1536" s="281" t="s">
        <v>260</v>
      </c>
      <c r="K1536" s="281">
        <v>275</v>
      </c>
      <c r="L1536" s="281" t="s">
        <v>273</v>
      </c>
      <c r="M1536" s="281">
        <v>2079</v>
      </c>
      <c r="N1536" s="281" t="s">
        <v>5907</v>
      </c>
      <c r="O1536" s="281">
        <v>2</v>
      </c>
      <c r="P1536" s="281" t="s">
        <v>303</v>
      </c>
      <c r="Q1536" s="281">
        <v>0</v>
      </c>
      <c r="S1536" s="281">
        <v>0</v>
      </c>
      <c r="W1536" s="281">
        <v>-20</v>
      </c>
      <c r="X1536" s="281" t="s">
        <v>1574</v>
      </c>
      <c r="AA1536" s="281">
        <v>1</v>
      </c>
      <c r="AB1536" s="281" t="s">
        <v>198</v>
      </c>
      <c r="AC1536" s="303">
        <v>44353</v>
      </c>
      <c r="AD1536" s="281" t="s">
        <v>11474</v>
      </c>
      <c r="AE1536" s="281" t="s">
        <v>5908</v>
      </c>
      <c r="AF1536" s="281" t="s">
        <v>266</v>
      </c>
      <c r="AG1536" s="281" t="s">
        <v>5909</v>
      </c>
      <c r="AI1536" s="281" t="s">
        <v>5910</v>
      </c>
      <c r="AJ1536" s="281" t="s">
        <v>11511</v>
      </c>
      <c r="AN1536" s="303">
        <v>44023</v>
      </c>
      <c r="AP1536" s="284">
        <f t="shared" si="214"/>
        <v>1529</v>
      </c>
      <c r="AQ1536" s="284" t="str">
        <f t="shared" si="215"/>
        <v>中村夏生1</v>
      </c>
      <c r="AR1536" s="284" t="str">
        <f t="shared" si="216"/>
        <v>なかむらなつみ1</v>
      </c>
      <c r="AS1536" s="284">
        <f t="shared" si="217"/>
        <v>1703011</v>
      </c>
      <c r="AT1536" s="284" t="str">
        <f t="shared" si="210"/>
        <v>中村夏生</v>
      </c>
      <c r="AU1536" s="284">
        <f>IF(AT1536="","",COUNTIF(AT$8:AT1536,AT1536))</f>
        <v>1</v>
      </c>
      <c r="AV1536" s="284" t="str">
        <f t="shared" si="211"/>
        <v>なかむらなつみ</v>
      </c>
      <c r="AW1536" s="284">
        <f>IF(AV1536="","",COUNTIF(AV$8:AV1536,AV1536))</f>
        <v>1</v>
      </c>
      <c r="AX1536" s="284" t="str">
        <f t="shared" si="209"/>
        <v/>
      </c>
      <c r="AY1536" s="284" t="str">
        <f t="shared" si="212"/>
        <v/>
      </c>
      <c r="AZ1536" s="284" t="str">
        <f t="shared" si="213"/>
        <v/>
      </c>
    </row>
    <row r="1537" spans="1:52" ht="18" customHeight="1">
      <c r="A1537" s="281">
        <v>1700468</v>
      </c>
      <c r="B1537" s="281" t="s">
        <v>2450</v>
      </c>
      <c r="C1537" s="281" t="s">
        <v>5695</v>
      </c>
      <c r="D1537" s="281" t="s">
        <v>2921</v>
      </c>
      <c r="E1537" s="281" t="s">
        <v>5695</v>
      </c>
      <c r="F1537" s="281">
        <v>2</v>
      </c>
      <c r="G1537" s="281" t="s">
        <v>282</v>
      </c>
      <c r="H1537" s="303">
        <v>38151</v>
      </c>
      <c r="I1537" s="281">
        <v>24</v>
      </c>
      <c r="J1537" s="281" t="s">
        <v>260</v>
      </c>
      <c r="K1537" s="281">
        <v>271</v>
      </c>
      <c r="L1537" s="281" t="s">
        <v>413</v>
      </c>
      <c r="M1537" s="281">
        <v>2060</v>
      </c>
      <c r="N1537" s="281" t="s">
        <v>5369</v>
      </c>
      <c r="O1537" s="281">
        <v>2</v>
      </c>
      <c r="P1537" s="281" t="s">
        <v>303</v>
      </c>
      <c r="W1537" s="281">
        <v>-20</v>
      </c>
      <c r="X1537" s="281" t="s">
        <v>1574</v>
      </c>
      <c r="AA1537" s="281">
        <v>1</v>
      </c>
      <c r="AB1537" s="281" t="s">
        <v>198</v>
      </c>
      <c r="AC1537" s="303">
        <v>44353</v>
      </c>
      <c r="AD1537" s="281" t="s">
        <v>11471</v>
      </c>
      <c r="AE1537" s="281" t="s">
        <v>1017</v>
      </c>
      <c r="AF1537" s="281" t="s">
        <v>266</v>
      </c>
      <c r="AG1537" s="281" t="s">
        <v>5370</v>
      </c>
      <c r="AI1537" s="281" t="s">
        <v>5371</v>
      </c>
      <c r="AJ1537" s="281" t="s">
        <v>11466</v>
      </c>
      <c r="AN1537" s="303">
        <v>44012</v>
      </c>
      <c r="AP1537" s="284">
        <f t="shared" si="214"/>
        <v>1530</v>
      </c>
      <c r="AQ1537" s="284" t="str">
        <f t="shared" si="215"/>
        <v>小原みなみ1</v>
      </c>
      <c r="AR1537" s="284" t="str">
        <f t="shared" si="216"/>
        <v>こはらみなみ1</v>
      </c>
      <c r="AS1537" s="284">
        <f t="shared" si="217"/>
        <v>1700468</v>
      </c>
      <c r="AT1537" s="284" t="str">
        <f t="shared" si="210"/>
        <v>小原みなみ</v>
      </c>
      <c r="AU1537" s="284">
        <f>IF(AT1537="","",COUNTIF(AT$8:AT1537,AT1537))</f>
        <v>1</v>
      </c>
      <c r="AV1537" s="284" t="str">
        <f t="shared" si="211"/>
        <v>こはらみなみ</v>
      </c>
      <c r="AW1537" s="284">
        <f>IF(AV1537="","",COUNTIF(AV$8:AV1537,AV1537))</f>
        <v>1</v>
      </c>
      <c r="AX1537" s="284" t="str">
        <f t="shared" si="209"/>
        <v/>
      </c>
      <c r="AY1537" s="284" t="str">
        <f t="shared" si="212"/>
        <v/>
      </c>
      <c r="AZ1537" s="284" t="str">
        <f t="shared" si="213"/>
        <v/>
      </c>
    </row>
    <row r="1538" spans="1:52" ht="18" customHeight="1">
      <c r="A1538" s="281">
        <v>1700057</v>
      </c>
      <c r="B1538" s="281" t="s">
        <v>1660</v>
      </c>
      <c r="C1538" s="281" t="s">
        <v>1004</v>
      </c>
      <c r="D1538" s="281" t="s">
        <v>1662</v>
      </c>
      <c r="E1538" s="281" t="s">
        <v>1004</v>
      </c>
      <c r="F1538" s="281">
        <v>2</v>
      </c>
      <c r="G1538" s="281" t="s">
        <v>282</v>
      </c>
      <c r="H1538" s="303">
        <v>38164</v>
      </c>
      <c r="I1538" s="281">
        <v>24</v>
      </c>
      <c r="J1538" s="281" t="s">
        <v>260</v>
      </c>
      <c r="K1538" s="281">
        <v>267</v>
      </c>
      <c r="L1538" s="281" t="s">
        <v>328</v>
      </c>
      <c r="M1538" s="281">
        <v>2030</v>
      </c>
      <c r="N1538" s="281" t="s">
        <v>363</v>
      </c>
      <c r="O1538" s="281">
        <v>2</v>
      </c>
      <c r="P1538" s="281" t="s">
        <v>303</v>
      </c>
      <c r="W1538" s="281">
        <v>-20</v>
      </c>
      <c r="X1538" s="281" t="s">
        <v>1574</v>
      </c>
      <c r="AA1538" s="281">
        <v>1</v>
      </c>
      <c r="AB1538" s="281" t="s">
        <v>198</v>
      </c>
      <c r="AC1538" s="303">
        <v>44353</v>
      </c>
      <c r="AD1538" s="281" t="s">
        <v>11470</v>
      </c>
      <c r="AE1538" s="281" t="s">
        <v>5502</v>
      </c>
      <c r="AF1538" s="281" t="s">
        <v>266</v>
      </c>
      <c r="AG1538" s="281" t="s">
        <v>5503</v>
      </c>
      <c r="AI1538" s="281" t="s">
        <v>5504</v>
      </c>
      <c r="AJ1538" s="281" t="s">
        <v>11477</v>
      </c>
      <c r="AN1538" s="303">
        <v>44012</v>
      </c>
      <c r="AP1538" s="284">
        <f t="shared" si="214"/>
        <v>1531</v>
      </c>
      <c r="AQ1538" s="284" t="str">
        <f t="shared" si="215"/>
        <v>宮澤まこと1</v>
      </c>
      <c r="AR1538" s="284" t="str">
        <f t="shared" si="216"/>
        <v>みやざわまこと1</v>
      </c>
      <c r="AS1538" s="284">
        <f t="shared" si="217"/>
        <v>1700057</v>
      </c>
      <c r="AT1538" s="284" t="str">
        <f t="shared" si="210"/>
        <v>宮澤まこと</v>
      </c>
      <c r="AU1538" s="284">
        <f>IF(AT1538="","",COUNTIF(AT$8:AT1538,AT1538))</f>
        <v>1</v>
      </c>
      <c r="AV1538" s="284" t="str">
        <f t="shared" si="211"/>
        <v>みやざわまこと</v>
      </c>
      <c r="AW1538" s="284">
        <f>IF(AV1538="","",COUNTIF(AV$8:AV1538,AV1538))</f>
        <v>1</v>
      </c>
      <c r="AX1538" s="284" t="str">
        <f t="shared" si="209"/>
        <v/>
      </c>
      <c r="AY1538" s="284" t="str">
        <f t="shared" si="212"/>
        <v/>
      </c>
      <c r="AZ1538" s="284" t="str">
        <f t="shared" si="213"/>
        <v/>
      </c>
    </row>
    <row r="1539" spans="1:52" ht="18" customHeight="1">
      <c r="A1539" s="281">
        <v>1700050</v>
      </c>
      <c r="B1539" s="281" t="s">
        <v>1363</v>
      </c>
      <c r="C1539" s="281" t="s">
        <v>5042</v>
      </c>
      <c r="D1539" s="281" t="s">
        <v>1365</v>
      </c>
      <c r="E1539" s="281" t="s">
        <v>5043</v>
      </c>
      <c r="F1539" s="281">
        <v>1</v>
      </c>
      <c r="G1539" s="281" t="s">
        <v>259</v>
      </c>
      <c r="H1539" s="303">
        <v>38168</v>
      </c>
      <c r="I1539" s="281">
        <v>24</v>
      </c>
      <c r="J1539" s="281" t="s">
        <v>260</v>
      </c>
      <c r="K1539" s="281">
        <v>267</v>
      </c>
      <c r="L1539" s="281" t="s">
        <v>328</v>
      </c>
      <c r="M1539" s="281">
        <v>2030</v>
      </c>
      <c r="N1539" s="281" t="s">
        <v>363</v>
      </c>
      <c r="O1539" s="281">
        <v>2</v>
      </c>
      <c r="P1539" s="281" t="s">
        <v>303</v>
      </c>
      <c r="W1539" s="281">
        <v>-20</v>
      </c>
      <c r="X1539" s="281" t="s">
        <v>1574</v>
      </c>
      <c r="AA1539" s="281">
        <v>1</v>
      </c>
      <c r="AB1539" s="281" t="s">
        <v>198</v>
      </c>
      <c r="AC1539" s="303">
        <v>44353</v>
      </c>
      <c r="AD1539" s="281" t="s">
        <v>11470</v>
      </c>
      <c r="AE1539" s="281" t="s">
        <v>5502</v>
      </c>
      <c r="AF1539" s="281" t="s">
        <v>266</v>
      </c>
      <c r="AG1539" s="281" t="s">
        <v>5503</v>
      </c>
      <c r="AI1539" s="281" t="s">
        <v>5504</v>
      </c>
      <c r="AJ1539" s="281" t="s">
        <v>11477</v>
      </c>
      <c r="AN1539" s="303">
        <v>44012</v>
      </c>
      <c r="AP1539" s="284">
        <f t="shared" si="214"/>
        <v>1532</v>
      </c>
      <c r="AQ1539" s="284" t="str">
        <f t="shared" si="215"/>
        <v>小坂一真1</v>
      </c>
      <c r="AR1539" s="284" t="str">
        <f t="shared" si="216"/>
        <v>こさかかずま1</v>
      </c>
      <c r="AS1539" s="284">
        <f t="shared" si="217"/>
        <v>1700050</v>
      </c>
      <c r="AT1539" s="284" t="str">
        <f t="shared" si="210"/>
        <v>小坂一真</v>
      </c>
      <c r="AU1539" s="284">
        <f>IF(AT1539="","",COUNTIF(AT$8:AT1539,AT1539))</f>
        <v>1</v>
      </c>
      <c r="AV1539" s="284" t="str">
        <f t="shared" si="211"/>
        <v>こさかかずま</v>
      </c>
      <c r="AW1539" s="284">
        <f>IF(AV1539="","",COUNTIF(AV$8:AV1539,AV1539))</f>
        <v>1</v>
      </c>
      <c r="AX1539" s="284" t="str">
        <f t="shared" si="209"/>
        <v/>
      </c>
      <c r="AY1539" s="284" t="str">
        <f t="shared" si="212"/>
        <v/>
      </c>
      <c r="AZ1539" s="284" t="str">
        <f t="shared" si="213"/>
        <v/>
      </c>
    </row>
    <row r="1540" spans="1:52" ht="18" customHeight="1">
      <c r="A1540" s="281">
        <v>1700239</v>
      </c>
      <c r="B1540" s="281" t="s">
        <v>1667</v>
      </c>
      <c r="C1540" s="281" t="s">
        <v>6863</v>
      </c>
      <c r="D1540" s="281" t="s">
        <v>1669</v>
      </c>
      <c r="E1540" s="281" t="s">
        <v>6863</v>
      </c>
      <c r="F1540" s="281">
        <v>2</v>
      </c>
      <c r="G1540" s="281" t="s">
        <v>282</v>
      </c>
      <c r="H1540" s="303">
        <v>38169</v>
      </c>
      <c r="I1540" s="281">
        <v>24</v>
      </c>
      <c r="J1540" s="281" t="s">
        <v>260</v>
      </c>
      <c r="K1540" s="281">
        <v>279</v>
      </c>
      <c r="L1540" s="281" t="s">
        <v>308</v>
      </c>
      <c r="M1540" s="281">
        <v>2103</v>
      </c>
      <c r="N1540" s="281" t="s">
        <v>5443</v>
      </c>
      <c r="O1540" s="281">
        <v>2</v>
      </c>
      <c r="P1540" s="281" t="s">
        <v>303</v>
      </c>
      <c r="W1540" s="281">
        <v>-20</v>
      </c>
      <c r="X1540" s="281" t="s">
        <v>1574</v>
      </c>
      <c r="AA1540" s="281">
        <v>1</v>
      </c>
      <c r="AB1540" s="281" t="s">
        <v>198</v>
      </c>
      <c r="AC1540" s="303">
        <v>44353</v>
      </c>
      <c r="AD1540" s="281" t="s">
        <v>11472</v>
      </c>
      <c r="AE1540" s="281" t="s">
        <v>1057</v>
      </c>
      <c r="AF1540" s="281" t="s">
        <v>266</v>
      </c>
      <c r="AG1540" s="281" t="s">
        <v>5444</v>
      </c>
      <c r="AI1540" s="281" t="s">
        <v>5445</v>
      </c>
      <c r="AJ1540" s="281" t="s">
        <v>11473</v>
      </c>
      <c r="AN1540" s="303">
        <v>44012</v>
      </c>
      <c r="AP1540" s="284">
        <f t="shared" si="214"/>
        <v>1533</v>
      </c>
      <c r="AQ1540" s="284" t="str">
        <f t="shared" si="215"/>
        <v>吉池くれは1</v>
      </c>
      <c r="AR1540" s="284" t="str">
        <f t="shared" si="216"/>
        <v>よしいけくれは1</v>
      </c>
      <c r="AS1540" s="284">
        <f t="shared" si="217"/>
        <v>1700239</v>
      </c>
      <c r="AT1540" s="284" t="str">
        <f t="shared" si="210"/>
        <v>吉池くれは</v>
      </c>
      <c r="AU1540" s="284">
        <f>IF(AT1540="","",COUNTIF(AT$8:AT1540,AT1540))</f>
        <v>1</v>
      </c>
      <c r="AV1540" s="284" t="str">
        <f t="shared" si="211"/>
        <v>よしいけくれは</v>
      </c>
      <c r="AW1540" s="284">
        <f>IF(AV1540="","",COUNTIF(AV$8:AV1540,AV1540))</f>
        <v>1</v>
      </c>
      <c r="AX1540" s="284" t="str">
        <f t="shared" si="209"/>
        <v/>
      </c>
      <c r="AY1540" s="284" t="str">
        <f t="shared" si="212"/>
        <v/>
      </c>
      <c r="AZ1540" s="284" t="str">
        <f t="shared" si="213"/>
        <v/>
      </c>
    </row>
    <row r="1541" spans="1:52" ht="18" customHeight="1">
      <c r="A1541" s="281">
        <v>1702853</v>
      </c>
      <c r="B1541" s="281" t="s">
        <v>6864</v>
      </c>
      <c r="C1541" s="281" t="s">
        <v>4262</v>
      </c>
      <c r="D1541" s="281" t="s">
        <v>734</v>
      </c>
      <c r="E1541" s="281" t="s">
        <v>4211</v>
      </c>
      <c r="F1541" s="281">
        <v>2</v>
      </c>
      <c r="G1541" s="281" t="s">
        <v>282</v>
      </c>
      <c r="H1541" s="303">
        <v>38170</v>
      </c>
      <c r="I1541" s="281">
        <v>24</v>
      </c>
      <c r="J1541" s="281" t="s">
        <v>260</v>
      </c>
      <c r="K1541" s="281">
        <v>270</v>
      </c>
      <c r="L1541" s="281" t="s">
        <v>720</v>
      </c>
      <c r="M1541" s="281">
        <v>2054</v>
      </c>
      <c r="N1541" s="281" t="s">
        <v>5865</v>
      </c>
      <c r="O1541" s="281">
        <v>2</v>
      </c>
      <c r="P1541" s="281" t="s">
        <v>303</v>
      </c>
      <c r="W1541" s="281">
        <v>-20</v>
      </c>
      <c r="X1541" s="281" t="s">
        <v>1574</v>
      </c>
      <c r="AA1541" s="281">
        <v>1</v>
      </c>
      <c r="AB1541" s="281" t="s">
        <v>198</v>
      </c>
      <c r="AC1541" s="303">
        <v>44353</v>
      </c>
      <c r="AD1541" s="281" t="s">
        <v>11471</v>
      </c>
      <c r="AE1541" s="281" t="s">
        <v>5866</v>
      </c>
      <c r="AF1541" s="281" t="s">
        <v>266</v>
      </c>
      <c r="AG1541" s="281" t="s">
        <v>5867</v>
      </c>
      <c r="AI1541" s="281" t="s">
        <v>5868</v>
      </c>
      <c r="AJ1541" s="281" t="s">
        <v>11506</v>
      </c>
      <c r="AN1541" s="303">
        <v>44022</v>
      </c>
      <c r="AP1541" s="284">
        <f t="shared" si="214"/>
        <v>1534</v>
      </c>
      <c r="AQ1541" s="284" t="str">
        <f t="shared" si="215"/>
        <v>竜野美咲1</v>
      </c>
      <c r="AR1541" s="284" t="str">
        <f t="shared" si="216"/>
        <v>たつのみさき1</v>
      </c>
      <c r="AS1541" s="284">
        <f t="shared" si="217"/>
        <v>1702853</v>
      </c>
      <c r="AT1541" s="284" t="str">
        <f t="shared" si="210"/>
        <v>竜野美咲</v>
      </c>
      <c r="AU1541" s="284">
        <f>IF(AT1541="","",COUNTIF(AT$8:AT1541,AT1541))</f>
        <v>1</v>
      </c>
      <c r="AV1541" s="284" t="str">
        <f t="shared" si="211"/>
        <v>たつのみさき</v>
      </c>
      <c r="AW1541" s="284">
        <f>IF(AV1541="","",COUNTIF(AV$8:AV1541,AV1541))</f>
        <v>1</v>
      </c>
      <c r="AX1541" s="284" t="str">
        <f t="shared" si="209"/>
        <v/>
      </c>
      <c r="AY1541" s="284" t="str">
        <f t="shared" si="212"/>
        <v/>
      </c>
      <c r="AZ1541" s="284" t="str">
        <f t="shared" si="213"/>
        <v/>
      </c>
    </row>
    <row r="1542" spans="1:52" ht="18" customHeight="1">
      <c r="A1542" s="281">
        <v>1700098</v>
      </c>
      <c r="B1542" s="281" t="s">
        <v>6865</v>
      </c>
      <c r="C1542" s="281" t="s">
        <v>6866</v>
      </c>
      <c r="D1542" s="281" t="s">
        <v>6867</v>
      </c>
      <c r="E1542" s="281" t="s">
        <v>5668</v>
      </c>
      <c r="F1542" s="281">
        <v>2</v>
      </c>
      <c r="G1542" s="281" t="s">
        <v>282</v>
      </c>
      <c r="H1542" s="303">
        <v>38175</v>
      </c>
      <c r="I1542" s="281">
        <v>24</v>
      </c>
      <c r="J1542" s="281" t="s">
        <v>260</v>
      </c>
      <c r="K1542" s="281">
        <v>266</v>
      </c>
      <c r="L1542" s="281" t="s">
        <v>386</v>
      </c>
      <c r="M1542" s="281">
        <v>2021</v>
      </c>
      <c r="N1542" s="281" t="s">
        <v>387</v>
      </c>
      <c r="O1542" s="281">
        <v>2</v>
      </c>
      <c r="P1542" s="281" t="s">
        <v>303</v>
      </c>
      <c r="W1542" s="281">
        <v>-20</v>
      </c>
      <c r="X1542" s="281" t="s">
        <v>1574</v>
      </c>
      <c r="AA1542" s="281">
        <v>1</v>
      </c>
      <c r="AB1542" s="281" t="s">
        <v>198</v>
      </c>
      <c r="AC1542" s="303">
        <v>44353</v>
      </c>
      <c r="AD1542" s="281" t="s">
        <v>11470</v>
      </c>
      <c r="AF1542" s="281" t="s">
        <v>266</v>
      </c>
      <c r="AG1542" s="281" t="s">
        <v>5799</v>
      </c>
      <c r="AI1542" s="281" t="s">
        <v>5800</v>
      </c>
      <c r="AJ1542" s="281" t="s">
        <v>11501</v>
      </c>
      <c r="AN1542" s="303">
        <v>44012</v>
      </c>
      <c r="AP1542" s="284">
        <f t="shared" si="214"/>
        <v>1535</v>
      </c>
      <c r="AQ1542" s="284" t="str">
        <f t="shared" si="215"/>
        <v>髙見澤理子1</v>
      </c>
      <c r="AR1542" s="284" t="str">
        <f t="shared" si="216"/>
        <v>たかみさわりこ1</v>
      </c>
      <c r="AS1542" s="284">
        <f t="shared" si="217"/>
        <v>1700098</v>
      </c>
      <c r="AT1542" s="284" t="str">
        <f t="shared" si="210"/>
        <v>髙見澤理子</v>
      </c>
      <c r="AU1542" s="284">
        <f>IF(AT1542="","",COUNTIF(AT$8:AT1542,AT1542))</f>
        <v>1</v>
      </c>
      <c r="AV1542" s="284" t="str">
        <f t="shared" si="211"/>
        <v>たかみさわりこ</v>
      </c>
      <c r="AW1542" s="284">
        <f>IF(AV1542="","",COUNTIF(AV$8:AV1542,AV1542))</f>
        <v>1</v>
      </c>
      <c r="AX1542" s="284" t="str">
        <f t="shared" si="209"/>
        <v/>
      </c>
      <c r="AY1542" s="284" t="str">
        <f t="shared" si="212"/>
        <v/>
      </c>
      <c r="AZ1542" s="284" t="str">
        <f t="shared" si="213"/>
        <v/>
      </c>
    </row>
    <row r="1543" spans="1:52" ht="18" customHeight="1">
      <c r="A1543" s="281">
        <v>1700120</v>
      </c>
      <c r="B1543" s="281" t="s">
        <v>6868</v>
      </c>
      <c r="C1543" s="281" t="s">
        <v>6869</v>
      </c>
      <c r="D1543" s="281" t="s">
        <v>6870</v>
      </c>
      <c r="E1543" s="281" t="s">
        <v>4464</v>
      </c>
      <c r="F1543" s="281">
        <v>1</v>
      </c>
      <c r="G1543" s="281" t="s">
        <v>259</v>
      </c>
      <c r="H1543" s="303">
        <v>38175</v>
      </c>
      <c r="I1543" s="281">
        <v>24</v>
      </c>
      <c r="J1543" s="281" t="s">
        <v>260</v>
      </c>
      <c r="K1543" s="281">
        <v>264</v>
      </c>
      <c r="L1543" s="281" t="s">
        <v>301</v>
      </c>
      <c r="M1543" s="281">
        <v>2016</v>
      </c>
      <c r="N1543" s="281" t="s">
        <v>5489</v>
      </c>
      <c r="O1543" s="281">
        <v>2</v>
      </c>
      <c r="P1543" s="281" t="s">
        <v>303</v>
      </c>
      <c r="Q1543" s="281">
        <v>0</v>
      </c>
      <c r="S1543" s="281">
        <v>0</v>
      </c>
      <c r="V1543" s="281">
        <v>0</v>
      </c>
      <c r="W1543" s="281">
        <v>-20</v>
      </c>
      <c r="X1543" s="281" t="s">
        <v>1574</v>
      </c>
      <c r="AA1543" s="281">
        <v>1</v>
      </c>
      <c r="AB1543" s="281" t="s">
        <v>198</v>
      </c>
      <c r="AC1543" s="303">
        <v>44353</v>
      </c>
      <c r="AD1543" s="281" t="s">
        <v>11470</v>
      </c>
      <c r="AE1543" s="281" t="s">
        <v>346</v>
      </c>
      <c r="AF1543" s="281" t="s">
        <v>266</v>
      </c>
      <c r="AG1543" s="281" t="s">
        <v>4983</v>
      </c>
      <c r="AI1543" s="281" t="s">
        <v>4984</v>
      </c>
      <c r="AJ1543" s="281" t="s">
        <v>11405</v>
      </c>
      <c r="AN1543" s="303">
        <v>44012</v>
      </c>
      <c r="AP1543" s="284">
        <f t="shared" si="214"/>
        <v>1536</v>
      </c>
      <c r="AQ1543" s="284" t="str">
        <f t="shared" si="215"/>
        <v>江尻灯1</v>
      </c>
      <c r="AR1543" s="284" t="str">
        <f t="shared" si="216"/>
        <v>えじりあかり1</v>
      </c>
      <c r="AS1543" s="284">
        <f t="shared" si="217"/>
        <v>1700120</v>
      </c>
      <c r="AT1543" s="284" t="str">
        <f t="shared" si="210"/>
        <v>江尻灯</v>
      </c>
      <c r="AU1543" s="284">
        <f>IF(AT1543="","",COUNTIF(AT$8:AT1543,AT1543))</f>
        <v>1</v>
      </c>
      <c r="AV1543" s="284" t="str">
        <f t="shared" si="211"/>
        <v>えじりあかり</v>
      </c>
      <c r="AW1543" s="284">
        <f>IF(AV1543="","",COUNTIF(AV$8:AV1543,AV1543))</f>
        <v>1</v>
      </c>
      <c r="AX1543" s="284" t="str">
        <f t="shared" si="209"/>
        <v/>
      </c>
      <c r="AY1543" s="284" t="str">
        <f t="shared" si="212"/>
        <v/>
      </c>
      <c r="AZ1543" s="284" t="str">
        <f t="shared" si="213"/>
        <v/>
      </c>
    </row>
    <row r="1544" spans="1:52" ht="18" customHeight="1">
      <c r="A1544" s="281">
        <v>1700381</v>
      </c>
      <c r="B1544" s="281" t="s">
        <v>399</v>
      </c>
      <c r="C1544" s="281" t="s">
        <v>3890</v>
      </c>
      <c r="D1544" s="281" t="s">
        <v>401</v>
      </c>
      <c r="E1544" s="281" t="s">
        <v>2027</v>
      </c>
      <c r="F1544" s="281">
        <v>1</v>
      </c>
      <c r="G1544" s="281" t="s">
        <v>259</v>
      </c>
      <c r="H1544" s="303">
        <v>38178</v>
      </c>
      <c r="I1544" s="281">
        <v>24</v>
      </c>
      <c r="J1544" s="281" t="s">
        <v>260</v>
      </c>
      <c r="K1544" s="281">
        <v>275</v>
      </c>
      <c r="L1544" s="281" t="s">
        <v>273</v>
      </c>
      <c r="M1544" s="281">
        <v>2075</v>
      </c>
      <c r="N1544" s="281" t="s">
        <v>5544</v>
      </c>
      <c r="O1544" s="281">
        <v>2</v>
      </c>
      <c r="P1544" s="281" t="s">
        <v>303</v>
      </c>
      <c r="W1544" s="281">
        <v>-20</v>
      </c>
      <c r="X1544" s="281" t="s">
        <v>1574</v>
      </c>
      <c r="AA1544" s="281">
        <v>1</v>
      </c>
      <c r="AB1544" s="281" t="s">
        <v>198</v>
      </c>
      <c r="AC1544" s="303">
        <v>44353</v>
      </c>
      <c r="AD1544" s="281" t="s">
        <v>11474</v>
      </c>
      <c r="AN1544" s="303">
        <v>44012</v>
      </c>
      <c r="AP1544" s="284">
        <f t="shared" si="214"/>
        <v>1537</v>
      </c>
      <c r="AQ1544" s="284" t="str">
        <f t="shared" si="215"/>
        <v>北原匠1</v>
      </c>
      <c r="AR1544" s="284" t="str">
        <f t="shared" si="216"/>
        <v>きたはらたくみ1</v>
      </c>
      <c r="AS1544" s="284">
        <f t="shared" si="217"/>
        <v>1700381</v>
      </c>
      <c r="AT1544" s="284" t="str">
        <f t="shared" si="210"/>
        <v>北原匠</v>
      </c>
      <c r="AU1544" s="284">
        <f>IF(AT1544="","",COUNTIF(AT$8:AT1544,AT1544))</f>
        <v>1</v>
      </c>
      <c r="AV1544" s="284" t="str">
        <f t="shared" si="211"/>
        <v>きたはらたくみ</v>
      </c>
      <c r="AW1544" s="284">
        <f>IF(AV1544="","",COUNTIF(AV$8:AV1544,AV1544))</f>
        <v>1</v>
      </c>
      <c r="AX1544" s="284" t="str">
        <f t="shared" ref="AX1544:AX1607" si="218">IFERROR(VLOOKUP(AS1544,$BA$11:$BA$38,1,FALSE),"")</f>
        <v/>
      </c>
      <c r="AY1544" s="284" t="str">
        <f t="shared" si="212"/>
        <v/>
      </c>
      <c r="AZ1544" s="284" t="str">
        <f t="shared" si="213"/>
        <v/>
      </c>
    </row>
    <row r="1545" spans="1:52" ht="18" customHeight="1">
      <c r="A1545" s="281">
        <v>1699757</v>
      </c>
      <c r="B1545" s="281" t="s">
        <v>4621</v>
      </c>
      <c r="C1545" s="281" t="s">
        <v>6871</v>
      </c>
      <c r="D1545" s="281" t="s">
        <v>4623</v>
      </c>
      <c r="E1545" s="281" t="s">
        <v>6872</v>
      </c>
      <c r="F1545" s="281">
        <v>2</v>
      </c>
      <c r="G1545" s="281" t="s">
        <v>282</v>
      </c>
      <c r="H1545" s="303">
        <v>38180</v>
      </c>
      <c r="I1545" s="281">
        <v>24</v>
      </c>
      <c r="J1545" s="281" t="s">
        <v>260</v>
      </c>
      <c r="K1545" s="281">
        <v>280</v>
      </c>
      <c r="L1545" s="281" t="s">
        <v>334</v>
      </c>
      <c r="M1545" s="281">
        <v>5006</v>
      </c>
      <c r="N1545" s="281" t="s">
        <v>5808</v>
      </c>
      <c r="O1545" s="281">
        <v>2</v>
      </c>
      <c r="P1545" s="281" t="s">
        <v>303</v>
      </c>
      <c r="W1545" s="281">
        <v>-20</v>
      </c>
      <c r="X1545" s="281" t="s">
        <v>1574</v>
      </c>
      <c r="AA1545" s="281">
        <v>1</v>
      </c>
      <c r="AB1545" s="281" t="s">
        <v>198</v>
      </c>
      <c r="AC1545" s="303">
        <v>44353</v>
      </c>
      <c r="AD1545" s="281" t="s">
        <v>11472</v>
      </c>
      <c r="AE1545" s="281" t="s">
        <v>1142</v>
      </c>
      <c r="AF1545" s="281" t="s">
        <v>266</v>
      </c>
      <c r="AG1545" s="281" t="s">
        <v>5809</v>
      </c>
      <c r="AI1545" s="281" t="s">
        <v>5810</v>
      </c>
      <c r="AJ1545" s="281" t="s">
        <v>11502</v>
      </c>
      <c r="AN1545" s="303">
        <v>44011</v>
      </c>
      <c r="AP1545" s="284">
        <f t="shared" si="214"/>
        <v>1538</v>
      </c>
      <c r="AQ1545" s="284" t="str">
        <f t="shared" si="215"/>
        <v>青山美莉愛1</v>
      </c>
      <c r="AR1545" s="284" t="str">
        <f t="shared" si="216"/>
        <v>あおやまみりあ1</v>
      </c>
      <c r="AS1545" s="284">
        <f t="shared" si="217"/>
        <v>1699757</v>
      </c>
      <c r="AT1545" s="284" t="str">
        <f t="shared" si="210"/>
        <v>青山美莉愛</v>
      </c>
      <c r="AU1545" s="284">
        <f>IF(AT1545="","",COUNTIF(AT$8:AT1545,AT1545))</f>
        <v>1</v>
      </c>
      <c r="AV1545" s="284" t="str">
        <f t="shared" si="211"/>
        <v>あおやまみりあ</v>
      </c>
      <c r="AW1545" s="284">
        <f>IF(AV1545="","",COUNTIF(AV$8:AV1545,AV1545))</f>
        <v>1</v>
      </c>
      <c r="AX1545" s="284" t="str">
        <f t="shared" si="218"/>
        <v/>
      </c>
      <c r="AY1545" s="284" t="str">
        <f t="shared" si="212"/>
        <v/>
      </c>
      <c r="AZ1545" s="284" t="str">
        <f t="shared" si="213"/>
        <v/>
      </c>
    </row>
    <row r="1546" spans="1:52" ht="18" customHeight="1">
      <c r="A1546" s="281">
        <v>1699756</v>
      </c>
      <c r="B1546" s="281" t="s">
        <v>6873</v>
      </c>
      <c r="C1546" s="281" t="s">
        <v>6874</v>
      </c>
      <c r="D1546" s="281" t="s">
        <v>1719</v>
      </c>
      <c r="E1546" s="281" t="s">
        <v>6875</v>
      </c>
      <c r="F1546" s="281">
        <v>2</v>
      </c>
      <c r="G1546" s="281" t="s">
        <v>282</v>
      </c>
      <c r="H1546" s="303">
        <v>38182</v>
      </c>
      <c r="I1546" s="281">
        <v>24</v>
      </c>
      <c r="J1546" s="281" t="s">
        <v>260</v>
      </c>
      <c r="K1546" s="281">
        <v>280</v>
      </c>
      <c r="L1546" s="281" t="s">
        <v>334</v>
      </c>
      <c r="M1546" s="281">
        <v>5006</v>
      </c>
      <c r="N1546" s="281" t="s">
        <v>5808</v>
      </c>
      <c r="O1546" s="281">
        <v>2</v>
      </c>
      <c r="P1546" s="281" t="s">
        <v>303</v>
      </c>
      <c r="W1546" s="281">
        <v>-20</v>
      </c>
      <c r="X1546" s="281" t="s">
        <v>1574</v>
      </c>
      <c r="AA1546" s="281">
        <v>1</v>
      </c>
      <c r="AB1546" s="281" t="s">
        <v>198</v>
      </c>
      <c r="AC1546" s="303">
        <v>44353</v>
      </c>
      <c r="AD1546" s="281" t="s">
        <v>11472</v>
      </c>
      <c r="AE1546" s="281" t="s">
        <v>1142</v>
      </c>
      <c r="AF1546" s="281" t="s">
        <v>266</v>
      </c>
      <c r="AG1546" s="281" t="s">
        <v>5809</v>
      </c>
      <c r="AI1546" s="281" t="s">
        <v>5810</v>
      </c>
      <c r="AJ1546" s="281" t="s">
        <v>11502</v>
      </c>
      <c r="AN1546" s="303">
        <v>44011</v>
      </c>
      <c r="AP1546" s="284">
        <f t="shared" si="214"/>
        <v>1539</v>
      </c>
      <c r="AQ1546" s="284" t="str">
        <f t="shared" si="215"/>
        <v>柄澤結々1</v>
      </c>
      <c r="AR1546" s="284" t="str">
        <f t="shared" si="216"/>
        <v>からさわゆゆ1</v>
      </c>
      <c r="AS1546" s="284">
        <f t="shared" si="217"/>
        <v>1699756</v>
      </c>
      <c r="AT1546" s="284" t="str">
        <f t="shared" ref="AT1546:AT1609" si="219">B1546&amp;C1546</f>
        <v>柄澤結々</v>
      </c>
      <c r="AU1546" s="284">
        <f>IF(AT1546="","",COUNTIF(AT$8:AT1546,AT1546))</f>
        <v>1</v>
      </c>
      <c r="AV1546" s="284" t="str">
        <f t="shared" ref="AV1546:AV1609" si="220">D1546&amp;E1546</f>
        <v>からさわゆゆ</v>
      </c>
      <c r="AW1546" s="284">
        <f>IF(AV1546="","",COUNTIF(AV$8:AV1546,AV1546))</f>
        <v>1</v>
      </c>
      <c r="AX1546" s="284" t="str">
        <f t="shared" si="218"/>
        <v/>
      </c>
      <c r="AY1546" s="284" t="str">
        <f t="shared" ref="AY1546:AY1609" si="221">IF(AX1546="","",VLOOKUP(AS1546,$BA$11:$BC$38,2,FALSE))</f>
        <v/>
      </c>
      <c r="AZ1546" s="284" t="str">
        <f t="shared" ref="AZ1546:AZ1609" si="222">IF(AX1546="","",VLOOKUP(AS1546,$BA$11:$BC$38,3,FALSE))</f>
        <v/>
      </c>
    </row>
    <row r="1547" spans="1:52" ht="18" customHeight="1">
      <c r="A1547" s="281">
        <v>1700138</v>
      </c>
      <c r="B1547" s="281" t="s">
        <v>2900</v>
      </c>
      <c r="C1547" s="281" t="s">
        <v>6876</v>
      </c>
      <c r="D1547" s="281" t="s">
        <v>501</v>
      </c>
      <c r="E1547" s="281" t="s">
        <v>645</v>
      </c>
      <c r="F1547" s="281">
        <v>1</v>
      </c>
      <c r="G1547" s="281" t="s">
        <v>259</v>
      </c>
      <c r="H1547" s="303">
        <v>38182</v>
      </c>
      <c r="I1547" s="281">
        <v>24</v>
      </c>
      <c r="J1547" s="281" t="s">
        <v>260</v>
      </c>
      <c r="K1547" s="281">
        <v>267</v>
      </c>
      <c r="L1547" s="281" t="s">
        <v>328</v>
      </c>
      <c r="M1547" s="281">
        <v>2028</v>
      </c>
      <c r="N1547" s="281" t="s">
        <v>341</v>
      </c>
      <c r="O1547" s="281">
        <v>2</v>
      </c>
      <c r="P1547" s="281" t="s">
        <v>303</v>
      </c>
      <c r="Q1547" s="281">
        <v>0</v>
      </c>
      <c r="S1547" s="281">
        <v>0</v>
      </c>
      <c r="V1547" s="281">
        <v>0</v>
      </c>
      <c r="W1547" s="281">
        <v>-20</v>
      </c>
      <c r="X1547" s="281" t="s">
        <v>1574</v>
      </c>
      <c r="AA1547" s="281">
        <v>1</v>
      </c>
      <c r="AB1547" s="281" t="s">
        <v>198</v>
      </c>
      <c r="AC1547" s="303">
        <v>44353</v>
      </c>
      <c r="AD1547" s="281" t="s">
        <v>11470</v>
      </c>
      <c r="AE1547" s="281" t="s">
        <v>5793</v>
      </c>
      <c r="AF1547" s="281" t="s">
        <v>266</v>
      </c>
      <c r="AG1547" s="281" t="s">
        <v>5794</v>
      </c>
      <c r="AI1547" s="281" t="s">
        <v>5795</v>
      </c>
      <c r="AJ1547" s="281" t="s">
        <v>11500</v>
      </c>
      <c r="AN1547" s="303">
        <v>44012</v>
      </c>
      <c r="AP1547" s="284">
        <f t="shared" ref="AP1547:AP1610" si="223">AP1546+1</f>
        <v>1540</v>
      </c>
      <c r="AQ1547" s="284" t="str">
        <f t="shared" ref="AQ1547:AQ1610" si="224">AT1547&amp;AU1547</f>
        <v>渡邊賢1</v>
      </c>
      <c r="AR1547" s="284" t="str">
        <f t="shared" ref="AR1547:AR1610" si="225">AV1547&amp;AW1547</f>
        <v>わたなべけん1</v>
      </c>
      <c r="AS1547" s="284">
        <f t="shared" ref="AS1547:AS1610" si="226">A1547</f>
        <v>1700138</v>
      </c>
      <c r="AT1547" s="284" t="str">
        <f t="shared" si="219"/>
        <v>渡邊賢</v>
      </c>
      <c r="AU1547" s="284">
        <f>IF(AT1547="","",COUNTIF(AT$8:AT1547,AT1547))</f>
        <v>1</v>
      </c>
      <c r="AV1547" s="284" t="str">
        <f t="shared" si="220"/>
        <v>わたなべけん</v>
      </c>
      <c r="AW1547" s="284">
        <f>IF(AV1547="","",COUNTIF(AV$8:AV1547,AV1547))</f>
        <v>1</v>
      </c>
      <c r="AX1547" s="284" t="str">
        <f t="shared" si="218"/>
        <v/>
      </c>
      <c r="AY1547" s="284" t="str">
        <f t="shared" si="221"/>
        <v/>
      </c>
      <c r="AZ1547" s="284" t="str">
        <f t="shared" si="222"/>
        <v/>
      </c>
    </row>
    <row r="1548" spans="1:52" ht="18" customHeight="1">
      <c r="A1548" s="281">
        <v>1699916</v>
      </c>
      <c r="B1548" s="281" t="s">
        <v>892</v>
      </c>
      <c r="C1548" s="281" t="s">
        <v>299</v>
      </c>
      <c r="D1548" s="281" t="s">
        <v>894</v>
      </c>
      <c r="E1548" s="281" t="s">
        <v>1929</v>
      </c>
      <c r="F1548" s="281">
        <v>1</v>
      </c>
      <c r="G1548" s="281" t="s">
        <v>259</v>
      </c>
      <c r="H1548" s="303">
        <v>38185</v>
      </c>
      <c r="I1548" s="281">
        <v>24</v>
      </c>
      <c r="J1548" s="281" t="s">
        <v>260</v>
      </c>
      <c r="K1548" s="281">
        <v>267</v>
      </c>
      <c r="L1548" s="281" t="s">
        <v>328</v>
      </c>
      <c r="M1548" s="281">
        <v>2039</v>
      </c>
      <c r="N1548" s="281" t="s">
        <v>5672</v>
      </c>
      <c r="O1548" s="281">
        <v>2</v>
      </c>
      <c r="P1548" s="281" t="s">
        <v>303</v>
      </c>
      <c r="W1548" s="281">
        <v>-20</v>
      </c>
      <c r="X1548" s="281" t="s">
        <v>1574</v>
      </c>
      <c r="AA1548" s="281">
        <v>1</v>
      </c>
      <c r="AB1548" s="281" t="s">
        <v>198</v>
      </c>
      <c r="AC1548" s="303">
        <v>44353</v>
      </c>
      <c r="AD1548" s="281" t="s">
        <v>11470</v>
      </c>
      <c r="AF1548" s="281" t="s">
        <v>266</v>
      </c>
      <c r="AG1548" s="281" t="s">
        <v>5674</v>
      </c>
      <c r="AH1548" s="281" t="s">
        <v>5675</v>
      </c>
      <c r="AI1548" s="281" t="s">
        <v>5676</v>
      </c>
      <c r="AJ1548" s="281" t="s">
        <v>11492</v>
      </c>
      <c r="AN1548" s="303">
        <v>44012</v>
      </c>
      <c r="AP1548" s="284">
        <f t="shared" si="223"/>
        <v>1541</v>
      </c>
      <c r="AQ1548" s="284" t="str">
        <f t="shared" si="224"/>
        <v>丸山知也1</v>
      </c>
      <c r="AR1548" s="284" t="str">
        <f t="shared" si="225"/>
        <v>まるやまともや1</v>
      </c>
      <c r="AS1548" s="284">
        <f t="shared" si="226"/>
        <v>1699916</v>
      </c>
      <c r="AT1548" s="284" t="str">
        <f t="shared" si="219"/>
        <v>丸山知也</v>
      </c>
      <c r="AU1548" s="284">
        <f>IF(AT1548="","",COUNTIF(AT$8:AT1548,AT1548))</f>
        <v>1</v>
      </c>
      <c r="AV1548" s="284" t="str">
        <f t="shared" si="220"/>
        <v>まるやまともや</v>
      </c>
      <c r="AW1548" s="284">
        <f>IF(AV1548="","",COUNTIF(AV$8:AV1548,AV1548))</f>
        <v>1</v>
      </c>
      <c r="AX1548" s="284" t="str">
        <f t="shared" si="218"/>
        <v/>
      </c>
      <c r="AY1548" s="284" t="str">
        <f t="shared" si="221"/>
        <v/>
      </c>
      <c r="AZ1548" s="284" t="str">
        <f t="shared" si="222"/>
        <v/>
      </c>
    </row>
    <row r="1549" spans="1:52" ht="18" customHeight="1">
      <c r="A1549" s="281">
        <v>1699969</v>
      </c>
      <c r="B1549" s="281" t="s">
        <v>3456</v>
      </c>
      <c r="C1549" s="281" t="s">
        <v>3919</v>
      </c>
      <c r="D1549" s="281" t="s">
        <v>3458</v>
      </c>
      <c r="E1549" s="281" t="s">
        <v>6136</v>
      </c>
      <c r="F1549" s="281">
        <v>2</v>
      </c>
      <c r="G1549" s="281" t="s">
        <v>282</v>
      </c>
      <c r="H1549" s="303">
        <v>38187</v>
      </c>
      <c r="I1549" s="281">
        <v>24</v>
      </c>
      <c r="J1549" s="281" t="s">
        <v>260</v>
      </c>
      <c r="K1549" s="281">
        <v>267</v>
      </c>
      <c r="L1549" s="281" t="s">
        <v>328</v>
      </c>
      <c r="M1549" s="281">
        <v>2036</v>
      </c>
      <c r="N1549" s="281" t="s">
        <v>5645</v>
      </c>
      <c r="O1549" s="281">
        <v>2</v>
      </c>
      <c r="P1549" s="281" t="s">
        <v>303</v>
      </c>
      <c r="W1549" s="281">
        <v>-20</v>
      </c>
      <c r="X1549" s="281" t="s">
        <v>1574</v>
      </c>
      <c r="AA1549" s="281">
        <v>1</v>
      </c>
      <c r="AB1549" s="281" t="s">
        <v>198</v>
      </c>
      <c r="AC1549" s="303">
        <v>44353</v>
      </c>
      <c r="AD1549" s="281" t="s">
        <v>11470</v>
      </c>
      <c r="AE1549" s="281" t="s">
        <v>1036</v>
      </c>
      <c r="AF1549" s="281" t="s">
        <v>266</v>
      </c>
      <c r="AG1549" s="281" t="s">
        <v>5646</v>
      </c>
      <c r="AI1549" s="281" t="s">
        <v>5647</v>
      </c>
      <c r="AJ1549" s="281" t="s">
        <v>11489</v>
      </c>
      <c r="AN1549" s="303">
        <v>44012</v>
      </c>
      <c r="AP1549" s="284">
        <f t="shared" si="223"/>
        <v>1542</v>
      </c>
      <c r="AQ1549" s="284" t="str">
        <f t="shared" si="224"/>
        <v>島田萌1</v>
      </c>
      <c r="AR1549" s="284" t="str">
        <f t="shared" si="225"/>
        <v>しまだもえ1</v>
      </c>
      <c r="AS1549" s="284">
        <f t="shared" si="226"/>
        <v>1699969</v>
      </c>
      <c r="AT1549" s="284" t="str">
        <f t="shared" si="219"/>
        <v>島田萌</v>
      </c>
      <c r="AU1549" s="284">
        <f>IF(AT1549="","",COUNTIF(AT$8:AT1549,AT1549))</f>
        <v>1</v>
      </c>
      <c r="AV1549" s="284" t="str">
        <f t="shared" si="220"/>
        <v>しまだもえ</v>
      </c>
      <c r="AW1549" s="284">
        <f>IF(AV1549="","",COUNTIF(AV$8:AV1549,AV1549))</f>
        <v>1</v>
      </c>
      <c r="AX1549" s="284" t="str">
        <f t="shared" si="218"/>
        <v/>
      </c>
      <c r="AY1549" s="284" t="str">
        <f t="shared" si="221"/>
        <v/>
      </c>
      <c r="AZ1549" s="284" t="str">
        <f t="shared" si="222"/>
        <v/>
      </c>
    </row>
    <row r="1550" spans="1:52" ht="18" customHeight="1">
      <c r="A1550" s="281">
        <v>1700307</v>
      </c>
      <c r="B1550" s="281" t="s">
        <v>6877</v>
      </c>
      <c r="C1550" s="281" t="s">
        <v>6878</v>
      </c>
      <c r="D1550" s="281" t="s">
        <v>6879</v>
      </c>
      <c r="E1550" s="281" t="s">
        <v>3175</v>
      </c>
      <c r="F1550" s="281">
        <v>1</v>
      </c>
      <c r="G1550" s="281" t="s">
        <v>259</v>
      </c>
      <c r="H1550" s="303">
        <v>38194</v>
      </c>
      <c r="I1550" s="281">
        <v>24</v>
      </c>
      <c r="J1550" s="281" t="s">
        <v>260</v>
      </c>
      <c r="K1550" s="281">
        <v>279</v>
      </c>
      <c r="L1550" s="281" t="s">
        <v>308</v>
      </c>
      <c r="M1550" s="281">
        <v>2108</v>
      </c>
      <c r="N1550" s="281" t="s">
        <v>6858</v>
      </c>
      <c r="O1550" s="281">
        <v>2</v>
      </c>
      <c r="P1550" s="281" t="s">
        <v>303</v>
      </c>
      <c r="W1550" s="281">
        <v>-20</v>
      </c>
      <c r="X1550" s="281" t="s">
        <v>1574</v>
      </c>
      <c r="AA1550" s="281">
        <v>1</v>
      </c>
      <c r="AB1550" s="281" t="s">
        <v>198</v>
      </c>
      <c r="AC1550" s="303">
        <v>44353</v>
      </c>
      <c r="AD1550" s="281" t="s">
        <v>11472</v>
      </c>
      <c r="AE1550" s="281" t="s">
        <v>6880</v>
      </c>
      <c r="AF1550" s="281" t="s">
        <v>266</v>
      </c>
      <c r="AG1550" s="281" t="s">
        <v>6881</v>
      </c>
      <c r="AI1550" s="281" t="s">
        <v>6882</v>
      </c>
      <c r="AJ1550" s="281" t="s">
        <v>11582</v>
      </c>
      <c r="AN1550" s="303">
        <v>44012</v>
      </c>
      <c r="AP1550" s="284">
        <f t="shared" si="223"/>
        <v>1543</v>
      </c>
      <c r="AQ1550" s="284" t="str">
        <f t="shared" si="224"/>
        <v>唐木涼羽1</v>
      </c>
      <c r="AR1550" s="284" t="str">
        <f t="shared" si="225"/>
        <v>からきりょう1</v>
      </c>
      <c r="AS1550" s="284">
        <f t="shared" si="226"/>
        <v>1700307</v>
      </c>
      <c r="AT1550" s="284" t="str">
        <f t="shared" si="219"/>
        <v>唐木涼羽</v>
      </c>
      <c r="AU1550" s="284">
        <f>IF(AT1550="","",COUNTIF(AT$8:AT1550,AT1550))</f>
        <v>1</v>
      </c>
      <c r="AV1550" s="284" t="str">
        <f t="shared" si="220"/>
        <v>からきりょう</v>
      </c>
      <c r="AW1550" s="284">
        <f>IF(AV1550="","",COUNTIF(AV$8:AV1550,AV1550))</f>
        <v>1</v>
      </c>
      <c r="AX1550" s="284" t="str">
        <f t="shared" si="218"/>
        <v/>
      </c>
      <c r="AY1550" s="284" t="str">
        <f t="shared" si="221"/>
        <v/>
      </c>
      <c r="AZ1550" s="284" t="str">
        <f t="shared" si="222"/>
        <v/>
      </c>
    </row>
    <row r="1551" spans="1:52" ht="18" customHeight="1">
      <c r="A1551" s="281">
        <v>1703027</v>
      </c>
      <c r="B1551" s="281" t="s">
        <v>1033</v>
      </c>
      <c r="C1551" s="281" t="s">
        <v>6883</v>
      </c>
      <c r="D1551" s="281" t="s">
        <v>1035</v>
      </c>
      <c r="E1551" s="281" t="s">
        <v>4416</v>
      </c>
      <c r="F1551" s="281">
        <v>2</v>
      </c>
      <c r="G1551" s="281" t="s">
        <v>282</v>
      </c>
      <c r="H1551" s="303">
        <v>38202</v>
      </c>
      <c r="I1551" s="281">
        <v>24</v>
      </c>
      <c r="J1551" s="281" t="s">
        <v>260</v>
      </c>
      <c r="K1551" s="281">
        <v>275</v>
      </c>
      <c r="L1551" s="281" t="s">
        <v>273</v>
      </c>
      <c r="M1551" s="281">
        <v>2079</v>
      </c>
      <c r="N1551" s="281" t="s">
        <v>5907</v>
      </c>
      <c r="O1551" s="281">
        <v>2</v>
      </c>
      <c r="P1551" s="281" t="s">
        <v>303</v>
      </c>
      <c r="Q1551" s="281">
        <v>0</v>
      </c>
      <c r="S1551" s="281">
        <v>0</v>
      </c>
      <c r="W1551" s="281">
        <v>-20</v>
      </c>
      <c r="X1551" s="281" t="s">
        <v>1574</v>
      </c>
      <c r="AA1551" s="281">
        <v>1</v>
      </c>
      <c r="AB1551" s="281" t="s">
        <v>198</v>
      </c>
      <c r="AC1551" s="303">
        <v>44353</v>
      </c>
      <c r="AD1551" s="281" t="s">
        <v>11474</v>
      </c>
      <c r="AE1551" s="281" t="s">
        <v>5908</v>
      </c>
      <c r="AF1551" s="281" t="s">
        <v>266</v>
      </c>
      <c r="AG1551" s="281" t="s">
        <v>5909</v>
      </c>
      <c r="AI1551" s="281" t="s">
        <v>5910</v>
      </c>
      <c r="AJ1551" s="281" t="s">
        <v>11511</v>
      </c>
      <c r="AN1551" s="303">
        <v>44023</v>
      </c>
      <c r="AP1551" s="284">
        <f t="shared" si="223"/>
        <v>1544</v>
      </c>
      <c r="AQ1551" s="284" t="str">
        <f t="shared" si="224"/>
        <v>小山夏葵1</v>
      </c>
      <c r="AR1551" s="284" t="str">
        <f t="shared" si="225"/>
        <v>こやまなつき1</v>
      </c>
      <c r="AS1551" s="284">
        <f t="shared" si="226"/>
        <v>1703027</v>
      </c>
      <c r="AT1551" s="284" t="str">
        <f t="shared" si="219"/>
        <v>小山夏葵</v>
      </c>
      <c r="AU1551" s="284">
        <f>IF(AT1551="","",COUNTIF(AT$8:AT1551,AT1551))</f>
        <v>1</v>
      </c>
      <c r="AV1551" s="284" t="str">
        <f t="shared" si="220"/>
        <v>こやまなつき</v>
      </c>
      <c r="AW1551" s="284">
        <f>IF(AV1551="","",COUNTIF(AV$8:AV1551,AV1551))</f>
        <v>1</v>
      </c>
      <c r="AX1551" s="284" t="str">
        <f t="shared" si="218"/>
        <v/>
      </c>
      <c r="AY1551" s="284" t="str">
        <f t="shared" si="221"/>
        <v/>
      </c>
      <c r="AZ1551" s="284" t="str">
        <f t="shared" si="222"/>
        <v/>
      </c>
    </row>
    <row r="1552" spans="1:52" ht="18" customHeight="1">
      <c r="A1552" s="281">
        <v>1702996</v>
      </c>
      <c r="B1552" s="281" t="s">
        <v>2239</v>
      </c>
      <c r="C1552" s="281" t="s">
        <v>4916</v>
      </c>
      <c r="D1552" s="281" t="s">
        <v>2241</v>
      </c>
      <c r="E1552" s="281" t="s">
        <v>6884</v>
      </c>
      <c r="F1552" s="281">
        <v>2</v>
      </c>
      <c r="G1552" s="281" t="s">
        <v>282</v>
      </c>
      <c r="H1552" s="303">
        <v>38212</v>
      </c>
      <c r="I1552" s="281">
        <v>24</v>
      </c>
      <c r="J1552" s="281" t="s">
        <v>260</v>
      </c>
      <c r="K1552" s="281">
        <v>275</v>
      </c>
      <c r="L1552" s="281" t="s">
        <v>273</v>
      </c>
      <c r="M1552" s="281">
        <v>2081</v>
      </c>
      <c r="N1552" s="281" t="s">
        <v>5858</v>
      </c>
      <c r="O1552" s="281">
        <v>2</v>
      </c>
      <c r="P1552" s="281" t="s">
        <v>303</v>
      </c>
      <c r="Q1552" s="281">
        <v>0</v>
      </c>
      <c r="S1552" s="281">
        <v>0</v>
      </c>
      <c r="W1552" s="281">
        <v>-20</v>
      </c>
      <c r="X1552" s="281" t="s">
        <v>1574</v>
      </c>
      <c r="AA1552" s="281">
        <v>1</v>
      </c>
      <c r="AB1552" s="281" t="s">
        <v>198</v>
      </c>
      <c r="AC1552" s="303">
        <v>44353</v>
      </c>
      <c r="AD1552" s="281" t="s">
        <v>11474</v>
      </c>
      <c r="AE1552" s="281" t="s">
        <v>5859</v>
      </c>
      <c r="AF1552" s="281" t="s">
        <v>266</v>
      </c>
      <c r="AG1552" s="281" t="s">
        <v>5860</v>
      </c>
      <c r="AI1552" s="281" t="s">
        <v>5861</v>
      </c>
      <c r="AJ1552" s="281" t="s">
        <v>11504</v>
      </c>
      <c r="AN1552" s="303">
        <v>44023</v>
      </c>
      <c r="AP1552" s="284">
        <f t="shared" si="223"/>
        <v>1545</v>
      </c>
      <c r="AQ1552" s="284" t="str">
        <f t="shared" si="224"/>
        <v>岩垂愛1</v>
      </c>
      <c r="AR1552" s="284" t="str">
        <f t="shared" si="225"/>
        <v>いわだれ　まな1</v>
      </c>
      <c r="AS1552" s="284">
        <f t="shared" si="226"/>
        <v>1702996</v>
      </c>
      <c r="AT1552" s="284" t="str">
        <f t="shared" si="219"/>
        <v>岩垂愛</v>
      </c>
      <c r="AU1552" s="284">
        <f>IF(AT1552="","",COUNTIF(AT$8:AT1552,AT1552))</f>
        <v>1</v>
      </c>
      <c r="AV1552" s="284" t="str">
        <f t="shared" si="220"/>
        <v>いわだれ　まな</v>
      </c>
      <c r="AW1552" s="284">
        <f>IF(AV1552="","",COUNTIF(AV$8:AV1552,AV1552))</f>
        <v>1</v>
      </c>
      <c r="AX1552" s="284" t="str">
        <f t="shared" si="218"/>
        <v/>
      </c>
      <c r="AY1552" s="284" t="str">
        <f t="shared" si="221"/>
        <v/>
      </c>
      <c r="AZ1552" s="284" t="str">
        <f t="shared" si="222"/>
        <v/>
      </c>
    </row>
    <row r="1553" spans="1:52" ht="18" customHeight="1">
      <c r="A1553" s="281">
        <v>1700136</v>
      </c>
      <c r="B1553" s="281" t="s">
        <v>452</v>
      </c>
      <c r="C1553" s="281" t="s">
        <v>6885</v>
      </c>
      <c r="D1553" s="281" t="s">
        <v>454</v>
      </c>
      <c r="E1553" s="281" t="s">
        <v>6886</v>
      </c>
      <c r="F1553" s="281">
        <v>2</v>
      </c>
      <c r="G1553" s="281" t="s">
        <v>282</v>
      </c>
      <c r="H1553" s="303">
        <v>38218</v>
      </c>
      <c r="I1553" s="281">
        <v>24</v>
      </c>
      <c r="J1553" s="281" t="s">
        <v>260</v>
      </c>
      <c r="K1553" s="281">
        <v>267</v>
      </c>
      <c r="L1553" s="281" t="s">
        <v>328</v>
      </c>
      <c r="M1553" s="281">
        <v>2028</v>
      </c>
      <c r="N1553" s="281" t="s">
        <v>341</v>
      </c>
      <c r="O1553" s="281">
        <v>2</v>
      </c>
      <c r="P1553" s="281" t="s">
        <v>303</v>
      </c>
      <c r="Q1553" s="281">
        <v>0</v>
      </c>
      <c r="S1553" s="281">
        <v>0</v>
      </c>
      <c r="V1553" s="281">
        <v>0</v>
      </c>
      <c r="W1553" s="281">
        <v>-20</v>
      </c>
      <c r="X1553" s="281" t="s">
        <v>1574</v>
      </c>
      <c r="AA1553" s="281">
        <v>1</v>
      </c>
      <c r="AB1553" s="281" t="s">
        <v>198</v>
      </c>
      <c r="AC1553" s="303">
        <v>44353</v>
      </c>
      <c r="AD1553" s="281" t="s">
        <v>11470</v>
      </c>
      <c r="AE1553" s="281" t="s">
        <v>5793</v>
      </c>
      <c r="AF1553" s="281" t="s">
        <v>266</v>
      </c>
      <c r="AG1553" s="281" t="s">
        <v>5794</v>
      </c>
      <c r="AI1553" s="281" t="s">
        <v>5795</v>
      </c>
      <c r="AJ1553" s="281" t="s">
        <v>11500</v>
      </c>
      <c r="AN1553" s="303">
        <v>44012</v>
      </c>
      <c r="AP1553" s="284">
        <f t="shared" si="223"/>
        <v>1546</v>
      </c>
      <c r="AQ1553" s="284" t="str">
        <f t="shared" si="224"/>
        <v>藤澤乙羽1</v>
      </c>
      <c r="AR1553" s="284" t="str">
        <f t="shared" si="225"/>
        <v>ふじさわおとは1</v>
      </c>
      <c r="AS1553" s="284">
        <f t="shared" si="226"/>
        <v>1700136</v>
      </c>
      <c r="AT1553" s="284" t="str">
        <f t="shared" si="219"/>
        <v>藤澤乙羽</v>
      </c>
      <c r="AU1553" s="284">
        <f>IF(AT1553="","",COUNTIF(AT$8:AT1553,AT1553))</f>
        <v>1</v>
      </c>
      <c r="AV1553" s="284" t="str">
        <f t="shared" si="220"/>
        <v>ふじさわおとは</v>
      </c>
      <c r="AW1553" s="284">
        <f>IF(AV1553="","",COUNTIF(AV$8:AV1553,AV1553))</f>
        <v>1</v>
      </c>
      <c r="AX1553" s="284" t="str">
        <f t="shared" si="218"/>
        <v/>
      </c>
      <c r="AY1553" s="284" t="str">
        <f t="shared" si="221"/>
        <v/>
      </c>
      <c r="AZ1553" s="284" t="str">
        <f t="shared" si="222"/>
        <v/>
      </c>
    </row>
    <row r="1554" spans="1:52" ht="18" customHeight="1">
      <c r="A1554" s="281">
        <v>1700060</v>
      </c>
      <c r="B1554" s="281" t="s">
        <v>6887</v>
      </c>
      <c r="C1554" s="281" t="s">
        <v>6333</v>
      </c>
      <c r="D1554" s="281" t="s">
        <v>6888</v>
      </c>
      <c r="E1554" s="281" t="s">
        <v>5880</v>
      </c>
      <c r="F1554" s="281">
        <v>2</v>
      </c>
      <c r="G1554" s="281" t="s">
        <v>282</v>
      </c>
      <c r="H1554" s="303">
        <v>38221</v>
      </c>
      <c r="I1554" s="281">
        <v>24</v>
      </c>
      <c r="J1554" s="281" t="s">
        <v>260</v>
      </c>
      <c r="K1554" s="281">
        <v>267</v>
      </c>
      <c r="L1554" s="281" t="s">
        <v>328</v>
      </c>
      <c r="M1554" s="281">
        <v>2030</v>
      </c>
      <c r="N1554" s="281" t="s">
        <v>363</v>
      </c>
      <c r="O1554" s="281">
        <v>2</v>
      </c>
      <c r="P1554" s="281" t="s">
        <v>303</v>
      </c>
      <c r="W1554" s="281">
        <v>-20</v>
      </c>
      <c r="X1554" s="281" t="s">
        <v>1574</v>
      </c>
      <c r="AA1554" s="281">
        <v>1</v>
      </c>
      <c r="AB1554" s="281" t="s">
        <v>198</v>
      </c>
      <c r="AC1554" s="303">
        <v>44353</v>
      </c>
      <c r="AD1554" s="281" t="s">
        <v>11470</v>
      </c>
      <c r="AE1554" s="281" t="s">
        <v>5502</v>
      </c>
      <c r="AF1554" s="281" t="s">
        <v>266</v>
      </c>
      <c r="AG1554" s="281" t="s">
        <v>5503</v>
      </c>
      <c r="AI1554" s="281" t="s">
        <v>5504</v>
      </c>
      <c r="AJ1554" s="281" t="s">
        <v>11477</v>
      </c>
      <c r="AN1554" s="303">
        <v>44012</v>
      </c>
      <c r="AP1554" s="284">
        <f t="shared" si="223"/>
        <v>1547</v>
      </c>
      <c r="AQ1554" s="284" t="str">
        <f t="shared" si="224"/>
        <v>德永桃花1</v>
      </c>
      <c r="AR1554" s="284" t="str">
        <f t="shared" si="225"/>
        <v>とくながももか1</v>
      </c>
      <c r="AS1554" s="284">
        <f t="shared" si="226"/>
        <v>1700060</v>
      </c>
      <c r="AT1554" s="284" t="str">
        <f t="shared" si="219"/>
        <v>德永桃花</v>
      </c>
      <c r="AU1554" s="284">
        <f>IF(AT1554="","",COUNTIF(AT$8:AT1554,AT1554))</f>
        <v>1</v>
      </c>
      <c r="AV1554" s="284" t="str">
        <f t="shared" si="220"/>
        <v>とくながももか</v>
      </c>
      <c r="AW1554" s="284">
        <f>IF(AV1554="","",COUNTIF(AV$8:AV1554,AV1554))</f>
        <v>1</v>
      </c>
      <c r="AX1554" s="284" t="str">
        <f t="shared" si="218"/>
        <v/>
      </c>
      <c r="AY1554" s="284" t="str">
        <f t="shared" si="221"/>
        <v/>
      </c>
      <c r="AZ1554" s="284" t="str">
        <f t="shared" si="222"/>
        <v/>
      </c>
    </row>
    <row r="1555" spans="1:52" ht="18" customHeight="1">
      <c r="A1555" s="281">
        <v>1699754</v>
      </c>
      <c r="B1555" s="281" t="s">
        <v>831</v>
      </c>
      <c r="C1555" s="281" t="s">
        <v>6801</v>
      </c>
      <c r="D1555" s="281" t="s">
        <v>833</v>
      </c>
      <c r="E1555" s="281" t="s">
        <v>5455</v>
      </c>
      <c r="F1555" s="281">
        <v>2</v>
      </c>
      <c r="G1555" s="281" t="s">
        <v>282</v>
      </c>
      <c r="H1555" s="303">
        <v>38224</v>
      </c>
      <c r="I1555" s="281">
        <v>24</v>
      </c>
      <c r="J1555" s="281" t="s">
        <v>260</v>
      </c>
      <c r="K1555" s="281">
        <v>280</v>
      </c>
      <c r="L1555" s="281" t="s">
        <v>334</v>
      </c>
      <c r="M1555" s="281">
        <v>5006</v>
      </c>
      <c r="N1555" s="281" t="s">
        <v>5808</v>
      </c>
      <c r="O1555" s="281">
        <v>2</v>
      </c>
      <c r="P1555" s="281" t="s">
        <v>303</v>
      </c>
      <c r="W1555" s="281">
        <v>-20</v>
      </c>
      <c r="X1555" s="281" t="s">
        <v>1574</v>
      </c>
      <c r="AA1555" s="281">
        <v>1</v>
      </c>
      <c r="AB1555" s="281" t="s">
        <v>198</v>
      </c>
      <c r="AC1555" s="303">
        <v>44353</v>
      </c>
      <c r="AD1555" s="281" t="s">
        <v>11472</v>
      </c>
      <c r="AE1555" s="281" t="s">
        <v>1142</v>
      </c>
      <c r="AF1555" s="281" t="s">
        <v>266</v>
      </c>
      <c r="AG1555" s="281" t="s">
        <v>5809</v>
      </c>
      <c r="AI1555" s="281" t="s">
        <v>5810</v>
      </c>
      <c r="AJ1555" s="281" t="s">
        <v>11502</v>
      </c>
      <c r="AN1555" s="303">
        <v>44011</v>
      </c>
      <c r="AP1555" s="284">
        <f t="shared" si="223"/>
        <v>1548</v>
      </c>
      <c r="AQ1555" s="284" t="str">
        <f t="shared" si="224"/>
        <v>安藤結衣1</v>
      </c>
      <c r="AR1555" s="284" t="str">
        <f t="shared" si="225"/>
        <v>あんどうゆい1</v>
      </c>
      <c r="AS1555" s="284">
        <f t="shared" si="226"/>
        <v>1699754</v>
      </c>
      <c r="AT1555" s="284" t="str">
        <f t="shared" si="219"/>
        <v>安藤結衣</v>
      </c>
      <c r="AU1555" s="284">
        <f>IF(AT1555="","",COUNTIF(AT$8:AT1555,AT1555))</f>
        <v>1</v>
      </c>
      <c r="AV1555" s="284" t="str">
        <f t="shared" si="220"/>
        <v>あんどうゆい</v>
      </c>
      <c r="AW1555" s="284">
        <f>IF(AV1555="","",COUNTIF(AV$8:AV1555,AV1555))</f>
        <v>1</v>
      </c>
      <c r="AX1555" s="284" t="str">
        <f t="shared" si="218"/>
        <v/>
      </c>
      <c r="AY1555" s="284" t="str">
        <f t="shared" si="221"/>
        <v/>
      </c>
      <c r="AZ1555" s="284" t="str">
        <f t="shared" si="222"/>
        <v/>
      </c>
    </row>
    <row r="1556" spans="1:52" ht="18" customHeight="1">
      <c r="A1556" s="281">
        <v>1700525</v>
      </c>
      <c r="B1556" s="281" t="s">
        <v>6551</v>
      </c>
      <c r="C1556" s="281" t="s">
        <v>6889</v>
      </c>
      <c r="D1556" s="281" t="s">
        <v>6553</v>
      </c>
      <c r="E1556" s="281" t="s">
        <v>6889</v>
      </c>
      <c r="F1556" s="281">
        <v>2</v>
      </c>
      <c r="G1556" s="281" t="s">
        <v>282</v>
      </c>
      <c r="H1556" s="303">
        <v>38225</v>
      </c>
      <c r="I1556" s="281">
        <v>24</v>
      </c>
      <c r="J1556" s="281" t="s">
        <v>260</v>
      </c>
      <c r="K1556" s="281">
        <v>269</v>
      </c>
      <c r="L1556" s="281" t="s">
        <v>378</v>
      </c>
      <c r="M1556" s="281">
        <v>2046</v>
      </c>
      <c r="N1556" s="281" t="s">
        <v>410</v>
      </c>
      <c r="O1556" s="281">
        <v>2</v>
      </c>
      <c r="P1556" s="281" t="s">
        <v>303</v>
      </c>
      <c r="W1556" s="281">
        <v>-20</v>
      </c>
      <c r="X1556" s="281" t="s">
        <v>1574</v>
      </c>
      <c r="AA1556" s="281">
        <v>1</v>
      </c>
      <c r="AB1556" s="281" t="s">
        <v>198</v>
      </c>
      <c r="AC1556" s="303">
        <v>44353</v>
      </c>
      <c r="AD1556" s="281" t="s">
        <v>11471</v>
      </c>
      <c r="AE1556" s="281" t="s">
        <v>1106</v>
      </c>
      <c r="AF1556" s="281" t="s">
        <v>266</v>
      </c>
      <c r="AG1556" s="281" t="s">
        <v>5522</v>
      </c>
      <c r="AI1556" s="281" t="s">
        <v>5523</v>
      </c>
      <c r="AJ1556" s="281" t="s">
        <v>11479</v>
      </c>
      <c r="AN1556" s="303">
        <v>44012</v>
      </c>
      <c r="AP1556" s="284">
        <f t="shared" si="223"/>
        <v>1549</v>
      </c>
      <c r="AQ1556" s="284" t="str">
        <f t="shared" si="224"/>
        <v>竹花ゆな1</v>
      </c>
      <c r="AR1556" s="284" t="str">
        <f t="shared" si="225"/>
        <v>たけはなゆな1</v>
      </c>
      <c r="AS1556" s="284">
        <f t="shared" si="226"/>
        <v>1700525</v>
      </c>
      <c r="AT1556" s="284" t="str">
        <f t="shared" si="219"/>
        <v>竹花ゆな</v>
      </c>
      <c r="AU1556" s="284">
        <f>IF(AT1556="","",COUNTIF(AT$8:AT1556,AT1556))</f>
        <v>1</v>
      </c>
      <c r="AV1556" s="284" t="str">
        <f t="shared" si="220"/>
        <v>たけはなゆな</v>
      </c>
      <c r="AW1556" s="284">
        <f>IF(AV1556="","",COUNTIF(AV$8:AV1556,AV1556))</f>
        <v>1</v>
      </c>
      <c r="AX1556" s="284" t="str">
        <f t="shared" si="218"/>
        <v/>
      </c>
      <c r="AY1556" s="284" t="str">
        <f t="shared" si="221"/>
        <v/>
      </c>
      <c r="AZ1556" s="284" t="str">
        <f t="shared" si="222"/>
        <v/>
      </c>
    </row>
    <row r="1557" spans="1:52" ht="18" customHeight="1">
      <c r="A1557" s="281">
        <v>1700452</v>
      </c>
      <c r="B1557" s="281" t="s">
        <v>421</v>
      </c>
      <c r="C1557" s="281" t="s">
        <v>6890</v>
      </c>
      <c r="D1557" s="281" t="s">
        <v>423</v>
      </c>
      <c r="E1557" s="281" t="s">
        <v>6891</v>
      </c>
      <c r="F1557" s="281">
        <v>2</v>
      </c>
      <c r="G1557" s="281" t="s">
        <v>282</v>
      </c>
      <c r="H1557" s="303">
        <v>38226</v>
      </c>
      <c r="I1557" s="281">
        <v>24</v>
      </c>
      <c r="J1557" s="281" t="s">
        <v>260</v>
      </c>
      <c r="K1557" s="281">
        <v>271</v>
      </c>
      <c r="L1557" s="281" t="s">
        <v>413</v>
      </c>
      <c r="M1557" s="281">
        <v>2059</v>
      </c>
      <c r="N1557" s="281" t="s">
        <v>5378</v>
      </c>
      <c r="O1557" s="281">
        <v>2</v>
      </c>
      <c r="P1557" s="281" t="s">
        <v>303</v>
      </c>
      <c r="W1557" s="281">
        <v>-20</v>
      </c>
      <c r="X1557" s="281" t="s">
        <v>1574</v>
      </c>
      <c r="AA1557" s="281">
        <v>1</v>
      </c>
      <c r="AB1557" s="281" t="s">
        <v>198</v>
      </c>
      <c r="AC1557" s="303">
        <v>44353</v>
      </c>
      <c r="AD1557" s="281" t="s">
        <v>11471</v>
      </c>
      <c r="AE1557" s="281" t="s">
        <v>1017</v>
      </c>
      <c r="AF1557" s="281" t="s">
        <v>266</v>
      </c>
      <c r="AG1557" s="281" t="s">
        <v>5511</v>
      </c>
      <c r="AI1557" s="281" t="s">
        <v>5380</v>
      </c>
      <c r="AJ1557" s="281" t="s">
        <v>11467</v>
      </c>
      <c r="AN1557" s="303">
        <v>44012</v>
      </c>
      <c r="AP1557" s="284">
        <f t="shared" si="223"/>
        <v>1550</v>
      </c>
      <c r="AQ1557" s="284" t="str">
        <f t="shared" si="224"/>
        <v>小林千夏1</v>
      </c>
      <c r="AR1557" s="284" t="str">
        <f t="shared" si="225"/>
        <v>こばやしちなつ1</v>
      </c>
      <c r="AS1557" s="284">
        <f t="shared" si="226"/>
        <v>1700452</v>
      </c>
      <c r="AT1557" s="284" t="str">
        <f t="shared" si="219"/>
        <v>小林千夏</v>
      </c>
      <c r="AU1557" s="284">
        <f>IF(AT1557="","",COUNTIF(AT$8:AT1557,AT1557))</f>
        <v>1</v>
      </c>
      <c r="AV1557" s="284" t="str">
        <f t="shared" si="220"/>
        <v>こばやしちなつ</v>
      </c>
      <c r="AW1557" s="284">
        <f>IF(AV1557="","",COUNTIF(AV$8:AV1557,AV1557))</f>
        <v>1</v>
      </c>
      <c r="AX1557" s="284" t="str">
        <f t="shared" si="218"/>
        <v/>
      </c>
      <c r="AY1557" s="284" t="str">
        <f t="shared" si="221"/>
        <v/>
      </c>
      <c r="AZ1557" s="284" t="str">
        <f t="shared" si="222"/>
        <v/>
      </c>
    </row>
    <row r="1558" spans="1:52" ht="18" customHeight="1">
      <c r="A1558" s="281">
        <v>1700497</v>
      </c>
      <c r="B1558" s="281" t="s">
        <v>570</v>
      </c>
      <c r="C1558" s="281" t="s">
        <v>6892</v>
      </c>
      <c r="D1558" s="281" t="s">
        <v>572</v>
      </c>
      <c r="E1558" s="281" t="s">
        <v>5701</v>
      </c>
      <c r="F1558" s="281">
        <v>2</v>
      </c>
      <c r="G1558" s="281" t="s">
        <v>282</v>
      </c>
      <c r="H1558" s="303">
        <v>38236</v>
      </c>
      <c r="I1558" s="281">
        <v>24</v>
      </c>
      <c r="J1558" s="281" t="s">
        <v>260</v>
      </c>
      <c r="K1558" s="281">
        <v>269</v>
      </c>
      <c r="L1558" s="281" t="s">
        <v>378</v>
      </c>
      <c r="M1558" s="281">
        <v>2049</v>
      </c>
      <c r="N1558" s="281" t="s">
        <v>5101</v>
      </c>
      <c r="O1558" s="281">
        <v>2</v>
      </c>
      <c r="P1558" s="281" t="s">
        <v>303</v>
      </c>
      <c r="Q1558" s="281">
        <v>0</v>
      </c>
      <c r="S1558" s="281">
        <v>0</v>
      </c>
      <c r="W1558" s="281">
        <v>-20</v>
      </c>
      <c r="X1558" s="281" t="s">
        <v>1574</v>
      </c>
      <c r="AA1558" s="281">
        <v>1</v>
      </c>
      <c r="AB1558" s="281" t="s">
        <v>198</v>
      </c>
      <c r="AC1558" s="303">
        <v>44353</v>
      </c>
      <c r="AD1558" s="281" t="s">
        <v>11471</v>
      </c>
      <c r="AE1558" s="281" t="s">
        <v>5889</v>
      </c>
      <c r="AF1558" s="281" t="s">
        <v>266</v>
      </c>
      <c r="AG1558" s="281" t="s">
        <v>5890</v>
      </c>
      <c r="AI1558" s="281" t="s">
        <v>6893</v>
      </c>
      <c r="AJ1558" s="281" t="s">
        <v>11583</v>
      </c>
      <c r="AN1558" s="303">
        <v>44012</v>
      </c>
      <c r="AP1558" s="284">
        <f t="shared" si="223"/>
        <v>1551</v>
      </c>
      <c r="AQ1558" s="284" t="str">
        <f t="shared" si="224"/>
        <v>土屋文乃1</v>
      </c>
      <c r="AR1558" s="284" t="str">
        <f t="shared" si="225"/>
        <v>つちやあやの1</v>
      </c>
      <c r="AS1558" s="284">
        <f t="shared" si="226"/>
        <v>1700497</v>
      </c>
      <c r="AT1558" s="284" t="str">
        <f t="shared" si="219"/>
        <v>土屋文乃</v>
      </c>
      <c r="AU1558" s="284">
        <f>IF(AT1558="","",COUNTIF(AT$8:AT1558,AT1558))</f>
        <v>1</v>
      </c>
      <c r="AV1558" s="284" t="str">
        <f t="shared" si="220"/>
        <v>つちやあやの</v>
      </c>
      <c r="AW1558" s="284">
        <f>IF(AV1558="","",COUNTIF(AV$8:AV1558,AV1558))</f>
        <v>1</v>
      </c>
      <c r="AX1558" s="284" t="str">
        <f t="shared" si="218"/>
        <v/>
      </c>
      <c r="AY1558" s="284" t="str">
        <f t="shared" si="221"/>
        <v/>
      </c>
      <c r="AZ1558" s="284" t="str">
        <f t="shared" si="222"/>
        <v/>
      </c>
    </row>
    <row r="1559" spans="1:52" ht="18" customHeight="1">
      <c r="A1559" s="281">
        <v>1699380</v>
      </c>
      <c r="B1559" s="281" t="s">
        <v>3405</v>
      </c>
      <c r="C1559" s="281" t="s">
        <v>5822</v>
      </c>
      <c r="D1559" s="281" t="s">
        <v>1028</v>
      </c>
      <c r="E1559" s="281" t="s">
        <v>5823</v>
      </c>
      <c r="F1559" s="281">
        <v>2</v>
      </c>
      <c r="G1559" s="281" t="s">
        <v>282</v>
      </c>
      <c r="H1559" s="303">
        <v>38238</v>
      </c>
      <c r="I1559" s="281">
        <v>24</v>
      </c>
      <c r="J1559" s="281" t="s">
        <v>260</v>
      </c>
      <c r="K1559" s="281">
        <v>278</v>
      </c>
      <c r="L1559" s="281" t="s">
        <v>445</v>
      </c>
      <c r="M1559" s="281">
        <v>2098</v>
      </c>
      <c r="N1559" s="281" t="s">
        <v>5705</v>
      </c>
      <c r="O1559" s="281">
        <v>2</v>
      </c>
      <c r="P1559" s="281" t="s">
        <v>303</v>
      </c>
      <c r="W1559" s="281">
        <v>-20</v>
      </c>
      <c r="X1559" s="281" t="s">
        <v>1574</v>
      </c>
      <c r="AA1559" s="281">
        <v>1</v>
      </c>
      <c r="AB1559" s="281" t="s">
        <v>198</v>
      </c>
      <c r="AC1559" s="303">
        <v>44353</v>
      </c>
      <c r="AD1559" s="281" t="s">
        <v>11472</v>
      </c>
      <c r="AE1559" s="281" t="s">
        <v>5706</v>
      </c>
      <c r="AF1559" s="281" t="s">
        <v>266</v>
      </c>
      <c r="AG1559" s="281" t="s">
        <v>5707</v>
      </c>
      <c r="AI1559" s="281" t="s">
        <v>5708</v>
      </c>
      <c r="AJ1559" s="281" t="s">
        <v>11494</v>
      </c>
      <c r="AN1559" s="303">
        <v>44011</v>
      </c>
      <c r="AP1559" s="284">
        <f t="shared" si="223"/>
        <v>1552</v>
      </c>
      <c r="AQ1559" s="284" t="str">
        <f t="shared" si="224"/>
        <v>伊東美結1</v>
      </c>
      <c r="AR1559" s="284" t="str">
        <f t="shared" si="225"/>
        <v>いとうみゆ1</v>
      </c>
      <c r="AS1559" s="284">
        <f t="shared" si="226"/>
        <v>1699380</v>
      </c>
      <c r="AT1559" s="284" t="str">
        <f t="shared" si="219"/>
        <v>伊東美結</v>
      </c>
      <c r="AU1559" s="284">
        <f>IF(AT1559="","",COUNTIF(AT$8:AT1559,AT1559))</f>
        <v>1</v>
      </c>
      <c r="AV1559" s="284" t="str">
        <f t="shared" si="220"/>
        <v>いとうみゆ</v>
      </c>
      <c r="AW1559" s="284">
        <f>IF(AV1559="","",COUNTIF(AV$8:AV1559,AV1559))</f>
        <v>1</v>
      </c>
      <c r="AX1559" s="284" t="str">
        <f t="shared" si="218"/>
        <v/>
      </c>
      <c r="AY1559" s="284" t="str">
        <f t="shared" si="221"/>
        <v/>
      </c>
      <c r="AZ1559" s="284" t="str">
        <f t="shared" si="222"/>
        <v/>
      </c>
    </row>
    <row r="1560" spans="1:52" ht="18" customHeight="1">
      <c r="A1560" s="281">
        <v>1705927</v>
      </c>
      <c r="B1560" s="281" t="s">
        <v>6894</v>
      </c>
      <c r="C1560" s="281" t="s">
        <v>6895</v>
      </c>
      <c r="D1560" s="281" t="s">
        <v>6896</v>
      </c>
      <c r="E1560" s="281" t="s">
        <v>5733</v>
      </c>
      <c r="F1560" s="281">
        <v>2</v>
      </c>
      <c r="G1560" s="281" t="s">
        <v>282</v>
      </c>
      <c r="H1560" s="303">
        <v>38243</v>
      </c>
      <c r="I1560" s="281">
        <v>24</v>
      </c>
      <c r="J1560" s="281" t="s">
        <v>260</v>
      </c>
      <c r="K1560" s="281">
        <v>276</v>
      </c>
      <c r="L1560" s="281" t="s">
        <v>742</v>
      </c>
      <c r="M1560" s="281">
        <v>4572</v>
      </c>
      <c r="N1560" s="281" t="s">
        <v>5917</v>
      </c>
      <c r="O1560" s="281">
        <v>2</v>
      </c>
      <c r="P1560" s="281" t="s">
        <v>303</v>
      </c>
      <c r="Q1560" s="281">
        <v>0</v>
      </c>
      <c r="S1560" s="281">
        <v>0</v>
      </c>
      <c r="W1560" s="281">
        <v>-20</v>
      </c>
      <c r="X1560" s="281" t="s">
        <v>1574</v>
      </c>
      <c r="AA1560" s="281">
        <v>1</v>
      </c>
      <c r="AB1560" s="281" t="s">
        <v>198</v>
      </c>
      <c r="AC1560" s="303">
        <v>44353</v>
      </c>
      <c r="AD1560" s="281" t="s">
        <v>11474</v>
      </c>
      <c r="AE1560" s="281" t="s">
        <v>2880</v>
      </c>
      <c r="AF1560" s="281" t="s">
        <v>266</v>
      </c>
      <c r="AG1560" s="281" t="s">
        <v>5918</v>
      </c>
      <c r="AI1560" s="281" t="s">
        <v>5919</v>
      </c>
      <c r="AN1560" s="303">
        <v>44047</v>
      </c>
      <c r="AP1560" s="284">
        <f t="shared" si="223"/>
        <v>1553</v>
      </c>
      <c r="AQ1560" s="284" t="str">
        <f t="shared" si="224"/>
        <v>野々山愛里1</v>
      </c>
      <c r="AR1560" s="284" t="str">
        <f t="shared" si="225"/>
        <v>ののやまあいり1</v>
      </c>
      <c r="AS1560" s="284">
        <f t="shared" si="226"/>
        <v>1705927</v>
      </c>
      <c r="AT1560" s="284" t="str">
        <f t="shared" si="219"/>
        <v>野々山愛里</v>
      </c>
      <c r="AU1560" s="284">
        <f>IF(AT1560="","",COUNTIF(AT$8:AT1560,AT1560))</f>
        <v>1</v>
      </c>
      <c r="AV1560" s="284" t="str">
        <f t="shared" si="220"/>
        <v>ののやまあいり</v>
      </c>
      <c r="AW1560" s="284">
        <f>IF(AV1560="","",COUNTIF(AV$8:AV1560,AV1560))</f>
        <v>1</v>
      </c>
      <c r="AX1560" s="284" t="str">
        <f t="shared" si="218"/>
        <v/>
      </c>
      <c r="AY1560" s="284" t="str">
        <f t="shared" si="221"/>
        <v/>
      </c>
      <c r="AZ1560" s="284" t="str">
        <f t="shared" si="222"/>
        <v/>
      </c>
    </row>
    <row r="1561" spans="1:52" ht="18" customHeight="1">
      <c r="A1561" s="281">
        <v>1700308</v>
      </c>
      <c r="B1561" s="281" t="s">
        <v>766</v>
      </c>
      <c r="C1561" s="281" t="s">
        <v>6897</v>
      </c>
      <c r="D1561" s="281" t="s">
        <v>768</v>
      </c>
      <c r="E1561" s="281" t="s">
        <v>6898</v>
      </c>
      <c r="F1561" s="281">
        <v>1</v>
      </c>
      <c r="G1561" s="281" t="s">
        <v>259</v>
      </c>
      <c r="H1561" s="303">
        <v>38245</v>
      </c>
      <c r="I1561" s="281">
        <v>24</v>
      </c>
      <c r="J1561" s="281" t="s">
        <v>260</v>
      </c>
      <c r="K1561" s="281">
        <v>279</v>
      </c>
      <c r="L1561" s="281" t="s">
        <v>308</v>
      </c>
      <c r="M1561" s="281">
        <v>2108</v>
      </c>
      <c r="N1561" s="281" t="s">
        <v>6858</v>
      </c>
      <c r="O1561" s="281">
        <v>2</v>
      </c>
      <c r="P1561" s="281" t="s">
        <v>303</v>
      </c>
      <c r="W1561" s="281">
        <v>-20</v>
      </c>
      <c r="X1561" s="281" t="s">
        <v>1574</v>
      </c>
      <c r="AA1561" s="281">
        <v>1</v>
      </c>
      <c r="AB1561" s="281" t="s">
        <v>198</v>
      </c>
      <c r="AC1561" s="303">
        <v>44353</v>
      </c>
      <c r="AD1561" s="281" t="s">
        <v>11472</v>
      </c>
      <c r="AE1561" s="281" t="s">
        <v>6899</v>
      </c>
      <c r="AF1561" s="281" t="s">
        <v>266</v>
      </c>
      <c r="AG1561" s="281" t="s">
        <v>6900</v>
      </c>
      <c r="AI1561" s="281" t="s">
        <v>6901</v>
      </c>
      <c r="AJ1561" s="281" t="s">
        <v>11584</v>
      </c>
      <c r="AN1561" s="303">
        <v>44012</v>
      </c>
      <c r="AP1561" s="284">
        <f t="shared" si="223"/>
        <v>1554</v>
      </c>
      <c r="AQ1561" s="284" t="str">
        <f t="shared" si="224"/>
        <v>山口晃史朗1</v>
      </c>
      <c r="AR1561" s="284" t="str">
        <f t="shared" si="225"/>
        <v>やまぐちこうしろう1</v>
      </c>
      <c r="AS1561" s="284">
        <f t="shared" si="226"/>
        <v>1700308</v>
      </c>
      <c r="AT1561" s="284" t="str">
        <f t="shared" si="219"/>
        <v>山口晃史朗</v>
      </c>
      <c r="AU1561" s="284">
        <f>IF(AT1561="","",COUNTIF(AT$8:AT1561,AT1561))</f>
        <v>1</v>
      </c>
      <c r="AV1561" s="284" t="str">
        <f t="shared" si="220"/>
        <v>やまぐちこうしろう</v>
      </c>
      <c r="AW1561" s="284">
        <f>IF(AV1561="","",COUNTIF(AV$8:AV1561,AV1561))</f>
        <v>1</v>
      </c>
      <c r="AX1561" s="284" t="str">
        <f t="shared" si="218"/>
        <v/>
      </c>
      <c r="AY1561" s="284" t="str">
        <f t="shared" si="221"/>
        <v/>
      </c>
      <c r="AZ1561" s="284" t="str">
        <f t="shared" si="222"/>
        <v/>
      </c>
    </row>
    <row r="1562" spans="1:52" ht="18" customHeight="1">
      <c r="A1562" s="281">
        <v>1700389</v>
      </c>
      <c r="B1562" s="281" t="s">
        <v>6902</v>
      </c>
      <c r="C1562" s="281" t="s">
        <v>6903</v>
      </c>
      <c r="D1562" s="281" t="s">
        <v>6904</v>
      </c>
      <c r="E1562" s="281" t="s">
        <v>6905</v>
      </c>
      <c r="F1562" s="281">
        <v>2</v>
      </c>
      <c r="G1562" s="281" t="s">
        <v>282</v>
      </c>
      <c r="H1562" s="303">
        <v>38257</v>
      </c>
      <c r="I1562" s="281">
        <v>24</v>
      </c>
      <c r="J1562" s="281" t="s">
        <v>260</v>
      </c>
      <c r="K1562" s="281">
        <v>275</v>
      </c>
      <c r="L1562" s="281" t="s">
        <v>273</v>
      </c>
      <c r="M1562" s="281">
        <v>2075</v>
      </c>
      <c r="N1562" s="281" t="s">
        <v>5544</v>
      </c>
      <c r="O1562" s="281">
        <v>2</v>
      </c>
      <c r="P1562" s="281" t="s">
        <v>303</v>
      </c>
      <c r="W1562" s="281">
        <v>-20</v>
      </c>
      <c r="X1562" s="281" t="s">
        <v>1574</v>
      </c>
      <c r="AA1562" s="281">
        <v>1</v>
      </c>
      <c r="AB1562" s="281" t="s">
        <v>198</v>
      </c>
      <c r="AC1562" s="303">
        <v>44353</v>
      </c>
      <c r="AD1562" s="281" t="s">
        <v>11474</v>
      </c>
      <c r="AN1562" s="303">
        <v>44012</v>
      </c>
      <c r="AP1562" s="284">
        <f t="shared" si="223"/>
        <v>1555</v>
      </c>
      <c r="AQ1562" s="284" t="str">
        <f t="shared" si="224"/>
        <v>江田安澄1</v>
      </c>
      <c r="AR1562" s="284" t="str">
        <f t="shared" si="225"/>
        <v>えだあずみ1</v>
      </c>
      <c r="AS1562" s="284">
        <f t="shared" si="226"/>
        <v>1700389</v>
      </c>
      <c r="AT1562" s="284" t="str">
        <f t="shared" si="219"/>
        <v>江田安澄</v>
      </c>
      <c r="AU1562" s="284">
        <f>IF(AT1562="","",COUNTIF(AT$8:AT1562,AT1562))</f>
        <v>1</v>
      </c>
      <c r="AV1562" s="284" t="str">
        <f t="shared" si="220"/>
        <v>えだあずみ</v>
      </c>
      <c r="AW1562" s="284">
        <f>IF(AV1562="","",COUNTIF(AV$8:AV1562,AV1562))</f>
        <v>1</v>
      </c>
      <c r="AX1562" s="284" t="str">
        <f t="shared" si="218"/>
        <v/>
      </c>
      <c r="AY1562" s="284" t="str">
        <f t="shared" si="221"/>
        <v/>
      </c>
      <c r="AZ1562" s="284" t="str">
        <f t="shared" si="222"/>
        <v/>
      </c>
    </row>
    <row r="1563" spans="1:52" ht="18" customHeight="1">
      <c r="A1563" s="281">
        <v>1700471</v>
      </c>
      <c r="B1563" s="281" t="s">
        <v>6906</v>
      </c>
      <c r="C1563" s="281" t="s">
        <v>6907</v>
      </c>
      <c r="D1563" s="281" t="s">
        <v>6908</v>
      </c>
      <c r="E1563" s="281" t="s">
        <v>5555</v>
      </c>
      <c r="F1563" s="281">
        <v>1</v>
      </c>
      <c r="G1563" s="281" t="s">
        <v>259</v>
      </c>
      <c r="H1563" s="303">
        <v>38263</v>
      </c>
      <c r="I1563" s="281">
        <v>24</v>
      </c>
      <c r="J1563" s="281" t="s">
        <v>260</v>
      </c>
      <c r="K1563" s="281">
        <v>271</v>
      </c>
      <c r="L1563" s="281" t="s">
        <v>413</v>
      </c>
      <c r="M1563" s="281">
        <v>2060</v>
      </c>
      <c r="N1563" s="281" t="s">
        <v>5369</v>
      </c>
      <c r="O1563" s="281">
        <v>2</v>
      </c>
      <c r="P1563" s="281" t="s">
        <v>303</v>
      </c>
      <c r="W1563" s="281">
        <v>-20</v>
      </c>
      <c r="X1563" s="281" t="s">
        <v>1574</v>
      </c>
      <c r="AA1563" s="281">
        <v>1</v>
      </c>
      <c r="AB1563" s="281" t="s">
        <v>198</v>
      </c>
      <c r="AC1563" s="303">
        <v>44353</v>
      </c>
      <c r="AD1563" s="281" t="s">
        <v>11471</v>
      </c>
      <c r="AE1563" s="281" t="s">
        <v>1017</v>
      </c>
      <c r="AF1563" s="281" t="s">
        <v>266</v>
      </c>
      <c r="AG1563" s="281" t="s">
        <v>5370</v>
      </c>
      <c r="AI1563" s="281" t="s">
        <v>5371</v>
      </c>
      <c r="AJ1563" s="281" t="s">
        <v>11466</v>
      </c>
      <c r="AN1563" s="303">
        <v>44012</v>
      </c>
      <c r="AP1563" s="284">
        <f t="shared" si="223"/>
        <v>1556</v>
      </c>
      <c r="AQ1563" s="284" t="str">
        <f t="shared" si="224"/>
        <v>小泉真哉1</v>
      </c>
      <c r="AR1563" s="284" t="str">
        <f t="shared" si="225"/>
        <v>こいずみまさや1</v>
      </c>
      <c r="AS1563" s="284">
        <f t="shared" si="226"/>
        <v>1700471</v>
      </c>
      <c r="AT1563" s="284" t="str">
        <f t="shared" si="219"/>
        <v>小泉真哉</v>
      </c>
      <c r="AU1563" s="284">
        <f>IF(AT1563="","",COUNTIF(AT$8:AT1563,AT1563))</f>
        <v>1</v>
      </c>
      <c r="AV1563" s="284" t="str">
        <f t="shared" si="220"/>
        <v>こいずみまさや</v>
      </c>
      <c r="AW1563" s="284">
        <f>IF(AV1563="","",COUNTIF(AV$8:AV1563,AV1563))</f>
        <v>1</v>
      </c>
      <c r="AX1563" s="284" t="str">
        <f t="shared" si="218"/>
        <v/>
      </c>
      <c r="AY1563" s="284" t="str">
        <f t="shared" si="221"/>
        <v/>
      </c>
      <c r="AZ1563" s="284" t="str">
        <f t="shared" si="222"/>
        <v/>
      </c>
    </row>
    <row r="1564" spans="1:52" ht="18" customHeight="1">
      <c r="A1564" s="281">
        <v>1703004</v>
      </c>
      <c r="B1564" s="281" t="s">
        <v>6909</v>
      </c>
      <c r="C1564" s="281" t="s">
        <v>6910</v>
      </c>
      <c r="D1564" s="281" t="s">
        <v>6911</v>
      </c>
      <c r="E1564" s="281" t="s">
        <v>3501</v>
      </c>
      <c r="F1564" s="281">
        <v>2</v>
      </c>
      <c r="G1564" s="281" t="s">
        <v>282</v>
      </c>
      <c r="H1564" s="303">
        <v>38264</v>
      </c>
      <c r="I1564" s="281">
        <v>24</v>
      </c>
      <c r="J1564" s="281" t="s">
        <v>260</v>
      </c>
      <c r="K1564" s="281">
        <v>275</v>
      </c>
      <c r="L1564" s="281" t="s">
        <v>273</v>
      </c>
      <c r="M1564" s="281">
        <v>2081</v>
      </c>
      <c r="N1564" s="281" t="s">
        <v>5858</v>
      </c>
      <c r="O1564" s="281">
        <v>2</v>
      </c>
      <c r="P1564" s="281" t="s">
        <v>303</v>
      </c>
      <c r="W1564" s="281">
        <v>-20</v>
      </c>
      <c r="X1564" s="281" t="s">
        <v>1574</v>
      </c>
      <c r="AA1564" s="281">
        <v>1</v>
      </c>
      <c r="AB1564" s="281" t="s">
        <v>198</v>
      </c>
      <c r="AC1564" s="303">
        <v>44353</v>
      </c>
      <c r="AD1564" s="281" t="s">
        <v>11474</v>
      </c>
      <c r="AE1564" s="281" t="s">
        <v>5859</v>
      </c>
      <c r="AF1564" s="281" t="s">
        <v>266</v>
      </c>
      <c r="AG1564" s="281" t="s">
        <v>5860</v>
      </c>
      <c r="AI1564" s="281" t="s">
        <v>5861</v>
      </c>
      <c r="AJ1564" s="281" t="s">
        <v>11504</v>
      </c>
      <c r="AN1564" s="303">
        <v>44023</v>
      </c>
      <c r="AP1564" s="284">
        <f t="shared" si="223"/>
        <v>1557</v>
      </c>
      <c r="AQ1564" s="284" t="str">
        <f t="shared" si="224"/>
        <v>甕奈菜1</v>
      </c>
      <c r="AR1564" s="284" t="str">
        <f t="shared" si="225"/>
        <v>もたいなな1</v>
      </c>
      <c r="AS1564" s="284">
        <f t="shared" si="226"/>
        <v>1703004</v>
      </c>
      <c r="AT1564" s="284" t="str">
        <f t="shared" si="219"/>
        <v>甕奈菜</v>
      </c>
      <c r="AU1564" s="284">
        <f>IF(AT1564="","",COUNTIF(AT$8:AT1564,AT1564))</f>
        <v>1</v>
      </c>
      <c r="AV1564" s="284" t="str">
        <f t="shared" si="220"/>
        <v>もたいなな</v>
      </c>
      <c r="AW1564" s="284">
        <f>IF(AV1564="","",COUNTIF(AV$8:AV1564,AV1564))</f>
        <v>1</v>
      </c>
      <c r="AX1564" s="284" t="str">
        <f t="shared" si="218"/>
        <v/>
      </c>
      <c r="AY1564" s="284" t="str">
        <f t="shared" si="221"/>
        <v/>
      </c>
      <c r="AZ1564" s="284" t="str">
        <f t="shared" si="222"/>
        <v/>
      </c>
    </row>
    <row r="1565" spans="1:52" ht="18" customHeight="1">
      <c r="A1565" s="281">
        <v>1699378</v>
      </c>
      <c r="B1565" s="281" t="s">
        <v>1785</v>
      </c>
      <c r="C1565" s="281" t="s">
        <v>6912</v>
      </c>
      <c r="D1565" s="281" t="s">
        <v>1787</v>
      </c>
      <c r="E1565" s="281" t="s">
        <v>5197</v>
      </c>
      <c r="F1565" s="281">
        <v>2</v>
      </c>
      <c r="G1565" s="281" t="s">
        <v>282</v>
      </c>
      <c r="H1565" s="303">
        <v>38266</v>
      </c>
      <c r="I1565" s="281">
        <v>24</v>
      </c>
      <c r="J1565" s="281" t="s">
        <v>260</v>
      </c>
      <c r="K1565" s="281">
        <v>278</v>
      </c>
      <c r="L1565" s="281" t="s">
        <v>445</v>
      </c>
      <c r="M1565" s="281">
        <v>2098</v>
      </c>
      <c r="N1565" s="281" t="s">
        <v>5705</v>
      </c>
      <c r="O1565" s="281">
        <v>2</v>
      </c>
      <c r="P1565" s="281" t="s">
        <v>303</v>
      </c>
      <c r="W1565" s="281">
        <v>-20</v>
      </c>
      <c r="X1565" s="281" t="s">
        <v>1574</v>
      </c>
      <c r="AA1565" s="281">
        <v>1</v>
      </c>
      <c r="AB1565" s="281" t="s">
        <v>198</v>
      </c>
      <c r="AC1565" s="303">
        <v>44353</v>
      </c>
      <c r="AD1565" s="281" t="s">
        <v>11472</v>
      </c>
      <c r="AE1565" s="281" t="s">
        <v>5706</v>
      </c>
      <c r="AF1565" s="281" t="s">
        <v>266</v>
      </c>
      <c r="AG1565" s="281" t="s">
        <v>5707</v>
      </c>
      <c r="AI1565" s="281" t="s">
        <v>5708</v>
      </c>
      <c r="AJ1565" s="281" t="s">
        <v>11494</v>
      </c>
      <c r="AN1565" s="303">
        <v>44011</v>
      </c>
      <c r="AP1565" s="284">
        <f t="shared" si="223"/>
        <v>1558</v>
      </c>
      <c r="AQ1565" s="284" t="str">
        <f t="shared" si="224"/>
        <v>後藤彩翔1</v>
      </c>
      <c r="AR1565" s="284" t="str">
        <f t="shared" si="225"/>
        <v>ごとうあやか1</v>
      </c>
      <c r="AS1565" s="284">
        <f t="shared" si="226"/>
        <v>1699378</v>
      </c>
      <c r="AT1565" s="284" t="str">
        <f t="shared" si="219"/>
        <v>後藤彩翔</v>
      </c>
      <c r="AU1565" s="284">
        <f>IF(AT1565="","",COUNTIF(AT$8:AT1565,AT1565))</f>
        <v>1</v>
      </c>
      <c r="AV1565" s="284" t="str">
        <f t="shared" si="220"/>
        <v>ごとうあやか</v>
      </c>
      <c r="AW1565" s="284">
        <f>IF(AV1565="","",COUNTIF(AV$8:AV1565,AV1565))</f>
        <v>1</v>
      </c>
      <c r="AX1565" s="284" t="str">
        <f t="shared" si="218"/>
        <v/>
      </c>
      <c r="AY1565" s="284" t="str">
        <f t="shared" si="221"/>
        <v/>
      </c>
      <c r="AZ1565" s="284" t="str">
        <f t="shared" si="222"/>
        <v/>
      </c>
    </row>
    <row r="1566" spans="1:52" ht="18" customHeight="1">
      <c r="A1566" s="281">
        <v>1700116</v>
      </c>
      <c r="B1566" s="281" t="s">
        <v>1660</v>
      </c>
      <c r="C1566" s="281" t="s">
        <v>6913</v>
      </c>
      <c r="D1566" s="281" t="s">
        <v>1662</v>
      </c>
      <c r="E1566" s="281" t="s">
        <v>6914</v>
      </c>
      <c r="F1566" s="281">
        <v>1</v>
      </c>
      <c r="G1566" s="281" t="s">
        <v>259</v>
      </c>
      <c r="H1566" s="303">
        <v>38282</v>
      </c>
      <c r="I1566" s="281">
        <v>24</v>
      </c>
      <c r="J1566" s="281" t="s">
        <v>260</v>
      </c>
      <c r="K1566" s="281">
        <v>264</v>
      </c>
      <c r="L1566" s="281" t="s">
        <v>301</v>
      </c>
      <c r="M1566" s="281">
        <v>2016</v>
      </c>
      <c r="N1566" s="281" t="s">
        <v>5489</v>
      </c>
      <c r="O1566" s="281">
        <v>2</v>
      </c>
      <c r="P1566" s="281" t="s">
        <v>303</v>
      </c>
      <c r="Q1566" s="281">
        <v>0</v>
      </c>
      <c r="S1566" s="281">
        <v>0</v>
      </c>
      <c r="V1566" s="281">
        <v>0</v>
      </c>
      <c r="W1566" s="281">
        <v>-20</v>
      </c>
      <c r="X1566" s="281" t="s">
        <v>1574</v>
      </c>
      <c r="AA1566" s="281">
        <v>1</v>
      </c>
      <c r="AB1566" s="281" t="s">
        <v>198</v>
      </c>
      <c r="AC1566" s="303">
        <v>44353</v>
      </c>
      <c r="AD1566" s="281" t="s">
        <v>11470</v>
      </c>
      <c r="AE1566" s="281" t="s">
        <v>346</v>
      </c>
      <c r="AF1566" s="281" t="s">
        <v>266</v>
      </c>
      <c r="AG1566" s="281" t="s">
        <v>4983</v>
      </c>
      <c r="AI1566" s="281" t="s">
        <v>4984</v>
      </c>
      <c r="AJ1566" s="281" t="s">
        <v>11405</v>
      </c>
      <c r="AN1566" s="303">
        <v>44012</v>
      </c>
      <c r="AP1566" s="284">
        <f t="shared" si="223"/>
        <v>1559</v>
      </c>
      <c r="AQ1566" s="284" t="str">
        <f t="shared" si="224"/>
        <v>宮澤快晴1</v>
      </c>
      <c r="AR1566" s="284" t="str">
        <f t="shared" si="225"/>
        <v>みやざわかいせい1</v>
      </c>
      <c r="AS1566" s="284">
        <f t="shared" si="226"/>
        <v>1700116</v>
      </c>
      <c r="AT1566" s="284" t="str">
        <f t="shared" si="219"/>
        <v>宮澤快晴</v>
      </c>
      <c r="AU1566" s="284">
        <f>IF(AT1566="","",COUNTIF(AT$8:AT1566,AT1566))</f>
        <v>1</v>
      </c>
      <c r="AV1566" s="284" t="str">
        <f t="shared" si="220"/>
        <v>みやざわかいせい</v>
      </c>
      <c r="AW1566" s="284">
        <f>IF(AV1566="","",COUNTIF(AV$8:AV1566,AV1566))</f>
        <v>1</v>
      </c>
      <c r="AX1566" s="284" t="str">
        <f t="shared" si="218"/>
        <v/>
      </c>
      <c r="AY1566" s="284" t="str">
        <f t="shared" si="221"/>
        <v/>
      </c>
      <c r="AZ1566" s="284" t="str">
        <f t="shared" si="222"/>
        <v/>
      </c>
    </row>
    <row r="1567" spans="1:52" ht="18" customHeight="1">
      <c r="A1567" s="281">
        <v>1703079</v>
      </c>
      <c r="B1567" s="281" t="s">
        <v>6915</v>
      </c>
      <c r="C1567" s="281" t="s">
        <v>6916</v>
      </c>
      <c r="D1567" s="281" t="s">
        <v>6917</v>
      </c>
      <c r="E1567" s="281" t="s">
        <v>6918</v>
      </c>
      <c r="F1567" s="281">
        <v>2</v>
      </c>
      <c r="G1567" s="281" t="s">
        <v>282</v>
      </c>
      <c r="H1567" s="303">
        <v>38285</v>
      </c>
      <c r="I1567" s="281">
        <v>24</v>
      </c>
      <c r="J1567" s="281" t="s">
        <v>260</v>
      </c>
      <c r="K1567" s="281">
        <v>276</v>
      </c>
      <c r="L1567" s="281" t="s">
        <v>742</v>
      </c>
      <c r="M1567" s="281">
        <v>4572</v>
      </c>
      <c r="N1567" s="281" t="s">
        <v>5917</v>
      </c>
      <c r="O1567" s="281">
        <v>2</v>
      </c>
      <c r="P1567" s="281" t="s">
        <v>303</v>
      </c>
      <c r="Q1567" s="281">
        <v>0</v>
      </c>
      <c r="S1567" s="281">
        <v>0</v>
      </c>
      <c r="W1567" s="281">
        <v>-20</v>
      </c>
      <c r="X1567" s="281" t="s">
        <v>1574</v>
      </c>
      <c r="AA1567" s="281">
        <v>1</v>
      </c>
      <c r="AB1567" s="281" t="s">
        <v>198</v>
      </c>
      <c r="AC1567" s="303">
        <v>44353</v>
      </c>
      <c r="AD1567" s="281" t="s">
        <v>11474</v>
      </c>
      <c r="AE1567" s="281" t="s">
        <v>2880</v>
      </c>
      <c r="AF1567" s="281" t="s">
        <v>266</v>
      </c>
      <c r="AG1567" s="281" t="s">
        <v>5918</v>
      </c>
      <c r="AI1567" s="281" t="s">
        <v>5919</v>
      </c>
      <c r="AN1567" s="303">
        <v>44023</v>
      </c>
      <c r="AP1567" s="284">
        <f t="shared" si="223"/>
        <v>1560</v>
      </c>
      <c r="AQ1567" s="284" t="str">
        <f t="shared" si="224"/>
        <v>日比谷風花1</v>
      </c>
      <c r="AR1567" s="284" t="str">
        <f t="shared" si="225"/>
        <v>ひびやふうか1</v>
      </c>
      <c r="AS1567" s="284">
        <f t="shared" si="226"/>
        <v>1703079</v>
      </c>
      <c r="AT1567" s="284" t="str">
        <f t="shared" si="219"/>
        <v>日比谷風花</v>
      </c>
      <c r="AU1567" s="284">
        <f>IF(AT1567="","",COUNTIF(AT$8:AT1567,AT1567))</f>
        <v>1</v>
      </c>
      <c r="AV1567" s="284" t="str">
        <f t="shared" si="220"/>
        <v>ひびやふうか</v>
      </c>
      <c r="AW1567" s="284">
        <f>IF(AV1567="","",COUNTIF(AV$8:AV1567,AV1567))</f>
        <v>1</v>
      </c>
      <c r="AX1567" s="284" t="str">
        <f t="shared" si="218"/>
        <v/>
      </c>
      <c r="AY1567" s="284" t="str">
        <f t="shared" si="221"/>
        <v/>
      </c>
      <c r="AZ1567" s="284" t="str">
        <f t="shared" si="222"/>
        <v/>
      </c>
    </row>
    <row r="1568" spans="1:52" ht="18" customHeight="1">
      <c r="A1568" s="281">
        <v>1699930</v>
      </c>
      <c r="B1568" s="281" t="s">
        <v>4231</v>
      </c>
      <c r="C1568" s="281" t="s">
        <v>6919</v>
      </c>
      <c r="D1568" s="281" t="s">
        <v>501</v>
      </c>
      <c r="E1568" s="281" t="s">
        <v>5384</v>
      </c>
      <c r="F1568" s="281">
        <v>2</v>
      </c>
      <c r="G1568" s="281" t="s">
        <v>282</v>
      </c>
      <c r="H1568" s="303">
        <v>38295</v>
      </c>
      <c r="I1568" s="281">
        <v>24</v>
      </c>
      <c r="J1568" s="281" t="s">
        <v>260</v>
      </c>
      <c r="K1568" s="281">
        <v>267</v>
      </c>
      <c r="L1568" s="281" t="s">
        <v>328</v>
      </c>
      <c r="M1568" s="281">
        <v>2042</v>
      </c>
      <c r="N1568" s="281" t="s">
        <v>5507</v>
      </c>
      <c r="O1568" s="281">
        <v>2</v>
      </c>
      <c r="P1568" s="281" t="s">
        <v>303</v>
      </c>
      <c r="W1568" s="281">
        <v>-20</v>
      </c>
      <c r="X1568" s="281" t="s">
        <v>1574</v>
      </c>
      <c r="AA1568" s="281">
        <v>1</v>
      </c>
      <c r="AB1568" s="281" t="s">
        <v>198</v>
      </c>
      <c r="AC1568" s="303">
        <v>44353</v>
      </c>
      <c r="AD1568" s="281" t="s">
        <v>11470</v>
      </c>
      <c r="AE1568" s="281" t="s">
        <v>3243</v>
      </c>
      <c r="AF1568" s="281" t="s">
        <v>266</v>
      </c>
      <c r="AG1568" s="281" t="s">
        <v>5508</v>
      </c>
      <c r="AI1568" s="281" t="s">
        <v>5509</v>
      </c>
      <c r="AJ1568" s="281" t="s">
        <v>11478</v>
      </c>
      <c r="AN1568" s="303">
        <v>44012</v>
      </c>
      <c r="AP1568" s="284">
        <f t="shared" si="223"/>
        <v>1561</v>
      </c>
      <c r="AQ1568" s="284" t="str">
        <f t="shared" si="224"/>
        <v>渡邉優菜1</v>
      </c>
      <c r="AR1568" s="284" t="str">
        <f t="shared" si="225"/>
        <v>わたなべゆうな1</v>
      </c>
      <c r="AS1568" s="284">
        <f t="shared" si="226"/>
        <v>1699930</v>
      </c>
      <c r="AT1568" s="284" t="str">
        <f t="shared" si="219"/>
        <v>渡邉優菜</v>
      </c>
      <c r="AU1568" s="284">
        <f>IF(AT1568="","",COUNTIF(AT$8:AT1568,AT1568))</f>
        <v>1</v>
      </c>
      <c r="AV1568" s="284" t="str">
        <f t="shared" si="220"/>
        <v>わたなべゆうな</v>
      </c>
      <c r="AW1568" s="284">
        <f>IF(AV1568="","",COUNTIF(AV$8:AV1568,AV1568))</f>
        <v>1</v>
      </c>
      <c r="AX1568" s="284" t="str">
        <f t="shared" si="218"/>
        <v/>
      </c>
      <c r="AY1568" s="284" t="str">
        <f t="shared" si="221"/>
        <v/>
      </c>
      <c r="AZ1568" s="284" t="str">
        <f t="shared" si="222"/>
        <v/>
      </c>
    </row>
    <row r="1569" spans="1:52" ht="18" customHeight="1">
      <c r="A1569" s="281">
        <v>1700123</v>
      </c>
      <c r="B1569" s="281" t="s">
        <v>6920</v>
      </c>
      <c r="C1569" s="281" t="s">
        <v>6921</v>
      </c>
      <c r="D1569" s="281" t="s">
        <v>454</v>
      </c>
      <c r="E1569" s="281" t="s">
        <v>4992</v>
      </c>
      <c r="F1569" s="281">
        <v>1</v>
      </c>
      <c r="G1569" s="281" t="s">
        <v>259</v>
      </c>
      <c r="H1569" s="303">
        <v>38297</v>
      </c>
      <c r="I1569" s="281">
        <v>24</v>
      </c>
      <c r="J1569" s="281" t="s">
        <v>260</v>
      </c>
      <c r="K1569" s="281">
        <v>264</v>
      </c>
      <c r="L1569" s="281" t="s">
        <v>301</v>
      </c>
      <c r="M1569" s="281">
        <v>2016</v>
      </c>
      <c r="N1569" s="281" t="s">
        <v>5489</v>
      </c>
      <c r="O1569" s="281">
        <v>2</v>
      </c>
      <c r="P1569" s="281" t="s">
        <v>303</v>
      </c>
      <c r="Q1569" s="281">
        <v>0</v>
      </c>
      <c r="S1569" s="281">
        <v>0</v>
      </c>
      <c r="V1569" s="281">
        <v>0</v>
      </c>
      <c r="W1569" s="281">
        <v>-20</v>
      </c>
      <c r="X1569" s="281" t="s">
        <v>1574</v>
      </c>
      <c r="AA1569" s="281">
        <v>1</v>
      </c>
      <c r="AB1569" s="281" t="s">
        <v>198</v>
      </c>
      <c r="AC1569" s="303">
        <v>44353</v>
      </c>
      <c r="AD1569" s="281" t="s">
        <v>11470</v>
      </c>
      <c r="AE1569" s="281" t="s">
        <v>346</v>
      </c>
      <c r="AF1569" s="281" t="s">
        <v>266</v>
      </c>
      <c r="AG1569" s="281" t="s">
        <v>4983</v>
      </c>
      <c r="AI1569" s="281" t="s">
        <v>4984</v>
      </c>
      <c r="AJ1569" s="281" t="s">
        <v>11405</v>
      </c>
      <c r="AN1569" s="303">
        <v>44012</v>
      </c>
      <c r="AP1569" s="284">
        <f t="shared" si="223"/>
        <v>1562</v>
      </c>
      <c r="AQ1569" s="284" t="str">
        <f t="shared" si="224"/>
        <v>藤沢妃夏1</v>
      </c>
      <c r="AR1569" s="284" t="str">
        <f t="shared" si="225"/>
        <v>ふじさわひな1</v>
      </c>
      <c r="AS1569" s="284">
        <f t="shared" si="226"/>
        <v>1700123</v>
      </c>
      <c r="AT1569" s="284" t="str">
        <f t="shared" si="219"/>
        <v>藤沢妃夏</v>
      </c>
      <c r="AU1569" s="284">
        <f>IF(AT1569="","",COUNTIF(AT$8:AT1569,AT1569))</f>
        <v>1</v>
      </c>
      <c r="AV1569" s="284" t="str">
        <f t="shared" si="220"/>
        <v>ふじさわひな</v>
      </c>
      <c r="AW1569" s="284">
        <f>IF(AV1569="","",COUNTIF(AV$8:AV1569,AV1569))</f>
        <v>1</v>
      </c>
      <c r="AX1569" s="284" t="str">
        <f t="shared" si="218"/>
        <v/>
      </c>
      <c r="AY1569" s="284" t="str">
        <f t="shared" si="221"/>
        <v/>
      </c>
      <c r="AZ1569" s="284" t="str">
        <f t="shared" si="222"/>
        <v/>
      </c>
    </row>
    <row r="1570" spans="1:52" ht="18" customHeight="1">
      <c r="A1570" s="281">
        <v>1710202</v>
      </c>
      <c r="B1570" s="281" t="s">
        <v>6922</v>
      </c>
      <c r="C1570" s="281" t="s">
        <v>6923</v>
      </c>
      <c r="D1570" s="281" t="s">
        <v>6924</v>
      </c>
      <c r="E1570" s="281" t="s">
        <v>4798</v>
      </c>
      <c r="F1570" s="281">
        <v>1</v>
      </c>
      <c r="G1570" s="281" t="s">
        <v>259</v>
      </c>
      <c r="H1570" s="303">
        <v>38299</v>
      </c>
      <c r="I1570" s="281">
        <v>24</v>
      </c>
      <c r="J1570" s="281" t="s">
        <v>260</v>
      </c>
      <c r="K1570" s="281">
        <v>267</v>
      </c>
      <c r="L1570" s="281" t="s">
        <v>328</v>
      </c>
      <c r="M1570" s="281">
        <v>2030</v>
      </c>
      <c r="N1570" s="281" t="s">
        <v>363</v>
      </c>
      <c r="O1570" s="281">
        <v>2</v>
      </c>
      <c r="P1570" s="281" t="s">
        <v>303</v>
      </c>
      <c r="Q1570" s="281">
        <v>0</v>
      </c>
      <c r="S1570" s="281">
        <v>0</v>
      </c>
      <c r="W1570" s="281">
        <v>-20</v>
      </c>
      <c r="X1570" s="281" t="s">
        <v>1574</v>
      </c>
      <c r="AA1570" s="281">
        <v>1</v>
      </c>
      <c r="AB1570" s="281" t="s">
        <v>198</v>
      </c>
      <c r="AC1570" s="303">
        <v>44353</v>
      </c>
      <c r="AD1570" s="281" t="s">
        <v>11470</v>
      </c>
      <c r="AE1570" s="281" t="s">
        <v>5502</v>
      </c>
      <c r="AF1570" s="281" t="s">
        <v>266</v>
      </c>
      <c r="AG1570" s="281" t="s">
        <v>5503</v>
      </c>
      <c r="AI1570" s="281" t="s">
        <v>5504</v>
      </c>
      <c r="AJ1570" s="281" t="s">
        <v>11477</v>
      </c>
      <c r="AN1570" s="303">
        <v>44070</v>
      </c>
      <c r="AP1570" s="284">
        <f t="shared" si="223"/>
        <v>1563</v>
      </c>
      <c r="AQ1570" s="284" t="str">
        <f t="shared" si="224"/>
        <v>農見一希1</v>
      </c>
      <c r="AR1570" s="284" t="str">
        <f t="shared" si="225"/>
        <v>のうみかずき1</v>
      </c>
      <c r="AS1570" s="284">
        <f t="shared" si="226"/>
        <v>1710202</v>
      </c>
      <c r="AT1570" s="284" t="str">
        <f t="shared" si="219"/>
        <v>農見一希</v>
      </c>
      <c r="AU1570" s="284">
        <f>IF(AT1570="","",COUNTIF(AT$8:AT1570,AT1570))</f>
        <v>1</v>
      </c>
      <c r="AV1570" s="284" t="str">
        <f t="shared" si="220"/>
        <v>のうみかずき</v>
      </c>
      <c r="AW1570" s="284">
        <f>IF(AV1570="","",COUNTIF(AV$8:AV1570,AV1570))</f>
        <v>1</v>
      </c>
      <c r="AX1570" s="284" t="str">
        <f t="shared" si="218"/>
        <v/>
      </c>
      <c r="AY1570" s="284" t="str">
        <f t="shared" si="221"/>
        <v/>
      </c>
      <c r="AZ1570" s="284" t="str">
        <f t="shared" si="222"/>
        <v/>
      </c>
    </row>
    <row r="1571" spans="1:52" ht="18" customHeight="1">
      <c r="A1571" s="281">
        <v>1703025</v>
      </c>
      <c r="B1571" s="281" t="s">
        <v>6925</v>
      </c>
      <c r="C1571" s="281" t="s">
        <v>5397</v>
      </c>
      <c r="D1571" s="281" t="s">
        <v>5209</v>
      </c>
      <c r="E1571" s="281" t="s">
        <v>5398</v>
      </c>
      <c r="F1571" s="281">
        <v>2</v>
      </c>
      <c r="G1571" s="281" t="s">
        <v>282</v>
      </c>
      <c r="H1571" s="303">
        <v>38300</v>
      </c>
      <c r="I1571" s="281">
        <v>24</v>
      </c>
      <c r="J1571" s="281" t="s">
        <v>260</v>
      </c>
      <c r="K1571" s="281">
        <v>275</v>
      </c>
      <c r="L1571" s="281" t="s">
        <v>273</v>
      </c>
      <c r="M1571" s="281">
        <v>2079</v>
      </c>
      <c r="N1571" s="281" t="s">
        <v>5907</v>
      </c>
      <c r="O1571" s="281">
        <v>2</v>
      </c>
      <c r="P1571" s="281" t="s">
        <v>303</v>
      </c>
      <c r="Q1571" s="281">
        <v>0</v>
      </c>
      <c r="S1571" s="281">
        <v>0</v>
      </c>
      <c r="W1571" s="281">
        <v>-20</v>
      </c>
      <c r="X1571" s="281" t="s">
        <v>1574</v>
      </c>
      <c r="AA1571" s="281">
        <v>1</v>
      </c>
      <c r="AB1571" s="281" t="s">
        <v>198</v>
      </c>
      <c r="AC1571" s="303">
        <v>44353</v>
      </c>
      <c r="AD1571" s="281" t="s">
        <v>11474</v>
      </c>
      <c r="AE1571" s="281" t="s">
        <v>5908</v>
      </c>
      <c r="AF1571" s="281" t="s">
        <v>266</v>
      </c>
      <c r="AG1571" s="281" t="s">
        <v>5909</v>
      </c>
      <c r="AI1571" s="281" t="s">
        <v>5910</v>
      </c>
      <c r="AJ1571" s="281" t="s">
        <v>11511</v>
      </c>
      <c r="AN1571" s="303">
        <v>44023</v>
      </c>
      <c r="AP1571" s="284">
        <f t="shared" si="223"/>
        <v>1564</v>
      </c>
      <c r="AQ1571" s="284" t="str">
        <f t="shared" si="224"/>
        <v>青柳美秋1</v>
      </c>
      <c r="AR1571" s="284" t="str">
        <f t="shared" si="225"/>
        <v>あおやぎみあき1</v>
      </c>
      <c r="AS1571" s="284">
        <f t="shared" si="226"/>
        <v>1703025</v>
      </c>
      <c r="AT1571" s="284" t="str">
        <f t="shared" si="219"/>
        <v>青柳美秋</v>
      </c>
      <c r="AU1571" s="284">
        <f>IF(AT1571="","",COUNTIF(AT$8:AT1571,AT1571))</f>
        <v>1</v>
      </c>
      <c r="AV1571" s="284" t="str">
        <f t="shared" si="220"/>
        <v>あおやぎみあき</v>
      </c>
      <c r="AW1571" s="284">
        <f>IF(AV1571="","",COUNTIF(AV$8:AV1571,AV1571))</f>
        <v>1</v>
      </c>
      <c r="AX1571" s="284" t="str">
        <f t="shared" si="218"/>
        <v/>
      </c>
      <c r="AY1571" s="284" t="str">
        <f t="shared" si="221"/>
        <v/>
      </c>
      <c r="AZ1571" s="284" t="str">
        <f t="shared" si="222"/>
        <v/>
      </c>
    </row>
    <row r="1572" spans="1:52" ht="18" customHeight="1">
      <c r="A1572" s="281">
        <v>1703066</v>
      </c>
      <c r="B1572" s="281" t="s">
        <v>5781</v>
      </c>
      <c r="C1572" s="281" t="s">
        <v>6819</v>
      </c>
      <c r="D1572" s="281" t="s">
        <v>5783</v>
      </c>
      <c r="E1572" s="281" t="s">
        <v>6819</v>
      </c>
      <c r="F1572" s="281">
        <v>2</v>
      </c>
      <c r="G1572" s="281" t="s">
        <v>282</v>
      </c>
      <c r="H1572" s="303">
        <v>38301</v>
      </c>
      <c r="I1572" s="281">
        <v>24</v>
      </c>
      <c r="J1572" s="281" t="s">
        <v>260</v>
      </c>
      <c r="K1572" s="281">
        <v>273</v>
      </c>
      <c r="L1572" s="281" t="s">
        <v>784</v>
      </c>
      <c r="M1572" s="281">
        <v>5117</v>
      </c>
      <c r="N1572" s="281" t="s">
        <v>6926</v>
      </c>
      <c r="O1572" s="281">
        <v>2</v>
      </c>
      <c r="P1572" s="281" t="s">
        <v>303</v>
      </c>
      <c r="W1572" s="281">
        <v>-20</v>
      </c>
      <c r="X1572" s="281" t="s">
        <v>1574</v>
      </c>
      <c r="AA1572" s="281">
        <v>1</v>
      </c>
      <c r="AB1572" s="281" t="s">
        <v>198</v>
      </c>
      <c r="AC1572" s="303">
        <v>44353</v>
      </c>
      <c r="AD1572" s="281" t="s">
        <v>11474</v>
      </c>
      <c r="AE1572" s="281" t="s">
        <v>1728</v>
      </c>
      <c r="AF1572" s="281" t="s">
        <v>266</v>
      </c>
      <c r="AG1572" s="281" t="s">
        <v>6927</v>
      </c>
      <c r="AI1572" s="281" t="s">
        <v>6928</v>
      </c>
      <c r="AJ1572" s="281" t="s">
        <v>11585</v>
      </c>
      <c r="AN1572" s="303">
        <v>44023</v>
      </c>
      <c r="AP1572" s="284">
        <f t="shared" si="223"/>
        <v>1565</v>
      </c>
      <c r="AQ1572" s="284" t="str">
        <f t="shared" si="224"/>
        <v>和田はな1</v>
      </c>
      <c r="AR1572" s="284" t="str">
        <f t="shared" si="225"/>
        <v>わだはな1</v>
      </c>
      <c r="AS1572" s="284">
        <f t="shared" si="226"/>
        <v>1703066</v>
      </c>
      <c r="AT1572" s="284" t="str">
        <f t="shared" si="219"/>
        <v>和田はな</v>
      </c>
      <c r="AU1572" s="284">
        <f>IF(AT1572="","",COUNTIF(AT$8:AT1572,AT1572))</f>
        <v>1</v>
      </c>
      <c r="AV1572" s="284" t="str">
        <f t="shared" si="220"/>
        <v>わだはな</v>
      </c>
      <c r="AW1572" s="284">
        <f>IF(AV1572="","",COUNTIF(AV$8:AV1572,AV1572))</f>
        <v>1</v>
      </c>
      <c r="AX1572" s="284" t="str">
        <f t="shared" si="218"/>
        <v/>
      </c>
      <c r="AY1572" s="284" t="str">
        <f t="shared" si="221"/>
        <v/>
      </c>
      <c r="AZ1572" s="284" t="str">
        <f t="shared" si="222"/>
        <v/>
      </c>
    </row>
    <row r="1573" spans="1:52" ht="18" customHeight="1">
      <c r="A1573" s="281">
        <v>1703067</v>
      </c>
      <c r="B1573" s="281" t="s">
        <v>1695</v>
      </c>
      <c r="C1573" s="281" t="s">
        <v>6929</v>
      </c>
      <c r="D1573" s="281" t="s">
        <v>1697</v>
      </c>
      <c r="E1573" s="281" t="s">
        <v>6835</v>
      </c>
      <c r="F1573" s="281">
        <v>2</v>
      </c>
      <c r="G1573" s="281" t="s">
        <v>282</v>
      </c>
      <c r="H1573" s="303">
        <v>38304</v>
      </c>
      <c r="I1573" s="281">
        <v>24</v>
      </c>
      <c r="J1573" s="281" t="s">
        <v>260</v>
      </c>
      <c r="K1573" s="281">
        <v>273</v>
      </c>
      <c r="L1573" s="281" t="s">
        <v>784</v>
      </c>
      <c r="M1573" s="281">
        <v>5117</v>
      </c>
      <c r="N1573" s="281" t="s">
        <v>6926</v>
      </c>
      <c r="O1573" s="281">
        <v>2</v>
      </c>
      <c r="P1573" s="281" t="s">
        <v>303</v>
      </c>
      <c r="W1573" s="281">
        <v>-20</v>
      </c>
      <c r="X1573" s="281" t="s">
        <v>1574</v>
      </c>
      <c r="AA1573" s="281">
        <v>1</v>
      </c>
      <c r="AB1573" s="281" t="s">
        <v>198</v>
      </c>
      <c r="AC1573" s="303">
        <v>44353</v>
      </c>
      <c r="AD1573" s="281" t="s">
        <v>11474</v>
      </c>
      <c r="AE1573" s="281" t="s">
        <v>1728</v>
      </c>
      <c r="AF1573" s="281" t="s">
        <v>266</v>
      </c>
      <c r="AG1573" s="281" t="s">
        <v>6927</v>
      </c>
      <c r="AI1573" s="281" t="s">
        <v>6928</v>
      </c>
      <c r="AJ1573" s="281" t="s">
        <v>11585</v>
      </c>
      <c r="AN1573" s="303">
        <v>44023</v>
      </c>
      <c r="AP1573" s="284">
        <f t="shared" si="223"/>
        <v>1566</v>
      </c>
      <c r="AQ1573" s="284" t="str">
        <f t="shared" si="224"/>
        <v>北澤知果1</v>
      </c>
      <c r="AR1573" s="284" t="str">
        <f t="shared" si="225"/>
        <v>きたざわちか1</v>
      </c>
      <c r="AS1573" s="284">
        <f t="shared" si="226"/>
        <v>1703067</v>
      </c>
      <c r="AT1573" s="284" t="str">
        <f t="shared" si="219"/>
        <v>北澤知果</v>
      </c>
      <c r="AU1573" s="284">
        <f>IF(AT1573="","",COUNTIF(AT$8:AT1573,AT1573))</f>
        <v>1</v>
      </c>
      <c r="AV1573" s="284" t="str">
        <f t="shared" si="220"/>
        <v>きたざわちか</v>
      </c>
      <c r="AW1573" s="284">
        <f>IF(AV1573="","",COUNTIF(AV$8:AV1573,AV1573))</f>
        <v>1</v>
      </c>
      <c r="AX1573" s="284" t="str">
        <f t="shared" si="218"/>
        <v/>
      </c>
      <c r="AY1573" s="284" t="str">
        <f t="shared" si="221"/>
        <v/>
      </c>
      <c r="AZ1573" s="284" t="str">
        <f t="shared" si="222"/>
        <v/>
      </c>
    </row>
    <row r="1574" spans="1:52" ht="18" customHeight="1">
      <c r="A1574" s="281">
        <v>1700494</v>
      </c>
      <c r="B1574" s="281" t="s">
        <v>1695</v>
      </c>
      <c r="C1574" s="281" t="s">
        <v>6930</v>
      </c>
      <c r="D1574" s="281" t="s">
        <v>1697</v>
      </c>
      <c r="E1574" s="281" t="s">
        <v>5282</v>
      </c>
      <c r="F1574" s="281">
        <v>2</v>
      </c>
      <c r="G1574" s="281" t="s">
        <v>282</v>
      </c>
      <c r="H1574" s="303">
        <v>38306</v>
      </c>
      <c r="I1574" s="281">
        <v>24</v>
      </c>
      <c r="J1574" s="281" t="s">
        <v>260</v>
      </c>
      <c r="K1574" s="281">
        <v>269</v>
      </c>
      <c r="L1574" s="281" t="s">
        <v>378</v>
      </c>
      <c r="M1574" s="281">
        <v>2049</v>
      </c>
      <c r="N1574" s="281" t="s">
        <v>5101</v>
      </c>
      <c r="O1574" s="281">
        <v>2</v>
      </c>
      <c r="P1574" s="281" t="s">
        <v>303</v>
      </c>
      <c r="Q1574" s="281">
        <v>0</v>
      </c>
      <c r="S1574" s="281">
        <v>0</v>
      </c>
      <c r="W1574" s="281">
        <v>-20</v>
      </c>
      <c r="X1574" s="281" t="s">
        <v>1574</v>
      </c>
      <c r="AA1574" s="281">
        <v>1</v>
      </c>
      <c r="AB1574" s="281" t="s">
        <v>198</v>
      </c>
      <c r="AC1574" s="303">
        <v>44353</v>
      </c>
      <c r="AD1574" s="281" t="s">
        <v>11471</v>
      </c>
      <c r="AE1574" s="281" t="s">
        <v>5889</v>
      </c>
      <c r="AF1574" s="281" t="s">
        <v>266</v>
      </c>
      <c r="AG1574" s="281" t="s">
        <v>5890</v>
      </c>
      <c r="AI1574" s="281" t="s">
        <v>6931</v>
      </c>
      <c r="AJ1574" s="281" t="s">
        <v>11586</v>
      </c>
      <c r="AN1574" s="303">
        <v>44012</v>
      </c>
      <c r="AP1574" s="284">
        <f t="shared" si="223"/>
        <v>1567</v>
      </c>
      <c r="AQ1574" s="284" t="str">
        <f t="shared" si="224"/>
        <v>北澤咲希1</v>
      </c>
      <c r="AR1574" s="284" t="str">
        <f t="shared" si="225"/>
        <v>きたざわさき1</v>
      </c>
      <c r="AS1574" s="284">
        <f t="shared" si="226"/>
        <v>1700494</v>
      </c>
      <c r="AT1574" s="284" t="str">
        <f t="shared" si="219"/>
        <v>北澤咲希</v>
      </c>
      <c r="AU1574" s="284">
        <f>IF(AT1574="","",COUNTIF(AT$8:AT1574,AT1574))</f>
        <v>1</v>
      </c>
      <c r="AV1574" s="284" t="str">
        <f t="shared" si="220"/>
        <v>きたざわさき</v>
      </c>
      <c r="AW1574" s="284">
        <f>IF(AV1574="","",COUNTIF(AV$8:AV1574,AV1574))</f>
        <v>1</v>
      </c>
      <c r="AX1574" s="284" t="str">
        <f t="shared" si="218"/>
        <v/>
      </c>
      <c r="AY1574" s="284" t="str">
        <f t="shared" si="221"/>
        <v/>
      </c>
      <c r="AZ1574" s="284" t="str">
        <f t="shared" si="222"/>
        <v/>
      </c>
    </row>
    <row r="1575" spans="1:52" ht="18" customHeight="1">
      <c r="A1575" s="281">
        <v>1703075</v>
      </c>
      <c r="B1575" s="281" t="s">
        <v>6932</v>
      </c>
      <c r="C1575" s="281" t="s">
        <v>6933</v>
      </c>
      <c r="D1575" s="281" t="s">
        <v>6934</v>
      </c>
      <c r="E1575" s="281" t="s">
        <v>6935</v>
      </c>
      <c r="F1575" s="281">
        <v>1</v>
      </c>
      <c r="G1575" s="281" t="s">
        <v>259</v>
      </c>
      <c r="H1575" s="303">
        <v>38306</v>
      </c>
      <c r="I1575" s="281">
        <v>24</v>
      </c>
      <c r="J1575" s="281" t="s">
        <v>260</v>
      </c>
      <c r="K1575" s="281">
        <v>276</v>
      </c>
      <c r="L1575" s="281" t="s">
        <v>742</v>
      </c>
      <c r="M1575" s="281">
        <v>4572</v>
      </c>
      <c r="N1575" s="281" t="s">
        <v>5917</v>
      </c>
      <c r="O1575" s="281">
        <v>2</v>
      </c>
      <c r="P1575" s="281" t="s">
        <v>303</v>
      </c>
      <c r="Q1575" s="281">
        <v>0</v>
      </c>
      <c r="S1575" s="281">
        <v>0</v>
      </c>
      <c r="W1575" s="281">
        <v>-20</v>
      </c>
      <c r="X1575" s="281" t="s">
        <v>1574</v>
      </c>
      <c r="AA1575" s="281">
        <v>1</v>
      </c>
      <c r="AB1575" s="281" t="s">
        <v>198</v>
      </c>
      <c r="AC1575" s="303">
        <v>44353</v>
      </c>
      <c r="AD1575" s="281" t="s">
        <v>11474</v>
      </c>
      <c r="AE1575" s="281" t="s">
        <v>2880</v>
      </c>
      <c r="AF1575" s="281" t="s">
        <v>266</v>
      </c>
      <c r="AG1575" s="281" t="s">
        <v>5918</v>
      </c>
      <c r="AI1575" s="281" t="s">
        <v>5919</v>
      </c>
      <c r="AN1575" s="303">
        <v>44023</v>
      </c>
      <c r="AP1575" s="284">
        <f t="shared" si="223"/>
        <v>1568</v>
      </c>
      <c r="AQ1575" s="284" t="str">
        <f t="shared" si="224"/>
        <v>山添主税1</v>
      </c>
      <c r="AR1575" s="284" t="str">
        <f t="shared" si="225"/>
        <v>やまぞえちから1</v>
      </c>
      <c r="AS1575" s="284">
        <f t="shared" si="226"/>
        <v>1703075</v>
      </c>
      <c r="AT1575" s="284" t="str">
        <f t="shared" si="219"/>
        <v>山添主税</v>
      </c>
      <c r="AU1575" s="284">
        <f>IF(AT1575="","",COUNTIF(AT$8:AT1575,AT1575))</f>
        <v>1</v>
      </c>
      <c r="AV1575" s="284" t="str">
        <f t="shared" si="220"/>
        <v>やまぞえちから</v>
      </c>
      <c r="AW1575" s="284">
        <f>IF(AV1575="","",COUNTIF(AV$8:AV1575,AV1575))</f>
        <v>1</v>
      </c>
      <c r="AX1575" s="284" t="str">
        <f t="shared" si="218"/>
        <v/>
      </c>
      <c r="AY1575" s="284" t="str">
        <f t="shared" si="221"/>
        <v/>
      </c>
      <c r="AZ1575" s="284" t="str">
        <f t="shared" si="222"/>
        <v/>
      </c>
    </row>
    <row r="1576" spans="1:52" ht="18" customHeight="1">
      <c r="A1576" s="281">
        <v>1700725</v>
      </c>
      <c r="B1576" s="281" t="s">
        <v>3579</v>
      </c>
      <c r="C1576" s="281" t="s">
        <v>6936</v>
      </c>
      <c r="D1576" s="281" t="s">
        <v>3581</v>
      </c>
      <c r="E1576" s="281" t="s">
        <v>6937</v>
      </c>
      <c r="F1576" s="281">
        <v>2</v>
      </c>
      <c r="G1576" s="281" t="s">
        <v>282</v>
      </c>
      <c r="H1576" s="303">
        <v>38308</v>
      </c>
      <c r="I1576" s="281">
        <v>24</v>
      </c>
      <c r="J1576" s="281" t="s">
        <v>260</v>
      </c>
      <c r="K1576" s="281">
        <v>271</v>
      </c>
      <c r="L1576" s="281" t="s">
        <v>413</v>
      </c>
      <c r="M1576" s="281">
        <v>2056</v>
      </c>
      <c r="N1576" s="281" t="s">
        <v>5498</v>
      </c>
      <c r="O1576" s="281">
        <v>2</v>
      </c>
      <c r="P1576" s="281" t="s">
        <v>303</v>
      </c>
      <c r="Q1576" s="281">
        <v>0</v>
      </c>
      <c r="S1576" s="281">
        <v>0</v>
      </c>
      <c r="W1576" s="281">
        <v>-20</v>
      </c>
      <c r="X1576" s="281" t="s">
        <v>1574</v>
      </c>
      <c r="AA1576" s="281">
        <v>1</v>
      </c>
      <c r="AB1576" s="281" t="s">
        <v>198</v>
      </c>
      <c r="AC1576" s="303">
        <v>44353</v>
      </c>
      <c r="AD1576" s="281" t="s">
        <v>11471</v>
      </c>
      <c r="AE1576" s="281" t="s">
        <v>3735</v>
      </c>
      <c r="AF1576" s="281" t="s">
        <v>266</v>
      </c>
      <c r="AG1576" s="281" t="s">
        <v>5499</v>
      </c>
      <c r="AI1576" s="281" t="s">
        <v>5500</v>
      </c>
      <c r="AJ1576" s="281" t="s">
        <v>11476</v>
      </c>
      <c r="AN1576" s="303">
        <v>44013</v>
      </c>
      <c r="AP1576" s="284">
        <f t="shared" si="223"/>
        <v>1569</v>
      </c>
      <c r="AQ1576" s="284" t="str">
        <f t="shared" si="224"/>
        <v>井出英恵1</v>
      </c>
      <c r="AR1576" s="284" t="str">
        <f t="shared" si="225"/>
        <v>いではなえ1</v>
      </c>
      <c r="AS1576" s="284">
        <f t="shared" si="226"/>
        <v>1700725</v>
      </c>
      <c r="AT1576" s="284" t="str">
        <f t="shared" si="219"/>
        <v>井出英恵</v>
      </c>
      <c r="AU1576" s="284">
        <f>IF(AT1576="","",COUNTIF(AT$8:AT1576,AT1576))</f>
        <v>1</v>
      </c>
      <c r="AV1576" s="284" t="str">
        <f t="shared" si="220"/>
        <v>いではなえ</v>
      </c>
      <c r="AW1576" s="284">
        <f>IF(AV1576="","",COUNTIF(AV$8:AV1576,AV1576))</f>
        <v>1</v>
      </c>
      <c r="AX1576" s="284" t="str">
        <f t="shared" si="218"/>
        <v/>
      </c>
      <c r="AY1576" s="284" t="str">
        <f t="shared" si="221"/>
        <v/>
      </c>
      <c r="AZ1576" s="284" t="str">
        <f t="shared" si="222"/>
        <v/>
      </c>
    </row>
    <row r="1577" spans="1:52" ht="18" customHeight="1">
      <c r="A1577" s="281">
        <v>1699725</v>
      </c>
      <c r="B1577" s="281" t="s">
        <v>3296</v>
      </c>
      <c r="C1577" s="281" t="s">
        <v>6938</v>
      </c>
      <c r="D1577" s="281" t="s">
        <v>6939</v>
      </c>
      <c r="E1577" s="281" t="s">
        <v>1056</v>
      </c>
      <c r="F1577" s="281">
        <v>1</v>
      </c>
      <c r="G1577" s="281" t="s">
        <v>259</v>
      </c>
      <c r="H1577" s="303">
        <v>38313</v>
      </c>
      <c r="I1577" s="281">
        <v>24</v>
      </c>
      <c r="J1577" s="281" t="s">
        <v>260</v>
      </c>
      <c r="K1577" s="281">
        <v>280</v>
      </c>
      <c r="L1577" s="281" t="s">
        <v>334</v>
      </c>
      <c r="M1577" s="281">
        <v>2119</v>
      </c>
      <c r="N1577" s="281" t="s">
        <v>6292</v>
      </c>
      <c r="O1577" s="281">
        <v>2</v>
      </c>
      <c r="P1577" s="281" t="s">
        <v>303</v>
      </c>
      <c r="Q1577" s="281">
        <v>0</v>
      </c>
      <c r="S1577" s="281">
        <v>0</v>
      </c>
      <c r="W1577" s="281">
        <v>-20</v>
      </c>
      <c r="X1577" s="281" t="s">
        <v>1574</v>
      </c>
      <c r="AA1577" s="281">
        <v>1</v>
      </c>
      <c r="AB1577" s="281" t="s">
        <v>198</v>
      </c>
      <c r="AC1577" s="303">
        <v>44353</v>
      </c>
      <c r="AD1577" s="281" t="s">
        <v>11472</v>
      </c>
      <c r="AE1577" s="281" t="s">
        <v>6293</v>
      </c>
      <c r="AF1577" s="281" t="s">
        <v>266</v>
      </c>
      <c r="AG1577" s="281" t="s">
        <v>6294</v>
      </c>
      <c r="AI1577" s="281" t="s">
        <v>6295</v>
      </c>
      <c r="AJ1577" s="281" t="s">
        <v>11544</v>
      </c>
      <c r="AN1577" s="303">
        <v>44011</v>
      </c>
      <c r="AP1577" s="284">
        <f t="shared" si="223"/>
        <v>1570</v>
      </c>
      <c r="AQ1577" s="284" t="str">
        <f t="shared" si="224"/>
        <v>水上敦之1</v>
      </c>
      <c r="AR1577" s="284" t="str">
        <f t="shared" si="225"/>
        <v>みずかみ　あつし1</v>
      </c>
      <c r="AS1577" s="284">
        <f t="shared" si="226"/>
        <v>1699725</v>
      </c>
      <c r="AT1577" s="284" t="str">
        <f t="shared" si="219"/>
        <v>水上敦之</v>
      </c>
      <c r="AU1577" s="284">
        <f>IF(AT1577="","",COUNTIF(AT$8:AT1577,AT1577))</f>
        <v>1</v>
      </c>
      <c r="AV1577" s="284" t="str">
        <f t="shared" si="220"/>
        <v>みずかみ　あつし</v>
      </c>
      <c r="AW1577" s="284">
        <f>IF(AV1577="","",COUNTIF(AV$8:AV1577,AV1577))</f>
        <v>1</v>
      </c>
      <c r="AX1577" s="284" t="str">
        <f t="shared" si="218"/>
        <v/>
      </c>
      <c r="AY1577" s="284" t="str">
        <f t="shared" si="221"/>
        <v/>
      </c>
      <c r="AZ1577" s="284" t="str">
        <f t="shared" si="222"/>
        <v/>
      </c>
    </row>
    <row r="1578" spans="1:52" ht="18" customHeight="1">
      <c r="A1578" s="281">
        <v>1699991</v>
      </c>
      <c r="B1578" s="281" t="s">
        <v>2413</v>
      </c>
      <c r="C1578" s="281" t="s">
        <v>6940</v>
      </c>
      <c r="D1578" s="281" t="s">
        <v>2415</v>
      </c>
      <c r="E1578" s="281" t="s">
        <v>5837</v>
      </c>
      <c r="F1578" s="281">
        <v>1</v>
      </c>
      <c r="G1578" s="281" t="s">
        <v>259</v>
      </c>
      <c r="H1578" s="303">
        <v>38313</v>
      </c>
      <c r="I1578" s="281">
        <v>24</v>
      </c>
      <c r="J1578" s="281" t="s">
        <v>260</v>
      </c>
      <c r="K1578" s="281">
        <v>267</v>
      </c>
      <c r="L1578" s="281" t="s">
        <v>328</v>
      </c>
      <c r="M1578" s="281">
        <v>2034</v>
      </c>
      <c r="N1578" s="281" t="s">
        <v>5638</v>
      </c>
      <c r="O1578" s="281">
        <v>2</v>
      </c>
      <c r="P1578" s="281" t="s">
        <v>303</v>
      </c>
      <c r="W1578" s="281">
        <v>-20</v>
      </c>
      <c r="X1578" s="281" t="s">
        <v>1574</v>
      </c>
      <c r="AA1578" s="281">
        <v>1</v>
      </c>
      <c r="AB1578" s="281" t="s">
        <v>198</v>
      </c>
      <c r="AC1578" s="303">
        <v>44353</v>
      </c>
      <c r="AD1578" s="281" t="s">
        <v>11470</v>
      </c>
      <c r="AE1578" s="281" t="s">
        <v>5639</v>
      </c>
      <c r="AF1578" s="281" t="s">
        <v>266</v>
      </c>
      <c r="AG1578" s="281" t="s">
        <v>5640</v>
      </c>
      <c r="AI1578" s="281" t="s">
        <v>5641</v>
      </c>
      <c r="AJ1578" s="281" t="s">
        <v>11488</v>
      </c>
      <c r="AN1578" s="303">
        <v>44012</v>
      </c>
      <c r="AP1578" s="284">
        <f t="shared" si="223"/>
        <v>1571</v>
      </c>
      <c r="AQ1578" s="284" t="str">
        <f t="shared" si="224"/>
        <v>塚田翔1</v>
      </c>
      <c r="AR1578" s="284" t="str">
        <f t="shared" si="225"/>
        <v>つかだしょう1</v>
      </c>
      <c r="AS1578" s="284">
        <f t="shared" si="226"/>
        <v>1699991</v>
      </c>
      <c r="AT1578" s="284" t="str">
        <f t="shared" si="219"/>
        <v>塚田翔</v>
      </c>
      <c r="AU1578" s="284">
        <f>IF(AT1578="","",COUNTIF(AT$8:AT1578,AT1578))</f>
        <v>1</v>
      </c>
      <c r="AV1578" s="284" t="str">
        <f t="shared" si="220"/>
        <v>つかだしょう</v>
      </c>
      <c r="AW1578" s="284">
        <f>IF(AV1578="","",COUNTIF(AV$8:AV1578,AV1578))</f>
        <v>1</v>
      </c>
      <c r="AX1578" s="284" t="str">
        <f t="shared" si="218"/>
        <v/>
      </c>
      <c r="AY1578" s="284" t="str">
        <f t="shared" si="221"/>
        <v/>
      </c>
      <c r="AZ1578" s="284" t="str">
        <f t="shared" si="222"/>
        <v/>
      </c>
    </row>
    <row r="1579" spans="1:52" ht="18" customHeight="1">
      <c r="A1579" s="281">
        <v>1703121</v>
      </c>
      <c r="B1579" s="281" t="s">
        <v>1274</v>
      </c>
      <c r="C1579" s="281" t="s">
        <v>6941</v>
      </c>
      <c r="D1579" s="281" t="s">
        <v>1276</v>
      </c>
      <c r="E1579" s="281" t="s">
        <v>5384</v>
      </c>
      <c r="F1579" s="281">
        <v>2</v>
      </c>
      <c r="G1579" s="281" t="s">
        <v>282</v>
      </c>
      <c r="H1579" s="303">
        <v>38315</v>
      </c>
      <c r="I1579" s="281">
        <v>24</v>
      </c>
      <c r="J1579" s="281" t="s">
        <v>260</v>
      </c>
      <c r="K1579" s="281">
        <v>267</v>
      </c>
      <c r="L1579" s="281" t="s">
        <v>328</v>
      </c>
      <c r="M1579" s="281">
        <v>2033</v>
      </c>
      <c r="N1579" s="281" t="s">
        <v>6089</v>
      </c>
      <c r="O1579" s="281">
        <v>2</v>
      </c>
      <c r="P1579" s="281" t="s">
        <v>303</v>
      </c>
      <c r="W1579" s="281">
        <v>-20</v>
      </c>
      <c r="X1579" s="281" t="s">
        <v>1574</v>
      </c>
      <c r="AA1579" s="281">
        <v>1</v>
      </c>
      <c r="AB1579" s="281" t="s">
        <v>198</v>
      </c>
      <c r="AC1579" s="303">
        <v>44353</v>
      </c>
      <c r="AD1579" s="281" t="s">
        <v>11470</v>
      </c>
      <c r="AE1579" s="281" t="s">
        <v>946</v>
      </c>
      <c r="AF1579" s="281" t="s">
        <v>266</v>
      </c>
      <c r="AG1579" s="281" t="s">
        <v>6090</v>
      </c>
      <c r="AI1579" s="281" t="s">
        <v>6091</v>
      </c>
      <c r="AJ1579" s="281" t="s">
        <v>11528</v>
      </c>
      <c r="AN1579" s="303">
        <v>44023</v>
      </c>
      <c r="AP1579" s="284">
        <f t="shared" si="223"/>
        <v>1572</v>
      </c>
      <c r="AQ1579" s="284" t="str">
        <f t="shared" si="224"/>
        <v>金井優奈1</v>
      </c>
      <c r="AR1579" s="284" t="str">
        <f t="shared" si="225"/>
        <v>かないゆうな1</v>
      </c>
      <c r="AS1579" s="284">
        <f t="shared" si="226"/>
        <v>1703121</v>
      </c>
      <c r="AT1579" s="284" t="str">
        <f t="shared" si="219"/>
        <v>金井優奈</v>
      </c>
      <c r="AU1579" s="284">
        <f>IF(AT1579="","",COUNTIF(AT$8:AT1579,AT1579))</f>
        <v>1</v>
      </c>
      <c r="AV1579" s="284" t="str">
        <f t="shared" si="220"/>
        <v>かないゆうな</v>
      </c>
      <c r="AW1579" s="284">
        <f>IF(AV1579="","",COUNTIF(AV$8:AV1579,AV1579))</f>
        <v>1</v>
      </c>
      <c r="AX1579" s="284" t="str">
        <f t="shared" si="218"/>
        <v/>
      </c>
      <c r="AY1579" s="284" t="str">
        <f t="shared" si="221"/>
        <v/>
      </c>
      <c r="AZ1579" s="284" t="str">
        <f t="shared" si="222"/>
        <v/>
      </c>
    </row>
    <row r="1580" spans="1:52" ht="18" customHeight="1">
      <c r="A1580" s="281">
        <v>1721464</v>
      </c>
      <c r="B1580" s="281" t="s">
        <v>6942</v>
      </c>
      <c r="C1580" s="281" t="s">
        <v>6943</v>
      </c>
      <c r="D1580" s="281" t="s">
        <v>6944</v>
      </c>
      <c r="E1580" s="281" t="s">
        <v>6945</v>
      </c>
      <c r="F1580" s="281">
        <v>2</v>
      </c>
      <c r="G1580" s="281" t="s">
        <v>282</v>
      </c>
      <c r="H1580" s="303">
        <v>38319</v>
      </c>
      <c r="I1580" s="281">
        <v>24</v>
      </c>
      <c r="J1580" s="281" t="s">
        <v>260</v>
      </c>
      <c r="K1580" s="281">
        <v>276</v>
      </c>
      <c r="L1580" s="281" t="s">
        <v>742</v>
      </c>
      <c r="M1580" s="281">
        <v>4572</v>
      </c>
      <c r="N1580" s="281" t="s">
        <v>5917</v>
      </c>
      <c r="O1580" s="281">
        <v>2</v>
      </c>
      <c r="P1580" s="281" t="s">
        <v>303</v>
      </c>
      <c r="Q1580" s="281">
        <v>0</v>
      </c>
      <c r="S1580" s="281">
        <v>0</v>
      </c>
      <c r="W1580" s="281">
        <v>-20</v>
      </c>
      <c r="X1580" s="281" t="s">
        <v>1574</v>
      </c>
      <c r="AA1580" s="281">
        <v>1</v>
      </c>
      <c r="AB1580" s="281" t="s">
        <v>198</v>
      </c>
      <c r="AC1580" s="303">
        <v>44353</v>
      </c>
      <c r="AD1580" s="281" t="s">
        <v>11474</v>
      </c>
      <c r="AE1580" s="281" t="s">
        <v>2880</v>
      </c>
      <c r="AF1580" s="281" t="s">
        <v>266</v>
      </c>
      <c r="AG1580" s="281" t="s">
        <v>5918</v>
      </c>
      <c r="AI1580" s="281" t="s">
        <v>5919</v>
      </c>
      <c r="AN1580" s="303">
        <v>44280</v>
      </c>
      <c r="AP1580" s="284">
        <f t="shared" si="223"/>
        <v>1573</v>
      </c>
      <c r="AQ1580" s="284" t="str">
        <f t="shared" si="224"/>
        <v>波田華月1</v>
      </c>
      <c r="AR1580" s="284" t="str">
        <f t="shared" si="225"/>
        <v>はたかづき1</v>
      </c>
      <c r="AS1580" s="284">
        <f t="shared" si="226"/>
        <v>1721464</v>
      </c>
      <c r="AT1580" s="284" t="str">
        <f t="shared" si="219"/>
        <v>波田華月</v>
      </c>
      <c r="AU1580" s="284">
        <f>IF(AT1580="","",COUNTIF(AT$8:AT1580,AT1580))</f>
        <v>1</v>
      </c>
      <c r="AV1580" s="284" t="str">
        <f t="shared" si="220"/>
        <v>はたかづき</v>
      </c>
      <c r="AW1580" s="284">
        <f>IF(AV1580="","",COUNTIF(AV$8:AV1580,AV1580))</f>
        <v>1</v>
      </c>
      <c r="AX1580" s="284" t="str">
        <f t="shared" si="218"/>
        <v/>
      </c>
      <c r="AY1580" s="284" t="str">
        <f t="shared" si="221"/>
        <v/>
      </c>
      <c r="AZ1580" s="284" t="str">
        <f t="shared" si="222"/>
        <v/>
      </c>
    </row>
    <row r="1581" spans="1:52" ht="18" customHeight="1">
      <c r="A1581" s="281">
        <v>1700237</v>
      </c>
      <c r="B1581" s="281" t="s">
        <v>6946</v>
      </c>
      <c r="C1581" s="281" t="s">
        <v>6947</v>
      </c>
      <c r="D1581" s="281" t="s">
        <v>6948</v>
      </c>
      <c r="E1581" s="281" t="s">
        <v>6949</v>
      </c>
      <c r="F1581" s="281">
        <v>2</v>
      </c>
      <c r="G1581" s="281" t="s">
        <v>282</v>
      </c>
      <c r="H1581" s="303">
        <v>38321</v>
      </c>
      <c r="I1581" s="281">
        <v>24</v>
      </c>
      <c r="J1581" s="281" t="s">
        <v>260</v>
      </c>
      <c r="K1581" s="281">
        <v>279</v>
      </c>
      <c r="L1581" s="281" t="s">
        <v>308</v>
      </c>
      <c r="M1581" s="281">
        <v>2103</v>
      </c>
      <c r="N1581" s="281" t="s">
        <v>5443</v>
      </c>
      <c r="O1581" s="281">
        <v>2</v>
      </c>
      <c r="P1581" s="281" t="s">
        <v>303</v>
      </c>
      <c r="W1581" s="281">
        <v>-20</v>
      </c>
      <c r="X1581" s="281" t="s">
        <v>1574</v>
      </c>
      <c r="AA1581" s="281">
        <v>1</v>
      </c>
      <c r="AB1581" s="281" t="s">
        <v>198</v>
      </c>
      <c r="AC1581" s="303">
        <v>44353</v>
      </c>
      <c r="AD1581" s="281" t="s">
        <v>11472</v>
      </c>
      <c r="AE1581" s="281" t="s">
        <v>1057</v>
      </c>
      <c r="AF1581" s="281" t="s">
        <v>266</v>
      </c>
      <c r="AG1581" s="281" t="s">
        <v>5444</v>
      </c>
      <c r="AI1581" s="281" t="s">
        <v>5445</v>
      </c>
      <c r="AJ1581" s="281" t="s">
        <v>11587</v>
      </c>
      <c r="AN1581" s="303">
        <v>44012</v>
      </c>
      <c r="AP1581" s="284">
        <f t="shared" si="223"/>
        <v>1574</v>
      </c>
      <c r="AQ1581" s="284" t="str">
        <f t="shared" si="224"/>
        <v>倉科夢叶1</v>
      </c>
      <c r="AR1581" s="284" t="str">
        <f t="shared" si="225"/>
        <v>くらしなゆめか1</v>
      </c>
      <c r="AS1581" s="284">
        <f t="shared" si="226"/>
        <v>1700237</v>
      </c>
      <c r="AT1581" s="284" t="str">
        <f t="shared" si="219"/>
        <v>倉科夢叶</v>
      </c>
      <c r="AU1581" s="284">
        <f>IF(AT1581="","",COUNTIF(AT$8:AT1581,AT1581))</f>
        <v>1</v>
      </c>
      <c r="AV1581" s="284" t="str">
        <f t="shared" si="220"/>
        <v>くらしなゆめか</v>
      </c>
      <c r="AW1581" s="284">
        <f>IF(AV1581="","",COUNTIF(AV$8:AV1581,AV1581))</f>
        <v>1</v>
      </c>
      <c r="AX1581" s="284" t="str">
        <f t="shared" si="218"/>
        <v/>
      </c>
      <c r="AY1581" s="284" t="str">
        <f t="shared" si="221"/>
        <v/>
      </c>
      <c r="AZ1581" s="284" t="str">
        <f t="shared" si="222"/>
        <v/>
      </c>
    </row>
    <row r="1582" spans="1:52" ht="18" customHeight="1">
      <c r="A1582" s="281">
        <v>1700392</v>
      </c>
      <c r="B1582" s="281" t="s">
        <v>6950</v>
      </c>
      <c r="C1582" s="281" t="s">
        <v>6951</v>
      </c>
      <c r="D1582" s="281" t="s">
        <v>6952</v>
      </c>
      <c r="E1582" s="281" t="s">
        <v>6953</v>
      </c>
      <c r="F1582" s="281">
        <v>1</v>
      </c>
      <c r="G1582" s="281" t="s">
        <v>259</v>
      </c>
      <c r="H1582" s="303">
        <v>38321</v>
      </c>
      <c r="I1582" s="281">
        <v>24</v>
      </c>
      <c r="J1582" s="281" t="s">
        <v>260</v>
      </c>
      <c r="K1582" s="281">
        <v>273</v>
      </c>
      <c r="L1582" s="281" t="s">
        <v>784</v>
      </c>
      <c r="M1582" s="281">
        <v>2067</v>
      </c>
      <c r="N1582" s="281" t="s">
        <v>6954</v>
      </c>
      <c r="O1582" s="281">
        <v>2</v>
      </c>
      <c r="P1582" s="281" t="s">
        <v>303</v>
      </c>
      <c r="W1582" s="281">
        <v>-20</v>
      </c>
      <c r="X1582" s="281" t="s">
        <v>1574</v>
      </c>
      <c r="AA1582" s="281">
        <v>1</v>
      </c>
      <c r="AB1582" s="281" t="s">
        <v>198</v>
      </c>
      <c r="AC1582" s="303">
        <v>44353</v>
      </c>
      <c r="AD1582" s="281" t="s">
        <v>11474</v>
      </c>
      <c r="AN1582" s="303">
        <v>44012</v>
      </c>
      <c r="AP1582" s="284">
        <f t="shared" si="223"/>
        <v>1575</v>
      </c>
      <c r="AQ1582" s="284" t="str">
        <f t="shared" si="224"/>
        <v>權野巧明1</v>
      </c>
      <c r="AR1582" s="284" t="str">
        <f t="shared" si="225"/>
        <v>ごんのこうめい1</v>
      </c>
      <c r="AS1582" s="284">
        <f t="shared" si="226"/>
        <v>1700392</v>
      </c>
      <c r="AT1582" s="284" t="str">
        <f t="shared" si="219"/>
        <v>權野巧明</v>
      </c>
      <c r="AU1582" s="284">
        <f>IF(AT1582="","",COUNTIF(AT$8:AT1582,AT1582))</f>
        <v>1</v>
      </c>
      <c r="AV1582" s="284" t="str">
        <f t="shared" si="220"/>
        <v>ごんのこうめい</v>
      </c>
      <c r="AW1582" s="284">
        <f>IF(AV1582="","",COUNTIF(AV$8:AV1582,AV1582))</f>
        <v>1</v>
      </c>
      <c r="AX1582" s="284" t="str">
        <f t="shared" si="218"/>
        <v/>
      </c>
      <c r="AY1582" s="284" t="str">
        <f t="shared" si="221"/>
        <v/>
      </c>
      <c r="AZ1582" s="284" t="str">
        <f t="shared" si="222"/>
        <v/>
      </c>
    </row>
    <row r="1583" spans="1:52" ht="18" customHeight="1">
      <c r="A1583" s="281">
        <v>1703032</v>
      </c>
      <c r="B1583" s="281" t="s">
        <v>943</v>
      </c>
      <c r="C1583" s="281" t="s">
        <v>2276</v>
      </c>
      <c r="D1583" s="281" t="s">
        <v>945</v>
      </c>
      <c r="E1583" s="281" t="s">
        <v>3578</v>
      </c>
      <c r="F1583" s="281">
        <v>2</v>
      </c>
      <c r="G1583" s="281" t="s">
        <v>282</v>
      </c>
      <c r="H1583" s="303">
        <v>38321</v>
      </c>
      <c r="I1583" s="281">
        <v>24</v>
      </c>
      <c r="J1583" s="281" t="s">
        <v>260</v>
      </c>
      <c r="K1583" s="281">
        <v>275</v>
      </c>
      <c r="L1583" s="281" t="s">
        <v>273</v>
      </c>
      <c r="M1583" s="281">
        <v>2079</v>
      </c>
      <c r="N1583" s="281" t="s">
        <v>5907</v>
      </c>
      <c r="O1583" s="281">
        <v>2</v>
      </c>
      <c r="P1583" s="281" t="s">
        <v>303</v>
      </c>
      <c r="Q1583" s="281">
        <v>0</v>
      </c>
      <c r="S1583" s="281">
        <v>0</v>
      </c>
      <c r="W1583" s="281">
        <v>-20</v>
      </c>
      <c r="X1583" s="281" t="s">
        <v>1574</v>
      </c>
      <c r="AA1583" s="281">
        <v>1</v>
      </c>
      <c r="AB1583" s="281" t="s">
        <v>198</v>
      </c>
      <c r="AC1583" s="303">
        <v>44353</v>
      </c>
      <c r="AD1583" s="281" t="s">
        <v>11474</v>
      </c>
      <c r="AE1583" s="281" t="s">
        <v>5908</v>
      </c>
      <c r="AF1583" s="281" t="s">
        <v>266</v>
      </c>
      <c r="AG1583" s="281" t="s">
        <v>5909</v>
      </c>
      <c r="AI1583" s="281" t="s">
        <v>5910</v>
      </c>
      <c r="AJ1583" s="281" t="s">
        <v>11511</v>
      </c>
      <c r="AN1583" s="303">
        <v>44023</v>
      </c>
      <c r="AP1583" s="284">
        <f t="shared" si="223"/>
        <v>1576</v>
      </c>
      <c r="AQ1583" s="284" t="str">
        <f t="shared" si="224"/>
        <v>山本優1</v>
      </c>
      <c r="AR1583" s="284" t="str">
        <f t="shared" si="225"/>
        <v>やまもとゆう1</v>
      </c>
      <c r="AS1583" s="284">
        <f t="shared" si="226"/>
        <v>1703032</v>
      </c>
      <c r="AT1583" s="284" t="str">
        <f t="shared" si="219"/>
        <v>山本優</v>
      </c>
      <c r="AU1583" s="284">
        <f>IF(AT1583="","",COUNTIF(AT$8:AT1583,AT1583))</f>
        <v>1</v>
      </c>
      <c r="AV1583" s="284" t="str">
        <f t="shared" si="220"/>
        <v>やまもとゆう</v>
      </c>
      <c r="AW1583" s="284">
        <f>IF(AV1583="","",COUNTIF(AV$8:AV1583,AV1583))</f>
        <v>1</v>
      </c>
      <c r="AX1583" s="284" t="str">
        <f t="shared" si="218"/>
        <v/>
      </c>
      <c r="AY1583" s="284" t="str">
        <f t="shared" si="221"/>
        <v/>
      </c>
      <c r="AZ1583" s="284" t="str">
        <f t="shared" si="222"/>
        <v/>
      </c>
    </row>
    <row r="1584" spans="1:52" ht="18" customHeight="1">
      <c r="A1584" s="281">
        <v>1699964</v>
      </c>
      <c r="B1584" s="281" t="s">
        <v>4041</v>
      </c>
      <c r="C1584" s="281" t="s">
        <v>6955</v>
      </c>
      <c r="D1584" s="281" t="s">
        <v>4043</v>
      </c>
      <c r="E1584" s="281" t="s">
        <v>909</v>
      </c>
      <c r="F1584" s="281">
        <v>1</v>
      </c>
      <c r="G1584" s="281" t="s">
        <v>259</v>
      </c>
      <c r="H1584" s="303">
        <v>38323</v>
      </c>
      <c r="I1584" s="281">
        <v>24</v>
      </c>
      <c r="J1584" s="281" t="s">
        <v>260</v>
      </c>
      <c r="K1584" s="281">
        <v>267</v>
      </c>
      <c r="L1584" s="281" t="s">
        <v>328</v>
      </c>
      <c r="M1584" s="281">
        <v>2036</v>
      </c>
      <c r="N1584" s="281" t="s">
        <v>5645</v>
      </c>
      <c r="O1584" s="281">
        <v>2</v>
      </c>
      <c r="P1584" s="281" t="s">
        <v>303</v>
      </c>
      <c r="W1584" s="281">
        <v>-20</v>
      </c>
      <c r="X1584" s="281" t="s">
        <v>1574</v>
      </c>
      <c r="AA1584" s="281">
        <v>1</v>
      </c>
      <c r="AB1584" s="281" t="s">
        <v>198</v>
      </c>
      <c r="AC1584" s="303">
        <v>44353</v>
      </c>
      <c r="AD1584" s="281" t="s">
        <v>11470</v>
      </c>
      <c r="AE1584" s="281" t="s">
        <v>1036</v>
      </c>
      <c r="AF1584" s="281" t="s">
        <v>266</v>
      </c>
      <c r="AG1584" s="281" t="s">
        <v>5646</v>
      </c>
      <c r="AI1584" s="281" t="s">
        <v>5647</v>
      </c>
      <c r="AJ1584" s="281" t="s">
        <v>11489</v>
      </c>
      <c r="AN1584" s="303">
        <v>44012</v>
      </c>
      <c r="AP1584" s="284">
        <f t="shared" si="223"/>
        <v>1577</v>
      </c>
      <c r="AQ1584" s="284" t="str">
        <f t="shared" si="224"/>
        <v>黒岩雅弘1</v>
      </c>
      <c r="AR1584" s="284" t="str">
        <f t="shared" si="225"/>
        <v>くろいわまさひろ1</v>
      </c>
      <c r="AS1584" s="284">
        <f t="shared" si="226"/>
        <v>1699964</v>
      </c>
      <c r="AT1584" s="284" t="str">
        <f t="shared" si="219"/>
        <v>黒岩雅弘</v>
      </c>
      <c r="AU1584" s="284">
        <f>IF(AT1584="","",COUNTIF(AT$8:AT1584,AT1584))</f>
        <v>1</v>
      </c>
      <c r="AV1584" s="284" t="str">
        <f t="shared" si="220"/>
        <v>くろいわまさひろ</v>
      </c>
      <c r="AW1584" s="284">
        <f>IF(AV1584="","",COUNTIF(AV$8:AV1584,AV1584))</f>
        <v>1</v>
      </c>
      <c r="AX1584" s="284" t="str">
        <f t="shared" si="218"/>
        <v/>
      </c>
      <c r="AY1584" s="284" t="str">
        <f t="shared" si="221"/>
        <v/>
      </c>
      <c r="AZ1584" s="284" t="str">
        <f t="shared" si="222"/>
        <v/>
      </c>
    </row>
    <row r="1585" spans="1:52" ht="18" customHeight="1">
      <c r="A1585" s="281">
        <v>1703807</v>
      </c>
      <c r="B1585" s="281" t="s">
        <v>6956</v>
      </c>
      <c r="C1585" s="281" t="s">
        <v>6957</v>
      </c>
      <c r="D1585" s="281" t="s">
        <v>6958</v>
      </c>
      <c r="E1585" s="281" t="s">
        <v>3181</v>
      </c>
      <c r="F1585" s="281">
        <v>1</v>
      </c>
      <c r="G1585" s="281" t="s">
        <v>259</v>
      </c>
      <c r="H1585" s="303">
        <v>38324</v>
      </c>
      <c r="I1585" s="281">
        <v>24</v>
      </c>
      <c r="J1585" s="281" t="s">
        <v>260</v>
      </c>
      <c r="K1585" s="281">
        <v>278</v>
      </c>
      <c r="L1585" s="281" t="s">
        <v>445</v>
      </c>
      <c r="M1585" s="281">
        <v>2099</v>
      </c>
      <c r="N1585" s="281" t="s">
        <v>6959</v>
      </c>
      <c r="O1585" s="281">
        <v>2</v>
      </c>
      <c r="P1585" s="281" t="s">
        <v>303</v>
      </c>
      <c r="W1585" s="281">
        <v>-20</v>
      </c>
      <c r="X1585" s="281" t="s">
        <v>1574</v>
      </c>
      <c r="AA1585" s="281">
        <v>1</v>
      </c>
      <c r="AB1585" s="281" t="s">
        <v>198</v>
      </c>
      <c r="AC1585" s="303">
        <v>44353</v>
      </c>
      <c r="AD1585" s="281" t="s">
        <v>11472</v>
      </c>
      <c r="AE1585" s="281" t="s">
        <v>3169</v>
      </c>
      <c r="AF1585" s="281" t="s">
        <v>266</v>
      </c>
      <c r="AG1585" s="281" t="s">
        <v>3255</v>
      </c>
      <c r="AI1585" s="281" t="s">
        <v>3256</v>
      </c>
      <c r="AJ1585" s="281" t="s">
        <v>11256</v>
      </c>
      <c r="AN1585" s="303">
        <v>44030</v>
      </c>
      <c r="AP1585" s="284">
        <f t="shared" si="223"/>
        <v>1578</v>
      </c>
      <c r="AQ1585" s="284" t="str">
        <f t="shared" si="224"/>
        <v>宇治柚貴1</v>
      </c>
      <c r="AR1585" s="284" t="str">
        <f t="shared" si="225"/>
        <v>うじゆうき1</v>
      </c>
      <c r="AS1585" s="284">
        <f t="shared" si="226"/>
        <v>1703807</v>
      </c>
      <c r="AT1585" s="284" t="str">
        <f t="shared" si="219"/>
        <v>宇治柚貴</v>
      </c>
      <c r="AU1585" s="284">
        <f>IF(AT1585="","",COUNTIF(AT$8:AT1585,AT1585))</f>
        <v>1</v>
      </c>
      <c r="AV1585" s="284" t="str">
        <f t="shared" si="220"/>
        <v>うじゆうき</v>
      </c>
      <c r="AW1585" s="284">
        <f>IF(AV1585="","",COUNTIF(AV$8:AV1585,AV1585))</f>
        <v>1</v>
      </c>
      <c r="AX1585" s="284" t="str">
        <f t="shared" si="218"/>
        <v/>
      </c>
      <c r="AY1585" s="284" t="str">
        <f t="shared" si="221"/>
        <v/>
      </c>
      <c r="AZ1585" s="284" t="str">
        <f t="shared" si="222"/>
        <v/>
      </c>
    </row>
    <row r="1586" spans="1:52" ht="18" customHeight="1">
      <c r="A1586" s="281">
        <v>1700274</v>
      </c>
      <c r="B1586" s="281" t="s">
        <v>4961</v>
      </c>
      <c r="C1586" s="281" t="s">
        <v>6960</v>
      </c>
      <c r="D1586" s="281" t="s">
        <v>5529</v>
      </c>
      <c r="E1586" s="281" t="s">
        <v>6961</v>
      </c>
      <c r="F1586" s="281">
        <v>1</v>
      </c>
      <c r="G1586" s="281" t="s">
        <v>259</v>
      </c>
      <c r="H1586" s="303">
        <v>38330</v>
      </c>
      <c r="I1586" s="281">
        <v>24</v>
      </c>
      <c r="J1586" s="281" t="s">
        <v>260</v>
      </c>
      <c r="K1586" s="281">
        <v>279</v>
      </c>
      <c r="L1586" s="281" t="s">
        <v>308</v>
      </c>
      <c r="M1586" s="281">
        <v>2106</v>
      </c>
      <c r="N1586" s="281" t="s">
        <v>440</v>
      </c>
      <c r="O1586" s="281">
        <v>2</v>
      </c>
      <c r="P1586" s="281" t="s">
        <v>303</v>
      </c>
      <c r="W1586" s="281">
        <v>-20</v>
      </c>
      <c r="X1586" s="281" t="s">
        <v>1574</v>
      </c>
      <c r="AA1586" s="281">
        <v>1</v>
      </c>
      <c r="AB1586" s="281" t="s">
        <v>198</v>
      </c>
      <c r="AC1586" s="303">
        <v>44353</v>
      </c>
      <c r="AD1586" s="281" t="s">
        <v>11472</v>
      </c>
      <c r="AE1586" s="281" t="s">
        <v>6962</v>
      </c>
      <c r="AF1586" s="281" t="s">
        <v>266</v>
      </c>
      <c r="AG1586" s="281" t="s">
        <v>6963</v>
      </c>
      <c r="AI1586" s="281" t="s">
        <v>6964</v>
      </c>
      <c r="AJ1586" s="281" t="s">
        <v>11588</v>
      </c>
      <c r="AN1586" s="303">
        <v>44012</v>
      </c>
      <c r="AP1586" s="284">
        <f t="shared" si="223"/>
        <v>1579</v>
      </c>
      <c r="AQ1586" s="284" t="str">
        <f t="shared" si="224"/>
        <v>藤原彩斗1</v>
      </c>
      <c r="AR1586" s="284" t="str">
        <f t="shared" si="225"/>
        <v>ふじはらあやと1</v>
      </c>
      <c r="AS1586" s="284">
        <f t="shared" si="226"/>
        <v>1700274</v>
      </c>
      <c r="AT1586" s="284" t="str">
        <f t="shared" si="219"/>
        <v>藤原彩斗</v>
      </c>
      <c r="AU1586" s="284">
        <f>IF(AT1586="","",COUNTIF(AT$8:AT1586,AT1586))</f>
        <v>1</v>
      </c>
      <c r="AV1586" s="284" t="str">
        <f t="shared" si="220"/>
        <v>ふじはらあやと</v>
      </c>
      <c r="AW1586" s="284">
        <f>IF(AV1586="","",COUNTIF(AV$8:AV1586,AV1586))</f>
        <v>1</v>
      </c>
      <c r="AX1586" s="284" t="str">
        <f t="shared" si="218"/>
        <v/>
      </c>
      <c r="AY1586" s="284" t="str">
        <f t="shared" si="221"/>
        <v/>
      </c>
      <c r="AZ1586" s="284" t="str">
        <f t="shared" si="222"/>
        <v/>
      </c>
    </row>
    <row r="1587" spans="1:52" ht="18" customHeight="1">
      <c r="A1587" s="281">
        <v>1700238</v>
      </c>
      <c r="B1587" s="281" t="s">
        <v>3140</v>
      </c>
      <c r="C1587" s="281" t="s">
        <v>6965</v>
      </c>
      <c r="D1587" s="281" t="s">
        <v>3142</v>
      </c>
      <c r="E1587" s="281" t="s">
        <v>5224</v>
      </c>
      <c r="F1587" s="281">
        <v>2</v>
      </c>
      <c r="G1587" s="281" t="s">
        <v>282</v>
      </c>
      <c r="H1587" s="303">
        <v>38336</v>
      </c>
      <c r="I1587" s="281">
        <v>24</v>
      </c>
      <c r="J1587" s="281" t="s">
        <v>260</v>
      </c>
      <c r="K1587" s="281">
        <v>279</v>
      </c>
      <c r="L1587" s="281" t="s">
        <v>308</v>
      </c>
      <c r="M1587" s="281">
        <v>2103</v>
      </c>
      <c r="N1587" s="281" t="s">
        <v>5443</v>
      </c>
      <c r="O1587" s="281">
        <v>2</v>
      </c>
      <c r="P1587" s="281" t="s">
        <v>303</v>
      </c>
      <c r="W1587" s="281">
        <v>-20</v>
      </c>
      <c r="X1587" s="281" t="s">
        <v>1574</v>
      </c>
      <c r="AA1587" s="281">
        <v>1</v>
      </c>
      <c r="AB1587" s="281" t="s">
        <v>198</v>
      </c>
      <c r="AC1587" s="303">
        <v>44353</v>
      </c>
      <c r="AD1587" s="281" t="s">
        <v>11472</v>
      </c>
      <c r="AE1587" s="281" t="s">
        <v>1057</v>
      </c>
      <c r="AF1587" s="281" t="s">
        <v>266</v>
      </c>
      <c r="AG1587" s="281" t="s">
        <v>5444</v>
      </c>
      <c r="AI1587" s="281" t="s">
        <v>5445</v>
      </c>
      <c r="AJ1587" s="281" t="s">
        <v>11473</v>
      </c>
      <c r="AN1587" s="303">
        <v>44012</v>
      </c>
      <c r="AP1587" s="284">
        <f t="shared" si="223"/>
        <v>1580</v>
      </c>
      <c r="AQ1587" s="284" t="str">
        <f t="shared" si="224"/>
        <v>中西万結1</v>
      </c>
      <c r="AR1587" s="284" t="str">
        <f t="shared" si="225"/>
        <v>なかにしまゆ1</v>
      </c>
      <c r="AS1587" s="284">
        <f t="shared" si="226"/>
        <v>1700238</v>
      </c>
      <c r="AT1587" s="284" t="str">
        <f t="shared" si="219"/>
        <v>中西万結</v>
      </c>
      <c r="AU1587" s="284">
        <f>IF(AT1587="","",COUNTIF(AT$8:AT1587,AT1587))</f>
        <v>1</v>
      </c>
      <c r="AV1587" s="284" t="str">
        <f t="shared" si="220"/>
        <v>なかにしまゆ</v>
      </c>
      <c r="AW1587" s="284">
        <f>IF(AV1587="","",COUNTIF(AV$8:AV1587,AV1587))</f>
        <v>1</v>
      </c>
      <c r="AX1587" s="284" t="str">
        <f t="shared" si="218"/>
        <v/>
      </c>
      <c r="AY1587" s="284" t="str">
        <f t="shared" si="221"/>
        <v/>
      </c>
      <c r="AZ1587" s="284" t="str">
        <f t="shared" si="222"/>
        <v/>
      </c>
    </row>
    <row r="1588" spans="1:52" ht="18" customHeight="1">
      <c r="A1588" s="281">
        <v>1699929</v>
      </c>
      <c r="B1588" s="281" t="s">
        <v>6966</v>
      </c>
      <c r="C1588" s="281" t="s">
        <v>6967</v>
      </c>
      <c r="D1588" s="281" t="s">
        <v>6968</v>
      </c>
      <c r="E1588" s="281" t="s">
        <v>5680</v>
      </c>
      <c r="F1588" s="281">
        <v>1</v>
      </c>
      <c r="G1588" s="281" t="s">
        <v>259</v>
      </c>
      <c r="H1588" s="303">
        <v>38340</v>
      </c>
      <c r="I1588" s="281">
        <v>24</v>
      </c>
      <c r="J1588" s="281" t="s">
        <v>260</v>
      </c>
      <c r="K1588" s="281">
        <v>267</v>
      </c>
      <c r="L1588" s="281" t="s">
        <v>328</v>
      </c>
      <c r="M1588" s="281">
        <v>2042</v>
      </c>
      <c r="N1588" s="281" t="s">
        <v>5507</v>
      </c>
      <c r="O1588" s="281">
        <v>2</v>
      </c>
      <c r="P1588" s="281" t="s">
        <v>303</v>
      </c>
      <c r="W1588" s="281">
        <v>-20</v>
      </c>
      <c r="X1588" s="281" t="s">
        <v>1574</v>
      </c>
      <c r="AA1588" s="281">
        <v>1</v>
      </c>
      <c r="AB1588" s="281" t="s">
        <v>198</v>
      </c>
      <c r="AC1588" s="303">
        <v>44353</v>
      </c>
      <c r="AD1588" s="281" t="s">
        <v>11470</v>
      </c>
      <c r="AE1588" s="281" t="s">
        <v>3243</v>
      </c>
      <c r="AF1588" s="281" t="s">
        <v>266</v>
      </c>
      <c r="AG1588" s="281" t="s">
        <v>5508</v>
      </c>
      <c r="AI1588" s="281" t="s">
        <v>5509</v>
      </c>
      <c r="AJ1588" s="281" t="s">
        <v>11478</v>
      </c>
      <c r="AN1588" s="303">
        <v>44012</v>
      </c>
      <c r="AP1588" s="284">
        <f t="shared" si="223"/>
        <v>1581</v>
      </c>
      <c r="AQ1588" s="284" t="str">
        <f t="shared" si="224"/>
        <v>小口晴叶1</v>
      </c>
      <c r="AR1588" s="284" t="str">
        <f t="shared" si="225"/>
        <v>おぐちはると1</v>
      </c>
      <c r="AS1588" s="284">
        <f t="shared" si="226"/>
        <v>1699929</v>
      </c>
      <c r="AT1588" s="284" t="str">
        <f t="shared" si="219"/>
        <v>小口晴叶</v>
      </c>
      <c r="AU1588" s="284">
        <f>IF(AT1588="","",COUNTIF(AT$8:AT1588,AT1588))</f>
        <v>1</v>
      </c>
      <c r="AV1588" s="284" t="str">
        <f t="shared" si="220"/>
        <v>おぐちはると</v>
      </c>
      <c r="AW1588" s="284">
        <f>IF(AV1588="","",COUNTIF(AV$8:AV1588,AV1588))</f>
        <v>1</v>
      </c>
      <c r="AX1588" s="284" t="str">
        <f t="shared" si="218"/>
        <v/>
      </c>
      <c r="AY1588" s="284" t="str">
        <f t="shared" si="221"/>
        <v/>
      </c>
      <c r="AZ1588" s="284" t="str">
        <f t="shared" si="222"/>
        <v/>
      </c>
    </row>
    <row r="1589" spans="1:52" ht="18" customHeight="1">
      <c r="A1589" s="281">
        <v>1703078</v>
      </c>
      <c r="B1589" s="281" t="s">
        <v>6969</v>
      </c>
      <c r="C1589" s="281" t="s">
        <v>6970</v>
      </c>
      <c r="D1589" s="281" t="s">
        <v>6971</v>
      </c>
      <c r="E1589" s="281" t="s">
        <v>6972</v>
      </c>
      <c r="F1589" s="281">
        <v>1</v>
      </c>
      <c r="G1589" s="281" t="s">
        <v>259</v>
      </c>
      <c r="H1589" s="303">
        <v>38345</v>
      </c>
      <c r="I1589" s="281">
        <v>24</v>
      </c>
      <c r="J1589" s="281" t="s">
        <v>260</v>
      </c>
      <c r="K1589" s="281">
        <v>276</v>
      </c>
      <c r="L1589" s="281" t="s">
        <v>742</v>
      </c>
      <c r="M1589" s="281">
        <v>4572</v>
      </c>
      <c r="N1589" s="281" t="s">
        <v>5917</v>
      </c>
      <c r="O1589" s="281">
        <v>2</v>
      </c>
      <c r="P1589" s="281" t="s">
        <v>303</v>
      </c>
      <c r="Q1589" s="281">
        <v>0</v>
      </c>
      <c r="S1589" s="281">
        <v>0</v>
      </c>
      <c r="W1589" s="281">
        <v>-20</v>
      </c>
      <c r="X1589" s="281" t="s">
        <v>1574</v>
      </c>
      <c r="AA1589" s="281">
        <v>1</v>
      </c>
      <c r="AB1589" s="281" t="s">
        <v>198</v>
      </c>
      <c r="AC1589" s="303">
        <v>44353</v>
      </c>
      <c r="AD1589" s="281" t="s">
        <v>11474</v>
      </c>
      <c r="AE1589" s="281" t="s">
        <v>2880</v>
      </c>
      <c r="AF1589" s="281" t="s">
        <v>266</v>
      </c>
      <c r="AG1589" s="281" t="s">
        <v>5918</v>
      </c>
      <c r="AI1589" s="281" t="s">
        <v>5919</v>
      </c>
      <c r="AN1589" s="303">
        <v>44023</v>
      </c>
      <c r="AP1589" s="284">
        <f t="shared" si="223"/>
        <v>1582</v>
      </c>
      <c r="AQ1589" s="284" t="str">
        <f t="shared" si="224"/>
        <v>小岩井陽平1</v>
      </c>
      <c r="AR1589" s="284" t="str">
        <f t="shared" si="225"/>
        <v>こいわいようへい1</v>
      </c>
      <c r="AS1589" s="284">
        <f t="shared" si="226"/>
        <v>1703078</v>
      </c>
      <c r="AT1589" s="284" t="str">
        <f t="shared" si="219"/>
        <v>小岩井陽平</v>
      </c>
      <c r="AU1589" s="284">
        <f>IF(AT1589="","",COUNTIF(AT$8:AT1589,AT1589))</f>
        <v>1</v>
      </c>
      <c r="AV1589" s="284" t="str">
        <f t="shared" si="220"/>
        <v>こいわいようへい</v>
      </c>
      <c r="AW1589" s="284">
        <f>IF(AV1589="","",COUNTIF(AV$8:AV1589,AV1589))</f>
        <v>1</v>
      </c>
      <c r="AX1589" s="284" t="str">
        <f t="shared" si="218"/>
        <v/>
      </c>
      <c r="AY1589" s="284" t="str">
        <f t="shared" si="221"/>
        <v/>
      </c>
      <c r="AZ1589" s="284" t="str">
        <f t="shared" si="222"/>
        <v/>
      </c>
    </row>
    <row r="1590" spans="1:52" ht="18" customHeight="1">
      <c r="A1590" s="281">
        <v>1700084</v>
      </c>
      <c r="B1590" s="281" t="s">
        <v>2529</v>
      </c>
      <c r="C1590" s="281" t="s">
        <v>6973</v>
      </c>
      <c r="D1590" s="281" t="s">
        <v>2531</v>
      </c>
      <c r="E1590" s="281" t="s">
        <v>4751</v>
      </c>
      <c r="F1590" s="281">
        <v>1</v>
      </c>
      <c r="G1590" s="281" t="s">
        <v>259</v>
      </c>
      <c r="H1590" s="303">
        <v>38348</v>
      </c>
      <c r="I1590" s="281">
        <v>24</v>
      </c>
      <c r="J1590" s="281" t="s">
        <v>260</v>
      </c>
      <c r="K1590" s="281">
        <v>267</v>
      </c>
      <c r="L1590" s="281" t="s">
        <v>328</v>
      </c>
      <c r="M1590" s="281">
        <v>2032</v>
      </c>
      <c r="N1590" s="281" t="s">
        <v>5556</v>
      </c>
      <c r="O1590" s="281">
        <v>2</v>
      </c>
      <c r="P1590" s="281" t="s">
        <v>303</v>
      </c>
      <c r="W1590" s="281">
        <v>-20</v>
      </c>
      <c r="X1590" s="281" t="s">
        <v>1574</v>
      </c>
      <c r="AA1590" s="281">
        <v>1</v>
      </c>
      <c r="AB1590" s="281" t="s">
        <v>198</v>
      </c>
      <c r="AC1590" s="303">
        <v>44353</v>
      </c>
      <c r="AD1590" s="281" t="s">
        <v>11470</v>
      </c>
      <c r="AE1590" s="281" t="s">
        <v>5557</v>
      </c>
      <c r="AF1590" s="281" t="s">
        <v>266</v>
      </c>
      <c r="AG1590" s="281" t="s">
        <v>5558</v>
      </c>
      <c r="AI1590" s="281" t="s">
        <v>5559</v>
      </c>
      <c r="AJ1590" s="281" t="s">
        <v>11481</v>
      </c>
      <c r="AN1590" s="303">
        <v>44012</v>
      </c>
      <c r="AP1590" s="284">
        <f t="shared" si="223"/>
        <v>1583</v>
      </c>
      <c r="AQ1590" s="284" t="str">
        <f t="shared" si="224"/>
        <v>青木貴郁1</v>
      </c>
      <c r="AR1590" s="284" t="str">
        <f t="shared" si="225"/>
        <v>あおきたかふみ1</v>
      </c>
      <c r="AS1590" s="284">
        <f t="shared" si="226"/>
        <v>1700084</v>
      </c>
      <c r="AT1590" s="284" t="str">
        <f t="shared" si="219"/>
        <v>青木貴郁</v>
      </c>
      <c r="AU1590" s="284">
        <f>IF(AT1590="","",COUNTIF(AT$8:AT1590,AT1590))</f>
        <v>1</v>
      </c>
      <c r="AV1590" s="284" t="str">
        <f t="shared" si="220"/>
        <v>あおきたかふみ</v>
      </c>
      <c r="AW1590" s="284">
        <f>IF(AV1590="","",COUNTIF(AV$8:AV1590,AV1590))</f>
        <v>1</v>
      </c>
      <c r="AX1590" s="284" t="str">
        <f t="shared" si="218"/>
        <v/>
      </c>
      <c r="AY1590" s="284" t="str">
        <f t="shared" si="221"/>
        <v/>
      </c>
      <c r="AZ1590" s="284" t="str">
        <f t="shared" si="222"/>
        <v/>
      </c>
    </row>
    <row r="1591" spans="1:52" ht="18" customHeight="1">
      <c r="A1591" s="281">
        <v>1703026</v>
      </c>
      <c r="B1591" s="281" t="s">
        <v>3898</v>
      </c>
      <c r="C1591" s="281" t="s">
        <v>6974</v>
      </c>
      <c r="D1591" s="281" t="s">
        <v>3899</v>
      </c>
      <c r="E1591" s="281" t="s">
        <v>6975</v>
      </c>
      <c r="F1591" s="281">
        <v>2</v>
      </c>
      <c r="G1591" s="281" t="s">
        <v>282</v>
      </c>
      <c r="H1591" s="303">
        <v>38362</v>
      </c>
      <c r="I1591" s="281">
        <v>24</v>
      </c>
      <c r="J1591" s="281" t="s">
        <v>260</v>
      </c>
      <c r="K1591" s="281">
        <v>275</v>
      </c>
      <c r="L1591" s="281" t="s">
        <v>273</v>
      </c>
      <c r="M1591" s="281">
        <v>2079</v>
      </c>
      <c r="N1591" s="281" t="s">
        <v>5907</v>
      </c>
      <c r="O1591" s="281">
        <v>2</v>
      </c>
      <c r="P1591" s="281" t="s">
        <v>303</v>
      </c>
      <c r="Q1591" s="281">
        <v>0</v>
      </c>
      <c r="S1591" s="281">
        <v>0</v>
      </c>
      <c r="W1591" s="281">
        <v>-20</v>
      </c>
      <c r="X1591" s="281" t="s">
        <v>1574</v>
      </c>
      <c r="AA1591" s="281">
        <v>1</v>
      </c>
      <c r="AB1591" s="281" t="s">
        <v>198</v>
      </c>
      <c r="AC1591" s="303">
        <v>44353</v>
      </c>
      <c r="AD1591" s="281" t="s">
        <v>11474</v>
      </c>
      <c r="AE1591" s="281" t="s">
        <v>5908</v>
      </c>
      <c r="AF1591" s="281" t="s">
        <v>266</v>
      </c>
      <c r="AG1591" s="281" t="s">
        <v>5909</v>
      </c>
      <c r="AI1591" s="281" t="s">
        <v>5910</v>
      </c>
      <c r="AJ1591" s="281" t="s">
        <v>11511</v>
      </c>
      <c r="AN1591" s="303">
        <v>44023</v>
      </c>
      <c r="AP1591" s="284">
        <f t="shared" si="223"/>
        <v>1584</v>
      </c>
      <c r="AQ1591" s="284" t="str">
        <f t="shared" si="224"/>
        <v>石川理香子1</v>
      </c>
      <c r="AR1591" s="284" t="str">
        <f t="shared" si="225"/>
        <v>いしかわりかこ1</v>
      </c>
      <c r="AS1591" s="284">
        <f t="shared" si="226"/>
        <v>1703026</v>
      </c>
      <c r="AT1591" s="284" t="str">
        <f t="shared" si="219"/>
        <v>石川理香子</v>
      </c>
      <c r="AU1591" s="284">
        <f>IF(AT1591="","",COUNTIF(AT$8:AT1591,AT1591))</f>
        <v>1</v>
      </c>
      <c r="AV1591" s="284" t="str">
        <f t="shared" si="220"/>
        <v>いしかわりかこ</v>
      </c>
      <c r="AW1591" s="284">
        <f>IF(AV1591="","",COUNTIF(AV$8:AV1591,AV1591))</f>
        <v>1</v>
      </c>
      <c r="AX1591" s="284" t="str">
        <f t="shared" si="218"/>
        <v/>
      </c>
      <c r="AY1591" s="284" t="str">
        <f t="shared" si="221"/>
        <v/>
      </c>
      <c r="AZ1591" s="284" t="str">
        <f t="shared" si="222"/>
        <v/>
      </c>
    </row>
    <row r="1592" spans="1:52" ht="18" customHeight="1">
      <c r="A1592" s="281">
        <v>1699381</v>
      </c>
      <c r="B1592" s="281" t="s">
        <v>6976</v>
      </c>
      <c r="C1592" s="281" t="s">
        <v>6977</v>
      </c>
      <c r="D1592" s="281" t="s">
        <v>6978</v>
      </c>
      <c r="E1592" s="281" t="s">
        <v>4779</v>
      </c>
      <c r="F1592" s="281">
        <v>2</v>
      </c>
      <c r="G1592" s="281" t="s">
        <v>282</v>
      </c>
      <c r="H1592" s="303">
        <v>38366</v>
      </c>
      <c r="I1592" s="281">
        <v>24</v>
      </c>
      <c r="J1592" s="281" t="s">
        <v>260</v>
      </c>
      <c r="K1592" s="281">
        <v>278</v>
      </c>
      <c r="L1592" s="281" t="s">
        <v>445</v>
      </c>
      <c r="M1592" s="281">
        <v>2098</v>
      </c>
      <c r="N1592" s="281" t="s">
        <v>5705</v>
      </c>
      <c r="O1592" s="281">
        <v>2</v>
      </c>
      <c r="P1592" s="281" t="s">
        <v>303</v>
      </c>
      <c r="W1592" s="281">
        <v>-20</v>
      </c>
      <c r="X1592" s="281" t="s">
        <v>1574</v>
      </c>
      <c r="AA1592" s="281">
        <v>1</v>
      </c>
      <c r="AB1592" s="281" t="s">
        <v>198</v>
      </c>
      <c r="AC1592" s="303">
        <v>44353</v>
      </c>
      <c r="AD1592" s="281" t="s">
        <v>11472</v>
      </c>
      <c r="AE1592" s="281" t="s">
        <v>5706</v>
      </c>
      <c r="AF1592" s="281" t="s">
        <v>266</v>
      </c>
      <c r="AG1592" s="281" t="s">
        <v>5707</v>
      </c>
      <c r="AI1592" s="281" t="s">
        <v>5708</v>
      </c>
      <c r="AJ1592" s="281" t="s">
        <v>11494</v>
      </c>
      <c r="AN1592" s="303">
        <v>44011</v>
      </c>
      <c r="AP1592" s="284">
        <f t="shared" si="223"/>
        <v>1585</v>
      </c>
      <c r="AQ1592" s="284" t="str">
        <f t="shared" si="224"/>
        <v>竹淵菜々美1</v>
      </c>
      <c r="AR1592" s="284" t="str">
        <f t="shared" si="225"/>
        <v>たけぶちななみ1</v>
      </c>
      <c r="AS1592" s="284">
        <f t="shared" si="226"/>
        <v>1699381</v>
      </c>
      <c r="AT1592" s="284" t="str">
        <f t="shared" si="219"/>
        <v>竹淵菜々美</v>
      </c>
      <c r="AU1592" s="284">
        <f>IF(AT1592="","",COUNTIF(AT$8:AT1592,AT1592))</f>
        <v>1</v>
      </c>
      <c r="AV1592" s="284" t="str">
        <f t="shared" si="220"/>
        <v>たけぶちななみ</v>
      </c>
      <c r="AW1592" s="284">
        <f>IF(AV1592="","",COUNTIF(AV$8:AV1592,AV1592))</f>
        <v>1</v>
      </c>
      <c r="AX1592" s="284" t="str">
        <f t="shared" si="218"/>
        <v/>
      </c>
      <c r="AY1592" s="284" t="str">
        <f t="shared" si="221"/>
        <v/>
      </c>
      <c r="AZ1592" s="284" t="str">
        <f t="shared" si="222"/>
        <v/>
      </c>
    </row>
    <row r="1593" spans="1:52" ht="18" customHeight="1">
      <c r="A1593" s="281">
        <v>1699382</v>
      </c>
      <c r="B1593" s="281" t="s">
        <v>6976</v>
      </c>
      <c r="C1593" s="281" t="s">
        <v>4783</v>
      </c>
      <c r="D1593" s="281" t="s">
        <v>6978</v>
      </c>
      <c r="E1593" s="281" t="s">
        <v>4784</v>
      </c>
      <c r="F1593" s="281">
        <v>2</v>
      </c>
      <c r="G1593" s="281" t="s">
        <v>282</v>
      </c>
      <c r="H1593" s="303">
        <v>38366</v>
      </c>
      <c r="I1593" s="281">
        <v>24</v>
      </c>
      <c r="J1593" s="281" t="s">
        <v>260</v>
      </c>
      <c r="K1593" s="281">
        <v>278</v>
      </c>
      <c r="L1593" s="281" t="s">
        <v>445</v>
      </c>
      <c r="M1593" s="281">
        <v>2098</v>
      </c>
      <c r="N1593" s="281" t="s">
        <v>5705</v>
      </c>
      <c r="O1593" s="281">
        <v>2</v>
      </c>
      <c r="P1593" s="281" t="s">
        <v>303</v>
      </c>
      <c r="W1593" s="281">
        <v>-20</v>
      </c>
      <c r="X1593" s="281" t="s">
        <v>1574</v>
      </c>
      <c r="AA1593" s="281">
        <v>1</v>
      </c>
      <c r="AB1593" s="281" t="s">
        <v>198</v>
      </c>
      <c r="AC1593" s="303">
        <v>44353</v>
      </c>
      <c r="AD1593" s="281" t="s">
        <v>11472</v>
      </c>
      <c r="AE1593" s="281" t="s">
        <v>5706</v>
      </c>
      <c r="AF1593" s="281" t="s">
        <v>266</v>
      </c>
      <c r="AG1593" s="281" t="s">
        <v>5707</v>
      </c>
      <c r="AI1593" s="281" t="s">
        <v>5708</v>
      </c>
      <c r="AJ1593" s="281" t="s">
        <v>11494</v>
      </c>
      <c r="AN1593" s="303">
        <v>44011</v>
      </c>
      <c r="AP1593" s="284">
        <f t="shared" si="223"/>
        <v>1586</v>
      </c>
      <c r="AQ1593" s="284" t="str">
        <f t="shared" si="224"/>
        <v>竹淵琴美1</v>
      </c>
      <c r="AR1593" s="284" t="str">
        <f t="shared" si="225"/>
        <v>たけぶちことみ1</v>
      </c>
      <c r="AS1593" s="284">
        <f t="shared" si="226"/>
        <v>1699382</v>
      </c>
      <c r="AT1593" s="284" t="str">
        <f t="shared" si="219"/>
        <v>竹淵琴美</v>
      </c>
      <c r="AU1593" s="284">
        <f>IF(AT1593="","",COUNTIF(AT$8:AT1593,AT1593))</f>
        <v>1</v>
      </c>
      <c r="AV1593" s="284" t="str">
        <f t="shared" si="220"/>
        <v>たけぶちことみ</v>
      </c>
      <c r="AW1593" s="284">
        <f>IF(AV1593="","",COUNTIF(AV$8:AV1593,AV1593))</f>
        <v>1</v>
      </c>
      <c r="AX1593" s="284" t="str">
        <f t="shared" si="218"/>
        <v/>
      </c>
      <c r="AY1593" s="284" t="str">
        <f t="shared" si="221"/>
        <v/>
      </c>
      <c r="AZ1593" s="284" t="str">
        <f t="shared" si="222"/>
        <v/>
      </c>
    </row>
    <row r="1594" spans="1:52" ht="18" customHeight="1">
      <c r="A1594" s="281">
        <v>1700484</v>
      </c>
      <c r="B1594" s="281" t="s">
        <v>411</v>
      </c>
      <c r="C1594" s="281" t="s">
        <v>2276</v>
      </c>
      <c r="D1594" s="281" t="s">
        <v>412</v>
      </c>
      <c r="E1594" s="281" t="s">
        <v>3578</v>
      </c>
      <c r="F1594" s="281">
        <v>1</v>
      </c>
      <c r="G1594" s="281" t="s">
        <v>259</v>
      </c>
      <c r="H1594" s="303">
        <v>38366</v>
      </c>
      <c r="I1594" s="281">
        <v>24</v>
      </c>
      <c r="J1594" s="281" t="s">
        <v>260</v>
      </c>
      <c r="K1594" s="281">
        <v>270</v>
      </c>
      <c r="L1594" s="281" t="s">
        <v>720</v>
      </c>
      <c r="M1594" s="281">
        <v>2053</v>
      </c>
      <c r="N1594" s="281" t="s">
        <v>5871</v>
      </c>
      <c r="O1594" s="281">
        <v>2</v>
      </c>
      <c r="P1594" s="281" t="s">
        <v>303</v>
      </c>
      <c r="W1594" s="281">
        <v>-20</v>
      </c>
      <c r="X1594" s="281" t="s">
        <v>1574</v>
      </c>
      <c r="AA1594" s="281">
        <v>1</v>
      </c>
      <c r="AB1594" s="281" t="s">
        <v>198</v>
      </c>
      <c r="AC1594" s="303">
        <v>44353</v>
      </c>
      <c r="AD1594" s="281" t="s">
        <v>11471</v>
      </c>
      <c r="AE1594" s="281" t="s">
        <v>5872</v>
      </c>
      <c r="AF1594" s="281" t="s">
        <v>266</v>
      </c>
      <c r="AG1594" s="281" t="s">
        <v>5873</v>
      </c>
      <c r="AI1594" s="281" t="s">
        <v>5874</v>
      </c>
      <c r="AJ1594" s="281" t="s">
        <v>11507</v>
      </c>
      <c r="AN1594" s="303">
        <v>44012</v>
      </c>
      <c r="AP1594" s="284">
        <f t="shared" si="223"/>
        <v>1587</v>
      </c>
      <c r="AQ1594" s="284" t="str">
        <f t="shared" si="224"/>
        <v>山浦優1</v>
      </c>
      <c r="AR1594" s="284" t="str">
        <f t="shared" si="225"/>
        <v>やまうらゆう1</v>
      </c>
      <c r="AS1594" s="284">
        <f t="shared" si="226"/>
        <v>1700484</v>
      </c>
      <c r="AT1594" s="284" t="str">
        <f t="shared" si="219"/>
        <v>山浦優</v>
      </c>
      <c r="AU1594" s="284">
        <f>IF(AT1594="","",COUNTIF(AT$8:AT1594,AT1594))</f>
        <v>1</v>
      </c>
      <c r="AV1594" s="284" t="str">
        <f t="shared" si="220"/>
        <v>やまうらゆう</v>
      </c>
      <c r="AW1594" s="284">
        <f>IF(AV1594="","",COUNTIF(AV$8:AV1594,AV1594))</f>
        <v>1</v>
      </c>
      <c r="AX1594" s="284" t="str">
        <f t="shared" si="218"/>
        <v/>
      </c>
      <c r="AY1594" s="284" t="str">
        <f t="shared" si="221"/>
        <v/>
      </c>
      <c r="AZ1594" s="284" t="str">
        <f t="shared" si="222"/>
        <v/>
      </c>
    </row>
    <row r="1595" spans="1:52" ht="18" customHeight="1">
      <c r="A1595" s="281">
        <v>1700062</v>
      </c>
      <c r="B1595" s="281" t="s">
        <v>6979</v>
      </c>
      <c r="C1595" s="281" t="s">
        <v>6980</v>
      </c>
      <c r="D1595" s="281" t="s">
        <v>6981</v>
      </c>
      <c r="E1595" s="281" t="s">
        <v>4784</v>
      </c>
      <c r="F1595" s="281">
        <v>2</v>
      </c>
      <c r="G1595" s="281" t="s">
        <v>282</v>
      </c>
      <c r="H1595" s="303">
        <v>38370</v>
      </c>
      <c r="I1595" s="281">
        <v>24</v>
      </c>
      <c r="J1595" s="281" t="s">
        <v>260</v>
      </c>
      <c r="K1595" s="281">
        <v>267</v>
      </c>
      <c r="L1595" s="281" t="s">
        <v>328</v>
      </c>
      <c r="M1595" s="281">
        <v>2030</v>
      </c>
      <c r="N1595" s="281" t="s">
        <v>363</v>
      </c>
      <c r="O1595" s="281">
        <v>2</v>
      </c>
      <c r="P1595" s="281" t="s">
        <v>303</v>
      </c>
      <c r="W1595" s="281">
        <v>-20</v>
      </c>
      <c r="X1595" s="281" t="s">
        <v>1574</v>
      </c>
      <c r="AA1595" s="281">
        <v>1</v>
      </c>
      <c r="AB1595" s="281" t="s">
        <v>198</v>
      </c>
      <c r="AC1595" s="303">
        <v>44353</v>
      </c>
      <c r="AD1595" s="281" t="s">
        <v>11470</v>
      </c>
      <c r="AE1595" s="281" t="s">
        <v>5502</v>
      </c>
      <c r="AF1595" s="281" t="s">
        <v>266</v>
      </c>
      <c r="AG1595" s="281" t="s">
        <v>5503</v>
      </c>
      <c r="AI1595" s="281" t="s">
        <v>5504</v>
      </c>
      <c r="AJ1595" s="281" t="s">
        <v>11477</v>
      </c>
      <c r="AN1595" s="303">
        <v>44012</v>
      </c>
      <c r="AP1595" s="284">
        <f t="shared" si="223"/>
        <v>1588</v>
      </c>
      <c r="AQ1595" s="284" t="str">
        <f t="shared" si="224"/>
        <v>佐伯瑚都美1</v>
      </c>
      <c r="AR1595" s="284" t="str">
        <f t="shared" si="225"/>
        <v>さえきことみ1</v>
      </c>
      <c r="AS1595" s="284">
        <f t="shared" si="226"/>
        <v>1700062</v>
      </c>
      <c r="AT1595" s="284" t="str">
        <f t="shared" si="219"/>
        <v>佐伯瑚都美</v>
      </c>
      <c r="AU1595" s="284">
        <f>IF(AT1595="","",COUNTIF(AT$8:AT1595,AT1595))</f>
        <v>1</v>
      </c>
      <c r="AV1595" s="284" t="str">
        <f t="shared" si="220"/>
        <v>さえきことみ</v>
      </c>
      <c r="AW1595" s="284">
        <f>IF(AV1595="","",COUNTIF(AV$8:AV1595,AV1595))</f>
        <v>1</v>
      </c>
      <c r="AX1595" s="284" t="str">
        <f t="shared" si="218"/>
        <v/>
      </c>
      <c r="AY1595" s="284" t="str">
        <f t="shared" si="221"/>
        <v/>
      </c>
      <c r="AZ1595" s="284" t="str">
        <f t="shared" si="222"/>
        <v/>
      </c>
    </row>
    <row r="1596" spans="1:52" ht="18" customHeight="1">
      <c r="A1596" s="281">
        <v>1699967</v>
      </c>
      <c r="B1596" s="281" t="s">
        <v>6982</v>
      </c>
      <c r="C1596" s="281" t="s">
        <v>4418</v>
      </c>
      <c r="D1596" s="281" t="s">
        <v>6983</v>
      </c>
      <c r="E1596" s="281" t="s">
        <v>4420</v>
      </c>
      <c r="F1596" s="281">
        <v>2</v>
      </c>
      <c r="G1596" s="281" t="s">
        <v>282</v>
      </c>
      <c r="H1596" s="303">
        <v>38372</v>
      </c>
      <c r="I1596" s="281">
        <v>24</v>
      </c>
      <c r="J1596" s="281" t="s">
        <v>260</v>
      </c>
      <c r="K1596" s="281">
        <v>267</v>
      </c>
      <c r="L1596" s="281" t="s">
        <v>328</v>
      </c>
      <c r="M1596" s="281">
        <v>2036</v>
      </c>
      <c r="N1596" s="281" t="s">
        <v>5645</v>
      </c>
      <c r="O1596" s="281">
        <v>2</v>
      </c>
      <c r="P1596" s="281" t="s">
        <v>303</v>
      </c>
      <c r="W1596" s="281">
        <v>-20</v>
      </c>
      <c r="X1596" s="281" t="s">
        <v>1574</v>
      </c>
      <c r="AA1596" s="281">
        <v>1</v>
      </c>
      <c r="AB1596" s="281" t="s">
        <v>198</v>
      </c>
      <c r="AC1596" s="303">
        <v>44353</v>
      </c>
      <c r="AD1596" s="281" t="s">
        <v>11470</v>
      </c>
      <c r="AE1596" s="281" t="s">
        <v>1036</v>
      </c>
      <c r="AF1596" s="281" t="s">
        <v>266</v>
      </c>
      <c r="AG1596" s="281" t="s">
        <v>5646</v>
      </c>
      <c r="AI1596" s="281" t="s">
        <v>5647</v>
      </c>
      <c r="AJ1596" s="281" t="s">
        <v>11489</v>
      </c>
      <c r="AN1596" s="303">
        <v>44012</v>
      </c>
      <c r="AP1596" s="284">
        <f t="shared" si="223"/>
        <v>1589</v>
      </c>
      <c r="AQ1596" s="284" t="str">
        <f t="shared" si="224"/>
        <v>小野里翔子1</v>
      </c>
      <c r="AR1596" s="284" t="str">
        <f t="shared" si="225"/>
        <v>おのざとしょうこ1</v>
      </c>
      <c r="AS1596" s="284">
        <f t="shared" si="226"/>
        <v>1699967</v>
      </c>
      <c r="AT1596" s="284" t="str">
        <f t="shared" si="219"/>
        <v>小野里翔子</v>
      </c>
      <c r="AU1596" s="284">
        <f>IF(AT1596="","",COUNTIF(AT$8:AT1596,AT1596))</f>
        <v>1</v>
      </c>
      <c r="AV1596" s="284" t="str">
        <f t="shared" si="220"/>
        <v>おのざとしょうこ</v>
      </c>
      <c r="AW1596" s="284">
        <f>IF(AV1596="","",COUNTIF(AV$8:AV1596,AV1596))</f>
        <v>1</v>
      </c>
      <c r="AX1596" s="284" t="str">
        <f t="shared" si="218"/>
        <v/>
      </c>
      <c r="AY1596" s="284" t="str">
        <f t="shared" si="221"/>
        <v/>
      </c>
      <c r="AZ1596" s="284" t="str">
        <f t="shared" si="222"/>
        <v/>
      </c>
    </row>
    <row r="1597" spans="1:52" ht="18" customHeight="1">
      <c r="A1597" s="281">
        <v>1699970</v>
      </c>
      <c r="B1597" s="281" t="s">
        <v>407</v>
      </c>
      <c r="C1597" s="281" t="s">
        <v>6984</v>
      </c>
      <c r="D1597" s="281" t="s">
        <v>1405</v>
      </c>
      <c r="E1597" s="281" t="s">
        <v>5944</v>
      </c>
      <c r="F1597" s="281">
        <v>2</v>
      </c>
      <c r="G1597" s="281" t="s">
        <v>282</v>
      </c>
      <c r="H1597" s="303">
        <v>38373</v>
      </c>
      <c r="I1597" s="281">
        <v>24</v>
      </c>
      <c r="J1597" s="281" t="s">
        <v>260</v>
      </c>
      <c r="K1597" s="281">
        <v>267</v>
      </c>
      <c r="L1597" s="281" t="s">
        <v>328</v>
      </c>
      <c r="M1597" s="281">
        <v>2036</v>
      </c>
      <c r="N1597" s="281" t="s">
        <v>5645</v>
      </c>
      <c r="O1597" s="281">
        <v>2</v>
      </c>
      <c r="P1597" s="281" t="s">
        <v>303</v>
      </c>
      <c r="W1597" s="281">
        <v>-20</v>
      </c>
      <c r="X1597" s="281" t="s">
        <v>1574</v>
      </c>
      <c r="AA1597" s="281">
        <v>1</v>
      </c>
      <c r="AB1597" s="281" t="s">
        <v>198</v>
      </c>
      <c r="AC1597" s="303">
        <v>44353</v>
      </c>
      <c r="AD1597" s="281" t="s">
        <v>11470</v>
      </c>
      <c r="AE1597" s="281" t="s">
        <v>1036</v>
      </c>
      <c r="AF1597" s="281" t="s">
        <v>266</v>
      </c>
      <c r="AG1597" s="281" t="s">
        <v>5646</v>
      </c>
      <c r="AI1597" s="281" t="s">
        <v>5647</v>
      </c>
      <c r="AJ1597" s="281" t="s">
        <v>11489</v>
      </c>
      <c r="AN1597" s="303">
        <v>44012</v>
      </c>
      <c r="AP1597" s="284">
        <f t="shared" si="223"/>
        <v>1590</v>
      </c>
      <c r="AQ1597" s="284" t="str">
        <f t="shared" si="224"/>
        <v>田中苺花1</v>
      </c>
      <c r="AR1597" s="284" t="str">
        <f t="shared" si="225"/>
        <v>たなかまいか1</v>
      </c>
      <c r="AS1597" s="284">
        <f t="shared" si="226"/>
        <v>1699970</v>
      </c>
      <c r="AT1597" s="284" t="str">
        <f t="shared" si="219"/>
        <v>田中苺花</v>
      </c>
      <c r="AU1597" s="284">
        <f>IF(AT1597="","",COUNTIF(AT$8:AT1597,AT1597))</f>
        <v>1</v>
      </c>
      <c r="AV1597" s="284" t="str">
        <f t="shared" si="220"/>
        <v>たなかまいか</v>
      </c>
      <c r="AW1597" s="284">
        <f>IF(AV1597="","",COUNTIF(AV$8:AV1597,AV1597))</f>
        <v>1</v>
      </c>
      <c r="AX1597" s="284" t="str">
        <f t="shared" si="218"/>
        <v/>
      </c>
      <c r="AY1597" s="284" t="str">
        <f t="shared" si="221"/>
        <v/>
      </c>
      <c r="AZ1597" s="284" t="str">
        <f t="shared" si="222"/>
        <v/>
      </c>
    </row>
    <row r="1598" spans="1:52" ht="18" customHeight="1">
      <c r="A1598" s="281">
        <v>1699505</v>
      </c>
      <c r="B1598" s="281" t="s">
        <v>6985</v>
      </c>
      <c r="C1598" s="281" t="s">
        <v>6986</v>
      </c>
      <c r="D1598" s="281" t="s">
        <v>6987</v>
      </c>
      <c r="E1598" s="281" t="s">
        <v>3159</v>
      </c>
      <c r="F1598" s="281">
        <v>1</v>
      </c>
      <c r="G1598" s="281" t="s">
        <v>259</v>
      </c>
      <c r="H1598" s="303">
        <v>38378</v>
      </c>
      <c r="I1598" s="281">
        <v>24</v>
      </c>
      <c r="J1598" s="281" t="s">
        <v>260</v>
      </c>
      <c r="K1598" s="281">
        <v>278</v>
      </c>
      <c r="L1598" s="281" t="s">
        <v>445</v>
      </c>
      <c r="M1598" s="281">
        <v>2093</v>
      </c>
      <c r="N1598" s="281" t="s">
        <v>5626</v>
      </c>
      <c r="O1598" s="281">
        <v>2</v>
      </c>
      <c r="P1598" s="281" t="s">
        <v>303</v>
      </c>
      <c r="W1598" s="281">
        <v>-20</v>
      </c>
      <c r="X1598" s="281" t="s">
        <v>1574</v>
      </c>
      <c r="AA1598" s="281">
        <v>1</v>
      </c>
      <c r="AB1598" s="281" t="s">
        <v>198</v>
      </c>
      <c r="AC1598" s="303">
        <v>44353</v>
      </c>
      <c r="AD1598" s="281" t="s">
        <v>11472</v>
      </c>
      <c r="AE1598" s="281" t="s">
        <v>5627</v>
      </c>
      <c r="AF1598" s="281" t="s">
        <v>266</v>
      </c>
      <c r="AG1598" s="281" t="s">
        <v>5628</v>
      </c>
      <c r="AI1598" s="281" t="s">
        <v>5629</v>
      </c>
      <c r="AJ1598" s="281" t="s">
        <v>11486</v>
      </c>
      <c r="AN1598" s="303">
        <v>44011</v>
      </c>
      <c r="AP1598" s="284">
        <f t="shared" si="223"/>
        <v>1591</v>
      </c>
      <c r="AQ1598" s="284" t="str">
        <f t="shared" si="224"/>
        <v>数納宅午1</v>
      </c>
      <c r="AR1598" s="284" t="str">
        <f t="shared" si="225"/>
        <v>すのうたくま1</v>
      </c>
      <c r="AS1598" s="284">
        <f t="shared" si="226"/>
        <v>1699505</v>
      </c>
      <c r="AT1598" s="284" t="str">
        <f t="shared" si="219"/>
        <v>数納宅午</v>
      </c>
      <c r="AU1598" s="284">
        <f>IF(AT1598="","",COUNTIF(AT$8:AT1598,AT1598))</f>
        <v>1</v>
      </c>
      <c r="AV1598" s="284" t="str">
        <f t="shared" si="220"/>
        <v>すのうたくま</v>
      </c>
      <c r="AW1598" s="284">
        <f>IF(AV1598="","",COUNTIF(AV$8:AV1598,AV1598))</f>
        <v>1</v>
      </c>
      <c r="AX1598" s="284" t="str">
        <f t="shared" si="218"/>
        <v/>
      </c>
      <c r="AY1598" s="284" t="str">
        <f t="shared" si="221"/>
        <v/>
      </c>
      <c r="AZ1598" s="284" t="str">
        <f t="shared" si="222"/>
        <v/>
      </c>
    </row>
    <row r="1599" spans="1:52" ht="18" customHeight="1">
      <c r="A1599" s="281">
        <v>1700521</v>
      </c>
      <c r="B1599" s="281" t="s">
        <v>3146</v>
      </c>
      <c r="C1599" s="281" t="s">
        <v>888</v>
      </c>
      <c r="D1599" s="281" t="s">
        <v>1117</v>
      </c>
      <c r="E1599" s="281" t="s">
        <v>888</v>
      </c>
      <c r="F1599" s="281">
        <v>2</v>
      </c>
      <c r="G1599" s="281" t="s">
        <v>282</v>
      </c>
      <c r="H1599" s="303">
        <v>38379</v>
      </c>
      <c r="I1599" s="281">
        <v>24</v>
      </c>
      <c r="J1599" s="281" t="s">
        <v>260</v>
      </c>
      <c r="K1599" s="281">
        <v>269</v>
      </c>
      <c r="L1599" s="281" t="s">
        <v>378</v>
      </c>
      <c r="M1599" s="281">
        <v>2046</v>
      </c>
      <c r="N1599" s="281" t="s">
        <v>410</v>
      </c>
      <c r="O1599" s="281">
        <v>2</v>
      </c>
      <c r="P1599" s="281" t="s">
        <v>303</v>
      </c>
      <c r="W1599" s="281">
        <v>-20</v>
      </c>
      <c r="X1599" s="281" t="s">
        <v>1574</v>
      </c>
      <c r="AA1599" s="281">
        <v>1</v>
      </c>
      <c r="AB1599" s="281" t="s">
        <v>198</v>
      </c>
      <c r="AC1599" s="303">
        <v>44353</v>
      </c>
      <c r="AD1599" s="281" t="s">
        <v>11471</v>
      </c>
      <c r="AE1599" s="281" t="s">
        <v>1106</v>
      </c>
      <c r="AF1599" s="281" t="s">
        <v>266</v>
      </c>
      <c r="AG1599" s="281" t="s">
        <v>5522</v>
      </c>
      <c r="AI1599" s="281" t="s">
        <v>5523</v>
      </c>
      <c r="AJ1599" s="281" t="s">
        <v>11479</v>
      </c>
      <c r="AN1599" s="303">
        <v>44012</v>
      </c>
      <c r="AP1599" s="284">
        <f t="shared" si="223"/>
        <v>1592</v>
      </c>
      <c r="AQ1599" s="284" t="str">
        <f t="shared" si="224"/>
        <v>中澤ひなた1</v>
      </c>
      <c r="AR1599" s="284" t="str">
        <f t="shared" si="225"/>
        <v>なかざわひなた1</v>
      </c>
      <c r="AS1599" s="284">
        <f t="shared" si="226"/>
        <v>1700521</v>
      </c>
      <c r="AT1599" s="284" t="str">
        <f t="shared" si="219"/>
        <v>中澤ひなた</v>
      </c>
      <c r="AU1599" s="284">
        <f>IF(AT1599="","",COUNTIF(AT$8:AT1599,AT1599))</f>
        <v>1</v>
      </c>
      <c r="AV1599" s="284" t="str">
        <f t="shared" si="220"/>
        <v>なかざわひなた</v>
      </c>
      <c r="AW1599" s="284">
        <f>IF(AV1599="","",COUNTIF(AV$8:AV1599,AV1599))</f>
        <v>1</v>
      </c>
      <c r="AX1599" s="284" t="str">
        <f t="shared" si="218"/>
        <v/>
      </c>
      <c r="AY1599" s="284" t="str">
        <f t="shared" si="221"/>
        <v/>
      </c>
      <c r="AZ1599" s="284" t="str">
        <f t="shared" si="222"/>
        <v/>
      </c>
    </row>
    <row r="1600" spans="1:52" ht="18" customHeight="1">
      <c r="A1600" s="281">
        <v>1700064</v>
      </c>
      <c r="B1600" s="281" t="s">
        <v>1660</v>
      </c>
      <c r="C1600" s="281" t="s">
        <v>6988</v>
      </c>
      <c r="D1600" s="281" t="s">
        <v>1662</v>
      </c>
      <c r="E1600" s="281" t="s">
        <v>5712</v>
      </c>
      <c r="F1600" s="281">
        <v>2</v>
      </c>
      <c r="G1600" s="281" t="s">
        <v>282</v>
      </c>
      <c r="H1600" s="303">
        <v>38383</v>
      </c>
      <c r="I1600" s="281">
        <v>24</v>
      </c>
      <c r="J1600" s="281" t="s">
        <v>260</v>
      </c>
      <c r="K1600" s="281">
        <v>267</v>
      </c>
      <c r="L1600" s="281" t="s">
        <v>328</v>
      </c>
      <c r="M1600" s="281">
        <v>2030</v>
      </c>
      <c r="N1600" s="281" t="s">
        <v>363</v>
      </c>
      <c r="O1600" s="281">
        <v>2</v>
      </c>
      <c r="P1600" s="281" t="s">
        <v>303</v>
      </c>
      <c r="W1600" s="281">
        <v>-20</v>
      </c>
      <c r="X1600" s="281" t="s">
        <v>1574</v>
      </c>
      <c r="AA1600" s="281">
        <v>1</v>
      </c>
      <c r="AB1600" s="281" t="s">
        <v>198</v>
      </c>
      <c r="AC1600" s="303">
        <v>44353</v>
      </c>
      <c r="AD1600" s="281" t="s">
        <v>11470</v>
      </c>
      <c r="AE1600" s="281" t="s">
        <v>5502</v>
      </c>
      <c r="AF1600" s="281" t="s">
        <v>266</v>
      </c>
      <c r="AG1600" s="281" t="s">
        <v>5503</v>
      </c>
      <c r="AI1600" s="281" t="s">
        <v>5504</v>
      </c>
      <c r="AJ1600" s="281" t="s">
        <v>11477</v>
      </c>
      <c r="AN1600" s="303">
        <v>44012</v>
      </c>
      <c r="AP1600" s="284">
        <f t="shared" si="223"/>
        <v>1593</v>
      </c>
      <c r="AQ1600" s="284" t="str">
        <f t="shared" si="224"/>
        <v>宮澤環希1</v>
      </c>
      <c r="AR1600" s="284" t="str">
        <f t="shared" si="225"/>
        <v>みやざわたまき1</v>
      </c>
      <c r="AS1600" s="284">
        <f t="shared" si="226"/>
        <v>1700064</v>
      </c>
      <c r="AT1600" s="284" t="str">
        <f t="shared" si="219"/>
        <v>宮澤環希</v>
      </c>
      <c r="AU1600" s="284">
        <f>IF(AT1600="","",COUNTIF(AT$8:AT1600,AT1600))</f>
        <v>1</v>
      </c>
      <c r="AV1600" s="284" t="str">
        <f t="shared" si="220"/>
        <v>みやざわたまき</v>
      </c>
      <c r="AW1600" s="284">
        <f>IF(AV1600="","",COUNTIF(AV$8:AV1600,AV1600))</f>
        <v>1</v>
      </c>
      <c r="AX1600" s="284" t="str">
        <f t="shared" si="218"/>
        <v/>
      </c>
      <c r="AY1600" s="284" t="str">
        <f t="shared" si="221"/>
        <v/>
      </c>
      <c r="AZ1600" s="284" t="str">
        <f t="shared" si="222"/>
        <v/>
      </c>
    </row>
    <row r="1601" spans="1:52" ht="18" customHeight="1">
      <c r="A1601" s="281">
        <v>1700722</v>
      </c>
      <c r="B1601" s="281" t="s">
        <v>6989</v>
      </c>
      <c r="C1601" s="281" t="s">
        <v>6990</v>
      </c>
      <c r="D1601" s="281" t="s">
        <v>6991</v>
      </c>
      <c r="E1601" s="281" t="s">
        <v>5935</v>
      </c>
      <c r="F1601" s="281">
        <v>2</v>
      </c>
      <c r="G1601" s="281" t="s">
        <v>282</v>
      </c>
      <c r="H1601" s="303">
        <v>38384</v>
      </c>
      <c r="I1601" s="281">
        <v>24</v>
      </c>
      <c r="J1601" s="281" t="s">
        <v>260</v>
      </c>
      <c r="K1601" s="281">
        <v>271</v>
      </c>
      <c r="L1601" s="281" t="s">
        <v>413</v>
      </c>
      <c r="M1601" s="281">
        <v>2056</v>
      </c>
      <c r="N1601" s="281" t="s">
        <v>5498</v>
      </c>
      <c r="O1601" s="281">
        <v>2</v>
      </c>
      <c r="P1601" s="281" t="s">
        <v>303</v>
      </c>
      <c r="Q1601" s="281">
        <v>0</v>
      </c>
      <c r="S1601" s="281">
        <v>0</v>
      </c>
      <c r="W1601" s="281">
        <v>-20</v>
      </c>
      <c r="X1601" s="281" t="s">
        <v>1574</v>
      </c>
      <c r="AA1601" s="281">
        <v>1</v>
      </c>
      <c r="AB1601" s="281" t="s">
        <v>198</v>
      </c>
      <c r="AC1601" s="303">
        <v>44353</v>
      </c>
      <c r="AD1601" s="281" t="s">
        <v>11471</v>
      </c>
      <c r="AE1601" s="281" t="s">
        <v>3735</v>
      </c>
      <c r="AF1601" s="281" t="s">
        <v>266</v>
      </c>
      <c r="AG1601" s="281" t="s">
        <v>5499</v>
      </c>
      <c r="AI1601" s="281" t="s">
        <v>5500</v>
      </c>
      <c r="AJ1601" s="281" t="s">
        <v>11476</v>
      </c>
      <c r="AN1601" s="303">
        <v>44013</v>
      </c>
      <c r="AP1601" s="284">
        <f t="shared" si="223"/>
        <v>1594</v>
      </c>
      <c r="AQ1601" s="284" t="str">
        <f t="shared" si="224"/>
        <v>笹井雪菜1</v>
      </c>
      <c r="AR1601" s="284" t="str">
        <f t="shared" si="225"/>
        <v>ささいゆきな1</v>
      </c>
      <c r="AS1601" s="284">
        <f t="shared" si="226"/>
        <v>1700722</v>
      </c>
      <c r="AT1601" s="284" t="str">
        <f t="shared" si="219"/>
        <v>笹井雪菜</v>
      </c>
      <c r="AU1601" s="284">
        <f>IF(AT1601="","",COUNTIF(AT$8:AT1601,AT1601))</f>
        <v>1</v>
      </c>
      <c r="AV1601" s="284" t="str">
        <f t="shared" si="220"/>
        <v>ささいゆきな</v>
      </c>
      <c r="AW1601" s="284">
        <f>IF(AV1601="","",COUNTIF(AV$8:AV1601,AV1601))</f>
        <v>1</v>
      </c>
      <c r="AX1601" s="284" t="str">
        <f t="shared" si="218"/>
        <v/>
      </c>
      <c r="AY1601" s="284" t="str">
        <f t="shared" si="221"/>
        <v/>
      </c>
      <c r="AZ1601" s="284" t="str">
        <f t="shared" si="222"/>
        <v/>
      </c>
    </row>
    <row r="1602" spans="1:52" ht="18" customHeight="1">
      <c r="A1602" s="281">
        <v>1702926</v>
      </c>
      <c r="B1602" s="281" t="s">
        <v>6992</v>
      </c>
      <c r="C1602" s="281" t="s">
        <v>396</v>
      </c>
      <c r="D1602" s="281" t="s">
        <v>3106</v>
      </c>
      <c r="E1602" s="281" t="s">
        <v>3578</v>
      </c>
      <c r="F1602" s="281">
        <v>2</v>
      </c>
      <c r="G1602" s="281" t="s">
        <v>282</v>
      </c>
      <c r="H1602" s="303">
        <v>38385</v>
      </c>
      <c r="I1602" s="281">
        <v>24</v>
      </c>
      <c r="J1602" s="281" t="s">
        <v>260</v>
      </c>
      <c r="K1602" s="281">
        <v>279</v>
      </c>
      <c r="L1602" s="281" t="s">
        <v>308</v>
      </c>
      <c r="M1602" s="281">
        <v>2104</v>
      </c>
      <c r="N1602" s="281" t="s">
        <v>398</v>
      </c>
      <c r="O1602" s="281">
        <v>2</v>
      </c>
      <c r="P1602" s="281" t="s">
        <v>303</v>
      </c>
      <c r="Q1602" s="281">
        <v>0</v>
      </c>
      <c r="S1602" s="281">
        <v>0</v>
      </c>
      <c r="U1602" s="281" t="s">
        <v>11589</v>
      </c>
      <c r="W1602" s="281">
        <v>-20</v>
      </c>
      <c r="X1602" s="281" t="s">
        <v>1574</v>
      </c>
      <c r="AA1602" s="281">
        <v>1</v>
      </c>
      <c r="AB1602" s="281" t="s">
        <v>198</v>
      </c>
      <c r="AC1602" s="303">
        <v>44353</v>
      </c>
      <c r="AD1602" s="281" t="s">
        <v>11472</v>
      </c>
      <c r="AF1602" s="281" t="s">
        <v>266</v>
      </c>
      <c r="AG1602" s="281" t="s">
        <v>5480</v>
      </c>
      <c r="AI1602" s="281" t="s">
        <v>5481</v>
      </c>
      <c r="AJ1602" s="281" t="s">
        <v>11475</v>
      </c>
      <c r="AN1602" s="303">
        <v>44022</v>
      </c>
      <c r="AP1602" s="284">
        <f t="shared" si="223"/>
        <v>1595</v>
      </c>
      <c r="AQ1602" s="284" t="str">
        <f t="shared" si="224"/>
        <v>𠮷澤結1</v>
      </c>
      <c r="AR1602" s="284" t="str">
        <f t="shared" si="225"/>
        <v>よしざわゆう1</v>
      </c>
      <c r="AS1602" s="284">
        <f t="shared" si="226"/>
        <v>1702926</v>
      </c>
      <c r="AT1602" s="284" t="str">
        <f t="shared" si="219"/>
        <v>𠮷澤結</v>
      </c>
      <c r="AU1602" s="284">
        <f>IF(AT1602="","",COUNTIF(AT$8:AT1602,AT1602))</f>
        <v>1</v>
      </c>
      <c r="AV1602" s="284" t="str">
        <f t="shared" si="220"/>
        <v>よしざわゆう</v>
      </c>
      <c r="AW1602" s="284">
        <f>IF(AV1602="","",COUNTIF(AV$8:AV1602,AV1602))</f>
        <v>1</v>
      </c>
      <c r="AX1602" s="284">
        <f t="shared" si="218"/>
        <v>1702926</v>
      </c>
      <c r="AY1602" s="284" t="str">
        <f t="shared" si="221"/>
        <v>𠮷澤</v>
      </c>
      <c r="AZ1602" s="284" t="str">
        <f t="shared" si="222"/>
        <v>結</v>
      </c>
    </row>
    <row r="1603" spans="1:52" ht="18" customHeight="1">
      <c r="A1603" s="281">
        <v>1703080</v>
      </c>
      <c r="B1603" s="281" t="s">
        <v>5027</v>
      </c>
      <c r="C1603" s="281" t="s">
        <v>846</v>
      </c>
      <c r="D1603" s="281" t="s">
        <v>5029</v>
      </c>
      <c r="E1603" s="281" t="s">
        <v>645</v>
      </c>
      <c r="F1603" s="281">
        <v>1</v>
      </c>
      <c r="G1603" s="281" t="s">
        <v>259</v>
      </c>
      <c r="H1603" s="303">
        <v>38385</v>
      </c>
      <c r="I1603" s="281">
        <v>24</v>
      </c>
      <c r="J1603" s="281" t="s">
        <v>260</v>
      </c>
      <c r="K1603" s="281">
        <v>276</v>
      </c>
      <c r="L1603" s="281" t="s">
        <v>742</v>
      </c>
      <c r="M1603" s="281">
        <v>4572</v>
      </c>
      <c r="N1603" s="281" t="s">
        <v>5917</v>
      </c>
      <c r="O1603" s="281">
        <v>2</v>
      </c>
      <c r="P1603" s="281" t="s">
        <v>303</v>
      </c>
      <c r="Q1603" s="281">
        <v>0</v>
      </c>
      <c r="S1603" s="281">
        <v>0</v>
      </c>
      <c r="W1603" s="281">
        <v>-20</v>
      </c>
      <c r="X1603" s="281" t="s">
        <v>1574</v>
      </c>
      <c r="AA1603" s="281">
        <v>1</v>
      </c>
      <c r="AB1603" s="281" t="s">
        <v>198</v>
      </c>
      <c r="AC1603" s="303">
        <v>44353</v>
      </c>
      <c r="AD1603" s="281" t="s">
        <v>11474</v>
      </c>
      <c r="AE1603" s="281" t="s">
        <v>2880</v>
      </c>
      <c r="AF1603" s="281" t="s">
        <v>266</v>
      </c>
      <c r="AG1603" s="281" t="s">
        <v>5918</v>
      </c>
      <c r="AI1603" s="281" t="s">
        <v>5919</v>
      </c>
      <c r="AN1603" s="303">
        <v>44023</v>
      </c>
      <c r="AP1603" s="284">
        <f t="shared" si="223"/>
        <v>1596</v>
      </c>
      <c r="AQ1603" s="284" t="str">
        <f t="shared" si="224"/>
        <v>降旗健1</v>
      </c>
      <c r="AR1603" s="284" t="str">
        <f t="shared" si="225"/>
        <v>ふりはたけん1</v>
      </c>
      <c r="AS1603" s="284">
        <f t="shared" si="226"/>
        <v>1703080</v>
      </c>
      <c r="AT1603" s="284" t="str">
        <f t="shared" si="219"/>
        <v>降旗健</v>
      </c>
      <c r="AU1603" s="284">
        <f>IF(AT1603="","",COUNTIF(AT$8:AT1603,AT1603))</f>
        <v>1</v>
      </c>
      <c r="AV1603" s="284" t="str">
        <f t="shared" si="220"/>
        <v>ふりはたけん</v>
      </c>
      <c r="AW1603" s="284">
        <f>IF(AV1603="","",COUNTIF(AV$8:AV1603,AV1603))</f>
        <v>1</v>
      </c>
      <c r="AX1603" s="284" t="str">
        <f t="shared" si="218"/>
        <v/>
      </c>
      <c r="AY1603" s="284" t="str">
        <f t="shared" si="221"/>
        <v/>
      </c>
      <c r="AZ1603" s="284" t="str">
        <f t="shared" si="222"/>
        <v/>
      </c>
    </row>
    <row r="1604" spans="1:52" ht="18" customHeight="1">
      <c r="A1604" s="281">
        <v>1700495</v>
      </c>
      <c r="B1604" s="281" t="s">
        <v>6993</v>
      </c>
      <c r="C1604" s="281" t="s">
        <v>6994</v>
      </c>
      <c r="D1604" s="281" t="s">
        <v>6995</v>
      </c>
      <c r="E1604" s="281" t="s">
        <v>5100</v>
      </c>
      <c r="F1604" s="281">
        <v>2</v>
      </c>
      <c r="G1604" s="281" t="s">
        <v>282</v>
      </c>
      <c r="H1604" s="303">
        <v>38386</v>
      </c>
      <c r="I1604" s="281">
        <v>24</v>
      </c>
      <c r="J1604" s="281" t="s">
        <v>260</v>
      </c>
      <c r="K1604" s="281">
        <v>269</v>
      </c>
      <c r="L1604" s="281" t="s">
        <v>378</v>
      </c>
      <c r="M1604" s="281">
        <v>2049</v>
      </c>
      <c r="N1604" s="281" t="s">
        <v>5101</v>
      </c>
      <c r="O1604" s="281">
        <v>2</v>
      </c>
      <c r="P1604" s="281" t="s">
        <v>303</v>
      </c>
      <c r="Q1604" s="281">
        <v>0</v>
      </c>
      <c r="S1604" s="281">
        <v>0</v>
      </c>
      <c r="W1604" s="281">
        <v>-20</v>
      </c>
      <c r="X1604" s="281" t="s">
        <v>1574</v>
      </c>
      <c r="AA1604" s="281">
        <v>1</v>
      </c>
      <c r="AB1604" s="281" t="s">
        <v>198</v>
      </c>
      <c r="AC1604" s="303">
        <v>44353</v>
      </c>
      <c r="AD1604" s="281" t="s">
        <v>11471</v>
      </c>
      <c r="AE1604" s="281" t="s">
        <v>5889</v>
      </c>
      <c r="AF1604" s="281" t="s">
        <v>266</v>
      </c>
      <c r="AG1604" s="281" t="s">
        <v>5890</v>
      </c>
      <c r="AI1604" s="281" t="s">
        <v>6996</v>
      </c>
      <c r="AJ1604" s="281" t="s">
        <v>11590</v>
      </c>
      <c r="AN1604" s="303">
        <v>44012</v>
      </c>
      <c r="AP1604" s="284">
        <f t="shared" si="223"/>
        <v>1597</v>
      </c>
      <c r="AQ1604" s="284" t="str">
        <f t="shared" si="224"/>
        <v>大工原羽奏1</v>
      </c>
      <c r="AR1604" s="284" t="str">
        <f t="shared" si="225"/>
        <v>だいくはらわかな1</v>
      </c>
      <c r="AS1604" s="284">
        <f t="shared" si="226"/>
        <v>1700495</v>
      </c>
      <c r="AT1604" s="284" t="str">
        <f t="shared" si="219"/>
        <v>大工原羽奏</v>
      </c>
      <c r="AU1604" s="284">
        <f>IF(AT1604="","",COUNTIF(AT$8:AT1604,AT1604))</f>
        <v>1</v>
      </c>
      <c r="AV1604" s="284" t="str">
        <f t="shared" si="220"/>
        <v>だいくはらわかな</v>
      </c>
      <c r="AW1604" s="284">
        <f>IF(AV1604="","",COUNTIF(AV$8:AV1604,AV1604))</f>
        <v>1</v>
      </c>
      <c r="AX1604" s="284" t="str">
        <f t="shared" si="218"/>
        <v/>
      </c>
      <c r="AY1604" s="284" t="str">
        <f t="shared" si="221"/>
        <v/>
      </c>
      <c r="AZ1604" s="284" t="str">
        <f t="shared" si="222"/>
        <v/>
      </c>
    </row>
    <row r="1605" spans="1:52" ht="18" customHeight="1">
      <c r="A1605" s="281">
        <v>1700463</v>
      </c>
      <c r="B1605" s="281" t="s">
        <v>6997</v>
      </c>
      <c r="C1605" s="281" t="s">
        <v>2752</v>
      </c>
      <c r="D1605" s="281" t="s">
        <v>6998</v>
      </c>
      <c r="E1605" s="281" t="s">
        <v>6999</v>
      </c>
      <c r="F1605" s="281">
        <v>1</v>
      </c>
      <c r="G1605" s="281" t="s">
        <v>259</v>
      </c>
      <c r="H1605" s="303">
        <v>38390</v>
      </c>
      <c r="I1605" s="281">
        <v>24</v>
      </c>
      <c r="J1605" s="281" t="s">
        <v>260</v>
      </c>
      <c r="K1605" s="281">
        <v>271</v>
      </c>
      <c r="L1605" s="281" t="s">
        <v>413</v>
      </c>
      <c r="M1605" s="281">
        <v>2059</v>
      </c>
      <c r="N1605" s="281" t="s">
        <v>5378</v>
      </c>
      <c r="O1605" s="281">
        <v>2</v>
      </c>
      <c r="P1605" s="281" t="s">
        <v>303</v>
      </c>
      <c r="W1605" s="281">
        <v>-20</v>
      </c>
      <c r="X1605" s="281" t="s">
        <v>1574</v>
      </c>
      <c r="AA1605" s="281">
        <v>1</v>
      </c>
      <c r="AB1605" s="281" t="s">
        <v>198</v>
      </c>
      <c r="AC1605" s="303">
        <v>44353</v>
      </c>
      <c r="AD1605" s="281" t="s">
        <v>11471</v>
      </c>
      <c r="AE1605" s="281" t="s">
        <v>1017</v>
      </c>
      <c r="AF1605" s="281" t="s">
        <v>266</v>
      </c>
      <c r="AG1605" s="281" t="s">
        <v>5511</v>
      </c>
      <c r="AI1605" s="281" t="s">
        <v>5380</v>
      </c>
      <c r="AJ1605" s="281" t="s">
        <v>11467</v>
      </c>
      <c r="AN1605" s="303">
        <v>44012</v>
      </c>
      <c r="AP1605" s="284">
        <f t="shared" si="223"/>
        <v>1598</v>
      </c>
      <c r="AQ1605" s="284" t="str">
        <f t="shared" si="224"/>
        <v>橘内陽1</v>
      </c>
      <c r="AR1605" s="284" t="str">
        <f t="shared" si="225"/>
        <v>きつないあたる1</v>
      </c>
      <c r="AS1605" s="284">
        <f t="shared" si="226"/>
        <v>1700463</v>
      </c>
      <c r="AT1605" s="284" t="str">
        <f t="shared" si="219"/>
        <v>橘内陽</v>
      </c>
      <c r="AU1605" s="284">
        <f>IF(AT1605="","",COUNTIF(AT$8:AT1605,AT1605))</f>
        <v>1</v>
      </c>
      <c r="AV1605" s="284" t="str">
        <f t="shared" si="220"/>
        <v>きつないあたる</v>
      </c>
      <c r="AW1605" s="284">
        <f>IF(AV1605="","",COUNTIF(AV$8:AV1605,AV1605))</f>
        <v>1</v>
      </c>
      <c r="AX1605" s="284" t="str">
        <f t="shared" si="218"/>
        <v/>
      </c>
      <c r="AY1605" s="284" t="str">
        <f t="shared" si="221"/>
        <v/>
      </c>
      <c r="AZ1605" s="284" t="str">
        <f t="shared" si="222"/>
        <v/>
      </c>
    </row>
    <row r="1606" spans="1:52" ht="18" customHeight="1">
      <c r="A1606" s="281">
        <v>1700066</v>
      </c>
      <c r="B1606" s="281" t="s">
        <v>7000</v>
      </c>
      <c r="C1606" s="281" t="s">
        <v>7001</v>
      </c>
      <c r="D1606" s="281" t="s">
        <v>4794</v>
      </c>
      <c r="E1606" s="281" t="s">
        <v>7002</v>
      </c>
      <c r="F1606" s="281">
        <v>2</v>
      </c>
      <c r="G1606" s="281" t="s">
        <v>282</v>
      </c>
      <c r="H1606" s="303">
        <v>38394</v>
      </c>
      <c r="I1606" s="281">
        <v>24</v>
      </c>
      <c r="J1606" s="281" t="s">
        <v>260</v>
      </c>
      <c r="K1606" s="281">
        <v>267</v>
      </c>
      <c r="L1606" s="281" t="s">
        <v>328</v>
      </c>
      <c r="M1606" s="281">
        <v>2030</v>
      </c>
      <c r="N1606" s="281" t="s">
        <v>363</v>
      </c>
      <c r="O1606" s="281">
        <v>2</v>
      </c>
      <c r="P1606" s="281" t="s">
        <v>303</v>
      </c>
      <c r="W1606" s="281">
        <v>-20</v>
      </c>
      <c r="X1606" s="281" t="s">
        <v>1574</v>
      </c>
      <c r="AA1606" s="281">
        <v>1</v>
      </c>
      <c r="AB1606" s="281" t="s">
        <v>198</v>
      </c>
      <c r="AC1606" s="303">
        <v>44353</v>
      </c>
      <c r="AD1606" s="281" t="s">
        <v>11470</v>
      </c>
      <c r="AE1606" s="281" t="s">
        <v>5502</v>
      </c>
      <c r="AF1606" s="281" t="s">
        <v>266</v>
      </c>
      <c r="AG1606" s="281" t="s">
        <v>5503</v>
      </c>
      <c r="AI1606" s="281" t="s">
        <v>5504</v>
      </c>
      <c r="AJ1606" s="281" t="s">
        <v>11477</v>
      </c>
      <c r="AN1606" s="303">
        <v>44012</v>
      </c>
      <c r="AP1606" s="284">
        <f t="shared" si="223"/>
        <v>1599</v>
      </c>
      <c r="AQ1606" s="284" t="str">
        <f t="shared" si="224"/>
        <v>越菜々子1</v>
      </c>
      <c r="AR1606" s="284" t="str">
        <f t="shared" si="225"/>
        <v>こしななこ1</v>
      </c>
      <c r="AS1606" s="284">
        <f t="shared" si="226"/>
        <v>1700066</v>
      </c>
      <c r="AT1606" s="284" t="str">
        <f t="shared" si="219"/>
        <v>越菜々子</v>
      </c>
      <c r="AU1606" s="284">
        <f>IF(AT1606="","",COUNTIF(AT$8:AT1606,AT1606))</f>
        <v>1</v>
      </c>
      <c r="AV1606" s="284" t="str">
        <f t="shared" si="220"/>
        <v>こしななこ</v>
      </c>
      <c r="AW1606" s="284">
        <f>IF(AV1606="","",COUNTIF(AV$8:AV1606,AV1606))</f>
        <v>1</v>
      </c>
      <c r="AX1606" s="284" t="str">
        <f t="shared" si="218"/>
        <v/>
      </c>
      <c r="AY1606" s="284" t="str">
        <f t="shared" si="221"/>
        <v/>
      </c>
      <c r="AZ1606" s="284" t="str">
        <f t="shared" si="222"/>
        <v/>
      </c>
    </row>
    <row r="1607" spans="1:52" ht="18" customHeight="1">
      <c r="A1607" s="281">
        <v>1699921</v>
      </c>
      <c r="B1607" s="281" t="s">
        <v>7003</v>
      </c>
      <c r="C1607" s="281" t="s">
        <v>4418</v>
      </c>
      <c r="D1607" s="281" t="s">
        <v>7004</v>
      </c>
      <c r="E1607" s="281" t="s">
        <v>4420</v>
      </c>
      <c r="F1607" s="281">
        <v>2</v>
      </c>
      <c r="G1607" s="281" t="s">
        <v>282</v>
      </c>
      <c r="H1607" s="303">
        <v>38399</v>
      </c>
      <c r="I1607" s="281">
        <v>24</v>
      </c>
      <c r="J1607" s="281" t="s">
        <v>260</v>
      </c>
      <c r="K1607" s="281">
        <v>267</v>
      </c>
      <c r="L1607" s="281" t="s">
        <v>328</v>
      </c>
      <c r="M1607" s="281">
        <v>2039</v>
      </c>
      <c r="N1607" s="281" t="s">
        <v>5672</v>
      </c>
      <c r="O1607" s="281">
        <v>2</v>
      </c>
      <c r="P1607" s="281" t="s">
        <v>303</v>
      </c>
      <c r="W1607" s="281">
        <v>-20</v>
      </c>
      <c r="X1607" s="281" t="s">
        <v>1574</v>
      </c>
      <c r="AA1607" s="281">
        <v>1</v>
      </c>
      <c r="AB1607" s="281" t="s">
        <v>198</v>
      </c>
      <c r="AC1607" s="303">
        <v>44353</v>
      </c>
      <c r="AD1607" s="281" t="s">
        <v>11470</v>
      </c>
      <c r="AF1607" s="281" t="s">
        <v>266</v>
      </c>
      <c r="AG1607" s="281" t="s">
        <v>5674</v>
      </c>
      <c r="AH1607" s="281" t="s">
        <v>5675</v>
      </c>
      <c r="AI1607" s="281" t="s">
        <v>5676</v>
      </c>
      <c r="AJ1607" s="281" t="s">
        <v>11492</v>
      </c>
      <c r="AN1607" s="303">
        <v>44012</v>
      </c>
      <c r="AP1607" s="284">
        <f t="shared" si="223"/>
        <v>1600</v>
      </c>
      <c r="AQ1607" s="284" t="str">
        <f t="shared" si="224"/>
        <v>平田翔子1</v>
      </c>
      <c r="AR1607" s="284" t="str">
        <f t="shared" si="225"/>
        <v>ひらたしょうこ1</v>
      </c>
      <c r="AS1607" s="284">
        <f t="shared" si="226"/>
        <v>1699921</v>
      </c>
      <c r="AT1607" s="284" t="str">
        <f t="shared" si="219"/>
        <v>平田翔子</v>
      </c>
      <c r="AU1607" s="284">
        <f>IF(AT1607="","",COUNTIF(AT$8:AT1607,AT1607))</f>
        <v>1</v>
      </c>
      <c r="AV1607" s="284" t="str">
        <f t="shared" si="220"/>
        <v>ひらたしょうこ</v>
      </c>
      <c r="AW1607" s="284">
        <f>IF(AV1607="","",COUNTIF(AV$8:AV1607,AV1607))</f>
        <v>1</v>
      </c>
      <c r="AX1607" s="284" t="str">
        <f t="shared" si="218"/>
        <v/>
      </c>
      <c r="AY1607" s="284" t="str">
        <f t="shared" si="221"/>
        <v/>
      </c>
      <c r="AZ1607" s="284" t="str">
        <f t="shared" si="222"/>
        <v/>
      </c>
    </row>
    <row r="1608" spans="1:52" ht="18" customHeight="1">
      <c r="A1608" s="281">
        <v>1699726</v>
      </c>
      <c r="B1608" s="281" t="s">
        <v>3405</v>
      </c>
      <c r="C1608" s="281" t="s">
        <v>5617</v>
      </c>
      <c r="D1608" s="281" t="s">
        <v>7005</v>
      </c>
      <c r="E1608" s="281" t="s">
        <v>5219</v>
      </c>
      <c r="F1608" s="281">
        <v>2</v>
      </c>
      <c r="G1608" s="281" t="s">
        <v>282</v>
      </c>
      <c r="H1608" s="303">
        <v>38401</v>
      </c>
      <c r="I1608" s="281">
        <v>24</v>
      </c>
      <c r="J1608" s="281" t="s">
        <v>260</v>
      </c>
      <c r="K1608" s="281">
        <v>280</v>
      </c>
      <c r="L1608" s="281" t="s">
        <v>334</v>
      </c>
      <c r="M1608" s="281">
        <v>2119</v>
      </c>
      <c r="N1608" s="281" t="s">
        <v>6292</v>
      </c>
      <c r="O1608" s="281">
        <v>2</v>
      </c>
      <c r="P1608" s="281" t="s">
        <v>303</v>
      </c>
      <c r="Q1608" s="281">
        <v>0</v>
      </c>
      <c r="S1608" s="281">
        <v>0</v>
      </c>
      <c r="W1608" s="281">
        <v>-20</v>
      </c>
      <c r="X1608" s="281" t="s">
        <v>1574</v>
      </c>
      <c r="AA1608" s="281">
        <v>1</v>
      </c>
      <c r="AB1608" s="281" t="s">
        <v>198</v>
      </c>
      <c r="AC1608" s="303">
        <v>44353</v>
      </c>
      <c r="AD1608" s="281" t="s">
        <v>11472</v>
      </c>
      <c r="AE1608" s="281" t="s">
        <v>6293</v>
      </c>
      <c r="AF1608" s="281" t="s">
        <v>266</v>
      </c>
      <c r="AG1608" s="281" t="s">
        <v>6294</v>
      </c>
      <c r="AI1608" s="281" t="s">
        <v>6295</v>
      </c>
      <c r="AJ1608" s="281" t="s">
        <v>11544</v>
      </c>
      <c r="AN1608" s="303">
        <v>44011</v>
      </c>
      <c r="AP1608" s="284">
        <f t="shared" si="223"/>
        <v>1601</v>
      </c>
      <c r="AQ1608" s="284" t="str">
        <f t="shared" si="224"/>
        <v>伊東愛佳1</v>
      </c>
      <c r="AR1608" s="284" t="str">
        <f t="shared" si="225"/>
        <v>いとう　あいか1</v>
      </c>
      <c r="AS1608" s="284">
        <f t="shared" si="226"/>
        <v>1699726</v>
      </c>
      <c r="AT1608" s="284" t="str">
        <f t="shared" si="219"/>
        <v>伊東愛佳</v>
      </c>
      <c r="AU1608" s="284">
        <f>IF(AT1608="","",COUNTIF(AT$8:AT1608,AT1608))</f>
        <v>1</v>
      </c>
      <c r="AV1608" s="284" t="str">
        <f t="shared" si="220"/>
        <v>いとう　あいか</v>
      </c>
      <c r="AW1608" s="284">
        <f>IF(AV1608="","",COUNTIF(AV$8:AV1608,AV1608))</f>
        <v>1</v>
      </c>
      <c r="AX1608" s="284" t="str">
        <f t="shared" ref="AX1608:AX1671" si="227">IFERROR(VLOOKUP(AS1608,$BA$11:$BA$38,1,FALSE),"")</f>
        <v/>
      </c>
      <c r="AY1608" s="284" t="str">
        <f t="shared" si="221"/>
        <v/>
      </c>
      <c r="AZ1608" s="284" t="str">
        <f t="shared" si="222"/>
        <v/>
      </c>
    </row>
    <row r="1609" spans="1:52" ht="18" customHeight="1">
      <c r="A1609" s="281">
        <v>1699915</v>
      </c>
      <c r="B1609" s="281" t="s">
        <v>7006</v>
      </c>
      <c r="C1609" s="281" t="s">
        <v>7007</v>
      </c>
      <c r="D1609" s="281" t="s">
        <v>4762</v>
      </c>
      <c r="E1609" s="281" t="s">
        <v>5479</v>
      </c>
      <c r="F1609" s="281">
        <v>1</v>
      </c>
      <c r="G1609" s="281" t="s">
        <v>259</v>
      </c>
      <c r="H1609" s="303">
        <v>38408</v>
      </c>
      <c r="I1609" s="281">
        <v>24</v>
      </c>
      <c r="J1609" s="281" t="s">
        <v>260</v>
      </c>
      <c r="K1609" s="281">
        <v>267</v>
      </c>
      <c r="L1609" s="281" t="s">
        <v>328</v>
      </c>
      <c r="M1609" s="281">
        <v>2039</v>
      </c>
      <c r="N1609" s="281" t="s">
        <v>5672</v>
      </c>
      <c r="O1609" s="281">
        <v>2</v>
      </c>
      <c r="P1609" s="281" t="s">
        <v>303</v>
      </c>
      <c r="W1609" s="281">
        <v>-20</v>
      </c>
      <c r="X1609" s="281" t="s">
        <v>1574</v>
      </c>
      <c r="AA1609" s="281">
        <v>1</v>
      </c>
      <c r="AB1609" s="281" t="s">
        <v>198</v>
      </c>
      <c r="AC1609" s="303">
        <v>44353</v>
      </c>
      <c r="AD1609" s="281" t="s">
        <v>11470</v>
      </c>
      <c r="AF1609" s="281" t="s">
        <v>266</v>
      </c>
      <c r="AG1609" s="281" t="s">
        <v>5674</v>
      </c>
      <c r="AH1609" s="281" t="s">
        <v>5675</v>
      </c>
      <c r="AI1609" s="281" t="s">
        <v>5676</v>
      </c>
      <c r="AJ1609" s="281" t="s">
        <v>11492</v>
      </c>
      <c r="AN1609" s="303">
        <v>44012</v>
      </c>
      <c r="AP1609" s="284">
        <f t="shared" si="223"/>
        <v>1602</v>
      </c>
      <c r="AQ1609" s="284" t="str">
        <f t="shared" si="224"/>
        <v>川合寛和1</v>
      </c>
      <c r="AR1609" s="284" t="str">
        <f t="shared" si="225"/>
        <v>かわいかんな1</v>
      </c>
      <c r="AS1609" s="284">
        <f t="shared" si="226"/>
        <v>1699915</v>
      </c>
      <c r="AT1609" s="284" t="str">
        <f t="shared" si="219"/>
        <v>川合寛和</v>
      </c>
      <c r="AU1609" s="284">
        <f>IF(AT1609="","",COUNTIF(AT$8:AT1609,AT1609))</f>
        <v>1</v>
      </c>
      <c r="AV1609" s="284" t="str">
        <f t="shared" si="220"/>
        <v>かわいかんな</v>
      </c>
      <c r="AW1609" s="284">
        <f>IF(AV1609="","",COUNTIF(AV$8:AV1609,AV1609))</f>
        <v>1</v>
      </c>
      <c r="AX1609" s="284" t="str">
        <f t="shared" si="227"/>
        <v/>
      </c>
      <c r="AY1609" s="284" t="str">
        <f t="shared" si="221"/>
        <v/>
      </c>
      <c r="AZ1609" s="284" t="str">
        <f t="shared" si="222"/>
        <v/>
      </c>
    </row>
    <row r="1610" spans="1:52" ht="18" customHeight="1">
      <c r="A1610" s="281">
        <v>1700478</v>
      </c>
      <c r="B1610" s="281" t="s">
        <v>7008</v>
      </c>
      <c r="C1610" s="281" t="s">
        <v>7009</v>
      </c>
      <c r="D1610" s="281" t="s">
        <v>7010</v>
      </c>
      <c r="E1610" s="281" t="s">
        <v>3082</v>
      </c>
      <c r="F1610" s="281">
        <v>1</v>
      </c>
      <c r="G1610" s="281" t="s">
        <v>259</v>
      </c>
      <c r="H1610" s="303">
        <v>38408</v>
      </c>
      <c r="I1610" s="281">
        <v>24</v>
      </c>
      <c r="J1610" s="281" t="s">
        <v>260</v>
      </c>
      <c r="K1610" s="281">
        <v>272</v>
      </c>
      <c r="L1610" s="281" t="s">
        <v>666</v>
      </c>
      <c r="M1610" s="281">
        <v>2062</v>
      </c>
      <c r="N1610" s="281" t="s">
        <v>6827</v>
      </c>
      <c r="O1610" s="281">
        <v>2</v>
      </c>
      <c r="P1610" s="281" t="s">
        <v>303</v>
      </c>
      <c r="W1610" s="281">
        <v>-20</v>
      </c>
      <c r="X1610" s="281" t="s">
        <v>1574</v>
      </c>
      <c r="AA1610" s="281">
        <v>1</v>
      </c>
      <c r="AB1610" s="281" t="s">
        <v>198</v>
      </c>
      <c r="AC1610" s="303">
        <v>44353</v>
      </c>
      <c r="AD1610" s="281" t="s">
        <v>11471</v>
      </c>
      <c r="AE1610" s="281" t="s">
        <v>4921</v>
      </c>
      <c r="AF1610" s="281" t="s">
        <v>266</v>
      </c>
      <c r="AG1610" s="281" t="s">
        <v>6828</v>
      </c>
      <c r="AI1610" s="281" t="s">
        <v>6829</v>
      </c>
      <c r="AJ1610" s="281" t="s">
        <v>11579</v>
      </c>
      <c r="AN1610" s="303">
        <v>44012</v>
      </c>
      <c r="AP1610" s="284">
        <f t="shared" si="223"/>
        <v>1603</v>
      </c>
      <c r="AQ1610" s="284" t="str">
        <f t="shared" si="224"/>
        <v>倉根丈治1</v>
      </c>
      <c r="AR1610" s="284" t="str">
        <f t="shared" si="225"/>
        <v>くらねたけはる1</v>
      </c>
      <c r="AS1610" s="284">
        <f t="shared" si="226"/>
        <v>1700478</v>
      </c>
      <c r="AT1610" s="284" t="str">
        <f t="shared" ref="AT1610:AT1673" si="228">B1610&amp;C1610</f>
        <v>倉根丈治</v>
      </c>
      <c r="AU1610" s="284">
        <f>IF(AT1610="","",COUNTIF(AT$8:AT1610,AT1610))</f>
        <v>1</v>
      </c>
      <c r="AV1610" s="284" t="str">
        <f t="shared" ref="AV1610:AV1673" si="229">D1610&amp;E1610</f>
        <v>くらねたけはる</v>
      </c>
      <c r="AW1610" s="284">
        <f>IF(AV1610="","",COUNTIF(AV$8:AV1610,AV1610))</f>
        <v>1</v>
      </c>
      <c r="AX1610" s="284" t="str">
        <f t="shared" si="227"/>
        <v/>
      </c>
      <c r="AY1610" s="284" t="str">
        <f t="shared" ref="AY1610:AY1673" si="230">IF(AX1610="","",VLOOKUP(AS1610,$BA$11:$BC$38,2,FALSE))</f>
        <v/>
      </c>
      <c r="AZ1610" s="284" t="str">
        <f t="shared" ref="AZ1610:AZ1673" si="231">IF(AX1610="","",VLOOKUP(AS1610,$BA$11:$BC$38,3,FALSE))</f>
        <v/>
      </c>
    </row>
    <row r="1611" spans="1:52" ht="18" customHeight="1">
      <c r="A1611" s="281">
        <v>1700083</v>
      </c>
      <c r="B1611" s="281" t="s">
        <v>6877</v>
      </c>
      <c r="C1611" s="281" t="s">
        <v>7011</v>
      </c>
      <c r="D1611" s="281" t="s">
        <v>6879</v>
      </c>
      <c r="E1611" s="281" t="s">
        <v>7012</v>
      </c>
      <c r="F1611" s="281">
        <v>2</v>
      </c>
      <c r="G1611" s="281" t="s">
        <v>282</v>
      </c>
      <c r="H1611" s="303">
        <v>38409</v>
      </c>
      <c r="I1611" s="281">
        <v>24</v>
      </c>
      <c r="J1611" s="281" t="s">
        <v>260</v>
      </c>
      <c r="K1611" s="281">
        <v>267</v>
      </c>
      <c r="L1611" s="281" t="s">
        <v>328</v>
      </c>
      <c r="M1611" s="281">
        <v>2032</v>
      </c>
      <c r="N1611" s="281" t="s">
        <v>5556</v>
      </c>
      <c r="O1611" s="281">
        <v>2</v>
      </c>
      <c r="P1611" s="281" t="s">
        <v>303</v>
      </c>
      <c r="W1611" s="281">
        <v>-20</v>
      </c>
      <c r="X1611" s="281" t="s">
        <v>1574</v>
      </c>
      <c r="AA1611" s="281">
        <v>1</v>
      </c>
      <c r="AB1611" s="281" t="s">
        <v>198</v>
      </c>
      <c r="AC1611" s="303">
        <v>44353</v>
      </c>
      <c r="AD1611" s="281" t="s">
        <v>11470</v>
      </c>
      <c r="AE1611" s="281" t="s">
        <v>5557</v>
      </c>
      <c r="AF1611" s="281" t="s">
        <v>266</v>
      </c>
      <c r="AG1611" s="281" t="s">
        <v>5558</v>
      </c>
      <c r="AI1611" s="281" t="s">
        <v>5559</v>
      </c>
      <c r="AJ1611" s="281" t="s">
        <v>11481</v>
      </c>
      <c r="AN1611" s="303">
        <v>44012</v>
      </c>
      <c r="AP1611" s="284">
        <f t="shared" ref="AP1611:AP1674" si="232">AP1610+1</f>
        <v>1604</v>
      </c>
      <c r="AQ1611" s="284" t="str">
        <f t="shared" ref="AQ1611:AQ1674" si="233">AT1611&amp;AU1611</f>
        <v>唐木優歩1</v>
      </c>
      <c r="AR1611" s="284" t="str">
        <f t="shared" ref="AR1611:AR1674" si="234">AV1611&amp;AW1611</f>
        <v>からきゆうほ1</v>
      </c>
      <c r="AS1611" s="284">
        <f t="shared" ref="AS1611:AS1674" si="235">A1611</f>
        <v>1700083</v>
      </c>
      <c r="AT1611" s="284" t="str">
        <f t="shared" si="228"/>
        <v>唐木優歩</v>
      </c>
      <c r="AU1611" s="284">
        <f>IF(AT1611="","",COUNTIF(AT$8:AT1611,AT1611))</f>
        <v>1</v>
      </c>
      <c r="AV1611" s="284" t="str">
        <f t="shared" si="229"/>
        <v>からきゆうほ</v>
      </c>
      <c r="AW1611" s="284">
        <f>IF(AV1611="","",COUNTIF(AV$8:AV1611,AV1611))</f>
        <v>1</v>
      </c>
      <c r="AX1611" s="284" t="str">
        <f t="shared" si="227"/>
        <v/>
      </c>
      <c r="AY1611" s="284" t="str">
        <f t="shared" si="230"/>
        <v/>
      </c>
      <c r="AZ1611" s="284" t="str">
        <f t="shared" si="231"/>
        <v/>
      </c>
    </row>
    <row r="1612" spans="1:52" ht="18" customHeight="1">
      <c r="A1612" s="281">
        <v>1699973</v>
      </c>
      <c r="B1612" s="281" t="s">
        <v>4427</v>
      </c>
      <c r="C1612" s="281" t="s">
        <v>7013</v>
      </c>
      <c r="D1612" s="281" t="s">
        <v>4429</v>
      </c>
      <c r="E1612" s="281" t="s">
        <v>5469</v>
      </c>
      <c r="F1612" s="281">
        <v>2</v>
      </c>
      <c r="G1612" s="281" t="s">
        <v>282</v>
      </c>
      <c r="H1612" s="303">
        <v>38416</v>
      </c>
      <c r="I1612" s="281">
        <v>24</v>
      </c>
      <c r="J1612" s="281" t="s">
        <v>260</v>
      </c>
      <c r="K1612" s="281">
        <v>267</v>
      </c>
      <c r="L1612" s="281" t="s">
        <v>328</v>
      </c>
      <c r="M1612" s="281">
        <v>2036</v>
      </c>
      <c r="N1612" s="281" t="s">
        <v>5645</v>
      </c>
      <c r="O1612" s="281">
        <v>2</v>
      </c>
      <c r="P1612" s="281" t="s">
        <v>303</v>
      </c>
      <c r="W1612" s="281">
        <v>-20</v>
      </c>
      <c r="X1612" s="281" t="s">
        <v>1574</v>
      </c>
      <c r="AA1612" s="281">
        <v>1</v>
      </c>
      <c r="AB1612" s="281" t="s">
        <v>198</v>
      </c>
      <c r="AC1612" s="303">
        <v>44353</v>
      </c>
      <c r="AD1612" s="281" t="s">
        <v>11470</v>
      </c>
      <c r="AE1612" s="281" t="s">
        <v>1036</v>
      </c>
      <c r="AF1612" s="281" t="s">
        <v>266</v>
      </c>
      <c r="AG1612" s="281" t="s">
        <v>5646</v>
      </c>
      <c r="AI1612" s="281" t="s">
        <v>5647</v>
      </c>
      <c r="AJ1612" s="281" t="s">
        <v>11489</v>
      </c>
      <c r="AN1612" s="303">
        <v>44012</v>
      </c>
      <c r="AP1612" s="284">
        <f t="shared" si="232"/>
        <v>1605</v>
      </c>
      <c r="AQ1612" s="284" t="str">
        <f t="shared" si="233"/>
        <v>平林桜羽1</v>
      </c>
      <c r="AR1612" s="284" t="str">
        <f t="shared" si="234"/>
        <v>ひらばやしさわ1</v>
      </c>
      <c r="AS1612" s="284">
        <f t="shared" si="235"/>
        <v>1699973</v>
      </c>
      <c r="AT1612" s="284" t="str">
        <f t="shared" si="228"/>
        <v>平林桜羽</v>
      </c>
      <c r="AU1612" s="284">
        <f>IF(AT1612="","",COUNTIF(AT$8:AT1612,AT1612))</f>
        <v>1</v>
      </c>
      <c r="AV1612" s="284" t="str">
        <f t="shared" si="229"/>
        <v>ひらばやしさわ</v>
      </c>
      <c r="AW1612" s="284">
        <f>IF(AV1612="","",COUNTIF(AV$8:AV1612,AV1612))</f>
        <v>1</v>
      </c>
      <c r="AX1612" s="284" t="str">
        <f t="shared" si="227"/>
        <v/>
      </c>
      <c r="AY1612" s="284" t="str">
        <f t="shared" si="230"/>
        <v/>
      </c>
      <c r="AZ1612" s="284" t="str">
        <f t="shared" si="231"/>
        <v/>
      </c>
    </row>
    <row r="1613" spans="1:52" ht="18" customHeight="1">
      <c r="A1613" s="281">
        <v>1700456</v>
      </c>
      <c r="B1613" s="281" t="s">
        <v>3146</v>
      </c>
      <c r="C1613" s="281" t="s">
        <v>7014</v>
      </c>
      <c r="D1613" s="281" t="s">
        <v>1117</v>
      </c>
      <c r="E1613" s="281" t="s">
        <v>6215</v>
      </c>
      <c r="F1613" s="281">
        <v>2</v>
      </c>
      <c r="G1613" s="281" t="s">
        <v>282</v>
      </c>
      <c r="H1613" s="303">
        <v>38424</v>
      </c>
      <c r="I1613" s="281">
        <v>24</v>
      </c>
      <c r="J1613" s="281" t="s">
        <v>260</v>
      </c>
      <c r="K1613" s="281">
        <v>271</v>
      </c>
      <c r="L1613" s="281" t="s">
        <v>413</v>
      </c>
      <c r="M1613" s="281">
        <v>2059</v>
      </c>
      <c r="N1613" s="281" t="s">
        <v>5378</v>
      </c>
      <c r="O1613" s="281">
        <v>2</v>
      </c>
      <c r="P1613" s="281" t="s">
        <v>303</v>
      </c>
      <c r="W1613" s="281">
        <v>-20</v>
      </c>
      <c r="X1613" s="281" t="s">
        <v>1574</v>
      </c>
      <c r="AA1613" s="281">
        <v>1</v>
      </c>
      <c r="AB1613" s="281" t="s">
        <v>198</v>
      </c>
      <c r="AC1613" s="303">
        <v>44353</v>
      </c>
      <c r="AD1613" s="281" t="s">
        <v>11471</v>
      </c>
      <c r="AE1613" s="281" t="s">
        <v>1017</v>
      </c>
      <c r="AF1613" s="281" t="s">
        <v>266</v>
      </c>
      <c r="AG1613" s="281" t="s">
        <v>5511</v>
      </c>
      <c r="AI1613" s="281" t="s">
        <v>5380</v>
      </c>
      <c r="AJ1613" s="281" t="s">
        <v>11467</v>
      </c>
      <c r="AN1613" s="303">
        <v>44012</v>
      </c>
      <c r="AP1613" s="284">
        <f t="shared" si="232"/>
        <v>1606</v>
      </c>
      <c r="AQ1613" s="284" t="str">
        <f t="shared" si="233"/>
        <v>中澤咲菜1</v>
      </c>
      <c r="AR1613" s="284" t="str">
        <f t="shared" si="234"/>
        <v>なかざわさな1</v>
      </c>
      <c r="AS1613" s="284">
        <f t="shared" si="235"/>
        <v>1700456</v>
      </c>
      <c r="AT1613" s="284" t="str">
        <f t="shared" si="228"/>
        <v>中澤咲菜</v>
      </c>
      <c r="AU1613" s="284">
        <f>IF(AT1613="","",COUNTIF(AT$8:AT1613,AT1613))</f>
        <v>1</v>
      </c>
      <c r="AV1613" s="284" t="str">
        <f t="shared" si="229"/>
        <v>なかざわさな</v>
      </c>
      <c r="AW1613" s="284">
        <f>IF(AV1613="","",COUNTIF(AV$8:AV1613,AV1613))</f>
        <v>1</v>
      </c>
      <c r="AX1613" s="284" t="str">
        <f t="shared" si="227"/>
        <v/>
      </c>
      <c r="AY1613" s="284" t="str">
        <f t="shared" si="230"/>
        <v/>
      </c>
      <c r="AZ1613" s="284" t="str">
        <f t="shared" si="231"/>
        <v/>
      </c>
    </row>
    <row r="1614" spans="1:52" ht="18" customHeight="1">
      <c r="A1614" s="281">
        <v>1703120</v>
      </c>
      <c r="B1614" s="281" t="s">
        <v>1450</v>
      </c>
      <c r="C1614" s="281" t="s">
        <v>7015</v>
      </c>
      <c r="D1614" s="281" t="s">
        <v>1452</v>
      </c>
      <c r="E1614" s="281" t="s">
        <v>7016</v>
      </c>
      <c r="F1614" s="281">
        <v>2</v>
      </c>
      <c r="G1614" s="281" t="s">
        <v>282</v>
      </c>
      <c r="H1614" s="303">
        <v>38424</v>
      </c>
      <c r="I1614" s="281">
        <v>24</v>
      </c>
      <c r="J1614" s="281" t="s">
        <v>260</v>
      </c>
      <c r="K1614" s="281">
        <v>267</v>
      </c>
      <c r="L1614" s="281" t="s">
        <v>328</v>
      </c>
      <c r="M1614" s="281">
        <v>2033</v>
      </c>
      <c r="N1614" s="281" t="s">
        <v>6089</v>
      </c>
      <c r="O1614" s="281">
        <v>2</v>
      </c>
      <c r="P1614" s="281" t="s">
        <v>303</v>
      </c>
      <c r="W1614" s="281">
        <v>-20</v>
      </c>
      <c r="X1614" s="281" t="s">
        <v>1574</v>
      </c>
      <c r="AA1614" s="281">
        <v>1</v>
      </c>
      <c r="AB1614" s="281" t="s">
        <v>198</v>
      </c>
      <c r="AC1614" s="303">
        <v>44353</v>
      </c>
      <c r="AD1614" s="281" t="s">
        <v>11470</v>
      </c>
      <c r="AE1614" s="281" t="s">
        <v>946</v>
      </c>
      <c r="AF1614" s="281" t="s">
        <v>266</v>
      </c>
      <c r="AG1614" s="281" t="s">
        <v>6090</v>
      </c>
      <c r="AI1614" s="281" t="s">
        <v>6091</v>
      </c>
      <c r="AJ1614" s="281" t="s">
        <v>11528</v>
      </c>
      <c r="AN1614" s="303">
        <v>44023</v>
      </c>
      <c r="AP1614" s="284">
        <f t="shared" si="232"/>
        <v>1607</v>
      </c>
      <c r="AQ1614" s="284" t="str">
        <f t="shared" si="233"/>
        <v>大塚美羽1</v>
      </c>
      <c r="AR1614" s="284" t="str">
        <f t="shared" si="234"/>
        <v>おおつかみう1</v>
      </c>
      <c r="AS1614" s="284">
        <f t="shared" si="235"/>
        <v>1703120</v>
      </c>
      <c r="AT1614" s="284" t="str">
        <f t="shared" si="228"/>
        <v>大塚美羽</v>
      </c>
      <c r="AU1614" s="284">
        <f>IF(AT1614="","",COUNTIF(AT$8:AT1614,AT1614))</f>
        <v>1</v>
      </c>
      <c r="AV1614" s="284" t="str">
        <f t="shared" si="229"/>
        <v>おおつかみう</v>
      </c>
      <c r="AW1614" s="284">
        <f>IF(AV1614="","",COUNTIF(AV$8:AV1614,AV1614))</f>
        <v>1</v>
      </c>
      <c r="AX1614" s="284" t="str">
        <f t="shared" si="227"/>
        <v/>
      </c>
      <c r="AY1614" s="284" t="str">
        <f t="shared" si="230"/>
        <v/>
      </c>
      <c r="AZ1614" s="284" t="str">
        <f t="shared" si="231"/>
        <v/>
      </c>
    </row>
    <row r="1615" spans="1:52" ht="18" customHeight="1">
      <c r="A1615" s="281">
        <v>1703076</v>
      </c>
      <c r="B1615" s="281" t="s">
        <v>1374</v>
      </c>
      <c r="C1615" s="281" t="s">
        <v>7017</v>
      </c>
      <c r="D1615" s="281" t="s">
        <v>1376</v>
      </c>
      <c r="E1615" s="281" t="s">
        <v>529</v>
      </c>
      <c r="F1615" s="281">
        <v>1</v>
      </c>
      <c r="G1615" s="281" t="s">
        <v>259</v>
      </c>
      <c r="H1615" s="303">
        <v>38427</v>
      </c>
      <c r="I1615" s="281">
        <v>24</v>
      </c>
      <c r="J1615" s="281" t="s">
        <v>260</v>
      </c>
      <c r="K1615" s="281">
        <v>276</v>
      </c>
      <c r="L1615" s="281" t="s">
        <v>742</v>
      </c>
      <c r="M1615" s="281">
        <v>4572</v>
      </c>
      <c r="N1615" s="281" t="s">
        <v>5917</v>
      </c>
      <c r="O1615" s="281">
        <v>2</v>
      </c>
      <c r="P1615" s="281" t="s">
        <v>303</v>
      </c>
      <c r="Q1615" s="281">
        <v>0</v>
      </c>
      <c r="S1615" s="281">
        <v>0</v>
      </c>
      <c r="W1615" s="281">
        <v>-20</v>
      </c>
      <c r="X1615" s="281" t="s">
        <v>1574</v>
      </c>
      <c r="AA1615" s="281">
        <v>1</v>
      </c>
      <c r="AB1615" s="281" t="s">
        <v>198</v>
      </c>
      <c r="AC1615" s="303">
        <v>44353</v>
      </c>
      <c r="AD1615" s="281" t="s">
        <v>11474</v>
      </c>
      <c r="AE1615" s="281" t="s">
        <v>2880</v>
      </c>
      <c r="AF1615" s="281" t="s">
        <v>266</v>
      </c>
      <c r="AG1615" s="281" t="s">
        <v>5918</v>
      </c>
      <c r="AI1615" s="281" t="s">
        <v>5919</v>
      </c>
      <c r="AN1615" s="303">
        <v>44023</v>
      </c>
      <c r="AP1615" s="284">
        <f t="shared" si="232"/>
        <v>1608</v>
      </c>
      <c r="AQ1615" s="284" t="str">
        <f t="shared" si="233"/>
        <v>吉田暁1</v>
      </c>
      <c r="AR1615" s="284" t="str">
        <f t="shared" si="234"/>
        <v>よしだあきら1</v>
      </c>
      <c r="AS1615" s="284">
        <f t="shared" si="235"/>
        <v>1703076</v>
      </c>
      <c r="AT1615" s="284" t="str">
        <f t="shared" si="228"/>
        <v>吉田暁</v>
      </c>
      <c r="AU1615" s="284">
        <f>IF(AT1615="","",COUNTIF(AT$8:AT1615,AT1615))</f>
        <v>1</v>
      </c>
      <c r="AV1615" s="284" t="str">
        <f t="shared" si="229"/>
        <v>よしだあきら</v>
      </c>
      <c r="AW1615" s="284">
        <f>IF(AV1615="","",COUNTIF(AV$8:AV1615,AV1615))</f>
        <v>1</v>
      </c>
      <c r="AX1615" s="284" t="str">
        <f t="shared" si="227"/>
        <v/>
      </c>
      <c r="AY1615" s="284" t="str">
        <f t="shared" si="230"/>
        <v/>
      </c>
      <c r="AZ1615" s="284" t="str">
        <f t="shared" si="231"/>
        <v/>
      </c>
    </row>
    <row r="1616" spans="1:52" ht="18" customHeight="1">
      <c r="A1616" s="281">
        <v>1700464</v>
      </c>
      <c r="B1616" s="281" t="s">
        <v>1649</v>
      </c>
      <c r="C1616" s="281" t="s">
        <v>7018</v>
      </c>
      <c r="D1616" s="281" t="s">
        <v>1651</v>
      </c>
      <c r="E1616" s="281" t="s">
        <v>6949</v>
      </c>
      <c r="F1616" s="281">
        <v>2</v>
      </c>
      <c r="G1616" s="281" t="s">
        <v>282</v>
      </c>
      <c r="H1616" s="303">
        <v>38429</v>
      </c>
      <c r="I1616" s="281">
        <v>24</v>
      </c>
      <c r="J1616" s="281" t="s">
        <v>260</v>
      </c>
      <c r="K1616" s="281">
        <v>271</v>
      </c>
      <c r="L1616" s="281" t="s">
        <v>413</v>
      </c>
      <c r="M1616" s="281">
        <v>2059</v>
      </c>
      <c r="N1616" s="281" t="s">
        <v>5378</v>
      </c>
      <c r="O1616" s="281">
        <v>2</v>
      </c>
      <c r="P1616" s="281" t="s">
        <v>303</v>
      </c>
      <c r="W1616" s="281">
        <v>-20</v>
      </c>
      <c r="X1616" s="281" t="s">
        <v>1574</v>
      </c>
      <c r="AA1616" s="281">
        <v>1</v>
      </c>
      <c r="AB1616" s="281" t="s">
        <v>198</v>
      </c>
      <c r="AC1616" s="303">
        <v>44353</v>
      </c>
      <c r="AD1616" s="281" t="s">
        <v>11471</v>
      </c>
      <c r="AE1616" s="281" t="s">
        <v>1017</v>
      </c>
      <c r="AF1616" s="281" t="s">
        <v>266</v>
      </c>
      <c r="AG1616" s="281" t="s">
        <v>5511</v>
      </c>
      <c r="AI1616" s="281" t="s">
        <v>5380</v>
      </c>
      <c r="AJ1616" s="281" t="s">
        <v>11467</v>
      </c>
      <c r="AN1616" s="303">
        <v>44012</v>
      </c>
      <c r="AP1616" s="284">
        <f t="shared" si="232"/>
        <v>1609</v>
      </c>
      <c r="AQ1616" s="284" t="str">
        <f t="shared" si="233"/>
        <v>佐々木夢花1</v>
      </c>
      <c r="AR1616" s="284" t="str">
        <f t="shared" si="234"/>
        <v>ささきゆめか1</v>
      </c>
      <c r="AS1616" s="284">
        <f t="shared" si="235"/>
        <v>1700464</v>
      </c>
      <c r="AT1616" s="284" t="str">
        <f t="shared" si="228"/>
        <v>佐々木夢花</v>
      </c>
      <c r="AU1616" s="284">
        <f>IF(AT1616="","",COUNTIF(AT$8:AT1616,AT1616))</f>
        <v>1</v>
      </c>
      <c r="AV1616" s="284" t="str">
        <f t="shared" si="229"/>
        <v>ささきゆめか</v>
      </c>
      <c r="AW1616" s="284">
        <f>IF(AV1616="","",COUNTIF(AV$8:AV1616,AV1616))</f>
        <v>1</v>
      </c>
      <c r="AX1616" s="284" t="str">
        <f t="shared" si="227"/>
        <v/>
      </c>
      <c r="AY1616" s="284" t="str">
        <f t="shared" si="230"/>
        <v/>
      </c>
      <c r="AZ1616" s="284" t="str">
        <f t="shared" si="231"/>
        <v/>
      </c>
    </row>
    <row r="1617" spans="1:52" ht="18" customHeight="1">
      <c r="A1617" s="281">
        <v>1703119</v>
      </c>
      <c r="B1617" s="281" t="s">
        <v>3941</v>
      </c>
      <c r="C1617" s="281" t="s">
        <v>4824</v>
      </c>
      <c r="D1617" s="281" t="s">
        <v>3942</v>
      </c>
      <c r="E1617" s="281" t="s">
        <v>4825</v>
      </c>
      <c r="F1617" s="281">
        <v>2</v>
      </c>
      <c r="G1617" s="281" t="s">
        <v>282</v>
      </c>
      <c r="H1617" s="303">
        <v>38432</v>
      </c>
      <c r="I1617" s="281">
        <v>24</v>
      </c>
      <c r="J1617" s="281" t="s">
        <v>260</v>
      </c>
      <c r="K1617" s="281">
        <v>267</v>
      </c>
      <c r="L1617" s="281" t="s">
        <v>328</v>
      </c>
      <c r="M1617" s="281">
        <v>2033</v>
      </c>
      <c r="N1617" s="281" t="s">
        <v>6089</v>
      </c>
      <c r="O1617" s="281">
        <v>2</v>
      </c>
      <c r="P1617" s="281" t="s">
        <v>303</v>
      </c>
      <c r="W1617" s="281">
        <v>-20</v>
      </c>
      <c r="X1617" s="281" t="s">
        <v>1574</v>
      </c>
      <c r="AA1617" s="281">
        <v>1</v>
      </c>
      <c r="AB1617" s="281" t="s">
        <v>198</v>
      </c>
      <c r="AC1617" s="303">
        <v>44353</v>
      </c>
      <c r="AD1617" s="281" t="s">
        <v>11470</v>
      </c>
      <c r="AE1617" s="281" t="s">
        <v>946</v>
      </c>
      <c r="AF1617" s="281" t="s">
        <v>266</v>
      </c>
      <c r="AG1617" s="281" t="s">
        <v>6090</v>
      </c>
      <c r="AI1617" s="281" t="s">
        <v>6091</v>
      </c>
      <c r="AJ1617" s="281" t="s">
        <v>11528</v>
      </c>
      <c r="AN1617" s="303">
        <v>44023</v>
      </c>
      <c r="AP1617" s="284">
        <f t="shared" si="232"/>
        <v>1610</v>
      </c>
      <c r="AQ1617" s="284" t="str">
        <f t="shared" si="233"/>
        <v>田村桃子1</v>
      </c>
      <c r="AR1617" s="284" t="str">
        <f t="shared" si="234"/>
        <v>たむらももこ1</v>
      </c>
      <c r="AS1617" s="284">
        <f t="shared" si="235"/>
        <v>1703119</v>
      </c>
      <c r="AT1617" s="284" t="str">
        <f t="shared" si="228"/>
        <v>田村桃子</v>
      </c>
      <c r="AU1617" s="284">
        <f>IF(AT1617="","",COUNTIF(AT$8:AT1617,AT1617))</f>
        <v>1</v>
      </c>
      <c r="AV1617" s="284" t="str">
        <f t="shared" si="229"/>
        <v>たむらももこ</v>
      </c>
      <c r="AW1617" s="284">
        <f>IF(AV1617="","",COUNTIF(AV$8:AV1617,AV1617))</f>
        <v>1</v>
      </c>
      <c r="AX1617" s="284" t="str">
        <f t="shared" si="227"/>
        <v/>
      </c>
      <c r="AY1617" s="284" t="str">
        <f t="shared" si="230"/>
        <v/>
      </c>
      <c r="AZ1617" s="284" t="str">
        <f t="shared" si="231"/>
        <v/>
      </c>
    </row>
    <row r="1618" spans="1:52" ht="18" customHeight="1">
      <c r="A1618" s="281">
        <v>1700462</v>
      </c>
      <c r="B1618" s="281" t="s">
        <v>7019</v>
      </c>
      <c r="C1618" s="281" t="s">
        <v>7020</v>
      </c>
      <c r="D1618" s="281" t="s">
        <v>7021</v>
      </c>
      <c r="E1618" s="281" t="s">
        <v>7022</v>
      </c>
      <c r="F1618" s="281">
        <v>2</v>
      </c>
      <c r="G1618" s="281" t="s">
        <v>282</v>
      </c>
      <c r="H1618" s="303">
        <v>38439</v>
      </c>
      <c r="I1618" s="281">
        <v>24</v>
      </c>
      <c r="J1618" s="281" t="s">
        <v>260</v>
      </c>
      <c r="K1618" s="281">
        <v>271</v>
      </c>
      <c r="L1618" s="281" t="s">
        <v>413</v>
      </c>
      <c r="M1618" s="281">
        <v>2059</v>
      </c>
      <c r="N1618" s="281" t="s">
        <v>5378</v>
      </c>
      <c r="O1618" s="281">
        <v>2</v>
      </c>
      <c r="P1618" s="281" t="s">
        <v>303</v>
      </c>
      <c r="W1618" s="281">
        <v>-20</v>
      </c>
      <c r="X1618" s="281" t="s">
        <v>1574</v>
      </c>
      <c r="AA1618" s="281">
        <v>1</v>
      </c>
      <c r="AB1618" s="281" t="s">
        <v>198</v>
      </c>
      <c r="AC1618" s="303">
        <v>44353</v>
      </c>
      <c r="AD1618" s="281" t="s">
        <v>11471</v>
      </c>
      <c r="AE1618" s="281" t="s">
        <v>1017</v>
      </c>
      <c r="AF1618" s="281" t="s">
        <v>266</v>
      </c>
      <c r="AG1618" s="281" t="s">
        <v>5511</v>
      </c>
      <c r="AI1618" s="281" t="s">
        <v>5380</v>
      </c>
      <c r="AJ1618" s="281" t="s">
        <v>11467</v>
      </c>
      <c r="AN1618" s="303">
        <v>44012</v>
      </c>
      <c r="AP1618" s="284">
        <f t="shared" si="232"/>
        <v>1611</v>
      </c>
      <c r="AQ1618" s="284" t="str">
        <f t="shared" si="233"/>
        <v>木内心羽1</v>
      </c>
      <c r="AR1618" s="284" t="str">
        <f t="shared" si="234"/>
        <v>きうちこはね1</v>
      </c>
      <c r="AS1618" s="284">
        <f t="shared" si="235"/>
        <v>1700462</v>
      </c>
      <c r="AT1618" s="284" t="str">
        <f t="shared" si="228"/>
        <v>木内心羽</v>
      </c>
      <c r="AU1618" s="284">
        <f>IF(AT1618="","",COUNTIF(AT$8:AT1618,AT1618))</f>
        <v>1</v>
      </c>
      <c r="AV1618" s="284" t="str">
        <f t="shared" si="229"/>
        <v>きうちこはね</v>
      </c>
      <c r="AW1618" s="284">
        <f>IF(AV1618="","",COUNTIF(AV$8:AV1618,AV1618))</f>
        <v>1</v>
      </c>
      <c r="AX1618" s="284" t="str">
        <f t="shared" si="227"/>
        <v/>
      </c>
      <c r="AY1618" s="284" t="str">
        <f t="shared" si="230"/>
        <v/>
      </c>
      <c r="AZ1618" s="284" t="str">
        <f t="shared" si="231"/>
        <v/>
      </c>
    </row>
    <row r="1619" spans="1:52" ht="18" customHeight="1">
      <c r="A1619" s="281">
        <v>1700053</v>
      </c>
      <c r="B1619" s="281" t="s">
        <v>7023</v>
      </c>
      <c r="C1619" s="281" t="s">
        <v>7024</v>
      </c>
      <c r="D1619" s="281" t="s">
        <v>7025</v>
      </c>
      <c r="E1619" s="281" t="s">
        <v>1141</v>
      </c>
      <c r="F1619" s="281">
        <v>1</v>
      </c>
      <c r="G1619" s="281" t="s">
        <v>259</v>
      </c>
      <c r="H1619" s="303">
        <v>38440</v>
      </c>
      <c r="I1619" s="281">
        <v>24</v>
      </c>
      <c r="J1619" s="281" t="s">
        <v>260</v>
      </c>
      <c r="K1619" s="281">
        <v>267</v>
      </c>
      <c r="L1619" s="281" t="s">
        <v>328</v>
      </c>
      <c r="M1619" s="281">
        <v>2030</v>
      </c>
      <c r="N1619" s="281" t="s">
        <v>363</v>
      </c>
      <c r="O1619" s="281">
        <v>2</v>
      </c>
      <c r="P1619" s="281" t="s">
        <v>303</v>
      </c>
      <c r="W1619" s="281">
        <v>-20</v>
      </c>
      <c r="X1619" s="281" t="s">
        <v>1574</v>
      </c>
      <c r="AA1619" s="281">
        <v>1</v>
      </c>
      <c r="AB1619" s="281" t="s">
        <v>198</v>
      </c>
      <c r="AC1619" s="303">
        <v>44353</v>
      </c>
      <c r="AD1619" s="281" t="s">
        <v>11470</v>
      </c>
      <c r="AE1619" s="281" t="s">
        <v>5502</v>
      </c>
      <c r="AF1619" s="281" t="s">
        <v>266</v>
      </c>
      <c r="AG1619" s="281" t="s">
        <v>5503</v>
      </c>
      <c r="AI1619" s="281" t="s">
        <v>5504</v>
      </c>
      <c r="AJ1619" s="281" t="s">
        <v>11477</v>
      </c>
      <c r="AN1619" s="303">
        <v>44012</v>
      </c>
      <c r="AP1619" s="284">
        <f t="shared" si="232"/>
        <v>1612</v>
      </c>
      <c r="AQ1619" s="284" t="str">
        <f t="shared" si="233"/>
        <v>福岡郁茉1</v>
      </c>
      <c r="AR1619" s="284" t="str">
        <f t="shared" si="234"/>
        <v>ふくおかいくま1</v>
      </c>
      <c r="AS1619" s="284">
        <f t="shared" si="235"/>
        <v>1700053</v>
      </c>
      <c r="AT1619" s="284" t="str">
        <f t="shared" si="228"/>
        <v>福岡郁茉</v>
      </c>
      <c r="AU1619" s="284">
        <f>IF(AT1619="","",COUNTIF(AT$8:AT1619,AT1619))</f>
        <v>1</v>
      </c>
      <c r="AV1619" s="284" t="str">
        <f t="shared" si="229"/>
        <v>ふくおかいくま</v>
      </c>
      <c r="AW1619" s="284">
        <f>IF(AV1619="","",COUNTIF(AV$8:AV1619,AV1619))</f>
        <v>1</v>
      </c>
      <c r="AX1619" s="284" t="str">
        <f t="shared" si="227"/>
        <v/>
      </c>
      <c r="AY1619" s="284" t="str">
        <f t="shared" si="230"/>
        <v/>
      </c>
      <c r="AZ1619" s="284" t="str">
        <f t="shared" si="231"/>
        <v/>
      </c>
    </row>
    <row r="1620" spans="1:52" ht="18" customHeight="1">
      <c r="A1620" s="281">
        <v>1542382</v>
      </c>
      <c r="B1620" s="281" t="s">
        <v>5390</v>
      </c>
      <c r="C1620" s="281" t="s">
        <v>7026</v>
      </c>
      <c r="D1620" s="281" t="s">
        <v>5392</v>
      </c>
      <c r="E1620" s="281" t="s">
        <v>6824</v>
      </c>
      <c r="F1620" s="281">
        <v>1</v>
      </c>
      <c r="G1620" s="281" t="s">
        <v>259</v>
      </c>
      <c r="H1620" s="303">
        <v>36606</v>
      </c>
      <c r="I1620" s="281">
        <v>24</v>
      </c>
      <c r="J1620" s="281" t="s">
        <v>260</v>
      </c>
      <c r="K1620" s="281">
        <v>280</v>
      </c>
      <c r="L1620" s="281" t="s">
        <v>334</v>
      </c>
      <c r="M1620" s="281">
        <v>2121</v>
      </c>
      <c r="N1620" s="281" t="s">
        <v>334</v>
      </c>
      <c r="O1620" s="281">
        <v>0</v>
      </c>
      <c r="P1620" s="281" t="s">
        <v>262</v>
      </c>
      <c r="Q1620" s="281">
        <v>0</v>
      </c>
      <c r="S1620" s="281">
        <v>0</v>
      </c>
      <c r="U1620" s="281" t="s">
        <v>11141</v>
      </c>
      <c r="W1620" s="281">
        <v>-20</v>
      </c>
      <c r="X1620" s="281" t="s">
        <v>1574</v>
      </c>
      <c r="AA1620" s="281">
        <v>1</v>
      </c>
      <c r="AB1620" s="281" t="s">
        <v>198</v>
      </c>
      <c r="AC1620" s="303">
        <v>44486</v>
      </c>
      <c r="AD1620" s="281" t="s">
        <v>11273</v>
      </c>
      <c r="AE1620" s="281" t="s">
        <v>7027</v>
      </c>
      <c r="AF1620" s="281" t="s">
        <v>266</v>
      </c>
      <c r="AG1620" s="281" t="s">
        <v>7028</v>
      </c>
      <c r="AI1620" s="281" t="s">
        <v>7029</v>
      </c>
      <c r="AN1620" s="303">
        <v>42164</v>
      </c>
      <c r="AP1620" s="284">
        <f t="shared" si="232"/>
        <v>1613</v>
      </c>
      <c r="AQ1620" s="284" t="str">
        <f t="shared" si="233"/>
        <v>宮崎晃瑠1</v>
      </c>
      <c r="AR1620" s="284" t="str">
        <f t="shared" si="234"/>
        <v>みやざきひかる1</v>
      </c>
      <c r="AS1620" s="284">
        <f t="shared" si="235"/>
        <v>1542382</v>
      </c>
      <c r="AT1620" s="284" t="str">
        <f t="shared" si="228"/>
        <v>宮崎晃瑠</v>
      </c>
      <c r="AU1620" s="284">
        <f>IF(AT1620="","",COUNTIF(AT$8:AT1620,AT1620))</f>
        <v>1</v>
      </c>
      <c r="AV1620" s="284" t="str">
        <f t="shared" si="229"/>
        <v>みやざきひかる</v>
      </c>
      <c r="AW1620" s="284">
        <f>IF(AV1620="","",COUNTIF(AV$8:AV1620,AV1620))</f>
        <v>1</v>
      </c>
      <c r="AX1620" s="284" t="str">
        <f t="shared" si="227"/>
        <v/>
      </c>
      <c r="AY1620" s="284" t="str">
        <f t="shared" si="230"/>
        <v/>
      </c>
      <c r="AZ1620" s="284" t="str">
        <f t="shared" si="231"/>
        <v/>
      </c>
    </row>
    <row r="1621" spans="1:52" ht="18" customHeight="1">
      <c r="A1621" s="281">
        <v>1693323</v>
      </c>
      <c r="B1621" s="281" t="s">
        <v>7030</v>
      </c>
      <c r="C1621" s="281" t="s">
        <v>7031</v>
      </c>
      <c r="D1621" s="281" t="s">
        <v>7032</v>
      </c>
      <c r="E1621" s="281" t="s">
        <v>6017</v>
      </c>
      <c r="F1621" s="281">
        <v>2</v>
      </c>
      <c r="G1621" s="281" t="s">
        <v>282</v>
      </c>
      <c r="H1621" s="303">
        <v>26974</v>
      </c>
      <c r="I1621" s="281">
        <v>24</v>
      </c>
      <c r="J1621" s="281" t="s">
        <v>260</v>
      </c>
      <c r="K1621" s="281">
        <v>274</v>
      </c>
      <c r="L1621" s="281" t="s">
        <v>317</v>
      </c>
      <c r="M1621" s="281">
        <v>2074</v>
      </c>
      <c r="N1621" s="281" t="s">
        <v>317</v>
      </c>
      <c r="O1621" s="281">
        <v>0</v>
      </c>
      <c r="P1621" s="281" t="s">
        <v>262</v>
      </c>
      <c r="Q1621" s="281">
        <v>0</v>
      </c>
      <c r="S1621" s="281">
        <v>0</v>
      </c>
      <c r="W1621" s="281">
        <v>-20</v>
      </c>
      <c r="X1621" s="281" t="s">
        <v>1574</v>
      </c>
      <c r="AA1621" s="281">
        <v>1</v>
      </c>
      <c r="AB1621" s="281" t="s">
        <v>198</v>
      </c>
      <c r="AC1621" s="303">
        <v>44521</v>
      </c>
      <c r="AD1621" s="281" t="s">
        <v>11275</v>
      </c>
      <c r="AE1621" s="281" t="s">
        <v>5437</v>
      </c>
      <c r="AF1621" s="281" t="s">
        <v>266</v>
      </c>
      <c r="AG1621" s="281" t="s">
        <v>7033</v>
      </c>
      <c r="AI1621" s="281" t="s">
        <v>7034</v>
      </c>
      <c r="AN1621" s="303">
        <v>43888</v>
      </c>
      <c r="AP1621" s="284">
        <f t="shared" si="232"/>
        <v>1614</v>
      </c>
      <c r="AQ1621" s="284" t="str">
        <f t="shared" si="233"/>
        <v>入山幸恵1</v>
      </c>
      <c r="AR1621" s="284" t="str">
        <f t="shared" si="234"/>
        <v>いりやまゆきえ1</v>
      </c>
      <c r="AS1621" s="284">
        <f t="shared" si="235"/>
        <v>1693323</v>
      </c>
      <c r="AT1621" s="284" t="str">
        <f t="shared" si="228"/>
        <v>入山幸恵</v>
      </c>
      <c r="AU1621" s="284">
        <f>IF(AT1621="","",COUNTIF(AT$8:AT1621,AT1621))</f>
        <v>1</v>
      </c>
      <c r="AV1621" s="284" t="str">
        <f t="shared" si="229"/>
        <v>いりやまゆきえ</v>
      </c>
      <c r="AW1621" s="284">
        <f>IF(AV1621="","",COUNTIF(AV$8:AV1621,AV1621))</f>
        <v>1</v>
      </c>
      <c r="AX1621" s="284" t="str">
        <f t="shared" si="227"/>
        <v/>
      </c>
      <c r="AY1621" s="284" t="str">
        <f t="shared" si="230"/>
        <v/>
      </c>
      <c r="AZ1621" s="284" t="str">
        <f t="shared" si="231"/>
        <v/>
      </c>
    </row>
    <row r="1622" spans="1:52" ht="18" customHeight="1">
      <c r="A1622" s="281">
        <v>1749600</v>
      </c>
      <c r="B1622" s="281" t="s">
        <v>583</v>
      </c>
      <c r="C1622" s="281" t="s">
        <v>459</v>
      </c>
      <c r="D1622" s="281" t="s">
        <v>585</v>
      </c>
      <c r="E1622" s="281" t="s">
        <v>460</v>
      </c>
      <c r="F1622" s="281">
        <v>2</v>
      </c>
      <c r="G1622" s="281" t="s">
        <v>282</v>
      </c>
      <c r="H1622" s="303">
        <v>30782</v>
      </c>
      <c r="I1622" s="281">
        <v>24</v>
      </c>
      <c r="J1622" s="281" t="s">
        <v>260</v>
      </c>
      <c r="K1622" s="281">
        <v>266</v>
      </c>
      <c r="L1622" s="281" t="s">
        <v>386</v>
      </c>
      <c r="M1622" s="281">
        <v>2022</v>
      </c>
      <c r="N1622" s="281" t="s">
        <v>386</v>
      </c>
      <c r="O1622" s="281">
        <v>0</v>
      </c>
      <c r="P1622" s="281" t="s">
        <v>262</v>
      </c>
      <c r="Q1622" s="281">
        <v>0</v>
      </c>
      <c r="S1622" s="281">
        <v>0</v>
      </c>
      <c r="W1622" s="281">
        <v>-20</v>
      </c>
      <c r="X1622" s="281" t="s">
        <v>1574</v>
      </c>
      <c r="AA1622" s="281">
        <v>1</v>
      </c>
      <c r="AB1622" s="281" t="s">
        <v>198</v>
      </c>
      <c r="AC1622" s="303">
        <v>44521</v>
      </c>
      <c r="AD1622" s="281" t="s">
        <v>11275</v>
      </c>
      <c r="AE1622" s="281" t="s">
        <v>1897</v>
      </c>
      <c r="AF1622" s="281" t="s">
        <v>266</v>
      </c>
      <c r="AG1622" s="281" t="s">
        <v>1898</v>
      </c>
      <c r="AH1622" s="281" t="s">
        <v>7035</v>
      </c>
      <c r="AI1622" s="281" t="s">
        <v>7036</v>
      </c>
      <c r="AN1622" s="303">
        <v>44484</v>
      </c>
      <c r="AP1622" s="284">
        <f t="shared" si="232"/>
        <v>1615</v>
      </c>
      <c r="AQ1622" s="284" t="str">
        <f t="shared" si="233"/>
        <v>古川智恵1</v>
      </c>
      <c r="AR1622" s="284" t="str">
        <f t="shared" si="234"/>
        <v>ふるかわちえ1</v>
      </c>
      <c r="AS1622" s="284">
        <f t="shared" si="235"/>
        <v>1749600</v>
      </c>
      <c r="AT1622" s="284" t="str">
        <f t="shared" si="228"/>
        <v>古川智恵</v>
      </c>
      <c r="AU1622" s="284">
        <f>IF(AT1622="","",COUNTIF(AT$8:AT1622,AT1622))</f>
        <v>1</v>
      </c>
      <c r="AV1622" s="284" t="str">
        <f t="shared" si="229"/>
        <v>ふるかわちえ</v>
      </c>
      <c r="AW1622" s="284">
        <f>IF(AV1622="","",COUNTIF(AV$8:AV1622,AV1622))</f>
        <v>1</v>
      </c>
      <c r="AX1622" s="284" t="str">
        <f t="shared" si="227"/>
        <v/>
      </c>
      <c r="AY1622" s="284" t="str">
        <f t="shared" si="230"/>
        <v/>
      </c>
      <c r="AZ1622" s="284" t="str">
        <f t="shared" si="231"/>
        <v/>
      </c>
    </row>
    <row r="1623" spans="1:52" ht="18" customHeight="1">
      <c r="A1623" s="281">
        <v>1699736</v>
      </c>
      <c r="B1623" s="281" t="s">
        <v>1819</v>
      </c>
      <c r="C1623" s="281" t="s">
        <v>7037</v>
      </c>
      <c r="D1623" s="281" t="s">
        <v>1821</v>
      </c>
      <c r="E1623" s="281" t="s">
        <v>7038</v>
      </c>
      <c r="F1623" s="281">
        <v>2</v>
      </c>
      <c r="G1623" s="281" t="s">
        <v>282</v>
      </c>
      <c r="H1623" s="303">
        <v>38082</v>
      </c>
      <c r="I1623" s="281">
        <v>24</v>
      </c>
      <c r="J1623" s="281" t="s">
        <v>260</v>
      </c>
      <c r="K1623" s="281">
        <v>280</v>
      </c>
      <c r="L1623" s="281" t="s">
        <v>334</v>
      </c>
      <c r="M1623" s="281">
        <v>2120</v>
      </c>
      <c r="N1623" s="281" t="s">
        <v>5717</v>
      </c>
      <c r="O1623" s="281">
        <v>2</v>
      </c>
      <c r="P1623" s="281" t="s">
        <v>303</v>
      </c>
      <c r="Q1623" s="281">
        <v>0</v>
      </c>
      <c r="S1623" s="281">
        <v>0</v>
      </c>
      <c r="V1623" s="281">
        <v>0</v>
      </c>
      <c r="W1623" s="281">
        <v>-20</v>
      </c>
      <c r="X1623" s="281" t="s">
        <v>1574</v>
      </c>
      <c r="AA1623" s="281">
        <v>1</v>
      </c>
      <c r="AB1623" s="281" t="s">
        <v>198</v>
      </c>
      <c r="AC1623" s="303">
        <v>44535</v>
      </c>
      <c r="AD1623" s="281" t="s">
        <v>11485</v>
      </c>
      <c r="AE1623" s="281" t="s">
        <v>5718</v>
      </c>
      <c r="AF1623" s="281" t="s">
        <v>266</v>
      </c>
      <c r="AG1623" s="281" t="s">
        <v>5719</v>
      </c>
      <c r="AI1623" s="281" t="s">
        <v>5720</v>
      </c>
      <c r="AJ1623" s="281" t="s">
        <v>11495</v>
      </c>
      <c r="AN1623" s="303">
        <v>44011</v>
      </c>
      <c r="AP1623" s="284">
        <f t="shared" si="232"/>
        <v>1616</v>
      </c>
      <c r="AQ1623" s="284" t="str">
        <f t="shared" si="233"/>
        <v>木村咲香1</v>
      </c>
      <c r="AR1623" s="284" t="str">
        <f t="shared" si="234"/>
        <v>きむらえみか1</v>
      </c>
      <c r="AS1623" s="284">
        <f t="shared" si="235"/>
        <v>1699736</v>
      </c>
      <c r="AT1623" s="284" t="str">
        <f t="shared" si="228"/>
        <v>木村咲香</v>
      </c>
      <c r="AU1623" s="284">
        <f>IF(AT1623="","",COUNTIF(AT$8:AT1623,AT1623))</f>
        <v>1</v>
      </c>
      <c r="AV1623" s="284" t="str">
        <f t="shared" si="229"/>
        <v>きむらえみか</v>
      </c>
      <c r="AW1623" s="284">
        <f>IF(AV1623="","",COUNTIF(AV$8:AV1623,AV1623))</f>
        <v>1</v>
      </c>
      <c r="AX1623" s="284" t="str">
        <f t="shared" si="227"/>
        <v/>
      </c>
      <c r="AY1623" s="284" t="str">
        <f t="shared" si="230"/>
        <v/>
      </c>
      <c r="AZ1623" s="284" t="str">
        <f t="shared" si="231"/>
        <v/>
      </c>
    </row>
    <row r="1624" spans="1:52" ht="18" customHeight="1">
      <c r="A1624" s="281">
        <v>1699953</v>
      </c>
      <c r="B1624" s="281" t="s">
        <v>7039</v>
      </c>
      <c r="C1624" s="281" t="s">
        <v>7040</v>
      </c>
      <c r="D1624" s="281" t="s">
        <v>7041</v>
      </c>
      <c r="E1624" s="281" t="s">
        <v>5730</v>
      </c>
      <c r="F1624" s="281">
        <v>2</v>
      </c>
      <c r="G1624" s="281" t="s">
        <v>282</v>
      </c>
      <c r="H1624" s="303">
        <v>38115</v>
      </c>
      <c r="I1624" s="281">
        <v>24</v>
      </c>
      <c r="J1624" s="281" t="s">
        <v>260</v>
      </c>
      <c r="K1624" s="281">
        <v>267</v>
      </c>
      <c r="L1624" s="281" t="s">
        <v>328</v>
      </c>
      <c r="M1624" s="281">
        <v>2024</v>
      </c>
      <c r="N1624" s="281" t="s">
        <v>5659</v>
      </c>
      <c r="O1624" s="281">
        <v>2</v>
      </c>
      <c r="P1624" s="281" t="s">
        <v>303</v>
      </c>
      <c r="W1624" s="281">
        <v>-20</v>
      </c>
      <c r="X1624" s="281" t="s">
        <v>1574</v>
      </c>
      <c r="AA1624" s="281">
        <v>1</v>
      </c>
      <c r="AB1624" s="281" t="s">
        <v>198</v>
      </c>
      <c r="AC1624" s="303">
        <v>44535</v>
      </c>
      <c r="AD1624" s="281" t="s">
        <v>11483</v>
      </c>
      <c r="AE1624" s="281" t="s">
        <v>2079</v>
      </c>
      <c r="AF1624" s="281" t="s">
        <v>266</v>
      </c>
      <c r="AG1624" s="281" t="s">
        <v>5660</v>
      </c>
      <c r="AH1624" s="281" t="s">
        <v>5661</v>
      </c>
      <c r="AI1624" s="281" t="s">
        <v>5662</v>
      </c>
      <c r="AJ1624" s="281" t="s">
        <v>11491</v>
      </c>
      <c r="AN1624" s="303">
        <v>44012</v>
      </c>
      <c r="AP1624" s="284">
        <f t="shared" si="232"/>
        <v>1617</v>
      </c>
      <c r="AQ1624" s="284" t="str">
        <f t="shared" si="233"/>
        <v>脇坂見悠1</v>
      </c>
      <c r="AR1624" s="284" t="str">
        <f t="shared" si="234"/>
        <v>わきざかみゆう1</v>
      </c>
      <c r="AS1624" s="284">
        <f t="shared" si="235"/>
        <v>1699953</v>
      </c>
      <c r="AT1624" s="284" t="str">
        <f t="shared" si="228"/>
        <v>脇坂見悠</v>
      </c>
      <c r="AU1624" s="284">
        <f>IF(AT1624="","",COUNTIF(AT$8:AT1624,AT1624))</f>
        <v>1</v>
      </c>
      <c r="AV1624" s="284" t="str">
        <f t="shared" si="229"/>
        <v>わきざかみゆう</v>
      </c>
      <c r="AW1624" s="284">
        <f>IF(AV1624="","",COUNTIF(AV$8:AV1624,AV1624))</f>
        <v>1</v>
      </c>
      <c r="AX1624" s="284" t="str">
        <f t="shared" si="227"/>
        <v/>
      </c>
      <c r="AY1624" s="284" t="str">
        <f t="shared" si="230"/>
        <v/>
      </c>
      <c r="AZ1624" s="284" t="str">
        <f t="shared" si="231"/>
        <v/>
      </c>
    </row>
    <row r="1625" spans="1:52" ht="18" customHeight="1">
      <c r="A1625" s="281">
        <v>1699951</v>
      </c>
      <c r="B1625" s="281" t="s">
        <v>1391</v>
      </c>
      <c r="C1625" s="281" t="s">
        <v>7042</v>
      </c>
      <c r="D1625" s="281" t="s">
        <v>1392</v>
      </c>
      <c r="E1625" s="281" t="s">
        <v>1727</v>
      </c>
      <c r="F1625" s="281">
        <v>2</v>
      </c>
      <c r="G1625" s="281" t="s">
        <v>282</v>
      </c>
      <c r="H1625" s="303">
        <v>38121</v>
      </c>
      <c r="I1625" s="281">
        <v>24</v>
      </c>
      <c r="J1625" s="281" t="s">
        <v>260</v>
      </c>
      <c r="K1625" s="281">
        <v>267</v>
      </c>
      <c r="L1625" s="281" t="s">
        <v>328</v>
      </c>
      <c r="M1625" s="281">
        <v>2024</v>
      </c>
      <c r="N1625" s="281" t="s">
        <v>5659</v>
      </c>
      <c r="O1625" s="281">
        <v>2</v>
      </c>
      <c r="P1625" s="281" t="s">
        <v>303</v>
      </c>
      <c r="W1625" s="281">
        <v>-20</v>
      </c>
      <c r="X1625" s="281" t="s">
        <v>1574</v>
      </c>
      <c r="AA1625" s="281">
        <v>1</v>
      </c>
      <c r="AB1625" s="281" t="s">
        <v>198</v>
      </c>
      <c r="AC1625" s="303">
        <v>44535</v>
      </c>
      <c r="AD1625" s="281" t="s">
        <v>11483</v>
      </c>
      <c r="AE1625" s="281" t="s">
        <v>2079</v>
      </c>
      <c r="AF1625" s="281" t="s">
        <v>266</v>
      </c>
      <c r="AG1625" s="281" t="s">
        <v>5660</v>
      </c>
      <c r="AH1625" s="281" t="s">
        <v>5661</v>
      </c>
      <c r="AI1625" s="281" t="s">
        <v>5662</v>
      </c>
      <c r="AJ1625" s="281" t="s">
        <v>11491</v>
      </c>
      <c r="AN1625" s="303">
        <v>44012</v>
      </c>
      <c r="AP1625" s="284">
        <f t="shared" si="232"/>
        <v>1618</v>
      </c>
      <c r="AQ1625" s="284" t="str">
        <f t="shared" si="233"/>
        <v>佐藤笑1</v>
      </c>
      <c r="AR1625" s="284" t="str">
        <f t="shared" si="234"/>
        <v>さとうえみ1</v>
      </c>
      <c r="AS1625" s="284">
        <f t="shared" si="235"/>
        <v>1699951</v>
      </c>
      <c r="AT1625" s="284" t="str">
        <f t="shared" si="228"/>
        <v>佐藤笑</v>
      </c>
      <c r="AU1625" s="284">
        <f>IF(AT1625="","",COUNTIF(AT$8:AT1625,AT1625))</f>
        <v>1</v>
      </c>
      <c r="AV1625" s="284" t="str">
        <f t="shared" si="229"/>
        <v>さとうえみ</v>
      </c>
      <c r="AW1625" s="284">
        <f>IF(AV1625="","",COUNTIF(AV$8:AV1625,AV1625))</f>
        <v>1</v>
      </c>
      <c r="AX1625" s="284" t="str">
        <f t="shared" si="227"/>
        <v/>
      </c>
      <c r="AY1625" s="284" t="str">
        <f t="shared" si="230"/>
        <v/>
      </c>
      <c r="AZ1625" s="284" t="str">
        <f t="shared" si="231"/>
        <v/>
      </c>
    </row>
    <row r="1626" spans="1:52" ht="18" customHeight="1">
      <c r="A1626" s="281">
        <v>1706330</v>
      </c>
      <c r="B1626" s="281" t="s">
        <v>7043</v>
      </c>
      <c r="C1626" s="281" t="s">
        <v>7044</v>
      </c>
      <c r="D1626" s="281" t="s">
        <v>7045</v>
      </c>
      <c r="E1626" s="281" t="s">
        <v>3606</v>
      </c>
      <c r="F1626" s="281">
        <v>1</v>
      </c>
      <c r="G1626" s="281" t="s">
        <v>259</v>
      </c>
      <c r="H1626" s="303">
        <v>38140</v>
      </c>
      <c r="I1626" s="281">
        <v>24</v>
      </c>
      <c r="J1626" s="281" t="s">
        <v>260</v>
      </c>
      <c r="K1626" s="281">
        <v>280</v>
      </c>
      <c r="L1626" s="281" t="s">
        <v>334</v>
      </c>
      <c r="M1626" s="281">
        <v>2116</v>
      </c>
      <c r="N1626" s="281" t="s">
        <v>7046</v>
      </c>
      <c r="O1626" s="281">
        <v>2</v>
      </c>
      <c r="P1626" s="281" t="s">
        <v>303</v>
      </c>
      <c r="Q1626" s="281">
        <v>0</v>
      </c>
      <c r="S1626" s="281">
        <v>0</v>
      </c>
      <c r="W1626" s="281">
        <v>-20</v>
      </c>
      <c r="X1626" s="281" t="s">
        <v>1574</v>
      </c>
      <c r="AA1626" s="281">
        <v>1</v>
      </c>
      <c r="AB1626" s="281" t="s">
        <v>198</v>
      </c>
      <c r="AC1626" s="303">
        <v>44535</v>
      </c>
      <c r="AD1626" s="281" t="s">
        <v>11485</v>
      </c>
      <c r="AE1626" s="281" t="s">
        <v>849</v>
      </c>
      <c r="AF1626" s="281" t="s">
        <v>266</v>
      </c>
      <c r="AG1626" s="281" t="s">
        <v>7047</v>
      </c>
      <c r="AI1626" s="281" t="s">
        <v>7048</v>
      </c>
      <c r="AJ1626" s="281" t="s">
        <v>11591</v>
      </c>
      <c r="AN1626" s="303">
        <v>44050</v>
      </c>
      <c r="AP1626" s="284">
        <f t="shared" si="232"/>
        <v>1619</v>
      </c>
      <c r="AQ1626" s="284" t="str">
        <f t="shared" si="233"/>
        <v>岩本瑞樹1</v>
      </c>
      <c r="AR1626" s="284" t="str">
        <f t="shared" si="234"/>
        <v>いわもとみづき1</v>
      </c>
      <c r="AS1626" s="284">
        <f t="shared" si="235"/>
        <v>1706330</v>
      </c>
      <c r="AT1626" s="284" t="str">
        <f t="shared" si="228"/>
        <v>岩本瑞樹</v>
      </c>
      <c r="AU1626" s="284">
        <f>IF(AT1626="","",COUNTIF(AT$8:AT1626,AT1626))</f>
        <v>1</v>
      </c>
      <c r="AV1626" s="284" t="str">
        <f t="shared" si="229"/>
        <v>いわもとみづき</v>
      </c>
      <c r="AW1626" s="284">
        <f>IF(AV1626="","",COUNTIF(AV$8:AV1626,AV1626))</f>
        <v>1</v>
      </c>
      <c r="AX1626" s="284" t="str">
        <f t="shared" si="227"/>
        <v/>
      </c>
      <c r="AY1626" s="284" t="str">
        <f t="shared" si="230"/>
        <v/>
      </c>
      <c r="AZ1626" s="284" t="str">
        <f t="shared" si="231"/>
        <v/>
      </c>
    </row>
    <row r="1627" spans="1:52" ht="18" customHeight="1">
      <c r="A1627" s="281">
        <v>1700137</v>
      </c>
      <c r="B1627" s="281" t="s">
        <v>5781</v>
      </c>
      <c r="C1627" s="281" t="s">
        <v>7049</v>
      </c>
      <c r="D1627" s="281" t="s">
        <v>5783</v>
      </c>
      <c r="E1627" s="281" t="s">
        <v>5231</v>
      </c>
      <c r="F1627" s="281">
        <v>1</v>
      </c>
      <c r="G1627" s="281" t="s">
        <v>259</v>
      </c>
      <c r="H1627" s="303">
        <v>38149</v>
      </c>
      <c r="I1627" s="281">
        <v>24</v>
      </c>
      <c r="J1627" s="281" t="s">
        <v>260</v>
      </c>
      <c r="K1627" s="281">
        <v>267</v>
      </c>
      <c r="L1627" s="281" t="s">
        <v>328</v>
      </c>
      <c r="M1627" s="281">
        <v>2028</v>
      </c>
      <c r="N1627" s="281" t="s">
        <v>341</v>
      </c>
      <c r="O1627" s="281">
        <v>2</v>
      </c>
      <c r="P1627" s="281" t="s">
        <v>303</v>
      </c>
      <c r="Q1627" s="281">
        <v>0</v>
      </c>
      <c r="S1627" s="281">
        <v>0</v>
      </c>
      <c r="V1627" s="281">
        <v>0</v>
      </c>
      <c r="W1627" s="281">
        <v>-20</v>
      </c>
      <c r="X1627" s="281" t="s">
        <v>1574</v>
      </c>
      <c r="AA1627" s="281">
        <v>1</v>
      </c>
      <c r="AB1627" s="281" t="s">
        <v>198</v>
      </c>
      <c r="AC1627" s="303">
        <v>44535</v>
      </c>
      <c r="AD1627" s="281" t="s">
        <v>11483</v>
      </c>
      <c r="AE1627" s="281" t="s">
        <v>5793</v>
      </c>
      <c r="AF1627" s="281" t="s">
        <v>266</v>
      </c>
      <c r="AG1627" s="281" t="s">
        <v>5794</v>
      </c>
      <c r="AI1627" s="281" t="s">
        <v>5795</v>
      </c>
      <c r="AJ1627" s="281" t="s">
        <v>11500</v>
      </c>
      <c r="AN1627" s="303">
        <v>44012</v>
      </c>
      <c r="AP1627" s="284">
        <f t="shared" si="232"/>
        <v>1620</v>
      </c>
      <c r="AQ1627" s="284" t="str">
        <f t="shared" si="233"/>
        <v>和田友輝1</v>
      </c>
      <c r="AR1627" s="284" t="str">
        <f t="shared" si="234"/>
        <v>わだともき1</v>
      </c>
      <c r="AS1627" s="284">
        <f t="shared" si="235"/>
        <v>1700137</v>
      </c>
      <c r="AT1627" s="284" t="str">
        <f t="shared" si="228"/>
        <v>和田友輝</v>
      </c>
      <c r="AU1627" s="284">
        <f>IF(AT1627="","",COUNTIF(AT$8:AT1627,AT1627))</f>
        <v>1</v>
      </c>
      <c r="AV1627" s="284" t="str">
        <f t="shared" si="229"/>
        <v>わだともき</v>
      </c>
      <c r="AW1627" s="284">
        <f>IF(AV1627="","",COUNTIF(AV$8:AV1627,AV1627))</f>
        <v>1</v>
      </c>
      <c r="AX1627" s="284" t="str">
        <f t="shared" si="227"/>
        <v/>
      </c>
      <c r="AY1627" s="284" t="str">
        <f t="shared" si="230"/>
        <v/>
      </c>
      <c r="AZ1627" s="284" t="str">
        <f t="shared" si="231"/>
        <v/>
      </c>
    </row>
    <row r="1628" spans="1:52" ht="18" customHeight="1">
      <c r="A1628" s="281">
        <v>1699965</v>
      </c>
      <c r="B1628" s="281" t="s">
        <v>7050</v>
      </c>
      <c r="C1628" s="281" t="s">
        <v>7051</v>
      </c>
      <c r="D1628" s="281" t="s">
        <v>7052</v>
      </c>
      <c r="E1628" s="281" t="s">
        <v>6634</v>
      </c>
      <c r="F1628" s="281">
        <v>1</v>
      </c>
      <c r="G1628" s="281" t="s">
        <v>259</v>
      </c>
      <c r="H1628" s="303">
        <v>38153</v>
      </c>
      <c r="I1628" s="281">
        <v>24</v>
      </c>
      <c r="J1628" s="281" t="s">
        <v>260</v>
      </c>
      <c r="K1628" s="281">
        <v>267</v>
      </c>
      <c r="L1628" s="281" t="s">
        <v>328</v>
      </c>
      <c r="M1628" s="281">
        <v>2036</v>
      </c>
      <c r="N1628" s="281" t="s">
        <v>5645</v>
      </c>
      <c r="O1628" s="281">
        <v>2</v>
      </c>
      <c r="P1628" s="281" t="s">
        <v>303</v>
      </c>
      <c r="W1628" s="281">
        <v>-20</v>
      </c>
      <c r="X1628" s="281" t="s">
        <v>1574</v>
      </c>
      <c r="AA1628" s="281">
        <v>1</v>
      </c>
      <c r="AB1628" s="281" t="s">
        <v>198</v>
      </c>
      <c r="AC1628" s="303">
        <v>44535</v>
      </c>
      <c r="AD1628" s="281" t="s">
        <v>11483</v>
      </c>
      <c r="AE1628" s="281" t="s">
        <v>1036</v>
      </c>
      <c r="AF1628" s="281" t="s">
        <v>266</v>
      </c>
      <c r="AG1628" s="281" t="s">
        <v>5646</v>
      </c>
      <c r="AI1628" s="281" t="s">
        <v>5647</v>
      </c>
      <c r="AJ1628" s="281" t="s">
        <v>11489</v>
      </c>
      <c r="AN1628" s="303">
        <v>44012</v>
      </c>
      <c r="AP1628" s="284">
        <f t="shared" si="232"/>
        <v>1621</v>
      </c>
      <c r="AQ1628" s="284" t="str">
        <f t="shared" si="233"/>
        <v>鳥羽航輔1</v>
      </c>
      <c r="AR1628" s="284" t="str">
        <f t="shared" si="234"/>
        <v>とばこうすけ1</v>
      </c>
      <c r="AS1628" s="284">
        <f t="shared" si="235"/>
        <v>1699965</v>
      </c>
      <c r="AT1628" s="284" t="str">
        <f t="shared" si="228"/>
        <v>鳥羽航輔</v>
      </c>
      <c r="AU1628" s="284">
        <f>IF(AT1628="","",COUNTIF(AT$8:AT1628,AT1628))</f>
        <v>1</v>
      </c>
      <c r="AV1628" s="284" t="str">
        <f t="shared" si="229"/>
        <v>とばこうすけ</v>
      </c>
      <c r="AW1628" s="284">
        <f>IF(AV1628="","",COUNTIF(AV$8:AV1628,AV1628))</f>
        <v>1</v>
      </c>
      <c r="AX1628" s="284" t="str">
        <f t="shared" si="227"/>
        <v/>
      </c>
      <c r="AY1628" s="284" t="str">
        <f t="shared" si="230"/>
        <v/>
      </c>
      <c r="AZ1628" s="284" t="str">
        <f t="shared" si="231"/>
        <v/>
      </c>
    </row>
    <row r="1629" spans="1:52" ht="18" customHeight="1">
      <c r="A1629" s="281">
        <v>1703805</v>
      </c>
      <c r="B1629" s="281" t="s">
        <v>7053</v>
      </c>
      <c r="C1629" s="281" t="s">
        <v>4307</v>
      </c>
      <c r="D1629" s="281" t="s">
        <v>7054</v>
      </c>
      <c r="E1629" s="281" t="s">
        <v>3446</v>
      </c>
      <c r="F1629" s="281">
        <v>1</v>
      </c>
      <c r="G1629" s="281" t="s">
        <v>259</v>
      </c>
      <c r="H1629" s="303">
        <v>38153</v>
      </c>
      <c r="I1629" s="281">
        <v>24</v>
      </c>
      <c r="J1629" s="281" t="s">
        <v>260</v>
      </c>
      <c r="K1629" s="281">
        <v>278</v>
      </c>
      <c r="L1629" s="281" t="s">
        <v>445</v>
      </c>
      <c r="M1629" s="281">
        <v>2099</v>
      </c>
      <c r="N1629" s="281" t="s">
        <v>6959</v>
      </c>
      <c r="O1629" s="281">
        <v>2</v>
      </c>
      <c r="P1629" s="281" t="s">
        <v>303</v>
      </c>
      <c r="W1629" s="281">
        <v>-20</v>
      </c>
      <c r="X1629" s="281" t="s">
        <v>1574</v>
      </c>
      <c r="AA1629" s="281">
        <v>1</v>
      </c>
      <c r="AB1629" s="281" t="s">
        <v>198</v>
      </c>
      <c r="AC1629" s="303">
        <v>44535</v>
      </c>
      <c r="AD1629" s="281" t="s">
        <v>11485</v>
      </c>
      <c r="AE1629" s="281" t="s">
        <v>3169</v>
      </c>
      <c r="AF1629" s="281" t="s">
        <v>266</v>
      </c>
      <c r="AG1629" s="281" t="s">
        <v>3255</v>
      </c>
      <c r="AI1629" s="281" t="s">
        <v>3256</v>
      </c>
      <c r="AJ1629" s="281" t="s">
        <v>11256</v>
      </c>
      <c r="AN1629" s="303">
        <v>44030</v>
      </c>
      <c r="AP1629" s="284">
        <f t="shared" si="232"/>
        <v>1622</v>
      </c>
      <c r="AQ1629" s="284" t="str">
        <f t="shared" si="233"/>
        <v>富田航太1</v>
      </c>
      <c r="AR1629" s="284" t="str">
        <f t="shared" si="234"/>
        <v>とみたこうた1</v>
      </c>
      <c r="AS1629" s="284">
        <f t="shared" si="235"/>
        <v>1703805</v>
      </c>
      <c r="AT1629" s="284" t="str">
        <f t="shared" si="228"/>
        <v>富田航太</v>
      </c>
      <c r="AU1629" s="284">
        <f>IF(AT1629="","",COUNTIF(AT$8:AT1629,AT1629))</f>
        <v>1</v>
      </c>
      <c r="AV1629" s="284" t="str">
        <f t="shared" si="229"/>
        <v>とみたこうた</v>
      </c>
      <c r="AW1629" s="284">
        <f>IF(AV1629="","",COUNTIF(AV$8:AV1629,AV1629))</f>
        <v>1</v>
      </c>
      <c r="AX1629" s="284" t="str">
        <f t="shared" si="227"/>
        <v/>
      </c>
      <c r="AY1629" s="284" t="str">
        <f t="shared" si="230"/>
        <v/>
      </c>
      <c r="AZ1629" s="284" t="str">
        <f t="shared" si="231"/>
        <v/>
      </c>
    </row>
    <row r="1630" spans="1:52" ht="18" customHeight="1">
      <c r="A1630" s="281">
        <v>1700068</v>
      </c>
      <c r="B1630" s="281" t="s">
        <v>383</v>
      </c>
      <c r="C1630" s="281" t="s">
        <v>7055</v>
      </c>
      <c r="D1630" s="281" t="s">
        <v>1289</v>
      </c>
      <c r="E1630" s="281" t="s">
        <v>3371</v>
      </c>
      <c r="F1630" s="281">
        <v>1</v>
      </c>
      <c r="G1630" s="281" t="s">
        <v>259</v>
      </c>
      <c r="H1630" s="303">
        <v>38156</v>
      </c>
      <c r="I1630" s="281">
        <v>24</v>
      </c>
      <c r="J1630" s="281" t="s">
        <v>260</v>
      </c>
      <c r="K1630" s="281">
        <v>267</v>
      </c>
      <c r="L1630" s="281" t="s">
        <v>328</v>
      </c>
      <c r="M1630" s="281">
        <v>2040</v>
      </c>
      <c r="N1630" s="281" t="s">
        <v>5290</v>
      </c>
      <c r="O1630" s="281">
        <v>2</v>
      </c>
      <c r="P1630" s="281" t="s">
        <v>303</v>
      </c>
      <c r="W1630" s="281">
        <v>-20</v>
      </c>
      <c r="X1630" s="281" t="s">
        <v>1574</v>
      </c>
      <c r="AA1630" s="281">
        <v>1</v>
      </c>
      <c r="AB1630" s="281" t="s">
        <v>198</v>
      </c>
      <c r="AC1630" s="303">
        <v>44535</v>
      </c>
      <c r="AD1630" s="281" t="s">
        <v>11483</v>
      </c>
      <c r="AE1630" s="281" t="s">
        <v>5291</v>
      </c>
      <c r="AF1630" s="281" t="s">
        <v>266</v>
      </c>
      <c r="AG1630" s="281" t="s">
        <v>5292</v>
      </c>
      <c r="AH1630" s="281" t="s">
        <v>5290</v>
      </c>
      <c r="AI1630" s="281" t="s">
        <v>5293</v>
      </c>
      <c r="AJ1630" s="281" t="s">
        <v>11456</v>
      </c>
      <c r="AN1630" s="303">
        <v>44012</v>
      </c>
      <c r="AP1630" s="284">
        <f t="shared" si="232"/>
        <v>1623</v>
      </c>
      <c r="AQ1630" s="284" t="str">
        <f t="shared" si="233"/>
        <v>山﨑尊広1</v>
      </c>
      <c r="AR1630" s="284" t="str">
        <f t="shared" si="234"/>
        <v>やまざきたかひろ1</v>
      </c>
      <c r="AS1630" s="284">
        <f t="shared" si="235"/>
        <v>1700068</v>
      </c>
      <c r="AT1630" s="284" t="str">
        <f t="shared" si="228"/>
        <v>山﨑尊広</v>
      </c>
      <c r="AU1630" s="284">
        <f>IF(AT1630="","",COUNTIF(AT$8:AT1630,AT1630))</f>
        <v>1</v>
      </c>
      <c r="AV1630" s="284" t="str">
        <f t="shared" si="229"/>
        <v>やまざきたかひろ</v>
      </c>
      <c r="AW1630" s="284">
        <f>IF(AV1630="","",COUNTIF(AV$8:AV1630,AV1630))</f>
        <v>1</v>
      </c>
      <c r="AX1630" s="284" t="str">
        <f t="shared" si="227"/>
        <v/>
      </c>
      <c r="AY1630" s="284" t="str">
        <f t="shared" si="230"/>
        <v/>
      </c>
      <c r="AZ1630" s="284" t="str">
        <f t="shared" si="231"/>
        <v/>
      </c>
    </row>
    <row r="1631" spans="1:52" ht="18" customHeight="1">
      <c r="A1631" s="281">
        <v>1700312</v>
      </c>
      <c r="B1631" s="281" t="s">
        <v>5696</v>
      </c>
      <c r="C1631" s="281" t="s">
        <v>7056</v>
      </c>
      <c r="D1631" s="281" t="s">
        <v>5698</v>
      </c>
      <c r="E1631" s="281" t="s">
        <v>5831</v>
      </c>
      <c r="F1631" s="281">
        <v>2</v>
      </c>
      <c r="G1631" s="281" t="s">
        <v>282</v>
      </c>
      <c r="H1631" s="303">
        <v>38161</v>
      </c>
      <c r="I1631" s="281">
        <v>24</v>
      </c>
      <c r="J1631" s="281" t="s">
        <v>260</v>
      </c>
      <c r="K1631" s="281">
        <v>279</v>
      </c>
      <c r="L1631" s="281" t="s">
        <v>308</v>
      </c>
      <c r="M1631" s="281">
        <v>2108</v>
      </c>
      <c r="N1631" s="281" t="s">
        <v>6858</v>
      </c>
      <c r="O1631" s="281">
        <v>2</v>
      </c>
      <c r="P1631" s="281" t="s">
        <v>303</v>
      </c>
      <c r="W1631" s="281">
        <v>-20</v>
      </c>
      <c r="X1631" s="281" t="s">
        <v>1574</v>
      </c>
      <c r="AA1631" s="281">
        <v>1</v>
      </c>
      <c r="AB1631" s="281" t="s">
        <v>198</v>
      </c>
      <c r="AC1631" s="303">
        <v>44535</v>
      </c>
      <c r="AD1631" s="281" t="s">
        <v>11485</v>
      </c>
      <c r="AE1631" s="281" t="s">
        <v>7057</v>
      </c>
      <c r="AF1631" s="281" t="s">
        <v>266</v>
      </c>
      <c r="AG1631" s="281" t="s">
        <v>7058</v>
      </c>
      <c r="AI1631" s="281" t="s">
        <v>7059</v>
      </c>
      <c r="AJ1631" s="281" t="s">
        <v>11592</v>
      </c>
      <c r="AN1631" s="303">
        <v>44012</v>
      </c>
      <c r="AP1631" s="284">
        <f t="shared" si="232"/>
        <v>1624</v>
      </c>
      <c r="AQ1631" s="284" t="str">
        <f t="shared" si="233"/>
        <v>竹下杏奈1</v>
      </c>
      <c r="AR1631" s="284" t="str">
        <f t="shared" si="234"/>
        <v>たけしたあんな1</v>
      </c>
      <c r="AS1631" s="284">
        <f t="shared" si="235"/>
        <v>1700312</v>
      </c>
      <c r="AT1631" s="284" t="str">
        <f t="shared" si="228"/>
        <v>竹下杏奈</v>
      </c>
      <c r="AU1631" s="284">
        <f>IF(AT1631="","",COUNTIF(AT$8:AT1631,AT1631))</f>
        <v>1</v>
      </c>
      <c r="AV1631" s="284" t="str">
        <f t="shared" si="229"/>
        <v>たけしたあんな</v>
      </c>
      <c r="AW1631" s="284">
        <f>IF(AV1631="","",COUNTIF(AV$8:AV1631,AV1631))</f>
        <v>1</v>
      </c>
      <c r="AX1631" s="284" t="str">
        <f t="shared" si="227"/>
        <v/>
      </c>
      <c r="AY1631" s="284" t="str">
        <f t="shared" si="230"/>
        <v/>
      </c>
      <c r="AZ1631" s="284" t="str">
        <f t="shared" si="231"/>
        <v/>
      </c>
    </row>
    <row r="1632" spans="1:52" ht="18" customHeight="1">
      <c r="A1632" s="281">
        <v>1700277</v>
      </c>
      <c r="B1632" s="281" t="s">
        <v>5579</v>
      </c>
      <c r="C1632" s="281" t="s">
        <v>7060</v>
      </c>
      <c r="D1632" s="281" t="s">
        <v>5581</v>
      </c>
      <c r="E1632" s="281" t="s">
        <v>4044</v>
      </c>
      <c r="F1632" s="281">
        <v>1</v>
      </c>
      <c r="G1632" s="281" t="s">
        <v>259</v>
      </c>
      <c r="H1632" s="303">
        <v>38177</v>
      </c>
      <c r="I1632" s="281">
        <v>24</v>
      </c>
      <c r="J1632" s="281" t="s">
        <v>260</v>
      </c>
      <c r="K1632" s="281">
        <v>279</v>
      </c>
      <c r="L1632" s="281" t="s">
        <v>308</v>
      </c>
      <c r="M1632" s="281">
        <v>2106</v>
      </c>
      <c r="N1632" s="281" t="s">
        <v>440</v>
      </c>
      <c r="O1632" s="281">
        <v>2</v>
      </c>
      <c r="P1632" s="281" t="s">
        <v>303</v>
      </c>
      <c r="W1632" s="281">
        <v>-20</v>
      </c>
      <c r="X1632" s="281" t="s">
        <v>1574</v>
      </c>
      <c r="AA1632" s="281">
        <v>1</v>
      </c>
      <c r="AB1632" s="281" t="s">
        <v>198</v>
      </c>
      <c r="AC1632" s="303">
        <v>44535</v>
      </c>
      <c r="AD1632" s="281" t="s">
        <v>11485</v>
      </c>
      <c r="AE1632" s="281" t="s">
        <v>7061</v>
      </c>
      <c r="AF1632" s="281" t="s">
        <v>266</v>
      </c>
      <c r="AG1632" s="281" t="s">
        <v>7062</v>
      </c>
      <c r="AI1632" s="281" t="s">
        <v>6964</v>
      </c>
      <c r="AJ1632" s="281" t="s">
        <v>11588</v>
      </c>
      <c r="AN1632" s="303">
        <v>44012</v>
      </c>
      <c r="AP1632" s="284">
        <f t="shared" si="232"/>
        <v>1625</v>
      </c>
      <c r="AQ1632" s="284" t="str">
        <f t="shared" si="233"/>
        <v>前澤悠斗1</v>
      </c>
      <c r="AR1632" s="284" t="str">
        <f t="shared" si="234"/>
        <v>まえざわゆうと1</v>
      </c>
      <c r="AS1632" s="284">
        <f t="shared" si="235"/>
        <v>1700277</v>
      </c>
      <c r="AT1632" s="284" t="str">
        <f t="shared" si="228"/>
        <v>前澤悠斗</v>
      </c>
      <c r="AU1632" s="284">
        <f>IF(AT1632="","",COUNTIF(AT$8:AT1632,AT1632))</f>
        <v>1</v>
      </c>
      <c r="AV1632" s="284" t="str">
        <f t="shared" si="229"/>
        <v>まえざわゆうと</v>
      </c>
      <c r="AW1632" s="284">
        <f>IF(AV1632="","",COUNTIF(AV$8:AV1632,AV1632))</f>
        <v>1</v>
      </c>
      <c r="AX1632" s="284" t="str">
        <f t="shared" si="227"/>
        <v/>
      </c>
      <c r="AY1632" s="284" t="str">
        <f t="shared" si="230"/>
        <v/>
      </c>
      <c r="AZ1632" s="284" t="str">
        <f t="shared" si="231"/>
        <v/>
      </c>
    </row>
    <row r="1633" spans="1:52" ht="18" customHeight="1">
      <c r="A1633" s="281">
        <v>1699739</v>
      </c>
      <c r="B1633" s="281" t="s">
        <v>492</v>
      </c>
      <c r="C1633" s="281" t="s">
        <v>7063</v>
      </c>
      <c r="D1633" s="281" t="s">
        <v>494</v>
      </c>
      <c r="E1633" s="281" t="s">
        <v>5944</v>
      </c>
      <c r="F1633" s="281">
        <v>2</v>
      </c>
      <c r="G1633" s="281" t="s">
        <v>282</v>
      </c>
      <c r="H1633" s="303">
        <v>38186</v>
      </c>
      <c r="I1633" s="281">
        <v>24</v>
      </c>
      <c r="J1633" s="281" t="s">
        <v>260</v>
      </c>
      <c r="K1633" s="281">
        <v>280</v>
      </c>
      <c r="L1633" s="281" t="s">
        <v>334</v>
      </c>
      <c r="M1633" s="281">
        <v>2120</v>
      </c>
      <c r="N1633" s="281" t="s">
        <v>5717</v>
      </c>
      <c r="O1633" s="281">
        <v>2</v>
      </c>
      <c r="P1633" s="281" t="s">
        <v>303</v>
      </c>
      <c r="Q1633" s="281">
        <v>0</v>
      </c>
      <c r="S1633" s="281">
        <v>0</v>
      </c>
      <c r="V1633" s="281">
        <v>0</v>
      </c>
      <c r="W1633" s="281">
        <v>-20</v>
      </c>
      <c r="X1633" s="281" t="s">
        <v>1574</v>
      </c>
      <c r="AA1633" s="281">
        <v>1</v>
      </c>
      <c r="AB1633" s="281" t="s">
        <v>198</v>
      </c>
      <c r="AC1633" s="303">
        <v>44535</v>
      </c>
      <c r="AD1633" s="281" t="s">
        <v>11485</v>
      </c>
      <c r="AE1633" s="281" t="s">
        <v>5718</v>
      </c>
      <c r="AF1633" s="281" t="s">
        <v>266</v>
      </c>
      <c r="AG1633" s="281" t="s">
        <v>5719</v>
      </c>
      <c r="AI1633" s="281" t="s">
        <v>5720</v>
      </c>
      <c r="AJ1633" s="281" t="s">
        <v>11495</v>
      </c>
      <c r="AN1633" s="303">
        <v>44011</v>
      </c>
      <c r="AP1633" s="284">
        <f t="shared" si="232"/>
        <v>1626</v>
      </c>
      <c r="AQ1633" s="284" t="str">
        <f t="shared" si="233"/>
        <v>近藤舞佳1</v>
      </c>
      <c r="AR1633" s="284" t="str">
        <f t="shared" si="234"/>
        <v>こんどうまいか1</v>
      </c>
      <c r="AS1633" s="284">
        <f t="shared" si="235"/>
        <v>1699739</v>
      </c>
      <c r="AT1633" s="284" t="str">
        <f t="shared" si="228"/>
        <v>近藤舞佳</v>
      </c>
      <c r="AU1633" s="284">
        <f>IF(AT1633="","",COUNTIF(AT$8:AT1633,AT1633))</f>
        <v>1</v>
      </c>
      <c r="AV1633" s="284" t="str">
        <f t="shared" si="229"/>
        <v>こんどうまいか</v>
      </c>
      <c r="AW1633" s="284">
        <f>IF(AV1633="","",COUNTIF(AV$8:AV1633,AV1633))</f>
        <v>1</v>
      </c>
      <c r="AX1633" s="284" t="str">
        <f t="shared" si="227"/>
        <v/>
      </c>
      <c r="AY1633" s="284" t="str">
        <f t="shared" si="230"/>
        <v/>
      </c>
      <c r="AZ1633" s="284" t="str">
        <f t="shared" si="231"/>
        <v/>
      </c>
    </row>
    <row r="1634" spans="1:52" ht="18" customHeight="1">
      <c r="A1634" s="281">
        <v>1700069</v>
      </c>
      <c r="B1634" s="281" t="s">
        <v>3104</v>
      </c>
      <c r="C1634" s="281" t="s">
        <v>7064</v>
      </c>
      <c r="D1634" s="281" t="s">
        <v>3106</v>
      </c>
      <c r="E1634" s="281" t="s">
        <v>6109</v>
      </c>
      <c r="F1634" s="281">
        <v>1</v>
      </c>
      <c r="G1634" s="281" t="s">
        <v>259</v>
      </c>
      <c r="H1634" s="303">
        <v>38186</v>
      </c>
      <c r="I1634" s="281">
        <v>24</v>
      </c>
      <c r="J1634" s="281" t="s">
        <v>260</v>
      </c>
      <c r="K1634" s="281">
        <v>267</v>
      </c>
      <c r="L1634" s="281" t="s">
        <v>328</v>
      </c>
      <c r="M1634" s="281">
        <v>2040</v>
      </c>
      <c r="N1634" s="281" t="s">
        <v>5290</v>
      </c>
      <c r="O1634" s="281">
        <v>2</v>
      </c>
      <c r="P1634" s="281" t="s">
        <v>303</v>
      </c>
      <c r="W1634" s="281">
        <v>-20</v>
      </c>
      <c r="X1634" s="281" t="s">
        <v>1574</v>
      </c>
      <c r="AA1634" s="281">
        <v>1</v>
      </c>
      <c r="AB1634" s="281" t="s">
        <v>198</v>
      </c>
      <c r="AC1634" s="303">
        <v>44535</v>
      </c>
      <c r="AD1634" s="281" t="s">
        <v>11483</v>
      </c>
      <c r="AE1634" s="281" t="s">
        <v>5291</v>
      </c>
      <c r="AF1634" s="281" t="s">
        <v>266</v>
      </c>
      <c r="AG1634" s="281" t="s">
        <v>5292</v>
      </c>
      <c r="AH1634" s="281" t="s">
        <v>5290</v>
      </c>
      <c r="AI1634" s="281" t="s">
        <v>5293</v>
      </c>
      <c r="AJ1634" s="281" t="s">
        <v>11456</v>
      </c>
      <c r="AN1634" s="303">
        <v>44012</v>
      </c>
      <c r="AP1634" s="284">
        <f t="shared" si="232"/>
        <v>1627</v>
      </c>
      <c r="AQ1634" s="284" t="str">
        <f t="shared" si="233"/>
        <v>吉澤優馬1</v>
      </c>
      <c r="AR1634" s="284" t="str">
        <f t="shared" si="234"/>
        <v>よしざわゆうま1</v>
      </c>
      <c r="AS1634" s="284">
        <f t="shared" si="235"/>
        <v>1700069</v>
      </c>
      <c r="AT1634" s="284" t="str">
        <f t="shared" si="228"/>
        <v>吉澤優馬</v>
      </c>
      <c r="AU1634" s="284">
        <f>IF(AT1634="","",COUNTIF(AT$8:AT1634,AT1634))</f>
        <v>1</v>
      </c>
      <c r="AV1634" s="284" t="str">
        <f t="shared" si="229"/>
        <v>よしざわゆうま</v>
      </c>
      <c r="AW1634" s="284">
        <f>IF(AV1634="","",COUNTIF(AV$8:AV1634,AV1634))</f>
        <v>1</v>
      </c>
      <c r="AX1634" s="284" t="str">
        <f t="shared" si="227"/>
        <v/>
      </c>
      <c r="AY1634" s="284" t="str">
        <f t="shared" si="230"/>
        <v/>
      </c>
      <c r="AZ1634" s="284" t="str">
        <f t="shared" si="231"/>
        <v/>
      </c>
    </row>
    <row r="1635" spans="1:52" ht="18" customHeight="1">
      <c r="A1635" s="281">
        <v>1699730</v>
      </c>
      <c r="B1635" s="281" t="s">
        <v>955</v>
      </c>
      <c r="C1635" s="281" t="s">
        <v>5512</v>
      </c>
      <c r="D1635" s="281" t="s">
        <v>7065</v>
      </c>
      <c r="E1635" s="281" t="s">
        <v>3606</v>
      </c>
      <c r="F1635" s="281">
        <v>2</v>
      </c>
      <c r="G1635" s="281" t="s">
        <v>282</v>
      </c>
      <c r="H1635" s="303">
        <v>38188</v>
      </c>
      <c r="I1635" s="281">
        <v>24</v>
      </c>
      <c r="J1635" s="281" t="s">
        <v>260</v>
      </c>
      <c r="K1635" s="281">
        <v>280</v>
      </c>
      <c r="L1635" s="281" t="s">
        <v>334</v>
      </c>
      <c r="M1635" s="281">
        <v>2119</v>
      </c>
      <c r="N1635" s="281" t="s">
        <v>6292</v>
      </c>
      <c r="O1635" s="281">
        <v>2</v>
      </c>
      <c r="P1635" s="281" t="s">
        <v>303</v>
      </c>
      <c r="Q1635" s="281">
        <v>0</v>
      </c>
      <c r="S1635" s="281">
        <v>0</v>
      </c>
      <c r="W1635" s="281">
        <v>-20</v>
      </c>
      <c r="X1635" s="281" t="s">
        <v>1574</v>
      </c>
      <c r="AA1635" s="281">
        <v>1</v>
      </c>
      <c r="AB1635" s="281" t="s">
        <v>198</v>
      </c>
      <c r="AC1635" s="303">
        <v>44535</v>
      </c>
      <c r="AD1635" s="281" t="s">
        <v>11485</v>
      </c>
      <c r="AE1635" s="281" t="s">
        <v>6293</v>
      </c>
      <c r="AF1635" s="281" t="s">
        <v>266</v>
      </c>
      <c r="AG1635" s="281" t="s">
        <v>6294</v>
      </c>
      <c r="AI1635" s="281" t="s">
        <v>6295</v>
      </c>
      <c r="AJ1635" s="281" t="s">
        <v>11544</v>
      </c>
      <c r="AN1635" s="303">
        <v>44011</v>
      </c>
      <c r="AP1635" s="284">
        <f t="shared" si="232"/>
        <v>1628</v>
      </c>
      <c r="AQ1635" s="284" t="str">
        <f t="shared" si="233"/>
        <v>原美月1</v>
      </c>
      <c r="AR1635" s="284" t="str">
        <f t="shared" si="234"/>
        <v>はら　みづき1</v>
      </c>
      <c r="AS1635" s="284">
        <f t="shared" si="235"/>
        <v>1699730</v>
      </c>
      <c r="AT1635" s="284" t="str">
        <f t="shared" si="228"/>
        <v>原美月</v>
      </c>
      <c r="AU1635" s="284">
        <f>IF(AT1635="","",COUNTIF(AT$8:AT1635,AT1635))</f>
        <v>1</v>
      </c>
      <c r="AV1635" s="284" t="str">
        <f t="shared" si="229"/>
        <v>はら　みづき</v>
      </c>
      <c r="AW1635" s="284">
        <f>IF(AV1635="","",COUNTIF(AV$8:AV1635,AV1635))</f>
        <v>1</v>
      </c>
      <c r="AX1635" s="284" t="str">
        <f t="shared" si="227"/>
        <v/>
      </c>
      <c r="AY1635" s="284" t="str">
        <f t="shared" si="230"/>
        <v/>
      </c>
      <c r="AZ1635" s="284" t="str">
        <f t="shared" si="231"/>
        <v/>
      </c>
    </row>
    <row r="1636" spans="1:52" ht="18" customHeight="1">
      <c r="A1636" s="281">
        <v>1700313</v>
      </c>
      <c r="B1636" s="281" t="s">
        <v>3302</v>
      </c>
      <c r="C1636" s="281" t="s">
        <v>7066</v>
      </c>
      <c r="D1636" s="281" t="s">
        <v>3304</v>
      </c>
      <c r="E1636" s="281" t="s">
        <v>7067</v>
      </c>
      <c r="F1636" s="281">
        <v>2</v>
      </c>
      <c r="G1636" s="281" t="s">
        <v>282</v>
      </c>
      <c r="H1636" s="303">
        <v>38189</v>
      </c>
      <c r="I1636" s="281">
        <v>24</v>
      </c>
      <c r="J1636" s="281" t="s">
        <v>260</v>
      </c>
      <c r="K1636" s="281">
        <v>279</v>
      </c>
      <c r="L1636" s="281" t="s">
        <v>308</v>
      </c>
      <c r="M1636" s="281">
        <v>2108</v>
      </c>
      <c r="N1636" s="281" t="s">
        <v>6858</v>
      </c>
      <c r="O1636" s="281">
        <v>2</v>
      </c>
      <c r="P1636" s="281" t="s">
        <v>303</v>
      </c>
      <c r="W1636" s="281">
        <v>-20</v>
      </c>
      <c r="X1636" s="281" t="s">
        <v>1574</v>
      </c>
      <c r="AA1636" s="281">
        <v>1</v>
      </c>
      <c r="AB1636" s="281" t="s">
        <v>198</v>
      </c>
      <c r="AC1636" s="303">
        <v>44535</v>
      </c>
      <c r="AD1636" s="281" t="s">
        <v>11485</v>
      </c>
      <c r="AE1636" s="281" t="s">
        <v>7068</v>
      </c>
      <c r="AF1636" s="281" t="s">
        <v>266</v>
      </c>
      <c r="AG1636" s="281" t="s">
        <v>7069</v>
      </c>
      <c r="AI1636" s="281" t="s">
        <v>7070</v>
      </c>
      <c r="AJ1636" s="281" t="s">
        <v>11593</v>
      </c>
      <c r="AN1636" s="303">
        <v>44012</v>
      </c>
      <c r="AP1636" s="284">
        <f t="shared" si="232"/>
        <v>1629</v>
      </c>
      <c r="AQ1636" s="284" t="str">
        <f t="shared" si="233"/>
        <v>登内琴音1</v>
      </c>
      <c r="AR1636" s="284" t="str">
        <f t="shared" si="234"/>
        <v>とのうちことね1</v>
      </c>
      <c r="AS1636" s="284">
        <f t="shared" si="235"/>
        <v>1700313</v>
      </c>
      <c r="AT1636" s="284" t="str">
        <f t="shared" si="228"/>
        <v>登内琴音</v>
      </c>
      <c r="AU1636" s="284">
        <f>IF(AT1636="","",COUNTIF(AT$8:AT1636,AT1636))</f>
        <v>1</v>
      </c>
      <c r="AV1636" s="284" t="str">
        <f t="shared" si="229"/>
        <v>とのうちことね</v>
      </c>
      <c r="AW1636" s="284">
        <f>IF(AV1636="","",COUNTIF(AV$8:AV1636,AV1636))</f>
        <v>1</v>
      </c>
      <c r="AX1636" s="284" t="str">
        <f t="shared" si="227"/>
        <v/>
      </c>
      <c r="AY1636" s="284" t="str">
        <f t="shared" si="230"/>
        <v/>
      </c>
      <c r="AZ1636" s="284" t="str">
        <f t="shared" si="231"/>
        <v/>
      </c>
    </row>
    <row r="1637" spans="1:52" ht="18" customHeight="1">
      <c r="A1637" s="281">
        <v>1700100</v>
      </c>
      <c r="B1637" s="281" t="s">
        <v>407</v>
      </c>
      <c r="C1637" s="281" t="s">
        <v>7071</v>
      </c>
      <c r="D1637" s="281" t="s">
        <v>1405</v>
      </c>
      <c r="E1637" s="281" t="s">
        <v>5179</v>
      </c>
      <c r="F1637" s="281">
        <v>2</v>
      </c>
      <c r="G1637" s="281" t="s">
        <v>282</v>
      </c>
      <c r="H1637" s="303">
        <v>38190</v>
      </c>
      <c r="I1637" s="281">
        <v>24</v>
      </c>
      <c r="J1637" s="281" t="s">
        <v>260</v>
      </c>
      <c r="K1637" s="281">
        <v>266</v>
      </c>
      <c r="L1637" s="281" t="s">
        <v>386</v>
      </c>
      <c r="M1637" s="281">
        <v>2021</v>
      </c>
      <c r="N1637" s="281" t="s">
        <v>387</v>
      </c>
      <c r="O1637" s="281">
        <v>2</v>
      </c>
      <c r="P1637" s="281" t="s">
        <v>303</v>
      </c>
      <c r="W1637" s="281">
        <v>-20</v>
      </c>
      <c r="X1637" s="281" t="s">
        <v>1574</v>
      </c>
      <c r="AA1637" s="281">
        <v>1</v>
      </c>
      <c r="AB1637" s="281" t="s">
        <v>198</v>
      </c>
      <c r="AC1637" s="303">
        <v>44535</v>
      </c>
      <c r="AD1637" s="281" t="s">
        <v>11483</v>
      </c>
      <c r="AF1637" s="281" t="s">
        <v>266</v>
      </c>
      <c r="AG1637" s="281" t="s">
        <v>5799</v>
      </c>
      <c r="AI1637" s="281" t="s">
        <v>5800</v>
      </c>
      <c r="AJ1637" s="281" t="s">
        <v>11501</v>
      </c>
      <c r="AN1637" s="303">
        <v>44012</v>
      </c>
      <c r="AP1637" s="284">
        <f t="shared" si="232"/>
        <v>1630</v>
      </c>
      <c r="AQ1637" s="284" t="str">
        <f t="shared" si="233"/>
        <v>田中彩也香1</v>
      </c>
      <c r="AR1637" s="284" t="str">
        <f t="shared" si="234"/>
        <v>たなかさやか1</v>
      </c>
      <c r="AS1637" s="284">
        <f t="shared" si="235"/>
        <v>1700100</v>
      </c>
      <c r="AT1637" s="284" t="str">
        <f t="shared" si="228"/>
        <v>田中彩也香</v>
      </c>
      <c r="AU1637" s="284">
        <f>IF(AT1637="","",COUNTIF(AT$8:AT1637,AT1637))</f>
        <v>1</v>
      </c>
      <c r="AV1637" s="284" t="str">
        <f t="shared" si="229"/>
        <v>たなかさやか</v>
      </c>
      <c r="AW1637" s="284">
        <f>IF(AV1637="","",COUNTIF(AV$8:AV1637,AV1637))</f>
        <v>1</v>
      </c>
      <c r="AX1637" s="284" t="str">
        <f t="shared" si="227"/>
        <v/>
      </c>
      <c r="AY1637" s="284" t="str">
        <f t="shared" si="230"/>
        <v/>
      </c>
      <c r="AZ1637" s="284" t="str">
        <f t="shared" si="231"/>
        <v/>
      </c>
    </row>
    <row r="1638" spans="1:52" ht="18" customHeight="1">
      <c r="A1638" s="281">
        <v>1699503</v>
      </c>
      <c r="B1638" s="281" t="s">
        <v>7072</v>
      </c>
      <c r="C1638" s="281" t="s">
        <v>7073</v>
      </c>
      <c r="D1638" s="281" t="s">
        <v>7074</v>
      </c>
      <c r="E1638" s="281" t="s">
        <v>7075</v>
      </c>
      <c r="F1638" s="281">
        <v>1</v>
      </c>
      <c r="G1638" s="281" t="s">
        <v>259</v>
      </c>
      <c r="H1638" s="303">
        <v>38198</v>
      </c>
      <c r="I1638" s="281">
        <v>24</v>
      </c>
      <c r="J1638" s="281" t="s">
        <v>260</v>
      </c>
      <c r="K1638" s="281">
        <v>278</v>
      </c>
      <c r="L1638" s="281" t="s">
        <v>445</v>
      </c>
      <c r="M1638" s="281">
        <v>2093</v>
      </c>
      <c r="N1638" s="281" t="s">
        <v>5626</v>
      </c>
      <c r="O1638" s="281">
        <v>2</v>
      </c>
      <c r="P1638" s="281" t="s">
        <v>303</v>
      </c>
      <c r="W1638" s="281">
        <v>-20</v>
      </c>
      <c r="X1638" s="281" t="s">
        <v>1574</v>
      </c>
      <c r="AA1638" s="281">
        <v>1</v>
      </c>
      <c r="AB1638" s="281" t="s">
        <v>198</v>
      </c>
      <c r="AC1638" s="303">
        <v>44535</v>
      </c>
      <c r="AD1638" s="281" t="s">
        <v>11485</v>
      </c>
      <c r="AE1638" s="281" t="s">
        <v>5627</v>
      </c>
      <c r="AF1638" s="281" t="s">
        <v>266</v>
      </c>
      <c r="AG1638" s="281" t="s">
        <v>5628</v>
      </c>
      <c r="AI1638" s="281" t="s">
        <v>5629</v>
      </c>
      <c r="AJ1638" s="281" t="s">
        <v>11486</v>
      </c>
      <c r="AN1638" s="303">
        <v>44011</v>
      </c>
      <c r="AP1638" s="284">
        <f t="shared" si="232"/>
        <v>1631</v>
      </c>
      <c r="AQ1638" s="284" t="str">
        <f t="shared" si="233"/>
        <v>神戸翼1</v>
      </c>
      <c r="AR1638" s="284" t="str">
        <f t="shared" si="234"/>
        <v>ごうどつばさ1</v>
      </c>
      <c r="AS1638" s="284">
        <f t="shared" si="235"/>
        <v>1699503</v>
      </c>
      <c r="AT1638" s="284" t="str">
        <f t="shared" si="228"/>
        <v>神戸翼</v>
      </c>
      <c r="AU1638" s="284">
        <f>IF(AT1638="","",COUNTIF(AT$8:AT1638,AT1638))</f>
        <v>1</v>
      </c>
      <c r="AV1638" s="284" t="str">
        <f t="shared" si="229"/>
        <v>ごうどつばさ</v>
      </c>
      <c r="AW1638" s="284">
        <f>IF(AV1638="","",COUNTIF(AV$8:AV1638,AV1638))</f>
        <v>1</v>
      </c>
      <c r="AX1638" s="284" t="str">
        <f t="shared" si="227"/>
        <v/>
      </c>
      <c r="AY1638" s="284" t="str">
        <f t="shared" si="230"/>
        <v/>
      </c>
      <c r="AZ1638" s="284" t="str">
        <f t="shared" si="231"/>
        <v/>
      </c>
    </row>
    <row r="1639" spans="1:52" ht="18" customHeight="1">
      <c r="A1639" s="281">
        <v>1700094</v>
      </c>
      <c r="B1639" s="281" t="s">
        <v>7076</v>
      </c>
      <c r="C1639" s="281" t="s">
        <v>7077</v>
      </c>
      <c r="D1639" s="281" t="s">
        <v>7078</v>
      </c>
      <c r="E1639" s="281" t="s">
        <v>6226</v>
      </c>
      <c r="F1639" s="281">
        <v>2</v>
      </c>
      <c r="G1639" s="281" t="s">
        <v>282</v>
      </c>
      <c r="H1639" s="303">
        <v>38200</v>
      </c>
      <c r="I1639" s="281">
        <v>24</v>
      </c>
      <c r="J1639" s="281" t="s">
        <v>260</v>
      </c>
      <c r="K1639" s="281">
        <v>266</v>
      </c>
      <c r="L1639" s="281" t="s">
        <v>386</v>
      </c>
      <c r="M1639" s="281">
        <v>2021</v>
      </c>
      <c r="N1639" s="281" t="s">
        <v>387</v>
      </c>
      <c r="O1639" s="281">
        <v>2</v>
      </c>
      <c r="P1639" s="281" t="s">
        <v>303</v>
      </c>
      <c r="W1639" s="281">
        <v>-20</v>
      </c>
      <c r="X1639" s="281" t="s">
        <v>1574</v>
      </c>
      <c r="AA1639" s="281">
        <v>1</v>
      </c>
      <c r="AB1639" s="281" t="s">
        <v>198</v>
      </c>
      <c r="AC1639" s="303">
        <v>44535</v>
      </c>
      <c r="AD1639" s="281" t="s">
        <v>11483</v>
      </c>
      <c r="AF1639" s="281" t="s">
        <v>266</v>
      </c>
      <c r="AG1639" s="281" t="s">
        <v>5799</v>
      </c>
      <c r="AI1639" s="281" t="s">
        <v>5800</v>
      </c>
      <c r="AJ1639" s="281" t="s">
        <v>11501</v>
      </c>
      <c r="AN1639" s="303">
        <v>44012</v>
      </c>
      <c r="AP1639" s="284">
        <f t="shared" si="232"/>
        <v>1632</v>
      </c>
      <c r="AQ1639" s="284" t="str">
        <f t="shared" si="233"/>
        <v>小古井里紗1</v>
      </c>
      <c r="AR1639" s="284" t="str">
        <f t="shared" si="234"/>
        <v>こごいりさ1</v>
      </c>
      <c r="AS1639" s="284">
        <f t="shared" si="235"/>
        <v>1700094</v>
      </c>
      <c r="AT1639" s="284" t="str">
        <f t="shared" si="228"/>
        <v>小古井里紗</v>
      </c>
      <c r="AU1639" s="284">
        <f>IF(AT1639="","",COUNTIF(AT$8:AT1639,AT1639))</f>
        <v>1</v>
      </c>
      <c r="AV1639" s="284" t="str">
        <f t="shared" si="229"/>
        <v>こごいりさ</v>
      </c>
      <c r="AW1639" s="284">
        <f>IF(AV1639="","",COUNTIF(AV$8:AV1639,AV1639))</f>
        <v>1</v>
      </c>
      <c r="AX1639" s="284" t="str">
        <f t="shared" si="227"/>
        <v/>
      </c>
      <c r="AY1639" s="284" t="str">
        <f t="shared" si="230"/>
        <v/>
      </c>
      <c r="AZ1639" s="284" t="str">
        <f t="shared" si="231"/>
        <v/>
      </c>
    </row>
    <row r="1640" spans="1:52" ht="18" customHeight="1">
      <c r="A1640" s="281">
        <v>1699733</v>
      </c>
      <c r="B1640" s="281" t="s">
        <v>5314</v>
      </c>
      <c r="C1640" s="281" t="s">
        <v>7079</v>
      </c>
      <c r="D1640" s="281" t="s">
        <v>5316</v>
      </c>
      <c r="E1640" s="281" t="s">
        <v>5814</v>
      </c>
      <c r="F1640" s="281">
        <v>2</v>
      </c>
      <c r="G1640" s="281" t="s">
        <v>282</v>
      </c>
      <c r="H1640" s="303">
        <v>38216</v>
      </c>
      <c r="I1640" s="281">
        <v>24</v>
      </c>
      <c r="J1640" s="281" t="s">
        <v>260</v>
      </c>
      <c r="K1640" s="281">
        <v>280</v>
      </c>
      <c r="L1640" s="281" t="s">
        <v>334</v>
      </c>
      <c r="M1640" s="281">
        <v>2120</v>
      </c>
      <c r="N1640" s="281" t="s">
        <v>5717</v>
      </c>
      <c r="O1640" s="281">
        <v>2</v>
      </c>
      <c r="P1640" s="281" t="s">
        <v>303</v>
      </c>
      <c r="Q1640" s="281">
        <v>0</v>
      </c>
      <c r="S1640" s="281">
        <v>0</v>
      </c>
      <c r="V1640" s="281">
        <v>0</v>
      </c>
      <c r="W1640" s="281">
        <v>-20</v>
      </c>
      <c r="X1640" s="281" t="s">
        <v>1574</v>
      </c>
      <c r="AA1640" s="281">
        <v>1</v>
      </c>
      <c r="AB1640" s="281" t="s">
        <v>198</v>
      </c>
      <c r="AC1640" s="303">
        <v>44535</v>
      </c>
      <c r="AD1640" s="281" t="s">
        <v>11485</v>
      </c>
      <c r="AE1640" s="281" t="s">
        <v>5718</v>
      </c>
      <c r="AF1640" s="281" t="s">
        <v>266</v>
      </c>
      <c r="AG1640" s="281" t="s">
        <v>5719</v>
      </c>
      <c r="AI1640" s="281" t="s">
        <v>5720</v>
      </c>
      <c r="AJ1640" s="281" t="s">
        <v>11495</v>
      </c>
      <c r="AN1640" s="303">
        <v>44011</v>
      </c>
      <c r="AP1640" s="284">
        <f t="shared" si="232"/>
        <v>1633</v>
      </c>
      <c r="AQ1640" s="284" t="str">
        <f t="shared" si="233"/>
        <v>稲垣華音1</v>
      </c>
      <c r="AR1640" s="284" t="str">
        <f t="shared" si="234"/>
        <v>いながきかのん1</v>
      </c>
      <c r="AS1640" s="284">
        <f t="shared" si="235"/>
        <v>1699733</v>
      </c>
      <c r="AT1640" s="284" t="str">
        <f t="shared" si="228"/>
        <v>稲垣華音</v>
      </c>
      <c r="AU1640" s="284">
        <f>IF(AT1640="","",COUNTIF(AT$8:AT1640,AT1640))</f>
        <v>1</v>
      </c>
      <c r="AV1640" s="284" t="str">
        <f t="shared" si="229"/>
        <v>いながきかのん</v>
      </c>
      <c r="AW1640" s="284">
        <f>IF(AV1640="","",COUNTIF(AV$8:AV1640,AV1640))</f>
        <v>1</v>
      </c>
      <c r="AX1640" s="284" t="str">
        <f t="shared" si="227"/>
        <v/>
      </c>
      <c r="AY1640" s="284" t="str">
        <f t="shared" si="230"/>
        <v/>
      </c>
      <c r="AZ1640" s="284" t="str">
        <f t="shared" si="231"/>
        <v/>
      </c>
    </row>
    <row r="1641" spans="1:52" ht="18" customHeight="1">
      <c r="A1641" s="281">
        <v>1699904</v>
      </c>
      <c r="B1641" s="281" t="s">
        <v>1209</v>
      </c>
      <c r="C1641" s="281" t="s">
        <v>7080</v>
      </c>
      <c r="D1641" s="281" t="s">
        <v>3026</v>
      </c>
      <c r="E1641" s="281" t="s">
        <v>6835</v>
      </c>
      <c r="F1641" s="281">
        <v>2</v>
      </c>
      <c r="G1641" s="281" t="s">
        <v>282</v>
      </c>
      <c r="H1641" s="303">
        <v>38220</v>
      </c>
      <c r="I1641" s="281">
        <v>24</v>
      </c>
      <c r="J1641" s="281" t="s">
        <v>260</v>
      </c>
      <c r="K1641" s="281">
        <v>265</v>
      </c>
      <c r="L1641" s="281" t="s">
        <v>574</v>
      </c>
      <c r="M1641" s="281">
        <v>2017</v>
      </c>
      <c r="N1641" s="281" t="s">
        <v>5769</v>
      </c>
      <c r="O1641" s="281">
        <v>2</v>
      </c>
      <c r="P1641" s="281" t="s">
        <v>303</v>
      </c>
      <c r="W1641" s="281">
        <v>-20</v>
      </c>
      <c r="X1641" s="281" t="s">
        <v>1574</v>
      </c>
      <c r="AA1641" s="281">
        <v>1</v>
      </c>
      <c r="AB1641" s="281" t="s">
        <v>198</v>
      </c>
      <c r="AC1641" s="303">
        <v>44535</v>
      </c>
      <c r="AD1641" s="281" t="s">
        <v>11483</v>
      </c>
      <c r="AE1641" s="281" t="s">
        <v>5770</v>
      </c>
      <c r="AF1641" s="281" t="s">
        <v>266</v>
      </c>
      <c r="AG1641" s="281" t="s">
        <v>5771</v>
      </c>
      <c r="AI1641" s="281" t="s">
        <v>5772</v>
      </c>
      <c r="AJ1641" s="281" t="s">
        <v>11498</v>
      </c>
      <c r="AN1641" s="303">
        <v>44012</v>
      </c>
      <c r="AP1641" s="284">
        <f t="shared" si="232"/>
        <v>1634</v>
      </c>
      <c r="AQ1641" s="284" t="str">
        <f t="shared" si="233"/>
        <v>萩原知香1</v>
      </c>
      <c r="AR1641" s="284" t="str">
        <f t="shared" si="234"/>
        <v>はぎわらちか1</v>
      </c>
      <c r="AS1641" s="284">
        <f t="shared" si="235"/>
        <v>1699904</v>
      </c>
      <c r="AT1641" s="284" t="str">
        <f t="shared" si="228"/>
        <v>萩原知香</v>
      </c>
      <c r="AU1641" s="284">
        <f>IF(AT1641="","",COUNTIF(AT$8:AT1641,AT1641))</f>
        <v>1</v>
      </c>
      <c r="AV1641" s="284" t="str">
        <f t="shared" si="229"/>
        <v>はぎわらちか</v>
      </c>
      <c r="AW1641" s="284">
        <f>IF(AV1641="","",COUNTIF(AV$8:AV1641,AV1641))</f>
        <v>1</v>
      </c>
      <c r="AX1641" s="284" t="str">
        <f t="shared" si="227"/>
        <v/>
      </c>
      <c r="AY1641" s="284" t="str">
        <f t="shared" si="230"/>
        <v/>
      </c>
      <c r="AZ1641" s="284" t="str">
        <f t="shared" si="231"/>
        <v/>
      </c>
    </row>
    <row r="1642" spans="1:52" ht="18" customHeight="1">
      <c r="A1642" s="281">
        <v>1699978</v>
      </c>
      <c r="B1642" s="281" t="s">
        <v>583</v>
      </c>
      <c r="C1642" s="281" t="s">
        <v>7081</v>
      </c>
      <c r="D1642" s="281" t="s">
        <v>585</v>
      </c>
      <c r="E1642" s="281" t="s">
        <v>3181</v>
      </c>
      <c r="F1642" s="281">
        <v>1</v>
      </c>
      <c r="G1642" s="281" t="s">
        <v>259</v>
      </c>
      <c r="H1642" s="303">
        <v>38220</v>
      </c>
      <c r="I1642" s="281">
        <v>24</v>
      </c>
      <c r="J1642" s="281" t="s">
        <v>260</v>
      </c>
      <c r="K1642" s="281">
        <v>267</v>
      </c>
      <c r="L1642" s="281" t="s">
        <v>328</v>
      </c>
      <c r="M1642" s="281">
        <v>4546</v>
      </c>
      <c r="N1642" s="281" t="s">
        <v>6781</v>
      </c>
      <c r="O1642" s="281">
        <v>2</v>
      </c>
      <c r="P1642" s="281" t="s">
        <v>303</v>
      </c>
      <c r="Q1642" s="281">
        <v>0</v>
      </c>
      <c r="S1642" s="281">
        <v>0</v>
      </c>
      <c r="V1642" s="281">
        <v>0</v>
      </c>
      <c r="W1642" s="281">
        <v>-20</v>
      </c>
      <c r="X1642" s="281" t="s">
        <v>1574</v>
      </c>
      <c r="AA1642" s="281">
        <v>1</v>
      </c>
      <c r="AB1642" s="281" t="s">
        <v>198</v>
      </c>
      <c r="AC1642" s="303">
        <v>44535</v>
      </c>
      <c r="AD1642" s="281" t="s">
        <v>11483</v>
      </c>
      <c r="AE1642" s="281" t="s">
        <v>1890</v>
      </c>
      <c r="AF1642" s="281" t="s">
        <v>266</v>
      </c>
      <c r="AG1642" s="281" t="s">
        <v>6784</v>
      </c>
      <c r="AI1642" s="281" t="s">
        <v>6783</v>
      </c>
      <c r="AJ1642" s="281" t="s">
        <v>11573</v>
      </c>
      <c r="AN1642" s="303">
        <v>44012</v>
      </c>
      <c r="AP1642" s="284">
        <f t="shared" si="232"/>
        <v>1635</v>
      </c>
      <c r="AQ1642" s="284" t="str">
        <f t="shared" si="233"/>
        <v>古川雄基1</v>
      </c>
      <c r="AR1642" s="284" t="str">
        <f t="shared" si="234"/>
        <v>ふるかわゆうき1</v>
      </c>
      <c r="AS1642" s="284">
        <f t="shared" si="235"/>
        <v>1699978</v>
      </c>
      <c r="AT1642" s="284" t="str">
        <f t="shared" si="228"/>
        <v>古川雄基</v>
      </c>
      <c r="AU1642" s="284">
        <f>IF(AT1642="","",COUNTIF(AT$8:AT1642,AT1642))</f>
        <v>1</v>
      </c>
      <c r="AV1642" s="284" t="str">
        <f t="shared" si="229"/>
        <v>ふるかわゆうき</v>
      </c>
      <c r="AW1642" s="284">
        <f>IF(AV1642="","",COUNTIF(AV$8:AV1642,AV1642))</f>
        <v>1</v>
      </c>
      <c r="AX1642" s="284" t="str">
        <f t="shared" si="227"/>
        <v/>
      </c>
      <c r="AY1642" s="284" t="str">
        <f t="shared" si="230"/>
        <v/>
      </c>
      <c r="AZ1642" s="284" t="str">
        <f t="shared" si="231"/>
        <v/>
      </c>
    </row>
    <row r="1643" spans="1:52" ht="18" customHeight="1">
      <c r="A1643" s="281">
        <v>1699738</v>
      </c>
      <c r="B1643" s="281" t="s">
        <v>1339</v>
      </c>
      <c r="C1643" s="281" t="s">
        <v>7082</v>
      </c>
      <c r="D1643" s="281" t="s">
        <v>1341</v>
      </c>
      <c r="E1643" s="281" t="s">
        <v>5880</v>
      </c>
      <c r="F1643" s="281">
        <v>2</v>
      </c>
      <c r="G1643" s="281" t="s">
        <v>282</v>
      </c>
      <c r="H1643" s="303">
        <v>38221</v>
      </c>
      <c r="I1643" s="281">
        <v>24</v>
      </c>
      <c r="J1643" s="281" t="s">
        <v>260</v>
      </c>
      <c r="K1643" s="281">
        <v>280</v>
      </c>
      <c r="L1643" s="281" t="s">
        <v>334</v>
      </c>
      <c r="M1643" s="281">
        <v>2120</v>
      </c>
      <c r="N1643" s="281" t="s">
        <v>5717</v>
      </c>
      <c r="O1643" s="281">
        <v>2</v>
      </c>
      <c r="P1643" s="281" t="s">
        <v>303</v>
      </c>
      <c r="Q1643" s="281">
        <v>0</v>
      </c>
      <c r="S1643" s="281">
        <v>0</v>
      </c>
      <c r="V1643" s="281">
        <v>0</v>
      </c>
      <c r="W1643" s="281">
        <v>-20</v>
      </c>
      <c r="X1643" s="281" t="s">
        <v>1574</v>
      </c>
      <c r="AA1643" s="281">
        <v>1</v>
      </c>
      <c r="AB1643" s="281" t="s">
        <v>198</v>
      </c>
      <c r="AC1643" s="303">
        <v>44535</v>
      </c>
      <c r="AD1643" s="281" t="s">
        <v>11485</v>
      </c>
      <c r="AE1643" s="281" t="s">
        <v>5718</v>
      </c>
      <c r="AF1643" s="281" t="s">
        <v>266</v>
      </c>
      <c r="AG1643" s="281" t="s">
        <v>5719</v>
      </c>
      <c r="AI1643" s="281" t="s">
        <v>5720</v>
      </c>
      <c r="AJ1643" s="281" t="s">
        <v>11495</v>
      </c>
      <c r="AN1643" s="303">
        <v>44011</v>
      </c>
      <c r="AP1643" s="284">
        <f t="shared" si="232"/>
        <v>1636</v>
      </c>
      <c r="AQ1643" s="284" t="str">
        <f t="shared" si="233"/>
        <v>熊谷百華1</v>
      </c>
      <c r="AR1643" s="284" t="str">
        <f t="shared" si="234"/>
        <v>くまがいももか1</v>
      </c>
      <c r="AS1643" s="284">
        <f t="shared" si="235"/>
        <v>1699738</v>
      </c>
      <c r="AT1643" s="284" t="str">
        <f t="shared" si="228"/>
        <v>熊谷百華</v>
      </c>
      <c r="AU1643" s="284">
        <f>IF(AT1643="","",COUNTIF(AT$8:AT1643,AT1643))</f>
        <v>1</v>
      </c>
      <c r="AV1643" s="284" t="str">
        <f t="shared" si="229"/>
        <v>くまがいももか</v>
      </c>
      <c r="AW1643" s="284">
        <f>IF(AV1643="","",COUNTIF(AV$8:AV1643,AV1643))</f>
        <v>1</v>
      </c>
      <c r="AX1643" s="284" t="str">
        <f t="shared" si="227"/>
        <v/>
      </c>
      <c r="AY1643" s="284" t="str">
        <f t="shared" si="230"/>
        <v/>
      </c>
      <c r="AZ1643" s="284" t="str">
        <f t="shared" si="231"/>
        <v/>
      </c>
    </row>
    <row r="1644" spans="1:52" ht="18" customHeight="1">
      <c r="A1644" s="281">
        <v>1699759</v>
      </c>
      <c r="B1644" s="281" t="s">
        <v>7083</v>
      </c>
      <c r="C1644" s="281" t="s">
        <v>7084</v>
      </c>
      <c r="D1644" s="281" t="s">
        <v>1772</v>
      </c>
      <c r="E1644" s="281" t="s">
        <v>7085</v>
      </c>
      <c r="F1644" s="281">
        <v>2</v>
      </c>
      <c r="G1644" s="281" t="s">
        <v>282</v>
      </c>
      <c r="H1644" s="303">
        <v>38223</v>
      </c>
      <c r="I1644" s="281">
        <v>24</v>
      </c>
      <c r="J1644" s="281" t="s">
        <v>260</v>
      </c>
      <c r="K1644" s="281">
        <v>280</v>
      </c>
      <c r="L1644" s="281" t="s">
        <v>334</v>
      </c>
      <c r="M1644" s="281">
        <v>5006</v>
      </c>
      <c r="N1644" s="281" t="s">
        <v>5808</v>
      </c>
      <c r="O1644" s="281">
        <v>2</v>
      </c>
      <c r="P1644" s="281" t="s">
        <v>303</v>
      </c>
      <c r="W1644" s="281">
        <v>-20</v>
      </c>
      <c r="X1644" s="281" t="s">
        <v>1574</v>
      </c>
      <c r="AA1644" s="281">
        <v>1</v>
      </c>
      <c r="AB1644" s="281" t="s">
        <v>198</v>
      </c>
      <c r="AC1644" s="303">
        <v>44535</v>
      </c>
      <c r="AD1644" s="281" t="s">
        <v>11485</v>
      </c>
      <c r="AE1644" s="281" t="s">
        <v>1142</v>
      </c>
      <c r="AF1644" s="281" t="s">
        <v>266</v>
      </c>
      <c r="AG1644" s="281" t="s">
        <v>5809</v>
      </c>
      <c r="AI1644" s="281" t="s">
        <v>5810</v>
      </c>
      <c r="AJ1644" s="281" t="s">
        <v>11502</v>
      </c>
      <c r="AN1644" s="303">
        <v>44011</v>
      </c>
      <c r="AP1644" s="284">
        <f t="shared" si="232"/>
        <v>1637</v>
      </c>
      <c r="AQ1644" s="284" t="str">
        <f t="shared" si="233"/>
        <v>錫木瑞夏1</v>
      </c>
      <c r="AR1644" s="284" t="str">
        <f t="shared" si="234"/>
        <v>すずきみずか1</v>
      </c>
      <c r="AS1644" s="284">
        <f t="shared" si="235"/>
        <v>1699759</v>
      </c>
      <c r="AT1644" s="284" t="str">
        <f t="shared" si="228"/>
        <v>錫木瑞夏</v>
      </c>
      <c r="AU1644" s="284">
        <f>IF(AT1644="","",COUNTIF(AT$8:AT1644,AT1644))</f>
        <v>1</v>
      </c>
      <c r="AV1644" s="284" t="str">
        <f t="shared" si="229"/>
        <v>すずきみずか</v>
      </c>
      <c r="AW1644" s="284">
        <f>IF(AV1644="","",COUNTIF(AV$8:AV1644,AV1644))</f>
        <v>1</v>
      </c>
      <c r="AX1644" s="284" t="str">
        <f t="shared" si="227"/>
        <v/>
      </c>
      <c r="AY1644" s="284" t="str">
        <f t="shared" si="230"/>
        <v/>
      </c>
      <c r="AZ1644" s="284" t="str">
        <f t="shared" si="231"/>
        <v/>
      </c>
    </row>
    <row r="1645" spans="1:52" ht="18" customHeight="1">
      <c r="A1645" s="281">
        <v>1703535</v>
      </c>
      <c r="B1645" s="281" t="s">
        <v>4050</v>
      </c>
      <c r="C1645" s="281" t="s">
        <v>7086</v>
      </c>
      <c r="D1645" s="281" t="s">
        <v>4052</v>
      </c>
      <c r="E1645" s="281" t="s">
        <v>515</v>
      </c>
      <c r="F1645" s="281">
        <v>1</v>
      </c>
      <c r="G1645" s="281" t="s">
        <v>259</v>
      </c>
      <c r="H1645" s="303">
        <v>38224</v>
      </c>
      <c r="I1645" s="281">
        <v>24</v>
      </c>
      <c r="J1645" s="281" t="s">
        <v>260</v>
      </c>
      <c r="K1645" s="281">
        <v>267</v>
      </c>
      <c r="L1645" s="281" t="s">
        <v>328</v>
      </c>
      <c r="M1645" s="281">
        <v>2040</v>
      </c>
      <c r="N1645" s="281" t="s">
        <v>5290</v>
      </c>
      <c r="O1645" s="281">
        <v>2</v>
      </c>
      <c r="P1645" s="281" t="s">
        <v>303</v>
      </c>
      <c r="Q1645" s="281">
        <v>0</v>
      </c>
      <c r="S1645" s="281">
        <v>0</v>
      </c>
      <c r="W1645" s="281">
        <v>-20</v>
      </c>
      <c r="X1645" s="281" t="s">
        <v>1574</v>
      </c>
      <c r="AA1645" s="281">
        <v>1</v>
      </c>
      <c r="AB1645" s="281" t="s">
        <v>198</v>
      </c>
      <c r="AC1645" s="303">
        <v>44535</v>
      </c>
      <c r="AD1645" s="281" t="s">
        <v>11483</v>
      </c>
      <c r="AE1645" s="281" t="s">
        <v>5291</v>
      </c>
      <c r="AF1645" s="281" t="s">
        <v>266</v>
      </c>
      <c r="AG1645" s="281" t="s">
        <v>5292</v>
      </c>
      <c r="AH1645" s="281" t="s">
        <v>5290</v>
      </c>
      <c r="AI1645" s="281" t="s">
        <v>5293</v>
      </c>
      <c r="AJ1645" s="281" t="s">
        <v>11456</v>
      </c>
      <c r="AN1645" s="303">
        <v>44027</v>
      </c>
      <c r="AP1645" s="284">
        <f t="shared" si="232"/>
        <v>1638</v>
      </c>
      <c r="AQ1645" s="284" t="str">
        <f t="shared" si="233"/>
        <v>上野勢司1</v>
      </c>
      <c r="AR1645" s="284" t="str">
        <f t="shared" si="234"/>
        <v>うえのせいじ1</v>
      </c>
      <c r="AS1645" s="284">
        <f t="shared" si="235"/>
        <v>1703535</v>
      </c>
      <c r="AT1645" s="284" t="str">
        <f t="shared" si="228"/>
        <v>上野勢司</v>
      </c>
      <c r="AU1645" s="284">
        <f>IF(AT1645="","",COUNTIF(AT$8:AT1645,AT1645))</f>
        <v>1</v>
      </c>
      <c r="AV1645" s="284" t="str">
        <f t="shared" si="229"/>
        <v>うえのせいじ</v>
      </c>
      <c r="AW1645" s="284">
        <f>IF(AV1645="","",COUNTIF(AV$8:AV1645,AV1645))</f>
        <v>1</v>
      </c>
      <c r="AX1645" s="284" t="str">
        <f t="shared" si="227"/>
        <v/>
      </c>
      <c r="AY1645" s="284" t="str">
        <f t="shared" si="230"/>
        <v/>
      </c>
      <c r="AZ1645" s="284" t="str">
        <f t="shared" si="231"/>
        <v/>
      </c>
    </row>
    <row r="1646" spans="1:52" ht="18" customHeight="1">
      <c r="A1646" s="281">
        <v>1700101</v>
      </c>
      <c r="B1646" s="281" t="s">
        <v>7087</v>
      </c>
      <c r="C1646" s="281" t="s">
        <v>7088</v>
      </c>
      <c r="D1646" s="281" t="s">
        <v>7089</v>
      </c>
      <c r="E1646" s="281" t="s">
        <v>4881</v>
      </c>
      <c r="F1646" s="281">
        <v>2</v>
      </c>
      <c r="G1646" s="281" t="s">
        <v>282</v>
      </c>
      <c r="H1646" s="303">
        <v>38231</v>
      </c>
      <c r="I1646" s="281">
        <v>24</v>
      </c>
      <c r="J1646" s="281" t="s">
        <v>260</v>
      </c>
      <c r="K1646" s="281">
        <v>266</v>
      </c>
      <c r="L1646" s="281" t="s">
        <v>386</v>
      </c>
      <c r="M1646" s="281">
        <v>2021</v>
      </c>
      <c r="N1646" s="281" t="s">
        <v>387</v>
      </c>
      <c r="O1646" s="281">
        <v>2</v>
      </c>
      <c r="P1646" s="281" t="s">
        <v>303</v>
      </c>
      <c r="W1646" s="281">
        <v>-20</v>
      </c>
      <c r="X1646" s="281" t="s">
        <v>1574</v>
      </c>
      <c r="AA1646" s="281">
        <v>1</v>
      </c>
      <c r="AB1646" s="281" t="s">
        <v>198</v>
      </c>
      <c r="AC1646" s="303">
        <v>44535</v>
      </c>
      <c r="AD1646" s="281" t="s">
        <v>11483</v>
      </c>
      <c r="AF1646" s="281" t="s">
        <v>266</v>
      </c>
      <c r="AG1646" s="281" t="s">
        <v>5799</v>
      </c>
      <c r="AI1646" s="281" t="s">
        <v>5800</v>
      </c>
      <c r="AJ1646" s="281" t="s">
        <v>11501</v>
      </c>
      <c r="AN1646" s="303">
        <v>44012</v>
      </c>
      <c r="AP1646" s="284">
        <f t="shared" si="232"/>
        <v>1639</v>
      </c>
      <c r="AQ1646" s="284" t="str">
        <f t="shared" si="233"/>
        <v>常田花帆1</v>
      </c>
      <c r="AR1646" s="284" t="str">
        <f t="shared" si="234"/>
        <v>ときだかほ1</v>
      </c>
      <c r="AS1646" s="284">
        <f t="shared" si="235"/>
        <v>1700101</v>
      </c>
      <c r="AT1646" s="284" t="str">
        <f t="shared" si="228"/>
        <v>常田花帆</v>
      </c>
      <c r="AU1646" s="284">
        <f>IF(AT1646="","",COUNTIF(AT$8:AT1646,AT1646))</f>
        <v>1</v>
      </c>
      <c r="AV1646" s="284" t="str">
        <f t="shared" si="229"/>
        <v>ときだかほ</v>
      </c>
      <c r="AW1646" s="284">
        <f>IF(AV1646="","",COUNTIF(AV$8:AV1646,AV1646))</f>
        <v>1</v>
      </c>
      <c r="AX1646" s="284" t="str">
        <f t="shared" si="227"/>
        <v/>
      </c>
      <c r="AY1646" s="284" t="str">
        <f t="shared" si="230"/>
        <v/>
      </c>
      <c r="AZ1646" s="284" t="str">
        <f t="shared" si="231"/>
        <v/>
      </c>
    </row>
    <row r="1647" spans="1:52" ht="18" customHeight="1">
      <c r="A1647" s="281">
        <v>1699901</v>
      </c>
      <c r="B1647" s="281" t="s">
        <v>407</v>
      </c>
      <c r="C1647" s="281" t="s">
        <v>6554</v>
      </c>
      <c r="D1647" s="281" t="s">
        <v>1405</v>
      </c>
      <c r="E1647" s="281" t="s">
        <v>5030</v>
      </c>
      <c r="F1647" s="281">
        <v>1</v>
      </c>
      <c r="G1647" s="281" t="s">
        <v>259</v>
      </c>
      <c r="H1647" s="303">
        <v>38253</v>
      </c>
      <c r="I1647" s="281">
        <v>24</v>
      </c>
      <c r="J1647" s="281" t="s">
        <v>260</v>
      </c>
      <c r="K1647" s="281">
        <v>265</v>
      </c>
      <c r="L1647" s="281" t="s">
        <v>574</v>
      </c>
      <c r="M1647" s="281">
        <v>2017</v>
      </c>
      <c r="N1647" s="281" t="s">
        <v>5769</v>
      </c>
      <c r="O1647" s="281">
        <v>2</v>
      </c>
      <c r="P1647" s="281" t="s">
        <v>303</v>
      </c>
      <c r="W1647" s="281">
        <v>-20</v>
      </c>
      <c r="X1647" s="281" t="s">
        <v>1574</v>
      </c>
      <c r="AA1647" s="281">
        <v>1</v>
      </c>
      <c r="AB1647" s="281" t="s">
        <v>198</v>
      </c>
      <c r="AC1647" s="303">
        <v>44535</v>
      </c>
      <c r="AD1647" s="281" t="s">
        <v>11483</v>
      </c>
      <c r="AE1647" s="281" t="s">
        <v>5770</v>
      </c>
      <c r="AF1647" s="281" t="s">
        <v>266</v>
      </c>
      <c r="AG1647" s="281" t="s">
        <v>5771</v>
      </c>
      <c r="AI1647" s="281" t="s">
        <v>5772</v>
      </c>
      <c r="AJ1647" s="281" t="s">
        <v>11498</v>
      </c>
      <c r="AN1647" s="303">
        <v>44012</v>
      </c>
      <c r="AP1647" s="284">
        <f t="shared" si="232"/>
        <v>1640</v>
      </c>
      <c r="AQ1647" s="284" t="str">
        <f t="shared" si="233"/>
        <v>田中瑞基1</v>
      </c>
      <c r="AR1647" s="284" t="str">
        <f t="shared" si="234"/>
        <v>たなかみずき1</v>
      </c>
      <c r="AS1647" s="284">
        <f t="shared" si="235"/>
        <v>1699901</v>
      </c>
      <c r="AT1647" s="284" t="str">
        <f t="shared" si="228"/>
        <v>田中瑞基</v>
      </c>
      <c r="AU1647" s="284">
        <f>IF(AT1647="","",COUNTIF(AT$8:AT1647,AT1647))</f>
        <v>1</v>
      </c>
      <c r="AV1647" s="284" t="str">
        <f t="shared" si="229"/>
        <v>たなかみずき</v>
      </c>
      <c r="AW1647" s="284">
        <f>IF(AV1647="","",COUNTIF(AV$8:AV1647,AV1647))</f>
        <v>1</v>
      </c>
      <c r="AX1647" s="284" t="str">
        <f t="shared" si="227"/>
        <v/>
      </c>
      <c r="AY1647" s="284" t="str">
        <f t="shared" si="230"/>
        <v/>
      </c>
      <c r="AZ1647" s="284" t="str">
        <f t="shared" si="231"/>
        <v/>
      </c>
    </row>
    <row r="1648" spans="1:52" ht="18" customHeight="1">
      <c r="A1648" s="281">
        <v>1699912</v>
      </c>
      <c r="B1648" s="281" t="s">
        <v>2125</v>
      </c>
      <c r="C1648" s="281" t="s">
        <v>7090</v>
      </c>
      <c r="D1648" s="281" t="s">
        <v>2127</v>
      </c>
      <c r="E1648" s="281" t="s">
        <v>5745</v>
      </c>
      <c r="F1648" s="281">
        <v>1</v>
      </c>
      <c r="G1648" s="281" t="s">
        <v>259</v>
      </c>
      <c r="H1648" s="303">
        <v>38257</v>
      </c>
      <c r="I1648" s="281">
        <v>24</v>
      </c>
      <c r="J1648" s="281" t="s">
        <v>260</v>
      </c>
      <c r="K1648" s="281">
        <v>267</v>
      </c>
      <c r="L1648" s="281" t="s">
        <v>328</v>
      </c>
      <c r="M1648" s="281">
        <v>2027</v>
      </c>
      <c r="N1648" s="281" t="s">
        <v>7091</v>
      </c>
      <c r="O1648" s="281">
        <v>2</v>
      </c>
      <c r="P1648" s="281" t="s">
        <v>303</v>
      </c>
      <c r="Q1648" s="281">
        <v>0</v>
      </c>
      <c r="S1648" s="281">
        <v>0</v>
      </c>
      <c r="V1648" s="281">
        <v>0</v>
      </c>
      <c r="W1648" s="281">
        <v>-20</v>
      </c>
      <c r="X1648" s="281" t="s">
        <v>1574</v>
      </c>
      <c r="AA1648" s="281">
        <v>1</v>
      </c>
      <c r="AB1648" s="281" t="s">
        <v>198</v>
      </c>
      <c r="AC1648" s="303">
        <v>44535</v>
      </c>
      <c r="AD1648" s="281" t="s">
        <v>11483</v>
      </c>
      <c r="AE1648" s="281" t="s">
        <v>828</v>
      </c>
      <c r="AF1648" s="281" t="s">
        <v>266</v>
      </c>
      <c r="AG1648" s="281" t="s">
        <v>7092</v>
      </c>
      <c r="AH1648" s="281" t="s">
        <v>7093</v>
      </c>
      <c r="AI1648" s="281" t="s">
        <v>7094</v>
      </c>
      <c r="AJ1648" s="281" t="s">
        <v>11594</v>
      </c>
      <c r="AN1648" s="303">
        <v>44012</v>
      </c>
      <c r="AP1648" s="284">
        <f t="shared" si="232"/>
        <v>1641</v>
      </c>
      <c r="AQ1648" s="284" t="str">
        <f t="shared" si="233"/>
        <v>宮原虎太郎1</v>
      </c>
      <c r="AR1648" s="284" t="str">
        <f t="shared" si="234"/>
        <v>みやはらこたろう1</v>
      </c>
      <c r="AS1648" s="284">
        <f t="shared" si="235"/>
        <v>1699912</v>
      </c>
      <c r="AT1648" s="284" t="str">
        <f t="shared" si="228"/>
        <v>宮原虎太郎</v>
      </c>
      <c r="AU1648" s="284">
        <f>IF(AT1648="","",COUNTIF(AT$8:AT1648,AT1648))</f>
        <v>1</v>
      </c>
      <c r="AV1648" s="284" t="str">
        <f t="shared" si="229"/>
        <v>みやはらこたろう</v>
      </c>
      <c r="AW1648" s="284">
        <f>IF(AV1648="","",COUNTIF(AV$8:AV1648,AV1648))</f>
        <v>1</v>
      </c>
      <c r="AX1648" s="284" t="str">
        <f t="shared" si="227"/>
        <v/>
      </c>
      <c r="AY1648" s="284" t="str">
        <f t="shared" si="230"/>
        <v/>
      </c>
      <c r="AZ1648" s="284" t="str">
        <f t="shared" si="231"/>
        <v/>
      </c>
    </row>
    <row r="1649" spans="1:52" ht="18" customHeight="1">
      <c r="A1649" s="281">
        <v>1699948</v>
      </c>
      <c r="B1649" s="281" t="s">
        <v>4231</v>
      </c>
      <c r="C1649" s="281" t="s">
        <v>7095</v>
      </c>
      <c r="D1649" s="281" t="s">
        <v>501</v>
      </c>
      <c r="E1649" s="281" t="s">
        <v>4988</v>
      </c>
      <c r="F1649" s="281">
        <v>2</v>
      </c>
      <c r="G1649" s="281" t="s">
        <v>282</v>
      </c>
      <c r="H1649" s="303">
        <v>38261</v>
      </c>
      <c r="I1649" s="281">
        <v>24</v>
      </c>
      <c r="J1649" s="281" t="s">
        <v>260</v>
      </c>
      <c r="K1649" s="281">
        <v>267</v>
      </c>
      <c r="L1649" s="281" t="s">
        <v>328</v>
      </c>
      <c r="M1649" s="281">
        <v>2024</v>
      </c>
      <c r="N1649" s="281" t="s">
        <v>5659</v>
      </c>
      <c r="O1649" s="281">
        <v>2</v>
      </c>
      <c r="P1649" s="281" t="s">
        <v>303</v>
      </c>
      <c r="W1649" s="281">
        <v>-20</v>
      </c>
      <c r="X1649" s="281" t="s">
        <v>1574</v>
      </c>
      <c r="AA1649" s="281">
        <v>1</v>
      </c>
      <c r="AB1649" s="281" t="s">
        <v>198</v>
      </c>
      <c r="AC1649" s="303">
        <v>44535</v>
      </c>
      <c r="AD1649" s="281" t="s">
        <v>11483</v>
      </c>
      <c r="AE1649" s="281" t="s">
        <v>2079</v>
      </c>
      <c r="AF1649" s="281" t="s">
        <v>266</v>
      </c>
      <c r="AG1649" s="281" t="s">
        <v>5660</v>
      </c>
      <c r="AH1649" s="281" t="s">
        <v>5661</v>
      </c>
      <c r="AI1649" s="281" t="s">
        <v>5662</v>
      </c>
      <c r="AJ1649" s="281" t="s">
        <v>11491</v>
      </c>
      <c r="AN1649" s="303">
        <v>44012</v>
      </c>
      <c r="AP1649" s="284">
        <f t="shared" si="232"/>
        <v>1642</v>
      </c>
      <c r="AQ1649" s="284" t="str">
        <f t="shared" si="233"/>
        <v>渡邉有加1</v>
      </c>
      <c r="AR1649" s="284" t="str">
        <f t="shared" si="234"/>
        <v>わたなべゆか1</v>
      </c>
      <c r="AS1649" s="284">
        <f t="shared" si="235"/>
        <v>1699948</v>
      </c>
      <c r="AT1649" s="284" t="str">
        <f t="shared" si="228"/>
        <v>渡邉有加</v>
      </c>
      <c r="AU1649" s="284">
        <f>IF(AT1649="","",COUNTIF(AT$8:AT1649,AT1649))</f>
        <v>1</v>
      </c>
      <c r="AV1649" s="284" t="str">
        <f t="shared" si="229"/>
        <v>わたなべゆか</v>
      </c>
      <c r="AW1649" s="284">
        <f>IF(AV1649="","",COUNTIF(AV$8:AV1649,AV1649))</f>
        <v>1</v>
      </c>
      <c r="AX1649" s="284" t="str">
        <f t="shared" si="227"/>
        <v/>
      </c>
      <c r="AY1649" s="284" t="str">
        <f t="shared" si="230"/>
        <v/>
      </c>
      <c r="AZ1649" s="284" t="str">
        <f t="shared" si="231"/>
        <v/>
      </c>
    </row>
    <row r="1650" spans="1:52" ht="18" customHeight="1">
      <c r="A1650" s="281">
        <v>1704106</v>
      </c>
      <c r="B1650" s="281" t="s">
        <v>7096</v>
      </c>
      <c r="C1650" s="281" t="s">
        <v>7097</v>
      </c>
      <c r="D1650" s="281" t="s">
        <v>7098</v>
      </c>
      <c r="E1650" s="281" t="s">
        <v>7099</v>
      </c>
      <c r="F1650" s="281">
        <v>1</v>
      </c>
      <c r="G1650" s="281" t="s">
        <v>259</v>
      </c>
      <c r="H1650" s="303">
        <v>38266</v>
      </c>
      <c r="I1650" s="281">
        <v>24</v>
      </c>
      <c r="J1650" s="281" t="s">
        <v>260</v>
      </c>
      <c r="K1650" s="281">
        <v>267</v>
      </c>
      <c r="L1650" s="281" t="s">
        <v>328</v>
      </c>
      <c r="M1650" s="281">
        <v>2024</v>
      </c>
      <c r="N1650" s="281" t="s">
        <v>5659</v>
      </c>
      <c r="O1650" s="281">
        <v>2</v>
      </c>
      <c r="P1650" s="281" t="s">
        <v>303</v>
      </c>
      <c r="Q1650" s="281">
        <v>0</v>
      </c>
      <c r="S1650" s="281">
        <v>0</v>
      </c>
      <c r="W1650" s="281">
        <v>-20</v>
      </c>
      <c r="X1650" s="281" t="s">
        <v>1574</v>
      </c>
      <c r="AA1650" s="281">
        <v>1</v>
      </c>
      <c r="AB1650" s="281" t="s">
        <v>198</v>
      </c>
      <c r="AC1650" s="303">
        <v>44535</v>
      </c>
      <c r="AD1650" s="281" t="s">
        <v>11483</v>
      </c>
      <c r="AE1650" s="281" t="s">
        <v>2079</v>
      </c>
      <c r="AF1650" s="281" t="s">
        <v>266</v>
      </c>
      <c r="AG1650" s="281" t="s">
        <v>5660</v>
      </c>
      <c r="AH1650" s="281" t="s">
        <v>5661</v>
      </c>
      <c r="AI1650" s="281" t="s">
        <v>5662</v>
      </c>
      <c r="AJ1650" s="281" t="s">
        <v>11491</v>
      </c>
      <c r="AN1650" s="303">
        <v>44034</v>
      </c>
      <c r="AP1650" s="284">
        <f t="shared" si="232"/>
        <v>1643</v>
      </c>
      <c r="AQ1650" s="284" t="str">
        <f t="shared" si="233"/>
        <v>石坂周稀1</v>
      </c>
      <c r="AR1650" s="284" t="str">
        <f t="shared" si="234"/>
        <v>いしざかのりき1</v>
      </c>
      <c r="AS1650" s="284">
        <f t="shared" si="235"/>
        <v>1704106</v>
      </c>
      <c r="AT1650" s="284" t="str">
        <f t="shared" si="228"/>
        <v>石坂周稀</v>
      </c>
      <c r="AU1650" s="284">
        <f>IF(AT1650="","",COUNTIF(AT$8:AT1650,AT1650))</f>
        <v>1</v>
      </c>
      <c r="AV1650" s="284" t="str">
        <f t="shared" si="229"/>
        <v>いしざかのりき</v>
      </c>
      <c r="AW1650" s="284">
        <f>IF(AV1650="","",COUNTIF(AV$8:AV1650,AV1650))</f>
        <v>1</v>
      </c>
      <c r="AX1650" s="284" t="str">
        <f t="shared" si="227"/>
        <v/>
      </c>
      <c r="AY1650" s="284" t="str">
        <f t="shared" si="230"/>
        <v/>
      </c>
      <c r="AZ1650" s="284" t="str">
        <f t="shared" si="231"/>
        <v/>
      </c>
    </row>
    <row r="1651" spans="1:52" ht="18" customHeight="1">
      <c r="A1651" s="281">
        <v>1699745</v>
      </c>
      <c r="B1651" s="281" t="s">
        <v>773</v>
      </c>
      <c r="C1651" s="281" t="s">
        <v>6288</v>
      </c>
      <c r="D1651" s="281" t="s">
        <v>775</v>
      </c>
      <c r="E1651" s="281" t="s">
        <v>5527</v>
      </c>
      <c r="F1651" s="281">
        <v>2</v>
      </c>
      <c r="G1651" s="281" t="s">
        <v>282</v>
      </c>
      <c r="H1651" s="303">
        <v>38278</v>
      </c>
      <c r="I1651" s="281">
        <v>24</v>
      </c>
      <c r="J1651" s="281" t="s">
        <v>260</v>
      </c>
      <c r="K1651" s="281">
        <v>280</v>
      </c>
      <c r="L1651" s="281" t="s">
        <v>334</v>
      </c>
      <c r="M1651" s="281">
        <v>2120</v>
      </c>
      <c r="N1651" s="281" t="s">
        <v>5717</v>
      </c>
      <c r="O1651" s="281">
        <v>2</v>
      </c>
      <c r="P1651" s="281" t="s">
        <v>303</v>
      </c>
      <c r="Q1651" s="281">
        <v>0</v>
      </c>
      <c r="S1651" s="281">
        <v>0</v>
      </c>
      <c r="V1651" s="281">
        <v>0</v>
      </c>
      <c r="W1651" s="281">
        <v>-20</v>
      </c>
      <c r="X1651" s="281" t="s">
        <v>1574</v>
      </c>
      <c r="AA1651" s="281">
        <v>1</v>
      </c>
      <c r="AB1651" s="281" t="s">
        <v>198</v>
      </c>
      <c r="AC1651" s="303">
        <v>44535</v>
      </c>
      <c r="AD1651" s="281" t="s">
        <v>11485</v>
      </c>
      <c r="AE1651" s="281" t="s">
        <v>5718</v>
      </c>
      <c r="AF1651" s="281" t="s">
        <v>266</v>
      </c>
      <c r="AG1651" s="281" t="s">
        <v>5719</v>
      </c>
      <c r="AI1651" s="281" t="s">
        <v>5720</v>
      </c>
      <c r="AJ1651" s="281" t="s">
        <v>11495</v>
      </c>
      <c r="AN1651" s="303">
        <v>44011</v>
      </c>
      <c r="AP1651" s="284">
        <f t="shared" si="232"/>
        <v>1644</v>
      </c>
      <c r="AQ1651" s="284" t="str">
        <f t="shared" si="233"/>
        <v>林穂乃香1</v>
      </c>
      <c r="AR1651" s="284" t="str">
        <f t="shared" si="234"/>
        <v>はやしほのか1</v>
      </c>
      <c r="AS1651" s="284">
        <f t="shared" si="235"/>
        <v>1699745</v>
      </c>
      <c r="AT1651" s="284" t="str">
        <f t="shared" si="228"/>
        <v>林穂乃香</v>
      </c>
      <c r="AU1651" s="284">
        <f>IF(AT1651="","",COUNTIF(AT$8:AT1651,AT1651))</f>
        <v>1</v>
      </c>
      <c r="AV1651" s="284" t="str">
        <f t="shared" si="229"/>
        <v>はやしほのか</v>
      </c>
      <c r="AW1651" s="284">
        <f>IF(AV1651="","",COUNTIF(AV$8:AV1651,AV1651))</f>
        <v>1</v>
      </c>
      <c r="AX1651" s="284" t="str">
        <f t="shared" si="227"/>
        <v/>
      </c>
      <c r="AY1651" s="284" t="str">
        <f t="shared" si="230"/>
        <v/>
      </c>
      <c r="AZ1651" s="284" t="str">
        <f t="shared" si="231"/>
        <v/>
      </c>
    </row>
    <row r="1652" spans="1:52" ht="18" customHeight="1">
      <c r="A1652" s="281">
        <v>1699946</v>
      </c>
      <c r="B1652" s="281" t="s">
        <v>773</v>
      </c>
      <c r="C1652" s="281" t="s">
        <v>7100</v>
      </c>
      <c r="D1652" s="281" t="s">
        <v>775</v>
      </c>
      <c r="E1652" s="281" t="s">
        <v>7101</v>
      </c>
      <c r="F1652" s="281">
        <v>2</v>
      </c>
      <c r="G1652" s="281" t="s">
        <v>282</v>
      </c>
      <c r="H1652" s="303">
        <v>38279</v>
      </c>
      <c r="I1652" s="281">
        <v>24</v>
      </c>
      <c r="J1652" s="281" t="s">
        <v>260</v>
      </c>
      <c r="K1652" s="281">
        <v>267</v>
      </c>
      <c r="L1652" s="281" t="s">
        <v>328</v>
      </c>
      <c r="M1652" s="281">
        <v>2024</v>
      </c>
      <c r="N1652" s="281" t="s">
        <v>5659</v>
      </c>
      <c r="O1652" s="281">
        <v>2</v>
      </c>
      <c r="P1652" s="281" t="s">
        <v>303</v>
      </c>
      <c r="W1652" s="281">
        <v>-20</v>
      </c>
      <c r="X1652" s="281" t="s">
        <v>1574</v>
      </c>
      <c r="AA1652" s="281">
        <v>1</v>
      </c>
      <c r="AB1652" s="281" t="s">
        <v>198</v>
      </c>
      <c r="AC1652" s="303">
        <v>44535</v>
      </c>
      <c r="AD1652" s="281" t="s">
        <v>11483</v>
      </c>
      <c r="AE1652" s="281" t="s">
        <v>2079</v>
      </c>
      <c r="AF1652" s="281" t="s">
        <v>266</v>
      </c>
      <c r="AG1652" s="281" t="s">
        <v>5660</v>
      </c>
      <c r="AH1652" s="281" t="s">
        <v>5661</v>
      </c>
      <c r="AI1652" s="281" t="s">
        <v>5662</v>
      </c>
      <c r="AJ1652" s="281" t="s">
        <v>11491</v>
      </c>
      <c r="AN1652" s="303">
        <v>44012</v>
      </c>
      <c r="AP1652" s="284">
        <f t="shared" si="232"/>
        <v>1645</v>
      </c>
      <c r="AQ1652" s="284" t="str">
        <f t="shared" si="233"/>
        <v>林和奏子1</v>
      </c>
      <c r="AR1652" s="284" t="str">
        <f t="shared" si="234"/>
        <v>はやしわかこ1</v>
      </c>
      <c r="AS1652" s="284">
        <f t="shared" si="235"/>
        <v>1699946</v>
      </c>
      <c r="AT1652" s="284" t="str">
        <f t="shared" si="228"/>
        <v>林和奏子</v>
      </c>
      <c r="AU1652" s="284">
        <f>IF(AT1652="","",COUNTIF(AT$8:AT1652,AT1652))</f>
        <v>1</v>
      </c>
      <c r="AV1652" s="284" t="str">
        <f t="shared" si="229"/>
        <v>はやしわかこ</v>
      </c>
      <c r="AW1652" s="284">
        <f>IF(AV1652="","",COUNTIF(AV$8:AV1652,AV1652))</f>
        <v>1</v>
      </c>
      <c r="AX1652" s="284" t="str">
        <f t="shared" si="227"/>
        <v/>
      </c>
      <c r="AY1652" s="284" t="str">
        <f t="shared" si="230"/>
        <v/>
      </c>
      <c r="AZ1652" s="284" t="str">
        <f t="shared" si="231"/>
        <v/>
      </c>
    </row>
    <row r="1653" spans="1:52" ht="18" customHeight="1">
      <c r="A1653" s="281">
        <v>1699947</v>
      </c>
      <c r="B1653" s="281" t="s">
        <v>773</v>
      </c>
      <c r="C1653" s="281" t="s">
        <v>7102</v>
      </c>
      <c r="D1653" s="281" t="s">
        <v>775</v>
      </c>
      <c r="E1653" s="281" t="s">
        <v>7103</v>
      </c>
      <c r="F1653" s="281">
        <v>2</v>
      </c>
      <c r="G1653" s="281" t="s">
        <v>282</v>
      </c>
      <c r="H1653" s="303">
        <v>38279</v>
      </c>
      <c r="I1653" s="281">
        <v>24</v>
      </c>
      <c r="J1653" s="281" t="s">
        <v>260</v>
      </c>
      <c r="K1653" s="281">
        <v>267</v>
      </c>
      <c r="L1653" s="281" t="s">
        <v>328</v>
      </c>
      <c r="M1653" s="281">
        <v>2024</v>
      </c>
      <c r="N1653" s="281" t="s">
        <v>5659</v>
      </c>
      <c r="O1653" s="281">
        <v>2</v>
      </c>
      <c r="P1653" s="281" t="s">
        <v>303</v>
      </c>
      <c r="W1653" s="281">
        <v>-20</v>
      </c>
      <c r="X1653" s="281" t="s">
        <v>1574</v>
      </c>
      <c r="AA1653" s="281">
        <v>1</v>
      </c>
      <c r="AB1653" s="281" t="s">
        <v>198</v>
      </c>
      <c r="AC1653" s="303">
        <v>44535</v>
      </c>
      <c r="AD1653" s="281" t="s">
        <v>11483</v>
      </c>
      <c r="AE1653" s="281" t="s">
        <v>2079</v>
      </c>
      <c r="AF1653" s="281" t="s">
        <v>266</v>
      </c>
      <c r="AG1653" s="281" t="s">
        <v>5660</v>
      </c>
      <c r="AH1653" s="281" t="s">
        <v>5661</v>
      </c>
      <c r="AI1653" s="281" t="s">
        <v>5662</v>
      </c>
      <c r="AJ1653" s="281" t="s">
        <v>11491</v>
      </c>
      <c r="AN1653" s="303">
        <v>44012</v>
      </c>
      <c r="AP1653" s="284">
        <f t="shared" si="232"/>
        <v>1646</v>
      </c>
      <c r="AQ1653" s="284" t="str">
        <f t="shared" si="233"/>
        <v>林想和子1</v>
      </c>
      <c r="AR1653" s="284" t="str">
        <f t="shared" si="234"/>
        <v>はやしそわこ1</v>
      </c>
      <c r="AS1653" s="284">
        <f t="shared" si="235"/>
        <v>1699947</v>
      </c>
      <c r="AT1653" s="284" t="str">
        <f t="shared" si="228"/>
        <v>林想和子</v>
      </c>
      <c r="AU1653" s="284">
        <f>IF(AT1653="","",COUNTIF(AT$8:AT1653,AT1653))</f>
        <v>1</v>
      </c>
      <c r="AV1653" s="284" t="str">
        <f t="shared" si="229"/>
        <v>はやしそわこ</v>
      </c>
      <c r="AW1653" s="284">
        <f>IF(AV1653="","",COUNTIF(AV$8:AV1653,AV1653))</f>
        <v>1</v>
      </c>
      <c r="AX1653" s="284" t="str">
        <f t="shared" si="227"/>
        <v/>
      </c>
      <c r="AY1653" s="284" t="str">
        <f t="shared" si="230"/>
        <v/>
      </c>
      <c r="AZ1653" s="284" t="str">
        <f t="shared" si="231"/>
        <v/>
      </c>
    </row>
    <row r="1654" spans="1:52" ht="18" customHeight="1">
      <c r="A1654" s="281">
        <v>1699491</v>
      </c>
      <c r="B1654" s="281" t="s">
        <v>1660</v>
      </c>
      <c r="C1654" s="281" t="s">
        <v>7104</v>
      </c>
      <c r="D1654" s="281" t="s">
        <v>1662</v>
      </c>
      <c r="E1654" s="281" t="s">
        <v>6325</v>
      </c>
      <c r="F1654" s="281">
        <v>2</v>
      </c>
      <c r="G1654" s="281" t="s">
        <v>282</v>
      </c>
      <c r="H1654" s="303">
        <v>38282</v>
      </c>
      <c r="I1654" s="281">
        <v>24</v>
      </c>
      <c r="J1654" s="281" t="s">
        <v>260</v>
      </c>
      <c r="K1654" s="281">
        <v>278</v>
      </c>
      <c r="L1654" s="281" t="s">
        <v>445</v>
      </c>
      <c r="M1654" s="281">
        <v>2094</v>
      </c>
      <c r="N1654" s="281" t="s">
        <v>5649</v>
      </c>
      <c r="O1654" s="281">
        <v>2</v>
      </c>
      <c r="P1654" s="281" t="s">
        <v>303</v>
      </c>
      <c r="W1654" s="281">
        <v>-20</v>
      </c>
      <c r="X1654" s="281" t="s">
        <v>1574</v>
      </c>
      <c r="AA1654" s="281">
        <v>1</v>
      </c>
      <c r="AB1654" s="281" t="s">
        <v>198</v>
      </c>
      <c r="AC1654" s="303">
        <v>44535</v>
      </c>
      <c r="AD1654" s="281" t="s">
        <v>11485</v>
      </c>
      <c r="AE1654" s="281" t="s">
        <v>5650</v>
      </c>
      <c r="AF1654" s="281" t="s">
        <v>266</v>
      </c>
      <c r="AG1654" s="281" t="s">
        <v>5651</v>
      </c>
      <c r="AI1654" s="281" t="s">
        <v>5652</v>
      </c>
      <c r="AJ1654" s="281" t="s">
        <v>11490</v>
      </c>
      <c r="AN1654" s="303">
        <v>44011</v>
      </c>
      <c r="AP1654" s="284">
        <f t="shared" si="232"/>
        <v>1647</v>
      </c>
      <c r="AQ1654" s="284" t="str">
        <f t="shared" si="233"/>
        <v>宮澤優佳1</v>
      </c>
      <c r="AR1654" s="284" t="str">
        <f t="shared" si="234"/>
        <v>みやざわゆうか1</v>
      </c>
      <c r="AS1654" s="284">
        <f t="shared" si="235"/>
        <v>1699491</v>
      </c>
      <c r="AT1654" s="284" t="str">
        <f t="shared" si="228"/>
        <v>宮澤優佳</v>
      </c>
      <c r="AU1654" s="284">
        <f>IF(AT1654="","",COUNTIF(AT$8:AT1654,AT1654))</f>
        <v>1</v>
      </c>
      <c r="AV1654" s="284" t="str">
        <f t="shared" si="229"/>
        <v>みやざわゆうか</v>
      </c>
      <c r="AW1654" s="284">
        <f>IF(AV1654="","",COUNTIF(AV$8:AV1654,AV1654))</f>
        <v>1</v>
      </c>
      <c r="AX1654" s="284" t="str">
        <f t="shared" si="227"/>
        <v/>
      </c>
      <c r="AY1654" s="284" t="str">
        <f t="shared" si="230"/>
        <v/>
      </c>
      <c r="AZ1654" s="284" t="str">
        <f t="shared" si="231"/>
        <v/>
      </c>
    </row>
    <row r="1655" spans="1:52" ht="18" customHeight="1">
      <c r="A1655" s="281">
        <v>1699961</v>
      </c>
      <c r="B1655" s="281" t="s">
        <v>2413</v>
      </c>
      <c r="C1655" s="281" t="s">
        <v>2096</v>
      </c>
      <c r="D1655" s="281" t="s">
        <v>2415</v>
      </c>
      <c r="E1655" s="281" t="s">
        <v>2096</v>
      </c>
      <c r="F1655" s="281">
        <v>2</v>
      </c>
      <c r="G1655" s="281" t="s">
        <v>282</v>
      </c>
      <c r="H1655" s="303">
        <v>38283</v>
      </c>
      <c r="I1655" s="281">
        <v>24</v>
      </c>
      <c r="J1655" s="281" t="s">
        <v>260</v>
      </c>
      <c r="K1655" s="281">
        <v>267</v>
      </c>
      <c r="L1655" s="281" t="s">
        <v>328</v>
      </c>
      <c r="M1655" s="281">
        <v>2035</v>
      </c>
      <c r="N1655" s="281" t="s">
        <v>6101</v>
      </c>
      <c r="O1655" s="281">
        <v>2</v>
      </c>
      <c r="P1655" s="281" t="s">
        <v>303</v>
      </c>
      <c r="Q1655" s="281">
        <v>0</v>
      </c>
      <c r="S1655" s="281">
        <v>0</v>
      </c>
      <c r="W1655" s="281">
        <v>-20</v>
      </c>
      <c r="X1655" s="281" t="s">
        <v>1574</v>
      </c>
      <c r="AA1655" s="281">
        <v>1</v>
      </c>
      <c r="AB1655" s="281" t="s">
        <v>198</v>
      </c>
      <c r="AC1655" s="303">
        <v>44535</v>
      </c>
      <c r="AD1655" s="281" t="s">
        <v>11483</v>
      </c>
      <c r="AE1655" s="281" t="s">
        <v>4100</v>
      </c>
      <c r="AF1655" s="281" t="s">
        <v>266</v>
      </c>
      <c r="AG1655" s="281" t="s">
        <v>6102</v>
      </c>
      <c r="AI1655" s="281" t="s">
        <v>6103</v>
      </c>
      <c r="AJ1655" s="281" t="s">
        <v>11529</v>
      </c>
      <c r="AN1655" s="303">
        <v>44012</v>
      </c>
      <c r="AP1655" s="284">
        <f t="shared" si="232"/>
        <v>1648</v>
      </c>
      <c r="AQ1655" s="284" t="str">
        <f t="shared" si="233"/>
        <v>塚田ひかり1</v>
      </c>
      <c r="AR1655" s="284" t="str">
        <f t="shared" si="234"/>
        <v>つかだひかり1</v>
      </c>
      <c r="AS1655" s="284">
        <f t="shared" si="235"/>
        <v>1699961</v>
      </c>
      <c r="AT1655" s="284" t="str">
        <f t="shared" si="228"/>
        <v>塚田ひかり</v>
      </c>
      <c r="AU1655" s="284">
        <f>IF(AT1655="","",COUNTIF(AT$8:AT1655,AT1655))</f>
        <v>1</v>
      </c>
      <c r="AV1655" s="284" t="str">
        <f t="shared" si="229"/>
        <v>つかだひかり</v>
      </c>
      <c r="AW1655" s="284">
        <f>IF(AV1655="","",COUNTIF(AV$8:AV1655,AV1655))</f>
        <v>1</v>
      </c>
      <c r="AX1655" s="284" t="str">
        <f t="shared" si="227"/>
        <v/>
      </c>
      <c r="AY1655" s="284" t="str">
        <f t="shared" si="230"/>
        <v/>
      </c>
      <c r="AZ1655" s="284" t="str">
        <f t="shared" si="231"/>
        <v/>
      </c>
    </row>
    <row r="1656" spans="1:52" ht="18" customHeight="1">
      <c r="A1656" s="281">
        <v>1699744</v>
      </c>
      <c r="B1656" s="281" t="s">
        <v>7105</v>
      </c>
      <c r="C1656" s="281" t="s">
        <v>6384</v>
      </c>
      <c r="D1656" s="281" t="s">
        <v>7106</v>
      </c>
      <c r="E1656" s="281" t="s">
        <v>6384</v>
      </c>
      <c r="F1656" s="281">
        <v>2</v>
      </c>
      <c r="G1656" s="281" t="s">
        <v>282</v>
      </c>
      <c r="H1656" s="303">
        <v>38286</v>
      </c>
      <c r="I1656" s="281">
        <v>24</v>
      </c>
      <c r="J1656" s="281" t="s">
        <v>260</v>
      </c>
      <c r="K1656" s="281">
        <v>280</v>
      </c>
      <c r="L1656" s="281" t="s">
        <v>334</v>
      </c>
      <c r="M1656" s="281">
        <v>2120</v>
      </c>
      <c r="N1656" s="281" t="s">
        <v>5717</v>
      </c>
      <c r="O1656" s="281">
        <v>2</v>
      </c>
      <c r="P1656" s="281" t="s">
        <v>303</v>
      </c>
      <c r="Q1656" s="281">
        <v>0</v>
      </c>
      <c r="S1656" s="281">
        <v>0</v>
      </c>
      <c r="V1656" s="281">
        <v>0</v>
      </c>
      <c r="W1656" s="281">
        <v>-20</v>
      </c>
      <c r="X1656" s="281" t="s">
        <v>1574</v>
      </c>
      <c r="AA1656" s="281">
        <v>1</v>
      </c>
      <c r="AB1656" s="281" t="s">
        <v>198</v>
      </c>
      <c r="AC1656" s="303">
        <v>44535</v>
      </c>
      <c r="AD1656" s="281" t="s">
        <v>11485</v>
      </c>
      <c r="AE1656" s="281" t="s">
        <v>5718</v>
      </c>
      <c r="AF1656" s="281" t="s">
        <v>266</v>
      </c>
      <c r="AG1656" s="281" t="s">
        <v>5719</v>
      </c>
      <c r="AI1656" s="281" t="s">
        <v>5720</v>
      </c>
      <c r="AJ1656" s="281" t="s">
        <v>11495</v>
      </c>
      <c r="AN1656" s="303">
        <v>44011</v>
      </c>
      <c r="AP1656" s="284">
        <f t="shared" si="232"/>
        <v>1649</v>
      </c>
      <c r="AQ1656" s="284" t="str">
        <f t="shared" si="233"/>
        <v>羽生みずほ1</v>
      </c>
      <c r="AR1656" s="284" t="str">
        <f t="shared" si="234"/>
        <v>はにゅうみずほ1</v>
      </c>
      <c r="AS1656" s="284">
        <f t="shared" si="235"/>
        <v>1699744</v>
      </c>
      <c r="AT1656" s="284" t="str">
        <f t="shared" si="228"/>
        <v>羽生みずほ</v>
      </c>
      <c r="AU1656" s="284">
        <f>IF(AT1656="","",COUNTIF(AT$8:AT1656,AT1656))</f>
        <v>1</v>
      </c>
      <c r="AV1656" s="284" t="str">
        <f t="shared" si="229"/>
        <v>はにゅうみずほ</v>
      </c>
      <c r="AW1656" s="284">
        <f>IF(AV1656="","",COUNTIF(AV$8:AV1656,AV1656))</f>
        <v>1</v>
      </c>
      <c r="AX1656" s="284" t="str">
        <f t="shared" si="227"/>
        <v/>
      </c>
      <c r="AY1656" s="284" t="str">
        <f t="shared" si="230"/>
        <v/>
      </c>
      <c r="AZ1656" s="284" t="str">
        <f t="shared" si="231"/>
        <v/>
      </c>
    </row>
    <row r="1657" spans="1:52" ht="18" customHeight="1">
      <c r="A1657" s="281">
        <v>1700099</v>
      </c>
      <c r="B1657" s="281" t="s">
        <v>594</v>
      </c>
      <c r="C1657" s="281" t="s">
        <v>7107</v>
      </c>
      <c r="D1657" s="281" t="s">
        <v>596</v>
      </c>
      <c r="E1657" s="281" t="s">
        <v>7108</v>
      </c>
      <c r="F1657" s="281">
        <v>2</v>
      </c>
      <c r="G1657" s="281" t="s">
        <v>282</v>
      </c>
      <c r="H1657" s="303">
        <v>38292</v>
      </c>
      <c r="I1657" s="281">
        <v>24</v>
      </c>
      <c r="J1657" s="281" t="s">
        <v>260</v>
      </c>
      <c r="K1657" s="281">
        <v>266</v>
      </c>
      <c r="L1657" s="281" t="s">
        <v>386</v>
      </c>
      <c r="M1657" s="281">
        <v>2021</v>
      </c>
      <c r="N1657" s="281" t="s">
        <v>387</v>
      </c>
      <c r="O1657" s="281">
        <v>2</v>
      </c>
      <c r="P1657" s="281" t="s">
        <v>303</v>
      </c>
      <c r="W1657" s="281">
        <v>-20</v>
      </c>
      <c r="X1657" s="281" t="s">
        <v>1574</v>
      </c>
      <c r="AA1657" s="281">
        <v>1</v>
      </c>
      <c r="AB1657" s="281" t="s">
        <v>198</v>
      </c>
      <c r="AC1657" s="303">
        <v>44535</v>
      </c>
      <c r="AD1657" s="281" t="s">
        <v>11483</v>
      </c>
      <c r="AF1657" s="281" t="s">
        <v>266</v>
      </c>
      <c r="AG1657" s="281" t="s">
        <v>5799</v>
      </c>
      <c r="AI1657" s="281" t="s">
        <v>5800</v>
      </c>
      <c r="AJ1657" s="281" t="s">
        <v>11501</v>
      </c>
      <c r="AN1657" s="303">
        <v>44012</v>
      </c>
      <c r="AP1657" s="284">
        <f t="shared" si="232"/>
        <v>1650</v>
      </c>
      <c r="AQ1657" s="284" t="str">
        <f t="shared" si="233"/>
        <v>滝澤杏1</v>
      </c>
      <c r="AR1657" s="284" t="str">
        <f t="shared" si="234"/>
        <v>たきざわあん1</v>
      </c>
      <c r="AS1657" s="284">
        <f t="shared" si="235"/>
        <v>1700099</v>
      </c>
      <c r="AT1657" s="284" t="str">
        <f t="shared" si="228"/>
        <v>滝澤杏</v>
      </c>
      <c r="AU1657" s="284">
        <f>IF(AT1657="","",COUNTIF(AT$8:AT1657,AT1657))</f>
        <v>1</v>
      </c>
      <c r="AV1657" s="284" t="str">
        <f t="shared" si="229"/>
        <v>たきざわあん</v>
      </c>
      <c r="AW1657" s="284">
        <f>IF(AV1657="","",COUNTIF(AV$8:AV1657,AV1657))</f>
        <v>1</v>
      </c>
      <c r="AX1657" s="284" t="str">
        <f t="shared" si="227"/>
        <v/>
      </c>
      <c r="AY1657" s="284" t="str">
        <f t="shared" si="230"/>
        <v/>
      </c>
      <c r="AZ1657" s="284" t="str">
        <f t="shared" si="231"/>
        <v/>
      </c>
    </row>
    <row r="1658" spans="1:52" ht="18" customHeight="1">
      <c r="A1658" s="281">
        <v>1699379</v>
      </c>
      <c r="B1658" s="281" t="s">
        <v>1039</v>
      </c>
      <c r="C1658" s="281" t="s">
        <v>6136</v>
      </c>
      <c r="D1658" s="281" t="s">
        <v>1041</v>
      </c>
      <c r="E1658" s="281" t="s">
        <v>6136</v>
      </c>
      <c r="F1658" s="281">
        <v>2</v>
      </c>
      <c r="G1658" s="281" t="s">
        <v>282</v>
      </c>
      <c r="H1658" s="303">
        <v>38299</v>
      </c>
      <c r="I1658" s="281">
        <v>24</v>
      </c>
      <c r="J1658" s="281" t="s">
        <v>260</v>
      </c>
      <c r="K1658" s="281">
        <v>278</v>
      </c>
      <c r="L1658" s="281" t="s">
        <v>445</v>
      </c>
      <c r="M1658" s="281">
        <v>2098</v>
      </c>
      <c r="N1658" s="281" t="s">
        <v>5705</v>
      </c>
      <c r="O1658" s="281">
        <v>2</v>
      </c>
      <c r="P1658" s="281" t="s">
        <v>303</v>
      </c>
      <c r="W1658" s="281">
        <v>-20</v>
      </c>
      <c r="X1658" s="281" t="s">
        <v>1574</v>
      </c>
      <c r="AA1658" s="281">
        <v>1</v>
      </c>
      <c r="AB1658" s="281" t="s">
        <v>198</v>
      </c>
      <c r="AC1658" s="303">
        <v>44535</v>
      </c>
      <c r="AD1658" s="281" t="s">
        <v>11485</v>
      </c>
      <c r="AE1658" s="281" t="s">
        <v>5706</v>
      </c>
      <c r="AF1658" s="281" t="s">
        <v>266</v>
      </c>
      <c r="AG1658" s="281" t="s">
        <v>5707</v>
      </c>
      <c r="AI1658" s="281" t="s">
        <v>5708</v>
      </c>
      <c r="AJ1658" s="281" t="s">
        <v>11494</v>
      </c>
      <c r="AN1658" s="303">
        <v>44011</v>
      </c>
      <c r="AP1658" s="284">
        <f t="shared" si="232"/>
        <v>1651</v>
      </c>
      <c r="AQ1658" s="284" t="str">
        <f t="shared" si="233"/>
        <v>樋口もえ1</v>
      </c>
      <c r="AR1658" s="284" t="str">
        <f t="shared" si="234"/>
        <v>ひぐちもえ1</v>
      </c>
      <c r="AS1658" s="284">
        <f t="shared" si="235"/>
        <v>1699379</v>
      </c>
      <c r="AT1658" s="284" t="str">
        <f t="shared" si="228"/>
        <v>樋口もえ</v>
      </c>
      <c r="AU1658" s="284">
        <f>IF(AT1658="","",COUNTIF(AT$8:AT1658,AT1658))</f>
        <v>1</v>
      </c>
      <c r="AV1658" s="284" t="str">
        <f t="shared" si="229"/>
        <v>ひぐちもえ</v>
      </c>
      <c r="AW1658" s="284">
        <f>IF(AV1658="","",COUNTIF(AV$8:AV1658,AV1658))</f>
        <v>1</v>
      </c>
      <c r="AX1658" s="284" t="str">
        <f t="shared" si="227"/>
        <v/>
      </c>
      <c r="AY1658" s="284" t="str">
        <f t="shared" si="230"/>
        <v/>
      </c>
      <c r="AZ1658" s="284" t="str">
        <f t="shared" si="231"/>
        <v/>
      </c>
    </row>
    <row r="1659" spans="1:52" ht="18" customHeight="1">
      <c r="A1659" s="281">
        <v>1699740</v>
      </c>
      <c r="B1659" s="281" t="s">
        <v>2518</v>
      </c>
      <c r="C1659" s="281" t="s">
        <v>7109</v>
      </c>
      <c r="D1659" s="281" t="s">
        <v>2520</v>
      </c>
      <c r="E1659" s="281" t="s">
        <v>3713</v>
      </c>
      <c r="F1659" s="281">
        <v>2</v>
      </c>
      <c r="G1659" s="281" t="s">
        <v>282</v>
      </c>
      <c r="H1659" s="303">
        <v>38301</v>
      </c>
      <c r="I1659" s="281">
        <v>24</v>
      </c>
      <c r="J1659" s="281" t="s">
        <v>260</v>
      </c>
      <c r="K1659" s="281">
        <v>280</v>
      </c>
      <c r="L1659" s="281" t="s">
        <v>334</v>
      </c>
      <c r="M1659" s="281">
        <v>2120</v>
      </c>
      <c r="N1659" s="281" t="s">
        <v>5717</v>
      </c>
      <c r="O1659" s="281">
        <v>2</v>
      </c>
      <c r="P1659" s="281" t="s">
        <v>303</v>
      </c>
      <c r="Q1659" s="281">
        <v>0</v>
      </c>
      <c r="S1659" s="281">
        <v>0</v>
      </c>
      <c r="V1659" s="281">
        <v>0</v>
      </c>
      <c r="W1659" s="281">
        <v>-20</v>
      </c>
      <c r="X1659" s="281" t="s">
        <v>1574</v>
      </c>
      <c r="AA1659" s="281">
        <v>1</v>
      </c>
      <c r="AB1659" s="281" t="s">
        <v>198</v>
      </c>
      <c r="AC1659" s="303">
        <v>44535</v>
      </c>
      <c r="AD1659" s="281" t="s">
        <v>11485</v>
      </c>
      <c r="AE1659" s="281" t="s">
        <v>5718</v>
      </c>
      <c r="AF1659" s="281" t="s">
        <v>266</v>
      </c>
      <c r="AG1659" s="281" t="s">
        <v>5719</v>
      </c>
      <c r="AI1659" s="281" t="s">
        <v>5720</v>
      </c>
      <c r="AJ1659" s="281" t="s">
        <v>11495</v>
      </c>
      <c r="AN1659" s="303">
        <v>44011</v>
      </c>
      <c r="AP1659" s="284">
        <f t="shared" si="232"/>
        <v>1652</v>
      </c>
      <c r="AQ1659" s="284" t="str">
        <f t="shared" si="233"/>
        <v>齊藤真虹1</v>
      </c>
      <c r="AR1659" s="284" t="str">
        <f t="shared" si="234"/>
        <v>さいとうまこ1</v>
      </c>
      <c r="AS1659" s="284">
        <f t="shared" si="235"/>
        <v>1699740</v>
      </c>
      <c r="AT1659" s="284" t="str">
        <f t="shared" si="228"/>
        <v>齊藤真虹</v>
      </c>
      <c r="AU1659" s="284">
        <f>IF(AT1659="","",COUNTIF(AT$8:AT1659,AT1659))</f>
        <v>1</v>
      </c>
      <c r="AV1659" s="284" t="str">
        <f t="shared" si="229"/>
        <v>さいとうまこ</v>
      </c>
      <c r="AW1659" s="284">
        <f>IF(AV1659="","",COUNTIF(AV$8:AV1659,AV1659))</f>
        <v>1</v>
      </c>
      <c r="AX1659" s="284" t="str">
        <f t="shared" si="227"/>
        <v/>
      </c>
      <c r="AY1659" s="284" t="str">
        <f t="shared" si="230"/>
        <v/>
      </c>
      <c r="AZ1659" s="284" t="str">
        <f t="shared" si="231"/>
        <v/>
      </c>
    </row>
    <row r="1660" spans="1:52" ht="18" customHeight="1">
      <c r="A1660" s="281">
        <v>1699743</v>
      </c>
      <c r="B1660" s="281" t="s">
        <v>6047</v>
      </c>
      <c r="C1660" s="281" t="s">
        <v>7110</v>
      </c>
      <c r="D1660" s="281" t="s">
        <v>6048</v>
      </c>
      <c r="E1660" s="281" t="s">
        <v>7111</v>
      </c>
      <c r="F1660" s="281">
        <v>2</v>
      </c>
      <c r="G1660" s="281" t="s">
        <v>282</v>
      </c>
      <c r="H1660" s="303">
        <v>38302</v>
      </c>
      <c r="I1660" s="281">
        <v>24</v>
      </c>
      <c r="J1660" s="281" t="s">
        <v>260</v>
      </c>
      <c r="K1660" s="281">
        <v>280</v>
      </c>
      <c r="L1660" s="281" t="s">
        <v>334</v>
      </c>
      <c r="M1660" s="281">
        <v>2120</v>
      </c>
      <c r="N1660" s="281" t="s">
        <v>5717</v>
      </c>
      <c r="O1660" s="281">
        <v>2</v>
      </c>
      <c r="P1660" s="281" t="s">
        <v>303</v>
      </c>
      <c r="Q1660" s="281">
        <v>0</v>
      </c>
      <c r="S1660" s="281">
        <v>0</v>
      </c>
      <c r="V1660" s="281">
        <v>0</v>
      </c>
      <c r="W1660" s="281">
        <v>-20</v>
      </c>
      <c r="X1660" s="281" t="s">
        <v>1574</v>
      </c>
      <c r="AA1660" s="281">
        <v>1</v>
      </c>
      <c r="AB1660" s="281" t="s">
        <v>198</v>
      </c>
      <c r="AC1660" s="303">
        <v>44535</v>
      </c>
      <c r="AD1660" s="281" t="s">
        <v>11485</v>
      </c>
      <c r="AE1660" s="281" t="s">
        <v>5718</v>
      </c>
      <c r="AF1660" s="281" t="s">
        <v>266</v>
      </c>
      <c r="AG1660" s="281" t="s">
        <v>5719</v>
      </c>
      <c r="AI1660" s="281" t="s">
        <v>5720</v>
      </c>
      <c r="AJ1660" s="281" t="s">
        <v>11495</v>
      </c>
      <c r="AN1660" s="303">
        <v>44011</v>
      </c>
      <c r="AP1660" s="284">
        <f t="shared" si="232"/>
        <v>1653</v>
      </c>
      <c r="AQ1660" s="284" t="str">
        <f t="shared" si="233"/>
        <v>野村咲絵1</v>
      </c>
      <c r="AR1660" s="284" t="str">
        <f t="shared" si="234"/>
        <v>のむらさえ1</v>
      </c>
      <c r="AS1660" s="284">
        <f t="shared" si="235"/>
        <v>1699743</v>
      </c>
      <c r="AT1660" s="284" t="str">
        <f t="shared" si="228"/>
        <v>野村咲絵</v>
      </c>
      <c r="AU1660" s="284">
        <f>IF(AT1660="","",COUNTIF(AT$8:AT1660,AT1660))</f>
        <v>1</v>
      </c>
      <c r="AV1660" s="284" t="str">
        <f t="shared" si="229"/>
        <v>のむらさえ</v>
      </c>
      <c r="AW1660" s="284">
        <f>IF(AV1660="","",COUNTIF(AV$8:AV1660,AV1660))</f>
        <v>1</v>
      </c>
      <c r="AX1660" s="284" t="str">
        <f t="shared" si="227"/>
        <v/>
      </c>
      <c r="AY1660" s="284" t="str">
        <f t="shared" si="230"/>
        <v/>
      </c>
      <c r="AZ1660" s="284" t="str">
        <f t="shared" si="231"/>
        <v/>
      </c>
    </row>
    <row r="1661" spans="1:52" ht="18" customHeight="1">
      <c r="A1661" s="281">
        <v>1660675</v>
      </c>
      <c r="B1661" s="281" t="s">
        <v>1901</v>
      </c>
      <c r="C1661" s="281" t="s">
        <v>7112</v>
      </c>
      <c r="D1661" s="281" t="s">
        <v>1903</v>
      </c>
      <c r="E1661" s="281" t="s">
        <v>2096</v>
      </c>
      <c r="F1661" s="281">
        <v>2</v>
      </c>
      <c r="G1661" s="281" t="s">
        <v>282</v>
      </c>
      <c r="H1661" s="303">
        <v>38307</v>
      </c>
      <c r="I1661" s="281">
        <v>24</v>
      </c>
      <c r="J1661" s="281" t="s">
        <v>260</v>
      </c>
      <c r="K1661" s="281">
        <v>267</v>
      </c>
      <c r="L1661" s="281" t="s">
        <v>328</v>
      </c>
      <c r="M1661" s="281">
        <v>2029</v>
      </c>
      <c r="N1661" s="281" t="s">
        <v>5736</v>
      </c>
      <c r="O1661" s="281">
        <v>2</v>
      </c>
      <c r="P1661" s="281" t="s">
        <v>303</v>
      </c>
      <c r="Q1661" s="281">
        <v>0</v>
      </c>
      <c r="S1661" s="281">
        <v>0</v>
      </c>
      <c r="U1661" s="281" t="s">
        <v>10883</v>
      </c>
      <c r="W1661" s="281">
        <v>-20</v>
      </c>
      <c r="X1661" s="281" t="s">
        <v>1574</v>
      </c>
      <c r="AA1661" s="281">
        <v>1</v>
      </c>
      <c r="AB1661" s="281" t="s">
        <v>198</v>
      </c>
      <c r="AC1661" s="303">
        <v>44535</v>
      </c>
      <c r="AD1661" s="281" t="s">
        <v>11483</v>
      </c>
      <c r="AE1661" s="281" t="s">
        <v>5737</v>
      </c>
      <c r="AF1661" s="281" t="s">
        <v>266</v>
      </c>
      <c r="AG1661" s="281" t="s">
        <v>5738</v>
      </c>
      <c r="AI1661" s="281" t="s">
        <v>5739</v>
      </c>
      <c r="AJ1661" s="281" t="s">
        <v>11496</v>
      </c>
      <c r="AN1661" s="303">
        <v>43526</v>
      </c>
      <c r="AP1661" s="284">
        <f t="shared" si="232"/>
        <v>1654</v>
      </c>
      <c r="AQ1661" s="284" t="str">
        <f t="shared" si="233"/>
        <v>多田光織1</v>
      </c>
      <c r="AR1661" s="284" t="str">
        <f t="shared" si="234"/>
        <v>ただひかり1</v>
      </c>
      <c r="AS1661" s="284">
        <f t="shared" si="235"/>
        <v>1660675</v>
      </c>
      <c r="AT1661" s="284" t="str">
        <f t="shared" si="228"/>
        <v>多田光織</v>
      </c>
      <c r="AU1661" s="284">
        <f>IF(AT1661="","",COUNTIF(AT$8:AT1661,AT1661))</f>
        <v>1</v>
      </c>
      <c r="AV1661" s="284" t="str">
        <f t="shared" si="229"/>
        <v>ただひかり</v>
      </c>
      <c r="AW1661" s="284">
        <f>IF(AV1661="","",COUNTIF(AV$8:AV1661,AV1661))</f>
        <v>1</v>
      </c>
      <c r="AX1661" s="284" t="str">
        <f t="shared" si="227"/>
        <v/>
      </c>
      <c r="AY1661" s="284" t="str">
        <f t="shared" si="230"/>
        <v/>
      </c>
      <c r="AZ1661" s="284" t="str">
        <f t="shared" si="231"/>
        <v/>
      </c>
    </row>
    <row r="1662" spans="1:52" ht="18" customHeight="1">
      <c r="A1662" s="281">
        <v>1699741</v>
      </c>
      <c r="B1662" s="281" t="s">
        <v>1391</v>
      </c>
      <c r="C1662" s="281" t="s">
        <v>7113</v>
      </c>
      <c r="D1662" s="281" t="s">
        <v>1392</v>
      </c>
      <c r="E1662" s="281" t="s">
        <v>7114</v>
      </c>
      <c r="F1662" s="281">
        <v>2</v>
      </c>
      <c r="G1662" s="281" t="s">
        <v>282</v>
      </c>
      <c r="H1662" s="303">
        <v>38319</v>
      </c>
      <c r="I1662" s="281">
        <v>24</v>
      </c>
      <c r="J1662" s="281" t="s">
        <v>260</v>
      </c>
      <c r="K1662" s="281">
        <v>280</v>
      </c>
      <c r="L1662" s="281" t="s">
        <v>334</v>
      </c>
      <c r="M1662" s="281">
        <v>2120</v>
      </c>
      <c r="N1662" s="281" t="s">
        <v>5717</v>
      </c>
      <c r="O1662" s="281">
        <v>2</v>
      </c>
      <c r="P1662" s="281" t="s">
        <v>303</v>
      </c>
      <c r="Q1662" s="281">
        <v>0</v>
      </c>
      <c r="S1662" s="281">
        <v>0</v>
      </c>
      <c r="V1662" s="281">
        <v>0</v>
      </c>
      <c r="W1662" s="281">
        <v>-20</v>
      </c>
      <c r="X1662" s="281" t="s">
        <v>1574</v>
      </c>
      <c r="AA1662" s="281">
        <v>1</v>
      </c>
      <c r="AB1662" s="281" t="s">
        <v>198</v>
      </c>
      <c r="AC1662" s="303">
        <v>44535</v>
      </c>
      <c r="AD1662" s="281" t="s">
        <v>11485</v>
      </c>
      <c r="AE1662" s="281" t="s">
        <v>5718</v>
      </c>
      <c r="AF1662" s="281" t="s">
        <v>266</v>
      </c>
      <c r="AG1662" s="281" t="s">
        <v>5719</v>
      </c>
      <c r="AI1662" s="281" t="s">
        <v>5720</v>
      </c>
      <c r="AJ1662" s="281" t="s">
        <v>11495</v>
      </c>
      <c r="AN1662" s="303">
        <v>44011</v>
      </c>
      <c r="AP1662" s="284">
        <f t="shared" si="232"/>
        <v>1655</v>
      </c>
      <c r="AQ1662" s="284" t="str">
        <f t="shared" si="233"/>
        <v>佐藤和花1</v>
      </c>
      <c r="AR1662" s="284" t="str">
        <f t="shared" si="234"/>
        <v>さとうわか1</v>
      </c>
      <c r="AS1662" s="284">
        <f t="shared" si="235"/>
        <v>1699741</v>
      </c>
      <c r="AT1662" s="284" t="str">
        <f t="shared" si="228"/>
        <v>佐藤和花</v>
      </c>
      <c r="AU1662" s="284">
        <f>IF(AT1662="","",COUNTIF(AT$8:AT1662,AT1662))</f>
        <v>1</v>
      </c>
      <c r="AV1662" s="284" t="str">
        <f t="shared" si="229"/>
        <v>さとうわか</v>
      </c>
      <c r="AW1662" s="284">
        <f>IF(AV1662="","",COUNTIF(AV$8:AV1662,AV1662))</f>
        <v>1</v>
      </c>
      <c r="AX1662" s="284" t="str">
        <f t="shared" si="227"/>
        <v/>
      </c>
      <c r="AY1662" s="284" t="str">
        <f t="shared" si="230"/>
        <v/>
      </c>
      <c r="AZ1662" s="284" t="str">
        <f t="shared" si="231"/>
        <v/>
      </c>
    </row>
    <row r="1663" spans="1:52" ht="18" customHeight="1">
      <c r="A1663" s="281">
        <v>1703806</v>
      </c>
      <c r="B1663" s="281" t="s">
        <v>4946</v>
      </c>
      <c r="C1663" s="281" t="s">
        <v>7115</v>
      </c>
      <c r="D1663" s="281" t="s">
        <v>4948</v>
      </c>
      <c r="E1663" s="281" t="s">
        <v>7116</v>
      </c>
      <c r="F1663" s="281">
        <v>1</v>
      </c>
      <c r="G1663" s="281" t="s">
        <v>259</v>
      </c>
      <c r="H1663" s="303">
        <v>38338</v>
      </c>
      <c r="I1663" s="281">
        <v>24</v>
      </c>
      <c r="J1663" s="281" t="s">
        <v>260</v>
      </c>
      <c r="K1663" s="281">
        <v>278</v>
      </c>
      <c r="L1663" s="281" t="s">
        <v>445</v>
      </c>
      <c r="M1663" s="281">
        <v>2099</v>
      </c>
      <c r="N1663" s="281" t="s">
        <v>6959</v>
      </c>
      <c r="O1663" s="281">
        <v>2</v>
      </c>
      <c r="P1663" s="281" t="s">
        <v>303</v>
      </c>
      <c r="W1663" s="281">
        <v>-20</v>
      </c>
      <c r="X1663" s="281" t="s">
        <v>1574</v>
      </c>
      <c r="AA1663" s="281">
        <v>1</v>
      </c>
      <c r="AB1663" s="281" t="s">
        <v>198</v>
      </c>
      <c r="AC1663" s="303">
        <v>44535</v>
      </c>
      <c r="AD1663" s="281" t="s">
        <v>11485</v>
      </c>
      <c r="AE1663" s="281" t="s">
        <v>3169</v>
      </c>
      <c r="AF1663" s="281" t="s">
        <v>266</v>
      </c>
      <c r="AG1663" s="281" t="s">
        <v>3255</v>
      </c>
      <c r="AI1663" s="281" t="s">
        <v>3256</v>
      </c>
      <c r="AJ1663" s="281" t="s">
        <v>11256</v>
      </c>
      <c r="AN1663" s="303">
        <v>44030</v>
      </c>
      <c r="AP1663" s="284">
        <f t="shared" si="232"/>
        <v>1656</v>
      </c>
      <c r="AQ1663" s="284" t="str">
        <f t="shared" si="233"/>
        <v>本多櫂人1</v>
      </c>
      <c r="AR1663" s="284" t="str">
        <f t="shared" si="234"/>
        <v>ほんだかいと1</v>
      </c>
      <c r="AS1663" s="284">
        <f t="shared" si="235"/>
        <v>1703806</v>
      </c>
      <c r="AT1663" s="284" t="str">
        <f t="shared" si="228"/>
        <v>本多櫂人</v>
      </c>
      <c r="AU1663" s="284">
        <f>IF(AT1663="","",COUNTIF(AT$8:AT1663,AT1663))</f>
        <v>1</v>
      </c>
      <c r="AV1663" s="284" t="str">
        <f t="shared" si="229"/>
        <v>ほんだかいと</v>
      </c>
      <c r="AW1663" s="284">
        <f>IF(AV1663="","",COUNTIF(AV$8:AV1663,AV1663))</f>
        <v>1</v>
      </c>
      <c r="AX1663" s="284" t="str">
        <f t="shared" si="227"/>
        <v/>
      </c>
      <c r="AY1663" s="284" t="str">
        <f t="shared" si="230"/>
        <v/>
      </c>
      <c r="AZ1663" s="284" t="str">
        <f t="shared" si="231"/>
        <v/>
      </c>
    </row>
    <row r="1664" spans="1:52" ht="18" customHeight="1">
      <c r="A1664" s="281">
        <v>1699508</v>
      </c>
      <c r="B1664" s="281" t="s">
        <v>5979</v>
      </c>
      <c r="C1664" s="281" t="s">
        <v>7079</v>
      </c>
      <c r="D1664" s="281" t="s">
        <v>5981</v>
      </c>
      <c r="E1664" s="281" t="s">
        <v>5814</v>
      </c>
      <c r="F1664" s="281">
        <v>2</v>
      </c>
      <c r="G1664" s="281" t="s">
        <v>282</v>
      </c>
      <c r="H1664" s="303">
        <v>38339</v>
      </c>
      <c r="I1664" s="281">
        <v>24</v>
      </c>
      <c r="J1664" s="281" t="s">
        <v>260</v>
      </c>
      <c r="K1664" s="281">
        <v>278</v>
      </c>
      <c r="L1664" s="281" t="s">
        <v>445</v>
      </c>
      <c r="M1664" s="281">
        <v>2093</v>
      </c>
      <c r="N1664" s="281" t="s">
        <v>5626</v>
      </c>
      <c r="O1664" s="281">
        <v>2</v>
      </c>
      <c r="P1664" s="281" t="s">
        <v>303</v>
      </c>
      <c r="W1664" s="281">
        <v>-20</v>
      </c>
      <c r="X1664" s="281" t="s">
        <v>1574</v>
      </c>
      <c r="AA1664" s="281">
        <v>1</v>
      </c>
      <c r="AB1664" s="281" t="s">
        <v>198</v>
      </c>
      <c r="AC1664" s="303">
        <v>44535</v>
      </c>
      <c r="AD1664" s="281" t="s">
        <v>11485</v>
      </c>
      <c r="AE1664" s="281" t="s">
        <v>5627</v>
      </c>
      <c r="AF1664" s="281" t="s">
        <v>266</v>
      </c>
      <c r="AG1664" s="281" t="s">
        <v>5628</v>
      </c>
      <c r="AI1664" s="281" t="s">
        <v>5629</v>
      </c>
      <c r="AJ1664" s="281" t="s">
        <v>11486</v>
      </c>
      <c r="AN1664" s="303">
        <v>44011</v>
      </c>
      <c r="AP1664" s="284">
        <f t="shared" si="232"/>
        <v>1657</v>
      </c>
      <c r="AQ1664" s="284" t="str">
        <f t="shared" si="233"/>
        <v>百瀬華音1</v>
      </c>
      <c r="AR1664" s="284" t="str">
        <f t="shared" si="234"/>
        <v>ももせかのん1</v>
      </c>
      <c r="AS1664" s="284">
        <f t="shared" si="235"/>
        <v>1699508</v>
      </c>
      <c r="AT1664" s="284" t="str">
        <f t="shared" si="228"/>
        <v>百瀬華音</v>
      </c>
      <c r="AU1664" s="284">
        <f>IF(AT1664="","",COUNTIF(AT$8:AT1664,AT1664))</f>
        <v>1</v>
      </c>
      <c r="AV1664" s="284" t="str">
        <f t="shared" si="229"/>
        <v>ももせかのん</v>
      </c>
      <c r="AW1664" s="284">
        <f>IF(AV1664="","",COUNTIF(AV$8:AV1664,AV1664))</f>
        <v>1</v>
      </c>
      <c r="AX1664" s="284" t="str">
        <f t="shared" si="227"/>
        <v/>
      </c>
      <c r="AY1664" s="284" t="str">
        <f t="shared" si="230"/>
        <v/>
      </c>
      <c r="AZ1664" s="284" t="str">
        <f t="shared" si="231"/>
        <v/>
      </c>
    </row>
    <row r="1665" spans="1:52" ht="18" customHeight="1">
      <c r="A1665" s="281">
        <v>1699742</v>
      </c>
      <c r="B1665" s="281" t="s">
        <v>4553</v>
      </c>
      <c r="C1665" s="281" t="s">
        <v>7117</v>
      </c>
      <c r="D1665" s="281" t="s">
        <v>4555</v>
      </c>
      <c r="E1665" s="281" t="s">
        <v>3201</v>
      </c>
      <c r="F1665" s="281">
        <v>2</v>
      </c>
      <c r="G1665" s="281" t="s">
        <v>282</v>
      </c>
      <c r="H1665" s="303">
        <v>38345</v>
      </c>
      <c r="I1665" s="281">
        <v>24</v>
      </c>
      <c r="J1665" s="281" t="s">
        <v>260</v>
      </c>
      <c r="K1665" s="281">
        <v>280</v>
      </c>
      <c r="L1665" s="281" t="s">
        <v>334</v>
      </c>
      <c r="M1665" s="281">
        <v>2120</v>
      </c>
      <c r="N1665" s="281" t="s">
        <v>5717</v>
      </c>
      <c r="O1665" s="281">
        <v>2</v>
      </c>
      <c r="P1665" s="281" t="s">
        <v>303</v>
      </c>
      <c r="Q1665" s="281">
        <v>0</v>
      </c>
      <c r="S1665" s="281">
        <v>0</v>
      </c>
      <c r="V1665" s="281">
        <v>0</v>
      </c>
      <c r="W1665" s="281">
        <v>-20</v>
      </c>
      <c r="X1665" s="281" t="s">
        <v>1574</v>
      </c>
      <c r="AA1665" s="281">
        <v>1</v>
      </c>
      <c r="AB1665" s="281" t="s">
        <v>198</v>
      </c>
      <c r="AC1665" s="303">
        <v>44535</v>
      </c>
      <c r="AD1665" s="281" t="s">
        <v>11485</v>
      </c>
      <c r="AE1665" s="281" t="s">
        <v>5718</v>
      </c>
      <c r="AF1665" s="281" t="s">
        <v>266</v>
      </c>
      <c r="AG1665" s="281" t="s">
        <v>5719</v>
      </c>
      <c r="AI1665" s="281" t="s">
        <v>5720</v>
      </c>
      <c r="AJ1665" s="281" t="s">
        <v>11495</v>
      </c>
      <c r="AN1665" s="303">
        <v>44011</v>
      </c>
      <c r="AP1665" s="284">
        <f t="shared" si="232"/>
        <v>1658</v>
      </c>
      <c r="AQ1665" s="284" t="str">
        <f t="shared" si="233"/>
        <v>佐野文音1</v>
      </c>
      <c r="AR1665" s="284" t="str">
        <f t="shared" si="234"/>
        <v>さのあやね1</v>
      </c>
      <c r="AS1665" s="284">
        <f t="shared" si="235"/>
        <v>1699742</v>
      </c>
      <c r="AT1665" s="284" t="str">
        <f t="shared" si="228"/>
        <v>佐野文音</v>
      </c>
      <c r="AU1665" s="284">
        <f>IF(AT1665="","",COUNTIF(AT$8:AT1665,AT1665))</f>
        <v>1</v>
      </c>
      <c r="AV1665" s="284" t="str">
        <f t="shared" si="229"/>
        <v>さのあやね</v>
      </c>
      <c r="AW1665" s="284">
        <f>IF(AV1665="","",COUNTIF(AV$8:AV1665,AV1665))</f>
        <v>1</v>
      </c>
      <c r="AX1665" s="284" t="str">
        <f t="shared" si="227"/>
        <v/>
      </c>
      <c r="AY1665" s="284" t="str">
        <f t="shared" si="230"/>
        <v/>
      </c>
      <c r="AZ1665" s="284" t="str">
        <f t="shared" si="231"/>
        <v/>
      </c>
    </row>
    <row r="1666" spans="1:52" ht="18" customHeight="1">
      <c r="A1666" s="281">
        <v>1732271</v>
      </c>
      <c r="B1666" s="281" t="s">
        <v>421</v>
      </c>
      <c r="C1666" s="281" t="s">
        <v>7118</v>
      </c>
      <c r="D1666" s="281" t="s">
        <v>423</v>
      </c>
      <c r="E1666" s="281" t="s">
        <v>7119</v>
      </c>
      <c r="F1666" s="281">
        <v>1</v>
      </c>
      <c r="G1666" s="281" t="s">
        <v>259</v>
      </c>
      <c r="H1666" s="303">
        <v>38348</v>
      </c>
      <c r="I1666" s="281">
        <v>24</v>
      </c>
      <c r="J1666" s="281" t="s">
        <v>260</v>
      </c>
      <c r="K1666" s="281">
        <v>265</v>
      </c>
      <c r="L1666" s="281" t="s">
        <v>574</v>
      </c>
      <c r="M1666" s="281">
        <v>2017</v>
      </c>
      <c r="N1666" s="281" t="s">
        <v>5769</v>
      </c>
      <c r="O1666" s="281">
        <v>2</v>
      </c>
      <c r="P1666" s="281" t="s">
        <v>303</v>
      </c>
      <c r="W1666" s="281">
        <v>-20</v>
      </c>
      <c r="X1666" s="281" t="s">
        <v>1574</v>
      </c>
      <c r="AA1666" s="281">
        <v>1</v>
      </c>
      <c r="AB1666" s="281" t="s">
        <v>198</v>
      </c>
      <c r="AC1666" s="303">
        <v>44535</v>
      </c>
      <c r="AD1666" s="281" t="s">
        <v>11483</v>
      </c>
      <c r="AE1666" s="281" t="s">
        <v>5770</v>
      </c>
      <c r="AF1666" s="281" t="s">
        <v>266</v>
      </c>
      <c r="AG1666" s="281" t="s">
        <v>5771</v>
      </c>
      <c r="AI1666" s="281" t="s">
        <v>5772</v>
      </c>
      <c r="AJ1666" s="281" t="s">
        <v>11498</v>
      </c>
      <c r="AN1666" s="303">
        <v>44354</v>
      </c>
      <c r="AP1666" s="284">
        <f t="shared" si="232"/>
        <v>1659</v>
      </c>
      <c r="AQ1666" s="284" t="str">
        <f t="shared" si="233"/>
        <v>小林澪矢1</v>
      </c>
      <c r="AR1666" s="284" t="str">
        <f t="shared" si="234"/>
        <v>こばやしれいや1</v>
      </c>
      <c r="AS1666" s="284">
        <f t="shared" si="235"/>
        <v>1732271</v>
      </c>
      <c r="AT1666" s="284" t="str">
        <f t="shared" si="228"/>
        <v>小林澪矢</v>
      </c>
      <c r="AU1666" s="284">
        <f>IF(AT1666="","",COUNTIF(AT$8:AT1666,AT1666))</f>
        <v>1</v>
      </c>
      <c r="AV1666" s="284" t="str">
        <f t="shared" si="229"/>
        <v>こばやしれいや</v>
      </c>
      <c r="AW1666" s="284">
        <f>IF(AV1666="","",COUNTIF(AV$8:AV1666,AV1666))</f>
        <v>1</v>
      </c>
      <c r="AX1666" s="284" t="str">
        <f t="shared" si="227"/>
        <v/>
      </c>
      <c r="AY1666" s="284" t="str">
        <f t="shared" si="230"/>
        <v/>
      </c>
      <c r="AZ1666" s="284" t="str">
        <f t="shared" si="231"/>
        <v/>
      </c>
    </row>
    <row r="1667" spans="1:52" ht="18" customHeight="1">
      <c r="A1667" s="281">
        <v>1699737</v>
      </c>
      <c r="B1667" s="281" t="s">
        <v>1339</v>
      </c>
      <c r="C1667" s="281" t="s">
        <v>7120</v>
      </c>
      <c r="D1667" s="281" t="s">
        <v>1341</v>
      </c>
      <c r="E1667" s="281" t="s">
        <v>5476</v>
      </c>
      <c r="F1667" s="281">
        <v>2</v>
      </c>
      <c r="G1667" s="281" t="s">
        <v>282</v>
      </c>
      <c r="H1667" s="303">
        <v>38349</v>
      </c>
      <c r="I1667" s="281">
        <v>24</v>
      </c>
      <c r="J1667" s="281" t="s">
        <v>260</v>
      </c>
      <c r="K1667" s="281">
        <v>280</v>
      </c>
      <c r="L1667" s="281" t="s">
        <v>334</v>
      </c>
      <c r="M1667" s="281">
        <v>2120</v>
      </c>
      <c r="N1667" s="281" t="s">
        <v>5717</v>
      </c>
      <c r="O1667" s="281">
        <v>2</v>
      </c>
      <c r="P1667" s="281" t="s">
        <v>303</v>
      </c>
      <c r="Q1667" s="281">
        <v>0</v>
      </c>
      <c r="S1667" s="281">
        <v>0</v>
      </c>
      <c r="V1667" s="281">
        <v>0</v>
      </c>
      <c r="W1667" s="281">
        <v>-20</v>
      </c>
      <c r="X1667" s="281" t="s">
        <v>1574</v>
      </c>
      <c r="AA1667" s="281">
        <v>1</v>
      </c>
      <c r="AB1667" s="281" t="s">
        <v>198</v>
      </c>
      <c r="AC1667" s="303">
        <v>44535</v>
      </c>
      <c r="AD1667" s="281" t="s">
        <v>11485</v>
      </c>
      <c r="AE1667" s="281" t="s">
        <v>5718</v>
      </c>
      <c r="AF1667" s="281" t="s">
        <v>266</v>
      </c>
      <c r="AG1667" s="281" t="s">
        <v>5719</v>
      </c>
      <c r="AI1667" s="281" t="s">
        <v>5720</v>
      </c>
      <c r="AJ1667" s="281" t="s">
        <v>11495</v>
      </c>
      <c r="AN1667" s="303">
        <v>44011</v>
      </c>
      <c r="AP1667" s="284">
        <f t="shared" si="232"/>
        <v>1660</v>
      </c>
      <c r="AQ1667" s="284" t="str">
        <f t="shared" si="233"/>
        <v>熊谷日祥莉1</v>
      </c>
      <c r="AR1667" s="284" t="str">
        <f t="shared" si="234"/>
        <v>くまがいひより1</v>
      </c>
      <c r="AS1667" s="284">
        <f t="shared" si="235"/>
        <v>1699737</v>
      </c>
      <c r="AT1667" s="284" t="str">
        <f t="shared" si="228"/>
        <v>熊谷日祥莉</v>
      </c>
      <c r="AU1667" s="284">
        <f>IF(AT1667="","",COUNTIF(AT$8:AT1667,AT1667))</f>
        <v>1</v>
      </c>
      <c r="AV1667" s="284" t="str">
        <f t="shared" si="229"/>
        <v>くまがいひより</v>
      </c>
      <c r="AW1667" s="284">
        <f>IF(AV1667="","",COUNTIF(AV$8:AV1667,AV1667))</f>
        <v>1</v>
      </c>
      <c r="AX1667" s="284" t="str">
        <f t="shared" si="227"/>
        <v/>
      </c>
      <c r="AY1667" s="284" t="str">
        <f t="shared" si="230"/>
        <v/>
      </c>
      <c r="AZ1667" s="284" t="str">
        <f t="shared" si="231"/>
        <v/>
      </c>
    </row>
    <row r="1668" spans="1:52" ht="18" customHeight="1">
      <c r="A1668" s="281">
        <v>1699911</v>
      </c>
      <c r="B1668" s="281" t="s">
        <v>7121</v>
      </c>
      <c r="C1668" s="281" t="s">
        <v>7122</v>
      </c>
      <c r="D1668" s="281" t="s">
        <v>7123</v>
      </c>
      <c r="E1668" s="281" t="s">
        <v>3089</v>
      </c>
      <c r="F1668" s="281">
        <v>1</v>
      </c>
      <c r="G1668" s="281" t="s">
        <v>259</v>
      </c>
      <c r="H1668" s="303">
        <v>38357</v>
      </c>
      <c r="I1668" s="281">
        <v>24</v>
      </c>
      <c r="J1668" s="281" t="s">
        <v>260</v>
      </c>
      <c r="K1668" s="281">
        <v>267</v>
      </c>
      <c r="L1668" s="281" t="s">
        <v>328</v>
      </c>
      <c r="M1668" s="281">
        <v>2027</v>
      </c>
      <c r="N1668" s="281" t="s">
        <v>7091</v>
      </c>
      <c r="O1668" s="281">
        <v>2</v>
      </c>
      <c r="P1668" s="281" t="s">
        <v>303</v>
      </c>
      <c r="Q1668" s="281">
        <v>0</v>
      </c>
      <c r="S1668" s="281">
        <v>0</v>
      </c>
      <c r="V1668" s="281">
        <v>0</v>
      </c>
      <c r="W1668" s="281">
        <v>-20</v>
      </c>
      <c r="X1668" s="281" t="s">
        <v>1574</v>
      </c>
      <c r="AA1668" s="281">
        <v>1</v>
      </c>
      <c r="AB1668" s="281" t="s">
        <v>198</v>
      </c>
      <c r="AC1668" s="303">
        <v>44535</v>
      </c>
      <c r="AD1668" s="281" t="s">
        <v>11483</v>
      </c>
      <c r="AE1668" s="281" t="s">
        <v>828</v>
      </c>
      <c r="AF1668" s="281" t="s">
        <v>266</v>
      </c>
      <c r="AG1668" s="281" t="s">
        <v>7092</v>
      </c>
      <c r="AH1668" s="281" t="s">
        <v>7093</v>
      </c>
      <c r="AI1668" s="281" t="s">
        <v>7094</v>
      </c>
      <c r="AJ1668" s="281" t="s">
        <v>11594</v>
      </c>
      <c r="AN1668" s="303">
        <v>44012</v>
      </c>
      <c r="AP1668" s="284">
        <f t="shared" si="232"/>
        <v>1661</v>
      </c>
      <c r="AQ1668" s="284" t="str">
        <f t="shared" si="233"/>
        <v>千原蒼生1</v>
      </c>
      <c r="AR1668" s="284" t="str">
        <f t="shared" si="234"/>
        <v>ちはらあおい1</v>
      </c>
      <c r="AS1668" s="284">
        <f t="shared" si="235"/>
        <v>1699911</v>
      </c>
      <c r="AT1668" s="284" t="str">
        <f t="shared" si="228"/>
        <v>千原蒼生</v>
      </c>
      <c r="AU1668" s="284">
        <f>IF(AT1668="","",COUNTIF(AT$8:AT1668,AT1668))</f>
        <v>1</v>
      </c>
      <c r="AV1668" s="284" t="str">
        <f t="shared" si="229"/>
        <v>ちはらあおい</v>
      </c>
      <c r="AW1668" s="284">
        <f>IF(AV1668="","",COUNTIF(AV$8:AV1668,AV1668))</f>
        <v>1</v>
      </c>
      <c r="AX1668" s="284" t="str">
        <f t="shared" si="227"/>
        <v/>
      </c>
      <c r="AY1668" s="284" t="str">
        <f t="shared" si="230"/>
        <v/>
      </c>
      <c r="AZ1668" s="284" t="str">
        <f t="shared" si="231"/>
        <v/>
      </c>
    </row>
    <row r="1669" spans="1:52" ht="18" customHeight="1">
      <c r="A1669" s="281">
        <v>1700139</v>
      </c>
      <c r="B1669" s="281" t="s">
        <v>383</v>
      </c>
      <c r="C1669" s="281" t="s">
        <v>7124</v>
      </c>
      <c r="D1669" s="281" t="s">
        <v>1289</v>
      </c>
      <c r="E1669" s="281" t="s">
        <v>2027</v>
      </c>
      <c r="F1669" s="281">
        <v>1</v>
      </c>
      <c r="G1669" s="281" t="s">
        <v>259</v>
      </c>
      <c r="H1669" s="303">
        <v>38360</v>
      </c>
      <c r="I1669" s="281">
        <v>24</v>
      </c>
      <c r="J1669" s="281" t="s">
        <v>260</v>
      </c>
      <c r="K1669" s="281">
        <v>266</v>
      </c>
      <c r="L1669" s="281" t="s">
        <v>386</v>
      </c>
      <c r="M1669" s="281">
        <v>2021</v>
      </c>
      <c r="N1669" s="281" t="s">
        <v>387</v>
      </c>
      <c r="O1669" s="281">
        <v>2</v>
      </c>
      <c r="P1669" s="281" t="s">
        <v>303</v>
      </c>
      <c r="Q1669" s="281">
        <v>0</v>
      </c>
      <c r="S1669" s="281">
        <v>0</v>
      </c>
      <c r="U1669" s="281" t="s">
        <v>11595</v>
      </c>
      <c r="W1669" s="281">
        <v>-20</v>
      </c>
      <c r="X1669" s="281" t="s">
        <v>1574</v>
      </c>
      <c r="AA1669" s="281">
        <v>1</v>
      </c>
      <c r="AB1669" s="281" t="s">
        <v>198</v>
      </c>
      <c r="AC1669" s="303">
        <v>44535</v>
      </c>
      <c r="AD1669" s="281" t="s">
        <v>11483</v>
      </c>
      <c r="AF1669" s="281" t="s">
        <v>266</v>
      </c>
      <c r="AG1669" s="281" t="s">
        <v>5799</v>
      </c>
      <c r="AI1669" s="281" t="s">
        <v>5800</v>
      </c>
      <c r="AJ1669" s="281" t="s">
        <v>11501</v>
      </c>
      <c r="AN1669" s="303">
        <v>44012</v>
      </c>
      <c r="AP1669" s="284">
        <f t="shared" si="232"/>
        <v>1662</v>
      </c>
      <c r="AQ1669" s="284" t="str">
        <f t="shared" si="233"/>
        <v>山﨑琢己1</v>
      </c>
      <c r="AR1669" s="284" t="str">
        <f t="shared" si="234"/>
        <v>やまざきたくみ1</v>
      </c>
      <c r="AS1669" s="284">
        <f t="shared" si="235"/>
        <v>1700139</v>
      </c>
      <c r="AT1669" s="284" t="str">
        <f t="shared" si="228"/>
        <v>山﨑琢己</v>
      </c>
      <c r="AU1669" s="284">
        <f>IF(AT1669="","",COUNTIF(AT$8:AT1669,AT1669))</f>
        <v>1</v>
      </c>
      <c r="AV1669" s="284" t="str">
        <f t="shared" si="229"/>
        <v>やまざきたくみ</v>
      </c>
      <c r="AW1669" s="284">
        <f>IF(AV1669="","",COUNTIF(AV$8:AV1669,AV1669))</f>
        <v>1</v>
      </c>
      <c r="AX1669" s="284">
        <f t="shared" si="227"/>
        <v>1700139</v>
      </c>
      <c r="AY1669" s="284" t="str">
        <f t="shared" si="230"/>
        <v>山﨑</v>
      </c>
      <c r="AZ1669" s="284" t="str">
        <f t="shared" si="231"/>
        <v>琢己</v>
      </c>
    </row>
    <row r="1670" spans="1:52" ht="18" customHeight="1">
      <c r="A1670" s="281">
        <v>1699506</v>
      </c>
      <c r="B1670" s="281" t="s">
        <v>1316</v>
      </c>
      <c r="C1670" s="281" t="s">
        <v>6754</v>
      </c>
      <c r="D1670" s="281" t="s">
        <v>1318</v>
      </c>
      <c r="E1670" s="281" t="s">
        <v>6755</v>
      </c>
      <c r="F1670" s="281">
        <v>2</v>
      </c>
      <c r="G1670" s="281" t="s">
        <v>282</v>
      </c>
      <c r="H1670" s="303">
        <v>38364</v>
      </c>
      <c r="I1670" s="281">
        <v>24</v>
      </c>
      <c r="J1670" s="281" t="s">
        <v>260</v>
      </c>
      <c r="K1670" s="281">
        <v>278</v>
      </c>
      <c r="L1670" s="281" t="s">
        <v>445</v>
      </c>
      <c r="M1670" s="281">
        <v>2093</v>
      </c>
      <c r="N1670" s="281" t="s">
        <v>5626</v>
      </c>
      <c r="O1670" s="281">
        <v>2</v>
      </c>
      <c r="P1670" s="281" t="s">
        <v>303</v>
      </c>
      <c r="W1670" s="281">
        <v>-20</v>
      </c>
      <c r="X1670" s="281" t="s">
        <v>1574</v>
      </c>
      <c r="AA1670" s="281">
        <v>1</v>
      </c>
      <c r="AB1670" s="281" t="s">
        <v>198</v>
      </c>
      <c r="AC1670" s="303">
        <v>44535</v>
      </c>
      <c r="AD1670" s="281" t="s">
        <v>11485</v>
      </c>
      <c r="AE1670" s="281" t="s">
        <v>5627</v>
      </c>
      <c r="AF1670" s="281" t="s">
        <v>266</v>
      </c>
      <c r="AG1670" s="281" t="s">
        <v>5628</v>
      </c>
      <c r="AI1670" s="281" t="s">
        <v>5629</v>
      </c>
      <c r="AJ1670" s="281" t="s">
        <v>11486</v>
      </c>
      <c r="AN1670" s="303">
        <v>44011</v>
      </c>
      <c r="AP1670" s="284">
        <f t="shared" si="232"/>
        <v>1663</v>
      </c>
      <c r="AQ1670" s="284" t="str">
        <f t="shared" si="233"/>
        <v>花岡来美1</v>
      </c>
      <c r="AR1670" s="284" t="str">
        <f t="shared" si="234"/>
        <v>はなおかくるみ1</v>
      </c>
      <c r="AS1670" s="284">
        <f t="shared" si="235"/>
        <v>1699506</v>
      </c>
      <c r="AT1670" s="284" t="str">
        <f t="shared" si="228"/>
        <v>花岡来美</v>
      </c>
      <c r="AU1670" s="284">
        <f>IF(AT1670="","",COUNTIF(AT$8:AT1670,AT1670))</f>
        <v>1</v>
      </c>
      <c r="AV1670" s="284" t="str">
        <f t="shared" si="229"/>
        <v>はなおかくるみ</v>
      </c>
      <c r="AW1670" s="284">
        <f>IF(AV1670="","",COUNTIF(AV$8:AV1670,AV1670))</f>
        <v>1</v>
      </c>
      <c r="AX1670" s="284" t="str">
        <f t="shared" si="227"/>
        <v/>
      </c>
      <c r="AY1670" s="284" t="str">
        <f t="shared" si="230"/>
        <v/>
      </c>
      <c r="AZ1670" s="284" t="str">
        <f t="shared" si="231"/>
        <v/>
      </c>
    </row>
    <row r="1671" spans="1:52" ht="18" customHeight="1">
      <c r="A1671" s="281">
        <v>1700005</v>
      </c>
      <c r="B1671" s="281" t="s">
        <v>7125</v>
      </c>
      <c r="C1671" s="281" t="s">
        <v>4850</v>
      </c>
      <c r="D1671" s="281" t="s">
        <v>7126</v>
      </c>
      <c r="E1671" s="281" t="s">
        <v>3881</v>
      </c>
      <c r="F1671" s="281">
        <v>1</v>
      </c>
      <c r="G1671" s="281" t="s">
        <v>259</v>
      </c>
      <c r="H1671" s="303">
        <v>38368</v>
      </c>
      <c r="I1671" s="281">
        <v>24</v>
      </c>
      <c r="J1671" s="281" t="s">
        <v>260</v>
      </c>
      <c r="K1671" s="281">
        <v>267</v>
      </c>
      <c r="L1671" s="281" t="s">
        <v>328</v>
      </c>
      <c r="M1671" s="281">
        <v>2031</v>
      </c>
      <c r="N1671" s="281" t="s">
        <v>5775</v>
      </c>
      <c r="O1671" s="281">
        <v>2</v>
      </c>
      <c r="P1671" s="281" t="s">
        <v>303</v>
      </c>
      <c r="W1671" s="281">
        <v>-20</v>
      </c>
      <c r="X1671" s="281" t="s">
        <v>1574</v>
      </c>
      <c r="AA1671" s="281">
        <v>1</v>
      </c>
      <c r="AB1671" s="281" t="s">
        <v>198</v>
      </c>
      <c r="AC1671" s="303">
        <v>44535</v>
      </c>
      <c r="AD1671" s="281" t="s">
        <v>11483</v>
      </c>
      <c r="AE1671" s="281" t="s">
        <v>5776</v>
      </c>
      <c r="AF1671" s="281" t="s">
        <v>266</v>
      </c>
      <c r="AG1671" s="281" t="s">
        <v>5777</v>
      </c>
      <c r="AI1671" s="281" t="s">
        <v>5778</v>
      </c>
      <c r="AJ1671" s="281" t="s">
        <v>11499</v>
      </c>
      <c r="AN1671" s="303">
        <v>44012</v>
      </c>
      <c r="AP1671" s="284">
        <f t="shared" si="232"/>
        <v>1664</v>
      </c>
      <c r="AQ1671" s="284" t="str">
        <f t="shared" si="233"/>
        <v>佐塚壮真1</v>
      </c>
      <c r="AR1671" s="284" t="str">
        <f t="shared" si="234"/>
        <v>さつかそうま1</v>
      </c>
      <c r="AS1671" s="284">
        <f t="shared" si="235"/>
        <v>1700005</v>
      </c>
      <c r="AT1671" s="284" t="str">
        <f t="shared" si="228"/>
        <v>佐塚壮真</v>
      </c>
      <c r="AU1671" s="284">
        <f>IF(AT1671="","",COUNTIF(AT$8:AT1671,AT1671))</f>
        <v>1</v>
      </c>
      <c r="AV1671" s="284" t="str">
        <f t="shared" si="229"/>
        <v>さつかそうま</v>
      </c>
      <c r="AW1671" s="284">
        <f>IF(AV1671="","",COUNTIF(AV$8:AV1671,AV1671))</f>
        <v>1</v>
      </c>
      <c r="AX1671" s="284" t="str">
        <f t="shared" si="227"/>
        <v/>
      </c>
      <c r="AY1671" s="284" t="str">
        <f t="shared" si="230"/>
        <v/>
      </c>
      <c r="AZ1671" s="284" t="str">
        <f t="shared" si="231"/>
        <v/>
      </c>
    </row>
    <row r="1672" spans="1:52" ht="18" customHeight="1">
      <c r="A1672" s="281">
        <v>1703534</v>
      </c>
      <c r="B1672" s="281" t="s">
        <v>1026</v>
      </c>
      <c r="C1672" s="281" t="s">
        <v>7127</v>
      </c>
      <c r="D1672" s="281" t="s">
        <v>1028</v>
      </c>
      <c r="E1672" s="281" t="s">
        <v>7128</v>
      </c>
      <c r="F1672" s="281">
        <v>1</v>
      </c>
      <c r="G1672" s="281" t="s">
        <v>259</v>
      </c>
      <c r="H1672" s="303">
        <v>38368</v>
      </c>
      <c r="I1672" s="281">
        <v>24</v>
      </c>
      <c r="J1672" s="281" t="s">
        <v>260</v>
      </c>
      <c r="K1672" s="281">
        <v>267</v>
      </c>
      <c r="L1672" s="281" t="s">
        <v>328</v>
      </c>
      <c r="M1672" s="281">
        <v>2040</v>
      </c>
      <c r="N1672" s="281" t="s">
        <v>5290</v>
      </c>
      <c r="O1672" s="281">
        <v>2</v>
      </c>
      <c r="P1672" s="281" t="s">
        <v>303</v>
      </c>
      <c r="Q1672" s="281">
        <v>0</v>
      </c>
      <c r="S1672" s="281">
        <v>0</v>
      </c>
      <c r="W1672" s="281">
        <v>-20</v>
      </c>
      <c r="X1672" s="281" t="s">
        <v>1574</v>
      </c>
      <c r="AA1672" s="281">
        <v>1</v>
      </c>
      <c r="AB1672" s="281" t="s">
        <v>198</v>
      </c>
      <c r="AC1672" s="303">
        <v>44535</v>
      </c>
      <c r="AD1672" s="281" t="s">
        <v>11483</v>
      </c>
      <c r="AE1672" s="281" t="s">
        <v>5291</v>
      </c>
      <c r="AF1672" s="281" t="s">
        <v>266</v>
      </c>
      <c r="AG1672" s="281" t="s">
        <v>5292</v>
      </c>
      <c r="AH1672" s="281" t="s">
        <v>5290</v>
      </c>
      <c r="AI1672" s="281" t="s">
        <v>5293</v>
      </c>
      <c r="AJ1672" s="281" t="s">
        <v>11456</v>
      </c>
      <c r="AN1672" s="303">
        <v>44027</v>
      </c>
      <c r="AP1672" s="284">
        <f t="shared" si="232"/>
        <v>1665</v>
      </c>
      <c r="AQ1672" s="284" t="str">
        <f t="shared" si="233"/>
        <v>伊藤颯路1</v>
      </c>
      <c r="AR1672" s="284" t="str">
        <f t="shared" si="234"/>
        <v>いとうそうじ1</v>
      </c>
      <c r="AS1672" s="284">
        <f t="shared" si="235"/>
        <v>1703534</v>
      </c>
      <c r="AT1672" s="284" t="str">
        <f t="shared" si="228"/>
        <v>伊藤颯路</v>
      </c>
      <c r="AU1672" s="284">
        <f>IF(AT1672="","",COUNTIF(AT$8:AT1672,AT1672))</f>
        <v>1</v>
      </c>
      <c r="AV1672" s="284" t="str">
        <f t="shared" si="229"/>
        <v>いとうそうじ</v>
      </c>
      <c r="AW1672" s="284">
        <f>IF(AV1672="","",COUNTIF(AV$8:AV1672,AV1672))</f>
        <v>1</v>
      </c>
      <c r="AX1672" s="284" t="str">
        <f t="shared" ref="AX1672:AX1735" si="236">IFERROR(VLOOKUP(AS1672,$BA$11:$BA$38,1,FALSE),"")</f>
        <v/>
      </c>
      <c r="AY1672" s="284" t="str">
        <f t="shared" si="230"/>
        <v/>
      </c>
      <c r="AZ1672" s="284" t="str">
        <f t="shared" si="231"/>
        <v/>
      </c>
    </row>
    <row r="1673" spans="1:52" ht="18" customHeight="1">
      <c r="A1673" s="281">
        <v>1707649</v>
      </c>
      <c r="B1673" s="281" t="s">
        <v>2592</v>
      </c>
      <c r="C1673" s="281" t="s">
        <v>7129</v>
      </c>
      <c r="D1673" s="281" t="s">
        <v>2594</v>
      </c>
      <c r="E1673" s="281" t="s">
        <v>444</v>
      </c>
      <c r="F1673" s="281">
        <v>1</v>
      </c>
      <c r="G1673" s="281" t="s">
        <v>259</v>
      </c>
      <c r="H1673" s="303">
        <v>38372</v>
      </c>
      <c r="I1673" s="281">
        <v>24</v>
      </c>
      <c r="J1673" s="281" t="s">
        <v>260</v>
      </c>
      <c r="K1673" s="281">
        <v>267</v>
      </c>
      <c r="L1673" s="281" t="s">
        <v>328</v>
      </c>
      <c r="M1673" s="281">
        <v>2027</v>
      </c>
      <c r="N1673" s="281" t="s">
        <v>7091</v>
      </c>
      <c r="O1673" s="281">
        <v>2</v>
      </c>
      <c r="P1673" s="281" t="s">
        <v>303</v>
      </c>
      <c r="Q1673" s="281">
        <v>0</v>
      </c>
      <c r="S1673" s="281">
        <v>0</v>
      </c>
      <c r="W1673" s="281">
        <v>-20</v>
      </c>
      <c r="X1673" s="281" t="s">
        <v>1574</v>
      </c>
      <c r="AA1673" s="281">
        <v>1</v>
      </c>
      <c r="AB1673" s="281" t="s">
        <v>198</v>
      </c>
      <c r="AC1673" s="303">
        <v>44535</v>
      </c>
      <c r="AD1673" s="281" t="s">
        <v>11483</v>
      </c>
      <c r="AE1673" s="281" t="s">
        <v>828</v>
      </c>
      <c r="AF1673" s="281" t="s">
        <v>266</v>
      </c>
      <c r="AG1673" s="281" t="s">
        <v>7092</v>
      </c>
      <c r="AH1673" s="281" t="s">
        <v>7093</v>
      </c>
      <c r="AI1673" s="281" t="s">
        <v>7094</v>
      </c>
      <c r="AJ1673" s="281" t="s">
        <v>11594</v>
      </c>
      <c r="AN1673" s="303">
        <v>44061</v>
      </c>
      <c r="AP1673" s="284">
        <f t="shared" si="232"/>
        <v>1666</v>
      </c>
      <c r="AQ1673" s="284" t="str">
        <f t="shared" si="233"/>
        <v>池田洋之1</v>
      </c>
      <c r="AR1673" s="284" t="str">
        <f t="shared" si="234"/>
        <v>いけだひろゆき1</v>
      </c>
      <c r="AS1673" s="284">
        <f t="shared" si="235"/>
        <v>1707649</v>
      </c>
      <c r="AT1673" s="284" t="str">
        <f t="shared" si="228"/>
        <v>池田洋之</v>
      </c>
      <c r="AU1673" s="284">
        <f>IF(AT1673="","",COUNTIF(AT$8:AT1673,AT1673))</f>
        <v>1</v>
      </c>
      <c r="AV1673" s="284" t="str">
        <f t="shared" si="229"/>
        <v>いけだひろゆき</v>
      </c>
      <c r="AW1673" s="284">
        <f>IF(AV1673="","",COUNTIF(AV$8:AV1673,AV1673))</f>
        <v>1</v>
      </c>
      <c r="AX1673" s="284" t="str">
        <f t="shared" si="236"/>
        <v/>
      </c>
      <c r="AY1673" s="284" t="str">
        <f t="shared" si="230"/>
        <v/>
      </c>
      <c r="AZ1673" s="284" t="str">
        <f t="shared" si="231"/>
        <v/>
      </c>
    </row>
    <row r="1674" spans="1:52" ht="18" customHeight="1">
      <c r="A1674" s="281">
        <v>1699976</v>
      </c>
      <c r="B1674" s="281" t="s">
        <v>7130</v>
      </c>
      <c r="C1674" s="281" t="s">
        <v>7131</v>
      </c>
      <c r="D1674" s="281" t="s">
        <v>7132</v>
      </c>
      <c r="E1674" s="281" t="s">
        <v>7133</v>
      </c>
      <c r="F1674" s="281">
        <v>2</v>
      </c>
      <c r="G1674" s="281" t="s">
        <v>282</v>
      </c>
      <c r="H1674" s="303">
        <v>38378</v>
      </c>
      <c r="I1674" s="281">
        <v>24</v>
      </c>
      <c r="J1674" s="281" t="s">
        <v>260</v>
      </c>
      <c r="K1674" s="281">
        <v>267</v>
      </c>
      <c r="L1674" s="281" t="s">
        <v>328</v>
      </c>
      <c r="M1674" s="281">
        <v>4546</v>
      </c>
      <c r="N1674" s="281" t="s">
        <v>6781</v>
      </c>
      <c r="O1674" s="281">
        <v>2</v>
      </c>
      <c r="P1674" s="281" t="s">
        <v>303</v>
      </c>
      <c r="Q1674" s="281">
        <v>0</v>
      </c>
      <c r="S1674" s="281">
        <v>0</v>
      </c>
      <c r="V1674" s="281">
        <v>0</v>
      </c>
      <c r="W1674" s="281">
        <v>-20</v>
      </c>
      <c r="X1674" s="281" t="s">
        <v>1574</v>
      </c>
      <c r="AA1674" s="281">
        <v>1</v>
      </c>
      <c r="AB1674" s="281" t="s">
        <v>198</v>
      </c>
      <c r="AC1674" s="303">
        <v>44535</v>
      </c>
      <c r="AD1674" s="281" t="s">
        <v>11483</v>
      </c>
      <c r="AE1674" s="281" t="s">
        <v>1890</v>
      </c>
      <c r="AF1674" s="281" t="s">
        <v>266</v>
      </c>
      <c r="AG1674" s="281" t="s">
        <v>6784</v>
      </c>
      <c r="AI1674" s="281" t="s">
        <v>6783</v>
      </c>
      <c r="AJ1674" s="281" t="s">
        <v>11573</v>
      </c>
      <c r="AN1674" s="303">
        <v>44012</v>
      </c>
      <c r="AP1674" s="284">
        <f t="shared" si="232"/>
        <v>1667</v>
      </c>
      <c r="AQ1674" s="284" t="str">
        <f t="shared" si="233"/>
        <v>黒栁星蘭1</v>
      </c>
      <c r="AR1674" s="284" t="str">
        <f t="shared" si="234"/>
        <v>くろやなぎせいらん1</v>
      </c>
      <c r="AS1674" s="284">
        <f t="shared" si="235"/>
        <v>1699976</v>
      </c>
      <c r="AT1674" s="284" t="str">
        <f t="shared" ref="AT1674:AT1737" si="237">B1674&amp;C1674</f>
        <v>黒栁星蘭</v>
      </c>
      <c r="AU1674" s="284">
        <f>IF(AT1674="","",COUNTIF(AT$8:AT1674,AT1674))</f>
        <v>1</v>
      </c>
      <c r="AV1674" s="284" t="str">
        <f t="shared" ref="AV1674:AV1737" si="238">D1674&amp;E1674</f>
        <v>くろやなぎせいらん</v>
      </c>
      <c r="AW1674" s="284">
        <f>IF(AV1674="","",COUNTIF(AV$8:AV1674,AV1674))</f>
        <v>1</v>
      </c>
      <c r="AX1674" s="284" t="str">
        <f t="shared" si="236"/>
        <v/>
      </c>
      <c r="AY1674" s="284" t="str">
        <f t="shared" ref="AY1674:AY1737" si="239">IF(AX1674="","",VLOOKUP(AS1674,$BA$11:$BC$38,2,FALSE))</f>
        <v/>
      </c>
      <c r="AZ1674" s="284" t="str">
        <f t="shared" ref="AZ1674:AZ1737" si="240">IF(AX1674="","",VLOOKUP(AS1674,$BA$11:$BC$38,3,FALSE))</f>
        <v/>
      </c>
    </row>
    <row r="1675" spans="1:52" ht="18" customHeight="1">
      <c r="A1675" s="281">
        <v>1700079</v>
      </c>
      <c r="B1675" s="281" t="s">
        <v>711</v>
      </c>
      <c r="C1675" s="281" t="s">
        <v>7134</v>
      </c>
      <c r="D1675" s="281" t="s">
        <v>713</v>
      </c>
      <c r="E1675" s="281" t="s">
        <v>7135</v>
      </c>
      <c r="F1675" s="281">
        <v>2</v>
      </c>
      <c r="G1675" s="281" t="s">
        <v>282</v>
      </c>
      <c r="H1675" s="303">
        <v>38382</v>
      </c>
      <c r="I1675" s="281">
        <v>24</v>
      </c>
      <c r="J1675" s="281" t="s">
        <v>260</v>
      </c>
      <c r="K1675" s="281">
        <v>267</v>
      </c>
      <c r="L1675" s="281" t="s">
        <v>328</v>
      </c>
      <c r="M1675" s="281">
        <v>2032</v>
      </c>
      <c r="N1675" s="281" t="s">
        <v>5556</v>
      </c>
      <c r="O1675" s="281">
        <v>2</v>
      </c>
      <c r="P1675" s="281" t="s">
        <v>303</v>
      </c>
      <c r="W1675" s="281">
        <v>-20</v>
      </c>
      <c r="X1675" s="281" t="s">
        <v>1574</v>
      </c>
      <c r="AA1675" s="281">
        <v>1</v>
      </c>
      <c r="AB1675" s="281" t="s">
        <v>198</v>
      </c>
      <c r="AC1675" s="303">
        <v>44535</v>
      </c>
      <c r="AD1675" s="281" t="s">
        <v>11483</v>
      </c>
      <c r="AE1675" s="281" t="s">
        <v>5557</v>
      </c>
      <c r="AF1675" s="281" t="s">
        <v>266</v>
      </c>
      <c r="AG1675" s="281" t="s">
        <v>5558</v>
      </c>
      <c r="AI1675" s="281" t="s">
        <v>5559</v>
      </c>
      <c r="AJ1675" s="281" t="s">
        <v>11481</v>
      </c>
      <c r="AN1675" s="303">
        <v>44012</v>
      </c>
      <c r="AP1675" s="284">
        <f t="shared" ref="AP1675:AP1738" si="241">AP1674+1</f>
        <v>1668</v>
      </c>
      <c r="AQ1675" s="284" t="str">
        <f t="shared" ref="AQ1675:AQ1738" si="242">AT1675&amp;AU1675</f>
        <v>松下芙祐里1</v>
      </c>
      <c r="AR1675" s="284" t="str">
        <f t="shared" ref="AR1675:AR1738" si="243">AV1675&amp;AW1675</f>
        <v>まつしたふゆり1</v>
      </c>
      <c r="AS1675" s="284">
        <f t="shared" ref="AS1675:AS1738" si="244">A1675</f>
        <v>1700079</v>
      </c>
      <c r="AT1675" s="284" t="str">
        <f t="shared" si="237"/>
        <v>松下芙祐里</v>
      </c>
      <c r="AU1675" s="284">
        <f>IF(AT1675="","",COUNTIF(AT$8:AT1675,AT1675))</f>
        <v>1</v>
      </c>
      <c r="AV1675" s="284" t="str">
        <f t="shared" si="238"/>
        <v>まつしたふゆり</v>
      </c>
      <c r="AW1675" s="284">
        <f>IF(AV1675="","",COUNTIF(AV$8:AV1675,AV1675))</f>
        <v>1</v>
      </c>
      <c r="AX1675" s="284" t="str">
        <f t="shared" si="236"/>
        <v/>
      </c>
      <c r="AY1675" s="284" t="str">
        <f t="shared" si="239"/>
        <v/>
      </c>
      <c r="AZ1675" s="284" t="str">
        <f t="shared" si="240"/>
        <v/>
      </c>
    </row>
    <row r="1676" spans="1:52" ht="18" customHeight="1">
      <c r="A1676" s="281">
        <v>1699962</v>
      </c>
      <c r="B1676" s="281" t="s">
        <v>309</v>
      </c>
      <c r="C1676" s="281" t="s">
        <v>7136</v>
      </c>
      <c r="D1676" s="281" t="s">
        <v>2363</v>
      </c>
      <c r="E1676" s="281" t="s">
        <v>5562</v>
      </c>
      <c r="F1676" s="281">
        <v>1</v>
      </c>
      <c r="G1676" s="281" t="s">
        <v>259</v>
      </c>
      <c r="H1676" s="303">
        <v>38387</v>
      </c>
      <c r="I1676" s="281">
        <v>24</v>
      </c>
      <c r="J1676" s="281" t="s">
        <v>260</v>
      </c>
      <c r="K1676" s="281">
        <v>267</v>
      </c>
      <c r="L1676" s="281" t="s">
        <v>328</v>
      </c>
      <c r="M1676" s="281">
        <v>2036</v>
      </c>
      <c r="N1676" s="281" t="s">
        <v>5645</v>
      </c>
      <c r="O1676" s="281">
        <v>2</v>
      </c>
      <c r="P1676" s="281" t="s">
        <v>303</v>
      </c>
      <c r="W1676" s="281">
        <v>-20</v>
      </c>
      <c r="X1676" s="281" t="s">
        <v>1574</v>
      </c>
      <c r="AA1676" s="281">
        <v>1</v>
      </c>
      <c r="AB1676" s="281" t="s">
        <v>198</v>
      </c>
      <c r="AC1676" s="303">
        <v>44535</v>
      </c>
      <c r="AD1676" s="281" t="s">
        <v>11483</v>
      </c>
      <c r="AE1676" s="281" t="s">
        <v>1036</v>
      </c>
      <c r="AF1676" s="281" t="s">
        <v>266</v>
      </c>
      <c r="AG1676" s="281" t="s">
        <v>5646</v>
      </c>
      <c r="AI1676" s="281" t="s">
        <v>5647</v>
      </c>
      <c r="AJ1676" s="281" t="s">
        <v>11489</v>
      </c>
      <c r="AN1676" s="303">
        <v>44012</v>
      </c>
      <c r="AP1676" s="284">
        <f t="shared" si="241"/>
        <v>1669</v>
      </c>
      <c r="AQ1676" s="284" t="str">
        <f t="shared" si="242"/>
        <v>飯島昴志1</v>
      </c>
      <c r="AR1676" s="284" t="str">
        <f t="shared" si="243"/>
        <v>いいじまこうし1</v>
      </c>
      <c r="AS1676" s="284">
        <f t="shared" si="244"/>
        <v>1699962</v>
      </c>
      <c r="AT1676" s="284" t="str">
        <f t="shared" si="237"/>
        <v>飯島昴志</v>
      </c>
      <c r="AU1676" s="284">
        <f>IF(AT1676="","",COUNTIF(AT$8:AT1676,AT1676))</f>
        <v>1</v>
      </c>
      <c r="AV1676" s="284" t="str">
        <f t="shared" si="238"/>
        <v>いいじまこうし</v>
      </c>
      <c r="AW1676" s="284">
        <f>IF(AV1676="","",COUNTIF(AV$8:AV1676,AV1676))</f>
        <v>1</v>
      </c>
      <c r="AX1676" s="284" t="str">
        <f t="shared" si="236"/>
        <v/>
      </c>
      <c r="AY1676" s="284" t="str">
        <f t="shared" si="239"/>
        <v/>
      </c>
      <c r="AZ1676" s="284" t="str">
        <f t="shared" si="240"/>
        <v/>
      </c>
    </row>
    <row r="1677" spans="1:52" ht="18" customHeight="1">
      <c r="A1677" s="281">
        <v>1700305</v>
      </c>
      <c r="B1677" s="281" t="s">
        <v>1151</v>
      </c>
      <c r="C1677" s="281" t="s">
        <v>7137</v>
      </c>
      <c r="D1677" s="281" t="s">
        <v>1153</v>
      </c>
      <c r="E1677" s="281" t="s">
        <v>7138</v>
      </c>
      <c r="F1677" s="281">
        <v>1</v>
      </c>
      <c r="G1677" s="281" t="s">
        <v>259</v>
      </c>
      <c r="H1677" s="303">
        <v>38395</v>
      </c>
      <c r="I1677" s="281">
        <v>24</v>
      </c>
      <c r="J1677" s="281" t="s">
        <v>260</v>
      </c>
      <c r="K1677" s="281">
        <v>279</v>
      </c>
      <c r="L1677" s="281" t="s">
        <v>308</v>
      </c>
      <c r="M1677" s="281">
        <v>2108</v>
      </c>
      <c r="N1677" s="281" t="s">
        <v>6858</v>
      </c>
      <c r="O1677" s="281">
        <v>2</v>
      </c>
      <c r="P1677" s="281" t="s">
        <v>303</v>
      </c>
      <c r="W1677" s="281">
        <v>-20</v>
      </c>
      <c r="X1677" s="281" t="s">
        <v>1574</v>
      </c>
      <c r="AA1677" s="281">
        <v>1</v>
      </c>
      <c r="AB1677" s="281" t="s">
        <v>198</v>
      </c>
      <c r="AC1677" s="303">
        <v>44535</v>
      </c>
      <c r="AD1677" s="281" t="s">
        <v>11485</v>
      </c>
      <c r="AE1677" s="281" t="s">
        <v>7139</v>
      </c>
      <c r="AF1677" s="281" t="s">
        <v>266</v>
      </c>
      <c r="AG1677" s="281" t="s">
        <v>7140</v>
      </c>
      <c r="AI1677" s="281" t="s">
        <v>7141</v>
      </c>
      <c r="AJ1677" s="281" t="s">
        <v>11596</v>
      </c>
      <c r="AN1677" s="303">
        <v>44012</v>
      </c>
      <c r="AP1677" s="284">
        <f t="shared" si="241"/>
        <v>1670</v>
      </c>
      <c r="AQ1677" s="284" t="str">
        <f t="shared" si="242"/>
        <v>中島幸登1</v>
      </c>
      <c r="AR1677" s="284" t="str">
        <f t="shared" si="243"/>
        <v>なかじまこうと1</v>
      </c>
      <c r="AS1677" s="284">
        <f t="shared" si="244"/>
        <v>1700305</v>
      </c>
      <c r="AT1677" s="284" t="str">
        <f t="shared" si="237"/>
        <v>中島幸登</v>
      </c>
      <c r="AU1677" s="284">
        <f>IF(AT1677="","",COUNTIF(AT$8:AT1677,AT1677))</f>
        <v>1</v>
      </c>
      <c r="AV1677" s="284" t="str">
        <f t="shared" si="238"/>
        <v>なかじまこうと</v>
      </c>
      <c r="AW1677" s="284">
        <f>IF(AV1677="","",COUNTIF(AV$8:AV1677,AV1677))</f>
        <v>1</v>
      </c>
      <c r="AX1677" s="284" t="str">
        <f t="shared" si="236"/>
        <v/>
      </c>
      <c r="AY1677" s="284" t="str">
        <f t="shared" si="239"/>
        <v/>
      </c>
      <c r="AZ1677" s="284" t="str">
        <f t="shared" si="240"/>
        <v/>
      </c>
    </row>
    <row r="1678" spans="1:52" ht="18" customHeight="1">
      <c r="A1678" s="281">
        <v>1699490</v>
      </c>
      <c r="B1678" s="281" t="s">
        <v>7142</v>
      </c>
      <c r="C1678" s="281" t="s">
        <v>7143</v>
      </c>
      <c r="D1678" s="281" t="s">
        <v>7144</v>
      </c>
      <c r="E1678" s="281" t="s">
        <v>7145</v>
      </c>
      <c r="F1678" s="281">
        <v>2</v>
      </c>
      <c r="G1678" s="281" t="s">
        <v>282</v>
      </c>
      <c r="H1678" s="303">
        <v>38398</v>
      </c>
      <c r="I1678" s="281">
        <v>24</v>
      </c>
      <c r="J1678" s="281" t="s">
        <v>260</v>
      </c>
      <c r="K1678" s="281">
        <v>278</v>
      </c>
      <c r="L1678" s="281" t="s">
        <v>445</v>
      </c>
      <c r="M1678" s="281">
        <v>2094</v>
      </c>
      <c r="N1678" s="281" t="s">
        <v>5649</v>
      </c>
      <c r="O1678" s="281">
        <v>2</v>
      </c>
      <c r="P1678" s="281" t="s">
        <v>303</v>
      </c>
      <c r="W1678" s="281">
        <v>-20</v>
      </c>
      <c r="X1678" s="281" t="s">
        <v>1574</v>
      </c>
      <c r="AA1678" s="281">
        <v>1</v>
      </c>
      <c r="AB1678" s="281" t="s">
        <v>198</v>
      </c>
      <c r="AC1678" s="303">
        <v>44535</v>
      </c>
      <c r="AD1678" s="281" t="s">
        <v>11485</v>
      </c>
      <c r="AE1678" s="281" t="s">
        <v>5650</v>
      </c>
      <c r="AF1678" s="281" t="s">
        <v>266</v>
      </c>
      <c r="AG1678" s="281" t="s">
        <v>5651</v>
      </c>
      <c r="AI1678" s="281" t="s">
        <v>5652</v>
      </c>
      <c r="AJ1678" s="281" t="s">
        <v>11490</v>
      </c>
      <c r="AN1678" s="303">
        <v>44011</v>
      </c>
      <c r="AP1678" s="284">
        <f t="shared" si="241"/>
        <v>1671</v>
      </c>
      <c r="AQ1678" s="284" t="str">
        <f t="shared" si="242"/>
        <v>古屋穂乃1</v>
      </c>
      <c r="AR1678" s="284" t="str">
        <f t="shared" si="243"/>
        <v>ふるやほの1</v>
      </c>
      <c r="AS1678" s="284">
        <f t="shared" si="244"/>
        <v>1699490</v>
      </c>
      <c r="AT1678" s="284" t="str">
        <f t="shared" si="237"/>
        <v>古屋穂乃</v>
      </c>
      <c r="AU1678" s="284">
        <f>IF(AT1678="","",COUNTIF(AT$8:AT1678,AT1678))</f>
        <v>1</v>
      </c>
      <c r="AV1678" s="284" t="str">
        <f t="shared" si="238"/>
        <v>ふるやほの</v>
      </c>
      <c r="AW1678" s="284">
        <f>IF(AV1678="","",COUNTIF(AV$8:AV1678,AV1678))</f>
        <v>1</v>
      </c>
      <c r="AX1678" s="284" t="str">
        <f t="shared" si="236"/>
        <v/>
      </c>
      <c r="AY1678" s="284" t="str">
        <f t="shared" si="239"/>
        <v/>
      </c>
      <c r="AZ1678" s="284" t="str">
        <f t="shared" si="240"/>
        <v/>
      </c>
    </row>
    <row r="1679" spans="1:52" ht="18" customHeight="1">
      <c r="A1679" s="281">
        <v>1700310</v>
      </c>
      <c r="B1679" s="281" t="s">
        <v>7146</v>
      </c>
      <c r="C1679" s="281" t="s">
        <v>6624</v>
      </c>
      <c r="D1679" s="281" t="s">
        <v>7147</v>
      </c>
      <c r="E1679" s="281" t="s">
        <v>6370</v>
      </c>
      <c r="F1679" s="281">
        <v>2</v>
      </c>
      <c r="G1679" s="281" t="s">
        <v>282</v>
      </c>
      <c r="H1679" s="303">
        <v>38398</v>
      </c>
      <c r="I1679" s="281">
        <v>24</v>
      </c>
      <c r="J1679" s="281" t="s">
        <v>260</v>
      </c>
      <c r="K1679" s="281">
        <v>279</v>
      </c>
      <c r="L1679" s="281" t="s">
        <v>308</v>
      </c>
      <c r="M1679" s="281">
        <v>2108</v>
      </c>
      <c r="N1679" s="281" t="s">
        <v>6858</v>
      </c>
      <c r="O1679" s="281">
        <v>2</v>
      </c>
      <c r="P1679" s="281" t="s">
        <v>303</v>
      </c>
      <c r="W1679" s="281">
        <v>-20</v>
      </c>
      <c r="X1679" s="281" t="s">
        <v>1574</v>
      </c>
      <c r="AA1679" s="281">
        <v>1</v>
      </c>
      <c r="AB1679" s="281" t="s">
        <v>198</v>
      </c>
      <c r="AC1679" s="303">
        <v>44535</v>
      </c>
      <c r="AD1679" s="281" t="s">
        <v>11485</v>
      </c>
      <c r="AE1679" s="281" t="s">
        <v>7148</v>
      </c>
      <c r="AF1679" s="281" t="s">
        <v>266</v>
      </c>
      <c r="AG1679" s="281" t="s">
        <v>7149</v>
      </c>
      <c r="AI1679" s="281" t="s">
        <v>7150</v>
      </c>
      <c r="AJ1679" s="281" t="s">
        <v>11597</v>
      </c>
      <c r="AN1679" s="303">
        <v>44012</v>
      </c>
      <c r="AP1679" s="284">
        <f t="shared" si="241"/>
        <v>1672</v>
      </c>
      <c r="AQ1679" s="284" t="str">
        <f t="shared" si="242"/>
        <v>古藤真唯1</v>
      </c>
      <c r="AR1679" s="284" t="str">
        <f t="shared" si="243"/>
        <v>ことうまい1</v>
      </c>
      <c r="AS1679" s="284">
        <f t="shared" si="244"/>
        <v>1700310</v>
      </c>
      <c r="AT1679" s="284" t="str">
        <f t="shared" si="237"/>
        <v>古藤真唯</v>
      </c>
      <c r="AU1679" s="284">
        <f>IF(AT1679="","",COUNTIF(AT$8:AT1679,AT1679))</f>
        <v>1</v>
      </c>
      <c r="AV1679" s="284" t="str">
        <f t="shared" si="238"/>
        <v>ことうまい</v>
      </c>
      <c r="AW1679" s="284">
        <f>IF(AV1679="","",COUNTIF(AV$8:AV1679,AV1679))</f>
        <v>1</v>
      </c>
      <c r="AX1679" s="284" t="str">
        <f t="shared" si="236"/>
        <v/>
      </c>
      <c r="AY1679" s="284" t="str">
        <f t="shared" si="239"/>
        <v/>
      </c>
      <c r="AZ1679" s="284" t="str">
        <f t="shared" si="240"/>
        <v/>
      </c>
    </row>
    <row r="1680" spans="1:52" ht="18" customHeight="1">
      <c r="A1680" s="281">
        <v>1700091</v>
      </c>
      <c r="B1680" s="281" t="s">
        <v>1151</v>
      </c>
      <c r="C1680" s="281" t="s">
        <v>6703</v>
      </c>
      <c r="D1680" s="281" t="s">
        <v>1153</v>
      </c>
      <c r="E1680" s="281" t="s">
        <v>2528</v>
      </c>
      <c r="F1680" s="281">
        <v>1</v>
      </c>
      <c r="G1680" s="281" t="s">
        <v>259</v>
      </c>
      <c r="H1680" s="303">
        <v>38401</v>
      </c>
      <c r="I1680" s="281">
        <v>24</v>
      </c>
      <c r="J1680" s="281" t="s">
        <v>260</v>
      </c>
      <c r="K1680" s="281">
        <v>266</v>
      </c>
      <c r="L1680" s="281" t="s">
        <v>386</v>
      </c>
      <c r="M1680" s="281">
        <v>2021</v>
      </c>
      <c r="N1680" s="281" t="s">
        <v>387</v>
      </c>
      <c r="O1680" s="281">
        <v>2</v>
      </c>
      <c r="P1680" s="281" t="s">
        <v>303</v>
      </c>
      <c r="W1680" s="281">
        <v>-20</v>
      </c>
      <c r="X1680" s="281" t="s">
        <v>1574</v>
      </c>
      <c r="AA1680" s="281">
        <v>1</v>
      </c>
      <c r="AB1680" s="281" t="s">
        <v>198</v>
      </c>
      <c r="AC1680" s="303">
        <v>44535</v>
      </c>
      <c r="AD1680" s="281" t="s">
        <v>11483</v>
      </c>
      <c r="AF1680" s="281" t="s">
        <v>266</v>
      </c>
      <c r="AG1680" s="281" t="s">
        <v>5799</v>
      </c>
      <c r="AI1680" s="281" t="s">
        <v>5800</v>
      </c>
      <c r="AJ1680" s="281" t="s">
        <v>11501</v>
      </c>
      <c r="AN1680" s="303">
        <v>44012</v>
      </c>
      <c r="AP1680" s="284">
        <f t="shared" si="241"/>
        <v>1673</v>
      </c>
      <c r="AQ1680" s="284" t="str">
        <f t="shared" si="242"/>
        <v>中島直輝1</v>
      </c>
      <c r="AR1680" s="284" t="str">
        <f t="shared" si="243"/>
        <v>なかじまなおき1</v>
      </c>
      <c r="AS1680" s="284">
        <f t="shared" si="244"/>
        <v>1700091</v>
      </c>
      <c r="AT1680" s="284" t="str">
        <f t="shared" si="237"/>
        <v>中島直輝</v>
      </c>
      <c r="AU1680" s="284">
        <f>IF(AT1680="","",COUNTIF(AT$8:AT1680,AT1680))</f>
        <v>1</v>
      </c>
      <c r="AV1680" s="284" t="str">
        <f t="shared" si="238"/>
        <v>なかじまなおき</v>
      </c>
      <c r="AW1680" s="284">
        <f>IF(AV1680="","",COUNTIF(AV$8:AV1680,AV1680))</f>
        <v>1</v>
      </c>
      <c r="AX1680" s="284" t="str">
        <f t="shared" si="236"/>
        <v/>
      </c>
      <c r="AY1680" s="284" t="str">
        <f t="shared" si="239"/>
        <v/>
      </c>
      <c r="AZ1680" s="284" t="str">
        <f t="shared" si="240"/>
        <v/>
      </c>
    </row>
    <row r="1681" spans="1:52" ht="18" customHeight="1">
      <c r="A1681" s="281">
        <v>1699510</v>
      </c>
      <c r="B1681" s="281" t="s">
        <v>3724</v>
      </c>
      <c r="C1681" s="281" t="s">
        <v>7151</v>
      </c>
      <c r="D1681" s="281" t="s">
        <v>3726</v>
      </c>
      <c r="E1681" s="281" t="s">
        <v>4500</v>
      </c>
      <c r="F1681" s="281">
        <v>2</v>
      </c>
      <c r="G1681" s="281" t="s">
        <v>282</v>
      </c>
      <c r="H1681" s="303">
        <v>38416</v>
      </c>
      <c r="I1681" s="281">
        <v>24</v>
      </c>
      <c r="J1681" s="281" t="s">
        <v>260</v>
      </c>
      <c r="K1681" s="281">
        <v>278</v>
      </c>
      <c r="L1681" s="281" t="s">
        <v>445</v>
      </c>
      <c r="M1681" s="281">
        <v>2093</v>
      </c>
      <c r="N1681" s="281" t="s">
        <v>5626</v>
      </c>
      <c r="O1681" s="281">
        <v>2</v>
      </c>
      <c r="P1681" s="281" t="s">
        <v>303</v>
      </c>
      <c r="W1681" s="281">
        <v>-20</v>
      </c>
      <c r="X1681" s="281" t="s">
        <v>1574</v>
      </c>
      <c r="AA1681" s="281">
        <v>1</v>
      </c>
      <c r="AB1681" s="281" t="s">
        <v>198</v>
      </c>
      <c r="AC1681" s="303">
        <v>44535</v>
      </c>
      <c r="AD1681" s="281" t="s">
        <v>11485</v>
      </c>
      <c r="AE1681" s="281" t="s">
        <v>5627</v>
      </c>
      <c r="AF1681" s="281" t="s">
        <v>266</v>
      </c>
      <c r="AG1681" s="281" t="s">
        <v>5628</v>
      </c>
      <c r="AI1681" s="281" t="s">
        <v>5629</v>
      </c>
      <c r="AJ1681" s="281" t="s">
        <v>11486</v>
      </c>
      <c r="AN1681" s="303">
        <v>44011</v>
      </c>
      <c r="AP1681" s="284">
        <f t="shared" si="241"/>
        <v>1674</v>
      </c>
      <c r="AQ1681" s="284" t="str">
        <f t="shared" si="242"/>
        <v>笠原梨央1</v>
      </c>
      <c r="AR1681" s="284" t="str">
        <f t="shared" si="243"/>
        <v>かさはらりお1</v>
      </c>
      <c r="AS1681" s="284">
        <f t="shared" si="244"/>
        <v>1699510</v>
      </c>
      <c r="AT1681" s="284" t="str">
        <f t="shared" si="237"/>
        <v>笠原梨央</v>
      </c>
      <c r="AU1681" s="284">
        <f>IF(AT1681="","",COUNTIF(AT$8:AT1681,AT1681))</f>
        <v>1</v>
      </c>
      <c r="AV1681" s="284" t="str">
        <f t="shared" si="238"/>
        <v>かさはらりお</v>
      </c>
      <c r="AW1681" s="284">
        <f>IF(AV1681="","",COUNTIF(AV$8:AV1681,AV1681))</f>
        <v>1</v>
      </c>
      <c r="AX1681" s="284" t="str">
        <f t="shared" si="236"/>
        <v/>
      </c>
      <c r="AY1681" s="284" t="str">
        <f t="shared" si="239"/>
        <v/>
      </c>
      <c r="AZ1681" s="284" t="str">
        <f t="shared" si="240"/>
        <v/>
      </c>
    </row>
    <row r="1682" spans="1:52" ht="18" customHeight="1">
      <c r="A1682" s="281">
        <v>1699941</v>
      </c>
      <c r="B1682" s="281" t="s">
        <v>421</v>
      </c>
      <c r="C1682" s="281" t="s">
        <v>7152</v>
      </c>
      <c r="D1682" s="281" t="s">
        <v>423</v>
      </c>
      <c r="E1682" s="281" t="s">
        <v>7153</v>
      </c>
      <c r="F1682" s="281">
        <v>2</v>
      </c>
      <c r="G1682" s="281" t="s">
        <v>282</v>
      </c>
      <c r="H1682" s="303">
        <v>38419</v>
      </c>
      <c r="I1682" s="281">
        <v>24</v>
      </c>
      <c r="J1682" s="281" t="s">
        <v>260</v>
      </c>
      <c r="K1682" s="281">
        <v>267</v>
      </c>
      <c r="L1682" s="281" t="s">
        <v>328</v>
      </c>
      <c r="M1682" s="281">
        <v>2024</v>
      </c>
      <c r="N1682" s="281" t="s">
        <v>5659</v>
      </c>
      <c r="O1682" s="281">
        <v>2</v>
      </c>
      <c r="P1682" s="281" t="s">
        <v>303</v>
      </c>
      <c r="W1682" s="281">
        <v>-20</v>
      </c>
      <c r="X1682" s="281" t="s">
        <v>1574</v>
      </c>
      <c r="AA1682" s="281">
        <v>1</v>
      </c>
      <c r="AB1682" s="281" t="s">
        <v>198</v>
      </c>
      <c r="AC1682" s="303">
        <v>44535</v>
      </c>
      <c r="AD1682" s="281" t="s">
        <v>11483</v>
      </c>
      <c r="AE1682" s="281" t="s">
        <v>2079</v>
      </c>
      <c r="AF1682" s="281" t="s">
        <v>266</v>
      </c>
      <c r="AG1682" s="281" t="s">
        <v>5660</v>
      </c>
      <c r="AH1682" s="281" t="s">
        <v>5661</v>
      </c>
      <c r="AI1682" s="281" t="s">
        <v>5662</v>
      </c>
      <c r="AJ1682" s="281" t="s">
        <v>11491</v>
      </c>
      <c r="AN1682" s="303">
        <v>44012</v>
      </c>
      <c r="AP1682" s="284">
        <f t="shared" si="241"/>
        <v>1675</v>
      </c>
      <c r="AQ1682" s="284" t="str">
        <f t="shared" si="242"/>
        <v>小林真歩1</v>
      </c>
      <c r="AR1682" s="284" t="str">
        <f t="shared" si="243"/>
        <v>こばやしまほ1</v>
      </c>
      <c r="AS1682" s="284">
        <f t="shared" si="244"/>
        <v>1699941</v>
      </c>
      <c r="AT1682" s="284" t="str">
        <f t="shared" si="237"/>
        <v>小林真歩</v>
      </c>
      <c r="AU1682" s="284">
        <f>IF(AT1682="","",COUNTIF(AT$8:AT1682,AT1682))</f>
        <v>1</v>
      </c>
      <c r="AV1682" s="284" t="str">
        <f t="shared" si="238"/>
        <v>こばやしまほ</v>
      </c>
      <c r="AW1682" s="284">
        <f>IF(AV1682="","",COUNTIF(AV$8:AV1682,AV1682))</f>
        <v>1</v>
      </c>
      <c r="AX1682" s="284" t="str">
        <f t="shared" si="236"/>
        <v/>
      </c>
      <c r="AY1682" s="284" t="str">
        <f t="shared" si="239"/>
        <v/>
      </c>
      <c r="AZ1682" s="284" t="str">
        <f t="shared" si="240"/>
        <v/>
      </c>
    </row>
    <row r="1683" spans="1:52" ht="18" customHeight="1">
      <c r="A1683" s="281">
        <v>1722193</v>
      </c>
      <c r="B1683" s="281" t="s">
        <v>3724</v>
      </c>
      <c r="C1683" s="281" t="s">
        <v>5700</v>
      </c>
      <c r="D1683" s="281" t="s">
        <v>3726</v>
      </c>
      <c r="E1683" s="281" t="s">
        <v>5701</v>
      </c>
      <c r="F1683" s="281">
        <v>2</v>
      </c>
      <c r="G1683" s="281" t="s">
        <v>282</v>
      </c>
      <c r="H1683" s="303">
        <v>38430</v>
      </c>
      <c r="I1683" s="281">
        <v>24</v>
      </c>
      <c r="J1683" s="281" t="s">
        <v>260</v>
      </c>
      <c r="K1683" s="281">
        <v>278</v>
      </c>
      <c r="L1683" s="281" t="s">
        <v>445</v>
      </c>
      <c r="M1683" s="281">
        <v>2098</v>
      </c>
      <c r="N1683" s="281" t="s">
        <v>5705</v>
      </c>
      <c r="O1683" s="281">
        <v>2</v>
      </c>
      <c r="P1683" s="281" t="s">
        <v>303</v>
      </c>
      <c r="Q1683" s="281">
        <v>0</v>
      </c>
      <c r="S1683" s="281">
        <v>0</v>
      </c>
      <c r="W1683" s="281">
        <v>-20</v>
      </c>
      <c r="X1683" s="281" t="s">
        <v>1574</v>
      </c>
      <c r="AA1683" s="281">
        <v>1</v>
      </c>
      <c r="AB1683" s="281" t="s">
        <v>198</v>
      </c>
      <c r="AC1683" s="303">
        <v>44535</v>
      </c>
      <c r="AD1683" s="281" t="s">
        <v>11485</v>
      </c>
      <c r="AE1683" s="281" t="s">
        <v>5706</v>
      </c>
      <c r="AF1683" s="281" t="s">
        <v>266</v>
      </c>
      <c r="AG1683" s="281" t="s">
        <v>5707</v>
      </c>
      <c r="AI1683" s="281" t="s">
        <v>5708</v>
      </c>
      <c r="AJ1683" s="281" t="s">
        <v>11494</v>
      </c>
      <c r="AN1683" s="303">
        <v>44299</v>
      </c>
      <c r="AP1683" s="284">
        <f t="shared" si="241"/>
        <v>1676</v>
      </c>
      <c r="AQ1683" s="284" t="str">
        <f t="shared" si="242"/>
        <v>笠原綾乃1</v>
      </c>
      <c r="AR1683" s="284" t="str">
        <f t="shared" si="243"/>
        <v>かさはらあやの1</v>
      </c>
      <c r="AS1683" s="284">
        <f t="shared" si="244"/>
        <v>1722193</v>
      </c>
      <c r="AT1683" s="284" t="str">
        <f t="shared" si="237"/>
        <v>笠原綾乃</v>
      </c>
      <c r="AU1683" s="284">
        <f>IF(AT1683="","",COUNTIF(AT$8:AT1683,AT1683))</f>
        <v>1</v>
      </c>
      <c r="AV1683" s="284" t="str">
        <f t="shared" si="238"/>
        <v>かさはらあやの</v>
      </c>
      <c r="AW1683" s="284">
        <f>IF(AV1683="","",COUNTIF(AV$8:AV1683,AV1683))</f>
        <v>1</v>
      </c>
      <c r="AX1683" s="284" t="str">
        <f t="shared" si="236"/>
        <v/>
      </c>
      <c r="AY1683" s="284" t="str">
        <f t="shared" si="239"/>
        <v/>
      </c>
      <c r="AZ1683" s="284" t="str">
        <f t="shared" si="240"/>
        <v/>
      </c>
    </row>
    <row r="1684" spans="1:52" ht="18" customHeight="1">
      <c r="A1684" s="281">
        <v>1699746</v>
      </c>
      <c r="B1684" s="281" t="s">
        <v>1872</v>
      </c>
      <c r="C1684" s="281" t="s">
        <v>6895</v>
      </c>
      <c r="D1684" s="281" t="s">
        <v>1874</v>
      </c>
      <c r="E1684" s="281" t="s">
        <v>5733</v>
      </c>
      <c r="F1684" s="281">
        <v>2</v>
      </c>
      <c r="G1684" s="281" t="s">
        <v>282</v>
      </c>
      <c r="H1684" s="303">
        <v>38435</v>
      </c>
      <c r="I1684" s="281">
        <v>24</v>
      </c>
      <c r="J1684" s="281" t="s">
        <v>260</v>
      </c>
      <c r="K1684" s="281">
        <v>280</v>
      </c>
      <c r="L1684" s="281" t="s">
        <v>334</v>
      </c>
      <c r="M1684" s="281">
        <v>2120</v>
      </c>
      <c r="N1684" s="281" t="s">
        <v>5717</v>
      </c>
      <c r="O1684" s="281">
        <v>2</v>
      </c>
      <c r="P1684" s="281" t="s">
        <v>303</v>
      </c>
      <c r="Q1684" s="281">
        <v>0</v>
      </c>
      <c r="S1684" s="281">
        <v>0</v>
      </c>
      <c r="V1684" s="281">
        <v>0</v>
      </c>
      <c r="W1684" s="281">
        <v>-20</v>
      </c>
      <c r="X1684" s="281" t="s">
        <v>1574</v>
      </c>
      <c r="AA1684" s="281">
        <v>1</v>
      </c>
      <c r="AB1684" s="281" t="s">
        <v>198</v>
      </c>
      <c r="AC1684" s="303">
        <v>44535</v>
      </c>
      <c r="AD1684" s="281" t="s">
        <v>11485</v>
      </c>
      <c r="AE1684" s="281" t="s">
        <v>5718</v>
      </c>
      <c r="AF1684" s="281" t="s">
        <v>266</v>
      </c>
      <c r="AG1684" s="281" t="s">
        <v>5719</v>
      </c>
      <c r="AI1684" s="281" t="s">
        <v>5720</v>
      </c>
      <c r="AJ1684" s="281" t="s">
        <v>11495</v>
      </c>
      <c r="AN1684" s="303">
        <v>44011</v>
      </c>
      <c r="AP1684" s="284">
        <f t="shared" si="241"/>
        <v>1677</v>
      </c>
      <c r="AQ1684" s="284" t="str">
        <f t="shared" si="242"/>
        <v>平岩愛里1</v>
      </c>
      <c r="AR1684" s="284" t="str">
        <f t="shared" si="243"/>
        <v>ひらいわあいり1</v>
      </c>
      <c r="AS1684" s="284">
        <f t="shared" si="244"/>
        <v>1699746</v>
      </c>
      <c r="AT1684" s="284" t="str">
        <f t="shared" si="237"/>
        <v>平岩愛里</v>
      </c>
      <c r="AU1684" s="284">
        <f>IF(AT1684="","",COUNTIF(AT$8:AT1684,AT1684))</f>
        <v>1</v>
      </c>
      <c r="AV1684" s="284" t="str">
        <f t="shared" si="238"/>
        <v>ひらいわあいり</v>
      </c>
      <c r="AW1684" s="284">
        <f>IF(AV1684="","",COUNTIF(AV$8:AV1684,AV1684))</f>
        <v>1</v>
      </c>
      <c r="AX1684" s="284" t="str">
        <f t="shared" si="236"/>
        <v/>
      </c>
      <c r="AY1684" s="284" t="str">
        <f t="shared" si="239"/>
        <v/>
      </c>
      <c r="AZ1684" s="284" t="str">
        <f t="shared" si="240"/>
        <v/>
      </c>
    </row>
    <row r="1685" spans="1:52" ht="18" customHeight="1">
      <c r="A1685" s="281">
        <v>1700140</v>
      </c>
      <c r="B1685" s="281" t="s">
        <v>1391</v>
      </c>
      <c r="C1685" s="281" t="s">
        <v>7154</v>
      </c>
      <c r="D1685" s="281" t="s">
        <v>1392</v>
      </c>
      <c r="E1685" s="281" t="s">
        <v>6320</v>
      </c>
      <c r="F1685" s="281">
        <v>1</v>
      </c>
      <c r="G1685" s="281" t="s">
        <v>259</v>
      </c>
      <c r="H1685" s="303">
        <v>38442</v>
      </c>
      <c r="I1685" s="281">
        <v>24</v>
      </c>
      <c r="J1685" s="281" t="s">
        <v>260</v>
      </c>
      <c r="K1685" s="281">
        <v>267</v>
      </c>
      <c r="L1685" s="281" t="s">
        <v>328</v>
      </c>
      <c r="M1685" s="281">
        <v>2028</v>
      </c>
      <c r="N1685" s="281" t="s">
        <v>341</v>
      </c>
      <c r="O1685" s="281">
        <v>2</v>
      </c>
      <c r="P1685" s="281" t="s">
        <v>303</v>
      </c>
      <c r="Q1685" s="281">
        <v>0</v>
      </c>
      <c r="S1685" s="281">
        <v>0</v>
      </c>
      <c r="W1685" s="281">
        <v>-20</v>
      </c>
      <c r="X1685" s="281" t="s">
        <v>1574</v>
      </c>
      <c r="AA1685" s="281">
        <v>1</v>
      </c>
      <c r="AB1685" s="281" t="s">
        <v>198</v>
      </c>
      <c r="AC1685" s="303">
        <v>44535</v>
      </c>
      <c r="AD1685" s="281" t="s">
        <v>11483</v>
      </c>
      <c r="AE1685" s="281" t="s">
        <v>5793</v>
      </c>
      <c r="AF1685" s="281" t="s">
        <v>266</v>
      </c>
      <c r="AG1685" s="281" t="s">
        <v>5794</v>
      </c>
      <c r="AI1685" s="281" t="s">
        <v>5795</v>
      </c>
      <c r="AJ1685" s="281" t="s">
        <v>11500</v>
      </c>
      <c r="AN1685" s="303">
        <v>44012</v>
      </c>
      <c r="AP1685" s="284">
        <f t="shared" si="241"/>
        <v>1678</v>
      </c>
      <c r="AQ1685" s="284" t="str">
        <f t="shared" si="242"/>
        <v>佐藤春輝1</v>
      </c>
      <c r="AR1685" s="284" t="str">
        <f t="shared" si="243"/>
        <v>さとうはるき1</v>
      </c>
      <c r="AS1685" s="284">
        <f t="shared" si="244"/>
        <v>1700140</v>
      </c>
      <c r="AT1685" s="284" t="str">
        <f t="shared" si="237"/>
        <v>佐藤春輝</v>
      </c>
      <c r="AU1685" s="284">
        <f>IF(AT1685="","",COUNTIF(AT$8:AT1685,AT1685))</f>
        <v>1</v>
      </c>
      <c r="AV1685" s="284" t="str">
        <f t="shared" si="238"/>
        <v>さとうはるき</v>
      </c>
      <c r="AW1685" s="284">
        <f>IF(AV1685="","",COUNTIF(AV$8:AV1685,AV1685))</f>
        <v>1</v>
      </c>
      <c r="AX1685" s="284" t="str">
        <f t="shared" si="236"/>
        <v/>
      </c>
      <c r="AY1685" s="284" t="str">
        <f t="shared" si="239"/>
        <v/>
      </c>
      <c r="AZ1685" s="284" t="str">
        <f t="shared" si="240"/>
        <v/>
      </c>
    </row>
    <row r="1686" spans="1:52" ht="18" customHeight="1">
      <c r="A1686" s="281">
        <v>1703111</v>
      </c>
      <c r="B1686" s="281" t="s">
        <v>7155</v>
      </c>
      <c r="C1686" s="281" t="s">
        <v>6104</v>
      </c>
      <c r="D1686" s="281" t="s">
        <v>7156</v>
      </c>
      <c r="E1686" s="281" t="s">
        <v>4918</v>
      </c>
      <c r="F1686" s="281">
        <v>2</v>
      </c>
      <c r="G1686" s="281" t="s">
        <v>282</v>
      </c>
      <c r="H1686" s="303">
        <v>38442</v>
      </c>
      <c r="I1686" s="281">
        <v>24</v>
      </c>
      <c r="J1686" s="281" t="s">
        <v>260</v>
      </c>
      <c r="K1686" s="281">
        <v>265</v>
      </c>
      <c r="L1686" s="281" t="s">
        <v>574</v>
      </c>
      <c r="M1686" s="281">
        <v>2019</v>
      </c>
      <c r="N1686" s="281" t="s">
        <v>6124</v>
      </c>
      <c r="O1686" s="281">
        <v>2</v>
      </c>
      <c r="P1686" s="281" t="s">
        <v>303</v>
      </c>
      <c r="W1686" s="281">
        <v>-20</v>
      </c>
      <c r="X1686" s="281" t="s">
        <v>1574</v>
      </c>
      <c r="AA1686" s="281">
        <v>1</v>
      </c>
      <c r="AB1686" s="281" t="s">
        <v>198</v>
      </c>
      <c r="AC1686" s="303">
        <v>44535</v>
      </c>
      <c r="AD1686" s="281" t="s">
        <v>11483</v>
      </c>
      <c r="AE1686" s="281" t="s">
        <v>6125</v>
      </c>
      <c r="AF1686" s="281" t="s">
        <v>266</v>
      </c>
      <c r="AG1686" s="281" t="s">
        <v>6126</v>
      </c>
      <c r="AI1686" s="281" t="s">
        <v>6127</v>
      </c>
      <c r="AJ1686" s="281" t="s">
        <v>11531</v>
      </c>
      <c r="AN1686" s="303">
        <v>44023</v>
      </c>
      <c r="AP1686" s="284">
        <f t="shared" si="241"/>
        <v>1679</v>
      </c>
      <c r="AQ1686" s="284" t="str">
        <f t="shared" si="242"/>
        <v>保倉藍1</v>
      </c>
      <c r="AR1686" s="284" t="str">
        <f t="shared" si="243"/>
        <v>ほくらあい1</v>
      </c>
      <c r="AS1686" s="284">
        <f t="shared" si="244"/>
        <v>1703111</v>
      </c>
      <c r="AT1686" s="284" t="str">
        <f t="shared" si="237"/>
        <v>保倉藍</v>
      </c>
      <c r="AU1686" s="284">
        <f>IF(AT1686="","",COUNTIF(AT$8:AT1686,AT1686))</f>
        <v>1</v>
      </c>
      <c r="AV1686" s="284" t="str">
        <f t="shared" si="238"/>
        <v>ほくらあい</v>
      </c>
      <c r="AW1686" s="284">
        <f>IF(AV1686="","",COUNTIF(AV$8:AV1686,AV1686))</f>
        <v>1</v>
      </c>
      <c r="AX1686" s="284" t="str">
        <f t="shared" si="236"/>
        <v/>
      </c>
      <c r="AY1686" s="284" t="str">
        <f t="shared" si="239"/>
        <v/>
      </c>
      <c r="AZ1686" s="284" t="str">
        <f t="shared" si="240"/>
        <v/>
      </c>
    </row>
    <row r="1687" spans="1:52" ht="18" customHeight="1">
      <c r="A1687" s="281">
        <v>1732321</v>
      </c>
      <c r="B1687" s="281" t="s">
        <v>1429</v>
      </c>
      <c r="C1687" s="281" t="s">
        <v>7157</v>
      </c>
      <c r="D1687" s="281" t="s">
        <v>1431</v>
      </c>
      <c r="E1687" s="281" t="s">
        <v>3248</v>
      </c>
      <c r="F1687" s="281">
        <v>2</v>
      </c>
      <c r="G1687" s="281" t="s">
        <v>282</v>
      </c>
      <c r="H1687" s="303">
        <v>38444</v>
      </c>
      <c r="I1687" s="281">
        <v>24</v>
      </c>
      <c r="J1687" s="281" t="s">
        <v>260</v>
      </c>
      <c r="K1687" s="281">
        <v>267</v>
      </c>
      <c r="L1687" s="281" t="s">
        <v>328</v>
      </c>
      <c r="M1687" s="281">
        <v>2032</v>
      </c>
      <c r="N1687" s="281" t="s">
        <v>5556</v>
      </c>
      <c r="O1687" s="281">
        <v>2</v>
      </c>
      <c r="P1687" s="281" t="s">
        <v>303</v>
      </c>
      <c r="Q1687" s="281">
        <v>0</v>
      </c>
      <c r="S1687" s="281">
        <v>0</v>
      </c>
      <c r="W1687" s="281">
        <v>-20</v>
      </c>
      <c r="X1687" s="281" t="s">
        <v>1574</v>
      </c>
      <c r="AA1687" s="281">
        <v>1</v>
      </c>
      <c r="AB1687" s="281" t="s">
        <v>198</v>
      </c>
      <c r="AC1687" s="303">
        <v>44535</v>
      </c>
      <c r="AD1687" s="281" t="s">
        <v>11483</v>
      </c>
      <c r="AE1687" s="281" t="s">
        <v>5557</v>
      </c>
      <c r="AF1687" s="281" t="s">
        <v>266</v>
      </c>
      <c r="AG1687" s="281" t="s">
        <v>5558</v>
      </c>
      <c r="AI1687" s="281" t="s">
        <v>5559</v>
      </c>
      <c r="AJ1687" s="281" t="s">
        <v>11481</v>
      </c>
      <c r="AN1687" s="303">
        <v>44354</v>
      </c>
      <c r="AP1687" s="284">
        <f t="shared" si="241"/>
        <v>1680</v>
      </c>
      <c r="AQ1687" s="284" t="str">
        <f t="shared" si="242"/>
        <v>市川愛珠1</v>
      </c>
      <c r="AR1687" s="284" t="str">
        <f t="shared" si="243"/>
        <v>いちかわまなみ1</v>
      </c>
      <c r="AS1687" s="284">
        <f t="shared" si="244"/>
        <v>1732321</v>
      </c>
      <c r="AT1687" s="284" t="str">
        <f t="shared" si="237"/>
        <v>市川愛珠</v>
      </c>
      <c r="AU1687" s="284">
        <f>IF(AT1687="","",COUNTIF(AT$8:AT1687,AT1687))</f>
        <v>1</v>
      </c>
      <c r="AV1687" s="284" t="str">
        <f t="shared" si="238"/>
        <v>いちかわまなみ</v>
      </c>
      <c r="AW1687" s="284">
        <f>IF(AV1687="","",COUNTIF(AV$8:AV1687,AV1687))</f>
        <v>1</v>
      </c>
      <c r="AX1687" s="284" t="str">
        <f t="shared" si="236"/>
        <v/>
      </c>
      <c r="AY1687" s="284" t="str">
        <f t="shared" si="239"/>
        <v/>
      </c>
      <c r="AZ1687" s="284" t="str">
        <f t="shared" si="240"/>
        <v/>
      </c>
    </row>
    <row r="1688" spans="1:52" ht="18" customHeight="1">
      <c r="A1688" s="281">
        <v>1732377</v>
      </c>
      <c r="B1688" s="281" t="s">
        <v>5364</v>
      </c>
      <c r="C1688" s="281" t="s">
        <v>7158</v>
      </c>
      <c r="D1688" s="281" t="s">
        <v>826</v>
      </c>
      <c r="E1688" s="281" t="s">
        <v>4881</v>
      </c>
      <c r="F1688" s="281">
        <v>2</v>
      </c>
      <c r="G1688" s="281" t="s">
        <v>282</v>
      </c>
      <c r="H1688" s="303">
        <v>38464</v>
      </c>
      <c r="I1688" s="281">
        <v>24</v>
      </c>
      <c r="J1688" s="281" t="s">
        <v>260</v>
      </c>
      <c r="K1688" s="281">
        <v>267</v>
      </c>
      <c r="L1688" s="281" t="s">
        <v>328</v>
      </c>
      <c r="M1688" s="281">
        <v>2031</v>
      </c>
      <c r="N1688" s="281" t="s">
        <v>5775</v>
      </c>
      <c r="O1688" s="281">
        <v>2</v>
      </c>
      <c r="P1688" s="281" t="s">
        <v>303</v>
      </c>
      <c r="W1688" s="281">
        <v>-20</v>
      </c>
      <c r="X1688" s="281" t="s">
        <v>1574</v>
      </c>
      <c r="AA1688" s="281">
        <v>1</v>
      </c>
      <c r="AB1688" s="281" t="s">
        <v>198</v>
      </c>
      <c r="AC1688" s="303">
        <v>44535</v>
      </c>
      <c r="AD1688" s="281" t="s">
        <v>11483</v>
      </c>
      <c r="AN1688" s="303">
        <v>44354</v>
      </c>
      <c r="AP1688" s="284">
        <f t="shared" si="241"/>
        <v>1681</v>
      </c>
      <c r="AQ1688" s="284" t="str">
        <f t="shared" si="242"/>
        <v>高野華歩1</v>
      </c>
      <c r="AR1688" s="284" t="str">
        <f t="shared" si="243"/>
        <v>たかのかほ1</v>
      </c>
      <c r="AS1688" s="284">
        <f t="shared" si="244"/>
        <v>1732377</v>
      </c>
      <c r="AT1688" s="284" t="str">
        <f t="shared" si="237"/>
        <v>高野華歩</v>
      </c>
      <c r="AU1688" s="284">
        <f>IF(AT1688="","",COUNTIF(AT$8:AT1688,AT1688))</f>
        <v>1</v>
      </c>
      <c r="AV1688" s="284" t="str">
        <f t="shared" si="238"/>
        <v>たかのかほ</v>
      </c>
      <c r="AW1688" s="284">
        <f>IF(AV1688="","",COUNTIF(AV$8:AV1688,AV1688))</f>
        <v>1</v>
      </c>
      <c r="AX1688" s="284" t="str">
        <f t="shared" si="236"/>
        <v/>
      </c>
      <c r="AY1688" s="284" t="str">
        <f t="shared" si="239"/>
        <v/>
      </c>
      <c r="AZ1688" s="284" t="str">
        <f t="shared" si="240"/>
        <v/>
      </c>
    </row>
    <row r="1689" spans="1:52" ht="18" customHeight="1">
      <c r="A1689" s="281">
        <v>1732374</v>
      </c>
      <c r="B1689" s="281" t="s">
        <v>2529</v>
      </c>
      <c r="C1689" s="281" t="s">
        <v>7159</v>
      </c>
      <c r="D1689" s="281" t="s">
        <v>2531</v>
      </c>
      <c r="E1689" s="281" t="s">
        <v>5527</v>
      </c>
      <c r="F1689" s="281">
        <v>2</v>
      </c>
      <c r="G1689" s="281" t="s">
        <v>282</v>
      </c>
      <c r="H1689" s="303">
        <v>38488</v>
      </c>
      <c r="I1689" s="281">
        <v>24</v>
      </c>
      <c r="J1689" s="281" t="s">
        <v>260</v>
      </c>
      <c r="K1689" s="281">
        <v>267</v>
      </c>
      <c r="L1689" s="281" t="s">
        <v>328</v>
      </c>
      <c r="M1689" s="281">
        <v>2031</v>
      </c>
      <c r="N1689" s="281" t="s">
        <v>5775</v>
      </c>
      <c r="O1689" s="281">
        <v>2</v>
      </c>
      <c r="P1689" s="281" t="s">
        <v>303</v>
      </c>
      <c r="W1689" s="281">
        <v>-20</v>
      </c>
      <c r="X1689" s="281" t="s">
        <v>1574</v>
      </c>
      <c r="AA1689" s="281">
        <v>1</v>
      </c>
      <c r="AB1689" s="281" t="s">
        <v>198</v>
      </c>
      <c r="AC1689" s="303">
        <v>44535</v>
      </c>
      <c r="AD1689" s="281" t="s">
        <v>11483</v>
      </c>
      <c r="AN1689" s="303">
        <v>44354</v>
      </c>
      <c r="AP1689" s="284">
        <f t="shared" si="241"/>
        <v>1682</v>
      </c>
      <c r="AQ1689" s="284" t="str">
        <f t="shared" si="242"/>
        <v>青木穂香1</v>
      </c>
      <c r="AR1689" s="284" t="str">
        <f t="shared" si="243"/>
        <v>あおきほのか1</v>
      </c>
      <c r="AS1689" s="284">
        <f t="shared" si="244"/>
        <v>1732374</v>
      </c>
      <c r="AT1689" s="284" t="str">
        <f t="shared" si="237"/>
        <v>青木穂香</v>
      </c>
      <c r="AU1689" s="284">
        <f>IF(AT1689="","",COUNTIF(AT$8:AT1689,AT1689))</f>
        <v>1</v>
      </c>
      <c r="AV1689" s="284" t="str">
        <f t="shared" si="238"/>
        <v>あおきほのか</v>
      </c>
      <c r="AW1689" s="284">
        <f>IF(AV1689="","",COUNTIF(AV$8:AV1689,AV1689))</f>
        <v>1</v>
      </c>
      <c r="AX1689" s="284" t="str">
        <f t="shared" si="236"/>
        <v/>
      </c>
      <c r="AY1689" s="284" t="str">
        <f t="shared" si="239"/>
        <v/>
      </c>
      <c r="AZ1689" s="284" t="str">
        <f t="shared" si="240"/>
        <v/>
      </c>
    </row>
    <row r="1690" spans="1:52" ht="18" customHeight="1">
      <c r="A1690" s="281">
        <v>1732385</v>
      </c>
      <c r="B1690" s="281" t="s">
        <v>7160</v>
      </c>
      <c r="C1690" s="281" t="s">
        <v>7161</v>
      </c>
      <c r="D1690" s="281" t="s">
        <v>7162</v>
      </c>
      <c r="E1690" s="281" t="s">
        <v>3181</v>
      </c>
      <c r="F1690" s="281">
        <v>1</v>
      </c>
      <c r="G1690" s="281" t="s">
        <v>259</v>
      </c>
      <c r="H1690" s="303">
        <v>38514</v>
      </c>
      <c r="I1690" s="281">
        <v>24</v>
      </c>
      <c r="J1690" s="281" t="s">
        <v>260</v>
      </c>
      <c r="K1690" s="281">
        <v>267</v>
      </c>
      <c r="L1690" s="281" t="s">
        <v>328</v>
      </c>
      <c r="M1690" s="281">
        <v>2031</v>
      </c>
      <c r="N1690" s="281" t="s">
        <v>5775</v>
      </c>
      <c r="O1690" s="281">
        <v>2</v>
      </c>
      <c r="P1690" s="281" t="s">
        <v>303</v>
      </c>
      <c r="W1690" s="281">
        <v>-20</v>
      </c>
      <c r="X1690" s="281" t="s">
        <v>1574</v>
      </c>
      <c r="AA1690" s="281">
        <v>1</v>
      </c>
      <c r="AB1690" s="281" t="s">
        <v>198</v>
      </c>
      <c r="AC1690" s="303">
        <v>44535</v>
      </c>
      <c r="AD1690" s="281" t="s">
        <v>11483</v>
      </c>
      <c r="AN1690" s="303">
        <v>44354</v>
      </c>
      <c r="AP1690" s="284">
        <f t="shared" si="241"/>
        <v>1683</v>
      </c>
      <c r="AQ1690" s="284" t="str">
        <f t="shared" si="242"/>
        <v>牛澤祐希1</v>
      </c>
      <c r="AR1690" s="284" t="str">
        <f t="shared" si="243"/>
        <v>うしざわゆうき1</v>
      </c>
      <c r="AS1690" s="284">
        <f t="shared" si="244"/>
        <v>1732385</v>
      </c>
      <c r="AT1690" s="284" t="str">
        <f t="shared" si="237"/>
        <v>牛澤祐希</v>
      </c>
      <c r="AU1690" s="284">
        <f>IF(AT1690="","",COUNTIF(AT$8:AT1690,AT1690))</f>
        <v>1</v>
      </c>
      <c r="AV1690" s="284" t="str">
        <f t="shared" si="238"/>
        <v>うしざわゆうき</v>
      </c>
      <c r="AW1690" s="284">
        <f>IF(AV1690="","",COUNTIF(AV$8:AV1690,AV1690))</f>
        <v>1</v>
      </c>
      <c r="AX1690" s="284" t="str">
        <f t="shared" si="236"/>
        <v/>
      </c>
      <c r="AY1690" s="284" t="str">
        <f t="shared" si="239"/>
        <v/>
      </c>
      <c r="AZ1690" s="284" t="str">
        <f t="shared" si="240"/>
        <v/>
      </c>
    </row>
    <row r="1691" spans="1:52" ht="18" customHeight="1">
      <c r="A1691" s="281">
        <v>1721812</v>
      </c>
      <c r="B1691" s="281" t="s">
        <v>7163</v>
      </c>
      <c r="C1691" s="281" t="s">
        <v>7164</v>
      </c>
      <c r="D1691" s="281" t="s">
        <v>7165</v>
      </c>
      <c r="E1691" s="281" t="s">
        <v>6370</v>
      </c>
      <c r="F1691" s="281">
        <v>2</v>
      </c>
      <c r="G1691" s="281" t="s">
        <v>282</v>
      </c>
      <c r="H1691" s="303">
        <v>38534</v>
      </c>
      <c r="I1691" s="281">
        <v>24</v>
      </c>
      <c r="J1691" s="281" t="s">
        <v>260</v>
      </c>
      <c r="K1691" s="281">
        <v>267</v>
      </c>
      <c r="L1691" s="281" t="s">
        <v>328</v>
      </c>
      <c r="M1691" s="281">
        <v>2039</v>
      </c>
      <c r="N1691" s="281" t="s">
        <v>5672</v>
      </c>
      <c r="O1691" s="281">
        <v>2</v>
      </c>
      <c r="P1691" s="281" t="s">
        <v>303</v>
      </c>
      <c r="Q1691" s="281">
        <v>0</v>
      </c>
      <c r="S1691" s="281">
        <v>0</v>
      </c>
      <c r="W1691" s="281">
        <v>-20</v>
      </c>
      <c r="X1691" s="281" t="s">
        <v>1574</v>
      </c>
      <c r="AA1691" s="281">
        <v>1</v>
      </c>
      <c r="AB1691" s="281" t="s">
        <v>198</v>
      </c>
      <c r="AC1691" s="303">
        <v>44535</v>
      </c>
      <c r="AD1691" s="281" t="s">
        <v>11483</v>
      </c>
      <c r="AE1691" s="281" t="s">
        <v>5673</v>
      </c>
      <c r="AF1691" s="281" t="s">
        <v>266</v>
      </c>
      <c r="AG1691" s="281" t="s">
        <v>5674</v>
      </c>
      <c r="AH1691" s="281" t="s">
        <v>5675</v>
      </c>
      <c r="AI1691" s="281" t="s">
        <v>5676</v>
      </c>
      <c r="AJ1691" s="281" t="s">
        <v>11492</v>
      </c>
      <c r="AN1691" s="303">
        <v>44289</v>
      </c>
      <c r="AP1691" s="284">
        <f t="shared" si="241"/>
        <v>1684</v>
      </c>
      <c r="AQ1691" s="284" t="str">
        <f t="shared" si="242"/>
        <v>橋元舞生1</v>
      </c>
      <c r="AR1691" s="284" t="str">
        <f t="shared" si="243"/>
        <v>はしもとまい1</v>
      </c>
      <c r="AS1691" s="284">
        <f t="shared" si="244"/>
        <v>1721812</v>
      </c>
      <c r="AT1691" s="284" t="str">
        <f t="shared" si="237"/>
        <v>橋元舞生</v>
      </c>
      <c r="AU1691" s="284">
        <f>IF(AT1691="","",COUNTIF(AT$8:AT1691,AT1691))</f>
        <v>1</v>
      </c>
      <c r="AV1691" s="284" t="str">
        <f t="shared" si="238"/>
        <v>はしもとまい</v>
      </c>
      <c r="AW1691" s="284">
        <f>IF(AV1691="","",COUNTIF(AV$8:AV1691,AV1691))</f>
        <v>1</v>
      </c>
      <c r="AX1691" s="284" t="str">
        <f t="shared" si="236"/>
        <v/>
      </c>
      <c r="AY1691" s="284" t="str">
        <f t="shared" si="239"/>
        <v/>
      </c>
      <c r="AZ1691" s="284" t="str">
        <f t="shared" si="240"/>
        <v/>
      </c>
    </row>
    <row r="1692" spans="1:52" ht="18" customHeight="1">
      <c r="A1692" s="281">
        <v>1732324</v>
      </c>
      <c r="B1692" s="281" t="s">
        <v>1310</v>
      </c>
      <c r="C1692" s="281" t="s">
        <v>7166</v>
      </c>
      <c r="D1692" s="281" t="s">
        <v>1312</v>
      </c>
      <c r="E1692" s="281" t="s">
        <v>6113</v>
      </c>
      <c r="F1692" s="281">
        <v>1</v>
      </c>
      <c r="G1692" s="281" t="s">
        <v>259</v>
      </c>
      <c r="H1692" s="303">
        <v>38550</v>
      </c>
      <c r="I1692" s="281">
        <v>24</v>
      </c>
      <c r="J1692" s="281" t="s">
        <v>260</v>
      </c>
      <c r="K1692" s="281">
        <v>267</v>
      </c>
      <c r="L1692" s="281" t="s">
        <v>328</v>
      </c>
      <c r="M1692" s="281">
        <v>2034</v>
      </c>
      <c r="N1692" s="281" t="s">
        <v>5638</v>
      </c>
      <c r="O1692" s="281">
        <v>2</v>
      </c>
      <c r="P1692" s="281" t="s">
        <v>303</v>
      </c>
      <c r="W1692" s="281">
        <v>-20</v>
      </c>
      <c r="X1692" s="281" t="s">
        <v>1574</v>
      </c>
      <c r="AA1692" s="281">
        <v>1</v>
      </c>
      <c r="AB1692" s="281" t="s">
        <v>198</v>
      </c>
      <c r="AC1692" s="303">
        <v>44535</v>
      </c>
      <c r="AD1692" s="281" t="s">
        <v>11483</v>
      </c>
      <c r="AN1692" s="303">
        <v>44354</v>
      </c>
      <c r="AP1692" s="284">
        <f t="shared" si="241"/>
        <v>1685</v>
      </c>
      <c r="AQ1692" s="284" t="str">
        <f t="shared" si="242"/>
        <v>中野太惺1</v>
      </c>
      <c r="AR1692" s="284" t="str">
        <f t="shared" si="243"/>
        <v>なかのたいせい1</v>
      </c>
      <c r="AS1692" s="284">
        <f t="shared" si="244"/>
        <v>1732324</v>
      </c>
      <c r="AT1692" s="284" t="str">
        <f t="shared" si="237"/>
        <v>中野太惺</v>
      </c>
      <c r="AU1692" s="284">
        <f>IF(AT1692="","",COUNTIF(AT$8:AT1692,AT1692))</f>
        <v>1</v>
      </c>
      <c r="AV1692" s="284" t="str">
        <f t="shared" si="238"/>
        <v>なかのたいせい</v>
      </c>
      <c r="AW1692" s="284">
        <f>IF(AV1692="","",COUNTIF(AV$8:AV1692,AV1692))</f>
        <v>1</v>
      </c>
      <c r="AX1692" s="284" t="str">
        <f t="shared" si="236"/>
        <v/>
      </c>
      <c r="AY1692" s="284" t="str">
        <f t="shared" si="239"/>
        <v/>
      </c>
      <c r="AZ1692" s="284" t="str">
        <f t="shared" si="240"/>
        <v/>
      </c>
    </row>
    <row r="1693" spans="1:52" ht="18" customHeight="1">
      <c r="A1693" s="281">
        <v>1721811</v>
      </c>
      <c r="B1693" s="281" t="s">
        <v>7167</v>
      </c>
      <c r="C1693" s="281" t="s">
        <v>4157</v>
      </c>
      <c r="D1693" s="281" t="s">
        <v>7168</v>
      </c>
      <c r="E1693" s="281" t="s">
        <v>4157</v>
      </c>
      <c r="F1693" s="281">
        <v>2</v>
      </c>
      <c r="G1693" s="281" t="s">
        <v>282</v>
      </c>
      <c r="H1693" s="303">
        <v>38585</v>
      </c>
      <c r="I1693" s="281">
        <v>24</v>
      </c>
      <c r="J1693" s="281" t="s">
        <v>260</v>
      </c>
      <c r="K1693" s="281">
        <v>267</v>
      </c>
      <c r="L1693" s="281" t="s">
        <v>328</v>
      </c>
      <c r="M1693" s="281">
        <v>2039</v>
      </c>
      <c r="N1693" s="281" t="s">
        <v>5672</v>
      </c>
      <c r="O1693" s="281">
        <v>2</v>
      </c>
      <c r="P1693" s="281" t="s">
        <v>303</v>
      </c>
      <c r="Q1693" s="281">
        <v>0</v>
      </c>
      <c r="S1693" s="281">
        <v>0</v>
      </c>
      <c r="W1693" s="281">
        <v>-20</v>
      </c>
      <c r="X1693" s="281" t="s">
        <v>1574</v>
      </c>
      <c r="AA1693" s="281">
        <v>1</v>
      </c>
      <c r="AB1693" s="281" t="s">
        <v>198</v>
      </c>
      <c r="AC1693" s="303">
        <v>44535</v>
      </c>
      <c r="AD1693" s="281" t="s">
        <v>11483</v>
      </c>
      <c r="AE1693" s="281" t="s">
        <v>5673</v>
      </c>
      <c r="AF1693" s="281" t="s">
        <v>266</v>
      </c>
      <c r="AG1693" s="281" t="s">
        <v>5674</v>
      </c>
      <c r="AH1693" s="281" t="s">
        <v>5675</v>
      </c>
      <c r="AI1693" s="281" t="s">
        <v>5676</v>
      </c>
      <c r="AJ1693" s="281" t="s">
        <v>11492</v>
      </c>
      <c r="AN1693" s="303">
        <v>44289</v>
      </c>
      <c r="AP1693" s="284">
        <f t="shared" si="241"/>
        <v>1686</v>
      </c>
      <c r="AQ1693" s="284" t="str">
        <f t="shared" si="242"/>
        <v>竹中なぎさ1</v>
      </c>
      <c r="AR1693" s="284" t="str">
        <f t="shared" si="243"/>
        <v>たけなかなぎさ1</v>
      </c>
      <c r="AS1693" s="284">
        <f t="shared" si="244"/>
        <v>1721811</v>
      </c>
      <c r="AT1693" s="284" t="str">
        <f t="shared" si="237"/>
        <v>竹中なぎさ</v>
      </c>
      <c r="AU1693" s="284">
        <f>IF(AT1693="","",COUNTIF(AT$8:AT1693,AT1693))</f>
        <v>1</v>
      </c>
      <c r="AV1693" s="284" t="str">
        <f t="shared" si="238"/>
        <v>たけなかなぎさ</v>
      </c>
      <c r="AW1693" s="284">
        <f>IF(AV1693="","",COUNTIF(AV$8:AV1693,AV1693))</f>
        <v>1</v>
      </c>
      <c r="AX1693" s="284" t="str">
        <f t="shared" si="236"/>
        <v/>
      </c>
      <c r="AY1693" s="284" t="str">
        <f t="shared" si="239"/>
        <v/>
      </c>
      <c r="AZ1693" s="284" t="str">
        <f t="shared" si="240"/>
        <v/>
      </c>
    </row>
    <row r="1694" spans="1:52" ht="18" customHeight="1">
      <c r="A1694" s="281">
        <v>1732382</v>
      </c>
      <c r="B1694" s="281" t="s">
        <v>7169</v>
      </c>
      <c r="C1694" s="281" t="s">
        <v>3231</v>
      </c>
      <c r="D1694" s="281" t="s">
        <v>7170</v>
      </c>
      <c r="E1694" s="281" t="s">
        <v>1446</v>
      </c>
      <c r="F1694" s="281">
        <v>2</v>
      </c>
      <c r="G1694" s="281" t="s">
        <v>282</v>
      </c>
      <c r="H1694" s="303">
        <v>38608</v>
      </c>
      <c r="I1694" s="281">
        <v>24</v>
      </c>
      <c r="J1694" s="281" t="s">
        <v>260</v>
      </c>
      <c r="K1694" s="281">
        <v>267</v>
      </c>
      <c r="L1694" s="281" t="s">
        <v>328</v>
      </c>
      <c r="M1694" s="281">
        <v>2031</v>
      </c>
      <c r="N1694" s="281" t="s">
        <v>5775</v>
      </c>
      <c r="O1694" s="281">
        <v>2</v>
      </c>
      <c r="P1694" s="281" t="s">
        <v>303</v>
      </c>
      <c r="W1694" s="281">
        <v>-20</v>
      </c>
      <c r="X1694" s="281" t="s">
        <v>1574</v>
      </c>
      <c r="AA1694" s="281">
        <v>1</v>
      </c>
      <c r="AB1694" s="281" t="s">
        <v>198</v>
      </c>
      <c r="AC1694" s="303">
        <v>44535</v>
      </c>
      <c r="AD1694" s="281" t="s">
        <v>11483</v>
      </c>
      <c r="AN1694" s="303">
        <v>44354</v>
      </c>
      <c r="AP1694" s="284">
        <f t="shared" si="241"/>
        <v>1687</v>
      </c>
      <c r="AQ1694" s="284" t="str">
        <f t="shared" si="242"/>
        <v>原山恭子1</v>
      </c>
      <c r="AR1694" s="284" t="str">
        <f t="shared" si="243"/>
        <v>はらやまきょうこ1</v>
      </c>
      <c r="AS1694" s="284">
        <f t="shared" si="244"/>
        <v>1732382</v>
      </c>
      <c r="AT1694" s="284" t="str">
        <f t="shared" si="237"/>
        <v>原山恭子</v>
      </c>
      <c r="AU1694" s="284">
        <f>IF(AT1694="","",COUNTIF(AT$8:AT1694,AT1694))</f>
        <v>1</v>
      </c>
      <c r="AV1694" s="284" t="str">
        <f t="shared" si="238"/>
        <v>はらやまきょうこ</v>
      </c>
      <c r="AW1694" s="284">
        <f>IF(AV1694="","",COUNTIF(AV$8:AV1694,AV1694))</f>
        <v>1</v>
      </c>
      <c r="AX1694" s="284" t="str">
        <f t="shared" si="236"/>
        <v/>
      </c>
      <c r="AY1694" s="284" t="str">
        <f t="shared" si="239"/>
        <v/>
      </c>
      <c r="AZ1694" s="284" t="str">
        <f t="shared" si="240"/>
        <v/>
      </c>
    </row>
    <row r="1695" spans="1:52" ht="18" customHeight="1">
      <c r="A1695" s="281">
        <v>1732169</v>
      </c>
      <c r="B1695" s="281" t="s">
        <v>374</v>
      </c>
      <c r="C1695" s="281" t="s">
        <v>7171</v>
      </c>
      <c r="D1695" s="281" t="s">
        <v>376</v>
      </c>
      <c r="E1695" s="281" t="s">
        <v>1639</v>
      </c>
      <c r="F1695" s="281">
        <v>1</v>
      </c>
      <c r="G1695" s="281" t="s">
        <v>259</v>
      </c>
      <c r="H1695" s="303">
        <v>38624</v>
      </c>
      <c r="I1695" s="281">
        <v>24</v>
      </c>
      <c r="J1695" s="281" t="s">
        <v>260</v>
      </c>
      <c r="K1695" s="281">
        <v>267</v>
      </c>
      <c r="L1695" s="281" t="s">
        <v>328</v>
      </c>
      <c r="M1695" s="281">
        <v>2039</v>
      </c>
      <c r="N1695" s="281" t="s">
        <v>5672</v>
      </c>
      <c r="O1695" s="281">
        <v>2</v>
      </c>
      <c r="P1695" s="281" t="s">
        <v>303</v>
      </c>
      <c r="W1695" s="281">
        <v>-20</v>
      </c>
      <c r="X1695" s="281" t="s">
        <v>1574</v>
      </c>
      <c r="AA1695" s="281">
        <v>1</v>
      </c>
      <c r="AB1695" s="281" t="s">
        <v>198</v>
      </c>
      <c r="AC1695" s="303">
        <v>44535</v>
      </c>
      <c r="AD1695" s="281" t="s">
        <v>11483</v>
      </c>
      <c r="AE1695" s="281" t="s">
        <v>5673</v>
      </c>
      <c r="AF1695" s="281" t="s">
        <v>266</v>
      </c>
      <c r="AG1695" s="281" t="s">
        <v>5674</v>
      </c>
      <c r="AH1695" s="281" t="s">
        <v>5675</v>
      </c>
      <c r="AI1695" s="281" t="s">
        <v>5676</v>
      </c>
      <c r="AJ1695" s="281" t="s">
        <v>11492</v>
      </c>
      <c r="AN1695" s="303">
        <v>44354</v>
      </c>
      <c r="AP1695" s="284">
        <f t="shared" si="241"/>
        <v>1688</v>
      </c>
      <c r="AQ1695" s="284" t="str">
        <f t="shared" si="242"/>
        <v>清水結一1</v>
      </c>
      <c r="AR1695" s="284" t="str">
        <f t="shared" si="243"/>
        <v>しみずゆういち1</v>
      </c>
      <c r="AS1695" s="284">
        <f t="shared" si="244"/>
        <v>1732169</v>
      </c>
      <c r="AT1695" s="284" t="str">
        <f t="shared" si="237"/>
        <v>清水結一</v>
      </c>
      <c r="AU1695" s="284">
        <f>IF(AT1695="","",COUNTIF(AT$8:AT1695,AT1695))</f>
        <v>1</v>
      </c>
      <c r="AV1695" s="284" t="str">
        <f t="shared" si="238"/>
        <v>しみずゆういち</v>
      </c>
      <c r="AW1695" s="284">
        <f>IF(AV1695="","",COUNTIF(AV$8:AV1695,AV1695))</f>
        <v>1</v>
      </c>
      <c r="AX1695" s="284" t="str">
        <f t="shared" si="236"/>
        <v/>
      </c>
      <c r="AY1695" s="284" t="str">
        <f t="shared" si="239"/>
        <v/>
      </c>
      <c r="AZ1695" s="284" t="str">
        <f t="shared" si="240"/>
        <v/>
      </c>
    </row>
    <row r="1696" spans="1:52" ht="18" customHeight="1">
      <c r="A1696" s="281">
        <v>1732384</v>
      </c>
      <c r="B1696" s="281" t="s">
        <v>7172</v>
      </c>
      <c r="C1696" s="281" t="s">
        <v>5833</v>
      </c>
      <c r="D1696" s="281" t="s">
        <v>7173</v>
      </c>
      <c r="E1696" s="281" t="s">
        <v>5834</v>
      </c>
      <c r="F1696" s="281">
        <v>1</v>
      </c>
      <c r="G1696" s="281" t="s">
        <v>259</v>
      </c>
      <c r="H1696" s="303">
        <v>38666</v>
      </c>
      <c r="I1696" s="281">
        <v>24</v>
      </c>
      <c r="J1696" s="281" t="s">
        <v>260</v>
      </c>
      <c r="K1696" s="281">
        <v>267</v>
      </c>
      <c r="L1696" s="281" t="s">
        <v>328</v>
      </c>
      <c r="M1696" s="281">
        <v>2031</v>
      </c>
      <c r="N1696" s="281" t="s">
        <v>5775</v>
      </c>
      <c r="O1696" s="281">
        <v>2</v>
      </c>
      <c r="P1696" s="281" t="s">
        <v>303</v>
      </c>
      <c r="W1696" s="281">
        <v>-20</v>
      </c>
      <c r="X1696" s="281" t="s">
        <v>1574</v>
      </c>
      <c r="AA1696" s="281">
        <v>1</v>
      </c>
      <c r="AB1696" s="281" t="s">
        <v>198</v>
      </c>
      <c r="AC1696" s="303">
        <v>44535</v>
      </c>
      <c r="AD1696" s="281" t="s">
        <v>11483</v>
      </c>
      <c r="AN1696" s="303">
        <v>44354</v>
      </c>
      <c r="AP1696" s="284">
        <f t="shared" si="241"/>
        <v>1689</v>
      </c>
      <c r="AQ1696" s="284" t="str">
        <f t="shared" si="242"/>
        <v>武前颯斗1</v>
      </c>
      <c r="AR1696" s="284" t="str">
        <f t="shared" si="243"/>
        <v>たけまえはやと1</v>
      </c>
      <c r="AS1696" s="284">
        <f t="shared" si="244"/>
        <v>1732384</v>
      </c>
      <c r="AT1696" s="284" t="str">
        <f t="shared" si="237"/>
        <v>武前颯斗</v>
      </c>
      <c r="AU1696" s="284">
        <f>IF(AT1696="","",COUNTIF(AT$8:AT1696,AT1696))</f>
        <v>1</v>
      </c>
      <c r="AV1696" s="284" t="str">
        <f t="shared" si="238"/>
        <v>たけまえはやと</v>
      </c>
      <c r="AW1696" s="284">
        <f>IF(AV1696="","",COUNTIF(AV$8:AV1696,AV1696))</f>
        <v>1</v>
      </c>
      <c r="AX1696" s="284" t="str">
        <f t="shared" si="236"/>
        <v/>
      </c>
      <c r="AY1696" s="284" t="str">
        <f t="shared" si="239"/>
        <v/>
      </c>
      <c r="AZ1696" s="284" t="str">
        <f t="shared" si="240"/>
        <v/>
      </c>
    </row>
    <row r="1697" spans="1:52" ht="18" customHeight="1">
      <c r="A1697" s="281">
        <v>1732230</v>
      </c>
      <c r="B1697" s="281" t="s">
        <v>6887</v>
      </c>
      <c r="C1697" s="281" t="s">
        <v>7174</v>
      </c>
      <c r="D1697" s="281" t="s">
        <v>6888</v>
      </c>
      <c r="E1697" s="281" t="s">
        <v>7175</v>
      </c>
      <c r="F1697" s="281">
        <v>1</v>
      </c>
      <c r="G1697" s="281" t="s">
        <v>259</v>
      </c>
      <c r="H1697" s="303">
        <v>38678</v>
      </c>
      <c r="I1697" s="281">
        <v>24</v>
      </c>
      <c r="J1697" s="281" t="s">
        <v>260</v>
      </c>
      <c r="K1697" s="281">
        <v>266</v>
      </c>
      <c r="L1697" s="281" t="s">
        <v>386</v>
      </c>
      <c r="M1697" s="281">
        <v>2021</v>
      </c>
      <c r="N1697" s="281" t="s">
        <v>387</v>
      </c>
      <c r="O1697" s="281">
        <v>2</v>
      </c>
      <c r="P1697" s="281" t="s">
        <v>303</v>
      </c>
      <c r="W1697" s="281">
        <v>-20</v>
      </c>
      <c r="X1697" s="281" t="s">
        <v>1574</v>
      </c>
      <c r="AA1697" s="281">
        <v>1</v>
      </c>
      <c r="AB1697" s="281" t="s">
        <v>198</v>
      </c>
      <c r="AC1697" s="303">
        <v>44535</v>
      </c>
      <c r="AD1697" s="281" t="s">
        <v>11483</v>
      </c>
      <c r="AF1697" s="281" t="s">
        <v>266</v>
      </c>
      <c r="AG1697" s="281" t="s">
        <v>5799</v>
      </c>
      <c r="AI1697" s="281" t="s">
        <v>5800</v>
      </c>
      <c r="AJ1697" s="281" t="s">
        <v>11501</v>
      </c>
      <c r="AN1697" s="303">
        <v>44354</v>
      </c>
      <c r="AP1697" s="284">
        <f t="shared" si="241"/>
        <v>1690</v>
      </c>
      <c r="AQ1697" s="284" t="str">
        <f t="shared" si="242"/>
        <v>德永充希1</v>
      </c>
      <c r="AR1697" s="284" t="str">
        <f t="shared" si="243"/>
        <v>とくながあつき1</v>
      </c>
      <c r="AS1697" s="284">
        <f t="shared" si="244"/>
        <v>1732230</v>
      </c>
      <c r="AT1697" s="284" t="str">
        <f t="shared" si="237"/>
        <v>德永充希</v>
      </c>
      <c r="AU1697" s="284">
        <f>IF(AT1697="","",COUNTIF(AT$8:AT1697,AT1697))</f>
        <v>1</v>
      </c>
      <c r="AV1697" s="284" t="str">
        <f t="shared" si="238"/>
        <v>とくながあつき</v>
      </c>
      <c r="AW1697" s="284">
        <f>IF(AV1697="","",COUNTIF(AV$8:AV1697,AV1697))</f>
        <v>1</v>
      </c>
      <c r="AX1697" s="284" t="str">
        <f t="shared" si="236"/>
        <v/>
      </c>
      <c r="AY1697" s="284" t="str">
        <f t="shared" si="239"/>
        <v/>
      </c>
      <c r="AZ1697" s="284" t="str">
        <f t="shared" si="240"/>
        <v/>
      </c>
    </row>
    <row r="1698" spans="1:52" ht="18" customHeight="1">
      <c r="A1698" s="281">
        <v>1732397</v>
      </c>
      <c r="B1698" s="281" t="s">
        <v>7176</v>
      </c>
      <c r="C1698" s="281" t="s">
        <v>5527</v>
      </c>
      <c r="D1698" s="281" t="s">
        <v>5383</v>
      </c>
      <c r="E1698" s="281" t="s">
        <v>5527</v>
      </c>
      <c r="F1698" s="281">
        <v>2</v>
      </c>
      <c r="G1698" s="281" t="s">
        <v>282</v>
      </c>
      <c r="H1698" s="303">
        <v>38698</v>
      </c>
      <c r="I1698" s="281">
        <v>24</v>
      </c>
      <c r="J1698" s="281" t="s">
        <v>260</v>
      </c>
      <c r="K1698" s="281">
        <v>267</v>
      </c>
      <c r="L1698" s="281" t="s">
        <v>328</v>
      </c>
      <c r="M1698" s="281">
        <v>2030</v>
      </c>
      <c r="N1698" s="281" t="s">
        <v>363</v>
      </c>
      <c r="O1698" s="281">
        <v>2</v>
      </c>
      <c r="P1698" s="281" t="s">
        <v>303</v>
      </c>
      <c r="W1698" s="281">
        <v>-20</v>
      </c>
      <c r="X1698" s="281" t="s">
        <v>1574</v>
      </c>
      <c r="AA1698" s="281">
        <v>1</v>
      </c>
      <c r="AB1698" s="281" t="s">
        <v>198</v>
      </c>
      <c r="AC1698" s="303">
        <v>44535</v>
      </c>
      <c r="AD1698" s="281" t="s">
        <v>11483</v>
      </c>
      <c r="AE1698" s="281" t="s">
        <v>5502</v>
      </c>
      <c r="AF1698" s="281" t="s">
        <v>266</v>
      </c>
      <c r="AG1698" s="281" t="s">
        <v>5503</v>
      </c>
      <c r="AI1698" s="281" t="s">
        <v>5504</v>
      </c>
      <c r="AJ1698" s="281" t="s">
        <v>11477</v>
      </c>
      <c r="AN1698" s="303">
        <v>44354</v>
      </c>
      <c r="AP1698" s="284">
        <f t="shared" si="241"/>
        <v>1691</v>
      </c>
      <c r="AQ1698" s="284" t="str">
        <f t="shared" si="242"/>
        <v>込山ほのか1</v>
      </c>
      <c r="AR1698" s="284" t="str">
        <f t="shared" si="243"/>
        <v>こみやまほのか1</v>
      </c>
      <c r="AS1698" s="284">
        <f t="shared" si="244"/>
        <v>1732397</v>
      </c>
      <c r="AT1698" s="284" t="str">
        <f t="shared" si="237"/>
        <v>込山ほのか</v>
      </c>
      <c r="AU1698" s="284">
        <f>IF(AT1698="","",COUNTIF(AT$8:AT1698,AT1698))</f>
        <v>1</v>
      </c>
      <c r="AV1698" s="284" t="str">
        <f t="shared" si="238"/>
        <v>こみやまほのか</v>
      </c>
      <c r="AW1698" s="284">
        <f>IF(AV1698="","",COUNTIF(AV$8:AV1698,AV1698))</f>
        <v>1</v>
      </c>
      <c r="AX1698" s="284" t="str">
        <f t="shared" si="236"/>
        <v/>
      </c>
      <c r="AY1698" s="284" t="str">
        <f t="shared" si="239"/>
        <v/>
      </c>
      <c r="AZ1698" s="284" t="str">
        <f t="shared" si="240"/>
        <v/>
      </c>
    </row>
    <row r="1699" spans="1:52" ht="18" customHeight="1">
      <c r="A1699" s="281">
        <v>1729984</v>
      </c>
      <c r="B1699" s="281" t="s">
        <v>7177</v>
      </c>
      <c r="C1699" s="281" t="s">
        <v>7178</v>
      </c>
      <c r="D1699" s="281" t="s">
        <v>7179</v>
      </c>
      <c r="E1699" s="281" t="s">
        <v>7180</v>
      </c>
      <c r="F1699" s="281">
        <v>1</v>
      </c>
      <c r="G1699" s="281" t="s">
        <v>259</v>
      </c>
      <c r="H1699" s="303">
        <v>38699</v>
      </c>
      <c r="I1699" s="281">
        <v>24</v>
      </c>
      <c r="J1699" s="281" t="s">
        <v>260</v>
      </c>
      <c r="K1699" s="281">
        <v>278</v>
      </c>
      <c r="L1699" s="281" t="s">
        <v>445</v>
      </c>
      <c r="M1699" s="281">
        <v>2094</v>
      </c>
      <c r="N1699" s="281" t="s">
        <v>5649</v>
      </c>
      <c r="O1699" s="281">
        <v>2</v>
      </c>
      <c r="P1699" s="281" t="s">
        <v>303</v>
      </c>
      <c r="W1699" s="281">
        <v>-20</v>
      </c>
      <c r="X1699" s="281" t="s">
        <v>1574</v>
      </c>
      <c r="AA1699" s="281">
        <v>1</v>
      </c>
      <c r="AB1699" s="281" t="s">
        <v>198</v>
      </c>
      <c r="AC1699" s="303">
        <v>44535</v>
      </c>
      <c r="AD1699" s="281" t="s">
        <v>11485</v>
      </c>
      <c r="AE1699" s="281" t="s">
        <v>5650</v>
      </c>
      <c r="AF1699" s="281" t="s">
        <v>266</v>
      </c>
      <c r="AG1699" s="281" t="s">
        <v>5651</v>
      </c>
      <c r="AI1699" s="281" t="s">
        <v>5652</v>
      </c>
      <c r="AJ1699" s="281" t="s">
        <v>11490</v>
      </c>
      <c r="AN1699" s="303">
        <v>44347</v>
      </c>
      <c r="AP1699" s="284">
        <f t="shared" si="241"/>
        <v>1692</v>
      </c>
      <c r="AQ1699" s="284" t="str">
        <f t="shared" si="242"/>
        <v>千村慎乃介1</v>
      </c>
      <c r="AR1699" s="284" t="str">
        <f t="shared" si="243"/>
        <v>ちむらしんのすけ1</v>
      </c>
      <c r="AS1699" s="284">
        <f t="shared" si="244"/>
        <v>1729984</v>
      </c>
      <c r="AT1699" s="284" t="str">
        <f t="shared" si="237"/>
        <v>千村慎乃介</v>
      </c>
      <c r="AU1699" s="284">
        <f>IF(AT1699="","",COUNTIF(AT$8:AT1699,AT1699))</f>
        <v>1</v>
      </c>
      <c r="AV1699" s="284" t="str">
        <f t="shared" si="238"/>
        <v>ちむらしんのすけ</v>
      </c>
      <c r="AW1699" s="284">
        <f>IF(AV1699="","",COUNTIF(AV$8:AV1699,AV1699))</f>
        <v>1</v>
      </c>
      <c r="AX1699" s="284" t="str">
        <f t="shared" si="236"/>
        <v/>
      </c>
      <c r="AY1699" s="284" t="str">
        <f t="shared" si="239"/>
        <v/>
      </c>
      <c r="AZ1699" s="284" t="str">
        <f t="shared" si="240"/>
        <v/>
      </c>
    </row>
    <row r="1700" spans="1:52" ht="18" customHeight="1">
      <c r="A1700" s="281">
        <v>1732337</v>
      </c>
      <c r="B1700" s="281" t="s">
        <v>943</v>
      </c>
      <c r="C1700" s="281" t="s">
        <v>6226</v>
      </c>
      <c r="D1700" s="281" t="s">
        <v>945</v>
      </c>
      <c r="E1700" s="281" t="s">
        <v>6226</v>
      </c>
      <c r="F1700" s="281">
        <v>2</v>
      </c>
      <c r="G1700" s="281" t="s">
        <v>282</v>
      </c>
      <c r="H1700" s="303">
        <v>38705</v>
      </c>
      <c r="I1700" s="281">
        <v>24</v>
      </c>
      <c r="J1700" s="281" t="s">
        <v>260</v>
      </c>
      <c r="K1700" s="281">
        <v>267</v>
      </c>
      <c r="L1700" s="281" t="s">
        <v>328</v>
      </c>
      <c r="M1700" s="281">
        <v>2034</v>
      </c>
      <c r="N1700" s="281" t="s">
        <v>5638</v>
      </c>
      <c r="O1700" s="281">
        <v>2</v>
      </c>
      <c r="P1700" s="281" t="s">
        <v>303</v>
      </c>
      <c r="W1700" s="281">
        <v>-20</v>
      </c>
      <c r="X1700" s="281" t="s">
        <v>1574</v>
      </c>
      <c r="AA1700" s="281">
        <v>1</v>
      </c>
      <c r="AB1700" s="281" t="s">
        <v>198</v>
      </c>
      <c r="AC1700" s="303">
        <v>44535</v>
      </c>
      <c r="AD1700" s="281" t="s">
        <v>11483</v>
      </c>
      <c r="AN1700" s="303">
        <v>44354</v>
      </c>
      <c r="AP1700" s="284">
        <f t="shared" si="241"/>
        <v>1693</v>
      </c>
      <c r="AQ1700" s="284" t="str">
        <f t="shared" si="242"/>
        <v>山本りさ1</v>
      </c>
      <c r="AR1700" s="284" t="str">
        <f t="shared" si="243"/>
        <v>やまもとりさ1</v>
      </c>
      <c r="AS1700" s="284">
        <f t="shared" si="244"/>
        <v>1732337</v>
      </c>
      <c r="AT1700" s="284" t="str">
        <f t="shared" si="237"/>
        <v>山本りさ</v>
      </c>
      <c r="AU1700" s="284">
        <f>IF(AT1700="","",COUNTIF(AT$8:AT1700,AT1700))</f>
        <v>1</v>
      </c>
      <c r="AV1700" s="284" t="str">
        <f t="shared" si="238"/>
        <v>やまもとりさ</v>
      </c>
      <c r="AW1700" s="284">
        <f>IF(AV1700="","",COUNTIF(AV$8:AV1700,AV1700))</f>
        <v>1</v>
      </c>
      <c r="AX1700" s="284" t="str">
        <f t="shared" si="236"/>
        <v/>
      </c>
      <c r="AY1700" s="284" t="str">
        <f t="shared" si="239"/>
        <v/>
      </c>
      <c r="AZ1700" s="284" t="str">
        <f t="shared" si="240"/>
        <v/>
      </c>
    </row>
    <row r="1701" spans="1:52" ht="18" customHeight="1">
      <c r="A1701" s="281">
        <v>1732380</v>
      </c>
      <c r="B1701" s="281" t="s">
        <v>2113</v>
      </c>
      <c r="C1701" s="281" t="s">
        <v>3499</v>
      </c>
      <c r="D1701" s="281" t="s">
        <v>2115</v>
      </c>
      <c r="E1701" s="281" t="s">
        <v>3501</v>
      </c>
      <c r="F1701" s="281">
        <v>2</v>
      </c>
      <c r="G1701" s="281" t="s">
        <v>282</v>
      </c>
      <c r="H1701" s="303">
        <v>38714</v>
      </c>
      <c r="I1701" s="281">
        <v>24</v>
      </c>
      <c r="J1701" s="281" t="s">
        <v>260</v>
      </c>
      <c r="K1701" s="281">
        <v>267</v>
      </c>
      <c r="L1701" s="281" t="s">
        <v>328</v>
      </c>
      <c r="M1701" s="281">
        <v>2031</v>
      </c>
      <c r="N1701" s="281" t="s">
        <v>5775</v>
      </c>
      <c r="O1701" s="281">
        <v>2</v>
      </c>
      <c r="P1701" s="281" t="s">
        <v>303</v>
      </c>
      <c r="W1701" s="281">
        <v>-20</v>
      </c>
      <c r="X1701" s="281" t="s">
        <v>1574</v>
      </c>
      <c r="AA1701" s="281">
        <v>1</v>
      </c>
      <c r="AB1701" s="281" t="s">
        <v>198</v>
      </c>
      <c r="AC1701" s="303">
        <v>44535</v>
      </c>
      <c r="AD1701" s="281" t="s">
        <v>11483</v>
      </c>
      <c r="AN1701" s="303">
        <v>44354</v>
      </c>
      <c r="AP1701" s="284">
        <f t="shared" si="241"/>
        <v>1694</v>
      </c>
      <c r="AQ1701" s="284" t="str">
        <f t="shared" si="242"/>
        <v>松本奈々1</v>
      </c>
      <c r="AR1701" s="284" t="str">
        <f t="shared" si="243"/>
        <v>まつもとなな1</v>
      </c>
      <c r="AS1701" s="284">
        <f t="shared" si="244"/>
        <v>1732380</v>
      </c>
      <c r="AT1701" s="284" t="str">
        <f t="shared" si="237"/>
        <v>松本奈々</v>
      </c>
      <c r="AU1701" s="284">
        <f>IF(AT1701="","",COUNTIF(AT$8:AT1701,AT1701))</f>
        <v>1</v>
      </c>
      <c r="AV1701" s="284" t="str">
        <f t="shared" si="238"/>
        <v>まつもとなな</v>
      </c>
      <c r="AW1701" s="284">
        <f>IF(AV1701="","",COUNTIF(AV$8:AV1701,AV1701))</f>
        <v>1</v>
      </c>
      <c r="AX1701" s="284" t="str">
        <f t="shared" si="236"/>
        <v/>
      </c>
      <c r="AY1701" s="284" t="str">
        <f t="shared" si="239"/>
        <v/>
      </c>
      <c r="AZ1701" s="284" t="str">
        <f t="shared" si="240"/>
        <v/>
      </c>
    </row>
    <row r="1702" spans="1:52" ht="18" customHeight="1">
      <c r="A1702" s="281">
        <v>1745921</v>
      </c>
      <c r="B1702" s="281" t="s">
        <v>5781</v>
      </c>
      <c r="C1702" s="281" t="s">
        <v>7181</v>
      </c>
      <c r="D1702" s="281" t="s">
        <v>5783</v>
      </c>
      <c r="E1702" s="281" t="s">
        <v>5479</v>
      </c>
      <c r="F1702" s="281">
        <v>2</v>
      </c>
      <c r="G1702" s="281" t="s">
        <v>282</v>
      </c>
      <c r="H1702" s="303">
        <v>38769</v>
      </c>
      <c r="I1702" s="281">
        <v>24</v>
      </c>
      <c r="J1702" s="281" t="s">
        <v>260</v>
      </c>
      <c r="K1702" s="281">
        <v>267</v>
      </c>
      <c r="L1702" s="281" t="s">
        <v>328</v>
      </c>
      <c r="M1702" s="281">
        <v>2042</v>
      </c>
      <c r="N1702" s="281" t="s">
        <v>5507</v>
      </c>
      <c r="O1702" s="281">
        <v>2</v>
      </c>
      <c r="P1702" s="281" t="s">
        <v>303</v>
      </c>
      <c r="Q1702" s="281">
        <v>0</v>
      </c>
      <c r="S1702" s="281">
        <v>0</v>
      </c>
      <c r="W1702" s="281">
        <v>-20</v>
      </c>
      <c r="X1702" s="281" t="s">
        <v>1574</v>
      </c>
      <c r="AA1702" s="281">
        <v>1</v>
      </c>
      <c r="AB1702" s="281" t="s">
        <v>198</v>
      </c>
      <c r="AC1702" s="303">
        <v>44535</v>
      </c>
      <c r="AD1702" s="281" t="s">
        <v>11483</v>
      </c>
      <c r="AE1702" s="281" t="s">
        <v>3243</v>
      </c>
      <c r="AF1702" s="281" t="s">
        <v>266</v>
      </c>
      <c r="AG1702" s="281" t="s">
        <v>5508</v>
      </c>
      <c r="AI1702" s="281" t="s">
        <v>5509</v>
      </c>
      <c r="AJ1702" s="281" t="s">
        <v>11478</v>
      </c>
      <c r="AN1702" s="303">
        <v>44432</v>
      </c>
      <c r="AP1702" s="284">
        <f t="shared" si="241"/>
        <v>1695</v>
      </c>
      <c r="AQ1702" s="284" t="str">
        <f t="shared" si="242"/>
        <v>和田栞那1</v>
      </c>
      <c r="AR1702" s="284" t="str">
        <f t="shared" si="243"/>
        <v>わだかんな1</v>
      </c>
      <c r="AS1702" s="284">
        <f t="shared" si="244"/>
        <v>1745921</v>
      </c>
      <c r="AT1702" s="284" t="str">
        <f t="shared" si="237"/>
        <v>和田栞那</v>
      </c>
      <c r="AU1702" s="284">
        <f>IF(AT1702="","",COUNTIF(AT$8:AT1702,AT1702))</f>
        <v>1</v>
      </c>
      <c r="AV1702" s="284" t="str">
        <f t="shared" si="238"/>
        <v>わだかんな</v>
      </c>
      <c r="AW1702" s="284">
        <f>IF(AV1702="","",COUNTIF(AV$8:AV1702,AV1702))</f>
        <v>1</v>
      </c>
      <c r="AX1702" s="284" t="str">
        <f t="shared" si="236"/>
        <v/>
      </c>
      <c r="AY1702" s="284" t="str">
        <f t="shared" si="239"/>
        <v/>
      </c>
      <c r="AZ1702" s="284" t="str">
        <f t="shared" si="240"/>
        <v/>
      </c>
    </row>
    <row r="1703" spans="1:52" ht="18" customHeight="1">
      <c r="A1703" s="281">
        <v>1732400</v>
      </c>
      <c r="B1703" s="281" t="s">
        <v>4226</v>
      </c>
      <c r="C1703" s="281" t="s">
        <v>5617</v>
      </c>
      <c r="D1703" s="281" t="s">
        <v>4227</v>
      </c>
      <c r="E1703" s="281" t="s">
        <v>5219</v>
      </c>
      <c r="F1703" s="281">
        <v>2</v>
      </c>
      <c r="G1703" s="281" t="s">
        <v>282</v>
      </c>
      <c r="H1703" s="303">
        <v>38796</v>
      </c>
      <c r="I1703" s="281">
        <v>24</v>
      </c>
      <c r="J1703" s="281" t="s">
        <v>260</v>
      </c>
      <c r="K1703" s="281">
        <v>267</v>
      </c>
      <c r="L1703" s="281" t="s">
        <v>328</v>
      </c>
      <c r="M1703" s="281">
        <v>2030</v>
      </c>
      <c r="N1703" s="281" t="s">
        <v>363</v>
      </c>
      <c r="O1703" s="281">
        <v>2</v>
      </c>
      <c r="P1703" s="281" t="s">
        <v>303</v>
      </c>
      <c r="W1703" s="281">
        <v>-20</v>
      </c>
      <c r="X1703" s="281" t="s">
        <v>1574</v>
      </c>
      <c r="AA1703" s="281">
        <v>1</v>
      </c>
      <c r="AB1703" s="281" t="s">
        <v>198</v>
      </c>
      <c r="AC1703" s="303">
        <v>44535</v>
      </c>
      <c r="AD1703" s="281" t="s">
        <v>11483</v>
      </c>
      <c r="AE1703" s="281" t="s">
        <v>5502</v>
      </c>
      <c r="AF1703" s="281" t="s">
        <v>266</v>
      </c>
      <c r="AG1703" s="281" t="s">
        <v>5503</v>
      </c>
      <c r="AI1703" s="281" t="s">
        <v>5504</v>
      </c>
      <c r="AJ1703" s="281" t="s">
        <v>11477</v>
      </c>
      <c r="AN1703" s="303">
        <v>44354</v>
      </c>
      <c r="AP1703" s="284">
        <f t="shared" si="241"/>
        <v>1696</v>
      </c>
      <c r="AQ1703" s="284" t="str">
        <f t="shared" si="242"/>
        <v>福田愛佳1</v>
      </c>
      <c r="AR1703" s="284" t="str">
        <f t="shared" si="243"/>
        <v>ふくだあいか1</v>
      </c>
      <c r="AS1703" s="284">
        <f t="shared" si="244"/>
        <v>1732400</v>
      </c>
      <c r="AT1703" s="284" t="str">
        <f t="shared" si="237"/>
        <v>福田愛佳</v>
      </c>
      <c r="AU1703" s="284">
        <f>IF(AT1703="","",COUNTIF(AT$8:AT1703,AT1703))</f>
        <v>1</v>
      </c>
      <c r="AV1703" s="284" t="str">
        <f t="shared" si="238"/>
        <v>ふくだあいか</v>
      </c>
      <c r="AW1703" s="284">
        <f>IF(AV1703="","",COUNTIF(AV$8:AV1703,AV1703))</f>
        <v>1</v>
      </c>
      <c r="AX1703" s="284" t="str">
        <f t="shared" si="236"/>
        <v/>
      </c>
      <c r="AY1703" s="284" t="str">
        <f t="shared" si="239"/>
        <v/>
      </c>
      <c r="AZ1703" s="284" t="str">
        <f t="shared" si="240"/>
        <v/>
      </c>
    </row>
    <row r="1704" spans="1:52" ht="18" customHeight="1">
      <c r="A1704" s="281">
        <v>1703042</v>
      </c>
      <c r="B1704" s="281" t="s">
        <v>7182</v>
      </c>
      <c r="C1704" s="281" t="s">
        <v>7183</v>
      </c>
      <c r="D1704" s="281" t="s">
        <v>7184</v>
      </c>
      <c r="E1704" s="281" t="s">
        <v>5460</v>
      </c>
      <c r="F1704" s="281">
        <v>2</v>
      </c>
      <c r="G1704" s="281" t="s">
        <v>282</v>
      </c>
      <c r="H1704" s="303">
        <v>38084</v>
      </c>
      <c r="I1704" s="281">
        <v>24</v>
      </c>
      <c r="J1704" s="281" t="s">
        <v>260</v>
      </c>
      <c r="K1704" s="281">
        <v>275</v>
      </c>
      <c r="L1704" s="281" t="s">
        <v>273</v>
      </c>
      <c r="M1704" s="281">
        <v>2078</v>
      </c>
      <c r="N1704" s="281" t="s">
        <v>5883</v>
      </c>
      <c r="O1704" s="281">
        <v>2</v>
      </c>
      <c r="P1704" s="281" t="s">
        <v>303</v>
      </c>
      <c r="W1704" s="281">
        <v>-20</v>
      </c>
      <c r="X1704" s="281" t="s">
        <v>1574</v>
      </c>
      <c r="AA1704" s="281">
        <v>1</v>
      </c>
      <c r="AB1704" s="281" t="s">
        <v>198</v>
      </c>
      <c r="AC1704" s="303">
        <v>44542</v>
      </c>
      <c r="AD1704" s="281" t="s">
        <v>11503</v>
      </c>
      <c r="AE1704" s="281" t="s">
        <v>5884</v>
      </c>
      <c r="AF1704" s="281" t="s">
        <v>266</v>
      </c>
      <c r="AG1704" s="281" t="s">
        <v>5885</v>
      </c>
      <c r="AI1704" s="281" t="s">
        <v>5886</v>
      </c>
      <c r="AJ1704" s="281" t="s">
        <v>11508</v>
      </c>
      <c r="AN1704" s="303">
        <v>44023</v>
      </c>
      <c r="AP1704" s="284">
        <f t="shared" si="241"/>
        <v>1697</v>
      </c>
      <c r="AQ1704" s="284" t="str">
        <f t="shared" si="242"/>
        <v>中林咲月1</v>
      </c>
      <c r="AR1704" s="284" t="str">
        <f t="shared" si="243"/>
        <v>なかばやしさつき1</v>
      </c>
      <c r="AS1704" s="284">
        <f t="shared" si="244"/>
        <v>1703042</v>
      </c>
      <c r="AT1704" s="284" t="str">
        <f t="shared" si="237"/>
        <v>中林咲月</v>
      </c>
      <c r="AU1704" s="284">
        <f>IF(AT1704="","",COUNTIF(AT$8:AT1704,AT1704))</f>
        <v>1</v>
      </c>
      <c r="AV1704" s="284" t="str">
        <f t="shared" si="238"/>
        <v>なかばやしさつき</v>
      </c>
      <c r="AW1704" s="284">
        <f>IF(AV1704="","",COUNTIF(AV$8:AV1704,AV1704))</f>
        <v>1</v>
      </c>
      <c r="AX1704" s="284" t="str">
        <f t="shared" si="236"/>
        <v/>
      </c>
      <c r="AY1704" s="284" t="str">
        <f t="shared" si="239"/>
        <v/>
      </c>
      <c r="AZ1704" s="284" t="str">
        <f t="shared" si="240"/>
        <v/>
      </c>
    </row>
    <row r="1705" spans="1:52" ht="18" customHeight="1">
      <c r="A1705" s="281">
        <v>1703016</v>
      </c>
      <c r="B1705" s="281" t="s">
        <v>2900</v>
      </c>
      <c r="C1705" s="281" t="s">
        <v>5816</v>
      </c>
      <c r="D1705" s="281" t="s">
        <v>501</v>
      </c>
      <c r="E1705" s="281" t="s">
        <v>5197</v>
      </c>
      <c r="F1705" s="281">
        <v>2</v>
      </c>
      <c r="G1705" s="281" t="s">
        <v>282</v>
      </c>
      <c r="H1705" s="303">
        <v>38090</v>
      </c>
      <c r="I1705" s="281">
        <v>24</v>
      </c>
      <c r="J1705" s="281" t="s">
        <v>260</v>
      </c>
      <c r="K1705" s="281">
        <v>275</v>
      </c>
      <c r="L1705" s="281" t="s">
        <v>273</v>
      </c>
      <c r="M1705" s="281">
        <v>2079</v>
      </c>
      <c r="N1705" s="281" t="s">
        <v>5907</v>
      </c>
      <c r="O1705" s="281">
        <v>2</v>
      </c>
      <c r="P1705" s="281" t="s">
        <v>303</v>
      </c>
      <c r="Q1705" s="281">
        <v>0</v>
      </c>
      <c r="S1705" s="281">
        <v>0</v>
      </c>
      <c r="W1705" s="281">
        <v>-20</v>
      </c>
      <c r="X1705" s="281" t="s">
        <v>1574</v>
      </c>
      <c r="AA1705" s="281">
        <v>1</v>
      </c>
      <c r="AB1705" s="281" t="s">
        <v>198</v>
      </c>
      <c r="AC1705" s="303">
        <v>44542</v>
      </c>
      <c r="AD1705" s="281" t="s">
        <v>11503</v>
      </c>
      <c r="AE1705" s="281" t="s">
        <v>5908</v>
      </c>
      <c r="AF1705" s="281" t="s">
        <v>266</v>
      </c>
      <c r="AG1705" s="281" t="s">
        <v>5909</v>
      </c>
      <c r="AI1705" s="281" t="s">
        <v>5910</v>
      </c>
      <c r="AJ1705" s="281" t="s">
        <v>11511</v>
      </c>
      <c r="AN1705" s="303">
        <v>44023</v>
      </c>
      <c r="AP1705" s="284">
        <f t="shared" si="241"/>
        <v>1698</v>
      </c>
      <c r="AQ1705" s="284" t="str">
        <f t="shared" si="242"/>
        <v>渡邊彩花1</v>
      </c>
      <c r="AR1705" s="284" t="str">
        <f t="shared" si="243"/>
        <v>わたなべあやか1</v>
      </c>
      <c r="AS1705" s="284">
        <f t="shared" si="244"/>
        <v>1703016</v>
      </c>
      <c r="AT1705" s="284" t="str">
        <f t="shared" si="237"/>
        <v>渡邊彩花</v>
      </c>
      <c r="AU1705" s="284">
        <f>IF(AT1705="","",COUNTIF(AT$8:AT1705,AT1705))</f>
        <v>1</v>
      </c>
      <c r="AV1705" s="284" t="str">
        <f t="shared" si="238"/>
        <v>わたなべあやか</v>
      </c>
      <c r="AW1705" s="284">
        <f>IF(AV1705="","",COUNTIF(AV$8:AV1705,AV1705))</f>
        <v>1</v>
      </c>
      <c r="AX1705" s="284" t="str">
        <f t="shared" si="236"/>
        <v/>
      </c>
      <c r="AY1705" s="284" t="str">
        <f t="shared" si="239"/>
        <v/>
      </c>
      <c r="AZ1705" s="284" t="str">
        <f t="shared" si="240"/>
        <v/>
      </c>
    </row>
    <row r="1706" spans="1:52" ht="18" customHeight="1">
      <c r="A1706" s="281">
        <v>1703008</v>
      </c>
      <c r="B1706" s="281" t="s">
        <v>892</v>
      </c>
      <c r="C1706" s="281" t="s">
        <v>7185</v>
      </c>
      <c r="D1706" s="281" t="s">
        <v>894</v>
      </c>
      <c r="E1706" s="281" t="s">
        <v>6320</v>
      </c>
      <c r="F1706" s="281">
        <v>1</v>
      </c>
      <c r="G1706" s="281" t="s">
        <v>259</v>
      </c>
      <c r="H1706" s="303">
        <v>38092</v>
      </c>
      <c r="I1706" s="281">
        <v>24</v>
      </c>
      <c r="J1706" s="281" t="s">
        <v>260</v>
      </c>
      <c r="K1706" s="281">
        <v>275</v>
      </c>
      <c r="L1706" s="281" t="s">
        <v>273</v>
      </c>
      <c r="M1706" s="281">
        <v>2081</v>
      </c>
      <c r="N1706" s="281" t="s">
        <v>5858</v>
      </c>
      <c r="O1706" s="281">
        <v>2</v>
      </c>
      <c r="P1706" s="281" t="s">
        <v>303</v>
      </c>
      <c r="W1706" s="281">
        <v>-20</v>
      </c>
      <c r="X1706" s="281" t="s">
        <v>1574</v>
      </c>
      <c r="AA1706" s="281">
        <v>1</v>
      </c>
      <c r="AB1706" s="281" t="s">
        <v>198</v>
      </c>
      <c r="AC1706" s="303">
        <v>44542</v>
      </c>
      <c r="AD1706" s="281" t="s">
        <v>11503</v>
      </c>
      <c r="AE1706" s="281" t="s">
        <v>5859</v>
      </c>
      <c r="AF1706" s="281" t="s">
        <v>266</v>
      </c>
      <c r="AG1706" s="281" t="s">
        <v>5860</v>
      </c>
      <c r="AI1706" s="281" t="s">
        <v>5861</v>
      </c>
      <c r="AJ1706" s="281" t="s">
        <v>11504</v>
      </c>
      <c r="AN1706" s="303">
        <v>44023</v>
      </c>
      <c r="AP1706" s="284">
        <f t="shared" si="241"/>
        <v>1699</v>
      </c>
      <c r="AQ1706" s="284" t="str">
        <f t="shared" si="242"/>
        <v>丸山春樹1</v>
      </c>
      <c r="AR1706" s="284" t="str">
        <f t="shared" si="243"/>
        <v>まるやまはるき1</v>
      </c>
      <c r="AS1706" s="284">
        <f t="shared" si="244"/>
        <v>1703008</v>
      </c>
      <c r="AT1706" s="284" t="str">
        <f t="shared" si="237"/>
        <v>丸山春樹</v>
      </c>
      <c r="AU1706" s="284">
        <f>IF(AT1706="","",COUNTIF(AT$8:AT1706,AT1706))</f>
        <v>1</v>
      </c>
      <c r="AV1706" s="284" t="str">
        <f t="shared" si="238"/>
        <v>まるやまはるき</v>
      </c>
      <c r="AW1706" s="284">
        <f>IF(AV1706="","",COUNTIF(AV$8:AV1706,AV1706))</f>
        <v>1</v>
      </c>
      <c r="AX1706" s="284" t="str">
        <f t="shared" si="236"/>
        <v/>
      </c>
      <c r="AY1706" s="284" t="str">
        <f t="shared" si="239"/>
        <v/>
      </c>
      <c r="AZ1706" s="284" t="str">
        <f t="shared" si="240"/>
        <v/>
      </c>
    </row>
    <row r="1707" spans="1:52" ht="18" customHeight="1">
      <c r="A1707" s="281">
        <v>1703070</v>
      </c>
      <c r="B1707" s="281" t="s">
        <v>7186</v>
      </c>
      <c r="C1707" s="281" t="s">
        <v>7187</v>
      </c>
      <c r="D1707" s="281" t="s">
        <v>7188</v>
      </c>
      <c r="E1707" s="281" t="s">
        <v>7189</v>
      </c>
      <c r="F1707" s="281">
        <v>2</v>
      </c>
      <c r="G1707" s="281" t="s">
        <v>282</v>
      </c>
      <c r="H1707" s="303">
        <v>38110</v>
      </c>
      <c r="I1707" s="281">
        <v>24</v>
      </c>
      <c r="J1707" s="281" t="s">
        <v>260</v>
      </c>
      <c r="K1707" s="281">
        <v>276</v>
      </c>
      <c r="L1707" s="281" t="s">
        <v>742</v>
      </c>
      <c r="M1707" s="281">
        <v>2085</v>
      </c>
      <c r="N1707" s="281" t="s">
        <v>5925</v>
      </c>
      <c r="O1707" s="281">
        <v>2</v>
      </c>
      <c r="P1707" s="281" t="s">
        <v>303</v>
      </c>
      <c r="W1707" s="281">
        <v>-20</v>
      </c>
      <c r="X1707" s="281" t="s">
        <v>1574</v>
      </c>
      <c r="AA1707" s="281">
        <v>1</v>
      </c>
      <c r="AB1707" s="281" t="s">
        <v>198</v>
      </c>
      <c r="AC1707" s="303">
        <v>44542</v>
      </c>
      <c r="AD1707" s="281" t="s">
        <v>11503</v>
      </c>
      <c r="AE1707" s="281" t="s">
        <v>1131</v>
      </c>
      <c r="AF1707" s="281" t="s">
        <v>266</v>
      </c>
      <c r="AG1707" s="281" t="s">
        <v>5926</v>
      </c>
      <c r="AI1707" s="281" t="s">
        <v>5927</v>
      </c>
      <c r="AJ1707" s="281" t="s">
        <v>11512</v>
      </c>
      <c r="AN1707" s="303">
        <v>44023</v>
      </c>
      <c r="AP1707" s="284">
        <f t="shared" si="241"/>
        <v>1700</v>
      </c>
      <c r="AQ1707" s="284" t="str">
        <f t="shared" si="242"/>
        <v>二木薫1</v>
      </c>
      <c r="AR1707" s="284" t="str">
        <f t="shared" si="243"/>
        <v>ふたつぎかを1</v>
      </c>
      <c r="AS1707" s="284">
        <f t="shared" si="244"/>
        <v>1703070</v>
      </c>
      <c r="AT1707" s="284" t="str">
        <f t="shared" si="237"/>
        <v>二木薫</v>
      </c>
      <c r="AU1707" s="284">
        <f>IF(AT1707="","",COUNTIF(AT$8:AT1707,AT1707))</f>
        <v>1</v>
      </c>
      <c r="AV1707" s="284" t="str">
        <f t="shared" si="238"/>
        <v>ふたつぎかを</v>
      </c>
      <c r="AW1707" s="284">
        <f>IF(AV1707="","",COUNTIF(AV$8:AV1707,AV1707))</f>
        <v>1</v>
      </c>
      <c r="AX1707" s="284" t="str">
        <f t="shared" si="236"/>
        <v/>
      </c>
      <c r="AY1707" s="284" t="str">
        <f t="shared" si="239"/>
        <v/>
      </c>
      <c r="AZ1707" s="284" t="str">
        <f t="shared" si="240"/>
        <v/>
      </c>
    </row>
    <row r="1708" spans="1:52" ht="18" customHeight="1">
      <c r="A1708" s="281">
        <v>1702992</v>
      </c>
      <c r="B1708" s="281" t="s">
        <v>7190</v>
      </c>
      <c r="C1708" s="281" t="s">
        <v>7191</v>
      </c>
      <c r="D1708" s="281" t="s">
        <v>7192</v>
      </c>
      <c r="E1708" s="281" t="s">
        <v>7193</v>
      </c>
      <c r="F1708" s="281">
        <v>2</v>
      </c>
      <c r="G1708" s="281" t="s">
        <v>282</v>
      </c>
      <c r="H1708" s="303">
        <v>38125</v>
      </c>
      <c r="I1708" s="281">
        <v>24</v>
      </c>
      <c r="J1708" s="281" t="s">
        <v>260</v>
      </c>
      <c r="K1708" s="281">
        <v>275</v>
      </c>
      <c r="L1708" s="281" t="s">
        <v>273</v>
      </c>
      <c r="M1708" s="281">
        <v>2081</v>
      </c>
      <c r="N1708" s="281" t="s">
        <v>5858</v>
      </c>
      <c r="O1708" s="281">
        <v>2</v>
      </c>
      <c r="P1708" s="281" t="s">
        <v>303</v>
      </c>
      <c r="W1708" s="281">
        <v>-20</v>
      </c>
      <c r="X1708" s="281" t="s">
        <v>1574</v>
      </c>
      <c r="AA1708" s="281">
        <v>1</v>
      </c>
      <c r="AB1708" s="281" t="s">
        <v>198</v>
      </c>
      <c r="AC1708" s="303">
        <v>44542</v>
      </c>
      <c r="AD1708" s="281" t="s">
        <v>11503</v>
      </c>
      <c r="AE1708" s="281" t="s">
        <v>5859</v>
      </c>
      <c r="AF1708" s="281" t="s">
        <v>266</v>
      </c>
      <c r="AG1708" s="281" t="s">
        <v>5860</v>
      </c>
      <c r="AI1708" s="281" t="s">
        <v>5861</v>
      </c>
      <c r="AJ1708" s="281" t="s">
        <v>11504</v>
      </c>
      <c r="AN1708" s="303">
        <v>44023</v>
      </c>
      <c r="AP1708" s="284">
        <f t="shared" si="241"/>
        <v>1701</v>
      </c>
      <c r="AQ1708" s="284" t="str">
        <f t="shared" si="242"/>
        <v>日下部　愛1</v>
      </c>
      <c r="AR1708" s="284" t="str">
        <f t="shared" si="243"/>
        <v>くさかべ　めぐみ1</v>
      </c>
      <c r="AS1708" s="284">
        <f t="shared" si="244"/>
        <v>1702992</v>
      </c>
      <c r="AT1708" s="284" t="str">
        <f t="shared" si="237"/>
        <v>日下部　愛</v>
      </c>
      <c r="AU1708" s="284">
        <f>IF(AT1708="","",COUNTIF(AT$8:AT1708,AT1708))</f>
        <v>1</v>
      </c>
      <c r="AV1708" s="284" t="str">
        <f t="shared" si="238"/>
        <v>くさかべ　めぐみ</v>
      </c>
      <c r="AW1708" s="284">
        <f>IF(AV1708="","",COUNTIF(AV$8:AV1708,AV1708))</f>
        <v>1</v>
      </c>
      <c r="AX1708" s="284" t="str">
        <f t="shared" si="236"/>
        <v/>
      </c>
      <c r="AY1708" s="284" t="str">
        <f t="shared" si="239"/>
        <v/>
      </c>
      <c r="AZ1708" s="284" t="str">
        <f t="shared" si="240"/>
        <v/>
      </c>
    </row>
    <row r="1709" spans="1:52" ht="18" customHeight="1">
      <c r="A1709" s="281">
        <v>1702970</v>
      </c>
      <c r="B1709" s="281" t="s">
        <v>7194</v>
      </c>
      <c r="C1709" s="281" t="s">
        <v>5510</v>
      </c>
      <c r="D1709" s="281" t="s">
        <v>7195</v>
      </c>
      <c r="E1709" s="281" t="s">
        <v>3201</v>
      </c>
      <c r="F1709" s="281">
        <v>2</v>
      </c>
      <c r="G1709" s="281" t="s">
        <v>282</v>
      </c>
      <c r="H1709" s="303">
        <v>38126</v>
      </c>
      <c r="I1709" s="281">
        <v>24</v>
      </c>
      <c r="J1709" s="281" t="s">
        <v>260</v>
      </c>
      <c r="K1709" s="281">
        <v>275</v>
      </c>
      <c r="L1709" s="281" t="s">
        <v>273</v>
      </c>
      <c r="M1709" s="281">
        <v>2080</v>
      </c>
      <c r="N1709" s="281" t="s">
        <v>7196</v>
      </c>
      <c r="O1709" s="281">
        <v>2</v>
      </c>
      <c r="P1709" s="281" t="s">
        <v>303</v>
      </c>
      <c r="W1709" s="281">
        <v>-20</v>
      </c>
      <c r="X1709" s="281" t="s">
        <v>1574</v>
      </c>
      <c r="AA1709" s="281">
        <v>1</v>
      </c>
      <c r="AB1709" s="281" t="s">
        <v>198</v>
      </c>
      <c r="AC1709" s="303">
        <v>44542</v>
      </c>
      <c r="AD1709" s="281" t="s">
        <v>11503</v>
      </c>
      <c r="AE1709" s="281" t="s">
        <v>1826</v>
      </c>
      <c r="AF1709" s="281" t="s">
        <v>266</v>
      </c>
      <c r="AG1709" s="281" t="s">
        <v>7197</v>
      </c>
      <c r="AI1709" s="281" t="s">
        <v>7198</v>
      </c>
      <c r="AJ1709" s="281" t="s">
        <v>11598</v>
      </c>
      <c r="AN1709" s="303">
        <v>44023</v>
      </c>
      <c r="AP1709" s="284">
        <f t="shared" si="241"/>
        <v>1702</v>
      </c>
      <c r="AQ1709" s="284" t="str">
        <f t="shared" si="242"/>
        <v>飯沼彩音1</v>
      </c>
      <c r="AR1709" s="284" t="str">
        <f t="shared" si="243"/>
        <v>いいぬまあやね1</v>
      </c>
      <c r="AS1709" s="284">
        <f t="shared" si="244"/>
        <v>1702970</v>
      </c>
      <c r="AT1709" s="284" t="str">
        <f t="shared" si="237"/>
        <v>飯沼彩音</v>
      </c>
      <c r="AU1709" s="284">
        <f>IF(AT1709="","",COUNTIF(AT$8:AT1709,AT1709))</f>
        <v>1</v>
      </c>
      <c r="AV1709" s="284" t="str">
        <f t="shared" si="238"/>
        <v>いいぬまあやね</v>
      </c>
      <c r="AW1709" s="284">
        <f>IF(AV1709="","",COUNTIF(AV$8:AV1709,AV1709))</f>
        <v>1</v>
      </c>
      <c r="AX1709" s="284" t="str">
        <f t="shared" si="236"/>
        <v/>
      </c>
      <c r="AY1709" s="284" t="str">
        <f t="shared" si="239"/>
        <v/>
      </c>
      <c r="AZ1709" s="284" t="str">
        <f t="shared" si="240"/>
        <v/>
      </c>
    </row>
    <row r="1710" spans="1:52" ht="18" customHeight="1">
      <c r="A1710" s="281">
        <v>1703057</v>
      </c>
      <c r="B1710" s="281" t="s">
        <v>383</v>
      </c>
      <c r="C1710" s="281" t="s">
        <v>7199</v>
      </c>
      <c r="D1710" s="281" t="s">
        <v>1289</v>
      </c>
      <c r="E1710" s="281" t="s">
        <v>7200</v>
      </c>
      <c r="F1710" s="281">
        <v>1</v>
      </c>
      <c r="G1710" s="281" t="s">
        <v>259</v>
      </c>
      <c r="H1710" s="303">
        <v>38127</v>
      </c>
      <c r="I1710" s="281">
        <v>24</v>
      </c>
      <c r="J1710" s="281" t="s">
        <v>260</v>
      </c>
      <c r="K1710" s="281">
        <v>273</v>
      </c>
      <c r="L1710" s="281" t="s">
        <v>784</v>
      </c>
      <c r="M1710" s="281">
        <v>5117</v>
      </c>
      <c r="N1710" s="281" t="s">
        <v>6926</v>
      </c>
      <c r="O1710" s="281">
        <v>2</v>
      </c>
      <c r="P1710" s="281" t="s">
        <v>303</v>
      </c>
      <c r="W1710" s="281">
        <v>-20</v>
      </c>
      <c r="X1710" s="281" t="s">
        <v>1574</v>
      </c>
      <c r="AA1710" s="281">
        <v>1</v>
      </c>
      <c r="AB1710" s="281" t="s">
        <v>198</v>
      </c>
      <c r="AC1710" s="303">
        <v>44542</v>
      </c>
      <c r="AD1710" s="281" t="s">
        <v>11503</v>
      </c>
      <c r="AE1710" s="281" t="s">
        <v>1728</v>
      </c>
      <c r="AF1710" s="281" t="s">
        <v>266</v>
      </c>
      <c r="AG1710" s="281" t="s">
        <v>6927</v>
      </c>
      <c r="AI1710" s="281" t="s">
        <v>6928</v>
      </c>
      <c r="AJ1710" s="281" t="s">
        <v>11585</v>
      </c>
      <c r="AN1710" s="303">
        <v>44023</v>
      </c>
      <c r="AP1710" s="284">
        <f t="shared" si="241"/>
        <v>1703</v>
      </c>
      <c r="AQ1710" s="284" t="str">
        <f t="shared" si="242"/>
        <v>山﨑啓斗1</v>
      </c>
      <c r="AR1710" s="284" t="str">
        <f t="shared" si="243"/>
        <v>やまざきけいと1</v>
      </c>
      <c r="AS1710" s="284">
        <f t="shared" si="244"/>
        <v>1703057</v>
      </c>
      <c r="AT1710" s="284" t="str">
        <f t="shared" si="237"/>
        <v>山﨑啓斗</v>
      </c>
      <c r="AU1710" s="284">
        <f>IF(AT1710="","",COUNTIF(AT$8:AT1710,AT1710))</f>
        <v>1</v>
      </c>
      <c r="AV1710" s="284" t="str">
        <f t="shared" si="238"/>
        <v>やまざきけいと</v>
      </c>
      <c r="AW1710" s="284">
        <f>IF(AV1710="","",COUNTIF(AV$8:AV1710,AV1710))</f>
        <v>1</v>
      </c>
      <c r="AX1710" s="284" t="str">
        <f t="shared" si="236"/>
        <v/>
      </c>
      <c r="AY1710" s="284" t="str">
        <f t="shared" si="239"/>
        <v/>
      </c>
      <c r="AZ1710" s="284" t="str">
        <f t="shared" si="240"/>
        <v/>
      </c>
    </row>
    <row r="1711" spans="1:52" ht="18" customHeight="1">
      <c r="A1711" s="281">
        <v>1703045</v>
      </c>
      <c r="B1711" s="281" t="s">
        <v>608</v>
      </c>
      <c r="C1711" s="281" t="s">
        <v>7015</v>
      </c>
      <c r="D1711" s="281" t="s">
        <v>610</v>
      </c>
      <c r="E1711" s="281" t="s">
        <v>7016</v>
      </c>
      <c r="F1711" s="281">
        <v>2</v>
      </c>
      <c r="G1711" s="281" t="s">
        <v>282</v>
      </c>
      <c r="H1711" s="303">
        <v>38137</v>
      </c>
      <c r="I1711" s="281">
        <v>24</v>
      </c>
      <c r="J1711" s="281" t="s">
        <v>260</v>
      </c>
      <c r="K1711" s="281">
        <v>275</v>
      </c>
      <c r="L1711" s="281" t="s">
        <v>273</v>
      </c>
      <c r="M1711" s="281">
        <v>2078</v>
      </c>
      <c r="N1711" s="281" t="s">
        <v>5883</v>
      </c>
      <c r="O1711" s="281">
        <v>2</v>
      </c>
      <c r="P1711" s="281" t="s">
        <v>303</v>
      </c>
      <c r="W1711" s="281">
        <v>-20</v>
      </c>
      <c r="X1711" s="281" t="s">
        <v>1574</v>
      </c>
      <c r="AA1711" s="281">
        <v>1</v>
      </c>
      <c r="AB1711" s="281" t="s">
        <v>198</v>
      </c>
      <c r="AC1711" s="303">
        <v>44542</v>
      </c>
      <c r="AD1711" s="281" t="s">
        <v>11503</v>
      </c>
      <c r="AE1711" s="281" t="s">
        <v>5884</v>
      </c>
      <c r="AF1711" s="281" t="s">
        <v>266</v>
      </c>
      <c r="AG1711" s="281" t="s">
        <v>5885</v>
      </c>
      <c r="AI1711" s="281" t="s">
        <v>5886</v>
      </c>
      <c r="AJ1711" s="281" t="s">
        <v>11508</v>
      </c>
      <c r="AN1711" s="303">
        <v>44023</v>
      </c>
      <c r="AP1711" s="284">
        <f t="shared" si="241"/>
        <v>1704</v>
      </c>
      <c r="AQ1711" s="284" t="str">
        <f t="shared" si="242"/>
        <v>髙木美羽1</v>
      </c>
      <c r="AR1711" s="284" t="str">
        <f t="shared" si="243"/>
        <v>たかぎみう1</v>
      </c>
      <c r="AS1711" s="284">
        <f t="shared" si="244"/>
        <v>1703045</v>
      </c>
      <c r="AT1711" s="284" t="str">
        <f t="shared" si="237"/>
        <v>髙木美羽</v>
      </c>
      <c r="AU1711" s="284">
        <f>IF(AT1711="","",COUNTIF(AT$8:AT1711,AT1711))</f>
        <v>1</v>
      </c>
      <c r="AV1711" s="284" t="str">
        <f t="shared" si="238"/>
        <v>たかぎみう</v>
      </c>
      <c r="AW1711" s="284">
        <f>IF(AV1711="","",COUNTIF(AV$8:AV1711,AV1711))</f>
        <v>1</v>
      </c>
      <c r="AX1711" s="284" t="str">
        <f t="shared" si="236"/>
        <v/>
      </c>
      <c r="AY1711" s="284" t="str">
        <f t="shared" si="239"/>
        <v/>
      </c>
      <c r="AZ1711" s="284" t="str">
        <f t="shared" si="240"/>
        <v/>
      </c>
    </row>
    <row r="1712" spans="1:52" ht="18" customHeight="1">
      <c r="A1712" s="281">
        <v>1702855</v>
      </c>
      <c r="B1712" s="281" t="s">
        <v>421</v>
      </c>
      <c r="C1712" s="281" t="s">
        <v>7201</v>
      </c>
      <c r="D1712" s="281" t="s">
        <v>423</v>
      </c>
      <c r="E1712" s="281" t="s">
        <v>5814</v>
      </c>
      <c r="F1712" s="281">
        <v>2</v>
      </c>
      <c r="G1712" s="281" t="s">
        <v>282</v>
      </c>
      <c r="H1712" s="303">
        <v>38172</v>
      </c>
      <c r="I1712" s="281">
        <v>24</v>
      </c>
      <c r="J1712" s="281" t="s">
        <v>260</v>
      </c>
      <c r="K1712" s="281">
        <v>270</v>
      </c>
      <c r="L1712" s="281" t="s">
        <v>720</v>
      </c>
      <c r="M1712" s="281">
        <v>2054</v>
      </c>
      <c r="N1712" s="281" t="s">
        <v>5865</v>
      </c>
      <c r="O1712" s="281">
        <v>2</v>
      </c>
      <c r="P1712" s="281" t="s">
        <v>303</v>
      </c>
      <c r="W1712" s="281">
        <v>-20</v>
      </c>
      <c r="X1712" s="281" t="s">
        <v>1574</v>
      </c>
      <c r="AA1712" s="281">
        <v>1</v>
      </c>
      <c r="AB1712" s="281" t="s">
        <v>198</v>
      </c>
      <c r="AC1712" s="303">
        <v>44542</v>
      </c>
      <c r="AD1712" s="281" t="s">
        <v>11505</v>
      </c>
      <c r="AE1712" s="281" t="s">
        <v>5866</v>
      </c>
      <c r="AF1712" s="281" t="s">
        <v>266</v>
      </c>
      <c r="AG1712" s="281" t="s">
        <v>5867</v>
      </c>
      <c r="AI1712" s="281" t="s">
        <v>5868</v>
      </c>
      <c r="AJ1712" s="281" t="s">
        <v>11506</v>
      </c>
      <c r="AN1712" s="303">
        <v>44022</v>
      </c>
      <c r="AP1712" s="284">
        <f t="shared" si="241"/>
        <v>1705</v>
      </c>
      <c r="AQ1712" s="284" t="str">
        <f t="shared" si="242"/>
        <v>小林花音1</v>
      </c>
      <c r="AR1712" s="284" t="str">
        <f t="shared" si="243"/>
        <v>こばやしかのん1</v>
      </c>
      <c r="AS1712" s="284">
        <f t="shared" si="244"/>
        <v>1702855</v>
      </c>
      <c r="AT1712" s="284" t="str">
        <f t="shared" si="237"/>
        <v>小林花音</v>
      </c>
      <c r="AU1712" s="284">
        <f>IF(AT1712="","",COUNTIF(AT$8:AT1712,AT1712))</f>
        <v>1</v>
      </c>
      <c r="AV1712" s="284" t="str">
        <f t="shared" si="238"/>
        <v>こばやしかのん</v>
      </c>
      <c r="AW1712" s="284">
        <f>IF(AV1712="","",COUNTIF(AV$8:AV1712,AV1712))</f>
        <v>1</v>
      </c>
      <c r="AX1712" s="284" t="str">
        <f t="shared" si="236"/>
        <v/>
      </c>
      <c r="AY1712" s="284" t="str">
        <f t="shared" si="239"/>
        <v/>
      </c>
      <c r="AZ1712" s="284" t="str">
        <f t="shared" si="240"/>
        <v/>
      </c>
    </row>
    <row r="1713" spans="1:52" ht="18" customHeight="1">
      <c r="A1713" s="281">
        <v>1703069</v>
      </c>
      <c r="B1713" s="281" t="s">
        <v>2865</v>
      </c>
      <c r="C1713" s="281" t="s">
        <v>7202</v>
      </c>
      <c r="D1713" s="281" t="s">
        <v>2070</v>
      </c>
      <c r="E1713" s="281" t="s">
        <v>7203</v>
      </c>
      <c r="F1713" s="281">
        <v>1</v>
      </c>
      <c r="G1713" s="281" t="s">
        <v>259</v>
      </c>
      <c r="H1713" s="303">
        <v>38182</v>
      </c>
      <c r="I1713" s="281">
        <v>24</v>
      </c>
      <c r="J1713" s="281" t="s">
        <v>260</v>
      </c>
      <c r="K1713" s="281">
        <v>276</v>
      </c>
      <c r="L1713" s="281" t="s">
        <v>742</v>
      </c>
      <c r="M1713" s="281">
        <v>2085</v>
      </c>
      <c r="N1713" s="281" t="s">
        <v>5925</v>
      </c>
      <c r="O1713" s="281">
        <v>2</v>
      </c>
      <c r="P1713" s="281" t="s">
        <v>303</v>
      </c>
      <c r="Q1713" s="281">
        <v>0</v>
      </c>
      <c r="S1713" s="281">
        <v>0</v>
      </c>
      <c r="W1713" s="281">
        <v>-20</v>
      </c>
      <c r="X1713" s="281" t="s">
        <v>1574</v>
      </c>
      <c r="AA1713" s="281">
        <v>1</v>
      </c>
      <c r="AB1713" s="281" t="s">
        <v>198</v>
      </c>
      <c r="AC1713" s="303">
        <v>44542</v>
      </c>
      <c r="AD1713" s="281" t="s">
        <v>11503</v>
      </c>
      <c r="AE1713" s="281" t="s">
        <v>1131</v>
      </c>
      <c r="AF1713" s="281" t="s">
        <v>266</v>
      </c>
      <c r="AG1713" s="281" t="s">
        <v>5926</v>
      </c>
      <c r="AI1713" s="281" t="s">
        <v>5927</v>
      </c>
      <c r="AJ1713" s="281" t="s">
        <v>11512</v>
      </c>
      <c r="AN1713" s="303">
        <v>44023</v>
      </c>
      <c r="AP1713" s="284">
        <f t="shared" si="241"/>
        <v>1706</v>
      </c>
      <c r="AQ1713" s="284" t="str">
        <f t="shared" si="242"/>
        <v>柳沢蓮希1</v>
      </c>
      <c r="AR1713" s="284" t="str">
        <f t="shared" si="243"/>
        <v>やなぎさわれんき1</v>
      </c>
      <c r="AS1713" s="284">
        <f t="shared" si="244"/>
        <v>1703069</v>
      </c>
      <c r="AT1713" s="284" t="str">
        <f t="shared" si="237"/>
        <v>柳沢蓮希</v>
      </c>
      <c r="AU1713" s="284">
        <f>IF(AT1713="","",COUNTIF(AT$8:AT1713,AT1713))</f>
        <v>1</v>
      </c>
      <c r="AV1713" s="284" t="str">
        <f t="shared" si="238"/>
        <v>やなぎさわれんき</v>
      </c>
      <c r="AW1713" s="284">
        <f>IF(AV1713="","",COUNTIF(AV$8:AV1713,AV1713))</f>
        <v>1</v>
      </c>
      <c r="AX1713" s="284" t="str">
        <f t="shared" si="236"/>
        <v/>
      </c>
      <c r="AY1713" s="284" t="str">
        <f t="shared" si="239"/>
        <v/>
      </c>
      <c r="AZ1713" s="284" t="str">
        <f t="shared" si="240"/>
        <v/>
      </c>
    </row>
    <row r="1714" spans="1:52" ht="18" customHeight="1">
      <c r="A1714" s="281">
        <v>1703033</v>
      </c>
      <c r="B1714" s="281" t="s">
        <v>1180</v>
      </c>
      <c r="C1714" s="281" t="s">
        <v>7204</v>
      </c>
      <c r="D1714" s="281" t="s">
        <v>1182</v>
      </c>
      <c r="E1714" s="281" t="s">
        <v>4813</v>
      </c>
      <c r="F1714" s="281">
        <v>1</v>
      </c>
      <c r="G1714" s="281" t="s">
        <v>259</v>
      </c>
      <c r="H1714" s="303">
        <v>38188</v>
      </c>
      <c r="I1714" s="281">
        <v>24</v>
      </c>
      <c r="J1714" s="281" t="s">
        <v>260</v>
      </c>
      <c r="K1714" s="281">
        <v>275</v>
      </c>
      <c r="L1714" s="281" t="s">
        <v>273</v>
      </c>
      <c r="M1714" s="281">
        <v>2078</v>
      </c>
      <c r="N1714" s="281" t="s">
        <v>5883</v>
      </c>
      <c r="O1714" s="281">
        <v>2</v>
      </c>
      <c r="P1714" s="281" t="s">
        <v>303</v>
      </c>
      <c r="Q1714" s="281">
        <v>0</v>
      </c>
      <c r="S1714" s="281">
        <v>0</v>
      </c>
      <c r="W1714" s="281">
        <v>-20</v>
      </c>
      <c r="X1714" s="281" t="s">
        <v>1574</v>
      </c>
      <c r="AA1714" s="281">
        <v>1</v>
      </c>
      <c r="AB1714" s="281" t="s">
        <v>198</v>
      </c>
      <c r="AC1714" s="303">
        <v>44542</v>
      </c>
      <c r="AD1714" s="281" t="s">
        <v>11503</v>
      </c>
      <c r="AE1714" s="281" t="s">
        <v>5884</v>
      </c>
      <c r="AF1714" s="281" t="s">
        <v>266</v>
      </c>
      <c r="AG1714" s="281" t="s">
        <v>5885</v>
      </c>
      <c r="AI1714" s="281" t="s">
        <v>5886</v>
      </c>
      <c r="AJ1714" s="281" t="s">
        <v>11508</v>
      </c>
      <c r="AN1714" s="303">
        <v>44023</v>
      </c>
      <c r="AP1714" s="284">
        <f t="shared" si="241"/>
        <v>1707</v>
      </c>
      <c r="AQ1714" s="284" t="str">
        <f t="shared" si="242"/>
        <v>赤羽琉1</v>
      </c>
      <c r="AR1714" s="284" t="str">
        <f t="shared" si="243"/>
        <v>あかはねりゅう1</v>
      </c>
      <c r="AS1714" s="284">
        <f t="shared" si="244"/>
        <v>1703033</v>
      </c>
      <c r="AT1714" s="284" t="str">
        <f t="shared" si="237"/>
        <v>赤羽琉</v>
      </c>
      <c r="AU1714" s="284">
        <f>IF(AT1714="","",COUNTIF(AT$8:AT1714,AT1714))</f>
        <v>1</v>
      </c>
      <c r="AV1714" s="284" t="str">
        <f t="shared" si="238"/>
        <v>あかはねりゅう</v>
      </c>
      <c r="AW1714" s="284">
        <f>IF(AV1714="","",COUNTIF(AV$8:AV1714,AV1714))</f>
        <v>1</v>
      </c>
      <c r="AX1714" s="284" t="str">
        <f t="shared" si="236"/>
        <v/>
      </c>
      <c r="AY1714" s="284" t="str">
        <f t="shared" si="239"/>
        <v/>
      </c>
      <c r="AZ1714" s="284" t="str">
        <f t="shared" si="240"/>
        <v/>
      </c>
    </row>
    <row r="1715" spans="1:52" ht="18" customHeight="1">
      <c r="A1715" s="281">
        <v>1700493</v>
      </c>
      <c r="B1715" s="281" t="s">
        <v>1374</v>
      </c>
      <c r="C1715" s="281" t="s">
        <v>7205</v>
      </c>
      <c r="D1715" s="281" t="s">
        <v>1376</v>
      </c>
      <c r="E1715" s="281" t="s">
        <v>4500</v>
      </c>
      <c r="F1715" s="281">
        <v>1</v>
      </c>
      <c r="G1715" s="281" t="s">
        <v>259</v>
      </c>
      <c r="H1715" s="303">
        <v>38203</v>
      </c>
      <c r="I1715" s="281">
        <v>24</v>
      </c>
      <c r="J1715" s="281" t="s">
        <v>260</v>
      </c>
      <c r="K1715" s="281">
        <v>269</v>
      </c>
      <c r="L1715" s="281" t="s">
        <v>378</v>
      </c>
      <c r="M1715" s="281">
        <v>2049</v>
      </c>
      <c r="N1715" s="281" t="s">
        <v>5101</v>
      </c>
      <c r="O1715" s="281">
        <v>2</v>
      </c>
      <c r="P1715" s="281" t="s">
        <v>303</v>
      </c>
      <c r="Q1715" s="281">
        <v>0</v>
      </c>
      <c r="S1715" s="281">
        <v>0</v>
      </c>
      <c r="W1715" s="281">
        <v>-20</v>
      </c>
      <c r="X1715" s="281" t="s">
        <v>1574</v>
      </c>
      <c r="AA1715" s="281">
        <v>1</v>
      </c>
      <c r="AB1715" s="281" t="s">
        <v>198</v>
      </c>
      <c r="AC1715" s="303">
        <v>44542</v>
      </c>
      <c r="AD1715" s="281" t="s">
        <v>11505</v>
      </c>
      <c r="AE1715" s="281" t="s">
        <v>5889</v>
      </c>
      <c r="AF1715" s="281" t="s">
        <v>266</v>
      </c>
      <c r="AG1715" s="281" t="s">
        <v>5890</v>
      </c>
      <c r="AI1715" s="281" t="s">
        <v>7206</v>
      </c>
      <c r="AJ1715" s="281" t="s">
        <v>11599</v>
      </c>
      <c r="AN1715" s="303">
        <v>44012</v>
      </c>
      <c r="AP1715" s="284">
        <f t="shared" si="241"/>
        <v>1708</v>
      </c>
      <c r="AQ1715" s="284" t="str">
        <f t="shared" si="242"/>
        <v>吉田理雄1</v>
      </c>
      <c r="AR1715" s="284" t="str">
        <f t="shared" si="243"/>
        <v>よしだりお1</v>
      </c>
      <c r="AS1715" s="284">
        <f t="shared" si="244"/>
        <v>1700493</v>
      </c>
      <c r="AT1715" s="284" t="str">
        <f t="shared" si="237"/>
        <v>吉田理雄</v>
      </c>
      <c r="AU1715" s="284">
        <f>IF(AT1715="","",COUNTIF(AT$8:AT1715,AT1715))</f>
        <v>1</v>
      </c>
      <c r="AV1715" s="284" t="str">
        <f t="shared" si="238"/>
        <v>よしだりお</v>
      </c>
      <c r="AW1715" s="284">
        <f>IF(AV1715="","",COUNTIF(AV$8:AV1715,AV1715))</f>
        <v>1</v>
      </c>
      <c r="AX1715" s="284" t="str">
        <f t="shared" si="236"/>
        <v/>
      </c>
      <c r="AY1715" s="284" t="str">
        <f t="shared" si="239"/>
        <v/>
      </c>
      <c r="AZ1715" s="284" t="str">
        <f t="shared" si="240"/>
        <v/>
      </c>
    </row>
    <row r="1716" spans="1:52" ht="18" customHeight="1">
      <c r="A1716" s="281">
        <v>1700520</v>
      </c>
      <c r="B1716" s="281" t="s">
        <v>7207</v>
      </c>
      <c r="C1716" s="281" t="s">
        <v>7208</v>
      </c>
      <c r="D1716" s="281" t="s">
        <v>7209</v>
      </c>
      <c r="E1716" s="281" t="s">
        <v>7210</v>
      </c>
      <c r="F1716" s="281">
        <v>2</v>
      </c>
      <c r="G1716" s="281" t="s">
        <v>282</v>
      </c>
      <c r="H1716" s="303">
        <v>38208</v>
      </c>
      <c r="I1716" s="281">
        <v>24</v>
      </c>
      <c r="J1716" s="281" t="s">
        <v>260</v>
      </c>
      <c r="K1716" s="281">
        <v>269</v>
      </c>
      <c r="L1716" s="281" t="s">
        <v>378</v>
      </c>
      <c r="M1716" s="281">
        <v>2046</v>
      </c>
      <c r="N1716" s="281" t="s">
        <v>410</v>
      </c>
      <c r="O1716" s="281">
        <v>2</v>
      </c>
      <c r="P1716" s="281" t="s">
        <v>303</v>
      </c>
      <c r="W1716" s="281">
        <v>-20</v>
      </c>
      <c r="X1716" s="281" t="s">
        <v>1574</v>
      </c>
      <c r="AA1716" s="281">
        <v>1</v>
      </c>
      <c r="AB1716" s="281" t="s">
        <v>198</v>
      </c>
      <c r="AC1716" s="303">
        <v>44542</v>
      </c>
      <c r="AD1716" s="281" t="s">
        <v>11505</v>
      </c>
      <c r="AE1716" s="281" t="s">
        <v>1106</v>
      </c>
      <c r="AF1716" s="281" t="s">
        <v>266</v>
      </c>
      <c r="AG1716" s="281" t="s">
        <v>5522</v>
      </c>
      <c r="AI1716" s="281" t="s">
        <v>5523</v>
      </c>
      <c r="AJ1716" s="281" t="s">
        <v>11479</v>
      </c>
      <c r="AN1716" s="303">
        <v>44012</v>
      </c>
      <c r="AP1716" s="284">
        <f t="shared" si="241"/>
        <v>1709</v>
      </c>
      <c r="AQ1716" s="284" t="str">
        <f t="shared" si="242"/>
        <v>栁町衣葉1</v>
      </c>
      <c r="AR1716" s="284" t="str">
        <f t="shared" si="243"/>
        <v>やなぎまちいよ1</v>
      </c>
      <c r="AS1716" s="284">
        <f t="shared" si="244"/>
        <v>1700520</v>
      </c>
      <c r="AT1716" s="284" t="str">
        <f t="shared" si="237"/>
        <v>栁町衣葉</v>
      </c>
      <c r="AU1716" s="284">
        <f>IF(AT1716="","",COUNTIF(AT$8:AT1716,AT1716))</f>
        <v>1</v>
      </c>
      <c r="AV1716" s="284" t="str">
        <f t="shared" si="238"/>
        <v>やなぎまちいよ</v>
      </c>
      <c r="AW1716" s="284">
        <f>IF(AV1716="","",COUNTIF(AV$8:AV1716,AV1716))</f>
        <v>1</v>
      </c>
      <c r="AX1716" s="284" t="str">
        <f t="shared" si="236"/>
        <v/>
      </c>
      <c r="AY1716" s="284" t="str">
        <f t="shared" si="239"/>
        <v/>
      </c>
      <c r="AZ1716" s="284" t="str">
        <f t="shared" si="240"/>
        <v/>
      </c>
    </row>
    <row r="1717" spans="1:52" ht="18" customHeight="1">
      <c r="A1717" s="281">
        <v>1702971</v>
      </c>
      <c r="B1717" s="281" t="s">
        <v>930</v>
      </c>
      <c r="C1717" s="281" t="s">
        <v>7211</v>
      </c>
      <c r="D1717" s="281" t="s">
        <v>3000</v>
      </c>
      <c r="E1717" s="281" t="s">
        <v>6905</v>
      </c>
      <c r="F1717" s="281">
        <v>2</v>
      </c>
      <c r="G1717" s="281" t="s">
        <v>282</v>
      </c>
      <c r="H1717" s="303">
        <v>38208</v>
      </c>
      <c r="I1717" s="281">
        <v>24</v>
      </c>
      <c r="J1717" s="281" t="s">
        <v>260</v>
      </c>
      <c r="K1717" s="281">
        <v>275</v>
      </c>
      <c r="L1717" s="281" t="s">
        <v>273</v>
      </c>
      <c r="M1717" s="281">
        <v>2080</v>
      </c>
      <c r="N1717" s="281" t="s">
        <v>7196</v>
      </c>
      <c r="O1717" s="281">
        <v>2</v>
      </c>
      <c r="P1717" s="281" t="s">
        <v>303</v>
      </c>
      <c r="W1717" s="281">
        <v>-20</v>
      </c>
      <c r="X1717" s="281" t="s">
        <v>1574</v>
      </c>
      <c r="AA1717" s="281">
        <v>1</v>
      </c>
      <c r="AB1717" s="281" t="s">
        <v>198</v>
      </c>
      <c r="AC1717" s="303">
        <v>44542</v>
      </c>
      <c r="AD1717" s="281" t="s">
        <v>11503</v>
      </c>
      <c r="AE1717" s="281" t="s">
        <v>1826</v>
      </c>
      <c r="AF1717" s="281" t="s">
        <v>266</v>
      </c>
      <c r="AG1717" s="281" t="s">
        <v>7197</v>
      </c>
      <c r="AI1717" s="281" t="s">
        <v>7198</v>
      </c>
      <c r="AJ1717" s="281" t="s">
        <v>11598</v>
      </c>
      <c r="AN1717" s="303">
        <v>44023</v>
      </c>
      <c r="AP1717" s="284">
        <f t="shared" si="241"/>
        <v>1710</v>
      </c>
      <c r="AQ1717" s="284" t="str">
        <f t="shared" si="242"/>
        <v>深澤亜澄1</v>
      </c>
      <c r="AR1717" s="284" t="str">
        <f t="shared" si="243"/>
        <v>ふかさわあずみ1</v>
      </c>
      <c r="AS1717" s="284">
        <f t="shared" si="244"/>
        <v>1702971</v>
      </c>
      <c r="AT1717" s="284" t="str">
        <f t="shared" si="237"/>
        <v>深澤亜澄</v>
      </c>
      <c r="AU1717" s="284">
        <f>IF(AT1717="","",COUNTIF(AT$8:AT1717,AT1717))</f>
        <v>1</v>
      </c>
      <c r="AV1717" s="284" t="str">
        <f t="shared" si="238"/>
        <v>ふかさわあずみ</v>
      </c>
      <c r="AW1717" s="284">
        <f>IF(AV1717="","",COUNTIF(AV$8:AV1717,AV1717))</f>
        <v>1</v>
      </c>
      <c r="AX1717" s="284" t="str">
        <f t="shared" si="236"/>
        <v/>
      </c>
      <c r="AY1717" s="284" t="str">
        <f t="shared" si="239"/>
        <v/>
      </c>
      <c r="AZ1717" s="284" t="str">
        <f t="shared" si="240"/>
        <v/>
      </c>
    </row>
    <row r="1718" spans="1:52" ht="18" customHeight="1">
      <c r="A1718" s="281">
        <v>1700730</v>
      </c>
      <c r="B1718" s="281" t="s">
        <v>7212</v>
      </c>
      <c r="C1718" s="281" t="s">
        <v>7213</v>
      </c>
      <c r="D1718" s="281" t="s">
        <v>3159</v>
      </c>
      <c r="E1718" s="281" t="s">
        <v>7214</v>
      </c>
      <c r="F1718" s="281">
        <v>2</v>
      </c>
      <c r="G1718" s="281" t="s">
        <v>282</v>
      </c>
      <c r="H1718" s="303">
        <v>38214</v>
      </c>
      <c r="I1718" s="281">
        <v>24</v>
      </c>
      <c r="J1718" s="281" t="s">
        <v>260</v>
      </c>
      <c r="K1718" s="281">
        <v>271</v>
      </c>
      <c r="L1718" s="281" t="s">
        <v>413</v>
      </c>
      <c r="M1718" s="281">
        <v>2056</v>
      </c>
      <c r="N1718" s="281" t="s">
        <v>5498</v>
      </c>
      <c r="O1718" s="281">
        <v>2</v>
      </c>
      <c r="P1718" s="281" t="s">
        <v>303</v>
      </c>
      <c r="Q1718" s="281">
        <v>0</v>
      </c>
      <c r="S1718" s="281">
        <v>0</v>
      </c>
      <c r="W1718" s="281">
        <v>-20</v>
      </c>
      <c r="X1718" s="281" t="s">
        <v>1574</v>
      </c>
      <c r="AA1718" s="281">
        <v>1</v>
      </c>
      <c r="AB1718" s="281" t="s">
        <v>198</v>
      </c>
      <c r="AC1718" s="303">
        <v>44542</v>
      </c>
      <c r="AD1718" s="281" t="s">
        <v>11505</v>
      </c>
      <c r="AE1718" s="281" t="s">
        <v>3735</v>
      </c>
      <c r="AF1718" s="281" t="s">
        <v>266</v>
      </c>
      <c r="AG1718" s="281" t="s">
        <v>5499</v>
      </c>
      <c r="AI1718" s="281" t="s">
        <v>5500</v>
      </c>
      <c r="AJ1718" s="281" t="s">
        <v>11476</v>
      </c>
      <c r="AN1718" s="303">
        <v>44013</v>
      </c>
      <c r="AP1718" s="284">
        <f t="shared" si="241"/>
        <v>1711</v>
      </c>
      <c r="AQ1718" s="284" t="str">
        <f t="shared" si="242"/>
        <v>宅間萌野1</v>
      </c>
      <c r="AR1718" s="284" t="str">
        <f t="shared" si="243"/>
        <v>たくまもえの1</v>
      </c>
      <c r="AS1718" s="284">
        <f t="shared" si="244"/>
        <v>1700730</v>
      </c>
      <c r="AT1718" s="284" t="str">
        <f t="shared" si="237"/>
        <v>宅間萌野</v>
      </c>
      <c r="AU1718" s="284">
        <f>IF(AT1718="","",COUNTIF(AT$8:AT1718,AT1718))</f>
        <v>1</v>
      </c>
      <c r="AV1718" s="284" t="str">
        <f t="shared" si="238"/>
        <v>たくまもえの</v>
      </c>
      <c r="AW1718" s="284">
        <f>IF(AV1718="","",COUNTIF(AV$8:AV1718,AV1718))</f>
        <v>1</v>
      </c>
      <c r="AX1718" s="284" t="str">
        <f t="shared" si="236"/>
        <v/>
      </c>
      <c r="AY1718" s="284" t="str">
        <f t="shared" si="239"/>
        <v/>
      </c>
      <c r="AZ1718" s="284" t="str">
        <f t="shared" si="240"/>
        <v/>
      </c>
    </row>
    <row r="1719" spans="1:52" ht="18" customHeight="1">
      <c r="A1719" s="281">
        <v>1700510</v>
      </c>
      <c r="B1719" s="281" t="s">
        <v>3035</v>
      </c>
      <c r="C1719" s="281" t="s">
        <v>7215</v>
      </c>
      <c r="D1719" s="281" t="s">
        <v>3037</v>
      </c>
      <c r="E1719" s="281" t="s">
        <v>6736</v>
      </c>
      <c r="F1719" s="281">
        <v>1</v>
      </c>
      <c r="G1719" s="281" t="s">
        <v>259</v>
      </c>
      <c r="H1719" s="303">
        <v>38233</v>
      </c>
      <c r="I1719" s="281">
        <v>24</v>
      </c>
      <c r="J1719" s="281" t="s">
        <v>260</v>
      </c>
      <c r="K1719" s="281">
        <v>269</v>
      </c>
      <c r="L1719" s="281" t="s">
        <v>378</v>
      </c>
      <c r="M1719" s="281">
        <v>2047</v>
      </c>
      <c r="N1719" s="281" t="s">
        <v>6029</v>
      </c>
      <c r="O1719" s="281">
        <v>2</v>
      </c>
      <c r="P1719" s="281" t="s">
        <v>303</v>
      </c>
      <c r="W1719" s="281">
        <v>-20</v>
      </c>
      <c r="X1719" s="281" t="s">
        <v>1574</v>
      </c>
      <c r="AA1719" s="281">
        <v>1</v>
      </c>
      <c r="AB1719" s="281" t="s">
        <v>198</v>
      </c>
      <c r="AC1719" s="303">
        <v>44542</v>
      </c>
      <c r="AD1719" s="281" t="s">
        <v>11505</v>
      </c>
      <c r="AE1719" s="281" t="s">
        <v>6030</v>
      </c>
      <c r="AF1719" s="281" t="s">
        <v>266</v>
      </c>
      <c r="AG1719" s="281" t="s">
        <v>6031</v>
      </c>
      <c r="AI1719" s="281" t="s">
        <v>6032</v>
      </c>
      <c r="AJ1719" s="281" t="s">
        <v>11521</v>
      </c>
      <c r="AN1719" s="303">
        <v>44012</v>
      </c>
      <c r="AP1719" s="284">
        <f t="shared" si="241"/>
        <v>1712</v>
      </c>
      <c r="AQ1719" s="284" t="str">
        <f t="shared" si="242"/>
        <v>関叶尋1</v>
      </c>
      <c r="AR1719" s="284" t="str">
        <f t="shared" si="243"/>
        <v>せきかなた1</v>
      </c>
      <c r="AS1719" s="284">
        <f t="shared" si="244"/>
        <v>1700510</v>
      </c>
      <c r="AT1719" s="284" t="str">
        <f t="shared" si="237"/>
        <v>関叶尋</v>
      </c>
      <c r="AU1719" s="284">
        <f>IF(AT1719="","",COUNTIF(AT$8:AT1719,AT1719))</f>
        <v>1</v>
      </c>
      <c r="AV1719" s="284" t="str">
        <f t="shared" si="238"/>
        <v>せきかなた</v>
      </c>
      <c r="AW1719" s="284">
        <f>IF(AV1719="","",COUNTIF(AV$8:AV1719,AV1719))</f>
        <v>1</v>
      </c>
      <c r="AX1719" s="284" t="str">
        <f t="shared" si="236"/>
        <v/>
      </c>
      <c r="AY1719" s="284" t="str">
        <f t="shared" si="239"/>
        <v/>
      </c>
      <c r="AZ1719" s="284" t="str">
        <f t="shared" si="240"/>
        <v/>
      </c>
    </row>
    <row r="1720" spans="1:52" ht="18" customHeight="1">
      <c r="A1720" s="281">
        <v>1700470</v>
      </c>
      <c r="B1720" s="281" t="s">
        <v>7216</v>
      </c>
      <c r="C1720" s="281" t="s">
        <v>5782</v>
      </c>
      <c r="D1720" s="281" t="s">
        <v>7217</v>
      </c>
      <c r="E1720" s="281" t="s">
        <v>5449</v>
      </c>
      <c r="F1720" s="281">
        <v>1</v>
      </c>
      <c r="G1720" s="281" t="s">
        <v>259</v>
      </c>
      <c r="H1720" s="303">
        <v>38254</v>
      </c>
      <c r="I1720" s="281">
        <v>24</v>
      </c>
      <c r="J1720" s="281" t="s">
        <v>260</v>
      </c>
      <c r="K1720" s="281">
        <v>271</v>
      </c>
      <c r="L1720" s="281" t="s">
        <v>413</v>
      </c>
      <c r="M1720" s="281">
        <v>2060</v>
      </c>
      <c r="N1720" s="281" t="s">
        <v>5369</v>
      </c>
      <c r="O1720" s="281">
        <v>2</v>
      </c>
      <c r="P1720" s="281" t="s">
        <v>303</v>
      </c>
      <c r="W1720" s="281">
        <v>-20</v>
      </c>
      <c r="X1720" s="281" t="s">
        <v>1574</v>
      </c>
      <c r="AA1720" s="281">
        <v>1</v>
      </c>
      <c r="AB1720" s="281" t="s">
        <v>198</v>
      </c>
      <c r="AC1720" s="303">
        <v>44542</v>
      </c>
      <c r="AD1720" s="281" t="s">
        <v>11505</v>
      </c>
      <c r="AE1720" s="281" t="s">
        <v>1017</v>
      </c>
      <c r="AF1720" s="281" t="s">
        <v>266</v>
      </c>
      <c r="AG1720" s="281" t="s">
        <v>5370</v>
      </c>
      <c r="AI1720" s="281" t="s">
        <v>5371</v>
      </c>
      <c r="AJ1720" s="281" t="s">
        <v>11466</v>
      </c>
      <c r="AN1720" s="303">
        <v>44012</v>
      </c>
      <c r="AP1720" s="284">
        <f t="shared" si="241"/>
        <v>1713</v>
      </c>
      <c r="AQ1720" s="284" t="str">
        <f t="shared" si="242"/>
        <v>植木涼太1</v>
      </c>
      <c r="AR1720" s="284" t="str">
        <f t="shared" si="243"/>
        <v>うえきりょうた1</v>
      </c>
      <c r="AS1720" s="284">
        <f t="shared" si="244"/>
        <v>1700470</v>
      </c>
      <c r="AT1720" s="284" t="str">
        <f t="shared" si="237"/>
        <v>植木涼太</v>
      </c>
      <c r="AU1720" s="284">
        <f>IF(AT1720="","",COUNTIF(AT$8:AT1720,AT1720))</f>
        <v>1</v>
      </c>
      <c r="AV1720" s="284" t="str">
        <f t="shared" si="238"/>
        <v>うえきりょうた</v>
      </c>
      <c r="AW1720" s="284">
        <f>IF(AV1720="","",COUNTIF(AV$8:AV1720,AV1720))</f>
        <v>1</v>
      </c>
      <c r="AX1720" s="284" t="str">
        <f t="shared" si="236"/>
        <v/>
      </c>
      <c r="AY1720" s="284" t="str">
        <f t="shared" si="239"/>
        <v/>
      </c>
      <c r="AZ1720" s="284" t="str">
        <f t="shared" si="240"/>
        <v/>
      </c>
    </row>
    <row r="1721" spans="1:52" ht="18" customHeight="1">
      <c r="A1721" s="281">
        <v>1702983</v>
      </c>
      <c r="B1721" s="281" t="s">
        <v>3513</v>
      </c>
      <c r="C1721" s="281" t="s">
        <v>7218</v>
      </c>
      <c r="D1721" s="281" t="s">
        <v>2520</v>
      </c>
      <c r="E1721" s="281" t="s">
        <v>7219</v>
      </c>
      <c r="F1721" s="281">
        <v>2</v>
      </c>
      <c r="G1721" s="281" t="s">
        <v>282</v>
      </c>
      <c r="H1721" s="303">
        <v>38256</v>
      </c>
      <c r="I1721" s="281">
        <v>24</v>
      </c>
      <c r="J1721" s="281" t="s">
        <v>260</v>
      </c>
      <c r="K1721" s="281">
        <v>276</v>
      </c>
      <c r="L1721" s="281" t="s">
        <v>742</v>
      </c>
      <c r="M1721" s="281">
        <v>2086</v>
      </c>
      <c r="N1721" s="281" t="s">
        <v>5903</v>
      </c>
      <c r="O1721" s="281">
        <v>2</v>
      </c>
      <c r="P1721" s="281" t="s">
        <v>303</v>
      </c>
      <c r="Q1721" s="281">
        <v>0</v>
      </c>
      <c r="S1721" s="281">
        <v>0</v>
      </c>
      <c r="W1721" s="281">
        <v>-20</v>
      </c>
      <c r="X1721" s="281" t="s">
        <v>1574</v>
      </c>
      <c r="AA1721" s="281">
        <v>1</v>
      </c>
      <c r="AB1721" s="281" t="s">
        <v>198</v>
      </c>
      <c r="AC1721" s="303">
        <v>44542</v>
      </c>
      <c r="AD1721" s="281" t="s">
        <v>11503</v>
      </c>
      <c r="AE1721" s="281" t="s">
        <v>2880</v>
      </c>
      <c r="AF1721" s="281" t="s">
        <v>266</v>
      </c>
      <c r="AG1721" s="281" t="s">
        <v>5904</v>
      </c>
      <c r="AI1721" s="281" t="s">
        <v>5905</v>
      </c>
      <c r="AJ1721" s="281" t="s">
        <v>11510</v>
      </c>
      <c r="AN1721" s="303">
        <v>44023</v>
      </c>
      <c r="AP1721" s="284">
        <f t="shared" si="241"/>
        <v>1714</v>
      </c>
      <c r="AQ1721" s="284" t="str">
        <f t="shared" si="242"/>
        <v>齋藤愛咲1</v>
      </c>
      <c r="AR1721" s="284" t="str">
        <f t="shared" si="243"/>
        <v>さいとうあいさ1</v>
      </c>
      <c r="AS1721" s="284">
        <f t="shared" si="244"/>
        <v>1702983</v>
      </c>
      <c r="AT1721" s="284" t="str">
        <f t="shared" si="237"/>
        <v>齋藤愛咲</v>
      </c>
      <c r="AU1721" s="284">
        <f>IF(AT1721="","",COUNTIF(AT$8:AT1721,AT1721))</f>
        <v>1</v>
      </c>
      <c r="AV1721" s="284" t="str">
        <f t="shared" si="238"/>
        <v>さいとうあいさ</v>
      </c>
      <c r="AW1721" s="284">
        <f>IF(AV1721="","",COUNTIF(AV$8:AV1721,AV1721))</f>
        <v>1</v>
      </c>
      <c r="AX1721" s="284" t="str">
        <f t="shared" si="236"/>
        <v/>
      </c>
      <c r="AY1721" s="284" t="str">
        <f t="shared" si="239"/>
        <v/>
      </c>
      <c r="AZ1721" s="284" t="str">
        <f t="shared" si="240"/>
        <v/>
      </c>
    </row>
    <row r="1722" spans="1:52" ht="18" customHeight="1">
      <c r="A1722" s="281">
        <v>1703053</v>
      </c>
      <c r="B1722" s="281" t="s">
        <v>6019</v>
      </c>
      <c r="C1722" s="281" t="s">
        <v>7220</v>
      </c>
      <c r="D1722" s="281" t="s">
        <v>6021</v>
      </c>
      <c r="E1722" s="281" t="s">
        <v>4211</v>
      </c>
      <c r="F1722" s="281">
        <v>2</v>
      </c>
      <c r="G1722" s="281" t="s">
        <v>282</v>
      </c>
      <c r="H1722" s="303">
        <v>38256</v>
      </c>
      <c r="I1722" s="281">
        <v>24</v>
      </c>
      <c r="J1722" s="281" t="s">
        <v>260</v>
      </c>
      <c r="K1722" s="281">
        <v>275</v>
      </c>
      <c r="L1722" s="281" t="s">
        <v>273</v>
      </c>
      <c r="M1722" s="281">
        <v>2078</v>
      </c>
      <c r="N1722" s="281" t="s">
        <v>5883</v>
      </c>
      <c r="O1722" s="281">
        <v>2</v>
      </c>
      <c r="P1722" s="281" t="s">
        <v>303</v>
      </c>
      <c r="W1722" s="281">
        <v>-20</v>
      </c>
      <c r="X1722" s="281" t="s">
        <v>1574</v>
      </c>
      <c r="AA1722" s="281">
        <v>1</v>
      </c>
      <c r="AB1722" s="281" t="s">
        <v>198</v>
      </c>
      <c r="AC1722" s="303">
        <v>44542</v>
      </c>
      <c r="AD1722" s="281" t="s">
        <v>11503</v>
      </c>
      <c r="AE1722" s="281" t="s">
        <v>5884</v>
      </c>
      <c r="AF1722" s="281" t="s">
        <v>266</v>
      </c>
      <c r="AG1722" s="281" t="s">
        <v>5885</v>
      </c>
      <c r="AI1722" s="281" t="s">
        <v>5886</v>
      </c>
      <c r="AJ1722" s="281" t="s">
        <v>11508</v>
      </c>
      <c r="AN1722" s="303">
        <v>44023</v>
      </c>
      <c r="AP1722" s="284">
        <f t="shared" si="241"/>
        <v>1715</v>
      </c>
      <c r="AQ1722" s="284" t="str">
        <f t="shared" si="242"/>
        <v>朝倉実咲1</v>
      </c>
      <c r="AR1722" s="284" t="str">
        <f t="shared" si="243"/>
        <v>あさくらみさき1</v>
      </c>
      <c r="AS1722" s="284">
        <f t="shared" si="244"/>
        <v>1703053</v>
      </c>
      <c r="AT1722" s="284" t="str">
        <f t="shared" si="237"/>
        <v>朝倉実咲</v>
      </c>
      <c r="AU1722" s="284">
        <f>IF(AT1722="","",COUNTIF(AT$8:AT1722,AT1722))</f>
        <v>1</v>
      </c>
      <c r="AV1722" s="284" t="str">
        <f t="shared" si="238"/>
        <v>あさくらみさき</v>
      </c>
      <c r="AW1722" s="284">
        <f>IF(AV1722="","",COUNTIF(AV$8:AV1722,AV1722))</f>
        <v>1</v>
      </c>
      <c r="AX1722" s="284" t="str">
        <f t="shared" si="236"/>
        <v/>
      </c>
      <c r="AY1722" s="284" t="str">
        <f t="shared" si="239"/>
        <v/>
      </c>
      <c r="AZ1722" s="284" t="str">
        <f t="shared" si="240"/>
        <v/>
      </c>
    </row>
    <row r="1723" spans="1:52" ht="18" customHeight="1">
      <c r="A1723" s="281">
        <v>1700492</v>
      </c>
      <c r="B1723" s="281" t="s">
        <v>2661</v>
      </c>
      <c r="C1723" s="281" t="s">
        <v>7221</v>
      </c>
      <c r="D1723" s="281" t="s">
        <v>2663</v>
      </c>
      <c r="E1723" s="281" t="s">
        <v>5568</v>
      </c>
      <c r="F1723" s="281">
        <v>1</v>
      </c>
      <c r="G1723" s="281" t="s">
        <v>259</v>
      </c>
      <c r="H1723" s="303">
        <v>38257</v>
      </c>
      <c r="I1723" s="281">
        <v>24</v>
      </c>
      <c r="J1723" s="281" t="s">
        <v>260</v>
      </c>
      <c r="K1723" s="281">
        <v>269</v>
      </c>
      <c r="L1723" s="281" t="s">
        <v>378</v>
      </c>
      <c r="M1723" s="281">
        <v>2049</v>
      </c>
      <c r="N1723" s="281" t="s">
        <v>5101</v>
      </c>
      <c r="O1723" s="281">
        <v>2</v>
      </c>
      <c r="P1723" s="281" t="s">
        <v>303</v>
      </c>
      <c r="Q1723" s="281">
        <v>0</v>
      </c>
      <c r="S1723" s="281">
        <v>0</v>
      </c>
      <c r="W1723" s="281">
        <v>-20</v>
      </c>
      <c r="X1723" s="281" t="s">
        <v>1574</v>
      </c>
      <c r="AA1723" s="281">
        <v>1</v>
      </c>
      <c r="AB1723" s="281" t="s">
        <v>198</v>
      </c>
      <c r="AC1723" s="303">
        <v>44542</v>
      </c>
      <c r="AD1723" s="281" t="s">
        <v>11505</v>
      </c>
      <c r="AE1723" s="281" t="s">
        <v>5889</v>
      </c>
      <c r="AF1723" s="281" t="s">
        <v>266</v>
      </c>
      <c r="AG1723" s="281" t="s">
        <v>5890</v>
      </c>
      <c r="AI1723" s="281" t="s">
        <v>7222</v>
      </c>
      <c r="AJ1723" s="281" t="s">
        <v>11600</v>
      </c>
      <c r="AN1723" s="303">
        <v>44012</v>
      </c>
      <c r="AP1723" s="284">
        <f t="shared" si="241"/>
        <v>1716</v>
      </c>
      <c r="AQ1723" s="284" t="str">
        <f t="shared" si="242"/>
        <v>三浦滋1</v>
      </c>
      <c r="AR1723" s="284" t="str">
        <f t="shared" si="243"/>
        <v>みうらしげる1</v>
      </c>
      <c r="AS1723" s="284">
        <f t="shared" si="244"/>
        <v>1700492</v>
      </c>
      <c r="AT1723" s="284" t="str">
        <f t="shared" si="237"/>
        <v>三浦滋</v>
      </c>
      <c r="AU1723" s="284">
        <f>IF(AT1723="","",COUNTIF(AT$8:AT1723,AT1723))</f>
        <v>1</v>
      </c>
      <c r="AV1723" s="284" t="str">
        <f t="shared" si="238"/>
        <v>みうらしげる</v>
      </c>
      <c r="AW1723" s="284">
        <f>IF(AV1723="","",COUNTIF(AV$8:AV1723,AV1723))</f>
        <v>1</v>
      </c>
      <c r="AX1723" s="284" t="str">
        <f t="shared" si="236"/>
        <v/>
      </c>
      <c r="AY1723" s="284" t="str">
        <f t="shared" si="239"/>
        <v/>
      </c>
      <c r="AZ1723" s="284" t="str">
        <f t="shared" si="240"/>
        <v/>
      </c>
    </row>
    <row r="1724" spans="1:52" ht="18" customHeight="1">
      <c r="A1724" s="281">
        <v>1703018</v>
      </c>
      <c r="B1724" s="281" t="s">
        <v>7223</v>
      </c>
      <c r="C1724" s="281" t="s">
        <v>7224</v>
      </c>
      <c r="D1724" s="281" t="s">
        <v>6130</v>
      </c>
      <c r="E1724" s="281" t="s">
        <v>6819</v>
      </c>
      <c r="F1724" s="281">
        <v>2</v>
      </c>
      <c r="G1724" s="281" t="s">
        <v>282</v>
      </c>
      <c r="H1724" s="303">
        <v>38264</v>
      </c>
      <c r="I1724" s="281">
        <v>24</v>
      </c>
      <c r="J1724" s="281" t="s">
        <v>260</v>
      </c>
      <c r="K1724" s="281">
        <v>275</v>
      </c>
      <c r="L1724" s="281" t="s">
        <v>273</v>
      </c>
      <c r="M1724" s="281">
        <v>2079</v>
      </c>
      <c r="N1724" s="281" t="s">
        <v>5907</v>
      </c>
      <c r="O1724" s="281">
        <v>2</v>
      </c>
      <c r="P1724" s="281" t="s">
        <v>303</v>
      </c>
      <c r="Q1724" s="281">
        <v>0</v>
      </c>
      <c r="S1724" s="281">
        <v>0</v>
      </c>
      <c r="W1724" s="281">
        <v>-20</v>
      </c>
      <c r="X1724" s="281" t="s">
        <v>1574</v>
      </c>
      <c r="AA1724" s="281">
        <v>1</v>
      </c>
      <c r="AB1724" s="281" t="s">
        <v>198</v>
      </c>
      <c r="AC1724" s="303">
        <v>44542</v>
      </c>
      <c r="AD1724" s="281" t="s">
        <v>11503</v>
      </c>
      <c r="AE1724" s="281" t="s">
        <v>5908</v>
      </c>
      <c r="AF1724" s="281" t="s">
        <v>266</v>
      </c>
      <c r="AG1724" s="281" t="s">
        <v>5909</v>
      </c>
      <c r="AI1724" s="281" t="s">
        <v>5910</v>
      </c>
      <c r="AJ1724" s="281" t="s">
        <v>11511</v>
      </c>
      <c r="AN1724" s="303">
        <v>44023</v>
      </c>
      <c r="AP1724" s="284">
        <f t="shared" si="241"/>
        <v>1717</v>
      </c>
      <c r="AQ1724" s="284" t="str">
        <f t="shared" si="242"/>
        <v>古牧初菜1</v>
      </c>
      <c r="AR1724" s="284" t="str">
        <f t="shared" si="243"/>
        <v>こまきはな1</v>
      </c>
      <c r="AS1724" s="284">
        <f t="shared" si="244"/>
        <v>1703018</v>
      </c>
      <c r="AT1724" s="284" t="str">
        <f t="shared" si="237"/>
        <v>古牧初菜</v>
      </c>
      <c r="AU1724" s="284">
        <f>IF(AT1724="","",COUNTIF(AT$8:AT1724,AT1724))</f>
        <v>1</v>
      </c>
      <c r="AV1724" s="284" t="str">
        <f t="shared" si="238"/>
        <v>こまきはな</v>
      </c>
      <c r="AW1724" s="284">
        <f>IF(AV1724="","",COUNTIF(AV$8:AV1724,AV1724))</f>
        <v>1</v>
      </c>
      <c r="AX1724" s="284" t="str">
        <f t="shared" si="236"/>
        <v/>
      </c>
      <c r="AY1724" s="284" t="str">
        <f t="shared" si="239"/>
        <v/>
      </c>
      <c r="AZ1724" s="284" t="str">
        <f t="shared" si="240"/>
        <v/>
      </c>
    </row>
    <row r="1725" spans="1:52" ht="18" customHeight="1">
      <c r="A1725" s="281">
        <v>1700472</v>
      </c>
      <c r="B1725" s="281" t="s">
        <v>7225</v>
      </c>
      <c r="C1725" s="281" t="s">
        <v>7226</v>
      </c>
      <c r="D1725" s="281" t="s">
        <v>5455</v>
      </c>
      <c r="E1725" s="281" t="s">
        <v>6779</v>
      </c>
      <c r="F1725" s="281">
        <v>1</v>
      </c>
      <c r="G1725" s="281" t="s">
        <v>259</v>
      </c>
      <c r="H1725" s="303">
        <v>38265</v>
      </c>
      <c r="I1725" s="281">
        <v>24</v>
      </c>
      <c r="J1725" s="281" t="s">
        <v>260</v>
      </c>
      <c r="K1725" s="281">
        <v>271</v>
      </c>
      <c r="L1725" s="281" t="s">
        <v>413</v>
      </c>
      <c r="M1725" s="281">
        <v>2060</v>
      </c>
      <c r="N1725" s="281" t="s">
        <v>5369</v>
      </c>
      <c r="O1725" s="281">
        <v>2</v>
      </c>
      <c r="P1725" s="281" t="s">
        <v>303</v>
      </c>
      <c r="W1725" s="281">
        <v>-20</v>
      </c>
      <c r="X1725" s="281" t="s">
        <v>1574</v>
      </c>
      <c r="AA1725" s="281">
        <v>1</v>
      </c>
      <c r="AB1725" s="281" t="s">
        <v>198</v>
      </c>
      <c r="AC1725" s="303">
        <v>44542</v>
      </c>
      <c r="AD1725" s="281" t="s">
        <v>11505</v>
      </c>
      <c r="AE1725" s="281" t="s">
        <v>1017</v>
      </c>
      <c r="AF1725" s="281" t="s">
        <v>266</v>
      </c>
      <c r="AG1725" s="281" t="s">
        <v>5370</v>
      </c>
      <c r="AI1725" s="281" t="s">
        <v>5371</v>
      </c>
      <c r="AJ1725" s="281" t="s">
        <v>11466</v>
      </c>
      <c r="AN1725" s="303">
        <v>44012</v>
      </c>
      <c r="AP1725" s="284">
        <f t="shared" si="241"/>
        <v>1718</v>
      </c>
      <c r="AQ1725" s="284" t="str">
        <f t="shared" si="242"/>
        <v>油井海莉1</v>
      </c>
      <c r="AR1725" s="284" t="str">
        <f t="shared" si="243"/>
        <v>ゆいかいり1</v>
      </c>
      <c r="AS1725" s="284">
        <f t="shared" si="244"/>
        <v>1700472</v>
      </c>
      <c r="AT1725" s="284" t="str">
        <f t="shared" si="237"/>
        <v>油井海莉</v>
      </c>
      <c r="AU1725" s="284">
        <f>IF(AT1725="","",COUNTIF(AT$8:AT1725,AT1725))</f>
        <v>1</v>
      </c>
      <c r="AV1725" s="284" t="str">
        <f t="shared" si="238"/>
        <v>ゆいかいり</v>
      </c>
      <c r="AW1725" s="284">
        <f>IF(AV1725="","",COUNTIF(AV$8:AV1725,AV1725))</f>
        <v>1</v>
      </c>
      <c r="AX1725" s="284" t="str">
        <f t="shared" si="236"/>
        <v/>
      </c>
      <c r="AY1725" s="284" t="str">
        <f t="shared" si="239"/>
        <v/>
      </c>
      <c r="AZ1725" s="284" t="str">
        <f t="shared" si="240"/>
        <v/>
      </c>
    </row>
    <row r="1726" spans="1:52" ht="18" customHeight="1">
      <c r="A1726" s="281">
        <v>1703050</v>
      </c>
      <c r="B1726" s="281" t="s">
        <v>407</v>
      </c>
      <c r="C1726" s="281" t="s">
        <v>6104</v>
      </c>
      <c r="D1726" s="281" t="s">
        <v>1405</v>
      </c>
      <c r="E1726" s="281" t="s">
        <v>4918</v>
      </c>
      <c r="F1726" s="281">
        <v>2</v>
      </c>
      <c r="G1726" s="281" t="s">
        <v>282</v>
      </c>
      <c r="H1726" s="303">
        <v>38281</v>
      </c>
      <c r="I1726" s="281">
        <v>24</v>
      </c>
      <c r="J1726" s="281" t="s">
        <v>260</v>
      </c>
      <c r="K1726" s="281">
        <v>275</v>
      </c>
      <c r="L1726" s="281" t="s">
        <v>273</v>
      </c>
      <c r="M1726" s="281">
        <v>2078</v>
      </c>
      <c r="N1726" s="281" t="s">
        <v>5883</v>
      </c>
      <c r="O1726" s="281">
        <v>2</v>
      </c>
      <c r="P1726" s="281" t="s">
        <v>303</v>
      </c>
      <c r="W1726" s="281">
        <v>-20</v>
      </c>
      <c r="X1726" s="281" t="s">
        <v>1574</v>
      </c>
      <c r="AA1726" s="281">
        <v>1</v>
      </c>
      <c r="AB1726" s="281" t="s">
        <v>198</v>
      </c>
      <c r="AC1726" s="303">
        <v>44542</v>
      </c>
      <c r="AD1726" s="281" t="s">
        <v>11503</v>
      </c>
      <c r="AE1726" s="281" t="s">
        <v>5884</v>
      </c>
      <c r="AF1726" s="281" t="s">
        <v>266</v>
      </c>
      <c r="AG1726" s="281" t="s">
        <v>5885</v>
      </c>
      <c r="AI1726" s="281" t="s">
        <v>5886</v>
      </c>
      <c r="AJ1726" s="281" t="s">
        <v>11508</v>
      </c>
      <c r="AN1726" s="303">
        <v>44023</v>
      </c>
      <c r="AP1726" s="284">
        <f t="shared" si="241"/>
        <v>1719</v>
      </c>
      <c r="AQ1726" s="284" t="str">
        <f t="shared" si="242"/>
        <v>田中藍1</v>
      </c>
      <c r="AR1726" s="284" t="str">
        <f t="shared" si="243"/>
        <v>たなかあい1</v>
      </c>
      <c r="AS1726" s="284">
        <f t="shared" si="244"/>
        <v>1703050</v>
      </c>
      <c r="AT1726" s="284" t="str">
        <f t="shared" si="237"/>
        <v>田中藍</v>
      </c>
      <c r="AU1726" s="284">
        <f>IF(AT1726="","",COUNTIF(AT$8:AT1726,AT1726))</f>
        <v>1</v>
      </c>
      <c r="AV1726" s="284" t="str">
        <f t="shared" si="238"/>
        <v>たなかあい</v>
      </c>
      <c r="AW1726" s="284">
        <f>IF(AV1726="","",COUNTIF(AV$8:AV1726,AV1726))</f>
        <v>1</v>
      </c>
      <c r="AX1726" s="284" t="str">
        <f t="shared" si="236"/>
        <v/>
      </c>
      <c r="AY1726" s="284" t="str">
        <f t="shared" si="239"/>
        <v/>
      </c>
      <c r="AZ1726" s="284" t="str">
        <f t="shared" si="240"/>
        <v/>
      </c>
    </row>
    <row r="1727" spans="1:52" ht="18" customHeight="1">
      <c r="A1727" s="281">
        <v>1703049</v>
      </c>
      <c r="B1727" s="281" t="s">
        <v>6208</v>
      </c>
      <c r="C1727" s="281" t="s">
        <v>7227</v>
      </c>
      <c r="D1727" s="281" t="s">
        <v>596</v>
      </c>
      <c r="E1727" s="281" t="s">
        <v>5455</v>
      </c>
      <c r="F1727" s="281">
        <v>2</v>
      </c>
      <c r="G1727" s="281" t="s">
        <v>282</v>
      </c>
      <c r="H1727" s="303">
        <v>38289</v>
      </c>
      <c r="I1727" s="281">
        <v>24</v>
      </c>
      <c r="J1727" s="281" t="s">
        <v>260</v>
      </c>
      <c r="K1727" s="281">
        <v>275</v>
      </c>
      <c r="L1727" s="281" t="s">
        <v>273</v>
      </c>
      <c r="M1727" s="281">
        <v>2078</v>
      </c>
      <c r="N1727" s="281" t="s">
        <v>5883</v>
      </c>
      <c r="O1727" s="281">
        <v>2</v>
      </c>
      <c r="P1727" s="281" t="s">
        <v>303</v>
      </c>
      <c r="W1727" s="281">
        <v>-20</v>
      </c>
      <c r="X1727" s="281" t="s">
        <v>1574</v>
      </c>
      <c r="AA1727" s="281">
        <v>1</v>
      </c>
      <c r="AB1727" s="281" t="s">
        <v>198</v>
      </c>
      <c r="AC1727" s="303">
        <v>44542</v>
      </c>
      <c r="AD1727" s="281" t="s">
        <v>11503</v>
      </c>
      <c r="AE1727" s="281" t="s">
        <v>5884</v>
      </c>
      <c r="AF1727" s="281" t="s">
        <v>266</v>
      </c>
      <c r="AG1727" s="281" t="s">
        <v>5885</v>
      </c>
      <c r="AI1727" s="281" t="s">
        <v>5886</v>
      </c>
      <c r="AJ1727" s="281" t="s">
        <v>11508</v>
      </c>
      <c r="AN1727" s="303">
        <v>44023</v>
      </c>
      <c r="AP1727" s="284">
        <f t="shared" si="241"/>
        <v>1720</v>
      </c>
      <c r="AQ1727" s="284" t="str">
        <f t="shared" si="242"/>
        <v>瀧澤優衣1</v>
      </c>
      <c r="AR1727" s="284" t="str">
        <f t="shared" si="243"/>
        <v>たきざわゆい1</v>
      </c>
      <c r="AS1727" s="284">
        <f t="shared" si="244"/>
        <v>1703049</v>
      </c>
      <c r="AT1727" s="284" t="str">
        <f t="shared" si="237"/>
        <v>瀧澤優衣</v>
      </c>
      <c r="AU1727" s="284">
        <f>IF(AT1727="","",COUNTIF(AT$8:AT1727,AT1727))</f>
        <v>1</v>
      </c>
      <c r="AV1727" s="284" t="str">
        <f t="shared" si="238"/>
        <v>たきざわゆい</v>
      </c>
      <c r="AW1727" s="284">
        <f>IF(AV1727="","",COUNTIF(AV$8:AV1727,AV1727))</f>
        <v>1</v>
      </c>
      <c r="AX1727" s="284" t="str">
        <f t="shared" si="236"/>
        <v/>
      </c>
      <c r="AY1727" s="284" t="str">
        <f t="shared" si="239"/>
        <v/>
      </c>
      <c r="AZ1727" s="284" t="str">
        <f t="shared" si="240"/>
        <v/>
      </c>
    </row>
    <row r="1728" spans="1:52" ht="18" customHeight="1">
      <c r="A1728" s="281">
        <v>1703023</v>
      </c>
      <c r="B1728" s="281" t="s">
        <v>601</v>
      </c>
      <c r="C1728" s="281" t="s">
        <v>7228</v>
      </c>
      <c r="D1728" s="281" t="s">
        <v>603</v>
      </c>
      <c r="E1728" s="281" t="s">
        <v>7229</v>
      </c>
      <c r="F1728" s="281">
        <v>2</v>
      </c>
      <c r="G1728" s="281" t="s">
        <v>282</v>
      </c>
      <c r="H1728" s="303">
        <v>38301</v>
      </c>
      <c r="I1728" s="281">
        <v>24</v>
      </c>
      <c r="J1728" s="281" t="s">
        <v>260</v>
      </c>
      <c r="K1728" s="281">
        <v>275</v>
      </c>
      <c r="L1728" s="281" t="s">
        <v>273</v>
      </c>
      <c r="M1728" s="281">
        <v>2079</v>
      </c>
      <c r="N1728" s="281" t="s">
        <v>5907</v>
      </c>
      <c r="O1728" s="281">
        <v>2</v>
      </c>
      <c r="P1728" s="281" t="s">
        <v>303</v>
      </c>
      <c r="Q1728" s="281">
        <v>0</v>
      </c>
      <c r="S1728" s="281">
        <v>0</v>
      </c>
      <c r="W1728" s="281">
        <v>-20</v>
      </c>
      <c r="X1728" s="281" t="s">
        <v>1574</v>
      </c>
      <c r="AA1728" s="281">
        <v>1</v>
      </c>
      <c r="AB1728" s="281" t="s">
        <v>198</v>
      </c>
      <c r="AC1728" s="303">
        <v>44542</v>
      </c>
      <c r="AD1728" s="281" t="s">
        <v>11503</v>
      </c>
      <c r="AE1728" s="281" t="s">
        <v>5908</v>
      </c>
      <c r="AF1728" s="281" t="s">
        <v>266</v>
      </c>
      <c r="AG1728" s="281" t="s">
        <v>5909</v>
      </c>
      <c r="AI1728" s="281" t="s">
        <v>5910</v>
      </c>
      <c r="AJ1728" s="281" t="s">
        <v>11511</v>
      </c>
      <c r="AN1728" s="303">
        <v>44023</v>
      </c>
      <c r="AP1728" s="284">
        <f t="shared" si="241"/>
        <v>1721</v>
      </c>
      <c r="AQ1728" s="284" t="str">
        <f t="shared" si="242"/>
        <v>小松由愛1</v>
      </c>
      <c r="AR1728" s="284" t="str">
        <f t="shared" si="243"/>
        <v>こまつゆめ1</v>
      </c>
      <c r="AS1728" s="284">
        <f t="shared" si="244"/>
        <v>1703023</v>
      </c>
      <c r="AT1728" s="284" t="str">
        <f t="shared" si="237"/>
        <v>小松由愛</v>
      </c>
      <c r="AU1728" s="284">
        <f>IF(AT1728="","",COUNTIF(AT$8:AT1728,AT1728))</f>
        <v>1</v>
      </c>
      <c r="AV1728" s="284" t="str">
        <f t="shared" si="238"/>
        <v>こまつゆめ</v>
      </c>
      <c r="AW1728" s="284">
        <f>IF(AV1728="","",COUNTIF(AV$8:AV1728,AV1728))</f>
        <v>1</v>
      </c>
      <c r="AX1728" s="284" t="str">
        <f t="shared" si="236"/>
        <v/>
      </c>
      <c r="AY1728" s="284" t="str">
        <f t="shared" si="239"/>
        <v/>
      </c>
      <c r="AZ1728" s="284" t="str">
        <f t="shared" si="240"/>
        <v/>
      </c>
    </row>
    <row r="1729" spans="1:52" ht="18" customHeight="1">
      <c r="A1729" s="281">
        <v>1717037</v>
      </c>
      <c r="B1729" s="281" t="s">
        <v>421</v>
      </c>
      <c r="C1729" s="281" t="s">
        <v>7230</v>
      </c>
      <c r="D1729" s="281" t="s">
        <v>423</v>
      </c>
      <c r="E1729" s="281" t="s">
        <v>5365</v>
      </c>
      <c r="F1729" s="281">
        <v>2</v>
      </c>
      <c r="G1729" s="281" t="s">
        <v>282</v>
      </c>
      <c r="H1729" s="303">
        <v>38303</v>
      </c>
      <c r="I1729" s="281">
        <v>24</v>
      </c>
      <c r="J1729" s="281" t="s">
        <v>260</v>
      </c>
      <c r="K1729" s="281">
        <v>271</v>
      </c>
      <c r="L1729" s="281" t="s">
        <v>413</v>
      </c>
      <c r="M1729" s="281">
        <v>2060</v>
      </c>
      <c r="N1729" s="281" t="s">
        <v>5369</v>
      </c>
      <c r="O1729" s="281">
        <v>2</v>
      </c>
      <c r="P1729" s="281" t="s">
        <v>303</v>
      </c>
      <c r="Q1729" s="281">
        <v>0</v>
      </c>
      <c r="S1729" s="281">
        <v>0</v>
      </c>
      <c r="W1729" s="281">
        <v>-20</v>
      </c>
      <c r="X1729" s="281" t="s">
        <v>1574</v>
      </c>
      <c r="AA1729" s="281">
        <v>1</v>
      </c>
      <c r="AB1729" s="281" t="s">
        <v>198</v>
      </c>
      <c r="AC1729" s="303">
        <v>44542</v>
      </c>
      <c r="AD1729" s="281" t="s">
        <v>11505</v>
      </c>
      <c r="AE1729" s="281" t="s">
        <v>1017</v>
      </c>
      <c r="AF1729" s="281" t="s">
        <v>266</v>
      </c>
      <c r="AG1729" s="281" t="s">
        <v>5370</v>
      </c>
      <c r="AI1729" s="281" t="s">
        <v>5371</v>
      </c>
      <c r="AJ1729" s="281" t="s">
        <v>11466</v>
      </c>
      <c r="AN1729" s="303">
        <v>44114</v>
      </c>
      <c r="AP1729" s="284">
        <f t="shared" si="241"/>
        <v>1722</v>
      </c>
      <c r="AQ1729" s="284" t="str">
        <f t="shared" si="242"/>
        <v>小林遥南1</v>
      </c>
      <c r="AR1729" s="284" t="str">
        <f t="shared" si="243"/>
        <v>こばやしはるな1</v>
      </c>
      <c r="AS1729" s="284">
        <f t="shared" si="244"/>
        <v>1717037</v>
      </c>
      <c r="AT1729" s="284" t="str">
        <f t="shared" si="237"/>
        <v>小林遥南</v>
      </c>
      <c r="AU1729" s="284">
        <f>IF(AT1729="","",COUNTIF(AT$8:AT1729,AT1729))</f>
        <v>1</v>
      </c>
      <c r="AV1729" s="284" t="str">
        <f t="shared" si="238"/>
        <v>こばやしはるな</v>
      </c>
      <c r="AW1729" s="284">
        <f>IF(AV1729="","",COUNTIF(AV$8:AV1729,AV1729))</f>
        <v>1</v>
      </c>
      <c r="AX1729" s="284" t="str">
        <f t="shared" si="236"/>
        <v/>
      </c>
      <c r="AY1729" s="284" t="str">
        <f t="shared" si="239"/>
        <v/>
      </c>
      <c r="AZ1729" s="284" t="str">
        <f t="shared" si="240"/>
        <v/>
      </c>
    </row>
    <row r="1730" spans="1:52" ht="18" customHeight="1">
      <c r="A1730" s="281">
        <v>1702974</v>
      </c>
      <c r="B1730" s="281" t="s">
        <v>304</v>
      </c>
      <c r="C1730" s="281" t="s">
        <v>7231</v>
      </c>
      <c r="D1730" s="281" t="s">
        <v>306</v>
      </c>
      <c r="E1730" s="281" t="s">
        <v>6320</v>
      </c>
      <c r="F1730" s="281">
        <v>1</v>
      </c>
      <c r="G1730" s="281" t="s">
        <v>259</v>
      </c>
      <c r="H1730" s="303">
        <v>38334</v>
      </c>
      <c r="I1730" s="281">
        <v>24</v>
      </c>
      <c r="J1730" s="281" t="s">
        <v>260</v>
      </c>
      <c r="K1730" s="281">
        <v>275</v>
      </c>
      <c r="L1730" s="281" t="s">
        <v>273</v>
      </c>
      <c r="M1730" s="281">
        <v>2080</v>
      </c>
      <c r="N1730" s="281" t="s">
        <v>7196</v>
      </c>
      <c r="O1730" s="281">
        <v>2</v>
      </c>
      <c r="P1730" s="281" t="s">
        <v>303</v>
      </c>
      <c r="W1730" s="281">
        <v>-20</v>
      </c>
      <c r="X1730" s="281" t="s">
        <v>1574</v>
      </c>
      <c r="AA1730" s="281">
        <v>1</v>
      </c>
      <c r="AB1730" s="281" t="s">
        <v>198</v>
      </c>
      <c r="AC1730" s="303">
        <v>44542</v>
      </c>
      <c r="AD1730" s="281" t="s">
        <v>11503</v>
      </c>
      <c r="AE1730" s="281" t="s">
        <v>1826</v>
      </c>
      <c r="AF1730" s="281" t="s">
        <v>266</v>
      </c>
      <c r="AG1730" s="281" t="s">
        <v>7197</v>
      </c>
      <c r="AI1730" s="281" t="s">
        <v>7198</v>
      </c>
      <c r="AJ1730" s="281" t="s">
        <v>11598</v>
      </c>
      <c r="AN1730" s="303">
        <v>44023</v>
      </c>
      <c r="AP1730" s="284">
        <f t="shared" si="241"/>
        <v>1723</v>
      </c>
      <c r="AQ1730" s="284" t="str">
        <f t="shared" si="242"/>
        <v>今井悠聖1</v>
      </c>
      <c r="AR1730" s="284" t="str">
        <f t="shared" si="243"/>
        <v>いまいはるき1</v>
      </c>
      <c r="AS1730" s="284">
        <f t="shared" si="244"/>
        <v>1702974</v>
      </c>
      <c r="AT1730" s="284" t="str">
        <f t="shared" si="237"/>
        <v>今井悠聖</v>
      </c>
      <c r="AU1730" s="284">
        <f>IF(AT1730="","",COUNTIF(AT$8:AT1730,AT1730))</f>
        <v>1</v>
      </c>
      <c r="AV1730" s="284" t="str">
        <f t="shared" si="238"/>
        <v>いまいはるき</v>
      </c>
      <c r="AW1730" s="284">
        <f>IF(AV1730="","",COUNTIF(AV$8:AV1730,AV1730))</f>
        <v>1</v>
      </c>
      <c r="AX1730" s="284" t="str">
        <f t="shared" si="236"/>
        <v/>
      </c>
      <c r="AY1730" s="284" t="str">
        <f t="shared" si="239"/>
        <v/>
      </c>
      <c r="AZ1730" s="284" t="str">
        <f t="shared" si="240"/>
        <v/>
      </c>
    </row>
    <row r="1731" spans="1:52" ht="18" customHeight="1">
      <c r="A1731" s="281">
        <v>1703065</v>
      </c>
      <c r="B1731" s="281" t="s">
        <v>3714</v>
      </c>
      <c r="C1731" s="281" t="s">
        <v>7232</v>
      </c>
      <c r="D1731" s="281" t="s">
        <v>3716</v>
      </c>
      <c r="E1731" s="281" t="s">
        <v>7233</v>
      </c>
      <c r="F1731" s="281">
        <v>2</v>
      </c>
      <c r="G1731" s="281" t="s">
        <v>282</v>
      </c>
      <c r="H1731" s="303">
        <v>38338</v>
      </c>
      <c r="I1731" s="281">
        <v>24</v>
      </c>
      <c r="J1731" s="281" t="s">
        <v>260</v>
      </c>
      <c r="K1731" s="281">
        <v>273</v>
      </c>
      <c r="L1731" s="281" t="s">
        <v>784</v>
      </c>
      <c r="M1731" s="281">
        <v>5117</v>
      </c>
      <c r="N1731" s="281" t="s">
        <v>6926</v>
      </c>
      <c r="O1731" s="281">
        <v>2</v>
      </c>
      <c r="P1731" s="281" t="s">
        <v>303</v>
      </c>
      <c r="W1731" s="281">
        <v>-20</v>
      </c>
      <c r="X1731" s="281" t="s">
        <v>1574</v>
      </c>
      <c r="AA1731" s="281">
        <v>1</v>
      </c>
      <c r="AB1731" s="281" t="s">
        <v>198</v>
      </c>
      <c r="AC1731" s="303">
        <v>44542</v>
      </c>
      <c r="AD1731" s="281" t="s">
        <v>11503</v>
      </c>
      <c r="AE1731" s="281" t="s">
        <v>1728</v>
      </c>
      <c r="AF1731" s="281" t="s">
        <v>266</v>
      </c>
      <c r="AG1731" s="281" t="s">
        <v>6927</v>
      </c>
      <c r="AI1731" s="281" t="s">
        <v>6928</v>
      </c>
      <c r="AJ1731" s="281" t="s">
        <v>11585</v>
      </c>
      <c r="AN1731" s="303">
        <v>44023</v>
      </c>
      <c r="AP1731" s="284">
        <f t="shared" si="241"/>
        <v>1724</v>
      </c>
      <c r="AQ1731" s="284" t="str">
        <f t="shared" si="242"/>
        <v>中川鈴華1</v>
      </c>
      <c r="AR1731" s="284" t="str">
        <f t="shared" si="243"/>
        <v>なかがわりんか1</v>
      </c>
      <c r="AS1731" s="284">
        <f t="shared" si="244"/>
        <v>1703065</v>
      </c>
      <c r="AT1731" s="284" t="str">
        <f t="shared" si="237"/>
        <v>中川鈴華</v>
      </c>
      <c r="AU1731" s="284">
        <f>IF(AT1731="","",COUNTIF(AT$8:AT1731,AT1731))</f>
        <v>1</v>
      </c>
      <c r="AV1731" s="284" t="str">
        <f t="shared" si="238"/>
        <v>なかがわりんか</v>
      </c>
      <c r="AW1731" s="284">
        <f>IF(AV1731="","",COUNTIF(AV$8:AV1731,AV1731))</f>
        <v>1</v>
      </c>
      <c r="AX1731" s="284" t="str">
        <f t="shared" si="236"/>
        <v/>
      </c>
      <c r="AY1731" s="284" t="str">
        <f t="shared" si="239"/>
        <v/>
      </c>
      <c r="AZ1731" s="284" t="str">
        <f t="shared" si="240"/>
        <v/>
      </c>
    </row>
    <row r="1732" spans="1:52" ht="18" customHeight="1">
      <c r="A1732" s="281">
        <v>1700474</v>
      </c>
      <c r="B1732" s="281" t="s">
        <v>7234</v>
      </c>
      <c r="C1732" s="281" t="s">
        <v>7235</v>
      </c>
      <c r="D1732" s="281" t="s">
        <v>7236</v>
      </c>
      <c r="E1732" s="281" t="s">
        <v>3731</v>
      </c>
      <c r="F1732" s="281">
        <v>1</v>
      </c>
      <c r="G1732" s="281" t="s">
        <v>259</v>
      </c>
      <c r="H1732" s="303">
        <v>38344</v>
      </c>
      <c r="I1732" s="281">
        <v>24</v>
      </c>
      <c r="J1732" s="281" t="s">
        <v>260</v>
      </c>
      <c r="K1732" s="281">
        <v>271</v>
      </c>
      <c r="L1732" s="281" t="s">
        <v>413</v>
      </c>
      <c r="M1732" s="281">
        <v>2060</v>
      </c>
      <c r="N1732" s="281" t="s">
        <v>5369</v>
      </c>
      <c r="O1732" s="281">
        <v>2</v>
      </c>
      <c r="P1732" s="281" t="s">
        <v>303</v>
      </c>
      <c r="W1732" s="281">
        <v>-20</v>
      </c>
      <c r="X1732" s="281" t="s">
        <v>1574</v>
      </c>
      <c r="AA1732" s="281">
        <v>1</v>
      </c>
      <c r="AB1732" s="281" t="s">
        <v>198</v>
      </c>
      <c r="AC1732" s="303">
        <v>44542</v>
      </c>
      <c r="AD1732" s="281" t="s">
        <v>11505</v>
      </c>
      <c r="AE1732" s="281" t="s">
        <v>1017</v>
      </c>
      <c r="AF1732" s="281" t="s">
        <v>266</v>
      </c>
      <c r="AG1732" s="281" t="s">
        <v>5370</v>
      </c>
      <c r="AI1732" s="281" t="s">
        <v>5371</v>
      </c>
      <c r="AJ1732" s="281" t="s">
        <v>11466</v>
      </c>
      <c r="AN1732" s="303">
        <v>44012</v>
      </c>
      <c r="AP1732" s="284">
        <f t="shared" si="241"/>
        <v>1725</v>
      </c>
      <c r="AQ1732" s="284" t="str">
        <f t="shared" si="242"/>
        <v>下形知寛1</v>
      </c>
      <c r="AR1732" s="284" t="str">
        <f t="shared" si="243"/>
        <v>しもがたちひろ1</v>
      </c>
      <c r="AS1732" s="284">
        <f t="shared" si="244"/>
        <v>1700474</v>
      </c>
      <c r="AT1732" s="284" t="str">
        <f t="shared" si="237"/>
        <v>下形知寛</v>
      </c>
      <c r="AU1732" s="284">
        <f>IF(AT1732="","",COUNTIF(AT$8:AT1732,AT1732))</f>
        <v>1</v>
      </c>
      <c r="AV1732" s="284" t="str">
        <f t="shared" si="238"/>
        <v>しもがたちひろ</v>
      </c>
      <c r="AW1732" s="284">
        <f>IF(AV1732="","",COUNTIF(AV$8:AV1732,AV1732))</f>
        <v>1</v>
      </c>
      <c r="AX1732" s="284" t="str">
        <f t="shared" si="236"/>
        <v/>
      </c>
      <c r="AY1732" s="284" t="str">
        <f t="shared" si="239"/>
        <v/>
      </c>
      <c r="AZ1732" s="284" t="str">
        <f t="shared" si="240"/>
        <v/>
      </c>
    </row>
    <row r="1733" spans="1:52" ht="18" customHeight="1">
      <c r="A1733" s="281">
        <v>1700409</v>
      </c>
      <c r="B1733" s="281" t="s">
        <v>4581</v>
      </c>
      <c r="C1733" s="281" t="s">
        <v>7237</v>
      </c>
      <c r="D1733" s="281" t="s">
        <v>4582</v>
      </c>
      <c r="E1733" s="281" t="s">
        <v>7238</v>
      </c>
      <c r="F1733" s="281">
        <v>2</v>
      </c>
      <c r="G1733" s="281" t="s">
        <v>282</v>
      </c>
      <c r="H1733" s="303">
        <v>38350</v>
      </c>
      <c r="I1733" s="281">
        <v>24</v>
      </c>
      <c r="J1733" s="281" t="s">
        <v>260</v>
      </c>
      <c r="K1733" s="281">
        <v>273</v>
      </c>
      <c r="L1733" s="281" t="s">
        <v>784</v>
      </c>
      <c r="M1733" s="281">
        <v>2065</v>
      </c>
      <c r="N1733" s="281" t="s">
        <v>6025</v>
      </c>
      <c r="O1733" s="281">
        <v>2</v>
      </c>
      <c r="P1733" s="281" t="s">
        <v>303</v>
      </c>
      <c r="W1733" s="281">
        <v>-20</v>
      </c>
      <c r="X1733" s="281" t="s">
        <v>1574</v>
      </c>
      <c r="AA1733" s="281">
        <v>1</v>
      </c>
      <c r="AB1733" s="281" t="s">
        <v>198</v>
      </c>
      <c r="AC1733" s="303">
        <v>44542</v>
      </c>
      <c r="AD1733" s="281" t="s">
        <v>11503</v>
      </c>
      <c r="AN1733" s="303">
        <v>44012</v>
      </c>
      <c r="AP1733" s="284">
        <f t="shared" si="241"/>
        <v>1726</v>
      </c>
      <c r="AQ1733" s="284" t="str">
        <f t="shared" si="242"/>
        <v>山村浬音1</v>
      </c>
      <c r="AR1733" s="284" t="str">
        <f t="shared" si="243"/>
        <v>やまむらりよん1</v>
      </c>
      <c r="AS1733" s="284">
        <f t="shared" si="244"/>
        <v>1700409</v>
      </c>
      <c r="AT1733" s="284" t="str">
        <f t="shared" si="237"/>
        <v>山村浬音</v>
      </c>
      <c r="AU1733" s="284">
        <f>IF(AT1733="","",COUNTIF(AT$8:AT1733,AT1733))</f>
        <v>1</v>
      </c>
      <c r="AV1733" s="284" t="str">
        <f t="shared" si="238"/>
        <v>やまむらりよん</v>
      </c>
      <c r="AW1733" s="284">
        <f>IF(AV1733="","",COUNTIF(AV$8:AV1733,AV1733))</f>
        <v>1</v>
      </c>
      <c r="AX1733" s="284" t="str">
        <f t="shared" si="236"/>
        <v/>
      </c>
      <c r="AY1733" s="284" t="str">
        <f t="shared" si="239"/>
        <v/>
      </c>
      <c r="AZ1733" s="284" t="str">
        <f t="shared" si="240"/>
        <v/>
      </c>
    </row>
    <row r="1734" spans="1:52" ht="18" customHeight="1">
      <c r="A1734" s="281">
        <v>1703003</v>
      </c>
      <c r="B1734" s="281" t="s">
        <v>7239</v>
      </c>
      <c r="C1734" s="281" t="s">
        <v>7015</v>
      </c>
      <c r="D1734" s="281" t="s">
        <v>7240</v>
      </c>
      <c r="E1734" s="281" t="s">
        <v>7241</v>
      </c>
      <c r="F1734" s="281">
        <v>2</v>
      </c>
      <c r="G1734" s="281" t="s">
        <v>282</v>
      </c>
      <c r="H1734" s="303">
        <v>38350</v>
      </c>
      <c r="I1734" s="281">
        <v>24</v>
      </c>
      <c r="J1734" s="281" t="s">
        <v>260</v>
      </c>
      <c r="K1734" s="281">
        <v>275</v>
      </c>
      <c r="L1734" s="281" t="s">
        <v>273</v>
      </c>
      <c r="M1734" s="281">
        <v>2081</v>
      </c>
      <c r="N1734" s="281" t="s">
        <v>5858</v>
      </c>
      <c r="O1734" s="281">
        <v>2</v>
      </c>
      <c r="P1734" s="281" t="s">
        <v>303</v>
      </c>
      <c r="Q1734" s="281">
        <v>0</v>
      </c>
      <c r="S1734" s="281">
        <v>0</v>
      </c>
      <c r="W1734" s="281">
        <v>-20</v>
      </c>
      <c r="X1734" s="281" t="s">
        <v>1574</v>
      </c>
      <c r="AA1734" s="281">
        <v>1</v>
      </c>
      <c r="AB1734" s="281" t="s">
        <v>198</v>
      </c>
      <c r="AC1734" s="303">
        <v>44542</v>
      </c>
      <c r="AD1734" s="281" t="s">
        <v>11503</v>
      </c>
      <c r="AE1734" s="281" t="s">
        <v>5859</v>
      </c>
      <c r="AF1734" s="281" t="s">
        <v>266</v>
      </c>
      <c r="AG1734" s="281" t="s">
        <v>5860</v>
      </c>
      <c r="AI1734" s="281" t="s">
        <v>5861</v>
      </c>
      <c r="AJ1734" s="281" t="s">
        <v>11504</v>
      </c>
      <c r="AN1734" s="303">
        <v>44023</v>
      </c>
      <c r="AP1734" s="284">
        <f t="shared" si="241"/>
        <v>1727</v>
      </c>
      <c r="AQ1734" s="284" t="str">
        <f t="shared" si="242"/>
        <v>新村美羽1</v>
      </c>
      <c r="AR1734" s="284" t="str">
        <f t="shared" si="243"/>
        <v>にいむら　みう1</v>
      </c>
      <c r="AS1734" s="284">
        <f t="shared" si="244"/>
        <v>1703003</v>
      </c>
      <c r="AT1734" s="284" t="str">
        <f t="shared" si="237"/>
        <v>新村美羽</v>
      </c>
      <c r="AU1734" s="284">
        <f>IF(AT1734="","",COUNTIF(AT$8:AT1734,AT1734))</f>
        <v>1</v>
      </c>
      <c r="AV1734" s="284" t="str">
        <f t="shared" si="238"/>
        <v>にいむら　みう</v>
      </c>
      <c r="AW1734" s="284">
        <f>IF(AV1734="","",COUNTIF(AV$8:AV1734,AV1734))</f>
        <v>1</v>
      </c>
      <c r="AX1734" s="284" t="str">
        <f t="shared" si="236"/>
        <v/>
      </c>
      <c r="AY1734" s="284" t="str">
        <f t="shared" si="239"/>
        <v/>
      </c>
      <c r="AZ1734" s="284" t="str">
        <f t="shared" si="240"/>
        <v/>
      </c>
    </row>
    <row r="1735" spans="1:52" ht="18" customHeight="1">
      <c r="A1735" s="281">
        <v>1702857</v>
      </c>
      <c r="B1735" s="281" t="s">
        <v>3285</v>
      </c>
      <c r="C1735" s="281" t="s">
        <v>7242</v>
      </c>
      <c r="D1735" s="281" t="s">
        <v>3286</v>
      </c>
      <c r="E1735" s="281" t="s">
        <v>6755</v>
      </c>
      <c r="F1735" s="281">
        <v>2</v>
      </c>
      <c r="G1735" s="281" t="s">
        <v>282</v>
      </c>
      <c r="H1735" s="303">
        <v>38357</v>
      </c>
      <c r="I1735" s="281">
        <v>24</v>
      </c>
      <c r="J1735" s="281" t="s">
        <v>260</v>
      </c>
      <c r="K1735" s="281">
        <v>270</v>
      </c>
      <c r="L1735" s="281" t="s">
        <v>720</v>
      </c>
      <c r="M1735" s="281">
        <v>2054</v>
      </c>
      <c r="N1735" s="281" t="s">
        <v>5865</v>
      </c>
      <c r="O1735" s="281">
        <v>2</v>
      </c>
      <c r="P1735" s="281" t="s">
        <v>303</v>
      </c>
      <c r="W1735" s="281">
        <v>-20</v>
      </c>
      <c r="X1735" s="281" t="s">
        <v>1574</v>
      </c>
      <c r="AA1735" s="281">
        <v>1</v>
      </c>
      <c r="AB1735" s="281" t="s">
        <v>198</v>
      </c>
      <c r="AC1735" s="303">
        <v>44542</v>
      </c>
      <c r="AD1735" s="281" t="s">
        <v>11505</v>
      </c>
      <c r="AE1735" s="281" t="s">
        <v>5866</v>
      </c>
      <c r="AF1735" s="281" t="s">
        <v>266</v>
      </c>
      <c r="AG1735" s="281" t="s">
        <v>5867</v>
      </c>
      <c r="AI1735" s="281" t="s">
        <v>5868</v>
      </c>
      <c r="AJ1735" s="281" t="s">
        <v>11506</v>
      </c>
      <c r="AN1735" s="303">
        <v>44022</v>
      </c>
      <c r="AP1735" s="284">
        <f t="shared" si="241"/>
        <v>1728</v>
      </c>
      <c r="AQ1735" s="284" t="str">
        <f t="shared" si="242"/>
        <v>依田来望1</v>
      </c>
      <c r="AR1735" s="284" t="str">
        <f t="shared" si="243"/>
        <v>よだくるみ1</v>
      </c>
      <c r="AS1735" s="284">
        <f t="shared" si="244"/>
        <v>1702857</v>
      </c>
      <c r="AT1735" s="284" t="str">
        <f t="shared" si="237"/>
        <v>依田来望</v>
      </c>
      <c r="AU1735" s="284">
        <f>IF(AT1735="","",COUNTIF(AT$8:AT1735,AT1735))</f>
        <v>1</v>
      </c>
      <c r="AV1735" s="284" t="str">
        <f t="shared" si="238"/>
        <v>よだくるみ</v>
      </c>
      <c r="AW1735" s="284">
        <f>IF(AV1735="","",COUNTIF(AV$8:AV1735,AV1735))</f>
        <v>1</v>
      </c>
      <c r="AX1735" s="284" t="str">
        <f t="shared" si="236"/>
        <v/>
      </c>
      <c r="AY1735" s="284" t="str">
        <f t="shared" si="239"/>
        <v/>
      </c>
      <c r="AZ1735" s="284" t="str">
        <f t="shared" si="240"/>
        <v/>
      </c>
    </row>
    <row r="1736" spans="1:52" ht="18" customHeight="1">
      <c r="A1736" s="281">
        <v>1702995</v>
      </c>
      <c r="B1736" s="281" t="s">
        <v>1236</v>
      </c>
      <c r="C1736" s="281" t="s">
        <v>7243</v>
      </c>
      <c r="D1736" s="281" t="s">
        <v>1238</v>
      </c>
      <c r="E1736" s="281" t="s">
        <v>7244</v>
      </c>
      <c r="F1736" s="281">
        <v>2</v>
      </c>
      <c r="G1736" s="281" t="s">
        <v>282</v>
      </c>
      <c r="H1736" s="303">
        <v>38358</v>
      </c>
      <c r="I1736" s="281">
        <v>24</v>
      </c>
      <c r="J1736" s="281" t="s">
        <v>260</v>
      </c>
      <c r="K1736" s="281">
        <v>275</v>
      </c>
      <c r="L1736" s="281" t="s">
        <v>273</v>
      </c>
      <c r="M1736" s="281">
        <v>2081</v>
      </c>
      <c r="N1736" s="281" t="s">
        <v>5858</v>
      </c>
      <c r="O1736" s="281">
        <v>2</v>
      </c>
      <c r="P1736" s="281" t="s">
        <v>303</v>
      </c>
      <c r="W1736" s="281">
        <v>-20</v>
      </c>
      <c r="X1736" s="281" t="s">
        <v>1574</v>
      </c>
      <c r="AA1736" s="281">
        <v>1</v>
      </c>
      <c r="AB1736" s="281" t="s">
        <v>198</v>
      </c>
      <c r="AC1736" s="303">
        <v>44542</v>
      </c>
      <c r="AD1736" s="281" t="s">
        <v>11503</v>
      </c>
      <c r="AE1736" s="281" t="s">
        <v>5859</v>
      </c>
      <c r="AF1736" s="281" t="s">
        <v>266</v>
      </c>
      <c r="AG1736" s="281" t="s">
        <v>5860</v>
      </c>
      <c r="AI1736" s="281" t="s">
        <v>5861</v>
      </c>
      <c r="AJ1736" s="281" t="s">
        <v>11504</v>
      </c>
      <c r="AN1736" s="303">
        <v>44023</v>
      </c>
      <c r="AP1736" s="284">
        <f t="shared" si="241"/>
        <v>1729</v>
      </c>
      <c r="AQ1736" s="284" t="str">
        <f t="shared" si="242"/>
        <v>長谷川　萌1</v>
      </c>
      <c r="AR1736" s="284" t="str">
        <f t="shared" si="243"/>
        <v>はせがわ　もえ1</v>
      </c>
      <c r="AS1736" s="284">
        <f t="shared" si="244"/>
        <v>1702995</v>
      </c>
      <c r="AT1736" s="284" t="str">
        <f t="shared" si="237"/>
        <v>長谷川　萌</v>
      </c>
      <c r="AU1736" s="284">
        <f>IF(AT1736="","",COUNTIF(AT$8:AT1736,AT1736))</f>
        <v>1</v>
      </c>
      <c r="AV1736" s="284" t="str">
        <f t="shared" si="238"/>
        <v>はせがわ　もえ</v>
      </c>
      <c r="AW1736" s="284">
        <f>IF(AV1736="","",COUNTIF(AV$8:AV1736,AV1736))</f>
        <v>1</v>
      </c>
      <c r="AX1736" s="284" t="str">
        <f t="shared" ref="AX1736:AX1799" si="245">IFERROR(VLOOKUP(AS1736,$BA$11:$BA$38,1,FALSE),"")</f>
        <v/>
      </c>
      <c r="AY1736" s="284" t="str">
        <f t="shared" si="239"/>
        <v/>
      </c>
      <c r="AZ1736" s="284" t="str">
        <f t="shared" si="240"/>
        <v/>
      </c>
    </row>
    <row r="1737" spans="1:52" ht="18" customHeight="1">
      <c r="A1737" s="281">
        <v>1700728</v>
      </c>
      <c r="B1737" s="281" t="s">
        <v>421</v>
      </c>
      <c r="C1737" s="281" t="s">
        <v>6014</v>
      </c>
      <c r="D1737" s="281" t="s">
        <v>423</v>
      </c>
      <c r="E1737" s="281" t="s">
        <v>6015</v>
      </c>
      <c r="F1737" s="281">
        <v>1</v>
      </c>
      <c r="G1737" s="281" t="s">
        <v>259</v>
      </c>
      <c r="H1737" s="303">
        <v>38364</v>
      </c>
      <c r="I1737" s="281">
        <v>24</v>
      </c>
      <c r="J1737" s="281" t="s">
        <v>260</v>
      </c>
      <c r="K1737" s="281">
        <v>271</v>
      </c>
      <c r="L1737" s="281" t="s">
        <v>413</v>
      </c>
      <c r="M1737" s="281">
        <v>2056</v>
      </c>
      <c r="N1737" s="281" t="s">
        <v>5498</v>
      </c>
      <c r="O1737" s="281">
        <v>2</v>
      </c>
      <c r="P1737" s="281" t="s">
        <v>303</v>
      </c>
      <c r="Q1737" s="281">
        <v>0</v>
      </c>
      <c r="S1737" s="281">
        <v>0</v>
      </c>
      <c r="W1737" s="281">
        <v>-20</v>
      </c>
      <c r="X1737" s="281" t="s">
        <v>1574</v>
      </c>
      <c r="AA1737" s="281">
        <v>1</v>
      </c>
      <c r="AB1737" s="281" t="s">
        <v>198</v>
      </c>
      <c r="AC1737" s="303">
        <v>44542</v>
      </c>
      <c r="AD1737" s="281" t="s">
        <v>11505</v>
      </c>
      <c r="AE1737" s="281" t="s">
        <v>3735</v>
      </c>
      <c r="AF1737" s="281" t="s">
        <v>266</v>
      </c>
      <c r="AG1737" s="281" t="s">
        <v>5499</v>
      </c>
      <c r="AI1737" s="281" t="s">
        <v>5500</v>
      </c>
      <c r="AJ1737" s="281" t="s">
        <v>11476</v>
      </c>
      <c r="AN1737" s="303">
        <v>44013</v>
      </c>
      <c r="AP1737" s="284">
        <f t="shared" si="241"/>
        <v>1730</v>
      </c>
      <c r="AQ1737" s="284" t="str">
        <f t="shared" si="242"/>
        <v>小林大輝1</v>
      </c>
      <c r="AR1737" s="284" t="str">
        <f t="shared" si="243"/>
        <v>こばやしだいき1</v>
      </c>
      <c r="AS1737" s="284">
        <f t="shared" si="244"/>
        <v>1700728</v>
      </c>
      <c r="AT1737" s="284" t="str">
        <f t="shared" si="237"/>
        <v>小林大輝</v>
      </c>
      <c r="AU1737" s="284">
        <f>IF(AT1737="","",COUNTIF(AT$8:AT1737,AT1737))</f>
        <v>1</v>
      </c>
      <c r="AV1737" s="284" t="str">
        <f t="shared" si="238"/>
        <v>こばやしだいき</v>
      </c>
      <c r="AW1737" s="284">
        <f>IF(AV1737="","",COUNTIF(AV$8:AV1737,AV1737))</f>
        <v>1</v>
      </c>
      <c r="AX1737" s="284" t="str">
        <f t="shared" si="245"/>
        <v/>
      </c>
      <c r="AY1737" s="284" t="str">
        <f t="shared" si="239"/>
        <v/>
      </c>
      <c r="AZ1737" s="284" t="str">
        <f t="shared" si="240"/>
        <v/>
      </c>
    </row>
    <row r="1738" spans="1:52" ht="18" customHeight="1">
      <c r="A1738" s="281">
        <v>1700407</v>
      </c>
      <c r="B1738" s="281" t="s">
        <v>7245</v>
      </c>
      <c r="C1738" s="281" t="s">
        <v>7246</v>
      </c>
      <c r="D1738" s="281" t="s">
        <v>7247</v>
      </c>
      <c r="E1738" s="281" t="s">
        <v>7248</v>
      </c>
      <c r="F1738" s="281">
        <v>2</v>
      </c>
      <c r="G1738" s="281" t="s">
        <v>282</v>
      </c>
      <c r="H1738" s="303">
        <v>38378</v>
      </c>
      <c r="I1738" s="281">
        <v>24</v>
      </c>
      <c r="J1738" s="281" t="s">
        <v>260</v>
      </c>
      <c r="K1738" s="281">
        <v>273</v>
      </c>
      <c r="L1738" s="281" t="s">
        <v>784</v>
      </c>
      <c r="M1738" s="281">
        <v>2065</v>
      </c>
      <c r="N1738" s="281" t="s">
        <v>6025</v>
      </c>
      <c r="O1738" s="281">
        <v>2</v>
      </c>
      <c r="P1738" s="281" t="s">
        <v>303</v>
      </c>
      <c r="W1738" s="281">
        <v>-20</v>
      </c>
      <c r="X1738" s="281" t="s">
        <v>1574</v>
      </c>
      <c r="AA1738" s="281">
        <v>1</v>
      </c>
      <c r="AB1738" s="281" t="s">
        <v>198</v>
      </c>
      <c r="AC1738" s="303">
        <v>44542</v>
      </c>
      <c r="AD1738" s="281" t="s">
        <v>11503</v>
      </c>
      <c r="AN1738" s="303">
        <v>44012</v>
      </c>
      <c r="AP1738" s="284">
        <f t="shared" si="241"/>
        <v>1731</v>
      </c>
      <c r="AQ1738" s="284" t="str">
        <f t="shared" si="242"/>
        <v>豊野聖梨花1</v>
      </c>
      <c r="AR1738" s="284" t="str">
        <f t="shared" si="243"/>
        <v>とよのせりか1</v>
      </c>
      <c r="AS1738" s="284">
        <f t="shared" si="244"/>
        <v>1700407</v>
      </c>
      <c r="AT1738" s="284" t="str">
        <f t="shared" ref="AT1738:AT1801" si="246">B1738&amp;C1738</f>
        <v>豊野聖梨花</v>
      </c>
      <c r="AU1738" s="284">
        <f>IF(AT1738="","",COUNTIF(AT$8:AT1738,AT1738))</f>
        <v>1</v>
      </c>
      <c r="AV1738" s="284" t="str">
        <f t="shared" ref="AV1738:AV1801" si="247">D1738&amp;E1738</f>
        <v>とよのせりか</v>
      </c>
      <c r="AW1738" s="284">
        <f>IF(AV1738="","",COUNTIF(AV$8:AV1738,AV1738))</f>
        <v>1</v>
      </c>
      <c r="AX1738" s="284" t="str">
        <f t="shared" si="245"/>
        <v/>
      </c>
      <c r="AY1738" s="284" t="str">
        <f t="shared" ref="AY1738:AY1801" si="248">IF(AX1738="","",VLOOKUP(AS1738,$BA$11:$BC$38,2,FALSE))</f>
        <v/>
      </c>
      <c r="AZ1738" s="284" t="str">
        <f t="shared" ref="AZ1738:AZ1801" si="249">IF(AX1738="","",VLOOKUP(AS1738,$BA$11:$BC$38,3,FALSE))</f>
        <v/>
      </c>
    </row>
    <row r="1739" spans="1:52" ht="18" customHeight="1">
      <c r="A1739" s="281">
        <v>1700532</v>
      </c>
      <c r="B1739" s="281" t="s">
        <v>499</v>
      </c>
      <c r="C1739" s="281" t="s">
        <v>7249</v>
      </c>
      <c r="D1739" s="281" t="s">
        <v>501</v>
      </c>
      <c r="E1739" s="281" t="s">
        <v>7250</v>
      </c>
      <c r="F1739" s="281">
        <v>2</v>
      </c>
      <c r="G1739" s="281" t="s">
        <v>282</v>
      </c>
      <c r="H1739" s="303">
        <v>38383</v>
      </c>
      <c r="I1739" s="281">
        <v>24</v>
      </c>
      <c r="J1739" s="281" t="s">
        <v>260</v>
      </c>
      <c r="K1739" s="281">
        <v>269</v>
      </c>
      <c r="L1739" s="281" t="s">
        <v>378</v>
      </c>
      <c r="M1739" s="281">
        <v>2046</v>
      </c>
      <c r="N1739" s="281" t="s">
        <v>410</v>
      </c>
      <c r="O1739" s="281">
        <v>2</v>
      </c>
      <c r="P1739" s="281" t="s">
        <v>303</v>
      </c>
      <c r="W1739" s="281">
        <v>-20</v>
      </c>
      <c r="X1739" s="281" t="s">
        <v>1574</v>
      </c>
      <c r="AA1739" s="281">
        <v>1</v>
      </c>
      <c r="AB1739" s="281" t="s">
        <v>198</v>
      </c>
      <c r="AC1739" s="303">
        <v>44542</v>
      </c>
      <c r="AD1739" s="281" t="s">
        <v>11505</v>
      </c>
      <c r="AE1739" s="281" t="s">
        <v>1106</v>
      </c>
      <c r="AF1739" s="281" t="s">
        <v>266</v>
      </c>
      <c r="AG1739" s="281" t="s">
        <v>5522</v>
      </c>
      <c r="AI1739" s="281" t="s">
        <v>5523</v>
      </c>
      <c r="AJ1739" s="281" t="s">
        <v>11479</v>
      </c>
      <c r="AN1739" s="303">
        <v>44012</v>
      </c>
      <c r="AP1739" s="284">
        <f t="shared" ref="AP1739:AP1802" si="250">AP1738+1</f>
        <v>1732</v>
      </c>
      <c r="AQ1739" s="284" t="str">
        <f t="shared" ref="AQ1739:AQ1802" si="251">AT1739&amp;AU1739</f>
        <v>渡辺真理1</v>
      </c>
      <c r="AR1739" s="284" t="str">
        <f t="shared" ref="AR1739:AR1802" si="252">AV1739&amp;AW1739</f>
        <v>わたなべまり1</v>
      </c>
      <c r="AS1739" s="284">
        <f t="shared" ref="AS1739:AS1802" si="253">A1739</f>
        <v>1700532</v>
      </c>
      <c r="AT1739" s="284" t="str">
        <f t="shared" si="246"/>
        <v>渡辺真理</v>
      </c>
      <c r="AU1739" s="284">
        <f>IF(AT1739="","",COUNTIF(AT$8:AT1739,AT1739))</f>
        <v>1</v>
      </c>
      <c r="AV1739" s="284" t="str">
        <f t="shared" si="247"/>
        <v>わたなべまり</v>
      </c>
      <c r="AW1739" s="284">
        <f>IF(AV1739="","",COUNTIF(AV$8:AV1739,AV1739))</f>
        <v>1</v>
      </c>
      <c r="AX1739" s="284" t="str">
        <f t="shared" si="245"/>
        <v/>
      </c>
      <c r="AY1739" s="284" t="str">
        <f t="shared" si="248"/>
        <v/>
      </c>
      <c r="AZ1739" s="284" t="str">
        <f t="shared" si="249"/>
        <v/>
      </c>
    </row>
    <row r="1740" spans="1:52" ht="18" customHeight="1">
      <c r="A1740" s="281">
        <v>1702866</v>
      </c>
      <c r="B1740" s="281" t="s">
        <v>7251</v>
      </c>
      <c r="C1740" s="281" t="s">
        <v>7252</v>
      </c>
      <c r="D1740" s="281" t="s">
        <v>1501</v>
      </c>
      <c r="E1740" s="281" t="s">
        <v>7253</v>
      </c>
      <c r="F1740" s="281">
        <v>1</v>
      </c>
      <c r="G1740" s="281" t="s">
        <v>259</v>
      </c>
      <c r="H1740" s="303">
        <v>38387</v>
      </c>
      <c r="I1740" s="281">
        <v>24</v>
      </c>
      <c r="J1740" s="281" t="s">
        <v>260</v>
      </c>
      <c r="K1740" s="281">
        <v>269</v>
      </c>
      <c r="L1740" s="281" t="s">
        <v>378</v>
      </c>
      <c r="M1740" s="281">
        <v>2047</v>
      </c>
      <c r="N1740" s="281" t="s">
        <v>6029</v>
      </c>
      <c r="O1740" s="281">
        <v>2</v>
      </c>
      <c r="P1740" s="281" t="s">
        <v>303</v>
      </c>
      <c r="W1740" s="281">
        <v>-20</v>
      </c>
      <c r="X1740" s="281" t="s">
        <v>1574</v>
      </c>
      <c r="AA1740" s="281">
        <v>1</v>
      </c>
      <c r="AB1740" s="281" t="s">
        <v>198</v>
      </c>
      <c r="AC1740" s="303">
        <v>44542</v>
      </c>
      <c r="AD1740" s="281" t="s">
        <v>11505</v>
      </c>
      <c r="AE1740" s="281" t="s">
        <v>6030</v>
      </c>
      <c r="AF1740" s="281" t="s">
        <v>266</v>
      </c>
      <c r="AG1740" s="281" t="s">
        <v>6031</v>
      </c>
      <c r="AI1740" s="281" t="s">
        <v>6032</v>
      </c>
      <c r="AJ1740" s="281" t="s">
        <v>11521</v>
      </c>
      <c r="AN1740" s="303">
        <v>44022</v>
      </c>
      <c r="AP1740" s="284">
        <f t="shared" si="250"/>
        <v>1733</v>
      </c>
      <c r="AQ1740" s="284" t="str">
        <f t="shared" si="251"/>
        <v>勝見大吾1</v>
      </c>
      <c r="AR1740" s="284" t="str">
        <f t="shared" si="252"/>
        <v>かつみだいご1</v>
      </c>
      <c r="AS1740" s="284">
        <f t="shared" si="253"/>
        <v>1702866</v>
      </c>
      <c r="AT1740" s="284" t="str">
        <f t="shared" si="246"/>
        <v>勝見大吾</v>
      </c>
      <c r="AU1740" s="284">
        <f>IF(AT1740="","",COUNTIF(AT$8:AT1740,AT1740))</f>
        <v>1</v>
      </c>
      <c r="AV1740" s="284" t="str">
        <f t="shared" si="247"/>
        <v>かつみだいご</v>
      </c>
      <c r="AW1740" s="284">
        <f>IF(AV1740="","",COUNTIF(AV$8:AV1740,AV1740))</f>
        <v>1</v>
      </c>
      <c r="AX1740" s="284" t="str">
        <f t="shared" si="245"/>
        <v/>
      </c>
      <c r="AY1740" s="284" t="str">
        <f t="shared" si="248"/>
        <v/>
      </c>
      <c r="AZ1740" s="284" t="str">
        <f t="shared" si="249"/>
        <v/>
      </c>
    </row>
    <row r="1741" spans="1:52" ht="18" customHeight="1">
      <c r="A1741" s="281">
        <v>1703047</v>
      </c>
      <c r="B1741" s="281" t="s">
        <v>7254</v>
      </c>
      <c r="C1741" s="281" t="s">
        <v>6245</v>
      </c>
      <c r="D1741" s="281" t="s">
        <v>7255</v>
      </c>
      <c r="E1741" s="281" t="s">
        <v>6245</v>
      </c>
      <c r="F1741" s="281">
        <v>2</v>
      </c>
      <c r="G1741" s="281" t="s">
        <v>282</v>
      </c>
      <c r="H1741" s="303">
        <v>38393</v>
      </c>
      <c r="I1741" s="281">
        <v>24</v>
      </c>
      <c r="J1741" s="281" t="s">
        <v>260</v>
      </c>
      <c r="K1741" s="281">
        <v>275</v>
      </c>
      <c r="L1741" s="281" t="s">
        <v>273</v>
      </c>
      <c r="M1741" s="281">
        <v>2078</v>
      </c>
      <c r="N1741" s="281" t="s">
        <v>5883</v>
      </c>
      <c r="O1741" s="281">
        <v>2</v>
      </c>
      <c r="P1741" s="281" t="s">
        <v>303</v>
      </c>
      <c r="W1741" s="281">
        <v>-20</v>
      </c>
      <c r="X1741" s="281" t="s">
        <v>1574</v>
      </c>
      <c r="AA1741" s="281">
        <v>1</v>
      </c>
      <c r="AB1741" s="281" t="s">
        <v>198</v>
      </c>
      <c r="AC1741" s="303">
        <v>44542</v>
      </c>
      <c r="AD1741" s="281" t="s">
        <v>11503</v>
      </c>
      <c r="AE1741" s="281" t="s">
        <v>5884</v>
      </c>
      <c r="AF1741" s="281" t="s">
        <v>266</v>
      </c>
      <c r="AG1741" s="281" t="s">
        <v>5885</v>
      </c>
      <c r="AI1741" s="281" t="s">
        <v>5886</v>
      </c>
      <c r="AJ1741" s="281" t="s">
        <v>11508</v>
      </c>
      <c r="AN1741" s="303">
        <v>44023</v>
      </c>
      <c r="AP1741" s="284">
        <f t="shared" si="250"/>
        <v>1734</v>
      </c>
      <c r="AQ1741" s="284" t="str">
        <f t="shared" si="251"/>
        <v>鹿田さくら1</v>
      </c>
      <c r="AR1741" s="284" t="str">
        <f t="shared" si="252"/>
        <v>しかたさくら1</v>
      </c>
      <c r="AS1741" s="284">
        <f t="shared" si="253"/>
        <v>1703047</v>
      </c>
      <c r="AT1741" s="284" t="str">
        <f t="shared" si="246"/>
        <v>鹿田さくら</v>
      </c>
      <c r="AU1741" s="284">
        <f>IF(AT1741="","",COUNTIF(AT$8:AT1741,AT1741))</f>
        <v>1</v>
      </c>
      <c r="AV1741" s="284" t="str">
        <f t="shared" si="247"/>
        <v>しかたさくら</v>
      </c>
      <c r="AW1741" s="284">
        <f>IF(AV1741="","",COUNTIF(AV$8:AV1741,AV1741))</f>
        <v>1</v>
      </c>
      <c r="AX1741" s="284" t="str">
        <f t="shared" si="245"/>
        <v/>
      </c>
      <c r="AY1741" s="284" t="str">
        <f t="shared" si="248"/>
        <v/>
      </c>
      <c r="AZ1741" s="284" t="str">
        <f t="shared" si="249"/>
        <v/>
      </c>
    </row>
    <row r="1742" spans="1:52" ht="18" customHeight="1">
      <c r="A1742" s="281">
        <v>1703056</v>
      </c>
      <c r="B1742" s="281" t="s">
        <v>7256</v>
      </c>
      <c r="C1742" s="281" t="s">
        <v>7257</v>
      </c>
      <c r="D1742" s="281" t="s">
        <v>7258</v>
      </c>
      <c r="E1742" s="281" t="s">
        <v>1929</v>
      </c>
      <c r="F1742" s="281">
        <v>1</v>
      </c>
      <c r="G1742" s="281" t="s">
        <v>259</v>
      </c>
      <c r="H1742" s="303">
        <v>38441</v>
      </c>
      <c r="I1742" s="281">
        <v>24</v>
      </c>
      <c r="J1742" s="281" t="s">
        <v>260</v>
      </c>
      <c r="K1742" s="281">
        <v>273</v>
      </c>
      <c r="L1742" s="281" t="s">
        <v>784</v>
      </c>
      <c r="M1742" s="281">
        <v>5117</v>
      </c>
      <c r="N1742" s="281" t="s">
        <v>6926</v>
      </c>
      <c r="O1742" s="281">
        <v>2</v>
      </c>
      <c r="P1742" s="281" t="s">
        <v>303</v>
      </c>
      <c r="W1742" s="281">
        <v>-20</v>
      </c>
      <c r="X1742" s="281" t="s">
        <v>1574</v>
      </c>
      <c r="AA1742" s="281">
        <v>1</v>
      </c>
      <c r="AB1742" s="281" t="s">
        <v>198</v>
      </c>
      <c r="AC1742" s="303">
        <v>44542</v>
      </c>
      <c r="AD1742" s="281" t="s">
        <v>11503</v>
      </c>
      <c r="AE1742" s="281" t="s">
        <v>1728</v>
      </c>
      <c r="AF1742" s="281" t="s">
        <v>266</v>
      </c>
      <c r="AG1742" s="281" t="s">
        <v>6927</v>
      </c>
      <c r="AI1742" s="281" t="s">
        <v>6928</v>
      </c>
      <c r="AJ1742" s="281" t="s">
        <v>11585</v>
      </c>
      <c r="AN1742" s="303">
        <v>44023</v>
      </c>
      <c r="AP1742" s="284">
        <f t="shared" si="250"/>
        <v>1735</v>
      </c>
      <c r="AQ1742" s="284" t="str">
        <f t="shared" si="251"/>
        <v>寺嶋友哉1</v>
      </c>
      <c r="AR1742" s="284" t="str">
        <f t="shared" si="252"/>
        <v>てらしま　ともや1</v>
      </c>
      <c r="AS1742" s="284">
        <f t="shared" si="253"/>
        <v>1703056</v>
      </c>
      <c r="AT1742" s="284" t="str">
        <f t="shared" si="246"/>
        <v>寺嶋友哉</v>
      </c>
      <c r="AU1742" s="284">
        <f>IF(AT1742="","",COUNTIF(AT$8:AT1742,AT1742))</f>
        <v>1</v>
      </c>
      <c r="AV1742" s="284" t="str">
        <f t="shared" si="247"/>
        <v>てらしま　ともや</v>
      </c>
      <c r="AW1742" s="284">
        <f>IF(AV1742="","",COUNTIF(AV$8:AV1742,AV1742))</f>
        <v>1</v>
      </c>
      <c r="AX1742" s="284" t="str">
        <f t="shared" si="245"/>
        <v/>
      </c>
      <c r="AY1742" s="284" t="str">
        <f t="shared" si="248"/>
        <v/>
      </c>
      <c r="AZ1742" s="284" t="str">
        <f t="shared" si="249"/>
        <v/>
      </c>
    </row>
    <row r="1743" spans="1:52" ht="18" customHeight="1">
      <c r="A1743" s="281">
        <v>1728558</v>
      </c>
      <c r="B1743" s="281" t="s">
        <v>892</v>
      </c>
      <c r="C1743" s="281" t="s">
        <v>7227</v>
      </c>
      <c r="D1743" s="281" t="s">
        <v>894</v>
      </c>
      <c r="E1743" s="281" t="s">
        <v>5455</v>
      </c>
      <c r="F1743" s="281">
        <v>2</v>
      </c>
      <c r="G1743" s="281" t="s">
        <v>282</v>
      </c>
      <c r="H1743" s="303">
        <v>38485</v>
      </c>
      <c r="I1743" s="281">
        <v>24</v>
      </c>
      <c r="J1743" s="281" t="s">
        <v>260</v>
      </c>
      <c r="K1743" s="281">
        <v>269</v>
      </c>
      <c r="L1743" s="281" t="s">
        <v>378</v>
      </c>
      <c r="M1743" s="281">
        <v>2049</v>
      </c>
      <c r="N1743" s="281" t="s">
        <v>5101</v>
      </c>
      <c r="O1743" s="281">
        <v>2</v>
      </c>
      <c r="P1743" s="281" t="s">
        <v>303</v>
      </c>
      <c r="Q1743" s="281">
        <v>0</v>
      </c>
      <c r="S1743" s="281">
        <v>0</v>
      </c>
      <c r="W1743" s="281">
        <v>-20</v>
      </c>
      <c r="X1743" s="281" t="s">
        <v>1574</v>
      </c>
      <c r="AA1743" s="281">
        <v>1</v>
      </c>
      <c r="AB1743" s="281" t="s">
        <v>198</v>
      </c>
      <c r="AC1743" s="303">
        <v>44542</v>
      </c>
      <c r="AD1743" s="281" t="s">
        <v>11505</v>
      </c>
      <c r="AE1743" s="281" t="s">
        <v>5889</v>
      </c>
      <c r="AF1743" s="281" t="s">
        <v>266</v>
      </c>
      <c r="AG1743" s="281" t="s">
        <v>5890</v>
      </c>
      <c r="AI1743" s="281" t="s">
        <v>7259</v>
      </c>
      <c r="AJ1743" s="281" t="s">
        <v>11601</v>
      </c>
      <c r="AN1743" s="303">
        <v>44343</v>
      </c>
      <c r="AP1743" s="284">
        <f t="shared" si="250"/>
        <v>1736</v>
      </c>
      <c r="AQ1743" s="284" t="str">
        <f t="shared" si="251"/>
        <v>丸山優衣1</v>
      </c>
      <c r="AR1743" s="284" t="str">
        <f t="shared" si="252"/>
        <v>まるやまゆい1</v>
      </c>
      <c r="AS1743" s="284">
        <f t="shared" si="253"/>
        <v>1728558</v>
      </c>
      <c r="AT1743" s="284" t="str">
        <f t="shared" si="246"/>
        <v>丸山優衣</v>
      </c>
      <c r="AU1743" s="284">
        <f>IF(AT1743="","",COUNTIF(AT$8:AT1743,AT1743))</f>
        <v>1</v>
      </c>
      <c r="AV1743" s="284" t="str">
        <f t="shared" si="247"/>
        <v>まるやまゆい</v>
      </c>
      <c r="AW1743" s="284">
        <f>IF(AV1743="","",COUNTIF(AV$8:AV1743,AV1743))</f>
        <v>1</v>
      </c>
      <c r="AX1743" s="284" t="str">
        <f t="shared" si="245"/>
        <v/>
      </c>
      <c r="AY1743" s="284" t="str">
        <f t="shared" si="248"/>
        <v/>
      </c>
      <c r="AZ1743" s="284" t="str">
        <f t="shared" si="249"/>
        <v/>
      </c>
    </row>
    <row r="1744" spans="1:52" ht="18" customHeight="1">
      <c r="A1744" s="281">
        <v>1731504</v>
      </c>
      <c r="B1744" s="281" t="s">
        <v>7260</v>
      </c>
      <c r="C1744" s="281" t="s">
        <v>7261</v>
      </c>
      <c r="D1744" s="281" t="s">
        <v>7262</v>
      </c>
      <c r="E1744" s="281" t="s">
        <v>7263</v>
      </c>
      <c r="F1744" s="281">
        <v>1</v>
      </c>
      <c r="G1744" s="281" t="s">
        <v>259</v>
      </c>
      <c r="H1744" s="303">
        <v>38490</v>
      </c>
      <c r="I1744" s="281">
        <v>24</v>
      </c>
      <c r="J1744" s="281" t="s">
        <v>260</v>
      </c>
      <c r="K1744" s="281">
        <v>275</v>
      </c>
      <c r="L1744" s="281" t="s">
        <v>273</v>
      </c>
      <c r="M1744" s="281">
        <v>2075</v>
      </c>
      <c r="N1744" s="281" t="s">
        <v>5544</v>
      </c>
      <c r="O1744" s="281">
        <v>2</v>
      </c>
      <c r="P1744" s="281" t="s">
        <v>303</v>
      </c>
      <c r="W1744" s="281">
        <v>-20</v>
      </c>
      <c r="X1744" s="281" t="s">
        <v>1574</v>
      </c>
      <c r="AA1744" s="281">
        <v>1</v>
      </c>
      <c r="AB1744" s="281" t="s">
        <v>198</v>
      </c>
      <c r="AC1744" s="303">
        <v>44542</v>
      </c>
      <c r="AD1744" s="281" t="s">
        <v>11503</v>
      </c>
      <c r="AE1744" s="281" t="s">
        <v>6218</v>
      </c>
      <c r="AF1744" s="281" t="s">
        <v>266</v>
      </c>
      <c r="AG1744" s="281" t="s">
        <v>6219</v>
      </c>
      <c r="AI1744" s="281" t="s">
        <v>6220</v>
      </c>
      <c r="AJ1744" s="281" t="s">
        <v>11540</v>
      </c>
      <c r="AN1744" s="303">
        <v>44351</v>
      </c>
      <c r="AP1744" s="284">
        <f t="shared" si="250"/>
        <v>1737</v>
      </c>
      <c r="AQ1744" s="284" t="str">
        <f t="shared" si="251"/>
        <v>田守彪馬1</v>
      </c>
      <c r="AR1744" s="284" t="str">
        <f t="shared" si="252"/>
        <v>たもりひょうま1</v>
      </c>
      <c r="AS1744" s="284">
        <f t="shared" si="253"/>
        <v>1731504</v>
      </c>
      <c r="AT1744" s="284" t="str">
        <f t="shared" si="246"/>
        <v>田守彪馬</v>
      </c>
      <c r="AU1744" s="284">
        <f>IF(AT1744="","",COUNTIF(AT$8:AT1744,AT1744))</f>
        <v>1</v>
      </c>
      <c r="AV1744" s="284" t="str">
        <f t="shared" si="247"/>
        <v>たもりひょうま</v>
      </c>
      <c r="AW1744" s="284">
        <f>IF(AV1744="","",COUNTIF(AV$8:AV1744,AV1744))</f>
        <v>1</v>
      </c>
      <c r="AX1744" s="284" t="str">
        <f t="shared" si="245"/>
        <v/>
      </c>
      <c r="AY1744" s="284" t="str">
        <f t="shared" si="248"/>
        <v/>
      </c>
      <c r="AZ1744" s="284" t="str">
        <f t="shared" si="249"/>
        <v/>
      </c>
    </row>
    <row r="1745" spans="1:52" ht="18" customHeight="1">
      <c r="A1745" s="281">
        <v>1728154</v>
      </c>
      <c r="B1745" s="281" t="s">
        <v>7264</v>
      </c>
      <c r="C1745" s="281" t="s">
        <v>7265</v>
      </c>
      <c r="D1745" s="281" t="s">
        <v>7266</v>
      </c>
      <c r="E1745" s="281" t="s">
        <v>6937</v>
      </c>
      <c r="F1745" s="281">
        <v>2</v>
      </c>
      <c r="G1745" s="281" t="s">
        <v>282</v>
      </c>
      <c r="H1745" s="303">
        <v>38492</v>
      </c>
      <c r="I1745" s="281">
        <v>24</v>
      </c>
      <c r="J1745" s="281" t="s">
        <v>260</v>
      </c>
      <c r="K1745" s="281">
        <v>271</v>
      </c>
      <c r="L1745" s="281" t="s">
        <v>413</v>
      </c>
      <c r="M1745" s="281">
        <v>2060</v>
      </c>
      <c r="N1745" s="281" t="s">
        <v>5369</v>
      </c>
      <c r="O1745" s="281">
        <v>2</v>
      </c>
      <c r="P1745" s="281" t="s">
        <v>303</v>
      </c>
      <c r="W1745" s="281">
        <v>-20</v>
      </c>
      <c r="X1745" s="281" t="s">
        <v>1574</v>
      </c>
      <c r="AA1745" s="281">
        <v>1</v>
      </c>
      <c r="AB1745" s="281" t="s">
        <v>198</v>
      </c>
      <c r="AC1745" s="303">
        <v>44542</v>
      </c>
      <c r="AD1745" s="281" t="s">
        <v>11505</v>
      </c>
      <c r="AE1745" s="281" t="s">
        <v>6063</v>
      </c>
      <c r="AF1745" s="281" t="s">
        <v>266</v>
      </c>
      <c r="AG1745" s="281" t="s">
        <v>5370</v>
      </c>
      <c r="AI1745" s="281" t="s">
        <v>5371</v>
      </c>
      <c r="AJ1745" s="281" t="s">
        <v>11466</v>
      </c>
      <c r="AN1745" s="303">
        <v>44342</v>
      </c>
      <c r="AP1745" s="284">
        <f t="shared" si="250"/>
        <v>1738</v>
      </c>
      <c r="AQ1745" s="284" t="str">
        <f t="shared" si="251"/>
        <v>関戸葉奈瑛1</v>
      </c>
      <c r="AR1745" s="284" t="str">
        <f t="shared" si="252"/>
        <v>せきどはなえ1</v>
      </c>
      <c r="AS1745" s="284">
        <f t="shared" si="253"/>
        <v>1728154</v>
      </c>
      <c r="AT1745" s="284" t="str">
        <f t="shared" si="246"/>
        <v>関戸葉奈瑛</v>
      </c>
      <c r="AU1745" s="284">
        <f>IF(AT1745="","",COUNTIF(AT$8:AT1745,AT1745))</f>
        <v>1</v>
      </c>
      <c r="AV1745" s="284" t="str">
        <f t="shared" si="247"/>
        <v>せきどはなえ</v>
      </c>
      <c r="AW1745" s="284">
        <f>IF(AV1745="","",COUNTIF(AV$8:AV1745,AV1745))</f>
        <v>1</v>
      </c>
      <c r="AX1745" s="284" t="str">
        <f t="shared" si="245"/>
        <v/>
      </c>
      <c r="AY1745" s="284" t="str">
        <f t="shared" si="248"/>
        <v/>
      </c>
      <c r="AZ1745" s="284" t="str">
        <f t="shared" si="249"/>
        <v/>
      </c>
    </row>
    <row r="1746" spans="1:52" ht="18" customHeight="1">
      <c r="A1746" s="281">
        <v>1728773</v>
      </c>
      <c r="B1746" s="281" t="s">
        <v>2817</v>
      </c>
      <c r="C1746" s="281" t="s">
        <v>7267</v>
      </c>
      <c r="D1746" s="281" t="s">
        <v>2819</v>
      </c>
      <c r="E1746" s="281" t="s">
        <v>7268</v>
      </c>
      <c r="F1746" s="281">
        <v>1</v>
      </c>
      <c r="G1746" s="281" t="s">
        <v>259</v>
      </c>
      <c r="H1746" s="303">
        <v>38537</v>
      </c>
      <c r="I1746" s="281">
        <v>24</v>
      </c>
      <c r="J1746" s="281" t="s">
        <v>260</v>
      </c>
      <c r="K1746" s="281">
        <v>271</v>
      </c>
      <c r="L1746" s="281" t="s">
        <v>413</v>
      </c>
      <c r="M1746" s="281">
        <v>2057</v>
      </c>
      <c r="N1746" s="281" t="s">
        <v>5938</v>
      </c>
      <c r="O1746" s="281">
        <v>2</v>
      </c>
      <c r="P1746" s="281" t="s">
        <v>303</v>
      </c>
      <c r="W1746" s="281">
        <v>-20</v>
      </c>
      <c r="X1746" s="281" t="s">
        <v>1574</v>
      </c>
      <c r="AA1746" s="281">
        <v>1</v>
      </c>
      <c r="AB1746" s="281" t="s">
        <v>198</v>
      </c>
      <c r="AC1746" s="303">
        <v>44542</v>
      </c>
      <c r="AD1746" s="281" t="s">
        <v>11505</v>
      </c>
      <c r="AE1746" s="281" t="s">
        <v>3703</v>
      </c>
      <c r="AF1746" s="281" t="s">
        <v>266</v>
      </c>
      <c r="AG1746" s="281" t="s">
        <v>5939</v>
      </c>
      <c r="AI1746" s="281" t="s">
        <v>5940</v>
      </c>
      <c r="AJ1746" s="281" t="s">
        <v>11514</v>
      </c>
      <c r="AN1746" s="303">
        <v>44343</v>
      </c>
      <c r="AP1746" s="284">
        <f t="shared" si="250"/>
        <v>1739</v>
      </c>
      <c r="AQ1746" s="284" t="str">
        <f t="shared" si="251"/>
        <v>上原悠生1</v>
      </c>
      <c r="AR1746" s="284" t="str">
        <f t="shared" si="252"/>
        <v>うえはらゆうせい1</v>
      </c>
      <c r="AS1746" s="284">
        <f t="shared" si="253"/>
        <v>1728773</v>
      </c>
      <c r="AT1746" s="284" t="str">
        <f t="shared" si="246"/>
        <v>上原悠生</v>
      </c>
      <c r="AU1746" s="284">
        <f>IF(AT1746="","",COUNTIF(AT$8:AT1746,AT1746))</f>
        <v>1</v>
      </c>
      <c r="AV1746" s="284" t="str">
        <f t="shared" si="247"/>
        <v>うえはらゆうせい</v>
      </c>
      <c r="AW1746" s="284">
        <f>IF(AV1746="","",COUNTIF(AV$8:AV1746,AV1746))</f>
        <v>1</v>
      </c>
      <c r="AX1746" s="284" t="str">
        <f t="shared" si="245"/>
        <v/>
      </c>
      <c r="AY1746" s="284" t="str">
        <f t="shared" si="248"/>
        <v/>
      </c>
      <c r="AZ1746" s="284" t="str">
        <f t="shared" si="249"/>
        <v/>
      </c>
    </row>
    <row r="1747" spans="1:52" ht="18" customHeight="1">
      <c r="A1747" s="281">
        <v>1728159</v>
      </c>
      <c r="B1747" s="281" t="s">
        <v>411</v>
      </c>
      <c r="C1747" s="281" t="s">
        <v>7269</v>
      </c>
      <c r="D1747" s="281" t="s">
        <v>412</v>
      </c>
      <c r="E1747" s="281" t="s">
        <v>5823</v>
      </c>
      <c r="F1747" s="281">
        <v>2</v>
      </c>
      <c r="G1747" s="281" t="s">
        <v>282</v>
      </c>
      <c r="H1747" s="303">
        <v>38538</v>
      </c>
      <c r="I1747" s="281">
        <v>24</v>
      </c>
      <c r="J1747" s="281" t="s">
        <v>260</v>
      </c>
      <c r="K1747" s="281">
        <v>271</v>
      </c>
      <c r="L1747" s="281" t="s">
        <v>413</v>
      </c>
      <c r="M1747" s="281">
        <v>2060</v>
      </c>
      <c r="N1747" s="281" t="s">
        <v>5369</v>
      </c>
      <c r="O1747" s="281">
        <v>2</v>
      </c>
      <c r="P1747" s="281" t="s">
        <v>303</v>
      </c>
      <c r="W1747" s="281">
        <v>-20</v>
      </c>
      <c r="X1747" s="281" t="s">
        <v>1574</v>
      </c>
      <c r="AA1747" s="281">
        <v>1</v>
      </c>
      <c r="AB1747" s="281" t="s">
        <v>198</v>
      </c>
      <c r="AC1747" s="303">
        <v>44542</v>
      </c>
      <c r="AD1747" s="281" t="s">
        <v>11505</v>
      </c>
      <c r="AE1747" s="281" t="s">
        <v>6063</v>
      </c>
      <c r="AF1747" s="281" t="s">
        <v>266</v>
      </c>
      <c r="AG1747" s="281" t="s">
        <v>5370</v>
      </c>
      <c r="AI1747" s="281" t="s">
        <v>5371</v>
      </c>
      <c r="AJ1747" s="281" t="s">
        <v>11466</v>
      </c>
      <c r="AN1747" s="303">
        <v>44342</v>
      </c>
      <c r="AP1747" s="284">
        <f t="shared" si="250"/>
        <v>1740</v>
      </c>
      <c r="AQ1747" s="284" t="str">
        <f t="shared" si="251"/>
        <v>山浦珠由1</v>
      </c>
      <c r="AR1747" s="284" t="str">
        <f t="shared" si="252"/>
        <v>やまうらみゆ1</v>
      </c>
      <c r="AS1747" s="284">
        <f t="shared" si="253"/>
        <v>1728159</v>
      </c>
      <c r="AT1747" s="284" t="str">
        <f t="shared" si="246"/>
        <v>山浦珠由</v>
      </c>
      <c r="AU1747" s="284">
        <f>IF(AT1747="","",COUNTIF(AT$8:AT1747,AT1747))</f>
        <v>1</v>
      </c>
      <c r="AV1747" s="284" t="str">
        <f t="shared" si="247"/>
        <v>やまうらみゆ</v>
      </c>
      <c r="AW1747" s="284">
        <f>IF(AV1747="","",COUNTIF(AV$8:AV1747,AV1747))</f>
        <v>1</v>
      </c>
      <c r="AX1747" s="284" t="str">
        <f t="shared" si="245"/>
        <v/>
      </c>
      <c r="AY1747" s="284" t="str">
        <f t="shared" si="248"/>
        <v/>
      </c>
      <c r="AZ1747" s="284" t="str">
        <f t="shared" si="249"/>
        <v/>
      </c>
    </row>
    <row r="1748" spans="1:52" ht="18" customHeight="1">
      <c r="A1748" s="281">
        <v>1721877</v>
      </c>
      <c r="B1748" s="281" t="s">
        <v>1391</v>
      </c>
      <c r="C1748" s="281" t="s">
        <v>5695</v>
      </c>
      <c r="D1748" s="281" t="s">
        <v>1392</v>
      </c>
      <c r="E1748" s="281" t="s">
        <v>5695</v>
      </c>
      <c r="F1748" s="281">
        <v>2</v>
      </c>
      <c r="G1748" s="281" t="s">
        <v>282</v>
      </c>
      <c r="H1748" s="303">
        <v>38549</v>
      </c>
      <c r="I1748" s="281">
        <v>24</v>
      </c>
      <c r="J1748" s="281" t="s">
        <v>260</v>
      </c>
      <c r="K1748" s="281">
        <v>270</v>
      </c>
      <c r="L1748" s="281" t="s">
        <v>720</v>
      </c>
      <c r="M1748" s="281">
        <v>2055</v>
      </c>
      <c r="N1748" s="281" t="s">
        <v>720</v>
      </c>
      <c r="O1748" s="281">
        <v>2</v>
      </c>
      <c r="P1748" s="281" t="s">
        <v>303</v>
      </c>
      <c r="Q1748" s="281">
        <v>0</v>
      </c>
      <c r="S1748" s="281">
        <v>0</v>
      </c>
      <c r="W1748" s="281">
        <v>-20</v>
      </c>
      <c r="X1748" s="281" t="s">
        <v>1574</v>
      </c>
      <c r="AA1748" s="281">
        <v>1</v>
      </c>
      <c r="AB1748" s="281" t="s">
        <v>198</v>
      </c>
      <c r="AC1748" s="303">
        <v>44542</v>
      </c>
      <c r="AD1748" s="281" t="s">
        <v>11505</v>
      </c>
      <c r="AE1748" s="281" t="s">
        <v>4091</v>
      </c>
      <c r="AF1748" s="281" t="s">
        <v>266</v>
      </c>
      <c r="AG1748" s="281" t="s">
        <v>7270</v>
      </c>
      <c r="AI1748" s="281" t="s">
        <v>7271</v>
      </c>
      <c r="AN1748" s="303">
        <v>44291</v>
      </c>
      <c r="AP1748" s="284">
        <f t="shared" si="250"/>
        <v>1741</v>
      </c>
      <c r="AQ1748" s="284" t="str">
        <f t="shared" si="251"/>
        <v>佐藤みなみ1</v>
      </c>
      <c r="AR1748" s="284" t="str">
        <f t="shared" si="252"/>
        <v>さとうみなみ1</v>
      </c>
      <c r="AS1748" s="284">
        <f t="shared" si="253"/>
        <v>1721877</v>
      </c>
      <c r="AT1748" s="284" t="str">
        <f t="shared" si="246"/>
        <v>佐藤みなみ</v>
      </c>
      <c r="AU1748" s="284">
        <f>IF(AT1748="","",COUNTIF(AT$8:AT1748,AT1748))</f>
        <v>1</v>
      </c>
      <c r="AV1748" s="284" t="str">
        <f t="shared" si="247"/>
        <v>さとうみなみ</v>
      </c>
      <c r="AW1748" s="284">
        <f>IF(AV1748="","",COUNTIF(AV$8:AV1748,AV1748))</f>
        <v>1</v>
      </c>
      <c r="AX1748" s="284" t="str">
        <f t="shared" si="245"/>
        <v/>
      </c>
      <c r="AY1748" s="284" t="str">
        <f t="shared" si="248"/>
        <v/>
      </c>
      <c r="AZ1748" s="284" t="str">
        <f t="shared" si="249"/>
        <v/>
      </c>
    </row>
    <row r="1749" spans="1:52" ht="18" customHeight="1">
      <c r="A1749" s="281">
        <v>1728551</v>
      </c>
      <c r="B1749" s="281" t="s">
        <v>1274</v>
      </c>
      <c r="C1749" s="281" t="s">
        <v>7272</v>
      </c>
      <c r="D1749" s="281" t="s">
        <v>1276</v>
      </c>
      <c r="E1749" s="281" t="s">
        <v>7273</v>
      </c>
      <c r="F1749" s="281">
        <v>2</v>
      </c>
      <c r="G1749" s="281" t="s">
        <v>282</v>
      </c>
      <c r="H1749" s="303">
        <v>38581</v>
      </c>
      <c r="I1749" s="281">
        <v>24</v>
      </c>
      <c r="J1749" s="281" t="s">
        <v>260</v>
      </c>
      <c r="K1749" s="281">
        <v>269</v>
      </c>
      <c r="L1749" s="281" t="s">
        <v>378</v>
      </c>
      <c r="M1749" s="281">
        <v>2049</v>
      </c>
      <c r="N1749" s="281" t="s">
        <v>5101</v>
      </c>
      <c r="O1749" s="281">
        <v>2</v>
      </c>
      <c r="P1749" s="281" t="s">
        <v>303</v>
      </c>
      <c r="Q1749" s="281">
        <v>0</v>
      </c>
      <c r="S1749" s="281">
        <v>0</v>
      </c>
      <c r="W1749" s="281">
        <v>-20</v>
      </c>
      <c r="X1749" s="281" t="s">
        <v>1574</v>
      </c>
      <c r="AA1749" s="281">
        <v>1</v>
      </c>
      <c r="AB1749" s="281" t="s">
        <v>198</v>
      </c>
      <c r="AC1749" s="303">
        <v>44542</v>
      </c>
      <c r="AD1749" s="281" t="s">
        <v>11505</v>
      </c>
      <c r="AE1749" s="281" t="s">
        <v>5889</v>
      </c>
      <c r="AF1749" s="281" t="s">
        <v>266</v>
      </c>
      <c r="AG1749" s="281" t="s">
        <v>5890</v>
      </c>
      <c r="AI1749" s="281" t="s">
        <v>7274</v>
      </c>
      <c r="AJ1749" s="281" t="s">
        <v>11602</v>
      </c>
      <c r="AN1749" s="303">
        <v>44343</v>
      </c>
      <c r="AP1749" s="284">
        <f t="shared" si="250"/>
        <v>1742</v>
      </c>
      <c r="AQ1749" s="284" t="str">
        <f t="shared" si="251"/>
        <v>金井在1</v>
      </c>
      <c r="AR1749" s="284" t="str">
        <f t="shared" si="252"/>
        <v>かないあり1</v>
      </c>
      <c r="AS1749" s="284">
        <f t="shared" si="253"/>
        <v>1728551</v>
      </c>
      <c r="AT1749" s="284" t="str">
        <f t="shared" si="246"/>
        <v>金井在</v>
      </c>
      <c r="AU1749" s="284">
        <f>IF(AT1749="","",COUNTIF(AT$8:AT1749,AT1749))</f>
        <v>1</v>
      </c>
      <c r="AV1749" s="284" t="str">
        <f t="shared" si="247"/>
        <v>かないあり</v>
      </c>
      <c r="AW1749" s="284">
        <f>IF(AV1749="","",COUNTIF(AV$8:AV1749,AV1749))</f>
        <v>1</v>
      </c>
      <c r="AX1749" s="284" t="str">
        <f t="shared" si="245"/>
        <v/>
      </c>
      <c r="AY1749" s="284" t="str">
        <f t="shared" si="248"/>
        <v/>
      </c>
      <c r="AZ1749" s="284" t="str">
        <f t="shared" si="249"/>
        <v/>
      </c>
    </row>
    <row r="1750" spans="1:52" ht="18" customHeight="1">
      <c r="A1750" s="281">
        <v>1731375</v>
      </c>
      <c r="B1750" s="281" t="s">
        <v>2518</v>
      </c>
      <c r="C1750" s="281" t="s">
        <v>7275</v>
      </c>
      <c r="D1750" s="281" t="s">
        <v>2520</v>
      </c>
      <c r="E1750" s="281" t="s">
        <v>7275</v>
      </c>
      <c r="F1750" s="281">
        <v>2</v>
      </c>
      <c r="G1750" s="281" t="s">
        <v>282</v>
      </c>
      <c r="H1750" s="303">
        <v>38589</v>
      </c>
      <c r="I1750" s="281">
        <v>24</v>
      </c>
      <c r="J1750" s="281" t="s">
        <v>260</v>
      </c>
      <c r="K1750" s="281">
        <v>275</v>
      </c>
      <c r="L1750" s="281" t="s">
        <v>273</v>
      </c>
      <c r="M1750" s="281">
        <v>2081</v>
      </c>
      <c r="N1750" s="281" t="s">
        <v>5858</v>
      </c>
      <c r="O1750" s="281">
        <v>2</v>
      </c>
      <c r="P1750" s="281" t="s">
        <v>303</v>
      </c>
      <c r="W1750" s="281">
        <v>-20</v>
      </c>
      <c r="X1750" s="281" t="s">
        <v>1574</v>
      </c>
      <c r="AA1750" s="281">
        <v>1</v>
      </c>
      <c r="AB1750" s="281" t="s">
        <v>198</v>
      </c>
      <c r="AC1750" s="303">
        <v>44542</v>
      </c>
      <c r="AD1750" s="281" t="s">
        <v>11503</v>
      </c>
      <c r="AE1750" s="281" t="s">
        <v>5859</v>
      </c>
      <c r="AF1750" s="281" t="s">
        <v>266</v>
      </c>
      <c r="AG1750" s="281" t="s">
        <v>5860</v>
      </c>
      <c r="AI1750" s="281" t="s">
        <v>5861</v>
      </c>
      <c r="AJ1750" s="281" t="s">
        <v>11504</v>
      </c>
      <c r="AN1750" s="303">
        <v>44351</v>
      </c>
      <c r="AP1750" s="284">
        <f t="shared" si="250"/>
        <v>1743</v>
      </c>
      <c r="AQ1750" s="284" t="str">
        <f t="shared" si="251"/>
        <v>齊藤つぐみ1</v>
      </c>
      <c r="AR1750" s="284" t="str">
        <f t="shared" si="252"/>
        <v>さいとうつぐみ1</v>
      </c>
      <c r="AS1750" s="284">
        <f t="shared" si="253"/>
        <v>1731375</v>
      </c>
      <c r="AT1750" s="284" t="str">
        <f t="shared" si="246"/>
        <v>齊藤つぐみ</v>
      </c>
      <c r="AU1750" s="284">
        <f>IF(AT1750="","",COUNTIF(AT$8:AT1750,AT1750))</f>
        <v>1</v>
      </c>
      <c r="AV1750" s="284" t="str">
        <f t="shared" si="247"/>
        <v>さいとうつぐみ</v>
      </c>
      <c r="AW1750" s="284">
        <f>IF(AV1750="","",COUNTIF(AV$8:AV1750,AV1750))</f>
        <v>1</v>
      </c>
      <c r="AX1750" s="284" t="str">
        <f t="shared" si="245"/>
        <v/>
      </c>
      <c r="AY1750" s="284" t="str">
        <f t="shared" si="248"/>
        <v/>
      </c>
      <c r="AZ1750" s="284" t="str">
        <f t="shared" si="249"/>
        <v/>
      </c>
    </row>
    <row r="1751" spans="1:52" ht="18" customHeight="1">
      <c r="A1751" s="281">
        <v>1731412</v>
      </c>
      <c r="B1751" s="281" t="s">
        <v>1026</v>
      </c>
      <c r="C1751" s="281" t="s">
        <v>7276</v>
      </c>
      <c r="D1751" s="281" t="s">
        <v>1028</v>
      </c>
      <c r="E1751" s="281" t="s">
        <v>7277</v>
      </c>
      <c r="F1751" s="281">
        <v>1</v>
      </c>
      <c r="G1751" s="281" t="s">
        <v>259</v>
      </c>
      <c r="H1751" s="303">
        <v>38589</v>
      </c>
      <c r="I1751" s="281">
        <v>24</v>
      </c>
      <c r="J1751" s="281" t="s">
        <v>260</v>
      </c>
      <c r="K1751" s="281">
        <v>275</v>
      </c>
      <c r="L1751" s="281" t="s">
        <v>273</v>
      </c>
      <c r="M1751" s="281">
        <v>2079</v>
      </c>
      <c r="N1751" s="281" t="s">
        <v>5907</v>
      </c>
      <c r="O1751" s="281">
        <v>2</v>
      </c>
      <c r="P1751" s="281" t="s">
        <v>303</v>
      </c>
      <c r="W1751" s="281">
        <v>-20</v>
      </c>
      <c r="X1751" s="281" t="s">
        <v>1574</v>
      </c>
      <c r="AA1751" s="281">
        <v>1</v>
      </c>
      <c r="AB1751" s="281" t="s">
        <v>198</v>
      </c>
      <c r="AC1751" s="303">
        <v>44542</v>
      </c>
      <c r="AD1751" s="281" t="s">
        <v>11503</v>
      </c>
      <c r="AE1751" s="281" t="s">
        <v>5908</v>
      </c>
      <c r="AF1751" s="281" t="s">
        <v>266</v>
      </c>
      <c r="AG1751" s="281" t="s">
        <v>5909</v>
      </c>
      <c r="AI1751" s="281" t="s">
        <v>5910</v>
      </c>
      <c r="AJ1751" s="281" t="s">
        <v>11511</v>
      </c>
      <c r="AN1751" s="303">
        <v>44351</v>
      </c>
      <c r="AP1751" s="284">
        <f t="shared" si="250"/>
        <v>1744</v>
      </c>
      <c r="AQ1751" s="284" t="str">
        <f t="shared" si="251"/>
        <v>伊藤玲真1</v>
      </c>
      <c r="AR1751" s="284" t="str">
        <f t="shared" si="252"/>
        <v>いとうれいま1</v>
      </c>
      <c r="AS1751" s="284">
        <f t="shared" si="253"/>
        <v>1731412</v>
      </c>
      <c r="AT1751" s="284" t="str">
        <f t="shared" si="246"/>
        <v>伊藤玲真</v>
      </c>
      <c r="AU1751" s="284">
        <f>IF(AT1751="","",COUNTIF(AT$8:AT1751,AT1751))</f>
        <v>1</v>
      </c>
      <c r="AV1751" s="284" t="str">
        <f t="shared" si="247"/>
        <v>いとうれいま</v>
      </c>
      <c r="AW1751" s="284">
        <f>IF(AV1751="","",COUNTIF(AV$8:AV1751,AV1751))</f>
        <v>1</v>
      </c>
      <c r="AX1751" s="284" t="str">
        <f t="shared" si="245"/>
        <v/>
      </c>
      <c r="AY1751" s="284" t="str">
        <f t="shared" si="248"/>
        <v/>
      </c>
      <c r="AZ1751" s="284" t="str">
        <f t="shared" si="249"/>
        <v/>
      </c>
    </row>
    <row r="1752" spans="1:52" ht="18" customHeight="1">
      <c r="A1752" s="281">
        <v>1728163</v>
      </c>
      <c r="B1752" s="281" t="s">
        <v>3858</v>
      </c>
      <c r="C1752" s="281" t="s">
        <v>7278</v>
      </c>
      <c r="D1752" s="281" t="s">
        <v>3859</v>
      </c>
      <c r="E1752" s="281" t="s">
        <v>7279</v>
      </c>
      <c r="F1752" s="281">
        <v>2</v>
      </c>
      <c r="G1752" s="281" t="s">
        <v>282</v>
      </c>
      <c r="H1752" s="303">
        <v>38666</v>
      </c>
      <c r="I1752" s="281">
        <v>24</v>
      </c>
      <c r="J1752" s="281" t="s">
        <v>260</v>
      </c>
      <c r="K1752" s="281">
        <v>271</v>
      </c>
      <c r="L1752" s="281" t="s">
        <v>413</v>
      </c>
      <c r="M1752" s="281">
        <v>2060</v>
      </c>
      <c r="N1752" s="281" t="s">
        <v>5369</v>
      </c>
      <c r="O1752" s="281">
        <v>2</v>
      </c>
      <c r="P1752" s="281" t="s">
        <v>303</v>
      </c>
      <c r="W1752" s="281">
        <v>-20</v>
      </c>
      <c r="X1752" s="281" t="s">
        <v>1574</v>
      </c>
      <c r="AA1752" s="281">
        <v>1</v>
      </c>
      <c r="AB1752" s="281" t="s">
        <v>198</v>
      </c>
      <c r="AC1752" s="303">
        <v>44542</v>
      </c>
      <c r="AD1752" s="281" t="s">
        <v>11505</v>
      </c>
      <c r="AE1752" s="281" t="s">
        <v>6063</v>
      </c>
      <c r="AF1752" s="281" t="s">
        <v>266</v>
      </c>
      <c r="AG1752" s="281" t="s">
        <v>5370</v>
      </c>
      <c r="AI1752" s="281" t="s">
        <v>5371</v>
      </c>
      <c r="AJ1752" s="281" t="s">
        <v>11466</v>
      </c>
      <c r="AN1752" s="303">
        <v>44342</v>
      </c>
      <c r="AP1752" s="284">
        <f t="shared" si="250"/>
        <v>1745</v>
      </c>
      <c r="AQ1752" s="284" t="str">
        <f t="shared" si="251"/>
        <v>篠原聖奈1</v>
      </c>
      <c r="AR1752" s="284" t="str">
        <f t="shared" si="252"/>
        <v>しのはらせいな1</v>
      </c>
      <c r="AS1752" s="284">
        <f t="shared" si="253"/>
        <v>1728163</v>
      </c>
      <c r="AT1752" s="284" t="str">
        <f t="shared" si="246"/>
        <v>篠原聖奈</v>
      </c>
      <c r="AU1752" s="284">
        <f>IF(AT1752="","",COUNTIF(AT$8:AT1752,AT1752))</f>
        <v>1</v>
      </c>
      <c r="AV1752" s="284" t="str">
        <f t="shared" si="247"/>
        <v>しのはらせいな</v>
      </c>
      <c r="AW1752" s="284">
        <f>IF(AV1752="","",COUNTIF(AV$8:AV1752,AV1752))</f>
        <v>1</v>
      </c>
      <c r="AX1752" s="284" t="str">
        <f t="shared" si="245"/>
        <v/>
      </c>
      <c r="AY1752" s="284" t="str">
        <f t="shared" si="248"/>
        <v/>
      </c>
      <c r="AZ1752" s="284" t="str">
        <f t="shared" si="249"/>
        <v/>
      </c>
    </row>
    <row r="1753" spans="1:52" ht="18" customHeight="1">
      <c r="A1753" s="281">
        <v>1731621</v>
      </c>
      <c r="B1753" s="281" t="s">
        <v>7280</v>
      </c>
      <c r="C1753" s="281" t="s">
        <v>7281</v>
      </c>
      <c r="D1753" s="281" t="s">
        <v>6242</v>
      </c>
      <c r="E1753" s="281" t="s">
        <v>6284</v>
      </c>
      <c r="F1753" s="281">
        <v>1</v>
      </c>
      <c r="G1753" s="281" t="s">
        <v>259</v>
      </c>
      <c r="H1753" s="303">
        <v>38674</v>
      </c>
      <c r="I1753" s="281">
        <v>24</v>
      </c>
      <c r="J1753" s="281" t="s">
        <v>260</v>
      </c>
      <c r="K1753" s="281">
        <v>276</v>
      </c>
      <c r="L1753" s="281" t="s">
        <v>742</v>
      </c>
      <c r="M1753" s="281">
        <v>2086</v>
      </c>
      <c r="N1753" s="281" t="s">
        <v>5903</v>
      </c>
      <c r="O1753" s="281">
        <v>2</v>
      </c>
      <c r="P1753" s="281" t="s">
        <v>303</v>
      </c>
      <c r="W1753" s="281">
        <v>-20</v>
      </c>
      <c r="X1753" s="281" t="s">
        <v>1574</v>
      </c>
      <c r="AA1753" s="281">
        <v>1</v>
      </c>
      <c r="AB1753" s="281" t="s">
        <v>198</v>
      </c>
      <c r="AC1753" s="303">
        <v>44542</v>
      </c>
      <c r="AD1753" s="281" t="s">
        <v>11503</v>
      </c>
      <c r="AE1753" s="281" t="s">
        <v>2880</v>
      </c>
      <c r="AF1753" s="281" t="s">
        <v>266</v>
      </c>
      <c r="AG1753" s="281" t="s">
        <v>5904</v>
      </c>
      <c r="AI1753" s="281" t="s">
        <v>5905</v>
      </c>
      <c r="AJ1753" s="281" t="s">
        <v>11510</v>
      </c>
      <c r="AN1753" s="303">
        <v>44351</v>
      </c>
      <c r="AP1753" s="284">
        <f t="shared" si="250"/>
        <v>1746</v>
      </c>
      <c r="AQ1753" s="284" t="str">
        <f t="shared" si="251"/>
        <v>武居龍我1</v>
      </c>
      <c r="AR1753" s="284" t="str">
        <f t="shared" si="252"/>
        <v>たけいりょうが1</v>
      </c>
      <c r="AS1753" s="284">
        <f t="shared" si="253"/>
        <v>1731621</v>
      </c>
      <c r="AT1753" s="284" t="str">
        <f t="shared" si="246"/>
        <v>武居龍我</v>
      </c>
      <c r="AU1753" s="284">
        <f>IF(AT1753="","",COUNTIF(AT$8:AT1753,AT1753))</f>
        <v>1</v>
      </c>
      <c r="AV1753" s="284" t="str">
        <f t="shared" si="247"/>
        <v>たけいりょうが</v>
      </c>
      <c r="AW1753" s="284">
        <f>IF(AV1753="","",COUNTIF(AV$8:AV1753,AV1753))</f>
        <v>1</v>
      </c>
      <c r="AX1753" s="284" t="str">
        <f t="shared" si="245"/>
        <v/>
      </c>
      <c r="AY1753" s="284" t="str">
        <f t="shared" si="248"/>
        <v/>
      </c>
      <c r="AZ1753" s="284" t="str">
        <f t="shared" si="249"/>
        <v/>
      </c>
    </row>
    <row r="1754" spans="1:52" ht="18" customHeight="1">
      <c r="A1754" s="281">
        <v>1731393</v>
      </c>
      <c r="B1754" s="281" t="s">
        <v>1294</v>
      </c>
      <c r="C1754" s="281" t="s">
        <v>7282</v>
      </c>
      <c r="D1754" s="281" t="s">
        <v>1296</v>
      </c>
      <c r="E1754" s="281" t="s">
        <v>4500</v>
      </c>
      <c r="F1754" s="281">
        <v>2</v>
      </c>
      <c r="G1754" s="281" t="s">
        <v>282</v>
      </c>
      <c r="H1754" s="303">
        <v>38710</v>
      </c>
      <c r="I1754" s="281">
        <v>24</v>
      </c>
      <c r="J1754" s="281" t="s">
        <v>260</v>
      </c>
      <c r="K1754" s="281">
        <v>275</v>
      </c>
      <c r="L1754" s="281" t="s">
        <v>273</v>
      </c>
      <c r="M1754" s="281">
        <v>2081</v>
      </c>
      <c r="N1754" s="281" t="s">
        <v>5858</v>
      </c>
      <c r="O1754" s="281">
        <v>2</v>
      </c>
      <c r="P1754" s="281" t="s">
        <v>303</v>
      </c>
      <c r="W1754" s="281">
        <v>-20</v>
      </c>
      <c r="X1754" s="281" t="s">
        <v>1574</v>
      </c>
      <c r="AA1754" s="281">
        <v>1</v>
      </c>
      <c r="AB1754" s="281" t="s">
        <v>198</v>
      </c>
      <c r="AC1754" s="303">
        <v>44542</v>
      </c>
      <c r="AD1754" s="281" t="s">
        <v>11503</v>
      </c>
      <c r="AE1754" s="281" t="s">
        <v>5859</v>
      </c>
      <c r="AF1754" s="281" t="s">
        <v>266</v>
      </c>
      <c r="AG1754" s="281" t="s">
        <v>5860</v>
      </c>
      <c r="AI1754" s="281" t="s">
        <v>5861</v>
      </c>
      <c r="AJ1754" s="281" t="s">
        <v>11504</v>
      </c>
      <c r="AN1754" s="303">
        <v>44351</v>
      </c>
      <c r="AP1754" s="284">
        <f t="shared" si="250"/>
        <v>1747</v>
      </c>
      <c r="AQ1754" s="284" t="str">
        <f t="shared" si="251"/>
        <v>中山莉緒1</v>
      </c>
      <c r="AR1754" s="284" t="str">
        <f t="shared" si="252"/>
        <v>なかやまりお1</v>
      </c>
      <c r="AS1754" s="284">
        <f t="shared" si="253"/>
        <v>1731393</v>
      </c>
      <c r="AT1754" s="284" t="str">
        <f t="shared" si="246"/>
        <v>中山莉緒</v>
      </c>
      <c r="AU1754" s="284">
        <f>IF(AT1754="","",COUNTIF(AT$8:AT1754,AT1754))</f>
        <v>1</v>
      </c>
      <c r="AV1754" s="284" t="str">
        <f t="shared" si="247"/>
        <v>なかやまりお</v>
      </c>
      <c r="AW1754" s="284">
        <f>IF(AV1754="","",COUNTIF(AV$8:AV1754,AV1754))</f>
        <v>1</v>
      </c>
      <c r="AX1754" s="284" t="str">
        <f t="shared" si="245"/>
        <v/>
      </c>
      <c r="AY1754" s="284" t="str">
        <f t="shared" si="248"/>
        <v/>
      </c>
      <c r="AZ1754" s="284" t="str">
        <f t="shared" si="249"/>
        <v/>
      </c>
    </row>
    <row r="1755" spans="1:52" ht="18" customHeight="1">
      <c r="A1755" s="281">
        <v>1728631</v>
      </c>
      <c r="B1755" s="281" t="s">
        <v>4680</v>
      </c>
      <c r="C1755" s="281" t="s">
        <v>3919</v>
      </c>
      <c r="D1755" s="281" t="s">
        <v>4682</v>
      </c>
      <c r="E1755" s="281" t="s">
        <v>6136</v>
      </c>
      <c r="F1755" s="281">
        <v>2</v>
      </c>
      <c r="G1755" s="281" t="s">
        <v>282</v>
      </c>
      <c r="H1755" s="303">
        <v>38745</v>
      </c>
      <c r="I1755" s="281">
        <v>24</v>
      </c>
      <c r="J1755" s="281" t="s">
        <v>260</v>
      </c>
      <c r="K1755" s="281">
        <v>269</v>
      </c>
      <c r="L1755" s="281" t="s">
        <v>378</v>
      </c>
      <c r="M1755" s="281">
        <v>2046</v>
      </c>
      <c r="N1755" s="281" t="s">
        <v>410</v>
      </c>
      <c r="O1755" s="281">
        <v>2</v>
      </c>
      <c r="P1755" s="281" t="s">
        <v>303</v>
      </c>
      <c r="Q1755" s="281">
        <v>0</v>
      </c>
      <c r="S1755" s="281">
        <v>0</v>
      </c>
      <c r="W1755" s="281">
        <v>-20</v>
      </c>
      <c r="X1755" s="281" t="s">
        <v>1574</v>
      </c>
      <c r="AA1755" s="281">
        <v>1</v>
      </c>
      <c r="AB1755" s="281" t="s">
        <v>198</v>
      </c>
      <c r="AC1755" s="303">
        <v>44542</v>
      </c>
      <c r="AD1755" s="281" t="s">
        <v>11505</v>
      </c>
      <c r="AE1755" s="281" t="s">
        <v>1106</v>
      </c>
      <c r="AF1755" s="281" t="s">
        <v>266</v>
      </c>
      <c r="AG1755" s="281" t="s">
        <v>5522</v>
      </c>
      <c r="AI1755" s="281" t="s">
        <v>5523</v>
      </c>
      <c r="AJ1755" s="281" t="s">
        <v>11479</v>
      </c>
      <c r="AN1755" s="303">
        <v>44343</v>
      </c>
      <c r="AP1755" s="284">
        <f t="shared" si="250"/>
        <v>1748</v>
      </c>
      <c r="AQ1755" s="284" t="str">
        <f t="shared" si="251"/>
        <v>黒澤萌1</v>
      </c>
      <c r="AR1755" s="284" t="str">
        <f t="shared" si="252"/>
        <v>くろさわもえ1</v>
      </c>
      <c r="AS1755" s="284">
        <f t="shared" si="253"/>
        <v>1728631</v>
      </c>
      <c r="AT1755" s="284" t="str">
        <f t="shared" si="246"/>
        <v>黒澤萌</v>
      </c>
      <c r="AU1755" s="284">
        <f>IF(AT1755="","",COUNTIF(AT$8:AT1755,AT1755))</f>
        <v>1</v>
      </c>
      <c r="AV1755" s="284" t="str">
        <f t="shared" si="247"/>
        <v>くろさわもえ</v>
      </c>
      <c r="AW1755" s="284">
        <f>IF(AV1755="","",COUNTIF(AV$8:AV1755,AV1755))</f>
        <v>1</v>
      </c>
      <c r="AX1755" s="284" t="str">
        <f t="shared" si="245"/>
        <v/>
      </c>
      <c r="AY1755" s="284" t="str">
        <f t="shared" si="248"/>
        <v/>
      </c>
      <c r="AZ1755" s="284" t="str">
        <f t="shared" si="249"/>
        <v/>
      </c>
    </row>
    <row r="1756" spans="1:52" ht="18" customHeight="1">
      <c r="A1756" s="281">
        <v>1731603</v>
      </c>
      <c r="B1756" s="281" t="s">
        <v>4924</v>
      </c>
      <c r="C1756" s="281" t="s">
        <v>7283</v>
      </c>
      <c r="D1756" s="281" t="s">
        <v>4926</v>
      </c>
      <c r="E1756" s="281" t="s">
        <v>4464</v>
      </c>
      <c r="F1756" s="281">
        <v>2</v>
      </c>
      <c r="G1756" s="281" t="s">
        <v>282</v>
      </c>
      <c r="H1756" s="303">
        <v>38750</v>
      </c>
      <c r="I1756" s="281">
        <v>24</v>
      </c>
      <c r="J1756" s="281" t="s">
        <v>260</v>
      </c>
      <c r="K1756" s="281">
        <v>276</v>
      </c>
      <c r="L1756" s="281" t="s">
        <v>742</v>
      </c>
      <c r="M1756" s="281">
        <v>4572</v>
      </c>
      <c r="N1756" s="281" t="s">
        <v>5917</v>
      </c>
      <c r="O1756" s="281">
        <v>2</v>
      </c>
      <c r="P1756" s="281" t="s">
        <v>303</v>
      </c>
      <c r="W1756" s="281">
        <v>-20</v>
      </c>
      <c r="X1756" s="281" t="s">
        <v>1574</v>
      </c>
      <c r="AA1756" s="281">
        <v>1</v>
      </c>
      <c r="AB1756" s="281" t="s">
        <v>198</v>
      </c>
      <c r="AC1756" s="303">
        <v>44542</v>
      </c>
      <c r="AD1756" s="281" t="s">
        <v>11503</v>
      </c>
      <c r="AE1756" s="281" t="s">
        <v>2880</v>
      </c>
      <c r="AF1756" s="281" t="s">
        <v>266</v>
      </c>
      <c r="AG1756" s="281" t="s">
        <v>5918</v>
      </c>
      <c r="AI1756" s="281" t="s">
        <v>5919</v>
      </c>
      <c r="AN1756" s="303">
        <v>44351</v>
      </c>
      <c r="AP1756" s="284">
        <f t="shared" si="250"/>
        <v>1749</v>
      </c>
      <c r="AQ1756" s="284" t="str">
        <f t="shared" si="251"/>
        <v>宮林明莉1</v>
      </c>
      <c r="AR1756" s="284" t="str">
        <f t="shared" si="252"/>
        <v>みやばやしあかり1</v>
      </c>
      <c r="AS1756" s="284">
        <f t="shared" si="253"/>
        <v>1731603</v>
      </c>
      <c r="AT1756" s="284" t="str">
        <f t="shared" si="246"/>
        <v>宮林明莉</v>
      </c>
      <c r="AU1756" s="284">
        <f>IF(AT1756="","",COUNTIF(AT$8:AT1756,AT1756))</f>
        <v>1</v>
      </c>
      <c r="AV1756" s="284" t="str">
        <f t="shared" si="247"/>
        <v>みやばやしあかり</v>
      </c>
      <c r="AW1756" s="284">
        <f>IF(AV1756="","",COUNTIF(AV$8:AV1756,AV1756))</f>
        <v>1</v>
      </c>
      <c r="AX1756" s="284" t="str">
        <f t="shared" si="245"/>
        <v/>
      </c>
      <c r="AY1756" s="284" t="str">
        <f t="shared" si="248"/>
        <v/>
      </c>
      <c r="AZ1756" s="284" t="str">
        <f t="shared" si="249"/>
        <v/>
      </c>
    </row>
    <row r="1757" spans="1:52" ht="18" customHeight="1">
      <c r="A1757" s="281">
        <v>1731447</v>
      </c>
      <c r="B1757" s="281" t="s">
        <v>6777</v>
      </c>
      <c r="C1757" s="281" t="s">
        <v>7284</v>
      </c>
      <c r="D1757" s="281" t="s">
        <v>5845</v>
      </c>
      <c r="E1757" s="281" t="s">
        <v>7285</v>
      </c>
      <c r="F1757" s="281">
        <v>2</v>
      </c>
      <c r="G1757" s="281" t="s">
        <v>282</v>
      </c>
      <c r="H1757" s="303">
        <v>38763</v>
      </c>
      <c r="I1757" s="281">
        <v>24</v>
      </c>
      <c r="J1757" s="281" t="s">
        <v>260</v>
      </c>
      <c r="K1757" s="281">
        <v>275</v>
      </c>
      <c r="L1757" s="281" t="s">
        <v>273</v>
      </c>
      <c r="M1757" s="281">
        <v>2078</v>
      </c>
      <c r="N1757" s="281" t="s">
        <v>5883</v>
      </c>
      <c r="O1757" s="281">
        <v>2</v>
      </c>
      <c r="P1757" s="281" t="s">
        <v>303</v>
      </c>
      <c r="W1757" s="281">
        <v>-20</v>
      </c>
      <c r="X1757" s="281" t="s">
        <v>1574</v>
      </c>
      <c r="AA1757" s="281">
        <v>1</v>
      </c>
      <c r="AB1757" s="281" t="s">
        <v>198</v>
      </c>
      <c r="AC1757" s="303">
        <v>44542</v>
      </c>
      <c r="AD1757" s="281" t="s">
        <v>11503</v>
      </c>
      <c r="AE1757" s="281" t="s">
        <v>5884</v>
      </c>
      <c r="AF1757" s="281" t="s">
        <v>266</v>
      </c>
      <c r="AG1757" s="281" t="s">
        <v>5885</v>
      </c>
      <c r="AI1757" s="281" t="s">
        <v>5886</v>
      </c>
      <c r="AJ1757" s="281" t="s">
        <v>11508</v>
      </c>
      <c r="AN1757" s="303">
        <v>44351</v>
      </c>
      <c r="AP1757" s="284">
        <f t="shared" si="250"/>
        <v>1750</v>
      </c>
      <c r="AQ1757" s="284" t="str">
        <f t="shared" si="251"/>
        <v>友野七花1</v>
      </c>
      <c r="AR1757" s="284" t="str">
        <f t="shared" si="252"/>
        <v>とものななか1</v>
      </c>
      <c r="AS1757" s="284">
        <f t="shared" si="253"/>
        <v>1731447</v>
      </c>
      <c r="AT1757" s="284" t="str">
        <f t="shared" si="246"/>
        <v>友野七花</v>
      </c>
      <c r="AU1757" s="284">
        <f>IF(AT1757="","",COUNTIF(AT$8:AT1757,AT1757))</f>
        <v>1</v>
      </c>
      <c r="AV1757" s="284" t="str">
        <f t="shared" si="247"/>
        <v>とものななか</v>
      </c>
      <c r="AW1757" s="284">
        <f>IF(AV1757="","",COUNTIF(AV$8:AV1757,AV1757))</f>
        <v>1</v>
      </c>
      <c r="AX1757" s="284" t="str">
        <f t="shared" si="245"/>
        <v/>
      </c>
      <c r="AY1757" s="284" t="str">
        <f t="shared" si="248"/>
        <v/>
      </c>
      <c r="AZ1757" s="284" t="str">
        <f t="shared" si="249"/>
        <v/>
      </c>
    </row>
    <row r="1758" spans="1:52" ht="18" customHeight="1">
      <c r="A1758" s="281">
        <v>1752004</v>
      </c>
      <c r="B1758" s="281" t="s">
        <v>4565</v>
      </c>
      <c r="C1758" s="281" t="s">
        <v>6714</v>
      </c>
      <c r="D1758" s="281" t="s">
        <v>4566</v>
      </c>
      <c r="E1758" s="281" t="s">
        <v>556</v>
      </c>
      <c r="F1758" s="281">
        <v>1</v>
      </c>
      <c r="G1758" s="281" t="s">
        <v>259</v>
      </c>
      <c r="H1758" s="303">
        <v>21856</v>
      </c>
      <c r="I1758" s="281">
        <v>24</v>
      </c>
      <c r="J1758" s="281" t="s">
        <v>260</v>
      </c>
      <c r="K1758" s="281">
        <v>270</v>
      </c>
      <c r="L1758" s="281" t="s">
        <v>720</v>
      </c>
      <c r="M1758" s="281">
        <v>2055</v>
      </c>
      <c r="N1758" s="281" t="s">
        <v>720</v>
      </c>
      <c r="O1758" s="281">
        <v>0</v>
      </c>
      <c r="P1758" s="281" t="s">
        <v>262</v>
      </c>
      <c r="Q1758" s="281">
        <v>0</v>
      </c>
      <c r="S1758" s="281">
        <v>0</v>
      </c>
      <c r="W1758" s="281">
        <v>-20</v>
      </c>
      <c r="X1758" s="281" t="s">
        <v>1574</v>
      </c>
      <c r="AA1758" s="281">
        <v>1</v>
      </c>
      <c r="AB1758" s="281" t="s">
        <v>198</v>
      </c>
      <c r="AC1758" s="303">
        <v>44675</v>
      </c>
      <c r="AD1758" s="281" t="s">
        <v>11278</v>
      </c>
      <c r="AE1758" s="281" t="s">
        <v>7286</v>
      </c>
      <c r="AF1758" s="281" t="s">
        <v>266</v>
      </c>
      <c r="AG1758" s="281" t="s">
        <v>7287</v>
      </c>
      <c r="AI1758" s="281" t="s">
        <v>7288</v>
      </c>
      <c r="AN1758" s="303">
        <v>44622</v>
      </c>
      <c r="AP1758" s="284">
        <f t="shared" si="250"/>
        <v>1751</v>
      </c>
      <c r="AQ1758" s="284" t="str">
        <f t="shared" si="251"/>
        <v>森泉隆1</v>
      </c>
      <c r="AR1758" s="284" t="str">
        <f t="shared" si="252"/>
        <v>もりいずみたかし1</v>
      </c>
      <c r="AS1758" s="284">
        <f t="shared" si="253"/>
        <v>1752004</v>
      </c>
      <c r="AT1758" s="284" t="str">
        <f t="shared" si="246"/>
        <v>森泉隆</v>
      </c>
      <c r="AU1758" s="284">
        <f>IF(AT1758="","",COUNTIF(AT$8:AT1758,AT1758))</f>
        <v>1</v>
      </c>
      <c r="AV1758" s="284" t="str">
        <f t="shared" si="247"/>
        <v>もりいずみたかし</v>
      </c>
      <c r="AW1758" s="284">
        <f>IF(AV1758="","",COUNTIF(AV$8:AV1758,AV1758))</f>
        <v>1</v>
      </c>
      <c r="AX1758" s="284" t="str">
        <f t="shared" si="245"/>
        <v/>
      </c>
      <c r="AY1758" s="284" t="str">
        <f t="shared" si="248"/>
        <v/>
      </c>
      <c r="AZ1758" s="284" t="str">
        <f t="shared" si="249"/>
        <v/>
      </c>
    </row>
    <row r="1759" spans="1:52" ht="18" customHeight="1">
      <c r="A1759" s="281">
        <v>1748562</v>
      </c>
      <c r="B1759" s="281" t="s">
        <v>6273</v>
      </c>
      <c r="C1759" s="281" t="s">
        <v>7289</v>
      </c>
      <c r="D1759" s="281" t="s">
        <v>6275</v>
      </c>
      <c r="E1759" s="281" t="s">
        <v>6719</v>
      </c>
      <c r="F1759" s="281">
        <v>1</v>
      </c>
      <c r="G1759" s="281" t="s">
        <v>259</v>
      </c>
      <c r="H1759" s="303">
        <v>28923</v>
      </c>
      <c r="I1759" s="281">
        <v>24</v>
      </c>
      <c r="J1759" s="281" t="s">
        <v>260</v>
      </c>
      <c r="K1759" s="281">
        <v>269</v>
      </c>
      <c r="L1759" s="281" t="s">
        <v>378</v>
      </c>
      <c r="M1759" s="281">
        <v>2051</v>
      </c>
      <c r="N1759" s="281" t="s">
        <v>378</v>
      </c>
      <c r="O1759" s="281">
        <v>0</v>
      </c>
      <c r="P1759" s="281" t="s">
        <v>262</v>
      </c>
      <c r="Q1759" s="281">
        <v>0</v>
      </c>
      <c r="S1759" s="281">
        <v>0</v>
      </c>
      <c r="U1759" s="281" t="s">
        <v>10931</v>
      </c>
      <c r="W1759" s="281">
        <v>-20</v>
      </c>
      <c r="X1759" s="281" t="s">
        <v>1574</v>
      </c>
      <c r="AA1759" s="281">
        <v>1</v>
      </c>
      <c r="AB1759" s="281" t="s">
        <v>198</v>
      </c>
      <c r="AC1759" s="303">
        <v>44675</v>
      </c>
      <c r="AD1759" s="281" t="s">
        <v>11278</v>
      </c>
      <c r="AE1759" s="281" t="s">
        <v>1709</v>
      </c>
      <c r="AF1759" s="281" t="s">
        <v>266</v>
      </c>
      <c r="AG1759" s="281" t="s">
        <v>7290</v>
      </c>
      <c r="AI1759" s="281" t="s">
        <v>7291</v>
      </c>
      <c r="AN1759" s="303">
        <v>44472</v>
      </c>
      <c r="AP1759" s="284">
        <f t="shared" si="250"/>
        <v>1752</v>
      </c>
      <c r="AQ1759" s="284" t="str">
        <f t="shared" si="251"/>
        <v>廣川靖1</v>
      </c>
      <c r="AR1759" s="284" t="str">
        <f t="shared" si="252"/>
        <v>ひろかわやすし1</v>
      </c>
      <c r="AS1759" s="284">
        <f t="shared" si="253"/>
        <v>1748562</v>
      </c>
      <c r="AT1759" s="284" t="str">
        <f t="shared" si="246"/>
        <v>廣川靖</v>
      </c>
      <c r="AU1759" s="284">
        <f>IF(AT1759="","",COUNTIF(AT$8:AT1759,AT1759))</f>
        <v>1</v>
      </c>
      <c r="AV1759" s="284" t="str">
        <f t="shared" si="247"/>
        <v>ひろかわやすし</v>
      </c>
      <c r="AW1759" s="284">
        <f>IF(AV1759="","",COUNTIF(AV$8:AV1759,AV1759))</f>
        <v>1</v>
      </c>
      <c r="AX1759" s="284" t="str">
        <f t="shared" si="245"/>
        <v/>
      </c>
      <c r="AY1759" s="284" t="str">
        <f t="shared" si="248"/>
        <v/>
      </c>
      <c r="AZ1759" s="284" t="str">
        <f t="shared" si="249"/>
        <v/>
      </c>
    </row>
    <row r="1760" spans="1:52" ht="18" customHeight="1">
      <c r="A1760" s="281">
        <v>1737248</v>
      </c>
      <c r="B1760" s="281" t="s">
        <v>7292</v>
      </c>
      <c r="C1760" s="281" t="s">
        <v>7293</v>
      </c>
      <c r="D1760" s="281" t="s">
        <v>7294</v>
      </c>
      <c r="E1760" s="281" t="s">
        <v>3376</v>
      </c>
      <c r="F1760" s="281">
        <v>1</v>
      </c>
      <c r="G1760" s="281" t="s">
        <v>259</v>
      </c>
      <c r="H1760" s="303">
        <v>37491</v>
      </c>
      <c r="I1760" s="281">
        <v>24</v>
      </c>
      <c r="J1760" s="281" t="s">
        <v>260</v>
      </c>
      <c r="K1760" s="281">
        <v>275</v>
      </c>
      <c r="L1760" s="281" t="s">
        <v>273</v>
      </c>
      <c r="M1760" s="281">
        <v>2084</v>
      </c>
      <c r="N1760" s="281" t="s">
        <v>4454</v>
      </c>
      <c r="O1760" s="281">
        <v>1</v>
      </c>
      <c r="P1760" s="281" t="s">
        <v>11177</v>
      </c>
      <c r="Q1760" s="281">
        <v>0</v>
      </c>
      <c r="S1760" s="281">
        <v>0</v>
      </c>
      <c r="W1760" s="281">
        <v>-20</v>
      </c>
      <c r="X1760" s="281" t="s">
        <v>1574</v>
      </c>
      <c r="AA1760" s="281">
        <v>1</v>
      </c>
      <c r="AB1760" s="281" t="s">
        <v>198</v>
      </c>
      <c r="AC1760" s="303">
        <v>44702</v>
      </c>
      <c r="AD1760" s="281" t="s">
        <v>11518</v>
      </c>
      <c r="AE1760" s="281" t="s">
        <v>2514</v>
      </c>
      <c r="AF1760" s="281" t="s">
        <v>266</v>
      </c>
      <c r="AG1760" s="281" t="s">
        <v>2515</v>
      </c>
      <c r="AH1760" s="281" t="s">
        <v>2516</v>
      </c>
      <c r="AI1760" s="281" t="s">
        <v>2517</v>
      </c>
      <c r="AN1760" s="303">
        <v>44362</v>
      </c>
      <c r="AP1760" s="284">
        <f t="shared" si="250"/>
        <v>1753</v>
      </c>
      <c r="AQ1760" s="284" t="str">
        <f t="shared" si="251"/>
        <v>小管孝明1</v>
      </c>
      <c r="AR1760" s="284" t="str">
        <f t="shared" si="252"/>
        <v>こすげたかあき1</v>
      </c>
      <c r="AS1760" s="284">
        <f t="shared" si="253"/>
        <v>1737248</v>
      </c>
      <c r="AT1760" s="284" t="str">
        <f t="shared" si="246"/>
        <v>小管孝明</v>
      </c>
      <c r="AU1760" s="284">
        <f>IF(AT1760="","",COUNTIF(AT$8:AT1760,AT1760))</f>
        <v>1</v>
      </c>
      <c r="AV1760" s="284" t="str">
        <f t="shared" si="247"/>
        <v>こすげたかあき</v>
      </c>
      <c r="AW1760" s="284">
        <f>IF(AV1760="","",COUNTIF(AV$8:AV1760,AV1760))</f>
        <v>1</v>
      </c>
      <c r="AX1760" s="284" t="str">
        <f t="shared" si="245"/>
        <v/>
      </c>
      <c r="AY1760" s="284" t="str">
        <f t="shared" si="248"/>
        <v/>
      </c>
      <c r="AZ1760" s="284" t="str">
        <f t="shared" si="249"/>
        <v/>
      </c>
    </row>
    <row r="1761" spans="1:52" ht="18" customHeight="1">
      <c r="A1761" s="281">
        <v>1737244</v>
      </c>
      <c r="B1761" s="281" t="s">
        <v>1374</v>
      </c>
      <c r="C1761" s="281" t="s">
        <v>3708</v>
      </c>
      <c r="D1761" s="281" t="s">
        <v>1376</v>
      </c>
      <c r="E1761" s="281" t="s">
        <v>3709</v>
      </c>
      <c r="F1761" s="281">
        <v>1</v>
      </c>
      <c r="G1761" s="281" t="s">
        <v>259</v>
      </c>
      <c r="H1761" s="303">
        <v>37529</v>
      </c>
      <c r="I1761" s="281">
        <v>24</v>
      </c>
      <c r="J1761" s="281" t="s">
        <v>260</v>
      </c>
      <c r="K1761" s="281">
        <v>275</v>
      </c>
      <c r="L1761" s="281" t="s">
        <v>273</v>
      </c>
      <c r="M1761" s="281">
        <v>2084</v>
      </c>
      <c r="N1761" s="281" t="s">
        <v>4454</v>
      </c>
      <c r="O1761" s="281">
        <v>1</v>
      </c>
      <c r="P1761" s="281" t="s">
        <v>11177</v>
      </c>
      <c r="Q1761" s="281">
        <v>0</v>
      </c>
      <c r="S1761" s="281">
        <v>0</v>
      </c>
      <c r="W1761" s="281">
        <v>-20</v>
      </c>
      <c r="X1761" s="281" t="s">
        <v>1574</v>
      </c>
      <c r="AA1761" s="281">
        <v>1</v>
      </c>
      <c r="AB1761" s="281" t="s">
        <v>198</v>
      </c>
      <c r="AC1761" s="303">
        <v>44702</v>
      </c>
      <c r="AD1761" s="281" t="s">
        <v>11518</v>
      </c>
      <c r="AE1761" s="281" t="s">
        <v>2514</v>
      </c>
      <c r="AF1761" s="281" t="s">
        <v>266</v>
      </c>
      <c r="AG1761" s="281" t="s">
        <v>2515</v>
      </c>
      <c r="AH1761" s="281" t="s">
        <v>2516</v>
      </c>
      <c r="AI1761" s="281" t="s">
        <v>2517</v>
      </c>
      <c r="AN1761" s="303">
        <v>44362</v>
      </c>
      <c r="AP1761" s="284">
        <f t="shared" si="250"/>
        <v>1754</v>
      </c>
      <c r="AQ1761" s="284" t="str">
        <f t="shared" si="251"/>
        <v>吉田昂平1</v>
      </c>
      <c r="AR1761" s="284" t="str">
        <f t="shared" si="252"/>
        <v>よしだこうへい1</v>
      </c>
      <c r="AS1761" s="284">
        <f t="shared" si="253"/>
        <v>1737244</v>
      </c>
      <c r="AT1761" s="284" t="str">
        <f t="shared" si="246"/>
        <v>吉田昂平</v>
      </c>
      <c r="AU1761" s="284">
        <f>IF(AT1761="","",COUNTIF(AT$8:AT1761,AT1761))</f>
        <v>1</v>
      </c>
      <c r="AV1761" s="284" t="str">
        <f t="shared" si="247"/>
        <v>よしだこうへい</v>
      </c>
      <c r="AW1761" s="284">
        <f>IF(AV1761="","",COUNTIF(AV$8:AV1761,AV1761))</f>
        <v>1</v>
      </c>
      <c r="AX1761" s="284" t="str">
        <f t="shared" si="245"/>
        <v/>
      </c>
      <c r="AY1761" s="284" t="str">
        <f t="shared" si="248"/>
        <v/>
      </c>
      <c r="AZ1761" s="284" t="str">
        <f t="shared" si="249"/>
        <v/>
      </c>
    </row>
    <row r="1762" spans="1:52" ht="18" customHeight="1">
      <c r="A1762" s="281">
        <v>1700395</v>
      </c>
      <c r="B1762" s="281" t="s">
        <v>5364</v>
      </c>
      <c r="C1762" s="281" t="s">
        <v>6114</v>
      </c>
      <c r="D1762" s="281" t="s">
        <v>826</v>
      </c>
      <c r="E1762" s="281" t="s">
        <v>3181</v>
      </c>
      <c r="F1762" s="281">
        <v>2</v>
      </c>
      <c r="G1762" s="281" t="s">
        <v>282</v>
      </c>
      <c r="H1762" s="303">
        <v>38098</v>
      </c>
      <c r="I1762" s="281">
        <v>24</v>
      </c>
      <c r="J1762" s="281" t="s">
        <v>260</v>
      </c>
      <c r="K1762" s="281">
        <v>273</v>
      </c>
      <c r="L1762" s="281" t="s">
        <v>784</v>
      </c>
      <c r="M1762" s="281">
        <v>2066</v>
      </c>
      <c r="N1762" s="281" t="s">
        <v>7295</v>
      </c>
      <c r="O1762" s="281">
        <v>2</v>
      </c>
      <c r="P1762" s="281" t="s">
        <v>303</v>
      </c>
      <c r="W1762" s="281">
        <v>-20</v>
      </c>
      <c r="X1762" s="281" t="s">
        <v>1574</v>
      </c>
      <c r="AA1762" s="281">
        <v>1</v>
      </c>
      <c r="AB1762" s="281" t="s">
        <v>198</v>
      </c>
      <c r="AC1762" s="303">
        <v>44703</v>
      </c>
      <c r="AD1762" s="281" t="s">
        <v>11520</v>
      </c>
      <c r="AN1762" s="303">
        <v>44012</v>
      </c>
      <c r="AP1762" s="284">
        <f t="shared" si="250"/>
        <v>1755</v>
      </c>
      <c r="AQ1762" s="284" t="str">
        <f t="shared" si="251"/>
        <v>高野優希1</v>
      </c>
      <c r="AR1762" s="284" t="str">
        <f t="shared" si="252"/>
        <v>たかのゆうき1</v>
      </c>
      <c r="AS1762" s="284">
        <f t="shared" si="253"/>
        <v>1700395</v>
      </c>
      <c r="AT1762" s="284" t="str">
        <f t="shared" si="246"/>
        <v>高野優希</v>
      </c>
      <c r="AU1762" s="284">
        <f>IF(AT1762="","",COUNTIF(AT$8:AT1762,AT1762))</f>
        <v>1</v>
      </c>
      <c r="AV1762" s="284" t="str">
        <f t="shared" si="247"/>
        <v>たかのゆうき</v>
      </c>
      <c r="AW1762" s="284">
        <f>IF(AV1762="","",COUNTIF(AV$8:AV1762,AV1762))</f>
        <v>1</v>
      </c>
      <c r="AX1762" s="284" t="str">
        <f t="shared" si="245"/>
        <v/>
      </c>
      <c r="AY1762" s="284" t="str">
        <f t="shared" si="248"/>
        <v/>
      </c>
      <c r="AZ1762" s="284" t="str">
        <f t="shared" si="249"/>
        <v/>
      </c>
    </row>
    <row r="1763" spans="1:52" ht="18" customHeight="1">
      <c r="A1763" s="281">
        <v>1700460</v>
      </c>
      <c r="B1763" s="281" t="s">
        <v>1473</v>
      </c>
      <c r="C1763" s="281" t="s">
        <v>7296</v>
      </c>
      <c r="D1763" s="281" t="s">
        <v>1475</v>
      </c>
      <c r="E1763" s="281" t="s">
        <v>5030</v>
      </c>
      <c r="F1763" s="281">
        <v>2</v>
      </c>
      <c r="G1763" s="281" t="s">
        <v>282</v>
      </c>
      <c r="H1763" s="303">
        <v>38100</v>
      </c>
      <c r="I1763" s="281">
        <v>24</v>
      </c>
      <c r="J1763" s="281" t="s">
        <v>260</v>
      </c>
      <c r="K1763" s="281">
        <v>271</v>
      </c>
      <c r="L1763" s="281" t="s">
        <v>413</v>
      </c>
      <c r="M1763" s="281">
        <v>2059</v>
      </c>
      <c r="N1763" s="281" t="s">
        <v>5378</v>
      </c>
      <c r="O1763" s="281">
        <v>2</v>
      </c>
      <c r="P1763" s="281" t="s">
        <v>303</v>
      </c>
      <c r="W1763" s="281">
        <v>-20</v>
      </c>
      <c r="X1763" s="281" t="s">
        <v>1574</v>
      </c>
      <c r="AA1763" s="281">
        <v>1</v>
      </c>
      <c r="AB1763" s="281" t="s">
        <v>198</v>
      </c>
      <c r="AC1763" s="303">
        <v>44703</v>
      </c>
      <c r="AD1763" s="281" t="s">
        <v>11519</v>
      </c>
      <c r="AE1763" s="281" t="s">
        <v>1017</v>
      </c>
      <c r="AF1763" s="281" t="s">
        <v>266</v>
      </c>
      <c r="AG1763" s="281" t="s">
        <v>5511</v>
      </c>
      <c r="AI1763" s="281" t="s">
        <v>5380</v>
      </c>
      <c r="AJ1763" s="281" t="s">
        <v>11467</v>
      </c>
      <c r="AN1763" s="303">
        <v>44012</v>
      </c>
      <c r="AP1763" s="284">
        <f t="shared" si="250"/>
        <v>1756</v>
      </c>
      <c r="AQ1763" s="284" t="str">
        <f t="shared" si="251"/>
        <v>甘利未珠咲1</v>
      </c>
      <c r="AR1763" s="284" t="str">
        <f t="shared" si="252"/>
        <v>あまりみずき1</v>
      </c>
      <c r="AS1763" s="284">
        <f t="shared" si="253"/>
        <v>1700460</v>
      </c>
      <c r="AT1763" s="284" t="str">
        <f t="shared" si="246"/>
        <v>甘利未珠咲</v>
      </c>
      <c r="AU1763" s="284">
        <f>IF(AT1763="","",COUNTIF(AT$8:AT1763,AT1763))</f>
        <v>1</v>
      </c>
      <c r="AV1763" s="284" t="str">
        <f t="shared" si="247"/>
        <v>あまりみずき</v>
      </c>
      <c r="AW1763" s="284">
        <f>IF(AV1763="","",COUNTIF(AV$8:AV1763,AV1763))</f>
        <v>1</v>
      </c>
      <c r="AX1763" s="284" t="str">
        <f t="shared" si="245"/>
        <v/>
      </c>
      <c r="AY1763" s="284" t="str">
        <f t="shared" si="248"/>
        <v/>
      </c>
      <c r="AZ1763" s="284" t="str">
        <f t="shared" si="249"/>
        <v/>
      </c>
    </row>
    <row r="1764" spans="1:52" ht="18" customHeight="1">
      <c r="A1764" s="281">
        <v>1700505</v>
      </c>
      <c r="B1764" s="281" t="s">
        <v>7297</v>
      </c>
      <c r="C1764" s="281" t="s">
        <v>7298</v>
      </c>
      <c r="D1764" s="281" t="s">
        <v>7299</v>
      </c>
      <c r="E1764" s="281" t="s">
        <v>7300</v>
      </c>
      <c r="F1764" s="281">
        <v>1</v>
      </c>
      <c r="G1764" s="281" t="s">
        <v>259</v>
      </c>
      <c r="H1764" s="303">
        <v>38115</v>
      </c>
      <c r="I1764" s="281">
        <v>24</v>
      </c>
      <c r="J1764" s="281" t="s">
        <v>260</v>
      </c>
      <c r="K1764" s="281">
        <v>269</v>
      </c>
      <c r="L1764" s="281" t="s">
        <v>378</v>
      </c>
      <c r="M1764" s="281">
        <v>2047</v>
      </c>
      <c r="N1764" s="281" t="s">
        <v>6029</v>
      </c>
      <c r="O1764" s="281">
        <v>2</v>
      </c>
      <c r="P1764" s="281" t="s">
        <v>303</v>
      </c>
      <c r="Q1764" s="281">
        <v>0</v>
      </c>
      <c r="S1764" s="281">
        <v>0</v>
      </c>
      <c r="W1764" s="281">
        <v>-20</v>
      </c>
      <c r="X1764" s="281" t="s">
        <v>1574</v>
      </c>
      <c r="AA1764" s="281">
        <v>1</v>
      </c>
      <c r="AB1764" s="281" t="s">
        <v>198</v>
      </c>
      <c r="AC1764" s="303">
        <v>44703</v>
      </c>
      <c r="AD1764" s="281" t="s">
        <v>11519</v>
      </c>
      <c r="AE1764" s="281" t="s">
        <v>6030</v>
      </c>
      <c r="AF1764" s="281" t="s">
        <v>266</v>
      </c>
      <c r="AG1764" s="281" t="s">
        <v>6031</v>
      </c>
      <c r="AI1764" s="281" t="s">
        <v>6032</v>
      </c>
      <c r="AJ1764" s="281" t="s">
        <v>11521</v>
      </c>
      <c r="AN1764" s="303">
        <v>44012</v>
      </c>
      <c r="AP1764" s="284">
        <f t="shared" si="250"/>
        <v>1757</v>
      </c>
      <c r="AQ1764" s="284" t="str">
        <f t="shared" si="251"/>
        <v>楜澤旭渉1</v>
      </c>
      <c r="AR1764" s="284" t="str">
        <f t="shared" si="252"/>
        <v>くるみさわあさと1</v>
      </c>
      <c r="AS1764" s="284">
        <f t="shared" si="253"/>
        <v>1700505</v>
      </c>
      <c r="AT1764" s="284" t="str">
        <f t="shared" si="246"/>
        <v>楜澤旭渉</v>
      </c>
      <c r="AU1764" s="284">
        <f>IF(AT1764="","",COUNTIF(AT$8:AT1764,AT1764))</f>
        <v>1</v>
      </c>
      <c r="AV1764" s="284" t="str">
        <f t="shared" si="247"/>
        <v>くるみさわあさと</v>
      </c>
      <c r="AW1764" s="284">
        <f>IF(AV1764="","",COUNTIF(AV$8:AV1764,AV1764))</f>
        <v>1</v>
      </c>
      <c r="AX1764" s="284" t="str">
        <f t="shared" si="245"/>
        <v/>
      </c>
      <c r="AY1764" s="284" t="str">
        <f t="shared" si="248"/>
        <v/>
      </c>
      <c r="AZ1764" s="284" t="str">
        <f t="shared" si="249"/>
        <v/>
      </c>
    </row>
    <row r="1765" spans="1:52" ht="18" customHeight="1">
      <c r="A1765" s="281">
        <v>1700415</v>
      </c>
      <c r="B1765" s="281" t="s">
        <v>892</v>
      </c>
      <c r="C1765" s="281" t="s">
        <v>7301</v>
      </c>
      <c r="D1765" s="281" t="s">
        <v>894</v>
      </c>
      <c r="E1765" s="281" t="s">
        <v>4664</v>
      </c>
      <c r="F1765" s="281">
        <v>2</v>
      </c>
      <c r="G1765" s="281" t="s">
        <v>282</v>
      </c>
      <c r="H1765" s="303">
        <v>38162</v>
      </c>
      <c r="I1765" s="281">
        <v>24</v>
      </c>
      <c r="J1765" s="281" t="s">
        <v>260</v>
      </c>
      <c r="K1765" s="281">
        <v>277</v>
      </c>
      <c r="L1765" s="281" t="s">
        <v>293</v>
      </c>
      <c r="M1765" s="281">
        <v>2091</v>
      </c>
      <c r="N1765" s="281" t="s">
        <v>6846</v>
      </c>
      <c r="O1765" s="281">
        <v>2</v>
      </c>
      <c r="P1765" s="281" t="s">
        <v>303</v>
      </c>
      <c r="W1765" s="281">
        <v>-20</v>
      </c>
      <c r="X1765" s="281" t="s">
        <v>1574</v>
      </c>
      <c r="AA1765" s="281">
        <v>1</v>
      </c>
      <c r="AB1765" s="281" t="s">
        <v>198</v>
      </c>
      <c r="AC1765" s="303">
        <v>44703</v>
      </c>
      <c r="AD1765" s="281" t="s">
        <v>11520</v>
      </c>
      <c r="AN1765" s="303">
        <v>44012</v>
      </c>
      <c r="AP1765" s="284">
        <f t="shared" si="250"/>
        <v>1758</v>
      </c>
      <c r="AQ1765" s="284" t="str">
        <f t="shared" si="251"/>
        <v>丸山彩心1</v>
      </c>
      <c r="AR1765" s="284" t="str">
        <f t="shared" si="252"/>
        <v>まるやまあやみ1</v>
      </c>
      <c r="AS1765" s="284">
        <f t="shared" si="253"/>
        <v>1700415</v>
      </c>
      <c r="AT1765" s="284" t="str">
        <f t="shared" si="246"/>
        <v>丸山彩心</v>
      </c>
      <c r="AU1765" s="284">
        <f>IF(AT1765="","",COUNTIF(AT$8:AT1765,AT1765))</f>
        <v>1</v>
      </c>
      <c r="AV1765" s="284" t="str">
        <f t="shared" si="247"/>
        <v>まるやまあやみ</v>
      </c>
      <c r="AW1765" s="284">
        <f>IF(AV1765="","",COUNTIF(AV$8:AV1765,AV1765))</f>
        <v>1</v>
      </c>
      <c r="AX1765" s="284" t="str">
        <f t="shared" si="245"/>
        <v/>
      </c>
      <c r="AY1765" s="284" t="str">
        <f t="shared" si="248"/>
        <v/>
      </c>
      <c r="AZ1765" s="284" t="str">
        <f t="shared" si="249"/>
        <v/>
      </c>
    </row>
    <row r="1766" spans="1:52" ht="18" customHeight="1">
      <c r="A1766" s="281">
        <v>1702860</v>
      </c>
      <c r="B1766" s="281" t="s">
        <v>7302</v>
      </c>
      <c r="C1766" s="281" t="s">
        <v>7303</v>
      </c>
      <c r="D1766" s="281" t="s">
        <v>5913</v>
      </c>
      <c r="E1766" s="281" t="s">
        <v>5455</v>
      </c>
      <c r="F1766" s="281">
        <v>2</v>
      </c>
      <c r="G1766" s="281" t="s">
        <v>282</v>
      </c>
      <c r="H1766" s="303">
        <v>38233</v>
      </c>
      <c r="I1766" s="281">
        <v>24</v>
      </c>
      <c r="J1766" s="281" t="s">
        <v>260</v>
      </c>
      <c r="K1766" s="281">
        <v>270</v>
      </c>
      <c r="L1766" s="281" t="s">
        <v>720</v>
      </c>
      <c r="M1766" s="281">
        <v>2054</v>
      </c>
      <c r="N1766" s="281" t="s">
        <v>5865</v>
      </c>
      <c r="O1766" s="281">
        <v>2</v>
      </c>
      <c r="P1766" s="281" t="s">
        <v>303</v>
      </c>
      <c r="W1766" s="281">
        <v>-20</v>
      </c>
      <c r="X1766" s="281" t="s">
        <v>1574</v>
      </c>
      <c r="AA1766" s="281">
        <v>1</v>
      </c>
      <c r="AB1766" s="281" t="s">
        <v>198</v>
      </c>
      <c r="AC1766" s="303">
        <v>44703</v>
      </c>
      <c r="AD1766" s="281" t="s">
        <v>11519</v>
      </c>
      <c r="AE1766" s="281" t="s">
        <v>5866</v>
      </c>
      <c r="AF1766" s="281" t="s">
        <v>266</v>
      </c>
      <c r="AG1766" s="281" t="s">
        <v>5867</v>
      </c>
      <c r="AI1766" s="281" t="s">
        <v>5868</v>
      </c>
      <c r="AJ1766" s="281" t="s">
        <v>11506</v>
      </c>
      <c r="AN1766" s="303">
        <v>44022</v>
      </c>
      <c r="AP1766" s="284">
        <f t="shared" si="250"/>
        <v>1759</v>
      </c>
      <c r="AQ1766" s="284" t="str">
        <f t="shared" si="251"/>
        <v>西巻悠衣1</v>
      </c>
      <c r="AR1766" s="284" t="str">
        <f t="shared" si="252"/>
        <v>にしまきゆい1</v>
      </c>
      <c r="AS1766" s="284">
        <f t="shared" si="253"/>
        <v>1702860</v>
      </c>
      <c r="AT1766" s="284" t="str">
        <f t="shared" si="246"/>
        <v>西巻悠衣</v>
      </c>
      <c r="AU1766" s="284">
        <f>IF(AT1766="","",COUNTIF(AT$8:AT1766,AT1766))</f>
        <v>1</v>
      </c>
      <c r="AV1766" s="284" t="str">
        <f t="shared" si="247"/>
        <v>にしまきゆい</v>
      </c>
      <c r="AW1766" s="284">
        <f>IF(AV1766="","",COUNTIF(AV$8:AV1766,AV1766))</f>
        <v>1</v>
      </c>
      <c r="AX1766" s="284" t="str">
        <f t="shared" si="245"/>
        <v/>
      </c>
      <c r="AY1766" s="284" t="str">
        <f t="shared" si="248"/>
        <v/>
      </c>
      <c r="AZ1766" s="284" t="str">
        <f t="shared" si="249"/>
        <v/>
      </c>
    </row>
    <row r="1767" spans="1:52" ht="18" customHeight="1">
      <c r="A1767" s="281">
        <v>1700508</v>
      </c>
      <c r="B1767" s="281" t="s">
        <v>2592</v>
      </c>
      <c r="C1767" s="281" t="s">
        <v>2752</v>
      </c>
      <c r="D1767" s="281" t="s">
        <v>2594</v>
      </c>
      <c r="E1767" s="281" t="s">
        <v>888</v>
      </c>
      <c r="F1767" s="281">
        <v>1</v>
      </c>
      <c r="G1767" s="281" t="s">
        <v>259</v>
      </c>
      <c r="H1767" s="303">
        <v>38333</v>
      </c>
      <c r="I1767" s="281">
        <v>24</v>
      </c>
      <c r="J1767" s="281" t="s">
        <v>260</v>
      </c>
      <c r="K1767" s="281">
        <v>269</v>
      </c>
      <c r="L1767" s="281" t="s">
        <v>378</v>
      </c>
      <c r="M1767" s="281">
        <v>2047</v>
      </c>
      <c r="N1767" s="281" t="s">
        <v>6029</v>
      </c>
      <c r="O1767" s="281">
        <v>2</v>
      </c>
      <c r="P1767" s="281" t="s">
        <v>303</v>
      </c>
      <c r="W1767" s="281">
        <v>-20</v>
      </c>
      <c r="X1767" s="281" t="s">
        <v>1574</v>
      </c>
      <c r="AA1767" s="281">
        <v>1</v>
      </c>
      <c r="AB1767" s="281" t="s">
        <v>198</v>
      </c>
      <c r="AC1767" s="303">
        <v>44703</v>
      </c>
      <c r="AD1767" s="281" t="s">
        <v>11519</v>
      </c>
      <c r="AE1767" s="281" t="s">
        <v>6030</v>
      </c>
      <c r="AF1767" s="281" t="s">
        <v>266</v>
      </c>
      <c r="AG1767" s="281" t="s">
        <v>6031</v>
      </c>
      <c r="AI1767" s="281" t="s">
        <v>6032</v>
      </c>
      <c r="AJ1767" s="281" t="s">
        <v>11521</v>
      </c>
      <c r="AN1767" s="303">
        <v>44012</v>
      </c>
      <c r="AP1767" s="284">
        <f t="shared" si="250"/>
        <v>1760</v>
      </c>
      <c r="AQ1767" s="284" t="str">
        <f t="shared" si="251"/>
        <v>池田陽1</v>
      </c>
      <c r="AR1767" s="284" t="str">
        <f t="shared" si="252"/>
        <v>いけだひなた1</v>
      </c>
      <c r="AS1767" s="284">
        <f t="shared" si="253"/>
        <v>1700508</v>
      </c>
      <c r="AT1767" s="284" t="str">
        <f t="shared" si="246"/>
        <v>池田陽</v>
      </c>
      <c r="AU1767" s="284">
        <f>IF(AT1767="","",COUNTIF(AT$8:AT1767,AT1767))</f>
        <v>1</v>
      </c>
      <c r="AV1767" s="284" t="str">
        <f t="shared" si="247"/>
        <v>いけだひなた</v>
      </c>
      <c r="AW1767" s="284">
        <f>IF(AV1767="","",COUNTIF(AV$8:AV1767,AV1767))</f>
        <v>1</v>
      </c>
      <c r="AX1767" s="284" t="str">
        <f t="shared" si="245"/>
        <v/>
      </c>
      <c r="AY1767" s="284" t="str">
        <f t="shared" si="248"/>
        <v/>
      </c>
      <c r="AZ1767" s="284" t="str">
        <f t="shared" si="249"/>
        <v/>
      </c>
    </row>
    <row r="1768" spans="1:52" ht="18" customHeight="1">
      <c r="A1768" s="281">
        <v>1700384</v>
      </c>
      <c r="B1768" s="281" t="s">
        <v>4929</v>
      </c>
      <c r="C1768" s="281" t="s">
        <v>7304</v>
      </c>
      <c r="D1768" s="281" t="s">
        <v>4930</v>
      </c>
      <c r="E1768" s="281" t="s">
        <v>7305</v>
      </c>
      <c r="F1768" s="281">
        <v>1</v>
      </c>
      <c r="G1768" s="281" t="s">
        <v>259</v>
      </c>
      <c r="H1768" s="303">
        <v>38348</v>
      </c>
      <c r="I1768" s="281">
        <v>24</v>
      </c>
      <c r="J1768" s="281" t="s">
        <v>260</v>
      </c>
      <c r="K1768" s="281">
        <v>275</v>
      </c>
      <c r="L1768" s="281" t="s">
        <v>273</v>
      </c>
      <c r="M1768" s="281">
        <v>2075</v>
      </c>
      <c r="N1768" s="281" t="s">
        <v>5544</v>
      </c>
      <c r="O1768" s="281">
        <v>2</v>
      </c>
      <c r="P1768" s="281" t="s">
        <v>303</v>
      </c>
      <c r="W1768" s="281">
        <v>-20</v>
      </c>
      <c r="X1768" s="281" t="s">
        <v>1574</v>
      </c>
      <c r="AA1768" s="281">
        <v>1</v>
      </c>
      <c r="AB1768" s="281" t="s">
        <v>198</v>
      </c>
      <c r="AC1768" s="303">
        <v>44703</v>
      </c>
      <c r="AD1768" s="281" t="s">
        <v>11520</v>
      </c>
      <c r="AN1768" s="303">
        <v>44012</v>
      </c>
      <c r="AP1768" s="284">
        <f t="shared" si="250"/>
        <v>1761</v>
      </c>
      <c r="AQ1768" s="284" t="str">
        <f t="shared" si="251"/>
        <v>向井太亮1</v>
      </c>
      <c r="AR1768" s="284" t="str">
        <f t="shared" si="252"/>
        <v>むかいたいすけ1</v>
      </c>
      <c r="AS1768" s="284">
        <f t="shared" si="253"/>
        <v>1700384</v>
      </c>
      <c r="AT1768" s="284" t="str">
        <f t="shared" si="246"/>
        <v>向井太亮</v>
      </c>
      <c r="AU1768" s="284">
        <f>IF(AT1768="","",COUNTIF(AT$8:AT1768,AT1768))</f>
        <v>1</v>
      </c>
      <c r="AV1768" s="284" t="str">
        <f t="shared" si="247"/>
        <v>むかいたいすけ</v>
      </c>
      <c r="AW1768" s="284">
        <f>IF(AV1768="","",COUNTIF(AV$8:AV1768,AV1768))</f>
        <v>1</v>
      </c>
      <c r="AX1768" s="284" t="str">
        <f t="shared" si="245"/>
        <v/>
      </c>
      <c r="AY1768" s="284" t="str">
        <f t="shared" si="248"/>
        <v/>
      </c>
      <c r="AZ1768" s="284" t="str">
        <f t="shared" si="249"/>
        <v/>
      </c>
    </row>
    <row r="1769" spans="1:52" ht="18" customHeight="1">
      <c r="A1769" s="281">
        <v>1703055</v>
      </c>
      <c r="B1769" s="281" t="s">
        <v>7306</v>
      </c>
      <c r="C1769" s="281" t="s">
        <v>7307</v>
      </c>
      <c r="D1769" s="281" t="s">
        <v>7308</v>
      </c>
      <c r="E1769" s="281" t="s">
        <v>4900</v>
      </c>
      <c r="F1769" s="281">
        <v>2</v>
      </c>
      <c r="G1769" s="281" t="s">
        <v>282</v>
      </c>
      <c r="H1769" s="303">
        <v>38350</v>
      </c>
      <c r="I1769" s="281">
        <v>24</v>
      </c>
      <c r="J1769" s="281" t="s">
        <v>260</v>
      </c>
      <c r="K1769" s="281">
        <v>277</v>
      </c>
      <c r="L1769" s="281" t="s">
        <v>293</v>
      </c>
      <c r="M1769" s="281">
        <v>2089</v>
      </c>
      <c r="N1769" s="281" t="s">
        <v>7309</v>
      </c>
      <c r="O1769" s="281">
        <v>2</v>
      </c>
      <c r="P1769" s="281" t="s">
        <v>303</v>
      </c>
      <c r="W1769" s="281">
        <v>-20</v>
      </c>
      <c r="X1769" s="281" t="s">
        <v>1574</v>
      </c>
      <c r="AA1769" s="281">
        <v>1</v>
      </c>
      <c r="AB1769" s="281" t="s">
        <v>198</v>
      </c>
      <c r="AC1769" s="303">
        <v>44703</v>
      </c>
      <c r="AD1769" s="281" t="s">
        <v>11520</v>
      </c>
      <c r="AE1769" s="281" t="s">
        <v>7310</v>
      </c>
      <c r="AF1769" s="281" t="s">
        <v>266</v>
      </c>
      <c r="AG1769" s="281" t="s">
        <v>7311</v>
      </c>
      <c r="AI1769" s="281" t="s">
        <v>7312</v>
      </c>
      <c r="AJ1769" s="281" t="s">
        <v>11603</v>
      </c>
      <c r="AN1769" s="303">
        <v>44023</v>
      </c>
      <c r="AP1769" s="284">
        <f t="shared" si="250"/>
        <v>1762</v>
      </c>
      <c r="AQ1769" s="284" t="str">
        <f t="shared" si="251"/>
        <v>上村望美1</v>
      </c>
      <c r="AR1769" s="284" t="str">
        <f t="shared" si="252"/>
        <v>かみむらのぞみ1</v>
      </c>
      <c r="AS1769" s="284">
        <f t="shared" si="253"/>
        <v>1703055</v>
      </c>
      <c r="AT1769" s="284" t="str">
        <f t="shared" si="246"/>
        <v>上村望美</v>
      </c>
      <c r="AU1769" s="284">
        <f>IF(AT1769="","",COUNTIF(AT$8:AT1769,AT1769))</f>
        <v>1</v>
      </c>
      <c r="AV1769" s="284" t="str">
        <f t="shared" si="247"/>
        <v>かみむらのぞみ</v>
      </c>
      <c r="AW1769" s="284">
        <f>IF(AV1769="","",COUNTIF(AV$8:AV1769,AV1769))</f>
        <v>1</v>
      </c>
      <c r="AX1769" s="284" t="str">
        <f t="shared" si="245"/>
        <v/>
      </c>
      <c r="AY1769" s="284" t="str">
        <f t="shared" si="248"/>
        <v/>
      </c>
      <c r="AZ1769" s="284" t="str">
        <f t="shared" si="249"/>
        <v/>
      </c>
    </row>
    <row r="1770" spans="1:52" ht="18" customHeight="1">
      <c r="A1770" s="281">
        <v>1703062</v>
      </c>
      <c r="B1770" s="281" t="s">
        <v>5027</v>
      </c>
      <c r="C1770" s="281" t="s">
        <v>6114</v>
      </c>
      <c r="D1770" s="281" t="s">
        <v>5029</v>
      </c>
      <c r="E1770" s="281" t="s">
        <v>3181</v>
      </c>
      <c r="F1770" s="281">
        <v>2</v>
      </c>
      <c r="G1770" s="281" t="s">
        <v>282</v>
      </c>
      <c r="H1770" s="303">
        <v>38376</v>
      </c>
      <c r="I1770" s="281">
        <v>24</v>
      </c>
      <c r="J1770" s="281" t="s">
        <v>260</v>
      </c>
      <c r="K1770" s="281">
        <v>273</v>
      </c>
      <c r="L1770" s="281" t="s">
        <v>784</v>
      </c>
      <c r="M1770" s="281">
        <v>5117</v>
      </c>
      <c r="N1770" s="281" t="s">
        <v>6926</v>
      </c>
      <c r="O1770" s="281">
        <v>2</v>
      </c>
      <c r="P1770" s="281" t="s">
        <v>303</v>
      </c>
      <c r="W1770" s="281">
        <v>-20</v>
      </c>
      <c r="X1770" s="281" t="s">
        <v>1574</v>
      </c>
      <c r="AA1770" s="281">
        <v>1</v>
      </c>
      <c r="AB1770" s="281" t="s">
        <v>198</v>
      </c>
      <c r="AC1770" s="303">
        <v>44703</v>
      </c>
      <c r="AD1770" s="281" t="s">
        <v>11520</v>
      </c>
      <c r="AE1770" s="281" t="s">
        <v>1728</v>
      </c>
      <c r="AF1770" s="281" t="s">
        <v>266</v>
      </c>
      <c r="AG1770" s="281" t="s">
        <v>6927</v>
      </c>
      <c r="AI1770" s="281" t="s">
        <v>6928</v>
      </c>
      <c r="AJ1770" s="281" t="s">
        <v>11585</v>
      </c>
      <c r="AN1770" s="303">
        <v>44023</v>
      </c>
      <c r="AP1770" s="284">
        <f t="shared" si="250"/>
        <v>1763</v>
      </c>
      <c r="AQ1770" s="284" t="str">
        <f t="shared" si="251"/>
        <v>降旗優希1</v>
      </c>
      <c r="AR1770" s="284" t="str">
        <f t="shared" si="252"/>
        <v>ふりはたゆうき1</v>
      </c>
      <c r="AS1770" s="284">
        <f t="shared" si="253"/>
        <v>1703062</v>
      </c>
      <c r="AT1770" s="284" t="str">
        <f t="shared" si="246"/>
        <v>降旗優希</v>
      </c>
      <c r="AU1770" s="284">
        <f>IF(AT1770="","",COUNTIF(AT$8:AT1770,AT1770))</f>
        <v>1</v>
      </c>
      <c r="AV1770" s="284" t="str">
        <f t="shared" si="247"/>
        <v>ふりはたゆうき</v>
      </c>
      <c r="AW1770" s="284">
        <f>IF(AV1770="","",COUNTIF(AV$8:AV1770,AV1770))</f>
        <v>1</v>
      </c>
      <c r="AX1770" s="284" t="str">
        <f t="shared" si="245"/>
        <v/>
      </c>
      <c r="AY1770" s="284" t="str">
        <f t="shared" si="248"/>
        <v/>
      </c>
      <c r="AZ1770" s="284" t="str">
        <f t="shared" si="249"/>
        <v/>
      </c>
    </row>
    <row r="1771" spans="1:52" ht="18" customHeight="1">
      <c r="A1771" s="281">
        <v>1700476</v>
      </c>
      <c r="B1771" s="281" t="s">
        <v>7313</v>
      </c>
      <c r="C1771" s="281" t="s">
        <v>7314</v>
      </c>
      <c r="D1771" s="281" t="s">
        <v>7315</v>
      </c>
      <c r="E1771" s="281" t="s">
        <v>7316</v>
      </c>
      <c r="F1771" s="281">
        <v>2</v>
      </c>
      <c r="G1771" s="281" t="s">
        <v>282</v>
      </c>
      <c r="H1771" s="303">
        <v>38421</v>
      </c>
      <c r="I1771" s="281">
        <v>24</v>
      </c>
      <c r="J1771" s="281" t="s">
        <v>260</v>
      </c>
      <c r="K1771" s="281">
        <v>271</v>
      </c>
      <c r="L1771" s="281" t="s">
        <v>413</v>
      </c>
      <c r="M1771" s="281">
        <v>2060</v>
      </c>
      <c r="N1771" s="281" t="s">
        <v>5369</v>
      </c>
      <c r="O1771" s="281">
        <v>2</v>
      </c>
      <c r="P1771" s="281" t="s">
        <v>303</v>
      </c>
      <c r="W1771" s="281">
        <v>-20</v>
      </c>
      <c r="X1771" s="281" t="s">
        <v>1574</v>
      </c>
      <c r="AA1771" s="281">
        <v>1</v>
      </c>
      <c r="AB1771" s="281" t="s">
        <v>198</v>
      </c>
      <c r="AC1771" s="303">
        <v>44703</v>
      </c>
      <c r="AD1771" s="281" t="s">
        <v>11519</v>
      </c>
      <c r="AE1771" s="281" t="s">
        <v>1017</v>
      </c>
      <c r="AF1771" s="281" t="s">
        <v>266</v>
      </c>
      <c r="AG1771" s="281" t="s">
        <v>5370</v>
      </c>
      <c r="AI1771" s="281" t="s">
        <v>5371</v>
      </c>
      <c r="AJ1771" s="281" t="s">
        <v>11466</v>
      </c>
      <c r="AN1771" s="303">
        <v>44012</v>
      </c>
      <c r="AP1771" s="284">
        <f t="shared" si="250"/>
        <v>1764</v>
      </c>
      <c r="AQ1771" s="284" t="str">
        <f t="shared" si="251"/>
        <v>春日井美都1</v>
      </c>
      <c r="AR1771" s="284" t="str">
        <f t="shared" si="252"/>
        <v>かすがいみと1</v>
      </c>
      <c r="AS1771" s="284">
        <f t="shared" si="253"/>
        <v>1700476</v>
      </c>
      <c r="AT1771" s="284" t="str">
        <f t="shared" si="246"/>
        <v>春日井美都</v>
      </c>
      <c r="AU1771" s="284">
        <f>IF(AT1771="","",COUNTIF(AT$8:AT1771,AT1771))</f>
        <v>1</v>
      </c>
      <c r="AV1771" s="284" t="str">
        <f t="shared" si="247"/>
        <v>かすがいみと</v>
      </c>
      <c r="AW1771" s="284">
        <f>IF(AV1771="","",COUNTIF(AV$8:AV1771,AV1771))</f>
        <v>1</v>
      </c>
      <c r="AX1771" s="284" t="str">
        <f t="shared" si="245"/>
        <v/>
      </c>
      <c r="AY1771" s="284" t="str">
        <f t="shared" si="248"/>
        <v/>
      </c>
      <c r="AZ1771" s="284" t="str">
        <f t="shared" si="249"/>
        <v/>
      </c>
    </row>
    <row r="1772" spans="1:52" ht="18" customHeight="1">
      <c r="A1772" s="281">
        <v>1700501</v>
      </c>
      <c r="B1772" s="281" t="s">
        <v>407</v>
      </c>
      <c r="C1772" s="281" t="s">
        <v>6136</v>
      </c>
      <c r="D1772" s="281" t="s">
        <v>1405</v>
      </c>
      <c r="E1772" s="281" t="s">
        <v>6136</v>
      </c>
      <c r="F1772" s="281">
        <v>2</v>
      </c>
      <c r="G1772" s="281" t="s">
        <v>282</v>
      </c>
      <c r="H1772" s="303">
        <v>38443</v>
      </c>
      <c r="I1772" s="281">
        <v>24</v>
      </c>
      <c r="J1772" s="281" t="s">
        <v>260</v>
      </c>
      <c r="K1772" s="281">
        <v>269</v>
      </c>
      <c r="L1772" s="281" t="s">
        <v>378</v>
      </c>
      <c r="M1772" s="281">
        <v>2048</v>
      </c>
      <c r="N1772" s="281" t="s">
        <v>5948</v>
      </c>
      <c r="O1772" s="281">
        <v>2</v>
      </c>
      <c r="P1772" s="281" t="s">
        <v>303</v>
      </c>
      <c r="Q1772" s="281">
        <v>0</v>
      </c>
      <c r="S1772" s="281">
        <v>0</v>
      </c>
      <c r="W1772" s="281">
        <v>-20</v>
      </c>
      <c r="X1772" s="281" t="s">
        <v>1574</v>
      </c>
      <c r="AA1772" s="281">
        <v>1</v>
      </c>
      <c r="AB1772" s="281" t="s">
        <v>198</v>
      </c>
      <c r="AC1772" s="303">
        <v>44703</v>
      </c>
      <c r="AD1772" s="281" t="s">
        <v>11519</v>
      </c>
      <c r="AE1772" s="281" t="s">
        <v>5949</v>
      </c>
      <c r="AF1772" s="281" t="s">
        <v>266</v>
      </c>
      <c r="AG1772" s="281" t="s">
        <v>5950</v>
      </c>
      <c r="AI1772" s="281" t="s">
        <v>5951</v>
      </c>
      <c r="AJ1772" s="281" t="s">
        <v>11515</v>
      </c>
      <c r="AN1772" s="303">
        <v>44012</v>
      </c>
      <c r="AP1772" s="284">
        <f t="shared" si="250"/>
        <v>1765</v>
      </c>
      <c r="AQ1772" s="284" t="str">
        <f t="shared" si="251"/>
        <v>田中もえ1</v>
      </c>
      <c r="AR1772" s="284" t="str">
        <f t="shared" si="252"/>
        <v>たなかもえ1</v>
      </c>
      <c r="AS1772" s="284">
        <f t="shared" si="253"/>
        <v>1700501</v>
      </c>
      <c r="AT1772" s="284" t="str">
        <f t="shared" si="246"/>
        <v>田中もえ</v>
      </c>
      <c r="AU1772" s="284">
        <f>IF(AT1772="","",COUNTIF(AT$8:AT1772,AT1772))</f>
        <v>1</v>
      </c>
      <c r="AV1772" s="284" t="str">
        <f t="shared" si="247"/>
        <v>たなかもえ</v>
      </c>
      <c r="AW1772" s="284">
        <f>IF(AV1772="","",COUNTIF(AV$8:AV1772,AV1772))</f>
        <v>1</v>
      </c>
      <c r="AX1772" s="284" t="str">
        <f t="shared" si="245"/>
        <v/>
      </c>
      <c r="AY1772" s="284" t="str">
        <f t="shared" si="248"/>
        <v/>
      </c>
      <c r="AZ1772" s="284" t="str">
        <f t="shared" si="249"/>
        <v/>
      </c>
    </row>
    <row r="1773" spans="1:52" ht="18" customHeight="1">
      <c r="A1773" s="281">
        <v>1731634</v>
      </c>
      <c r="B1773" s="281" t="s">
        <v>7317</v>
      </c>
      <c r="C1773" s="281" t="s">
        <v>7318</v>
      </c>
      <c r="D1773" s="281" t="s">
        <v>7319</v>
      </c>
      <c r="E1773" s="281" t="s">
        <v>4259</v>
      </c>
      <c r="F1773" s="281">
        <v>2</v>
      </c>
      <c r="G1773" s="281" t="s">
        <v>282</v>
      </c>
      <c r="H1773" s="303">
        <v>38444</v>
      </c>
      <c r="I1773" s="281">
        <v>24</v>
      </c>
      <c r="J1773" s="281" t="s">
        <v>260</v>
      </c>
      <c r="K1773" s="281">
        <v>277</v>
      </c>
      <c r="L1773" s="281" t="s">
        <v>293</v>
      </c>
      <c r="M1773" s="281">
        <v>2091</v>
      </c>
      <c r="N1773" s="281" t="s">
        <v>6846</v>
      </c>
      <c r="O1773" s="281">
        <v>2</v>
      </c>
      <c r="P1773" s="281" t="s">
        <v>303</v>
      </c>
      <c r="W1773" s="281">
        <v>-20</v>
      </c>
      <c r="X1773" s="281" t="s">
        <v>1574</v>
      </c>
      <c r="AA1773" s="281">
        <v>1</v>
      </c>
      <c r="AB1773" s="281" t="s">
        <v>198</v>
      </c>
      <c r="AC1773" s="303">
        <v>44703</v>
      </c>
      <c r="AD1773" s="281" t="s">
        <v>11520</v>
      </c>
      <c r="AE1773" s="281" t="s">
        <v>7320</v>
      </c>
      <c r="AF1773" s="281" t="s">
        <v>266</v>
      </c>
      <c r="AG1773" s="281" t="s">
        <v>7321</v>
      </c>
      <c r="AI1773" s="281" t="s">
        <v>7322</v>
      </c>
      <c r="AJ1773" s="281" t="s">
        <v>11604</v>
      </c>
      <c r="AN1773" s="303">
        <v>44351</v>
      </c>
      <c r="AP1773" s="284">
        <f t="shared" si="250"/>
        <v>1766</v>
      </c>
      <c r="AQ1773" s="284" t="str">
        <f t="shared" si="251"/>
        <v>栖村友希1</v>
      </c>
      <c r="AR1773" s="284" t="str">
        <f t="shared" si="252"/>
        <v>すむらゆき1</v>
      </c>
      <c r="AS1773" s="284">
        <f t="shared" si="253"/>
        <v>1731634</v>
      </c>
      <c r="AT1773" s="284" t="str">
        <f t="shared" si="246"/>
        <v>栖村友希</v>
      </c>
      <c r="AU1773" s="284">
        <f>IF(AT1773="","",COUNTIF(AT$8:AT1773,AT1773))</f>
        <v>1</v>
      </c>
      <c r="AV1773" s="284" t="str">
        <f t="shared" si="247"/>
        <v>すむらゆき</v>
      </c>
      <c r="AW1773" s="284">
        <f>IF(AV1773="","",COUNTIF(AV$8:AV1773,AV1773))</f>
        <v>1</v>
      </c>
      <c r="AX1773" s="284" t="str">
        <f t="shared" si="245"/>
        <v/>
      </c>
      <c r="AY1773" s="284" t="str">
        <f t="shared" si="248"/>
        <v/>
      </c>
      <c r="AZ1773" s="284" t="str">
        <f t="shared" si="249"/>
        <v/>
      </c>
    </row>
    <row r="1774" spans="1:52" ht="18" customHeight="1">
      <c r="A1774" s="281">
        <v>1731623</v>
      </c>
      <c r="B1774" s="281" t="s">
        <v>2931</v>
      </c>
      <c r="C1774" s="281" t="s">
        <v>7323</v>
      </c>
      <c r="D1774" s="281" t="s">
        <v>2932</v>
      </c>
      <c r="E1774" s="281" t="s">
        <v>1794</v>
      </c>
      <c r="F1774" s="281">
        <v>1</v>
      </c>
      <c r="G1774" s="281" t="s">
        <v>259</v>
      </c>
      <c r="H1774" s="303">
        <v>38451</v>
      </c>
      <c r="I1774" s="281">
        <v>24</v>
      </c>
      <c r="J1774" s="281" t="s">
        <v>260</v>
      </c>
      <c r="K1774" s="281">
        <v>276</v>
      </c>
      <c r="L1774" s="281" t="s">
        <v>742</v>
      </c>
      <c r="M1774" s="281">
        <v>2085</v>
      </c>
      <c r="N1774" s="281" t="s">
        <v>5925</v>
      </c>
      <c r="O1774" s="281">
        <v>2</v>
      </c>
      <c r="P1774" s="281" t="s">
        <v>303</v>
      </c>
      <c r="W1774" s="281">
        <v>-20</v>
      </c>
      <c r="X1774" s="281" t="s">
        <v>1574</v>
      </c>
      <c r="AA1774" s="281">
        <v>1</v>
      </c>
      <c r="AB1774" s="281" t="s">
        <v>198</v>
      </c>
      <c r="AC1774" s="303">
        <v>44703</v>
      </c>
      <c r="AD1774" s="281" t="s">
        <v>11520</v>
      </c>
      <c r="AE1774" s="281" t="s">
        <v>1131</v>
      </c>
      <c r="AF1774" s="281" t="s">
        <v>266</v>
      </c>
      <c r="AG1774" s="281" t="s">
        <v>5926</v>
      </c>
      <c r="AI1774" s="281" t="s">
        <v>5927</v>
      </c>
      <c r="AJ1774" s="281" t="s">
        <v>11512</v>
      </c>
      <c r="AN1774" s="303">
        <v>44351</v>
      </c>
      <c r="AP1774" s="284">
        <f t="shared" si="250"/>
        <v>1767</v>
      </c>
      <c r="AQ1774" s="284" t="str">
        <f t="shared" si="251"/>
        <v>太田裕一郎1</v>
      </c>
      <c r="AR1774" s="284" t="str">
        <f t="shared" si="252"/>
        <v>おおたゆういちろう1</v>
      </c>
      <c r="AS1774" s="284">
        <f t="shared" si="253"/>
        <v>1731623</v>
      </c>
      <c r="AT1774" s="284" t="str">
        <f t="shared" si="246"/>
        <v>太田裕一郎</v>
      </c>
      <c r="AU1774" s="284">
        <f>IF(AT1774="","",COUNTIF(AT$8:AT1774,AT1774))</f>
        <v>1</v>
      </c>
      <c r="AV1774" s="284" t="str">
        <f t="shared" si="247"/>
        <v>おおたゆういちろう</v>
      </c>
      <c r="AW1774" s="284">
        <f>IF(AV1774="","",COUNTIF(AV$8:AV1774,AV1774))</f>
        <v>1</v>
      </c>
      <c r="AX1774" s="284" t="str">
        <f t="shared" si="245"/>
        <v/>
      </c>
      <c r="AY1774" s="284" t="str">
        <f t="shared" si="248"/>
        <v/>
      </c>
      <c r="AZ1774" s="284" t="str">
        <f t="shared" si="249"/>
        <v/>
      </c>
    </row>
    <row r="1775" spans="1:52" ht="18" customHeight="1">
      <c r="A1775" s="281">
        <v>1731388</v>
      </c>
      <c r="B1775" s="281" t="s">
        <v>421</v>
      </c>
      <c r="C1775" s="281" t="s">
        <v>7324</v>
      </c>
      <c r="D1775" s="281" t="s">
        <v>423</v>
      </c>
      <c r="E1775" s="281" t="s">
        <v>7325</v>
      </c>
      <c r="F1775" s="281">
        <v>2</v>
      </c>
      <c r="G1775" s="281" t="s">
        <v>282</v>
      </c>
      <c r="H1775" s="303">
        <v>38465</v>
      </c>
      <c r="I1775" s="281">
        <v>24</v>
      </c>
      <c r="J1775" s="281" t="s">
        <v>260</v>
      </c>
      <c r="K1775" s="281">
        <v>275</v>
      </c>
      <c r="L1775" s="281" t="s">
        <v>273</v>
      </c>
      <c r="M1775" s="281">
        <v>2081</v>
      </c>
      <c r="N1775" s="281" t="s">
        <v>5858</v>
      </c>
      <c r="O1775" s="281">
        <v>2</v>
      </c>
      <c r="P1775" s="281" t="s">
        <v>303</v>
      </c>
      <c r="W1775" s="281">
        <v>-20</v>
      </c>
      <c r="X1775" s="281" t="s">
        <v>1574</v>
      </c>
      <c r="AA1775" s="281">
        <v>1</v>
      </c>
      <c r="AB1775" s="281" t="s">
        <v>198</v>
      </c>
      <c r="AC1775" s="303">
        <v>44703</v>
      </c>
      <c r="AD1775" s="281" t="s">
        <v>11520</v>
      </c>
      <c r="AE1775" s="281" t="s">
        <v>5859</v>
      </c>
      <c r="AF1775" s="281" t="s">
        <v>266</v>
      </c>
      <c r="AG1775" s="281" t="s">
        <v>5860</v>
      </c>
      <c r="AI1775" s="281" t="s">
        <v>5861</v>
      </c>
      <c r="AJ1775" s="281" t="s">
        <v>11504</v>
      </c>
      <c r="AN1775" s="303">
        <v>44351</v>
      </c>
      <c r="AP1775" s="284">
        <f t="shared" si="250"/>
        <v>1768</v>
      </c>
      <c r="AQ1775" s="284" t="str">
        <f t="shared" si="251"/>
        <v>小林鈴菜1</v>
      </c>
      <c r="AR1775" s="284" t="str">
        <f t="shared" si="252"/>
        <v>こばやしすずな1</v>
      </c>
      <c r="AS1775" s="284">
        <f t="shared" si="253"/>
        <v>1731388</v>
      </c>
      <c r="AT1775" s="284" t="str">
        <f t="shared" si="246"/>
        <v>小林鈴菜</v>
      </c>
      <c r="AU1775" s="284">
        <f>IF(AT1775="","",COUNTIF(AT$8:AT1775,AT1775))</f>
        <v>1</v>
      </c>
      <c r="AV1775" s="284" t="str">
        <f t="shared" si="247"/>
        <v>こばやしすずな</v>
      </c>
      <c r="AW1775" s="284">
        <f>IF(AV1775="","",COUNTIF(AV$8:AV1775,AV1775))</f>
        <v>1</v>
      </c>
      <c r="AX1775" s="284" t="str">
        <f t="shared" si="245"/>
        <v/>
      </c>
      <c r="AY1775" s="284" t="str">
        <f t="shared" si="248"/>
        <v/>
      </c>
      <c r="AZ1775" s="284" t="str">
        <f t="shared" si="249"/>
        <v/>
      </c>
    </row>
    <row r="1776" spans="1:52" ht="18" customHeight="1">
      <c r="A1776" s="281">
        <v>1731438</v>
      </c>
      <c r="B1776" s="281" t="s">
        <v>1819</v>
      </c>
      <c r="C1776" s="281" t="s">
        <v>7326</v>
      </c>
      <c r="D1776" s="281" t="s">
        <v>1821</v>
      </c>
      <c r="E1776" s="281" t="s">
        <v>4770</v>
      </c>
      <c r="F1776" s="281">
        <v>2</v>
      </c>
      <c r="G1776" s="281" t="s">
        <v>282</v>
      </c>
      <c r="H1776" s="303">
        <v>38508</v>
      </c>
      <c r="I1776" s="281">
        <v>24</v>
      </c>
      <c r="J1776" s="281" t="s">
        <v>260</v>
      </c>
      <c r="K1776" s="281">
        <v>275</v>
      </c>
      <c r="L1776" s="281" t="s">
        <v>273</v>
      </c>
      <c r="M1776" s="281">
        <v>2078</v>
      </c>
      <c r="N1776" s="281" t="s">
        <v>5883</v>
      </c>
      <c r="O1776" s="281">
        <v>2</v>
      </c>
      <c r="P1776" s="281" t="s">
        <v>303</v>
      </c>
      <c r="W1776" s="281">
        <v>-20</v>
      </c>
      <c r="X1776" s="281" t="s">
        <v>1574</v>
      </c>
      <c r="AA1776" s="281">
        <v>1</v>
      </c>
      <c r="AB1776" s="281" t="s">
        <v>198</v>
      </c>
      <c r="AC1776" s="303">
        <v>44703</v>
      </c>
      <c r="AD1776" s="281" t="s">
        <v>11520</v>
      </c>
      <c r="AE1776" s="281" t="s">
        <v>5884</v>
      </c>
      <c r="AF1776" s="281" t="s">
        <v>266</v>
      </c>
      <c r="AG1776" s="281" t="s">
        <v>5885</v>
      </c>
      <c r="AI1776" s="281" t="s">
        <v>5886</v>
      </c>
      <c r="AJ1776" s="281" t="s">
        <v>11508</v>
      </c>
      <c r="AN1776" s="303">
        <v>44351</v>
      </c>
      <c r="AP1776" s="284">
        <f t="shared" si="250"/>
        <v>1769</v>
      </c>
      <c r="AQ1776" s="284" t="str">
        <f t="shared" si="251"/>
        <v>木村舞耶1</v>
      </c>
      <c r="AR1776" s="284" t="str">
        <f t="shared" si="252"/>
        <v>きむらまや1</v>
      </c>
      <c r="AS1776" s="284">
        <f t="shared" si="253"/>
        <v>1731438</v>
      </c>
      <c r="AT1776" s="284" t="str">
        <f t="shared" si="246"/>
        <v>木村舞耶</v>
      </c>
      <c r="AU1776" s="284">
        <f>IF(AT1776="","",COUNTIF(AT$8:AT1776,AT1776))</f>
        <v>1</v>
      </c>
      <c r="AV1776" s="284" t="str">
        <f t="shared" si="247"/>
        <v>きむらまや</v>
      </c>
      <c r="AW1776" s="284">
        <f>IF(AV1776="","",COUNTIF(AV$8:AV1776,AV1776))</f>
        <v>1</v>
      </c>
      <c r="AX1776" s="284" t="str">
        <f t="shared" si="245"/>
        <v/>
      </c>
      <c r="AY1776" s="284" t="str">
        <f t="shared" si="248"/>
        <v/>
      </c>
      <c r="AZ1776" s="284" t="str">
        <f t="shared" si="249"/>
        <v/>
      </c>
    </row>
    <row r="1777" spans="1:52" ht="18" customHeight="1">
      <c r="A1777" s="281">
        <v>1731514</v>
      </c>
      <c r="B1777" s="281" t="s">
        <v>628</v>
      </c>
      <c r="C1777" s="281" t="s">
        <v>6890</v>
      </c>
      <c r="D1777" s="281" t="s">
        <v>630</v>
      </c>
      <c r="E1777" s="281" t="s">
        <v>6891</v>
      </c>
      <c r="F1777" s="281">
        <v>2</v>
      </c>
      <c r="G1777" s="281" t="s">
        <v>282</v>
      </c>
      <c r="H1777" s="303">
        <v>38509</v>
      </c>
      <c r="I1777" s="281">
        <v>24</v>
      </c>
      <c r="J1777" s="281" t="s">
        <v>260</v>
      </c>
      <c r="K1777" s="281">
        <v>275</v>
      </c>
      <c r="L1777" s="281" t="s">
        <v>273</v>
      </c>
      <c r="M1777" s="281">
        <v>2075</v>
      </c>
      <c r="N1777" s="281" t="s">
        <v>5544</v>
      </c>
      <c r="O1777" s="281">
        <v>2</v>
      </c>
      <c r="P1777" s="281" t="s">
        <v>303</v>
      </c>
      <c r="W1777" s="281">
        <v>-20</v>
      </c>
      <c r="X1777" s="281" t="s">
        <v>1574</v>
      </c>
      <c r="AA1777" s="281">
        <v>1</v>
      </c>
      <c r="AB1777" s="281" t="s">
        <v>198</v>
      </c>
      <c r="AC1777" s="303">
        <v>44703</v>
      </c>
      <c r="AD1777" s="281" t="s">
        <v>11520</v>
      </c>
      <c r="AE1777" s="281" t="s">
        <v>6218</v>
      </c>
      <c r="AF1777" s="281" t="s">
        <v>266</v>
      </c>
      <c r="AG1777" s="281" t="s">
        <v>6219</v>
      </c>
      <c r="AI1777" s="281" t="s">
        <v>6220</v>
      </c>
      <c r="AJ1777" s="281" t="s">
        <v>11540</v>
      </c>
      <c r="AN1777" s="303">
        <v>44351</v>
      </c>
      <c r="AP1777" s="284">
        <f t="shared" si="250"/>
        <v>1770</v>
      </c>
      <c r="AQ1777" s="284" t="str">
        <f t="shared" si="251"/>
        <v>中村千夏1</v>
      </c>
      <c r="AR1777" s="284" t="str">
        <f t="shared" si="252"/>
        <v>なかむらちなつ1</v>
      </c>
      <c r="AS1777" s="284">
        <f t="shared" si="253"/>
        <v>1731514</v>
      </c>
      <c r="AT1777" s="284" t="str">
        <f t="shared" si="246"/>
        <v>中村千夏</v>
      </c>
      <c r="AU1777" s="284">
        <f>IF(AT1777="","",COUNTIF(AT$8:AT1777,AT1777))</f>
        <v>1</v>
      </c>
      <c r="AV1777" s="284" t="str">
        <f t="shared" si="247"/>
        <v>なかむらちなつ</v>
      </c>
      <c r="AW1777" s="284">
        <f>IF(AV1777="","",COUNTIF(AV$8:AV1777,AV1777))</f>
        <v>1</v>
      </c>
      <c r="AX1777" s="284" t="str">
        <f t="shared" si="245"/>
        <v/>
      </c>
      <c r="AY1777" s="284" t="str">
        <f t="shared" si="248"/>
        <v/>
      </c>
      <c r="AZ1777" s="284" t="str">
        <f t="shared" si="249"/>
        <v/>
      </c>
    </row>
    <row r="1778" spans="1:52" ht="18" customHeight="1">
      <c r="A1778" s="281">
        <v>1728157</v>
      </c>
      <c r="B1778" s="281" t="s">
        <v>7327</v>
      </c>
      <c r="C1778" s="281" t="s">
        <v>5365</v>
      </c>
      <c r="D1778" s="281" t="s">
        <v>7328</v>
      </c>
      <c r="E1778" s="281" t="s">
        <v>5365</v>
      </c>
      <c r="F1778" s="281">
        <v>2</v>
      </c>
      <c r="G1778" s="281" t="s">
        <v>282</v>
      </c>
      <c r="H1778" s="303">
        <v>38518</v>
      </c>
      <c r="I1778" s="281">
        <v>24</v>
      </c>
      <c r="J1778" s="281" t="s">
        <v>260</v>
      </c>
      <c r="K1778" s="281">
        <v>271</v>
      </c>
      <c r="L1778" s="281" t="s">
        <v>413</v>
      </c>
      <c r="M1778" s="281">
        <v>2060</v>
      </c>
      <c r="N1778" s="281" t="s">
        <v>5369</v>
      </c>
      <c r="O1778" s="281">
        <v>2</v>
      </c>
      <c r="P1778" s="281" t="s">
        <v>303</v>
      </c>
      <c r="W1778" s="281">
        <v>-20</v>
      </c>
      <c r="X1778" s="281" t="s">
        <v>1574</v>
      </c>
      <c r="AA1778" s="281">
        <v>1</v>
      </c>
      <c r="AB1778" s="281" t="s">
        <v>198</v>
      </c>
      <c r="AC1778" s="303">
        <v>44703</v>
      </c>
      <c r="AD1778" s="281" t="s">
        <v>11519</v>
      </c>
      <c r="AE1778" s="281" t="s">
        <v>6063</v>
      </c>
      <c r="AF1778" s="281" t="s">
        <v>266</v>
      </c>
      <c r="AG1778" s="281" t="s">
        <v>5370</v>
      </c>
      <c r="AI1778" s="281" t="s">
        <v>5371</v>
      </c>
      <c r="AJ1778" s="281" t="s">
        <v>11466</v>
      </c>
      <c r="AN1778" s="303">
        <v>44342</v>
      </c>
      <c r="AP1778" s="284">
        <f t="shared" si="250"/>
        <v>1771</v>
      </c>
      <c r="AQ1778" s="284" t="str">
        <f t="shared" si="251"/>
        <v>安松はるな1</v>
      </c>
      <c r="AR1778" s="284" t="str">
        <f t="shared" si="252"/>
        <v>やすまつはるな1</v>
      </c>
      <c r="AS1778" s="284">
        <f t="shared" si="253"/>
        <v>1728157</v>
      </c>
      <c r="AT1778" s="284" t="str">
        <f t="shared" si="246"/>
        <v>安松はるな</v>
      </c>
      <c r="AU1778" s="284">
        <f>IF(AT1778="","",COUNTIF(AT$8:AT1778,AT1778))</f>
        <v>1</v>
      </c>
      <c r="AV1778" s="284" t="str">
        <f t="shared" si="247"/>
        <v>やすまつはるな</v>
      </c>
      <c r="AW1778" s="284">
        <f>IF(AV1778="","",COUNTIF(AV$8:AV1778,AV1778))</f>
        <v>1</v>
      </c>
      <c r="AX1778" s="284" t="str">
        <f t="shared" si="245"/>
        <v/>
      </c>
      <c r="AY1778" s="284" t="str">
        <f t="shared" si="248"/>
        <v/>
      </c>
      <c r="AZ1778" s="284" t="str">
        <f t="shared" si="249"/>
        <v/>
      </c>
    </row>
    <row r="1779" spans="1:52" ht="18" customHeight="1">
      <c r="A1779" s="281">
        <v>1731440</v>
      </c>
      <c r="B1779" s="281" t="s">
        <v>7329</v>
      </c>
      <c r="C1779" s="281" t="s">
        <v>7330</v>
      </c>
      <c r="D1779" s="281" t="s">
        <v>7331</v>
      </c>
      <c r="E1779" s="281" t="s">
        <v>7332</v>
      </c>
      <c r="F1779" s="281">
        <v>2</v>
      </c>
      <c r="G1779" s="281" t="s">
        <v>282</v>
      </c>
      <c r="H1779" s="303">
        <v>38519</v>
      </c>
      <c r="I1779" s="281">
        <v>24</v>
      </c>
      <c r="J1779" s="281" t="s">
        <v>260</v>
      </c>
      <c r="K1779" s="281">
        <v>275</v>
      </c>
      <c r="L1779" s="281" t="s">
        <v>273</v>
      </c>
      <c r="M1779" s="281">
        <v>2078</v>
      </c>
      <c r="N1779" s="281" t="s">
        <v>5883</v>
      </c>
      <c r="O1779" s="281">
        <v>2</v>
      </c>
      <c r="P1779" s="281" t="s">
        <v>303</v>
      </c>
      <c r="W1779" s="281">
        <v>-20</v>
      </c>
      <c r="X1779" s="281" t="s">
        <v>1574</v>
      </c>
      <c r="AA1779" s="281">
        <v>1</v>
      </c>
      <c r="AB1779" s="281" t="s">
        <v>198</v>
      </c>
      <c r="AC1779" s="303">
        <v>44703</v>
      </c>
      <c r="AD1779" s="281" t="s">
        <v>11520</v>
      </c>
      <c r="AE1779" s="281" t="s">
        <v>5884</v>
      </c>
      <c r="AF1779" s="281" t="s">
        <v>266</v>
      </c>
      <c r="AG1779" s="281" t="s">
        <v>5885</v>
      </c>
      <c r="AI1779" s="281" t="s">
        <v>5886</v>
      </c>
      <c r="AJ1779" s="281" t="s">
        <v>11508</v>
      </c>
      <c r="AN1779" s="303">
        <v>44351</v>
      </c>
      <c r="AP1779" s="284">
        <f t="shared" si="250"/>
        <v>1772</v>
      </c>
      <c r="AQ1779" s="284" t="str">
        <f t="shared" si="251"/>
        <v>澤木文菜1</v>
      </c>
      <c r="AR1779" s="284" t="str">
        <f t="shared" si="252"/>
        <v>さわきふみな1</v>
      </c>
      <c r="AS1779" s="284">
        <f t="shared" si="253"/>
        <v>1731440</v>
      </c>
      <c r="AT1779" s="284" t="str">
        <f t="shared" si="246"/>
        <v>澤木文菜</v>
      </c>
      <c r="AU1779" s="284">
        <f>IF(AT1779="","",COUNTIF(AT$8:AT1779,AT1779))</f>
        <v>1</v>
      </c>
      <c r="AV1779" s="284" t="str">
        <f t="shared" si="247"/>
        <v>さわきふみな</v>
      </c>
      <c r="AW1779" s="284">
        <f>IF(AV1779="","",COUNTIF(AV$8:AV1779,AV1779))</f>
        <v>1</v>
      </c>
      <c r="AX1779" s="284" t="str">
        <f t="shared" si="245"/>
        <v/>
      </c>
      <c r="AY1779" s="284" t="str">
        <f t="shared" si="248"/>
        <v/>
      </c>
      <c r="AZ1779" s="284" t="str">
        <f t="shared" si="249"/>
        <v/>
      </c>
    </row>
    <row r="1780" spans="1:52" ht="18" customHeight="1">
      <c r="A1780" s="281">
        <v>1731635</v>
      </c>
      <c r="B1780" s="281" t="s">
        <v>7333</v>
      </c>
      <c r="C1780" s="281" t="s">
        <v>3087</v>
      </c>
      <c r="D1780" s="281" t="s">
        <v>7334</v>
      </c>
      <c r="E1780" s="281" t="s">
        <v>3089</v>
      </c>
      <c r="F1780" s="281">
        <v>2</v>
      </c>
      <c r="G1780" s="281" t="s">
        <v>282</v>
      </c>
      <c r="H1780" s="303">
        <v>38520</v>
      </c>
      <c r="I1780" s="281">
        <v>24</v>
      </c>
      <c r="J1780" s="281" t="s">
        <v>260</v>
      </c>
      <c r="K1780" s="281">
        <v>277</v>
      </c>
      <c r="L1780" s="281" t="s">
        <v>293</v>
      </c>
      <c r="M1780" s="281">
        <v>2091</v>
      </c>
      <c r="N1780" s="281" t="s">
        <v>6846</v>
      </c>
      <c r="O1780" s="281">
        <v>2</v>
      </c>
      <c r="P1780" s="281" t="s">
        <v>303</v>
      </c>
      <c r="W1780" s="281">
        <v>-20</v>
      </c>
      <c r="X1780" s="281" t="s">
        <v>1574</v>
      </c>
      <c r="AA1780" s="281">
        <v>1</v>
      </c>
      <c r="AB1780" s="281" t="s">
        <v>198</v>
      </c>
      <c r="AC1780" s="303">
        <v>44703</v>
      </c>
      <c r="AD1780" s="281" t="s">
        <v>11520</v>
      </c>
      <c r="AE1780" s="281" t="s">
        <v>7320</v>
      </c>
      <c r="AF1780" s="281" t="s">
        <v>266</v>
      </c>
      <c r="AG1780" s="281" t="s">
        <v>7321</v>
      </c>
      <c r="AI1780" s="281" t="s">
        <v>7322</v>
      </c>
      <c r="AJ1780" s="281" t="s">
        <v>11604</v>
      </c>
      <c r="AN1780" s="303">
        <v>44351</v>
      </c>
      <c r="AP1780" s="284">
        <f t="shared" si="250"/>
        <v>1773</v>
      </c>
      <c r="AQ1780" s="284" t="str">
        <f t="shared" si="251"/>
        <v>西尾葵1</v>
      </c>
      <c r="AR1780" s="284" t="str">
        <f t="shared" si="252"/>
        <v>にしおあおい1</v>
      </c>
      <c r="AS1780" s="284">
        <f t="shared" si="253"/>
        <v>1731635</v>
      </c>
      <c r="AT1780" s="284" t="str">
        <f t="shared" si="246"/>
        <v>西尾葵</v>
      </c>
      <c r="AU1780" s="284">
        <f>IF(AT1780="","",COUNTIF(AT$8:AT1780,AT1780))</f>
        <v>1</v>
      </c>
      <c r="AV1780" s="284" t="str">
        <f t="shared" si="247"/>
        <v>にしおあおい</v>
      </c>
      <c r="AW1780" s="284">
        <f>IF(AV1780="","",COUNTIF(AV$8:AV1780,AV1780))</f>
        <v>1</v>
      </c>
      <c r="AX1780" s="284" t="str">
        <f t="shared" si="245"/>
        <v/>
      </c>
      <c r="AY1780" s="284" t="str">
        <f t="shared" si="248"/>
        <v/>
      </c>
      <c r="AZ1780" s="284" t="str">
        <f t="shared" si="249"/>
        <v/>
      </c>
    </row>
    <row r="1781" spans="1:52" ht="18" customHeight="1">
      <c r="A1781" s="281">
        <v>1731505</v>
      </c>
      <c r="B1781" s="281" t="s">
        <v>5979</v>
      </c>
      <c r="C1781" s="281" t="s">
        <v>7335</v>
      </c>
      <c r="D1781" s="281" t="s">
        <v>5981</v>
      </c>
      <c r="E1781" s="281" t="s">
        <v>7336</v>
      </c>
      <c r="F1781" s="281">
        <v>1</v>
      </c>
      <c r="G1781" s="281" t="s">
        <v>259</v>
      </c>
      <c r="H1781" s="303">
        <v>38534</v>
      </c>
      <c r="I1781" s="281">
        <v>24</v>
      </c>
      <c r="J1781" s="281" t="s">
        <v>260</v>
      </c>
      <c r="K1781" s="281">
        <v>275</v>
      </c>
      <c r="L1781" s="281" t="s">
        <v>273</v>
      </c>
      <c r="M1781" s="281">
        <v>2075</v>
      </c>
      <c r="N1781" s="281" t="s">
        <v>5544</v>
      </c>
      <c r="O1781" s="281">
        <v>2</v>
      </c>
      <c r="P1781" s="281" t="s">
        <v>303</v>
      </c>
      <c r="W1781" s="281">
        <v>-20</v>
      </c>
      <c r="X1781" s="281" t="s">
        <v>1574</v>
      </c>
      <c r="AA1781" s="281">
        <v>1</v>
      </c>
      <c r="AB1781" s="281" t="s">
        <v>198</v>
      </c>
      <c r="AC1781" s="303">
        <v>44703</v>
      </c>
      <c r="AD1781" s="281" t="s">
        <v>11520</v>
      </c>
      <c r="AE1781" s="281" t="s">
        <v>6218</v>
      </c>
      <c r="AF1781" s="281" t="s">
        <v>266</v>
      </c>
      <c r="AG1781" s="281" t="s">
        <v>6219</v>
      </c>
      <c r="AI1781" s="281" t="s">
        <v>6220</v>
      </c>
      <c r="AJ1781" s="281" t="s">
        <v>11540</v>
      </c>
      <c r="AN1781" s="303">
        <v>44351</v>
      </c>
      <c r="AP1781" s="284">
        <f t="shared" si="250"/>
        <v>1774</v>
      </c>
      <c r="AQ1781" s="284" t="str">
        <f t="shared" si="251"/>
        <v>百瀬嵩矢1</v>
      </c>
      <c r="AR1781" s="284" t="str">
        <f t="shared" si="252"/>
        <v>ももせたかや1</v>
      </c>
      <c r="AS1781" s="284">
        <f t="shared" si="253"/>
        <v>1731505</v>
      </c>
      <c r="AT1781" s="284" t="str">
        <f t="shared" si="246"/>
        <v>百瀬嵩矢</v>
      </c>
      <c r="AU1781" s="284">
        <f>IF(AT1781="","",COUNTIF(AT$8:AT1781,AT1781))</f>
        <v>1</v>
      </c>
      <c r="AV1781" s="284" t="str">
        <f t="shared" si="247"/>
        <v>ももせたかや</v>
      </c>
      <c r="AW1781" s="284">
        <f>IF(AV1781="","",COUNTIF(AV$8:AV1781,AV1781))</f>
        <v>1</v>
      </c>
      <c r="AX1781" s="284" t="str">
        <f t="shared" si="245"/>
        <v/>
      </c>
      <c r="AY1781" s="284" t="str">
        <f t="shared" si="248"/>
        <v/>
      </c>
      <c r="AZ1781" s="284" t="str">
        <f t="shared" si="249"/>
        <v/>
      </c>
    </row>
    <row r="1782" spans="1:52" ht="18" customHeight="1">
      <c r="A1782" s="281">
        <v>1731380</v>
      </c>
      <c r="B1782" s="281" t="s">
        <v>3035</v>
      </c>
      <c r="C1782" s="281" t="s">
        <v>7337</v>
      </c>
      <c r="D1782" s="281" t="s">
        <v>3037</v>
      </c>
      <c r="E1782" s="281" t="s">
        <v>3494</v>
      </c>
      <c r="F1782" s="281">
        <v>2</v>
      </c>
      <c r="G1782" s="281" t="s">
        <v>282</v>
      </c>
      <c r="H1782" s="303">
        <v>38539</v>
      </c>
      <c r="I1782" s="281">
        <v>24</v>
      </c>
      <c r="J1782" s="281" t="s">
        <v>260</v>
      </c>
      <c r="K1782" s="281">
        <v>275</v>
      </c>
      <c r="L1782" s="281" t="s">
        <v>273</v>
      </c>
      <c r="M1782" s="281">
        <v>2081</v>
      </c>
      <c r="N1782" s="281" t="s">
        <v>5858</v>
      </c>
      <c r="O1782" s="281">
        <v>2</v>
      </c>
      <c r="P1782" s="281" t="s">
        <v>303</v>
      </c>
      <c r="W1782" s="281">
        <v>-20</v>
      </c>
      <c r="X1782" s="281" t="s">
        <v>1574</v>
      </c>
      <c r="AA1782" s="281">
        <v>1</v>
      </c>
      <c r="AB1782" s="281" t="s">
        <v>198</v>
      </c>
      <c r="AC1782" s="303">
        <v>44703</v>
      </c>
      <c r="AD1782" s="281" t="s">
        <v>11520</v>
      </c>
      <c r="AE1782" s="281" t="s">
        <v>5859</v>
      </c>
      <c r="AF1782" s="281" t="s">
        <v>266</v>
      </c>
      <c r="AG1782" s="281" t="s">
        <v>5860</v>
      </c>
      <c r="AI1782" s="281" t="s">
        <v>5861</v>
      </c>
      <c r="AJ1782" s="281" t="s">
        <v>11504</v>
      </c>
      <c r="AN1782" s="303">
        <v>44351</v>
      </c>
      <c r="AP1782" s="284">
        <f t="shared" si="250"/>
        <v>1775</v>
      </c>
      <c r="AQ1782" s="284" t="str">
        <f t="shared" si="251"/>
        <v>関奏絵1</v>
      </c>
      <c r="AR1782" s="284" t="str">
        <f t="shared" si="252"/>
        <v>せきかなえ1</v>
      </c>
      <c r="AS1782" s="284">
        <f t="shared" si="253"/>
        <v>1731380</v>
      </c>
      <c r="AT1782" s="284" t="str">
        <f t="shared" si="246"/>
        <v>関奏絵</v>
      </c>
      <c r="AU1782" s="284">
        <f>IF(AT1782="","",COUNTIF(AT$8:AT1782,AT1782))</f>
        <v>1</v>
      </c>
      <c r="AV1782" s="284" t="str">
        <f t="shared" si="247"/>
        <v>せきかなえ</v>
      </c>
      <c r="AW1782" s="284">
        <f>IF(AV1782="","",COUNTIF(AV$8:AV1782,AV1782))</f>
        <v>1</v>
      </c>
      <c r="AX1782" s="284" t="str">
        <f t="shared" si="245"/>
        <v/>
      </c>
      <c r="AY1782" s="284" t="str">
        <f t="shared" si="248"/>
        <v/>
      </c>
      <c r="AZ1782" s="284" t="str">
        <f t="shared" si="249"/>
        <v/>
      </c>
    </row>
    <row r="1783" spans="1:52" ht="18" customHeight="1">
      <c r="A1783" s="281">
        <v>1728257</v>
      </c>
      <c r="B1783" s="281" t="s">
        <v>1391</v>
      </c>
      <c r="C1783" s="281" t="s">
        <v>7338</v>
      </c>
      <c r="D1783" s="281" t="s">
        <v>1392</v>
      </c>
      <c r="E1783" s="281" t="s">
        <v>7339</v>
      </c>
      <c r="F1783" s="281">
        <v>1</v>
      </c>
      <c r="G1783" s="281" t="s">
        <v>259</v>
      </c>
      <c r="H1783" s="303">
        <v>38544</v>
      </c>
      <c r="I1783" s="281">
        <v>24</v>
      </c>
      <c r="J1783" s="281" t="s">
        <v>260</v>
      </c>
      <c r="K1783" s="281">
        <v>270</v>
      </c>
      <c r="L1783" s="281" t="s">
        <v>720</v>
      </c>
      <c r="M1783" s="281">
        <v>2054</v>
      </c>
      <c r="N1783" s="281" t="s">
        <v>5865</v>
      </c>
      <c r="O1783" s="281">
        <v>2</v>
      </c>
      <c r="P1783" s="281" t="s">
        <v>303</v>
      </c>
      <c r="Q1783" s="281">
        <v>0</v>
      </c>
      <c r="S1783" s="281">
        <v>0</v>
      </c>
      <c r="W1783" s="281">
        <v>-20</v>
      </c>
      <c r="X1783" s="281" t="s">
        <v>1574</v>
      </c>
      <c r="AA1783" s="281">
        <v>1</v>
      </c>
      <c r="AB1783" s="281" t="s">
        <v>198</v>
      </c>
      <c r="AC1783" s="303">
        <v>44703</v>
      </c>
      <c r="AD1783" s="281" t="s">
        <v>11519</v>
      </c>
      <c r="AE1783" s="281" t="s">
        <v>5866</v>
      </c>
      <c r="AF1783" s="281" t="s">
        <v>266</v>
      </c>
      <c r="AG1783" s="281" t="s">
        <v>5867</v>
      </c>
      <c r="AI1783" s="281" t="s">
        <v>5868</v>
      </c>
      <c r="AJ1783" s="281" t="s">
        <v>11506</v>
      </c>
      <c r="AN1783" s="303">
        <v>44342</v>
      </c>
      <c r="AP1783" s="284">
        <f t="shared" si="250"/>
        <v>1776</v>
      </c>
      <c r="AQ1783" s="284" t="str">
        <f t="shared" si="251"/>
        <v>佐藤綾哉1</v>
      </c>
      <c r="AR1783" s="284" t="str">
        <f t="shared" si="252"/>
        <v>さとうりょうや1</v>
      </c>
      <c r="AS1783" s="284">
        <f t="shared" si="253"/>
        <v>1728257</v>
      </c>
      <c r="AT1783" s="284" t="str">
        <f t="shared" si="246"/>
        <v>佐藤綾哉</v>
      </c>
      <c r="AU1783" s="284">
        <f>IF(AT1783="","",COUNTIF(AT$8:AT1783,AT1783))</f>
        <v>1</v>
      </c>
      <c r="AV1783" s="284" t="str">
        <f t="shared" si="247"/>
        <v>さとうりょうや</v>
      </c>
      <c r="AW1783" s="284">
        <f>IF(AV1783="","",COUNTIF(AV$8:AV1783,AV1783))</f>
        <v>1</v>
      </c>
      <c r="AX1783" s="284" t="str">
        <f t="shared" si="245"/>
        <v/>
      </c>
      <c r="AY1783" s="284" t="str">
        <f t="shared" si="248"/>
        <v/>
      </c>
      <c r="AZ1783" s="284" t="str">
        <f t="shared" si="249"/>
        <v/>
      </c>
    </row>
    <row r="1784" spans="1:52" ht="18" customHeight="1">
      <c r="A1784" s="281">
        <v>1731630</v>
      </c>
      <c r="B1784" s="281" t="s">
        <v>7306</v>
      </c>
      <c r="C1784" s="281" t="s">
        <v>7340</v>
      </c>
      <c r="D1784" s="281" t="s">
        <v>7308</v>
      </c>
      <c r="E1784" s="281" t="s">
        <v>7341</v>
      </c>
      <c r="F1784" s="281">
        <v>2</v>
      </c>
      <c r="G1784" s="281" t="s">
        <v>282</v>
      </c>
      <c r="H1784" s="303">
        <v>38561</v>
      </c>
      <c r="I1784" s="281">
        <v>24</v>
      </c>
      <c r="J1784" s="281" t="s">
        <v>260</v>
      </c>
      <c r="K1784" s="281">
        <v>277</v>
      </c>
      <c r="L1784" s="281" t="s">
        <v>293</v>
      </c>
      <c r="M1784" s="281">
        <v>2089</v>
      </c>
      <c r="N1784" s="281" t="s">
        <v>7309</v>
      </c>
      <c r="O1784" s="281">
        <v>2</v>
      </c>
      <c r="P1784" s="281" t="s">
        <v>303</v>
      </c>
      <c r="W1784" s="281">
        <v>-20</v>
      </c>
      <c r="X1784" s="281" t="s">
        <v>1574</v>
      </c>
      <c r="AA1784" s="281">
        <v>1</v>
      </c>
      <c r="AB1784" s="281" t="s">
        <v>198</v>
      </c>
      <c r="AC1784" s="303">
        <v>44703</v>
      </c>
      <c r="AD1784" s="281" t="s">
        <v>11520</v>
      </c>
      <c r="AE1784" s="281" t="s">
        <v>7310</v>
      </c>
      <c r="AF1784" s="281" t="s">
        <v>266</v>
      </c>
      <c r="AG1784" s="281" t="s">
        <v>7311</v>
      </c>
      <c r="AI1784" s="281" t="s">
        <v>7312</v>
      </c>
      <c r="AJ1784" s="281" t="s">
        <v>11603</v>
      </c>
      <c r="AN1784" s="303">
        <v>44351</v>
      </c>
      <c r="AP1784" s="284">
        <f t="shared" si="250"/>
        <v>1777</v>
      </c>
      <c r="AQ1784" s="284" t="str">
        <f t="shared" si="251"/>
        <v>上村向日葵1</v>
      </c>
      <c r="AR1784" s="284" t="str">
        <f t="shared" si="252"/>
        <v>かみむらひまわり1</v>
      </c>
      <c r="AS1784" s="284">
        <f t="shared" si="253"/>
        <v>1731630</v>
      </c>
      <c r="AT1784" s="284" t="str">
        <f t="shared" si="246"/>
        <v>上村向日葵</v>
      </c>
      <c r="AU1784" s="284">
        <f>IF(AT1784="","",COUNTIF(AT$8:AT1784,AT1784))</f>
        <v>1</v>
      </c>
      <c r="AV1784" s="284" t="str">
        <f t="shared" si="247"/>
        <v>かみむらひまわり</v>
      </c>
      <c r="AW1784" s="284">
        <f>IF(AV1784="","",COUNTIF(AV$8:AV1784,AV1784))</f>
        <v>1</v>
      </c>
      <c r="AX1784" s="284" t="str">
        <f t="shared" si="245"/>
        <v/>
      </c>
      <c r="AY1784" s="284" t="str">
        <f t="shared" si="248"/>
        <v/>
      </c>
      <c r="AZ1784" s="284" t="str">
        <f t="shared" si="249"/>
        <v/>
      </c>
    </row>
    <row r="1785" spans="1:52" ht="18" customHeight="1">
      <c r="A1785" s="281">
        <v>1731589</v>
      </c>
      <c r="B1785" s="281" t="s">
        <v>3057</v>
      </c>
      <c r="C1785" s="281" t="s">
        <v>7342</v>
      </c>
      <c r="D1785" s="281" t="s">
        <v>3059</v>
      </c>
      <c r="E1785" s="281" t="s">
        <v>7343</v>
      </c>
      <c r="F1785" s="281">
        <v>2</v>
      </c>
      <c r="G1785" s="281" t="s">
        <v>282</v>
      </c>
      <c r="H1785" s="303">
        <v>38569</v>
      </c>
      <c r="I1785" s="281">
        <v>24</v>
      </c>
      <c r="J1785" s="281" t="s">
        <v>260</v>
      </c>
      <c r="K1785" s="281">
        <v>274</v>
      </c>
      <c r="L1785" s="281" t="s">
        <v>317</v>
      </c>
      <c r="M1785" s="281">
        <v>2071</v>
      </c>
      <c r="N1785" s="281" t="s">
        <v>5533</v>
      </c>
      <c r="O1785" s="281">
        <v>2</v>
      </c>
      <c r="P1785" s="281" t="s">
        <v>303</v>
      </c>
      <c r="W1785" s="281">
        <v>-20</v>
      </c>
      <c r="X1785" s="281" t="s">
        <v>1574</v>
      </c>
      <c r="AA1785" s="281">
        <v>1</v>
      </c>
      <c r="AB1785" s="281" t="s">
        <v>198</v>
      </c>
      <c r="AC1785" s="303">
        <v>44703</v>
      </c>
      <c r="AD1785" s="281" t="s">
        <v>11520</v>
      </c>
      <c r="AE1785" s="281" t="s">
        <v>1371</v>
      </c>
      <c r="AF1785" s="281" t="s">
        <v>266</v>
      </c>
      <c r="AG1785" s="281" t="s">
        <v>6052</v>
      </c>
      <c r="AI1785" s="281" t="s">
        <v>6053</v>
      </c>
      <c r="AJ1785" s="281" t="s">
        <v>11524</v>
      </c>
      <c r="AN1785" s="303">
        <v>44351</v>
      </c>
      <c r="AP1785" s="284">
        <f t="shared" si="250"/>
        <v>1778</v>
      </c>
      <c r="AQ1785" s="284" t="str">
        <f t="shared" si="251"/>
        <v>髙山玲花1</v>
      </c>
      <c r="AR1785" s="284" t="str">
        <f t="shared" si="252"/>
        <v>たかやまれいか1</v>
      </c>
      <c r="AS1785" s="284">
        <f t="shared" si="253"/>
        <v>1731589</v>
      </c>
      <c r="AT1785" s="284" t="str">
        <f t="shared" si="246"/>
        <v>髙山玲花</v>
      </c>
      <c r="AU1785" s="284">
        <f>IF(AT1785="","",COUNTIF(AT$8:AT1785,AT1785))</f>
        <v>1</v>
      </c>
      <c r="AV1785" s="284" t="str">
        <f t="shared" si="247"/>
        <v>たかやまれいか</v>
      </c>
      <c r="AW1785" s="284">
        <f>IF(AV1785="","",COUNTIF(AV$8:AV1785,AV1785))</f>
        <v>1</v>
      </c>
      <c r="AX1785" s="284" t="str">
        <f t="shared" si="245"/>
        <v/>
      </c>
      <c r="AY1785" s="284" t="str">
        <f t="shared" si="248"/>
        <v/>
      </c>
      <c r="AZ1785" s="284" t="str">
        <f t="shared" si="249"/>
        <v/>
      </c>
    </row>
    <row r="1786" spans="1:52" ht="18" customHeight="1">
      <c r="A1786" s="281">
        <v>1731516</v>
      </c>
      <c r="B1786" s="281" t="s">
        <v>5838</v>
      </c>
      <c r="C1786" s="281" t="s">
        <v>7344</v>
      </c>
      <c r="D1786" s="281" t="s">
        <v>3106</v>
      </c>
      <c r="E1786" s="281" t="s">
        <v>7345</v>
      </c>
      <c r="F1786" s="281">
        <v>2</v>
      </c>
      <c r="G1786" s="281" t="s">
        <v>282</v>
      </c>
      <c r="H1786" s="303">
        <v>38570</v>
      </c>
      <c r="I1786" s="281">
        <v>24</v>
      </c>
      <c r="J1786" s="281" t="s">
        <v>260</v>
      </c>
      <c r="K1786" s="281">
        <v>275</v>
      </c>
      <c r="L1786" s="281" t="s">
        <v>273</v>
      </c>
      <c r="M1786" s="281">
        <v>2075</v>
      </c>
      <c r="N1786" s="281" t="s">
        <v>5544</v>
      </c>
      <c r="O1786" s="281">
        <v>2</v>
      </c>
      <c r="P1786" s="281" t="s">
        <v>303</v>
      </c>
      <c r="W1786" s="281">
        <v>-20</v>
      </c>
      <c r="X1786" s="281" t="s">
        <v>1574</v>
      </c>
      <c r="AA1786" s="281">
        <v>1</v>
      </c>
      <c r="AB1786" s="281" t="s">
        <v>198</v>
      </c>
      <c r="AC1786" s="303">
        <v>44703</v>
      </c>
      <c r="AD1786" s="281" t="s">
        <v>11520</v>
      </c>
      <c r="AE1786" s="281" t="s">
        <v>6218</v>
      </c>
      <c r="AF1786" s="281" t="s">
        <v>266</v>
      </c>
      <c r="AG1786" s="281" t="s">
        <v>6219</v>
      </c>
      <c r="AI1786" s="281" t="s">
        <v>6220</v>
      </c>
      <c r="AJ1786" s="281" t="s">
        <v>11540</v>
      </c>
      <c r="AN1786" s="303">
        <v>44351</v>
      </c>
      <c r="AP1786" s="284">
        <f t="shared" si="250"/>
        <v>1779</v>
      </c>
      <c r="AQ1786" s="284" t="str">
        <f t="shared" si="251"/>
        <v>吉沢心愛1</v>
      </c>
      <c r="AR1786" s="284" t="str">
        <f t="shared" si="252"/>
        <v>よしざわここあ1</v>
      </c>
      <c r="AS1786" s="284">
        <f t="shared" si="253"/>
        <v>1731516</v>
      </c>
      <c r="AT1786" s="284" t="str">
        <f t="shared" si="246"/>
        <v>吉沢心愛</v>
      </c>
      <c r="AU1786" s="284">
        <f>IF(AT1786="","",COUNTIF(AT$8:AT1786,AT1786))</f>
        <v>1</v>
      </c>
      <c r="AV1786" s="284" t="str">
        <f t="shared" si="247"/>
        <v>よしざわここあ</v>
      </c>
      <c r="AW1786" s="284">
        <f>IF(AV1786="","",COUNTIF(AV$8:AV1786,AV1786))</f>
        <v>1</v>
      </c>
      <c r="AX1786" s="284" t="str">
        <f t="shared" si="245"/>
        <v/>
      </c>
      <c r="AY1786" s="284" t="str">
        <f t="shared" si="248"/>
        <v/>
      </c>
      <c r="AZ1786" s="284" t="str">
        <f t="shared" si="249"/>
        <v/>
      </c>
    </row>
    <row r="1787" spans="1:52" ht="18" customHeight="1">
      <c r="A1787" s="281">
        <v>1731618</v>
      </c>
      <c r="B1787" s="281" t="s">
        <v>4471</v>
      </c>
      <c r="C1787" s="281" t="s">
        <v>7346</v>
      </c>
      <c r="D1787" s="281" t="s">
        <v>4473</v>
      </c>
      <c r="E1787" s="281" t="s">
        <v>4412</v>
      </c>
      <c r="F1787" s="281">
        <v>1</v>
      </c>
      <c r="G1787" s="281" t="s">
        <v>259</v>
      </c>
      <c r="H1787" s="303">
        <v>38571</v>
      </c>
      <c r="I1787" s="281">
        <v>24</v>
      </c>
      <c r="J1787" s="281" t="s">
        <v>260</v>
      </c>
      <c r="K1787" s="281">
        <v>276</v>
      </c>
      <c r="L1787" s="281" t="s">
        <v>742</v>
      </c>
      <c r="M1787" s="281">
        <v>2086</v>
      </c>
      <c r="N1787" s="281" t="s">
        <v>5903</v>
      </c>
      <c r="O1787" s="281">
        <v>2</v>
      </c>
      <c r="P1787" s="281" t="s">
        <v>303</v>
      </c>
      <c r="W1787" s="281">
        <v>-20</v>
      </c>
      <c r="X1787" s="281" t="s">
        <v>1574</v>
      </c>
      <c r="AA1787" s="281">
        <v>1</v>
      </c>
      <c r="AB1787" s="281" t="s">
        <v>198</v>
      </c>
      <c r="AC1787" s="303">
        <v>44703</v>
      </c>
      <c r="AD1787" s="281" t="s">
        <v>11520</v>
      </c>
      <c r="AE1787" s="281" t="s">
        <v>2880</v>
      </c>
      <c r="AF1787" s="281" t="s">
        <v>266</v>
      </c>
      <c r="AG1787" s="281" t="s">
        <v>5904</v>
      </c>
      <c r="AI1787" s="281" t="s">
        <v>5905</v>
      </c>
      <c r="AJ1787" s="281" t="s">
        <v>11510</v>
      </c>
      <c r="AN1787" s="303">
        <v>44351</v>
      </c>
      <c r="AP1787" s="284">
        <f t="shared" si="250"/>
        <v>1780</v>
      </c>
      <c r="AQ1787" s="284" t="str">
        <f t="shared" si="251"/>
        <v>草間聖仁1</v>
      </c>
      <c r="AR1787" s="284" t="str">
        <f t="shared" si="252"/>
        <v>くさまなおと1</v>
      </c>
      <c r="AS1787" s="284">
        <f t="shared" si="253"/>
        <v>1731618</v>
      </c>
      <c r="AT1787" s="284" t="str">
        <f t="shared" si="246"/>
        <v>草間聖仁</v>
      </c>
      <c r="AU1787" s="284">
        <f>IF(AT1787="","",COUNTIF(AT$8:AT1787,AT1787))</f>
        <v>1</v>
      </c>
      <c r="AV1787" s="284" t="str">
        <f t="shared" si="247"/>
        <v>くさまなおと</v>
      </c>
      <c r="AW1787" s="284">
        <f>IF(AV1787="","",COUNTIF(AV$8:AV1787,AV1787))</f>
        <v>1</v>
      </c>
      <c r="AX1787" s="284" t="str">
        <f t="shared" si="245"/>
        <v/>
      </c>
      <c r="AY1787" s="284" t="str">
        <f t="shared" si="248"/>
        <v/>
      </c>
      <c r="AZ1787" s="284" t="str">
        <f t="shared" si="249"/>
        <v/>
      </c>
    </row>
    <row r="1788" spans="1:52" ht="18" customHeight="1">
      <c r="A1788" s="281">
        <v>1731443</v>
      </c>
      <c r="B1788" s="281" t="s">
        <v>7347</v>
      </c>
      <c r="C1788" s="281" t="s">
        <v>7348</v>
      </c>
      <c r="D1788" s="281" t="s">
        <v>7349</v>
      </c>
      <c r="E1788" s="281" t="s">
        <v>3089</v>
      </c>
      <c r="F1788" s="281">
        <v>2</v>
      </c>
      <c r="G1788" s="281" t="s">
        <v>282</v>
      </c>
      <c r="H1788" s="303">
        <v>38575</v>
      </c>
      <c r="I1788" s="281">
        <v>24</v>
      </c>
      <c r="J1788" s="281" t="s">
        <v>260</v>
      </c>
      <c r="K1788" s="281">
        <v>275</v>
      </c>
      <c r="L1788" s="281" t="s">
        <v>273</v>
      </c>
      <c r="M1788" s="281">
        <v>2078</v>
      </c>
      <c r="N1788" s="281" t="s">
        <v>5883</v>
      </c>
      <c r="O1788" s="281">
        <v>2</v>
      </c>
      <c r="P1788" s="281" t="s">
        <v>303</v>
      </c>
      <c r="W1788" s="281">
        <v>-20</v>
      </c>
      <c r="X1788" s="281" t="s">
        <v>1574</v>
      </c>
      <c r="AA1788" s="281">
        <v>1</v>
      </c>
      <c r="AB1788" s="281" t="s">
        <v>198</v>
      </c>
      <c r="AC1788" s="303">
        <v>44703</v>
      </c>
      <c r="AD1788" s="281" t="s">
        <v>11520</v>
      </c>
      <c r="AE1788" s="281" t="s">
        <v>5884</v>
      </c>
      <c r="AF1788" s="281" t="s">
        <v>266</v>
      </c>
      <c r="AG1788" s="281" t="s">
        <v>5885</v>
      </c>
      <c r="AI1788" s="281" t="s">
        <v>5886</v>
      </c>
      <c r="AJ1788" s="281" t="s">
        <v>11508</v>
      </c>
      <c r="AN1788" s="303">
        <v>44351</v>
      </c>
      <c r="AP1788" s="284">
        <f t="shared" si="250"/>
        <v>1781</v>
      </c>
      <c r="AQ1788" s="284" t="str">
        <f t="shared" si="251"/>
        <v>杉本碧海1</v>
      </c>
      <c r="AR1788" s="284" t="str">
        <f t="shared" si="252"/>
        <v>すぎもとあおい1</v>
      </c>
      <c r="AS1788" s="284">
        <f t="shared" si="253"/>
        <v>1731443</v>
      </c>
      <c r="AT1788" s="284" t="str">
        <f t="shared" si="246"/>
        <v>杉本碧海</v>
      </c>
      <c r="AU1788" s="284">
        <f>IF(AT1788="","",COUNTIF(AT$8:AT1788,AT1788))</f>
        <v>1</v>
      </c>
      <c r="AV1788" s="284" t="str">
        <f t="shared" si="247"/>
        <v>すぎもとあおい</v>
      </c>
      <c r="AW1788" s="284">
        <f>IF(AV1788="","",COUNTIF(AV$8:AV1788,AV1788))</f>
        <v>1</v>
      </c>
      <c r="AX1788" s="284" t="str">
        <f t="shared" si="245"/>
        <v/>
      </c>
      <c r="AY1788" s="284" t="str">
        <f t="shared" si="248"/>
        <v/>
      </c>
      <c r="AZ1788" s="284" t="str">
        <f t="shared" si="249"/>
        <v/>
      </c>
    </row>
    <row r="1789" spans="1:52" ht="18" customHeight="1">
      <c r="A1789" s="281">
        <v>1731517</v>
      </c>
      <c r="B1789" s="281" t="s">
        <v>7350</v>
      </c>
      <c r="C1789" s="281" t="s">
        <v>5510</v>
      </c>
      <c r="D1789" s="281" t="s">
        <v>7351</v>
      </c>
      <c r="E1789" s="281" t="s">
        <v>3201</v>
      </c>
      <c r="F1789" s="281">
        <v>2</v>
      </c>
      <c r="G1789" s="281" t="s">
        <v>282</v>
      </c>
      <c r="H1789" s="303">
        <v>38583</v>
      </c>
      <c r="I1789" s="281">
        <v>24</v>
      </c>
      <c r="J1789" s="281" t="s">
        <v>260</v>
      </c>
      <c r="K1789" s="281">
        <v>275</v>
      </c>
      <c r="L1789" s="281" t="s">
        <v>273</v>
      </c>
      <c r="M1789" s="281">
        <v>2075</v>
      </c>
      <c r="N1789" s="281" t="s">
        <v>5544</v>
      </c>
      <c r="O1789" s="281">
        <v>2</v>
      </c>
      <c r="P1789" s="281" t="s">
        <v>303</v>
      </c>
      <c r="Q1789" s="281">
        <v>0</v>
      </c>
      <c r="S1789" s="281">
        <v>0</v>
      </c>
      <c r="U1789" s="281" t="s">
        <v>11605</v>
      </c>
      <c r="W1789" s="281">
        <v>-20</v>
      </c>
      <c r="X1789" s="281" t="s">
        <v>1574</v>
      </c>
      <c r="AA1789" s="281">
        <v>1</v>
      </c>
      <c r="AB1789" s="281" t="s">
        <v>198</v>
      </c>
      <c r="AC1789" s="303">
        <v>44703</v>
      </c>
      <c r="AD1789" s="281" t="s">
        <v>11520</v>
      </c>
      <c r="AE1789" s="281" t="s">
        <v>6218</v>
      </c>
      <c r="AF1789" s="281" t="s">
        <v>266</v>
      </c>
      <c r="AG1789" s="281" t="s">
        <v>6219</v>
      </c>
      <c r="AI1789" s="281" t="s">
        <v>6220</v>
      </c>
      <c r="AJ1789" s="281" t="s">
        <v>11540</v>
      </c>
      <c r="AN1789" s="303">
        <v>44351</v>
      </c>
      <c r="AP1789" s="284">
        <f t="shared" si="250"/>
        <v>1782</v>
      </c>
      <c r="AQ1789" s="284" t="str">
        <f t="shared" si="251"/>
        <v>巣之内彩音1</v>
      </c>
      <c r="AR1789" s="284" t="str">
        <f t="shared" si="252"/>
        <v>すのうちあやね1</v>
      </c>
      <c r="AS1789" s="284">
        <f t="shared" si="253"/>
        <v>1731517</v>
      </c>
      <c r="AT1789" s="284" t="str">
        <f t="shared" si="246"/>
        <v>巣之内彩音</v>
      </c>
      <c r="AU1789" s="284">
        <f>IF(AT1789="","",COUNTIF(AT$8:AT1789,AT1789))</f>
        <v>1</v>
      </c>
      <c r="AV1789" s="284" t="str">
        <f t="shared" si="247"/>
        <v>すのうちあやね</v>
      </c>
      <c r="AW1789" s="284">
        <f>IF(AV1789="","",COUNTIF(AV$8:AV1789,AV1789))</f>
        <v>1</v>
      </c>
      <c r="AX1789" s="284" t="str">
        <f t="shared" si="245"/>
        <v/>
      </c>
      <c r="AY1789" s="284" t="str">
        <f t="shared" si="248"/>
        <v/>
      </c>
      <c r="AZ1789" s="284" t="str">
        <f t="shared" si="249"/>
        <v/>
      </c>
    </row>
    <row r="1790" spans="1:52" ht="18" customHeight="1">
      <c r="A1790" s="281">
        <v>1731445</v>
      </c>
      <c r="B1790" s="281" t="s">
        <v>407</v>
      </c>
      <c r="C1790" s="281" t="s">
        <v>5807</v>
      </c>
      <c r="D1790" s="281" t="s">
        <v>1405</v>
      </c>
      <c r="E1790" s="281" t="s">
        <v>3089</v>
      </c>
      <c r="F1790" s="281">
        <v>2</v>
      </c>
      <c r="G1790" s="281" t="s">
        <v>282</v>
      </c>
      <c r="H1790" s="303">
        <v>38585</v>
      </c>
      <c r="I1790" s="281">
        <v>24</v>
      </c>
      <c r="J1790" s="281" t="s">
        <v>260</v>
      </c>
      <c r="K1790" s="281">
        <v>275</v>
      </c>
      <c r="L1790" s="281" t="s">
        <v>273</v>
      </c>
      <c r="M1790" s="281">
        <v>2078</v>
      </c>
      <c r="N1790" s="281" t="s">
        <v>5883</v>
      </c>
      <c r="O1790" s="281">
        <v>2</v>
      </c>
      <c r="P1790" s="281" t="s">
        <v>303</v>
      </c>
      <c r="W1790" s="281">
        <v>-20</v>
      </c>
      <c r="X1790" s="281" t="s">
        <v>1574</v>
      </c>
      <c r="AA1790" s="281">
        <v>1</v>
      </c>
      <c r="AB1790" s="281" t="s">
        <v>198</v>
      </c>
      <c r="AC1790" s="303">
        <v>44703</v>
      </c>
      <c r="AD1790" s="281" t="s">
        <v>11520</v>
      </c>
      <c r="AE1790" s="281" t="s">
        <v>5884</v>
      </c>
      <c r="AF1790" s="281" t="s">
        <v>266</v>
      </c>
      <c r="AG1790" s="281" t="s">
        <v>5885</v>
      </c>
      <c r="AI1790" s="281" t="s">
        <v>5886</v>
      </c>
      <c r="AJ1790" s="281" t="s">
        <v>11508</v>
      </c>
      <c r="AN1790" s="303">
        <v>44351</v>
      </c>
      <c r="AP1790" s="284">
        <f t="shared" si="250"/>
        <v>1783</v>
      </c>
      <c r="AQ1790" s="284" t="str">
        <f t="shared" si="251"/>
        <v>田中碧衣1</v>
      </c>
      <c r="AR1790" s="284" t="str">
        <f t="shared" si="252"/>
        <v>たなかあおい1</v>
      </c>
      <c r="AS1790" s="284">
        <f t="shared" si="253"/>
        <v>1731445</v>
      </c>
      <c r="AT1790" s="284" t="str">
        <f t="shared" si="246"/>
        <v>田中碧衣</v>
      </c>
      <c r="AU1790" s="284">
        <f>IF(AT1790="","",COUNTIF(AT$8:AT1790,AT1790))</f>
        <v>1</v>
      </c>
      <c r="AV1790" s="284" t="str">
        <f t="shared" si="247"/>
        <v>たなかあおい</v>
      </c>
      <c r="AW1790" s="284">
        <f>IF(AV1790="","",COUNTIF(AV$8:AV1790,AV1790))</f>
        <v>1</v>
      </c>
      <c r="AX1790" s="284" t="str">
        <f t="shared" si="245"/>
        <v/>
      </c>
      <c r="AY1790" s="284" t="str">
        <f t="shared" si="248"/>
        <v/>
      </c>
      <c r="AZ1790" s="284" t="str">
        <f t="shared" si="249"/>
        <v/>
      </c>
    </row>
    <row r="1791" spans="1:52" ht="18" customHeight="1">
      <c r="A1791" s="281">
        <v>1731601</v>
      </c>
      <c r="B1791" s="281" t="s">
        <v>1039</v>
      </c>
      <c r="C1791" s="281" t="s">
        <v>5525</v>
      </c>
      <c r="D1791" s="281" t="s">
        <v>1041</v>
      </c>
      <c r="E1791" s="281" t="s">
        <v>5527</v>
      </c>
      <c r="F1791" s="281">
        <v>2</v>
      </c>
      <c r="G1791" s="281" t="s">
        <v>282</v>
      </c>
      <c r="H1791" s="303">
        <v>38590</v>
      </c>
      <c r="I1791" s="281">
        <v>24</v>
      </c>
      <c r="J1791" s="281" t="s">
        <v>260</v>
      </c>
      <c r="K1791" s="281">
        <v>276</v>
      </c>
      <c r="L1791" s="281" t="s">
        <v>742</v>
      </c>
      <c r="M1791" s="281">
        <v>4572</v>
      </c>
      <c r="N1791" s="281" t="s">
        <v>5917</v>
      </c>
      <c r="O1791" s="281">
        <v>2</v>
      </c>
      <c r="P1791" s="281" t="s">
        <v>303</v>
      </c>
      <c r="W1791" s="281">
        <v>-20</v>
      </c>
      <c r="X1791" s="281" t="s">
        <v>1574</v>
      </c>
      <c r="AA1791" s="281">
        <v>1</v>
      </c>
      <c r="AB1791" s="281" t="s">
        <v>198</v>
      </c>
      <c r="AC1791" s="303">
        <v>44703</v>
      </c>
      <c r="AD1791" s="281" t="s">
        <v>11520</v>
      </c>
      <c r="AE1791" s="281" t="s">
        <v>2880</v>
      </c>
      <c r="AF1791" s="281" t="s">
        <v>266</v>
      </c>
      <c r="AG1791" s="281" t="s">
        <v>5918</v>
      </c>
      <c r="AI1791" s="281" t="s">
        <v>5919</v>
      </c>
      <c r="AN1791" s="303">
        <v>44351</v>
      </c>
      <c r="AP1791" s="284">
        <f t="shared" si="250"/>
        <v>1784</v>
      </c>
      <c r="AQ1791" s="284" t="str">
        <f t="shared" si="251"/>
        <v>樋口穂乃花1</v>
      </c>
      <c r="AR1791" s="284" t="str">
        <f t="shared" si="252"/>
        <v>ひぐちほのか1</v>
      </c>
      <c r="AS1791" s="284">
        <f t="shared" si="253"/>
        <v>1731601</v>
      </c>
      <c r="AT1791" s="284" t="str">
        <f t="shared" si="246"/>
        <v>樋口穂乃花</v>
      </c>
      <c r="AU1791" s="284">
        <f>IF(AT1791="","",COUNTIF(AT$8:AT1791,AT1791))</f>
        <v>1</v>
      </c>
      <c r="AV1791" s="284" t="str">
        <f t="shared" si="247"/>
        <v>ひぐちほのか</v>
      </c>
      <c r="AW1791" s="284">
        <f>IF(AV1791="","",COUNTIF(AV$8:AV1791,AV1791))</f>
        <v>1</v>
      </c>
      <c r="AX1791" s="284" t="str">
        <f t="shared" si="245"/>
        <v/>
      </c>
      <c r="AY1791" s="284" t="str">
        <f t="shared" si="248"/>
        <v/>
      </c>
      <c r="AZ1791" s="284" t="str">
        <f t="shared" si="249"/>
        <v/>
      </c>
    </row>
    <row r="1792" spans="1:52" ht="18" customHeight="1">
      <c r="A1792" s="281">
        <v>1731446</v>
      </c>
      <c r="B1792" s="281" t="s">
        <v>407</v>
      </c>
      <c r="C1792" s="281" t="s">
        <v>7204</v>
      </c>
      <c r="D1792" s="281" t="s">
        <v>1405</v>
      </c>
      <c r="E1792" s="281" t="s">
        <v>4813</v>
      </c>
      <c r="F1792" s="281">
        <v>2</v>
      </c>
      <c r="G1792" s="281" t="s">
        <v>282</v>
      </c>
      <c r="H1792" s="303">
        <v>38592</v>
      </c>
      <c r="I1792" s="281">
        <v>24</v>
      </c>
      <c r="J1792" s="281" t="s">
        <v>260</v>
      </c>
      <c r="K1792" s="281">
        <v>275</v>
      </c>
      <c r="L1792" s="281" t="s">
        <v>273</v>
      </c>
      <c r="M1792" s="281">
        <v>2078</v>
      </c>
      <c r="N1792" s="281" t="s">
        <v>5883</v>
      </c>
      <c r="O1792" s="281">
        <v>2</v>
      </c>
      <c r="P1792" s="281" t="s">
        <v>303</v>
      </c>
      <c r="W1792" s="281">
        <v>-20</v>
      </c>
      <c r="X1792" s="281" t="s">
        <v>1574</v>
      </c>
      <c r="AA1792" s="281">
        <v>1</v>
      </c>
      <c r="AB1792" s="281" t="s">
        <v>198</v>
      </c>
      <c r="AC1792" s="303">
        <v>44703</v>
      </c>
      <c r="AD1792" s="281" t="s">
        <v>11520</v>
      </c>
      <c r="AE1792" s="281" t="s">
        <v>5884</v>
      </c>
      <c r="AF1792" s="281" t="s">
        <v>266</v>
      </c>
      <c r="AG1792" s="281" t="s">
        <v>5885</v>
      </c>
      <c r="AI1792" s="281" t="s">
        <v>5886</v>
      </c>
      <c r="AJ1792" s="281" t="s">
        <v>11508</v>
      </c>
      <c r="AN1792" s="303">
        <v>44351</v>
      </c>
      <c r="AP1792" s="284">
        <f t="shared" si="250"/>
        <v>1785</v>
      </c>
      <c r="AQ1792" s="284" t="str">
        <f t="shared" si="251"/>
        <v>田中琉1</v>
      </c>
      <c r="AR1792" s="284" t="str">
        <f t="shared" si="252"/>
        <v>たなかりゅう1</v>
      </c>
      <c r="AS1792" s="284">
        <f t="shared" si="253"/>
        <v>1731446</v>
      </c>
      <c r="AT1792" s="284" t="str">
        <f t="shared" si="246"/>
        <v>田中琉</v>
      </c>
      <c r="AU1792" s="284">
        <f>IF(AT1792="","",COUNTIF(AT$8:AT1792,AT1792))</f>
        <v>1</v>
      </c>
      <c r="AV1792" s="284" t="str">
        <f t="shared" si="247"/>
        <v>たなかりゅう</v>
      </c>
      <c r="AW1792" s="284">
        <f>IF(AV1792="","",COUNTIF(AV$8:AV1792,AV1792))</f>
        <v>1</v>
      </c>
      <c r="AX1792" s="284" t="str">
        <f t="shared" si="245"/>
        <v/>
      </c>
      <c r="AY1792" s="284" t="str">
        <f t="shared" si="248"/>
        <v/>
      </c>
      <c r="AZ1792" s="284" t="str">
        <f t="shared" si="249"/>
        <v/>
      </c>
    </row>
    <row r="1793" spans="1:52" ht="18" customHeight="1">
      <c r="A1793" s="281">
        <v>1728268</v>
      </c>
      <c r="B1793" s="281" t="s">
        <v>3094</v>
      </c>
      <c r="C1793" s="281" t="s">
        <v>6780</v>
      </c>
      <c r="D1793" s="281" t="s">
        <v>3096</v>
      </c>
      <c r="E1793" s="281" t="s">
        <v>3707</v>
      </c>
      <c r="F1793" s="281">
        <v>2</v>
      </c>
      <c r="G1793" s="281" t="s">
        <v>282</v>
      </c>
      <c r="H1793" s="303">
        <v>38608</v>
      </c>
      <c r="I1793" s="281">
        <v>24</v>
      </c>
      <c r="J1793" s="281" t="s">
        <v>260</v>
      </c>
      <c r="K1793" s="281">
        <v>270</v>
      </c>
      <c r="L1793" s="281" t="s">
        <v>720</v>
      </c>
      <c r="M1793" s="281">
        <v>2054</v>
      </c>
      <c r="N1793" s="281" t="s">
        <v>5865</v>
      </c>
      <c r="O1793" s="281">
        <v>2</v>
      </c>
      <c r="P1793" s="281" t="s">
        <v>303</v>
      </c>
      <c r="Q1793" s="281">
        <v>0</v>
      </c>
      <c r="S1793" s="281">
        <v>0</v>
      </c>
      <c r="W1793" s="281">
        <v>-20</v>
      </c>
      <c r="X1793" s="281" t="s">
        <v>1574</v>
      </c>
      <c r="AA1793" s="281">
        <v>1</v>
      </c>
      <c r="AB1793" s="281" t="s">
        <v>198</v>
      </c>
      <c r="AC1793" s="303">
        <v>44703</v>
      </c>
      <c r="AD1793" s="281" t="s">
        <v>11519</v>
      </c>
      <c r="AE1793" s="281" t="s">
        <v>5866</v>
      </c>
      <c r="AF1793" s="281" t="s">
        <v>266</v>
      </c>
      <c r="AG1793" s="281" t="s">
        <v>5867</v>
      </c>
      <c r="AI1793" s="281" t="s">
        <v>5868</v>
      </c>
      <c r="AJ1793" s="281" t="s">
        <v>11506</v>
      </c>
      <c r="AN1793" s="303">
        <v>44342</v>
      </c>
      <c r="AP1793" s="284">
        <f t="shared" si="250"/>
        <v>1786</v>
      </c>
      <c r="AQ1793" s="284" t="str">
        <f t="shared" si="251"/>
        <v>金子真菜1</v>
      </c>
      <c r="AR1793" s="284" t="str">
        <f t="shared" si="252"/>
        <v>かねこまな1</v>
      </c>
      <c r="AS1793" s="284">
        <f t="shared" si="253"/>
        <v>1728268</v>
      </c>
      <c r="AT1793" s="284" t="str">
        <f t="shared" si="246"/>
        <v>金子真菜</v>
      </c>
      <c r="AU1793" s="284">
        <f>IF(AT1793="","",COUNTIF(AT$8:AT1793,AT1793))</f>
        <v>1</v>
      </c>
      <c r="AV1793" s="284" t="str">
        <f t="shared" si="247"/>
        <v>かねこまな</v>
      </c>
      <c r="AW1793" s="284">
        <f>IF(AV1793="","",COUNTIF(AV$8:AV1793,AV1793))</f>
        <v>1</v>
      </c>
      <c r="AX1793" s="284" t="str">
        <f t="shared" si="245"/>
        <v/>
      </c>
      <c r="AY1793" s="284" t="str">
        <f t="shared" si="248"/>
        <v/>
      </c>
      <c r="AZ1793" s="284" t="str">
        <f t="shared" si="249"/>
        <v/>
      </c>
    </row>
    <row r="1794" spans="1:52" ht="18" customHeight="1">
      <c r="A1794" s="281">
        <v>1731566</v>
      </c>
      <c r="B1794" s="281" t="s">
        <v>7352</v>
      </c>
      <c r="C1794" s="281" t="s">
        <v>656</v>
      </c>
      <c r="D1794" s="281" t="s">
        <v>3059</v>
      </c>
      <c r="E1794" s="281" t="s">
        <v>658</v>
      </c>
      <c r="F1794" s="281">
        <v>2</v>
      </c>
      <c r="G1794" s="281" t="s">
        <v>282</v>
      </c>
      <c r="H1794" s="303">
        <v>38618</v>
      </c>
      <c r="I1794" s="281">
        <v>24</v>
      </c>
      <c r="J1794" s="281" t="s">
        <v>260</v>
      </c>
      <c r="K1794" s="281">
        <v>274</v>
      </c>
      <c r="L1794" s="281" t="s">
        <v>317</v>
      </c>
      <c r="M1794" s="281">
        <v>2072</v>
      </c>
      <c r="N1794" s="281" t="s">
        <v>5563</v>
      </c>
      <c r="O1794" s="281">
        <v>2</v>
      </c>
      <c r="P1794" s="281" t="s">
        <v>303</v>
      </c>
      <c r="W1794" s="281">
        <v>-20</v>
      </c>
      <c r="X1794" s="281" t="s">
        <v>1574</v>
      </c>
      <c r="AA1794" s="281">
        <v>1</v>
      </c>
      <c r="AB1794" s="281" t="s">
        <v>198</v>
      </c>
      <c r="AC1794" s="303">
        <v>44703</v>
      </c>
      <c r="AD1794" s="281" t="s">
        <v>11520</v>
      </c>
      <c r="AE1794" s="281" t="s">
        <v>1086</v>
      </c>
      <c r="AF1794" s="281" t="s">
        <v>266</v>
      </c>
      <c r="AG1794" s="281" t="s">
        <v>7353</v>
      </c>
      <c r="AI1794" s="281" t="s">
        <v>7354</v>
      </c>
      <c r="AJ1794" s="281" t="s">
        <v>11606</v>
      </c>
      <c r="AN1794" s="303">
        <v>44351</v>
      </c>
      <c r="AP1794" s="284">
        <f t="shared" si="250"/>
        <v>1787</v>
      </c>
      <c r="AQ1794" s="284" t="str">
        <f t="shared" si="251"/>
        <v>高山千鶴1</v>
      </c>
      <c r="AR1794" s="284" t="str">
        <f t="shared" si="252"/>
        <v>たかやまちづる1</v>
      </c>
      <c r="AS1794" s="284">
        <f t="shared" si="253"/>
        <v>1731566</v>
      </c>
      <c r="AT1794" s="284" t="str">
        <f t="shared" si="246"/>
        <v>高山千鶴</v>
      </c>
      <c r="AU1794" s="284">
        <f>IF(AT1794="","",COUNTIF(AT$8:AT1794,AT1794))</f>
        <v>1</v>
      </c>
      <c r="AV1794" s="284" t="str">
        <f t="shared" si="247"/>
        <v>たかやまちづる</v>
      </c>
      <c r="AW1794" s="284">
        <f>IF(AV1794="","",COUNTIF(AV$8:AV1794,AV1794))</f>
        <v>1</v>
      </c>
      <c r="AX1794" s="284" t="str">
        <f t="shared" si="245"/>
        <v/>
      </c>
      <c r="AY1794" s="284" t="str">
        <f t="shared" si="248"/>
        <v/>
      </c>
      <c r="AZ1794" s="284" t="str">
        <f t="shared" si="249"/>
        <v/>
      </c>
    </row>
    <row r="1795" spans="1:52" ht="18" customHeight="1">
      <c r="A1795" s="281">
        <v>1731434</v>
      </c>
      <c r="B1795" s="281" t="s">
        <v>2394</v>
      </c>
      <c r="C1795" s="281" t="s">
        <v>7355</v>
      </c>
      <c r="D1795" s="281" t="s">
        <v>2396</v>
      </c>
      <c r="E1795" s="281" t="s">
        <v>7356</v>
      </c>
      <c r="F1795" s="281">
        <v>1</v>
      </c>
      <c r="G1795" s="281" t="s">
        <v>259</v>
      </c>
      <c r="H1795" s="303">
        <v>38632</v>
      </c>
      <c r="I1795" s="281">
        <v>24</v>
      </c>
      <c r="J1795" s="281" t="s">
        <v>260</v>
      </c>
      <c r="K1795" s="281">
        <v>275</v>
      </c>
      <c r="L1795" s="281" t="s">
        <v>273</v>
      </c>
      <c r="M1795" s="281">
        <v>2078</v>
      </c>
      <c r="N1795" s="281" t="s">
        <v>5883</v>
      </c>
      <c r="O1795" s="281">
        <v>2</v>
      </c>
      <c r="P1795" s="281" t="s">
        <v>303</v>
      </c>
      <c r="W1795" s="281">
        <v>-20</v>
      </c>
      <c r="X1795" s="281" t="s">
        <v>1574</v>
      </c>
      <c r="AA1795" s="281">
        <v>1</v>
      </c>
      <c r="AB1795" s="281" t="s">
        <v>198</v>
      </c>
      <c r="AC1795" s="303">
        <v>44703</v>
      </c>
      <c r="AD1795" s="281" t="s">
        <v>11520</v>
      </c>
      <c r="AE1795" s="281" t="s">
        <v>5884</v>
      </c>
      <c r="AF1795" s="281" t="s">
        <v>266</v>
      </c>
      <c r="AG1795" s="281" t="s">
        <v>5885</v>
      </c>
      <c r="AI1795" s="281" t="s">
        <v>5886</v>
      </c>
      <c r="AJ1795" s="281" t="s">
        <v>11508</v>
      </c>
      <c r="AN1795" s="303">
        <v>44351</v>
      </c>
      <c r="AP1795" s="284">
        <f t="shared" si="250"/>
        <v>1788</v>
      </c>
      <c r="AQ1795" s="284" t="str">
        <f t="shared" si="251"/>
        <v>横澤知憲1</v>
      </c>
      <c r="AR1795" s="284" t="str">
        <f t="shared" si="252"/>
        <v>よこさわとものり1</v>
      </c>
      <c r="AS1795" s="284">
        <f t="shared" si="253"/>
        <v>1731434</v>
      </c>
      <c r="AT1795" s="284" t="str">
        <f t="shared" si="246"/>
        <v>横澤知憲</v>
      </c>
      <c r="AU1795" s="284">
        <f>IF(AT1795="","",COUNTIF(AT$8:AT1795,AT1795))</f>
        <v>1</v>
      </c>
      <c r="AV1795" s="284" t="str">
        <f t="shared" si="247"/>
        <v>よこさわとものり</v>
      </c>
      <c r="AW1795" s="284">
        <f>IF(AV1795="","",COUNTIF(AV$8:AV1795,AV1795))</f>
        <v>1</v>
      </c>
      <c r="AX1795" s="284" t="str">
        <f t="shared" si="245"/>
        <v/>
      </c>
      <c r="AY1795" s="284" t="str">
        <f t="shared" si="248"/>
        <v/>
      </c>
      <c r="AZ1795" s="284" t="str">
        <f t="shared" si="249"/>
        <v/>
      </c>
    </row>
    <row r="1796" spans="1:52" ht="18" customHeight="1">
      <c r="A1796" s="281">
        <v>1731529</v>
      </c>
      <c r="B1796" s="281" t="s">
        <v>1026</v>
      </c>
      <c r="C1796" s="281" t="s">
        <v>3067</v>
      </c>
      <c r="D1796" s="281" t="s">
        <v>1028</v>
      </c>
      <c r="E1796" s="281" t="s">
        <v>1517</v>
      </c>
      <c r="F1796" s="281">
        <v>2</v>
      </c>
      <c r="G1796" s="281" t="s">
        <v>282</v>
      </c>
      <c r="H1796" s="303">
        <v>38649</v>
      </c>
      <c r="I1796" s="281">
        <v>24</v>
      </c>
      <c r="J1796" s="281" t="s">
        <v>260</v>
      </c>
      <c r="K1796" s="281">
        <v>273</v>
      </c>
      <c r="L1796" s="281" t="s">
        <v>784</v>
      </c>
      <c r="M1796" s="281">
        <v>5117</v>
      </c>
      <c r="N1796" s="281" t="s">
        <v>6926</v>
      </c>
      <c r="O1796" s="281">
        <v>2</v>
      </c>
      <c r="P1796" s="281" t="s">
        <v>303</v>
      </c>
      <c r="W1796" s="281">
        <v>-20</v>
      </c>
      <c r="X1796" s="281" t="s">
        <v>1574</v>
      </c>
      <c r="AA1796" s="281">
        <v>1</v>
      </c>
      <c r="AB1796" s="281" t="s">
        <v>198</v>
      </c>
      <c r="AC1796" s="303">
        <v>44703</v>
      </c>
      <c r="AD1796" s="281" t="s">
        <v>11520</v>
      </c>
      <c r="AE1796" s="281" t="s">
        <v>1728</v>
      </c>
      <c r="AF1796" s="281" t="s">
        <v>266</v>
      </c>
      <c r="AG1796" s="281" t="s">
        <v>6927</v>
      </c>
      <c r="AI1796" s="281" t="s">
        <v>6928</v>
      </c>
      <c r="AJ1796" s="281" t="s">
        <v>11585</v>
      </c>
      <c r="AN1796" s="303">
        <v>44351</v>
      </c>
      <c r="AP1796" s="284">
        <f t="shared" si="250"/>
        <v>1789</v>
      </c>
      <c r="AQ1796" s="284" t="str">
        <f t="shared" si="251"/>
        <v>伊藤美香1</v>
      </c>
      <c r="AR1796" s="284" t="str">
        <f t="shared" si="252"/>
        <v>いとうみか1</v>
      </c>
      <c r="AS1796" s="284">
        <f t="shared" si="253"/>
        <v>1731529</v>
      </c>
      <c r="AT1796" s="284" t="str">
        <f t="shared" si="246"/>
        <v>伊藤美香</v>
      </c>
      <c r="AU1796" s="284">
        <f>IF(AT1796="","",COUNTIF(AT$8:AT1796,AT1796))</f>
        <v>1</v>
      </c>
      <c r="AV1796" s="284" t="str">
        <f t="shared" si="247"/>
        <v>いとうみか</v>
      </c>
      <c r="AW1796" s="284">
        <f>IF(AV1796="","",COUNTIF(AV$8:AV1796,AV1796))</f>
        <v>1</v>
      </c>
      <c r="AX1796" s="284" t="str">
        <f t="shared" si="245"/>
        <v/>
      </c>
      <c r="AY1796" s="284" t="str">
        <f t="shared" si="248"/>
        <v/>
      </c>
      <c r="AZ1796" s="284" t="str">
        <f t="shared" si="249"/>
        <v/>
      </c>
    </row>
    <row r="1797" spans="1:52" ht="18" customHeight="1">
      <c r="A1797" s="281">
        <v>1731407</v>
      </c>
      <c r="B1797" s="281" t="s">
        <v>540</v>
      </c>
      <c r="C1797" s="281" t="s">
        <v>7357</v>
      </c>
      <c r="D1797" s="281" t="s">
        <v>542</v>
      </c>
      <c r="E1797" s="281" t="s">
        <v>5656</v>
      </c>
      <c r="F1797" s="281">
        <v>2</v>
      </c>
      <c r="G1797" s="281" t="s">
        <v>282</v>
      </c>
      <c r="H1797" s="303">
        <v>38677</v>
      </c>
      <c r="I1797" s="281">
        <v>24</v>
      </c>
      <c r="J1797" s="281" t="s">
        <v>260</v>
      </c>
      <c r="K1797" s="281">
        <v>275</v>
      </c>
      <c r="L1797" s="281" t="s">
        <v>273</v>
      </c>
      <c r="M1797" s="281">
        <v>2079</v>
      </c>
      <c r="N1797" s="281" t="s">
        <v>5907</v>
      </c>
      <c r="O1797" s="281">
        <v>2</v>
      </c>
      <c r="P1797" s="281" t="s">
        <v>303</v>
      </c>
      <c r="W1797" s="281">
        <v>-20</v>
      </c>
      <c r="X1797" s="281" t="s">
        <v>1574</v>
      </c>
      <c r="AA1797" s="281">
        <v>1</v>
      </c>
      <c r="AB1797" s="281" t="s">
        <v>198</v>
      </c>
      <c r="AC1797" s="303">
        <v>44703</v>
      </c>
      <c r="AD1797" s="281" t="s">
        <v>11520</v>
      </c>
      <c r="AE1797" s="281" t="s">
        <v>5908</v>
      </c>
      <c r="AF1797" s="281" t="s">
        <v>266</v>
      </c>
      <c r="AG1797" s="281" t="s">
        <v>5909</v>
      </c>
      <c r="AI1797" s="281" t="s">
        <v>5910</v>
      </c>
      <c r="AJ1797" s="281" t="s">
        <v>11511</v>
      </c>
      <c r="AN1797" s="303">
        <v>44351</v>
      </c>
      <c r="AP1797" s="284">
        <f t="shared" si="250"/>
        <v>1790</v>
      </c>
      <c r="AQ1797" s="284" t="str">
        <f t="shared" si="251"/>
        <v>松澤朋花1</v>
      </c>
      <c r="AR1797" s="284" t="str">
        <f t="shared" si="252"/>
        <v>まつざわともか1</v>
      </c>
      <c r="AS1797" s="284">
        <f t="shared" si="253"/>
        <v>1731407</v>
      </c>
      <c r="AT1797" s="284" t="str">
        <f t="shared" si="246"/>
        <v>松澤朋花</v>
      </c>
      <c r="AU1797" s="284">
        <f>IF(AT1797="","",COUNTIF(AT$8:AT1797,AT1797))</f>
        <v>1</v>
      </c>
      <c r="AV1797" s="284" t="str">
        <f t="shared" si="247"/>
        <v>まつざわともか</v>
      </c>
      <c r="AW1797" s="284">
        <f>IF(AV1797="","",COUNTIF(AV$8:AV1797,AV1797))</f>
        <v>1</v>
      </c>
      <c r="AX1797" s="284" t="str">
        <f t="shared" si="245"/>
        <v/>
      </c>
      <c r="AY1797" s="284" t="str">
        <f t="shared" si="248"/>
        <v/>
      </c>
      <c r="AZ1797" s="284" t="str">
        <f t="shared" si="249"/>
        <v/>
      </c>
    </row>
    <row r="1798" spans="1:52" ht="18" customHeight="1">
      <c r="A1798" s="281">
        <v>1728556</v>
      </c>
      <c r="B1798" s="281" t="s">
        <v>6336</v>
      </c>
      <c r="C1798" s="281" t="s">
        <v>7358</v>
      </c>
      <c r="D1798" s="281" t="s">
        <v>6338</v>
      </c>
      <c r="E1798" s="281" t="s">
        <v>6819</v>
      </c>
      <c r="F1798" s="281">
        <v>2</v>
      </c>
      <c r="G1798" s="281" t="s">
        <v>282</v>
      </c>
      <c r="H1798" s="303">
        <v>38696</v>
      </c>
      <c r="I1798" s="281">
        <v>24</v>
      </c>
      <c r="J1798" s="281" t="s">
        <v>260</v>
      </c>
      <c r="K1798" s="281">
        <v>269</v>
      </c>
      <c r="L1798" s="281" t="s">
        <v>378</v>
      </c>
      <c r="M1798" s="281">
        <v>2049</v>
      </c>
      <c r="N1798" s="281" t="s">
        <v>5101</v>
      </c>
      <c r="O1798" s="281">
        <v>2</v>
      </c>
      <c r="P1798" s="281" t="s">
        <v>303</v>
      </c>
      <c r="Q1798" s="281">
        <v>0</v>
      </c>
      <c r="S1798" s="281">
        <v>0</v>
      </c>
      <c r="W1798" s="281">
        <v>-20</v>
      </c>
      <c r="X1798" s="281" t="s">
        <v>1574</v>
      </c>
      <c r="AA1798" s="281">
        <v>1</v>
      </c>
      <c r="AB1798" s="281" t="s">
        <v>198</v>
      </c>
      <c r="AC1798" s="303">
        <v>44703</v>
      </c>
      <c r="AD1798" s="281" t="s">
        <v>11519</v>
      </c>
      <c r="AE1798" s="281" t="s">
        <v>5889</v>
      </c>
      <c r="AF1798" s="281" t="s">
        <v>266</v>
      </c>
      <c r="AG1798" s="281" t="s">
        <v>5890</v>
      </c>
      <c r="AI1798" s="281" t="s">
        <v>7359</v>
      </c>
      <c r="AJ1798" s="281" t="s">
        <v>11607</v>
      </c>
      <c r="AN1798" s="303">
        <v>44343</v>
      </c>
      <c r="AP1798" s="284">
        <f t="shared" si="250"/>
        <v>1791</v>
      </c>
      <c r="AQ1798" s="284" t="str">
        <f t="shared" si="251"/>
        <v>関口華那1</v>
      </c>
      <c r="AR1798" s="284" t="str">
        <f t="shared" si="252"/>
        <v>せきぐちはな1</v>
      </c>
      <c r="AS1798" s="284">
        <f t="shared" si="253"/>
        <v>1728556</v>
      </c>
      <c r="AT1798" s="284" t="str">
        <f t="shared" si="246"/>
        <v>関口華那</v>
      </c>
      <c r="AU1798" s="284">
        <f>IF(AT1798="","",COUNTIF(AT$8:AT1798,AT1798))</f>
        <v>1</v>
      </c>
      <c r="AV1798" s="284" t="str">
        <f t="shared" si="247"/>
        <v>せきぐちはな</v>
      </c>
      <c r="AW1798" s="284">
        <f>IF(AV1798="","",COUNTIF(AV$8:AV1798,AV1798))</f>
        <v>1</v>
      </c>
      <c r="AX1798" s="284" t="str">
        <f t="shared" si="245"/>
        <v/>
      </c>
      <c r="AY1798" s="284" t="str">
        <f t="shared" si="248"/>
        <v/>
      </c>
      <c r="AZ1798" s="284" t="str">
        <f t="shared" si="249"/>
        <v/>
      </c>
    </row>
    <row r="1799" spans="1:52" ht="18" customHeight="1">
      <c r="A1799" s="281">
        <v>1731441</v>
      </c>
      <c r="B1799" s="281" t="s">
        <v>7360</v>
      </c>
      <c r="C1799" s="281" t="s">
        <v>7361</v>
      </c>
      <c r="D1799" s="281" t="s">
        <v>7362</v>
      </c>
      <c r="E1799" s="281" t="s">
        <v>4900</v>
      </c>
      <c r="F1799" s="281">
        <v>2</v>
      </c>
      <c r="G1799" s="281" t="s">
        <v>282</v>
      </c>
      <c r="H1799" s="303">
        <v>38711</v>
      </c>
      <c r="I1799" s="281">
        <v>24</v>
      </c>
      <c r="J1799" s="281" t="s">
        <v>260</v>
      </c>
      <c r="K1799" s="281">
        <v>275</v>
      </c>
      <c r="L1799" s="281" t="s">
        <v>273</v>
      </c>
      <c r="M1799" s="281">
        <v>2078</v>
      </c>
      <c r="N1799" s="281" t="s">
        <v>5883</v>
      </c>
      <c r="O1799" s="281">
        <v>2</v>
      </c>
      <c r="P1799" s="281" t="s">
        <v>303</v>
      </c>
      <c r="W1799" s="281">
        <v>-20</v>
      </c>
      <c r="X1799" s="281" t="s">
        <v>1574</v>
      </c>
      <c r="AA1799" s="281">
        <v>1</v>
      </c>
      <c r="AB1799" s="281" t="s">
        <v>198</v>
      </c>
      <c r="AC1799" s="303">
        <v>44703</v>
      </c>
      <c r="AD1799" s="281" t="s">
        <v>11520</v>
      </c>
      <c r="AE1799" s="281" t="s">
        <v>5884</v>
      </c>
      <c r="AF1799" s="281" t="s">
        <v>266</v>
      </c>
      <c r="AG1799" s="281" t="s">
        <v>5885</v>
      </c>
      <c r="AI1799" s="281" t="s">
        <v>5886</v>
      </c>
      <c r="AJ1799" s="281" t="s">
        <v>11508</v>
      </c>
      <c r="AN1799" s="303">
        <v>44351</v>
      </c>
      <c r="AP1799" s="284">
        <f t="shared" si="250"/>
        <v>1792</v>
      </c>
      <c r="AQ1799" s="284" t="str">
        <f t="shared" si="251"/>
        <v>澤守望未1</v>
      </c>
      <c r="AR1799" s="284" t="str">
        <f t="shared" si="252"/>
        <v>さわもりのぞみ1</v>
      </c>
      <c r="AS1799" s="284">
        <f t="shared" si="253"/>
        <v>1731441</v>
      </c>
      <c r="AT1799" s="284" t="str">
        <f t="shared" si="246"/>
        <v>澤守望未</v>
      </c>
      <c r="AU1799" s="284">
        <f>IF(AT1799="","",COUNTIF(AT$8:AT1799,AT1799))</f>
        <v>1</v>
      </c>
      <c r="AV1799" s="284" t="str">
        <f t="shared" si="247"/>
        <v>さわもりのぞみ</v>
      </c>
      <c r="AW1799" s="284">
        <f>IF(AV1799="","",COUNTIF(AV$8:AV1799,AV1799))</f>
        <v>1</v>
      </c>
      <c r="AX1799" s="284" t="str">
        <f t="shared" si="245"/>
        <v/>
      </c>
      <c r="AY1799" s="284" t="str">
        <f t="shared" si="248"/>
        <v/>
      </c>
      <c r="AZ1799" s="284" t="str">
        <f t="shared" si="249"/>
        <v/>
      </c>
    </row>
    <row r="1800" spans="1:52" ht="18" customHeight="1">
      <c r="A1800" s="281">
        <v>1728775</v>
      </c>
      <c r="B1800" s="281" t="s">
        <v>3579</v>
      </c>
      <c r="C1800" s="281" t="s">
        <v>7363</v>
      </c>
      <c r="D1800" s="281" t="s">
        <v>3581</v>
      </c>
      <c r="E1800" s="281" t="s">
        <v>7364</v>
      </c>
      <c r="F1800" s="281">
        <v>1</v>
      </c>
      <c r="G1800" s="281" t="s">
        <v>259</v>
      </c>
      <c r="H1800" s="303">
        <v>38712</v>
      </c>
      <c r="I1800" s="281">
        <v>24</v>
      </c>
      <c r="J1800" s="281" t="s">
        <v>260</v>
      </c>
      <c r="K1800" s="281">
        <v>271</v>
      </c>
      <c r="L1800" s="281" t="s">
        <v>413</v>
      </c>
      <c r="M1800" s="281">
        <v>2057</v>
      </c>
      <c r="N1800" s="281" t="s">
        <v>5938</v>
      </c>
      <c r="O1800" s="281">
        <v>2</v>
      </c>
      <c r="P1800" s="281" t="s">
        <v>303</v>
      </c>
      <c r="W1800" s="281">
        <v>-20</v>
      </c>
      <c r="X1800" s="281" t="s">
        <v>1574</v>
      </c>
      <c r="AA1800" s="281">
        <v>1</v>
      </c>
      <c r="AB1800" s="281" t="s">
        <v>198</v>
      </c>
      <c r="AC1800" s="303">
        <v>44703</v>
      </c>
      <c r="AD1800" s="281" t="s">
        <v>11519</v>
      </c>
      <c r="AE1800" s="281" t="s">
        <v>3703</v>
      </c>
      <c r="AF1800" s="281" t="s">
        <v>266</v>
      </c>
      <c r="AG1800" s="281" t="s">
        <v>5939</v>
      </c>
      <c r="AI1800" s="281" t="s">
        <v>5940</v>
      </c>
      <c r="AJ1800" s="281" t="s">
        <v>11514</v>
      </c>
      <c r="AN1800" s="303">
        <v>44343</v>
      </c>
      <c r="AP1800" s="284">
        <f t="shared" si="250"/>
        <v>1793</v>
      </c>
      <c r="AQ1800" s="284" t="str">
        <f t="shared" si="251"/>
        <v>井出義樹1</v>
      </c>
      <c r="AR1800" s="284" t="str">
        <f t="shared" si="252"/>
        <v>いでよしき1</v>
      </c>
      <c r="AS1800" s="284">
        <f t="shared" si="253"/>
        <v>1728775</v>
      </c>
      <c r="AT1800" s="284" t="str">
        <f t="shared" si="246"/>
        <v>井出義樹</v>
      </c>
      <c r="AU1800" s="284">
        <f>IF(AT1800="","",COUNTIF(AT$8:AT1800,AT1800))</f>
        <v>1</v>
      </c>
      <c r="AV1800" s="284" t="str">
        <f t="shared" si="247"/>
        <v>いでよしき</v>
      </c>
      <c r="AW1800" s="284">
        <f>IF(AV1800="","",COUNTIF(AV$8:AV1800,AV1800))</f>
        <v>1</v>
      </c>
      <c r="AX1800" s="284" t="str">
        <f t="shared" ref="AX1800:AX1863" si="254">IFERROR(VLOOKUP(AS1800,$BA$11:$BA$38,1,FALSE),"")</f>
        <v/>
      </c>
      <c r="AY1800" s="284" t="str">
        <f t="shared" si="248"/>
        <v/>
      </c>
      <c r="AZ1800" s="284" t="str">
        <f t="shared" si="249"/>
        <v/>
      </c>
    </row>
    <row r="1801" spans="1:52" ht="18" customHeight="1">
      <c r="A1801" s="281">
        <v>1728564</v>
      </c>
      <c r="B1801" s="281" t="s">
        <v>1391</v>
      </c>
      <c r="C1801" s="281" t="s">
        <v>7365</v>
      </c>
      <c r="D1801" s="281" t="s">
        <v>1392</v>
      </c>
      <c r="E1801" s="281" t="s">
        <v>5527</v>
      </c>
      <c r="F1801" s="281">
        <v>2</v>
      </c>
      <c r="G1801" s="281" t="s">
        <v>282</v>
      </c>
      <c r="H1801" s="303">
        <v>38713</v>
      </c>
      <c r="I1801" s="281">
        <v>24</v>
      </c>
      <c r="J1801" s="281" t="s">
        <v>260</v>
      </c>
      <c r="K1801" s="281">
        <v>269</v>
      </c>
      <c r="L1801" s="281" t="s">
        <v>378</v>
      </c>
      <c r="M1801" s="281">
        <v>2049</v>
      </c>
      <c r="N1801" s="281" t="s">
        <v>5101</v>
      </c>
      <c r="O1801" s="281">
        <v>2</v>
      </c>
      <c r="P1801" s="281" t="s">
        <v>303</v>
      </c>
      <c r="Q1801" s="281">
        <v>0</v>
      </c>
      <c r="S1801" s="281">
        <v>0</v>
      </c>
      <c r="W1801" s="281">
        <v>-20</v>
      </c>
      <c r="X1801" s="281" t="s">
        <v>1574</v>
      </c>
      <c r="AA1801" s="281">
        <v>1</v>
      </c>
      <c r="AB1801" s="281" t="s">
        <v>198</v>
      </c>
      <c r="AC1801" s="303">
        <v>44703</v>
      </c>
      <c r="AD1801" s="281" t="s">
        <v>11519</v>
      </c>
      <c r="AE1801" s="281" t="s">
        <v>5889</v>
      </c>
      <c r="AF1801" s="281" t="s">
        <v>266</v>
      </c>
      <c r="AG1801" s="281" t="s">
        <v>5890</v>
      </c>
      <c r="AI1801" s="281" t="s">
        <v>7366</v>
      </c>
      <c r="AJ1801" s="281" t="s">
        <v>11608</v>
      </c>
      <c r="AN1801" s="303">
        <v>44343</v>
      </c>
      <c r="AP1801" s="284">
        <f t="shared" si="250"/>
        <v>1794</v>
      </c>
      <c r="AQ1801" s="284" t="str">
        <f t="shared" si="251"/>
        <v>佐藤帆華1</v>
      </c>
      <c r="AR1801" s="284" t="str">
        <f t="shared" si="252"/>
        <v>さとうほのか1</v>
      </c>
      <c r="AS1801" s="284">
        <f t="shared" si="253"/>
        <v>1728564</v>
      </c>
      <c r="AT1801" s="284" t="str">
        <f t="shared" si="246"/>
        <v>佐藤帆華</v>
      </c>
      <c r="AU1801" s="284">
        <f>IF(AT1801="","",COUNTIF(AT$8:AT1801,AT1801))</f>
        <v>1</v>
      </c>
      <c r="AV1801" s="284" t="str">
        <f t="shared" si="247"/>
        <v>さとうほのか</v>
      </c>
      <c r="AW1801" s="284">
        <f>IF(AV1801="","",COUNTIF(AV$8:AV1801,AV1801))</f>
        <v>1</v>
      </c>
      <c r="AX1801" s="284" t="str">
        <f t="shared" si="254"/>
        <v/>
      </c>
      <c r="AY1801" s="284" t="str">
        <f t="shared" si="248"/>
        <v/>
      </c>
      <c r="AZ1801" s="284" t="str">
        <f t="shared" si="249"/>
        <v/>
      </c>
    </row>
    <row r="1802" spans="1:52" ht="18" customHeight="1">
      <c r="A1802" s="281">
        <v>1731522</v>
      </c>
      <c r="B1802" s="281" t="s">
        <v>7367</v>
      </c>
      <c r="C1802" s="281" t="s">
        <v>4793</v>
      </c>
      <c r="D1802" s="281" t="s">
        <v>7368</v>
      </c>
      <c r="E1802" s="281" t="s">
        <v>3582</v>
      </c>
      <c r="F1802" s="281">
        <v>2</v>
      </c>
      <c r="G1802" s="281" t="s">
        <v>282</v>
      </c>
      <c r="H1802" s="303">
        <v>38726</v>
      </c>
      <c r="I1802" s="281">
        <v>24</v>
      </c>
      <c r="J1802" s="281" t="s">
        <v>260</v>
      </c>
      <c r="K1802" s="281">
        <v>275</v>
      </c>
      <c r="L1802" s="281" t="s">
        <v>273</v>
      </c>
      <c r="M1802" s="281">
        <v>2075</v>
      </c>
      <c r="N1802" s="281" t="s">
        <v>5544</v>
      </c>
      <c r="O1802" s="281">
        <v>2</v>
      </c>
      <c r="P1802" s="281" t="s">
        <v>303</v>
      </c>
      <c r="W1802" s="281">
        <v>-20</v>
      </c>
      <c r="X1802" s="281" t="s">
        <v>1574</v>
      </c>
      <c r="AA1802" s="281">
        <v>1</v>
      </c>
      <c r="AB1802" s="281" t="s">
        <v>198</v>
      </c>
      <c r="AC1802" s="303">
        <v>44703</v>
      </c>
      <c r="AD1802" s="281" t="s">
        <v>11520</v>
      </c>
      <c r="AE1802" s="281" t="s">
        <v>6218</v>
      </c>
      <c r="AF1802" s="281" t="s">
        <v>266</v>
      </c>
      <c r="AG1802" s="281" t="s">
        <v>6219</v>
      </c>
      <c r="AI1802" s="281" t="s">
        <v>6220</v>
      </c>
      <c r="AJ1802" s="281" t="s">
        <v>11540</v>
      </c>
      <c r="AN1802" s="303">
        <v>44351</v>
      </c>
      <c r="AP1802" s="284">
        <f t="shared" si="250"/>
        <v>1795</v>
      </c>
      <c r="AQ1802" s="284" t="str">
        <f t="shared" si="251"/>
        <v>稲越晴香1</v>
      </c>
      <c r="AR1802" s="284" t="str">
        <f t="shared" si="252"/>
        <v>いなこしはるか1</v>
      </c>
      <c r="AS1802" s="284">
        <f t="shared" si="253"/>
        <v>1731522</v>
      </c>
      <c r="AT1802" s="284" t="str">
        <f t="shared" ref="AT1802:AT1865" si="255">B1802&amp;C1802</f>
        <v>稲越晴香</v>
      </c>
      <c r="AU1802" s="284">
        <f>IF(AT1802="","",COUNTIF(AT$8:AT1802,AT1802))</f>
        <v>1</v>
      </c>
      <c r="AV1802" s="284" t="str">
        <f t="shared" ref="AV1802:AV1865" si="256">D1802&amp;E1802</f>
        <v>いなこしはるか</v>
      </c>
      <c r="AW1802" s="284">
        <f>IF(AV1802="","",COUNTIF(AV$8:AV1802,AV1802))</f>
        <v>1</v>
      </c>
      <c r="AX1802" s="284" t="str">
        <f t="shared" si="254"/>
        <v/>
      </c>
      <c r="AY1802" s="284" t="str">
        <f t="shared" ref="AY1802:AY1865" si="257">IF(AX1802="","",VLOOKUP(AS1802,$BA$11:$BC$38,2,FALSE))</f>
        <v/>
      </c>
      <c r="AZ1802" s="284" t="str">
        <f t="shared" ref="AZ1802:AZ1865" si="258">IF(AX1802="","",VLOOKUP(AS1802,$BA$11:$BC$38,3,FALSE))</f>
        <v/>
      </c>
    </row>
    <row r="1803" spans="1:52" ht="18" customHeight="1">
      <c r="A1803" s="281">
        <v>1731398</v>
      </c>
      <c r="B1803" s="281" t="s">
        <v>2529</v>
      </c>
      <c r="C1803" s="281" t="s">
        <v>7369</v>
      </c>
      <c r="D1803" s="281" t="s">
        <v>2531</v>
      </c>
      <c r="E1803" s="281" t="s">
        <v>6002</v>
      </c>
      <c r="F1803" s="281">
        <v>2</v>
      </c>
      <c r="G1803" s="281" t="s">
        <v>282</v>
      </c>
      <c r="H1803" s="303">
        <v>38738</v>
      </c>
      <c r="I1803" s="281">
        <v>24</v>
      </c>
      <c r="J1803" s="281" t="s">
        <v>260</v>
      </c>
      <c r="K1803" s="281">
        <v>275</v>
      </c>
      <c r="L1803" s="281" t="s">
        <v>273</v>
      </c>
      <c r="M1803" s="281">
        <v>2079</v>
      </c>
      <c r="N1803" s="281" t="s">
        <v>5907</v>
      </c>
      <c r="O1803" s="281">
        <v>2</v>
      </c>
      <c r="P1803" s="281" t="s">
        <v>303</v>
      </c>
      <c r="W1803" s="281">
        <v>-20</v>
      </c>
      <c r="X1803" s="281" t="s">
        <v>1574</v>
      </c>
      <c r="AA1803" s="281">
        <v>1</v>
      </c>
      <c r="AB1803" s="281" t="s">
        <v>198</v>
      </c>
      <c r="AC1803" s="303">
        <v>44703</v>
      </c>
      <c r="AD1803" s="281" t="s">
        <v>11520</v>
      </c>
      <c r="AE1803" s="281" t="s">
        <v>5908</v>
      </c>
      <c r="AF1803" s="281" t="s">
        <v>266</v>
      </c>
      <c r="AG1803" s="281" t="s">
        <v>5909</v>
      </c>
      <c r="AI1803" s="281" t="s">
        <v>5910</v>
      </c>
      <c r="AJ1803" s="281" t="s">
        <v>11511</v>
      </c>
      <c r="AN1803" s="303">
        <v>44351</v>
      </c>
      <c r="AP1803" s="284">
        <f t="shared" ref="AP1803:AP1866" si="259">AP1802+1</f>
        <v>1796</v>
      </c>
      <c r="AQ1803" s="284" t="str">
        <f t="shared" ref="AQ1803:AQ1866" si="260">AT1803&amp;AU1803</f>
        <v>青木舞桜1</v>
      </c>
      <c r="AR1803" s="284" t="str">
        <f t="shared" ref="AR1803:AR1866" si="261">AV1803&amp;AW1803</f>
        <v>あおきまお1</v>
      </c>
      <c r="AS1803" s="284">
        <f t="shared" ref="AS1803:AS1866" si="262">A1803</f>
        <v>1731398</v>
      </c>
      <c r="AT1803" s="284" t="str">
        <f t="shared" si="255"/>
        <v>青木舞桜</v>
      </c>
      <c r="AU1803" s="284">
        <f>IF(AT1803="","",COUNTIF(AT$8:AT1803,AT1803))</f>
        <v>1</v>
      </c>
      <c r="AV1803" s="284" t="str">
        <f t="shared" si="256"/>
        <v>あおきまお</v>
      </c>
      <c r="AW1803" s="284">
        <f>IF(AV1803="","",COUNTIF(AV$8:AV1803,AV1803))</f>
        <v>1</v>
      </c>
      <c r="AX1803" s="284" t="str">
        <f t="shared" si="254"/>
        <v/>
      </c>
      <c r="AY1803" s="284" t="str">
        <f t="shared" si="257"/>
        <v/>
      </c>
      <c r="AZ1803" s="284" t="str">
        <f t="shared" si="258"/>
        <v/>
      </c>
    </row>
    <row r="1804" spans="1:52" ht="18" customHeight="1">
      <c r="A1804" s="281">
        <v>1731619</v>
      </c>
      <c r="B1804" s="281" t="s">
        <v>7003</v>
      </c>
      <c r="C1804" s="281" t="s">
        <v>7370</v>
      </c>
      <c r="D1804" s="281" t="s">
        <v>7004</v>
      </c>
      <c r="E1804" s="281" t="s">
        <v>7371</v>
      </c>
      <c r="F1804" s="281">
        <v>1</v>
      </c>
      <c r="G1804" s="281" t="s">
        <v>259</v>
      </c>
      <c r="H1804" s="303">
        <v>38739</v>
      </c>
      <c r="I1804" s="281">
        <v>24</v>
      </c>
      <c r="J1804" s="281" t="s">
        <v>260</v>
      </c>
      <c r="K1804" s="281">
        <v>276</v>
      </c>
      <c r="L1804" s="281" t="s">
        <v>742</v>
      </c>
      <c r="M1804" s="281">
        <v>2086</v>
      </c>
      <c r="N1804" s="281" t="s">
        <v>5903</v>
      </c>
      <c r="O1804" s="281">
        <v>2</v>
      </c>
      <c r="P1804" s="281" t="s">
        <v>303</v>
      </c>
      <c r="W1804" s="281">
        <v>-20</v>
      </c>
      <c r="X1804" s="281" t="s">
        <v>1574</v>
      </c>
      <c r="AA1804" s="281">
        <v>1</v>
      </c>
      <c r="AB1804" s="281" t="s">
        <v>198</v>
      </c>
      <c r="AC1804" s="303">
        <v>44703</v>
      </c>
      <c r="AD1804" s="281" t="s">
        <v>11520</v>
      </c>
      <c r="AE1804" s="281" t="s">
        <v>2880</v>
      </c>
      <c r="AF1804" s="281" t="s">
        <v>266</v>
      </c>
      <c r="AG1804" s="281" t="s">
        <v>5904</v>
      </c>
      <c r="AI1804" s="281" t="s">
        <v>5905</v>
      </c>
      <c r="AJ1804" s="281" t="s">
        <v>11510</v>
      </c>
      <c r="AN1804" s="303">
        <v>44351</v>
      </c>
      <c r="AP1804" s="284">
        <f t="shared" si="259"/>
        <v>1797</v>
      </c>
      <c r="AQ1804" s="284" t="str">
        <f t="shared" si="260"/>
        <v>平田太朗1</v>
      </c>
      <c r="AR1804" s="284" t="str">
        <f t="shared" si="261"/>
        <v>ひらたたろう1</v>
      </c>
      <c r="AS1804" s="284">
        <f t="shared" si="262"/>
        <v>1731619</v>
      </c>
      <c r="AT1804" s="284" t="str">
        <f t="shared" si="255"/>
        <v>平田太朗</v>
      </c>
      <c r="AU1804" s="284">
        <f>IF(AT1804="","",COUNTIF(AT$8:AT1804,AT1804))</f>
        <v>1</v>
      </c>
      <c r="AV1804" s="284" t="str">
        <f t="shared" si="256"/>
        <v>ひらたたろう</v>
      </c>
      <c r="AW1804" s="284">
        <f>IF(AV1804="","",COUNTIF(AV$8:AV1804,AV1804))</f>
        <v>1</v>
      </c>
      <c r="AX1804" s="284" t="str">
        <f t="shared" si="254"/>
        <v/>
      </c>
      <c r="AY1804" s="284" t="str">
        <f t="shared" si="257"/>
        <v/>
      </c>
      <c r="AZ1804" s="284" t="str">
        <f t="shared" si="258"/>
        <v/>
      </c>
    </row>
    <row r="1805" spans="1:52" ht="18" customHeight="1">
      <c r="A1805" s="281">
        <v>1731448</v>
      </c>
      <c r="B1805" s="281" t="s">
        <v>621</v>
      </c>
      <c r="C1805" s="281" t="s">
        <v>7372</v>
      </c>
      <c r="D1805" s="281" t="s">
        <v>1095</v>
      </c>
      <c r="E1805" s="281" t="s">
        <v>7373</v>
      </c>
      <c r="F1805" s="281">
        <v>2</v>
      </c>
      <c r="G1805" s="281" t="s">
        <v>282</v>
      </c>
      <c r="H1805" s="303">
        <v>38741</v>
      </c>
      <c r="I1805" s="281">
        <v>24</v>
      </c>
      <c r="J1805" s="281" t="s">
        <v>260</v>
      </c>
      <c r="K1805" s="281">
        <v>275</v>
      </c>
      <c r="L1805" s="281" t="s">
        <v>273</v>
      </c>
      <c r="M1805" s="281">
        <v>2078</v>
      </c>
      <c r="N1805" s="281" t="s">
        <v>5883</v>
      </c>
      <c r="O1805" s="281">
        <v>2</v>
      </c>
      <c r="P1805" s="281" t="s">
        <v>303</v>
      </c>
      <c r="W1805" s="281">
        <v>-20</v>
      </c>
      <c r="X1805" s="281" t="s">
        <v>1574</v>
      </c>
      <c r="AA1805" s="281">
        <v>1</v>
      </c>
      <c r="AB1805" s="281" t="s">
        <v>198</v>
      </c>
      <c r="AC1805" s="303">
        <v>44703</v>
      </c>
      <c r="AD1805" s="281" t="s">
        <v>11520</v>
      </c>
      <c r="AE1805" s="281" t="s">
        <v>5884</v>
      </c>
      <c r="AF1805" s="281" t="s">
        <v>266</v>
      </c>
      <c r="AG1805" s="281" t="s">
        <v>5885</v>
      </c>
      <c r="AI1805" s="281" t="s">
        <v>5886</v>
      </c>
      <c r="AJ1805" s="281" t="s">
        <v>11508</v>
      </c>
      <c r="AN1805" s="303">
        <v>44351</v>
      </c>
      <c r="AP1805" s="284">
        <f t="shared" si="259"/>
        <v>1798</v>
      </c>
      <c r="AQ1805" s="284" t="str">
        <f t="shared" si="260"/>
        <v>中田小梅1</v>
      </c>
      <c r="AR1805" s="284" t="str">
        <f t="shared" si="261"/>
        <v>なかたこうめ1</v>
      </c>
      <c r="AS1805" s="284">
        <f t="shared" si="262"/>
        <v>1731448</v>
      </c>
      <c r="AT1805" s="284" t="str">
        <f t="shared" si="255"/>
        <v>中田小梅</v>
      </c>
      <c r="AU1805" s="284">
        <f>IF(AT1805="","",COUNTIF(AT$8:AT1805,AT1805))</f>
        <v>1</v>
      </c>
      <c r="AV1805" s="284" t="str">
        <f t="shared" si="256"/>
        <v>なかたこうめ</v>
      </c>
      <c r="AW1805" s="284">
        <f>IF(AV1805="","",COUNTIF(AV$8:AV1805,AV1805))</f>
        <v>1</v>
      </c>
      <c r="AX1805" s="284" t="str">
        <f t="shared" si="254"/>
        <v/>
      </c>
      <c r="AY1805" s="284" t="str">
        <f t="shared" si="257"/>
        <v/>
      </c>
      <c r="AZ1805" s="284" t="str">
        <f t="shared" si="258"/>
        <v/>
      </c>
    </row>
    <row r="1806" spans="1:52" ht="18" customHeight="1">
      <c r="A1806" s="281">
        <v>1731572</v>
      </c>
      <c r="B1806" s="281" t="s">
        <v>7374</v>
      </c>
      <c r="C1806" s="281" t="s">
        <v>7375</v>
      </c>
      <c r="D1806" s="281" t="s">
        <v>7376</v>
      </c>
      <c r="E1806" s="281" t="s">
        <v>5132</v>
      </c>
      <c r="F1806" s="281">
        <v>1</v>
      </c>
      <c r="G1806" s="281" t="s">
        <v>259</v>
      </c>
      <c r="H1806" s="303">
        <v>38756</v>
      </c>
      <c r="I1806" s="281">
        <v>24</v>
      </c>
      <c r="J1806" s="281" t="s">
        <v>260</v>
      </c>
      <c r="K1806" s="281">
        <v>274</v>
      </c>
      <c r="L1806" s="281" t="s">
        <v>317</v>
      </c>
      <c r="M1806" s="281">
        <v>2072</v>
      </c>
      <c r="N1806" s="281" t="s">
        <v>5563</v>
      </c>
      <c r="O1806" s="281">
        <v>2</v>
      </c>
      <c r="P1806" s="281" t="s">
        <v>303</v>
      </c>
      <c r="W1806" s="281">
        <v>-20</v>
      </c>
      <c r="X1806" s="281" t="s">
        <v>1574</v>
      </c>
      <c r="AA1806" s="281">
        <v>1</v>
      </c>
      <c r="AB1806" s="281" t="s">
        <v>198</v>
      </c>
      <c r="AC1806" s="303">
        <v>44703</v>
      </c>
      <c r="AD1806" s="281" t="s">
        <v>11520</v>
      </c>
      <c r="AE1806" s="281" t="s">
        <v>1086</v>
      </c>
      <c r="AF1806" s="281" t="s">
        <v>266</v>
      </c>
      <c r="AG1806" s="281" t="s">
        <v>7353</v>
      </c>
      <c r="AI1806" s="281" t="s">
        <v>7354</v>
      </c>
      <c r="AJ1806" s="281" t="s">
        <v>11606</v>
      </c>
      <c r="AN1806" s="303">
        <v>44351</v>
      </c>
      <c r="AP1806" s="284">
        <f t="shared" si="259"/>
        <v>1799</v>
      </c>
      <c r="AQ1806" s="284" t="str">
        <f t="shared" si="260"/>
        <v>平川睦1</v>
      </c>
      <c r="AR1806" s="284" t="str">
        <f t="shared" si="261"/>
        <v>ひらかわりく1</v>
      </c>
      <c r="AS1806" s="284">
        <f t="shared" si="262"/>
        <v>1731572</v>
      </c>
      <c r="AT1806" s="284" t="str">
        <f t="shared" si="255"/>
        <v>平川睦</v>
      </c>
      <c r="AU1806" s="284">
        <f>IF(AT1806="","",COUNTIF(AT$8:AT1806,AT1806))</f>
        <v>1</v>
      </c>
      <c r="AV1806" s="284" t="str">
        <f t="shared" si="256"/>
        <v>ひらかわりく</v>
      </c>
      <c r="AW1806" s="284">
        <f>IF(AV1806="","",COUNTIF(AV$8:AV1806,AV1806))</f>
        <v>1</v>
      </c>
      <c r="AX1806" s="284" t="str">
        <f t="shared" si="254"/>
        <v/>
      </c>
      <c r="AY1806" s="284" t="str">
        <f t="shared" si="257"/>
        <v/>
      </c>
      <c r="AZ1806" s="284" t="str">
        <f t="shared" si="258"/>
        <v/>
      </c>
    </row>
    <row r="1807" spans="1:52" ht="18" customHeight="1">
      <c r="A1807" s="281">
        <v>1728166</v>
      </c>
      <c r="B1807" s="281" t="s">
        <v>7377</v>
      </c>
      <c r="C1807" s="281" t="s">
        <v>7378</v>
      </c>
      <c r="D1807" s="281" t="s">
        <v>7379</v>
      </c>
      <c r="E1807" s="281" t="s">
        <v>7380</v>
      </c>
      <c r="F1807" s="281">
        <v>2</v>
      </c>
      <c r="G1807" s="281" t="s">
        <v>282</v>
      </c>
      <c r="H1807" s="303">
        <v>38772</v>
      </c>
      <c r="I1807" s="281">
        <v>24</v>
      </c>
      <c r="J1807" s="281" t="s">
        <v>260</v>
      </c>
      <c r="K1807" s="281">
        <v>271</v>
      </c>
      <c r="L1807" s="281" t="s">
        <v>413</v>
      </c>
      <c r="M1807" s="281">
        <v>2060</v>
      </c>
      <c r="N1807" s="281" t="s">
        <v>5369</v>
      </c>
      <c r="O1807" s="281">
        <v>2</v>
      </c>
      <c r="P1807" s="281" t="s">
        <v>303</v>
      </c>
      <c r="W1807" s="281">
        <v>-20</v>
      </c>
      <c r="X1807" s="281" t="s">
        <v>1574</v>
      </c>
      <c r="AA1807" s="281">
        <v>1</v>
      </c>
      <c r="AB1807" s="281" t="s">
        <v>198</v>
      </c>
      <c r="AC1807" s="303">
        <v>44703</v>
      </c>
      <c r="AD1807" s="281" t="s">
        <v>11519</v>
      </c>
      <c r="AE1807" s="281" t="s">
        <v>6063</v>
      </c>
      <c r="AF1807" s="281" t="s">
        <v>266</v>
      </c>
      <c r="AG1807" s="281" t="s">
        <v>5370</v>
      </c>
      <c r="AI1807" s="281" t="s">
        <v>5371</v>
      </c>
      <c r="AJ1807" s="281" t="s">
        <v>11466</v>
      </c>
      <c r="AN1807" s="303">
        <v>44342</v>
      </c>
      <c r="AP1807" s="284">
        <f t="shared" si="259"/>
        <v>1800</v>
      </c>
      <c r="AQ1807" s="284" t="str">
        <f t="shared" si="260"/>
        <v>戸堀華緒1</v>
      </c>
      <c r="AR1807" s="284" t="str">
        <f t="shared" si="261"/>
        <v>とぼりかお1</v>
      </c>
      <c r="AS1807" s="284">
        <f t="shared" si="262"/>
        <v>1728166</v>
      </c>
      <c r="AT1807" s="284" t="str">
        <f t="shared" si="255"/>
        <v>戸堀華緒</v>
      </c>
      <c r="AU1807" s="284">
        <f>IF(AT1807="","",COUNTIF(AT$8:AT1807,AT1807))</f>
        <v>1</v>
      </c>
      <c r="AV1807" s="284" t="str">
        <f t="shared" si="256"/>
        <v>とぼりかお</v>
      </c>
      <c r="AW1807" s="284">
        <f>IF(AV1807="","",COUNTIF(AV$8:AV1807,AV1807))</f>
        <v>1</v>
      </c>
      <c r="AX1807" s="284" t="str">
        <f t="shared" si="254"/>
        <v/>
      </c>
      <c r="AY1807" s="284" t="str">
        <f t="shared" si="257"/>
        <v/>
      </c>
      <c r="AZ1807" s="284" t="str">
        <f t="shared" si="258"/>
        <v/>
      </c>
    </row>
    <row r="1808" spans="1:52" ht="18" customHeight="1">
      <c r="A1808" s="281">
        <v>1731582</v>
      </c>
      <c r="B1808" s="281" t="s">
        <v>7381</v>
      </c>
      <c r="C1808" s="281" t="s">
        <v>7382</v>
      </c>
      <c r="D1808" s="281" t="s">
        <v>7383</v>
      </c>
      <c r="E1808" s="281" t="s">
        <v>7268</v>
      </c>
      <c r="F1808" s="281">
        <v>1</v>
      </c>
      <c r="G1808" s="281" t="s">
        <v>259</v>
      </c>
      <c r="H1808" s="303">
        <v>38774</v>
      </c>
      <c r="I1808" s="281">
        <v>24</v>
      </c>
      <c r="J1808" s="281" t="s">
        <v>260</v>
      </c>
      <c r="K1808" s="281">
        <v>274</v>
      </c>
      <c r="L1808" s="281" t="s">
        <v>317</v>
      </c>
      <c r="M1808" s="281">
        <v>2071</v>
      </c>
      <c r="N1808" s="281" t="s">
        <v>5533</v>
      </c>
      <c r="O1808" s="281">
        <v>2</v>
      </c>
      <c r="P1808" s="281" t="s">
        <v>303</v>
      </c>
      <c r="W1808" s="281">
        <v>-20</v>
      </c>
      <c r="X1808" s="281" t="s">
        <v>1574</v>
      </c>
      <c r="AA1808" s="281">
        <v>1</v>
      </c>
      <c r="AB1808" s="281" t="s">
        <v>198</v>
      </c>
      <c r="AC1808" s="303">
        <v>44703</v>
      </c>
      <c r="AD1808" s="281" t="s">
        <v>11520</v>
      </c>
      <c r="AE1808" s="281" t="s">
        <v>1371</v>
      </c>
      <c r="AF1808" s="281" t="s">
        <v>266</v>
      </c>
      <c r="AG1808" s="281" t="s">
        <v>6052</v>
      </c>
      <c r="AI1808" s="281" t="s">
        <v>6053</v>
      </c>
      <c r="AJ1808" s="281" t="s">
        <v>11524</v>
      </c>
      <c r="AN1808" s="303">
        <v>44351</v>
      </c>
      <c r="AP1808" s="284">
        <f t="shared" si="259"/>
        <v>1801</v>
      </c>
      <c r="AQ1808" s="284" t="str">
        <f t="shared" si="260"/>
        <v>大蔦悠晴1</v>
      </c>
      <c r="AR1808" s="284" t="str">
        <f t="shared" si="261"/>
        <v>おおつたゆうせい1</v>
      </c>
      <c r="AS1808" s="284">
        <f t="shared" si="262"/>
        <v>1731582</v>
      </c>
      <c r="AT1808" s="284" t="str">
        <f t="shared" si="255"/>
        <v>大蔦悠晴</v>
      </c>
      <c r="AU1808" s="284">
        <f>IF(AT1808="","",COUNTIF(AT$8:AT1808,AT1808))</f>
        <v>1</v>
      </c>
      <c r="AV1808" s="284" t="str">
        <f t="shared" si="256"/>
        <v>おおつたゆうせい</v>
      </c>
      <c r="AW1808" s="284">
        <f>IF(AV1808="","",COUNTIF(AV$8:AV1808,AV1808))</f>
        <v>1</v>
      </c>
      <c r="AX1808" s="284" t="str">
        <f t="shared" si="254"/>
        <v/>
      </c>
      <c r="AY1808" s="284" t="str">
        <f t="shared" si="257"/>
        <v/>
      </c>
      <c r="AZ1808" s="284" t="str">
        <f t="shared" si="258"/>
        <v/>
      </c>
    </row>
    <row r="1809" spans="1:52" ht="18" customHeight="1">
      <c r="A1809" s="281">
        <v>1728167</v>
      </c>
      <c r="B1809" s="281" t="s">
        <v>499</v>
      </c>
      <c r="C1809" s="281" t="s">
        <v>6930</v>
      </c>
      <c r="D1809" s="281" t="s">
        <v>501</v>
      </c>
      <c r="E1809" s="281" t="s">
        <v>5282</v>
      </c>
      <c r="F1809" s="281">
        <v>2</v>
      </c>
      <c r="G1809" s="281" t="s">
        <v>282</v>
      </c>
      <c r="H1809" s="303">
        <v>38777</v>
      </c>
      <c r="I1809" s="281">
        <v>24</v>
      </c>
      <c r="J1809" s="281" t="s">
        <v>260</v>
      </c>
      <c r="K1809" s="281">
        <v>271</v>
      </c>
      <c r="L1809" s="281" t="s">
        <v>413</v>
      </c>
      <c r="M1809" s="281">
        <v>2060</v>
      </c>
      <c r="N1809" s="281" t="s">
        <v>5369</v>
      </c>
      <c r="O1809" s="281">
        <v>2</v>
      </c>
      <c r="P1809" s="281" t="s">
        <v>303</v>
      </c>
      <c r="W1809" s="281">
        <v>-20</v>
      </c>
      <c r="X1809" s="281" t="s">
        <v>1574</v>
      </c>
      <c r="AA1809" s="281">
        <v>1</v>
      </c>
      <c r="AB1809" s="281" t="s">
        <v>198</v>
      </c>
      <c r="AC1809" s="303">
        <v>44703</v>
      </c>
      <c r="AD1809" s="281" t="s">
        <v>11519</v>
      </c>
      <c r="AE1809" s="281" t="s">
        <v>6063</v>
      </c>
      <c r="AF1809" s="281" t="s">
        <v>266</v>
      </c>
      <c r="AG1809" s="281" t="s">
        <v>5370</v>
      </c>
      <c r="AI1809" s="281" t="s">
        <v>5371</v>
      </c>
      <c r="AJ1809" s="281" t="s">
        <v>11466</v>
      </c>
      <c r="AN1809" s="303">
        <v>44342</v>
      </c>
      <c r="AP1809" s="284">
        <f t="shared" si="259"/>
        <v>1802</v>
      </c>
      <c r="AQ1809" s="284" t="str">
        <f t="shared" si="260"/>
        <v>渡辺咲希1</v>
      </c>
      <c r="AR1809" s="284" t="str">
        <f t="shared" si="261"/>
        <v>わたなべさき1</v>
      </c>
      <c r="AS1809" s="284">
        <f t="shared" si="262"/>
        <v>1728167</v>
      </c>
      <c r="AT1809" s="284" t="str">
        <f t="shared" si="255"/>
        <v>渡辺咲希</v>
      </c>
      <c r="AU1809" s="284">
        <f>IF(AT1809="","",COUNTIF(AT$8:AT1809,AT1809))</f>
        <v>1</v>
      </c>
      <c r="AV1809" s="284" t="str">
        <f t="shared" si="256"/>
        <v>わたなべさき</v>
      </c>
      <c r="AW1809" s="284">
        <f>IF(AV1809="","",COUNTIF(AV$8:AV1809,AV1809))</f>
        <v>1</v>
      </c>
      <c r="AX1809" s="284" t="str">
        <f t="shared" si="254"/>
        <v/>
      </c>
      <c r="AY1809" s="284" t="str">
        <f t="shared" si="257"/>
        <v/>
      </c>
      <c r="AZ1809" s="284" t="str">
        <f t="shared" si="258"/>
        <v/>
      </c>
    </row>
    <row r="1810" spans="1:52" ht="18" customHeight="1">
      <c r="A1810" s="281">
        <v>1731439</v>
      </c>
      <c r="B1810" s="281" t="s">
        <v>7384</v>
      </c>
      <c r="C1810" s="281" t="s">
        <v>7385</v>
      </c>
      <c r="D1810" s="281" t="s">
        <v>7386</v>
      </c>
      <c r="E1810" s="281" t="s">
        <v>7387</v>
      </c>
      <c r="F1810" s="281">
        <v>2</v>
      </c>
      <c r="G1810" s="281" t="s">
        <v>282</v>
      </c>
      <c r="H1810" s="303">
        <v>38779</v>
      </c>
      <c r="I1810" s="281">
        <v>24</v>
      </c>
      <c r="J1810" s="281" t="s">
        <v>260</v>
      </c>
      <c r="K1810" s="281">
        <v>275</v>
      </c>
      <c r="L1810" s="281" t="s">
        <v>273</v>
      </c>
      <c r="M1810" s="281">
        <v>2078</v>
      </c>
      <c r="N1810" s="281" t="s">
        <v>5883</v>
      </c>
      <c r="O1810" s="281">
        <v>2</v>
      </c>
      <c r="P1810" s="281" t="s">
        <v>303</v>
      </c>
      <c r="W1810" s="281">
        <v>-20</v>
      </c>
      <c r="X1810" s="281" t="s">
        <v>1574</v>
      </c>
      <c r="AA1810" s="281">
        <v>1</v>
      </c>
      <c r="AB1810" s="281" t="s">
        <v>198</v>
      </c>
      <c r="AC1810" s="303">
        <v>44703</v>
      </c>
      <c r="AD1810" s="281" t="s">
        <v>11520</v>
      </c>
      <c r="AE1810" s="281" t="s">
        <v>5884</v>
      </c>
      <c r="AF1810" s="281" t="s">
        <v>266</v>
      </c>
      <c r="AG1810" s="281" t="s">
        <v>5885</v>
      </c>
      <c r="AI1810" s="281" t="s">
        <v>5886</v>
      </c>
      <c r="AJ1810" s="281" t="s">
        <v>11508</v>
      </c>
      <c r="AN1810" s="303">
        <v>44351</v>
      </c>
      <c r="AP1810" s="284">
        <f t="shared" si="259"/>
        <v>1803</v>
      </c>
      <c r="AQ1810" s="284" t="str">
        <f t="shared" si="260"/>
        <v>小谷沢音1</v>
      </c>
      <c r="AR1810" s="284" t="str">
        <f t="shared" si="261"/>
        <v>こたにさわね1</v>
      </c>
      <c r="AS1810" s="284">
        <f t="shared" si="262"/>
        <v>1731439</v>
      </c>
      <c r="AT1810" s="284" t="str">
        <f t="shared" si="255"/>
        <v>小谷沢音</v>
      </c>
      <c r="AU1810" s="284">
        <f>IF(AT1810="","",COUNTIF(AT$8:AT1810,AT1810))</f>
        <v>1</v>
      </c>
      <c r="AV1810" s="284" t="str">
        <f t="shared" si="256"/>
        <v>こたにさわね</v>
      </c>
      <c r="AW1810" s="284">
        <f>IF(AV1810="","",COUNTIF(AV$8:AV1810,AV1810))</f>
        <v>1</v>
      </c>
      <c r="AX1810" s="284" t="str">
        <f t="shared" si="254"/>
        <v/>
      </c>
      <c r="AY1810" s="284" t="str">
        <f t="shared" si="257"/>
        <v/>
      </c>
      <c r="AZ1810" s="284" t="str">
        <f t="shared" si="258"/>
        <v/>
      </c>
    </row>
    <row r="1811" spans="1:52" ht="18" customHeight="1">
      <c r="A1811" s="281">
        <v>1728561</v>
      </c>
      <c r="B1811" s="281" t="s">
        <v>831</v>
      </c>
      <c r="C1811" s="281" t="s">
        <v>7388</v>
      </c>
      <c r="D1811" s="281" t="s">
        <v>833</v>
      </c>
      <c r="E1811" s="281" t="s">
        <v>7389</v>
      </c>
      <c r="F1811" s="281">
        <v>2</v>
      </c>
      <c r="G1811" s="281" t="s">
        <v>282</v>
      </c>
      <c r="H1811" s="303">
        <v>38944</v>
      </c>
      <c r="I1811" s="281">
        <v>24</v>
      </c>
      <c r="J1811" s="281" t="s">
        <v>260</v>
      </c>
      <c r="K1811" s="281">
        <v>269</v>
      </c>
      <c r="L1811" s="281" t="s">
        <v>378</v>
      </c>
      <c r="M1811" s="281">
        <v>2049</v>
      </c>
      <c r="N1811" s="281" t="s">
        <v>5101</v>
      </c>
      <c r="O1811" s="281">
        <v>2</v>
      </c>
      <c r="P1811" s="281" t="s">
        <v>303</v>
      </c>
      <c r="Q1811" s="281">
        <v>0</v>
      </c>
      <c r="S1811" s="281">
        <v>0</v>
      </c>
      <c r="W1811" s="281">
        <v>-20</v>
      </c>
      <c r="X1811" s="281" t="s">
        <v>1574</v>
      </c>
      <c r="AA1811" s="281">
        <v>1</v>
      </c>
      <c r="AB1811" s="281" t="s">
        <v>198</v>
      </c>
      <c r="AC1811" s="303">
        <v>44703</v>
      </c>
      <c r="AD1811" s="281" t="s">
        <v>11519</v>
      </c>
      <c r="AE1811" s="281" t="s">
        <v>5889</v>
      </c>
      <c r="AF1811" s="281" t="s">
        <v>266</v>
      </c>
      <c r="AG1811" s="281" t="s">
        <v>5890</v>
      </c>
      <c r="AI1811" s="281" t="s">
        <v>7390</v>
      </c>
      <c r="AJ1811" s="281" t="s">
        <v>11609</v>
      </c>
      <c r="AN1811" s="303">
        <v>44343</v>
      </c>
      <c r="AP1811" s="284">
        <f t="shared" si="259"/>
        <v>1804</v>
      </c>
      <c r="AQ1811" s="284" t="str">
        <f t="shared" si="260"/>
        <v>安藤葉月1</v>
      </c>
      <c r="AR1811" s="284" t="str">
        <f t="shared" si="261"/>
        <v>あんどうはづき1</v>
      </c>
      <c r="AS1811" s="284">
        <f t="shared" si="262"/>
        <v>1728561</v>
      </c>
      <c r="AT1811" s="284" t="str">
        <f t="shared" si="255"/>
        <v>安藤葉月</v>
      </c>
      <c r="AU1811" s="284">
        <f>IF(AT1811="","",COUNTIF(AT$8:AT1811,AT1811))</f>
        <v>1</v>
      </c>
      <c r="AV1811" s="284" t="str">
        <f t="shared" si="256"/>
        <v>あんどうはづき</v>
      </c>
      <c r="AW1811" s="284">
        <f>IF(AV1811="","",COUNTIF(AV$8:AV1811,AV1811))</f>
        <v>1</v>
      </c>
      <c r="AX1811" s="284" t="str">
        <f t="shared" si="254"/>
        <v/>
      </c>
      <c r="AY1811" s="284" t="str">
        <f t="shared" si="257"/>
        <v/>
      </c>
      <c r="AZ1811" s="284" t="str">
        <f t="shared" si="258"/>
        <v/>
      </c>
    </row>
    <row r="1812" spans="1:52" ht="18" customHeight="1">
      <c r="A1812" s="281">
        <v>1703110</v>
      </c>
      <c r="B1812" s="281" t="s">
        <v>4444</v>
      </c>
      <c r="C1812" s="281" t="s">
        <v>7391</v>
      </c>
      <c r="D1812" s="281" t="s">
        <v>4446</v>
      </c>
      <c r="E1812" s="281" t="s">
        <v>5880</v>
      </c>
      <c r="F1812" s="281">
        <v>2</v>
      </c>
      <c r="G1812" s="281" t="s">
        <v>282</v>
      </c>
      <c r="H1812" s="303">
        <v>38098</v>
      </c>
      <c r="I1812" s="281">
        <v>24</v>
      </c>
      <c r="J1812" s="281" t="s">
        <v>260</v>
      </c>
      <c r="K1812" s="281">
        <v>265</v>
      </c>
      <c r="L1812" s="281" t="s">
        <v>574</v>
      </c>
      <c r="M1812" s="281">
        <v>2019</v>
      </c>
      <c r="N1812" s="281" t="s">
        <v>6124</v>
      </c>
      <c r="O1812" s="281">
        <v>2</v>
      </c>
      <c r="P1812" s="281" t="s">
        <v>303</v>
      </c>
      <c r="W1812" s="281">
        <v>-20</v>
      </c>
      <c r="X1812" s="281" t="s">
        <v>1574</v>
      </c>
      <c r="AA1812" s="281">
        <v>1</v>
      </c>
      <c r="AB1812" s="281" t="s">
        <v>198</v>
      </c>
      <c r="AC1812" s="303">
        <v>44710</v>
      </c>
      <c r="AD1812" s="281" t="s">
        <v>11526</v>
      </c>
      <c r="AE1812" s="281" t="s">
        <v>6125</v>
      </c>
      <c r="AF1812" s="281" t="s">
        <v>266</v>
      </c>
      <c r="AG1812" s="281" t="s">
        <v>6126</v>
      </c>
      <c r="AI1812" s="281" t="s">
        <v>6127</v>
      </c>
      <c r="AJ1812" s="281" t="s">
        <v>11531</v>
      </c>
      <c r="AN1812" s="303">
        <v>44023</v>
      </c>
      <c r="AP1812" s="284">
        <f t="shared" si="259"/>
        <v>1805</v>
      </c>
      <c r="AQ1812" s="284" t="str">
        <f t="shared" si="260"/>
        <v>永井桃香1</v>
      </c>
      <c r="AR1812" s="284" t="str">
        <f t="shared" si="261"/>
        <v>ながいももか1</v>
      </c>
      <c r="AS1812" s="284">
        <f t="shared" si="262"/>
        <v>1703110</v>
      </c>
      <c r="AT1812" s="284" t="str">
        <f t="shared" si="255"/>
        <v>永井桃香</v>
      </c>
      <c r="AU1812" s="284">
        <f>IF(AT1812="","",COUNTIF(AT$8:AT1812,AT1812))</f>
        <v>1</v>
      </c>
      <c r="AV1812" s="284" t="str">
        <f t="shared" si="256"/>
        <v>ながいももか</v>
      </c>
      <c r="AW1812" s="284">
        <f>IF(AV1812="","",COUNTIF(AV$8:AV1812,AV1812))</f>
        <v>1</v>
      </c>
      <c r="AX1812" s="284" t="str">
        <f t="shared" si="254"/>
        <v/>
      </c>
      <c r="AY1812" s="284" t="str">
        <f t="shared" si="257"/>
        <v/>
      </c>
      <c r="AZ1812" s="284" t="str">
        <f t="shared" si="258"/>
        <v/>
      </c>
    </row>
    <row r="1813" spans="1:52" ht="18" customHeight="1">
      <c r="A1813" s="281">
        <v>1700340</v>
      </c>
      <c r="B1813" s="281" t="s">
        <v>4530</v>
      </c>
      <c r="C1813" s="281" t="s">
        <v>7392</v>
      </c>
      <c r="D1813" s="281" t="s">
        <v>4532</v>
      </c>
      <c r="E1813" s="281" t="s">
        <v>5224</v>
      </c>
      <c r="F1813" s="281">
        <v>2</v>
      </c>
      <c r="G1813" s="281" t="s">
        <v>282</v>
      </c>
      <c r="H1813" s="303">
        <v>38124</v>
      </c>
      <c r="I1813" s="281">
        <v>24</v>
      </c>
      <c r="J1813" s="281" t="s">
        <v>260</v>
      </c>
      <c r="K1813" s="281">
        <v>279</v>
      </c>
      <c r="L1813" s="281" t="s">
        <v>308</v>
      </c>
      <c r="M1813" s="281">
        <v>2107</v>
      </c>
      <c r="N1813" s="281" t="s">
        <v>5681</v>
      </c>
      <c r="O1813" s="281">
        <v>2</v>
      </c>
      <c r="P1813" s="281" t="s">
        <v>303</v>
      </c>
      <c r="Q1813" s="281">
        <v>0</v>
      </c>
      <c r="S1813" s="281">
        <v>0</v>
      </c>
      <c r="W1813" s="281">
        <v>-20</v>
      </c>
      <c r="X1813" s="281" t="s">
        <v>1574</v>
      </c>
      <c r="AA1813" s="281">
        <v>1</v>
      </c>
      <c r="AB1813" s="281" t="s">
        <v>198</v>
      </c>
      <c r="AC1813" s="303">
        <v>44710</v>
      </c>
      <c r="AD1813" s="281" t="s">
        <v>11527</v>
      </c>
      <c r="AE1813" s="281" t="s">
        <v>7393</v>
      </c>
      <c r="AF1813" s="281" t="s">
        <v>266</v>
      </c>
      <c r="AG1813" s="281" t="s">
        <v>7394</v>
      </c>
      <c r="AI1813" s="281" t="s">
        <v>7395</v>
      </c>
      <c r="AJ1813" s="281" t="s">
        <v>11610</v>
      </c>
      <c r="AN1813" s="303">
        <v>44012</v>
      </c>
      <c r="AP1813" s="284">
        <f t="shared" si="259"/>
        <v>1806</v>
      </c>
      <c r="AQ1813" s="284" t="str">
        <f t="shared" si="260"/>
        <v>井上茉優1</v>
      </c>
      <c r="AR1813" s="284" t="str">
        <f t="shared" si="261"/>
        <v>いのうえまゆ1</v>
      </c>
      <c r="AS1813" s="284">
        <f t="shared" si="262"/>
        <v>1700340</v>
      </c>
      <c r="AT1813" s="284" t="str">
        <f t="shared" si="255"/>
        <v>井上茉優</v>
      </c>
      <c r="AU1813" s="284">
        <f>IF(AT1813="","",COUNTIF(AT$8:AT1813,AT1813))</f>
        <v>1</v>
      </c>
      <c r="AV1813" s="284" t="str">
        <f t="shared" si="256"/>
        <v>いのうえまゆ</v>
      </c>
      <c r="AW1813" s="284">
        <f>IF(AV1813="","",COUNTIF(AV$8:AV1813,AV1813))</f>
        <v>1</v>
      </c>
      <c r="AX1813" s="284" t="str">
        <f t="shared" si="254"/>
        <v/>
      </c>
      <c r="AY1813" s="284" t="str">
        <f t="shared" si="257"/>
        <v/>
      </c>
      <c r="AZ1813" s="284" t="str">
        <f t="shared" si="258"/>
        <v/>
      </c>
    </row>
    <row r="1814" spans="1:52" ht="18" customHeight="1">
      <c r="A1814" s="281">
        <v>1700275</v>
      </c>
      <c r="B1814" s="281" t="s">
        <v>1026</v>
      </c>
      <c r="C1814" s="281" t="s">
        <v>7396</v>
      </c>
      <c r="D1814" s="281" t="s">
        <v>7005</v>
      </c>
      <c r="E1814" s="281" t="s">
        <v>7397</v>
      </c>
      <c r="F1814" s="281">
        <v>1</v>
      </c>
      <c r="G1814" s="281" t="s">
        <v>259</v>
      </c>
      <c r="H1814" s="303">
        <v>38181</v>
      </c>
      <c r="I1814" s="281">
        <v>24</v>
      </c>
      <c r="J1814" s="281" t="s">
        <v>260</v>
      </c>
      <c r="K1814" s="281">
        <v>279</v>
      </c>
      <c r="L1814" s="281" t="s">
        <v>308</v>
      </c>
      <c r="M1814" s="281">
        <v>2106</v>
      </c>
      <c r="N1814" s="281" t="s">
        <v>440</v>
      </c>
      <c r="O1814" s="281">
        <v>2</v>
      </c>
      <c r="P1814" s="281" t="s">
        <v>303</v>
      </c>
      <c r="W1814" s="281">
        <v>-20</v>
      </c>
      <c r="X1814" s="281" t="s">
        <v>1574</v>
      </c>
      <c r="AA1814" s="281">
        <v>1</v>
      </c>
      <c r="AB1814" s="281" t="s">
        <v>198</v>
      </c>
      <c r="AC1814" s="303">
        <v>44710</v>
      </c>
      <c r="AD1814" s="281" t="s">
        <v>11527</v>
      </c>
      <c r="AE1814" s="281" t="s">
        <v>7398</v>
      </c>
      <c r="AF1814" s="281" t="s">
        <v>266</v>
      </c>
      <c r="AG1814" s="281" t="s">
        <v>7399</v>
      </c>
      <c r="AI1814" s="281" t="s">
        <v>6964</v>
      </c>
      <c r="AJ1814" s="281" t="s">
        <v>11588</v>
      </c>
      <c r="AN1814" s="303">
        <v>44012</v>
      </c>
      <c r="AP1814" s="284">
        <f t="shared" si="259"/>
        <v>1807</v>
      </c>
      <c r="AQ1814" s="284" t="str">
        <f t="shared" si="260"/>
        <v>伊藤玲央1</v>
      </c>
      <c r="AR1814" s="284" t="str">
        <f t="shared" si="261"/>
        <v>いとう　　れお1</v>
      </c>
      <c r="AS1814" s="284">
        <f t="shared" si="262"/>
        <v>1700275</v>
      </c>
      <c r="AT1814" s="284" t="str">
        <f t="shared" si="255"/>
        <v>伊藤玲央</v>
      </c>
      <c r="AU1814" s="284">
        <f>IF(AT1814="","",COUNTIF(AT$8:AT1814,AT1814))</f>
        <v>1</v>
      </c>
      <c r="AV1814" s="284" t="str">
        <f t="shared" si="256"/>
        <v>いとう　　れお</v>
      </c>
      <c r="AW1814" s="284">
        <f>IF(AV1814="","",COUNTIF(AV$8:AV1814,AV1814))</f>
        <v>1</v>
      </c>
      <c r="AX1814" s="284" t="str">
        <f t="shared" si="254"/>
        <v/>
      </c>
      <c r="AY1814" s="284" t="str">
        <f t="shared" si="257"/>
        <v/>
      </c>
      <c r="AZ1814" s="284" t="str">
        <f t="shared" si="258"/>
        <v/>
      </c>
    </row>
    <row r="1815" spans="1:52" ht="18" customHeight="1">
      <c r="A1815" s="281">
        <v>1621369</v>
      </c>
      <c r="B1815" s="281" t="s">
        <v>7400</v>
      </c>
      <c r="C1815" s="281" t="s">
        <v>6114</v>
      </c>
      <c r="D1815" s="281" t="s">
        <v>2403</v>
      </c>
      <c r="E1815" s="281" t="s">
        <v>3181</v>
      </c>
      <c r="F1815" s="281">
        <v>1</v>
      </c>
      <c r="G1815" s="281" t="s">
        <v>259</v>
      </c>
      <c r="H1815" s="303">
        <v>38255</v>
      </c>
      <c r="I1815" s="281">
        <v>24</v>
      </c>
      <c r="J1815" s="281" t="s">
        <v>260</v>
      </c>
      <c r="K1815" s="281">
        <v>267</v>
      </c>
      <c r="L1815" s="281" t="s">
        <v>328</v>
      </c>
      <c r="M1815" s="281">
        <v>2024</v>
      </c>
      <c r="N1815" s="281" t="s">
        <v>5659</v>
      </c>
      <c r="O1815" s="281">
        <v>2</v>
      </c>
      <c r="P1815" s="281" t="s">
        <v>303</v>
      </c>
      <c r="Q1815" s="281">
        <v>0</v>
      </c>
      <c r="S1815" s="281">
        <v>0</v>
      </c>
      <c r="U1815" s="281" t="s">
        <v>11589</v>
      </c>
      <c r="W1815" s="281">
        <v>-20</v>
      </c>
      <c r="X1815" s="281" t="s">
        <v>1574</v>
      </c>
      <c r="AA1815" s="281">
        <v>1</v>
      </c>
      <c r="AB1815" s="281" t="s">
        <v>198</v>
      </c>
      <c r="AC1815" s="303">
        <v>44710</v>
      </c>
      <c r="AD1815" s="281" t="s">
        <v>11526</v>
      </c>
      <c r="AE1815" s="281" t="s">
        <v>2079</v>
      </c>
      <c r="AF1815" s="281" t="s">
        <v>266</v>
      </c>
      <c r="AG1815" s="281" t="s">
        <v>7401</v>
      </c>
      <c r="AH1815" s="281" t="s">
        <v>5661</v>
      </c>
      <c r="AI1815" s="281" t="s">
        <v>5662</v>
      </c>
      <c r="AJ1815" s="281" t="s">
        <v>11491</v>
      </c>
      <c r="AN1815" s="303">
        <v>42979</v>
      </c>
      <c r="AP1815" s="284">
        <f t="shared" si="259"/>
        <v>1808</v>
      </c>
      <c r="AQ1815" s="284" t="str">
        <f t="shared" si="260"/>
        <v>𠮷岡優希1</v>
      </c>
      <c r="AR1815" s="284" t="str">
        <f t="shared" si="261"/>
        <v>よしおかゆうき1</v>
      </c>
      <c r="AS1815" s="284">
        <f t="shared" si="262"/>
        <v>1621369</v>
      </c>
      <c r="AT1815" s="284" t="str">
        <f t="shared" si="255"/>
        <v>𠮷岡優希</v>
      </c>
      <c r="AU1815" s="284">
        <f>IF(AT1815="","",COUNTIF(AT$8:AT1815,AT1815))</f>
        <v>1</v>
      </c>
      <c r="AV1815" s="284" t="str">
        <f t="shared" si="256"/>
        <v>よしおかゆうき</v>
      </c>
      <c r="AW1815" s="284">
        <f>IF(AV1815="","",COUNTIF(AV$8:AV1815,AV1815))</f>
        <v>1</v>
      </c>
      <c r="AX1815" s="284">
        <f t="shared" si="254"/>
        <v>1621369</v>
      </c>
      <c r="AY1815" s="284" t="str">
        <f t="shared" si="257"/>
        <v>𠮷岡</v>
      </c>
      <c r="AZ1815" s="284" t="str">
        <f t="shared" si="258"/>
        <v>優希</v>
      </c>
    </row>
    <row r="1816" spans="1:52" ht="18" customHeight="1">
      <c r="A1816" s="281">
        <v>1700298</v>
      </c>
      <c r="B1816" s="281" t="s">
        <v>7402</v>
      </c>
      <c r="C1816" s="281" t="s">
        <v>7403</v>
      </c>
      <c r="D1816" s="281" t="s">
        <v>7404</v>
      </c>
      <c r="E1816" s="281" t="s">
        <v>3027</v>
      </c>
      <c r="F1816" s="281">
        <v>1</v>
      </c>
      <c r="G1816" s="281" t="s">
        <v>259</v>
      </c>
      <c r="H1816" s="303">
        <v>38260</v>
      </c>
      <c r="I1816" s="281">
        <v>24</v>
      </c>
      <c r="J1816" s="281" t="s">
        <v>260</v>
      </c>
      <c r="K1816" s="281">
        <v>279</v>
      </c>
      <c r="L1816" s="281" t="s">
        <v>308</v>
      </c>
      <c r="M1816" s="281">
        <v>2102</v>
      </c>
      <c r="N1816" s="281" t="s">
        <v>7405</v>
      </c>
      <c r="O1816" s="281">
        <v>2</v>
      </c>
      <c r="P1816" s="281" t="s">
        <v>303</v>
      </c>
      <c r="W1816" s="281">
        <v>-20</v>
      </c>
      <c r="X1816" s="281" t="s">
        <v>1574</v>
      </c>
      <c r="AA1816" s="281">
        <v>1</v>
      </c>
      <c r="AB1816" s="281" t="s">
        <v>198</v>
      </c>
      <c r="AC1816" s="303">
        <v>44710</v>
      </c>
      <c r="AD1816" s="281" t="s">
        <v>11527</v>
      </c>
      <c r="AE1816" s="281" t="s">
        <v>1012</v>
      </c>
      <c r="AF1816" s="281" t="s">
        <v>266</v>
      </c>
      <c r="AG1816" s="281" t="s">
        <v>7406</v>
      </c>
      <c r="AH1816" s="281" t="s">
        <v>7407</v>
      </c>
      <c r="AI1816" s="281" t="s">
        <v>7408</v>
      </c>
      <c r="AJ1816" s="281" t="s">
        <v>11611</v>
      </c>
      <c r="AN1816" s="303">
        <v>44012</v>
      </c>
      <c r="AP1816" s="284">
        <f t="shared" si="259"/>
        <v>1809</v>
      </c>
      <c r="AQ1816" s="284" t="str">
        <f t="shared" si="260"/>
        <v>岡山則幸1</v>
      </c>
      <c r="AR1816" s="284" t="str">
        <f t="shared" si="261"/>
        <v>おかやまのりゆき1</v>
      </c>
      <c r="AS1816" s="284">
        <f t="shared" si="262"/>
        <v>1700298</v>
      </c>
      <c r="AT1816" s="284" t="str">
        <f t="shared" si="255"/>
        <v>岡山則幸</v>
      </c>
      <c r="AU1816" s="284">
        <f>IF(AT1816="","",COUNTIF(AT$8:AT1816,AT1816))</f>
        <v>1</v>
      </c>
      <c r="AV1816" s="284" t="str">
        <f t="shared" si="256"/>
        <v>おかやまのりゆき</v>
      </c>
      <c r="AW1816" s="284">
        <f>IF(AV1816="","",COUNTIF(AV$8:AV1816,AV1816))</f>
        <v>1</v>
      </c>
      <c r="AX1816" s="284" t="str">
        <f t="shared" si="254"/>
        <v/>
      </c>
      <c r="AY1816" s="284" t="str">
        <f t="shared" si="257"/>
        <v/>
      </c>
      <c r="AZ1816" s="284" t="str">
        <f t="shared" si="258"/>
        <v/>
      </c>
    </row>
    <row r="1817" spans="1:52" ht="18" customHeight="1">
      <c r="A1817" s="281">
        <v>1700299</v>
      </c>
      <c r="B1817" s="281" t="s">
        <v>7409</v>
      </c>
      <c r="C1817" s="281" t="s">
        <v>7410</v>
      </c>
      <c r="D1817" s="281" t="s">
        <v>4591</v>
      </c>
      <c r="E1817" s="281" t="s">
        <v>869</v>
      </c>
      <c r="F1817" s="281">
        <v>1</v>
      </c>
      <c r="G1817" s="281" t="s">
        <v>259</v>
      </c>
      <c r="H1817" s="303">
        <v>38373</v>
      </c>
      <c r="I1817" s="281">
        <v>24</v>
      </c>
      <c r="J1817" s="281" t="s">
        <v>260</v>
      </c>
      <c r="K1817" s="281">
        <v>279</v>
      </c>
      <c r="L1817" s="281" t="s">
        <v>308</v>
      </c>
      <c r="M1817" s="281">
        <v>2102</v>
      </c>
      <c r="N1817" s="281" t="s">
        <v>7405</v>
      </c>
      <c r="O1817" s="281">
        <v>2</v>
      </c>
      <c r="P1817" s="281" t="s">
        <v>303</v>
      </c>
      <c r="W1817" s="281">
        <v>-20</v>
      </c>
      <c r="X1817" s="281" t="s">
        <v>1574</v>
      </c>
      <c r="AA1817" s="281">
        <v>1</v>
      </c>
      <c r="AB1817" s="281" t="s">
        <v>198</v>
      </c>
      <c r="AC1817" s="303">
        <v>44710</v>
      </c>
      <c r="AD1817" s="281" t="s">
        <v>11527</v>
      </c>
      <c r="AE1817" s="281" t="s">
        <v>1012</v>
      </c>
      <c r="AF1817" s="281" t="s">
        <v>266</v>
      </c>
      <c r="AG1817" s="281" t="s">
        <v>7406</v>
      </c>
      <c r="AH1817" s="281" t="s">
        <v>7407</v>
      </c>
      <c r="AI1817" s="281" t="s">
        <v>7408</v>
      </c>
      <c r="AJ1817" s="281" t="s">
        <v>11611</v>
      </c>
      <c r="AN1817" s="303">
        <v>44012</v>
      </c>
      <c r="AP1817" s="284">
        <f t="shared" si="259"/>
        <v>1810</v>
      </c>
      <c r="AQ1817" s="284" t="str">
        <f t="shared" si="260"/>
        <v>鬼澤祇斗1</v>
      </c>
      <c r="AR1817" s="284" t="str">
        <f t="shared" si="261"/>
        <v>きざわまさと1</v>
      </c>
      <c r="AS1817" s="284">
        <f t="shared" si="262"/>
        <v>1700299</v>
      </c>
      <c r="AT1817" s="284" t="str">
        <f t="shared" si="255"/>
        <v>鬼澤祇斗</v>
      </c>
      <c r="AU1817" s="284">
        <f>IF(AT1817="","",COUNTIF(AT$8:AT1817,AT1817))</f>
        <v>1</v>
      </c>
      <c r="AV1817" s="284" t="str">
        <f t="shared" si="256"/>
        <v>きざわまさと</v>
      </c>
      <c r="AW1817" s="284">
        <f>IF(AV1817="","",COUNTIF(AV$8:AV1817,AV1817))</f>
        <v>1</v>
      </c>
      <c r="AX1817" s="284" t="str">
        <f t="shared" si="254"/>
        <v/>
      </c>
      <c r="AY1817" s="284" t="str">
        <f t="shared" si="257"/>
        <v/>
      </c>
      <c r="AZ1817" s="284" t="str">
        <f t="shared" si="258"/>
        <v/>
      </c>
    </row>
    <row r="1818" spans="1:52" ht="18" customHeight="1">
      <c r="A1818" s="281">
        <v>1699729</v>
      </c>
      <c r="B1818" s="281" t="s">
        <v>1770</v>
      </c>
      <c r="C1818" s="281" t="s">
        <v>7411</v>
      </c>
      <c r="D1818" s="281" t="s">
        <v>7412</v>
      </c>
      <c r="E1818" s="281" t="s">
        <v>7413</v>
      </c>
      <c r="F1818" s="281">
        <v>2</v>
      </c>
      <c r="G1818" s="281" t="s">
        <v>282</v>
      </c>
      <c r="H1818" s="303">
        <v>38395</v>
      </c>
      <c r="I1818" s="281">
        <v>24</v>
      </c>
      <c r="J1818" s="281" t="s">
        <v>260</v>
      </c>
      <c r="K1818" s="281">
        <v>280</v>
      </c>
      <c r="L1818" s="281" t="s">
        <v>334</v>
      </c>
      <c r="M1818" s="281">
        <v>2119</v>
      </c>
      <c r="N1818" s="281" t="s">
        <v>6292</v>
      </c>
      <c r="O1818" s="281">
        <v>2</v>
      </c>
      <c r="P1818" s="281" t="s">
        <v>303</v>
      </c>
      <c r="Q1818" s="281">
        <v>0</v>
      </c>
      <c r="S1818" s="281">
        <v>0</v>
      </c>
      <c r="W1818" s="281">
        <v>-20</v>
      </c>
      <c r="X1818" s="281" t="s">
        <v>1574</v>
      </c>
      <c r="AA1818" s="281">
        <v>1</v>
      </c>
      <c r="AB1818" s="281" t="s">
        <v>198</v>
      </c>
      <c r="AC1818" s="303">
        <v>44710</v>
      </c>
      <c r="AD1818" s="281" t="s">
        <v>11527</v>
      </c>
      <c r="AE1818" s="281" t="s">
        <v>6293</v>
      </c>
      <c r="AF1818" s="281" t="s">
        <v>266</v>
      </c>
      <c r="AG1818" s="281" t="s">
        <v>6294</v>
      </c>
      <c r="AI1818" s="281" t="s">
        <v>6295</v>
      </c>
      <c r="AJ1818" s="281" t="s">
        <v>11544</v>
      </c>
      <c r="AN1818" s="303">
        <v>44011</v>
      </c>
      <c r="AP1818" s="284">
        <f t="shared" si="259"/>
        <v>1811</v>
      </c>
      <c r="AQ1818" s="284" t="str">
        <f t="shared" si="260"/>
        <v>鈴木志都1</v>
      </c>
      <c r="AR1818" s="284" t="str">
        <f t="shared" si="261"/>
        <v>すずき　しづ1</v>
      </c>
      <c r="AS1818" s="284">
        <f t="shared" si="262"/>
        <v>1699729</v>
      </c>
      <c r="AT1818" s="284" t="str">
        <f t="shared" si="255"/>
        <v>鈴木志都</v>
      </c>
      <c r="AU1818" s="284">
        <f>IF(AT1818="","",COUNTIF(AT$8:AT1818,AT1818))</f>
        <v>1</v>
      </c>
      <c r="AV1818" s="284" t="str">
        <f t="shared" si="256"/>
        <v>すずき　しづ</v>
      </c>
      <c r="AW1818" s="284">
        <f>IF(AV1818="","",COUNTIF(AV$8:AV1818,AV1818))</f>
        <v>1</v>
      </c>
      <c r="AX1818" s="284" t="str">
        <f t="shared" si="254"/>
        <v/>
      </c>
      <c r="AY1818" s="284" t="str">
        <f t="shared" si="257"/>
        <v/>
      </c>
      <c r="AZ1818" s="284" t="str">
        <f t="shared" si="258"/>
        <v/>
      </c>
    </row>
    <row r="1819" spans="1:52" ht="18" customHeight="1">
      <c r="A1819" s="281">
        <v>1699732</v>
      </c>
      <c r="B1819" s="281" t="s">
        <v>766</v>
      </c>
      <c r="C1819" s="281" t="s">
        <v>7414</v>
      </c>
      <c r="D1819" s="281" t="s">
        <v>7415</v>
      </c>
      <c r="E1819" s="281" t="s">
        <v>4881</v>
      </c>
      <c r="F1819" s="281">
        <v>2</v>
      </c>
      <c r="G1819" s="281" t="s">
        <v>282</v>
      </c>
      <c r="H1819" s="303">
        <v>38443</v>
      </c>
      <c r="I1819" s="281">
        <v>24</v>
      </c>
      <c r="J1819" s="281" t="s">
        <v>260</v>
      </c>
      <c r="K1819" s="281">
        <v>280</v>
      </c>
      <c r="L1819" s="281" t="s">
        <v>334</v>
      </c>
      <c r="M1819" s="281">
        <v>2119</v>
      </c>
      <c r="N1819" s="281" t="s">
        <v>6292</v>
      </c>
      <c r="O1819" s="281">
        <v>2</v>
      </c>
      <c r="P1819" s="281" t="s">
        <v>303</v>
      </c>
      <c r="Q1819" s="281">
        <v>0</v>
      </c>
      <c r="S1819" s="281">
        <v>0</v>
      </c>
      <c r="W1819" s="281">
        <v>-20</v>
      </c>
      <c r="X1819" s="281" t="s">
        <v>1574</v>
      </c>
      <c r="AA1819" s="281">
        <v>1</v>
      </c>
      <c r="AB1819" s="281" t="s">
        <v>198</v>
      </c>
      <c r="AC1819" s="303">
        <v>44710</v>
      </c>
      <c r="AD1819" s="281" t="s">
        <v>11527</v>
      </c>
      <c r="AE1819" s="281" t="s">
        <v>6293</v>
      </c>
      <c r="AF1819" s="281" t="s">
        <v>266</v>
      </c>
      <c r="AG1819" s="281" t="s">
        <v>6294</v>
      </c>
      <c r="AI1819" s="281" t="s">
        <v>6295</v>
      </c>
      <c r="AJ1819" s="281" t="s">
        <v>11544</v>
      </c>
      <c r="AN1819" s="303">
        <v>44011</v>
      </c>
      <c r="AP1819" s="284">
        <f t="shared" si="259"/>
        <v>1812</v>
      </c>
      <c r="AQ1819" s="284" t="str">
        <f t="shared" si="260"/>
        <v>山口花誉1</v>
      </c>
      <c r="AR1819" s="284" t="str">
        <f t="shared" si="261"/>
        <v>やまぐち　かほ1</v>
      </c>
      <c r="AS1819" s="284">
        <f t="shared" si="262"/>
        <v>1699732</v>
      </c>
      <c r="AT1819" s="284" t="str">
        <f t="shared" si="255"/>
        <v>山口花誉</v>
      </c>
      <c r="AU1819" s="284">
        <f>IF(AT1819="","",COUNTIF(AT$8:AT1819,AT1819))</f>
        <v>1</v>
      </c>
      <c r="AV1819" s="284" t="str">
        <f t="shared" si="256"/>
        <v>やまぐち　かほ</v>
      </c>
      <c r="AW1819" s="284">
        <f>IF(AV1819="","",COUNTIF(AV$8:AV1819,AV1819))</f>
        <v>1</v>
      </c>
      <c r="AX1819" s="284" t="str">
        <f t="shared" si="254"/>
        <v/>
      </c>
      <c r="AY1819" s="284" t="str">
        <f t="shared" si="257"/>
        <v/>
      </c>
      <c r="AZ1819" s="284" t="str">
        <f t="shared" si="258"/>
        <v/>
      </c>
    </row>
    <row r="1820" spans="1:52" ht="18" customHeight="1">
      <c r="A1820" s="281">
        <v>1732249</v>
      </c>
      <c r="B1820" s="281" t="s">
        <v>2401</v>
      </c>
      <c r="C1820" s="281" t="s">
        <v>7416</v>
      </c>
      <c r="D1820" s="281" t="s">
        <v>2403</v>
      </c>
      <c r="E1820" s="281" t="s">
        <v>3709</v>
      </c>
      <c r="F1820" s="281">
        <v>1</v>
      </c>
      <c r="G1820" s="281" t="s">
        <v>259</v>
      </c>
      <c r="H1820" s="303">
        <v>38444</v>
      </c>
      <c r="I1820" s="281">
        <v>24</v>
      </c>
      <c r="J1820" s="281" t="s">
        <v>260</v>
      </c>
      <c r="K1820" s="281">
        <v>266</v>
      </c>
      <c r="L1820" s="281" t="s">
        <v>386</v>
      </c>
      <c r="M1820" s="281">
        <v>2021</v>
      </c>
      <c r="N1820" s="281" t="s">
        <v>387</v>
      </c>
      <c r="O1820" s="281">
        <v>2</v>
      </c>
      <c r="P1820" s="281" t="s">
        <v>303</v>
      </c>
      <c r="W1820" s="281">
        <v>-20</v>
      </c>
      <c r="X1820" s="281" t="s">
        <v>1574</v>
      </c>
      <c r="AA1820" s="281">
        <v>1</v>
      </c>
      <c r="AB1820" s="281" t="s">
        <v>198</v>
      </c>
      <c r="AC1820" s="303">
        <v>44710</v>
      </c>
      <c r="AD1820" s="281" t="s">
        <v>11526</v>
      </c>
      <c r="AF1820" s="281" t="s">
        <v>266</v>
      </c>
      <c r="AG1820" s="281" t="s">
        <v>5799</v>
      </c>
      <c r="AI1820" s="281" t="s">
        <v>5800</v>
      </c>
      <c r="AJ1820" s="281" t="s">
        <v>11501</v>
      </c>
      <c r="AN1820" s="303">
        <v>44354</v>
      </c>
      <c r="AP1820" s="284">
        <f t="shared" si="259"/>
        <v>1813</v>
      </c>
      <c r="AQ1820" s="284" t="str">
        <f t="shared" si="260"/>
        <v>吉岡滉平1</v>
      </c>
      <c r="AR1820" s="284" t="str">
        <f t="shared" si="261"/>
        <v>よしおかこうへい1</v>
      </c>
      <c r="AS1820" s="284">
        <f t="shared" si="262"/>
        <v>1732249</v>
      </c>
      <c r="AT1820" s="284" t="str">
        <f t="shared" si="255"/>
        <v>吉岡滉平</v>
      </c>
      <c r="AU1820" s="284">
        <f>IF(AT1820="","",COUNTIF(AT$8:AT1820,AT1820))</f>
        <v>1</v>
      </c>
      <c r="AV1820" s="284" t="str">
        <f t="shared" si="256"/>
        <v>よしおかこうへい</v>
      </c>
      <c r="AW1820" s="284">
        <f>IF(AV1820="","",COUNTIF(AV$8:AV1820,AV1820))</f>
        <v>1</v>
      </c>
      <c r="AX1820" s="284" t="str">
        <f t="shared" si="254"/>
        <v/>
      </c>
      <c r="AY1820" s="284" t="str">
        <f t="shared" si="257"/>
        <v/>
      </c>
      <c r="AZ1820" s="284" t="str">
        <f t="shared" si="258"/>
        <v/>
      </c>
    </row>
    <row r="1821" spans="1:52" ht="18" customHeight="1">
      <c r="A1821" s="281">
        <v>1732388</v>
      </c>
      <c r="B1821" s="281" t="s">
        <v>906</v>
      </c>
      <c r="C1821" s="281" t="s">
        <v>7417</v>
      </c>
      <c r="D1821" s="281" t="s">
        <v>7418</v>
      </c>
      <c r="E1821" s="281" t="s">
        <v>7419</v>
      </c>
      <c r="F1821" s="281">
        <v>1</v>
      </c>
      <c r="G1821" s="281" t="s">
        <v>259</v>
      </c>
      <c r="H1821" s="303">
        <v>38444</v>
      </c>
      <c r="I1821" s="281">
        <v>24</v>
      </c>
      <c r="J1821" s="281" t="s">
        <v>260</v>
      </c>
      <c r="K1821" s="281">
        <v>267</v>
      </c>
      <c r="L1821" s="281" t="s">
        <v>328</v>
      </c>
      <c r="M1821" s="281">
        <v>2030</v>
      </c>
      <c r="N1821" s="281" t="s">
        <v>363</v>
      </c>
      <c r="O1821" s="281">
        <v>2</v>
      </c>
      <c r="P1821" s="281" t="s">
        <v>303</v>
      </c>
      <c r="W1821" s="281">
        <v>-20</v>
      </c>
      <c r="X1821" s="281" t="s">
        <v>1574</v>
      </c>
      <c r="AA1821" s="281">
        <v>1</v>
      </c>
      <c r="AB1821" s="281" t="s">
        <v>198</v>
      </c>
      <c r="AC1821" s="303">
        <v>44710</v>
      </c>
      <c r="AD1821" s="281" t="s">
        <v>11526</v>
      </c>
      <c r="AE1821" s="281" t="s">
        <v>5502</v>
      </c>
      <c r="AF1821" s="281" t="s">
        <v>266</v>
      </c>
      <c r="AG1821" s="281" t="s">
        <v>5503</v>
      </c>
      <c r="AI1821" s="281" t="s">
        <v>5504</v>
      </c>
      <c r="AJ1821" s="281" t="s">
        <v>11477</v>
      </c>
      <c r="AN1821" s="303">
        <v>44354</v>
      </c>
      <c r="AP1821" s="284">
        <f t="shared" si="259"/>
        <v>1814</v>
      </c>
      <c r="AQ1821" s="284" t="str">
        <f t="shared" si="260"/>
        <v>原田皓成1</v>
      </c>
      <c r="AR1821" s="284" t="str">
        <f t="shared" si="261"/>
        <v>はらたひろなり1</v>
      </c>
      <c r="AS1821" s="284">
        <f t="shared" si="262"/>
        <v>1732388</v>
      </c>
      <c r="AT1821" s="284" t="str">
        <f t="shared" si="255"/>
        <v>原田皓成</v>
      </c>
      <c r="AU1821" s="284">
        <f>IF(AT1821="","",COUNTIF(AT$8:AT1821,AT1821))</f>
        <v>1</v>
      </c>
      <c r="AV1821" s="284" t="str">
        <f t="shared" si="256"/>
        <v>はらたひろなり</v>
      </c>
      <c r="AW1821" s="284">
        <f>IF(AV1821="","",COUNTIF(AV$8:AV1821,AV1821))</f>
        <v>1</v>
      </c>
      <c r="AX1821" s="284" t="str">
        <f t="shared" si="254"/>
        <v/>
      </c>
      <c r="AY1821" s="284" t="str">
        <f t="shared" si="257"/>
        <v/>
      </c>
      <c r="AZ1821" s="284" t="str">
        <f t="shared" si="258"/>
        <v/>
      </c>
    </row>
    <row r="1822" spans="1:52" ht="18" customHeight="1">
      <c r="A1822" s="281">
        <v>1732389</v>
      </c>
      <c r="B1822" s="281" t="s">
        <v>421</v>
      </c>
      <c r="C1822" s="281" t="s">
        <v>7420</v>
      </c>
      <c r="D1822" s="281" t="s">
        <v>423</v>
      </c>
      <c r="E1822" s="281" t="s">
        <v>7421</v>
      </c>
      <c r="F1822" s="281">
        <v>1</v>
      </c>
      <c r="G1822" s="281" t="s">
        <v>259</v>
      </c>
      <c r="H1822" s="303">
        <v>38449</v>
      </c>
      <c r="I1822" s="281">
        <v>24</v>
      </c>
      <c r="J1822" s="281" t="s">
        <v>260</v>
      </c>
      <c r="K1822" s="281">
        <v>267</v>
      </c>
      <c r="L1822" s="281" t="s">
        <v>328</v>
      </c>
      <c r="M1822" s="281">
        <v>2030</v>
      </c>
      <c r="N1822" s="281" t="s">
        <v>363</v>
      </c>
      <c r="O1822" s="281">
        <v>2</v>
      </c>
      <c r="P1822" s="281" t="s">
        <v>303</v>
      </c>
      <c r="W1822" s="281">
        <v>-20</v>
      </c>
      <c r="X1822" s="281" t="s">
        <v>1574</v>
      </c>
      <c r="AA1822" s="281">
        <v>1</v>
      </c>
      <c r="AB1822" s="281" t="s">
        <v>198</v>
      </c>
      <c r="AC1822" s="303">
        <v>44710</v>
      </c>
      <c r="AD1822" s="281" t="s">
        <v>11526</v>
      </c>
      <c r="AE1822" s="281" t="s">
        <v>5502</v>
      </c>
      <c r="AF1822" s="281" t="s">
        <v>266</v>
      </c>
      <c r="AG1822" s="281" t="s">
        <v>5503</v>
      </c>
      <c r="AI1822" s="281" t="s">
        <v>5504</v>
      </c>
      <c r="AJ1822" s="281" t="s">
        <v>11477</v>
      </c>
      <c r="AN1822" s="303">
        <v>44354</v>
      </c>
      <c r="AP1822" s="284">
        <f t="shared" si="259"/>
        <v>1815</v>
      </c>
      <c r="AQ1822" s="284" t="str">
        <f t="shared" si="260"/>
        <v>小林渓介1</v>
      </c>
      <c r="AR1822" s="284" t="str">
        <f t="shared" si="261"/>
        <v>こばやしけいすけ1</v>
      </c>
      <c r="AS1822" s="284">
        <f t="shared" si="262"/>
        <v>1732389</v>
      </c>
      <c r="AT1822" s="284" t="str">
        <f t="shared" si="255"/>
        <v>小林渓介</v>
      </c>
      <c r="AU1822" s="284">
        <f>IF(AT1822="","",COUNTIF(AT$8:AT1822,AT1822))</f>
        <v>1</v>
      </c>
      <c r="AV1822" s="284" t="str">
        <f t="shared" si="256"/>
        <v>こばやしけいすけ</v>
      </c>
      <c r="AW1822" s="284">
        <f>IF(AV1822="","",COUNTIF(AV$8:AV1822,AV1822))</f>
        <v>1</v>
      </c>
      <c r="AX1822" s="284" t="str">
        <f t="shared" si="254"/>
        <v/>
      </c>
      <c r="AY1822" s="284" t="str">
        <f t="shared" si="257"/>
        <v/>
      </c>
      <c r="AZ1822" s="284" t="str">
        <f t="shared" si="258"/>
        <v/>
      </c>
    </row>
    <row r="1823" spans="1:52" ht="18" customHeight="1">
      <c r="A1823" s="281">
        <v>1736710</v>
      </c>
      <c r="B1823" s="281" t="s">
        <v>1379</v>
      </c>
      <c r="C1823" s="281" t="s">
        <v>7422</v>
      </c>
      <c r="D1823" s="281" t="s">
        <v>1381</v>
      </c>
      <c r="E1823" s="281" t="s">
        <v>5219</v>
      </c>
      <c r="F1823" s="281">
        <v>2</v>
      </c>
      <c r="G1823" s="281" t="s">
        <v>282</v>
      </c>
      <c r="H1823" s="303">
        <v>38454</v>
      </c>
      <c r="I1823" s="281">
        <v>24</v>
      </c>
      <c r="J1823" s="281" t="s">
        <v>260</v>
      </c>
      <c r="K1823" s="281">
        <v>279</v>
      </c>
      <c r="L1823" s="281" t="s">
        <v>308</v>
      </c>
      <c r="M1823" s="281">
        <v>2108</v>
      </c>
      <c r="N1823" s="281" t="s">
        <v>6858</v>
      </c>
      <c r="O1823" s="281">
        <v>2</v>
      </c>
      <c r="P1823" s="281" t="s">
        <v>303</v>
      </c>
      <c r="W1823" s="281">
        <v>-20</v>
      </c>
      <c r="X1823" s="281" t="s">
        <v>1574</v>
      </c>
      <c r="AA1823" s="281">
        <v>1</v>
      </c>
      <c r="AB1823" s="281" t="s">
        <v>198</v>
      </c>
      <c r="AC1823" s="303">
        <v>44710</v>
      </c>
      <c r="AD1823" s="281" t="s">
        <v>11527</v>
      </c>
      <c r="AN1823" s="303">
        <v>44361</v>
      </c>
      <c r="AP1823" s="284">
        <f t="shared" si="259"/>
        <v>1816</v>
      </c>
      <c r="AQ1823" s="284" t="str">
        <f t="shared" si="260"/>
        <v>田畑愛花1</v>
      </c>
      <c r="AR1823" s="284" t="str">
        <f t="shared" si="261"/>
        <v>たばたあいか1</v>
      </c>
      <c r="AS1823" s="284">
        <f t="shared" si="262"/>
        <v>1736710</v>
      </c>
      <c r="AT1823" s="284" t="str">
        <f t="shared" si="255"/>
        <v>田畑愛花</v>
      </c>
      <c r="AU1823" s="284">
        <f>IF(AT1823="","",COUNTIF(AT$8:AT1823,AT1823))</f>
        <v>1</v>
      </c>
      <c r="AV1823" s="284" t="str">
        <f t="shared" si="256"/>
        <v>たばたあいか</v>
      </c>
      <c r="AW1823" s="284">
        <f>IF(AV1823="","",COUNTIF(AV$8:AV1823,AV1823))</f>
        <v>1</v>
      </c>
      <c r="AX1823" s="284" t="str">
        <f t="shared" si="254"/>
        <v/>
      </c>
      <c r="AY1823" s="284" t="str">
        <f t="shared" si="257"/>
        <v/>
      </c>
      <c r="AZ1823" s="284" t="str">
        <f t="shared" si="258"/>
        <v/>
      </c>
    </row>
    <row r="1824" spans="1:52" ht="18" customHeight="1">
      <c r="A1824" s="281">
        <v>1728406</v>
      </c>
      <c r="B1824" s="281" t="s">
        <v>2045</v>
      </c>
      <c r="C1824" s="281" t="s">
        <v>7423</v>
      </c>
      <c r="D1824" s="281" t="s">
        <v>5322</v>
      </c>
      <c r="E1824" s="281" t="s">
        <v>6832</v>
      </c>
      <c r="F1824" s="281">
        <v>1</v>
      </c>
      <c r="G1824" s="281" t="s">
        <v>259</v>
      </c>
      <c r="H1824" s="303">
        <v>38469</v>
      </c>
      <c r="I1824" s="281">
        <v>24</v>
      </c>
      <c r="J1824" s="281" t="s">
        <v>260</v>
      </c>
      <c r="K1824" s="281">
        <v>280</v>
      </c>
      <c r="L1824" s="281" t="s">
        <v>334</v>
      </c>
      <c r="M1824" s="281">
        <v>2119</v>
      </c>
      <c r="N1824" s="281" t="s">
        <v>6292</v>
      </c>
      <c r="O1824" s="281">
        <v>2</v>
      </c>
      <c r="P1824" s="281" t="s">
        <v>303</v>
      </c>
      <c r="W1824" s="281">
        <v>-20</v>
      </c>
      <c r="X1824" s="281" t="s">
        <v>1574</v>
      </c>
      <c r="AA1824" s="281">
        <v>1</v>
      </c>
      <c r="AB1824" s="281" t="s">
        <v>198</v>
      </c>
      <c r="AC1824" s="303">
        <v>44710</v>
      </c>
      <c r="AD1824" s="281" t="s">
        <v>11527</v>
      </c>
      <c r="AE1824" s="281" t="s">
        <v>6293</v>
      </c>
      <c r="AF1824" s="281" t="s">
        <v>266</v>
      </c>
      <c r="AG1824" s="281" t="s">
        <v>6294</v>
      </c>
      <c r="AI1824" s="281" t="s">
        <v>6295</v>
      </c>
      <c r="AJ1824" s="281" t="s">
        <v>11544</v>
      </c>
      <c r="AN1824" s="303">
        <v>44342</v>
      </c>
      <c r="AP1824" s="284">
        <f t="shared" si="259"/>
        <v>1817</v>
      </c>
      <c r="AQ1824" s="284" t="str">
        <f t="shared" si="260"/>
        <v>杉山蒼空1</v>
      </c>
      <c r="AR1824" s="284" t="str">
        <f t="shared" si="261"/>
        <v>すぎやま　そら1</v>
      </c>
      <c r="AS1824" s="284">
        <f t="shared" si="262"/>
        <v>1728406</v>
      </c>
      <c r="AT1824" s="284" t="str">
        <f t="shared" si="255"/>
        <v>杉山蒼空</v>
      </c>
      <c r="AU1824" s="284">
        <f>IF(AT1824="","",COUNTIF(AT$8:AT1824,AT1824))</f>
        <v>1</v>
      </c>
      <c r="AV1824" s="284" t="str">
        <f t="shared" si="256"/>
        <v>すぎやま　そら</v>
      </c>
      <c r="AW1824" s="284">
        <f>IF(AV1824="","",COUNTIF(AV$8:AV1824,AV1824))</f>
        <v>1</v>
      </c>
      <c r="AX1824" s="284" t="str">
        <f t="shared" si="254"/>
        <v/>
      </c>
      <c r="AY1824" s="284" t="str">
        <f t="shared" si="257"/>
        <v/>
      </c>
      <c r="AZ1824" s="284" t="str">
        <f t="shared" si="258"/>
        <v/>
      </c>
    </row>
    <row r="1825" spans="1:52" ht="18" customHeight="1">
      <c r="A1825" s="281">
        <v>1729982</v>
      </c>
      <c r="B1825" s="281" t="s">
        <v>962</v>
      </c>
      <c r="C1825" s="281" t="s">
        <v>7424</v>
      </c>
      <c r="D1825" s="281" t="s">
        <v>964</v>
      </c>
      <c r="E1825" s="281" t="s">
        <v>7425</v>
      </c>
      <c r="F1825" s="281">
        <v>2</v>
      </c>
      <c r="G1825" s="281" t="s">
        <v>282</v>
      </c>
      <c r="H1825" s="303">
        <v>38476</v>
      </c>
      <c r="I1825" s="281">
        <v>24</v>
      </c>
      <c r="J1825" s="281" t="s">
        <v>260</v>
      </c>
      <c r="K1825" s="281">
        <v>278</v>
      </c>
      <c r="L1825" s="281" t="s">
        <v>445</v>
      </c>
      <c r="M1825" s="281">
        <v>2094</v>
      </c>
      <c r="N1825" s="281" t="s">
        <v>5649</v>
      </c>
      <c r="O1825" s="281">
        <v>2</v>
      </c>
      <c r="P1825" s="281" t="s">
        <v>303</v>
      </c>
      <c r="W1825" s="281">
        <v>-20</v>
      </c>
      <c r="X1825" s="281" t="s">
        <v>1574</v>
      </c>
      <c r="AA1825" s="281">
        <v>1</v>
      </c>
      <c r="AB1825" s="281" t="s">
        <v>198</v>
      </c>
      <c r="AC1825" s="303">
        <v>44710</v>
      </c>
      <c r="AD1825" s="281" t="s">
        <v>11527</v>
      </c>
      <c r="AE1825" s="281" t="s">
        <v>5650</v>
      </c>
      <c r="AF1825" s="281" t="s">
        <v>266</v>
      </c>
      <c r="AG1825" s="281" t="s">
        <v>5651</v>
      </c>
      <c r="AI1825" s="281" t="s">
        <v>5652</v>
      </c>
      <c r="AJ1825" s="281" t="s">
        <v>11490</v>
      </c>
      <c r="AN1825" s="303">
        <v>44347</v>
      </c>
      <c r="AP1825" s="284">
        <f t="shared" si="259"/>
        <v>1818</v>
      </c>
      <c r="AQ1825" s="284" t="str">
        <f t="shared" si="260"/>
        <v>松倉香乃1</v>
      </c>
      <c r="AR1825" s="284" t="str">
        <f t="shared" si="261"/>
        <v>まつくらかの1</v>
      </c>
      <c r="AS1825" s="284">
        <f t="shared" si="262"/>
        <v>1729982</v>
      </c>
      <c r="AT1825" s="284" t="str">
        <f t="shared" si="255"/>
        <v>松倉香乃</v>
      </c>
      <c r="AU1825" s="284">
        <f>IF(AT1825="","",COUNTIF(AT$8:AT1825,AT1825))</f>
        <v>1</v>
      </c>
      <c r="AV1825" s="284" t="str">
        <f t="shared" si="256"/>
        <v>まつくらかの</v>
      </c>
      <c r="AW1825" s="284">
        <f>IF(AV1825="","",COUNTIF(AV$8:AV1825,AV1825))</f>
        <v>1</v>
      </c>
      <c r="AX1825" s="284" t="str">
        <f t="shared" si="254"/>
        <v/>
      </c>
      <c r="AY1825" s="284" t="str">
        <f t="shared" si="257"/>
        <v/>
      </c>
      <c r="AZ1825" s="284" t="str">
        <f t="shared" si="258"/>
        <v/>
      </c>
    </row>
    <row r="1826" spans="1:52" ht="18" customHeight="1">
      <c r="A1826" s="281">
        <v>1732170</v>
      </c>
      <c r="B1826" s="281" t="s">
        <v>7426</v>
      </c>
      <c r="C1826" s="281" t="s">
        <v>7427</v>
      </c>
      <c r="D1826" s="281" t="s">
        <v>7428</v>
      </c>
      <c r="E1826" s="281" t="s">
        <v>7429</v>
      </c>
      <c r="F1826" s="281">
        <v>1</v>
      </c>
      <c r="G1826" s="281" t="s">
        <v>259</v>
      </c>
      <c r="H1826" s="303">
        <v>38482</v>
      </c>
      <c r="I1826" s="281">
        <v>24</v>
      </c>
      <c r="J1826" s="281" t="s">
        <v>260</v>
      </c>
      <c r="K1826" s="281">
        <v>267</v>
      </c>
      <c r="L1826" s="281" t="s">
        <v>328</v>
      </c>
      <c r="M1826" s="281">
        <v>2039</v>
      </c>
      <c r="N1826" s="281" t="s">
        <v>5672</v>
      </c>
      <c r="O1826" s="281">
        <v>2</v>
      </c>
      <c r="P1826" s="281" t="s">
        <v>303</v>
      </c>
      <c r="W1826" s="281">
        <v>-20</v>
      </c>
      <c r="X1826" s="281" t="s">
        <v>1574</v>
      </c>
      <c r="AA1826" s="281">
        <v>1</v>
      </c>
      <c r="AB1826" s="281" t="s">
        <v>198</v>
      </c>
      <c r="AC1826" s="303">
        <v>44710</v>
      </c>
      <c r="AD1826" s="281" t="s">
        <v>11526</v>
      </c>
      <c r="AE1826" s="281" t="s">
        <v>5673</v>
      </c>
      <c r="AF1826" s="281" t="s">
        <v>266</v>
      </c>
      <c r="AG1826" s="281" t="s">
        <v>5674</v>
      </c>
      <c r="AH1826" s="281" t="s">
        <v>5675</v>
      </c>
      <c r="AI1826" s="281" t="s">
        <v>5676</v>
      </c>
      <c r="AJ1826" s="281" t="s">
        <v>11492</v>
      </c>
      <c r="AN1826" s="303">
        <v>44354</v>
      </c>
      <c r="AP1826" s="284">
        <f t="shared" si="259"/>
        <v>1819</v>
      </c>
      <c r="AQ1826" s="284" t="str">
        <f t="shared" si="260"/>
        <v>並木優弥1</v>
      </c>
      <c r="AR1826" s="284" t="str">
        <f t="shared" si="261"/>
        <v>なみきひろや1</v>
      </c>
      <c r="AS1826" s="284">
        <f t="shared" si="262"/>
        <v>1732170</v>
      </c>
      <c r="AT1826" s="284" t="str">
        <f t="shared" si="255"/>
        <v>並木優弥</v>
      </c>
      <c r="AU1826" s="284">
        <f>IF(AT1826="","",COUNTIF(AT$8:AT1826,AT1826))</f>
        <v>1</v>
      </c>
      <c r="AV1826" s="284" t="str">
        <f t="shared" si="256"/>
        <v>なみきひろや</v>
      </c>
      <c r="AW1826" s="284">
        <f>IF(AV1826="","",COUNTIF(AV$8:AV1826,AV1826))</f>
        <v>1</v>
      </c>
      <c r="AX1826" s="284" t="str">
        <f t="shared" si="254"/>
        <v/>
      </c>
      <c r="AY1826" s="284" t="str">
        <f t="shared" si="257"/>
        <v/>
      </c>
      <c r="AZ1826" s="284" t="str">
        <f t="shared" si="258"/>
        <v/>
      </c>
    </row>
    <row r="1827" spans="1:52" ht="18" customHeight="1">
      <c r="A1827" s="281">
        <v>1732406</v>
      </c>
      <c r="B1827" s="281" t="s">
        <v>2108</v>
      </c>
      <c r="C1827" s="281" t="s">
        <v>7430</v>
      </c>
      <c r="D1827" s="281" t="s">
        <v>2110</v>
      </c>
      <c r="E1827" s="281" t="s">
        <v>6155</v>
      </c>
      <c r="F1827" s="281">
        <v>2</v>
      </c>
      <c r="G1827" s="281" t="s">
        <v>282</v>
      </c>
      <c r="H1827" s="303">
        <v>38484</v>
      </c>
      <c r="I1827" s="281">
        <v>24</v>
      </c>
      <c r="J1827" s="281" t="s">
        <v>260</v>
      </c>
      <c r="K1827" s="281">
        <v>267</v>
      </c>
      <c r="L1827" s="281" t="s">
        <v>328</v>
      </c>
      <c r="M1827" s="281">
        <v>2029</v>
      </c>
      <c r="N1827" s="281" t="s">
        <v>5736</v>
      </c>
      <c r="O1827" s="281">
        <v>2</v>
      </c>
      <c r="P1827" s="281" t="s">
        <v>303</v>
      </c>
      <c r="W1827" s="281">
        <v>-20</v>
      </c>
      <c r="X1827" s="281" t="s">
        <v>1574</v>
      </c>
      <c r="AA1827" s="281">
        <v>1</v>
      </c>
      <c r="AB1827" s="281" t="s">
        <v>198</v>
      </c>
      <c r="AC1827" s="303">
        <v>44710</v>
      </c>
      <c r="AD1827" s="281" t="s">
        <v>11526</v>
      </c>
      <c r="AE1827" s="281" t="s">
        <v>5737</v>
      </c>
      <c r="AF1827" s="281" t="s">
        <v>266</v>
      </c>
      <c r="AG1827" s="281" t="s">
        <v>5738</v>
      </c>
      <c r="AI1827" s="281" t="s">
        <v>5739</v>
      </c>
      <c r="AJ1827" s="281" t="s">
        <v>11496</v>
      </c>
      <c r="AN1827" s="303">
        <v>44354</v>
      </c>
      <c r="AP1827" s="284">
        <f t="shared" si="259"/>
        <v>1820</v>
      </c>
      <c r="AQ1827" s="284" t="str">
        <f t="shared" si="260"/>
        <v>酒井陽菜乃1</v>
      </c>
      <c r="AR1827" s="284" t="str">
        <f t="shared" si="261"/>
        <v>さかいひなの1</v>
      </c>
      <c r="AS1827" s="284">
        <f t="shared" si="262"/>
        <v>1732406</v>
      </c>
      <c r="AT1827" s="284" t="str">
        <f t="shared" si="255"/>
        <v>酒井陽菜乃</v>
      </c>
      <c r="AU1827" s="284">
        <f>IF(AT1827="","",COUNTIF(AT$8:AT1827,AT1827))</f>
        <v>1</v>
      </c>
      <c r="AV1827" s="284" t="str">
        <f t="shared" si="256"/>
        <v>さかいひなの</v>
      </c>
      <c r="AW1827" s="284">
        <f>IF(AV1827="","",COUNTIF(AV$8:AV1827,AV1827))</f>
        <v>1</v>
      </c>
      <c r="AX1827" s="284" t="str">
        <f t="shared" si="254"/>
        <v/>
      </c>
      <c r="AY1827" s="284" t="str">
        <f t="shared" si="257"/>
        <v/>
      </c>
      <c r="AZ1827" s="284" t="str">
        <f t="shared" si="258"/>
        <v/>
      </c>
    </row>
    <row r="1828" spans="1:52" ht="18" customHeight="1">
      <c r="A1828" s="281">
        <v>1732391</v>
      </c>
      <c r="B1828" s="281" t="s">
        <v>7431</v>
      </c>
      <c r="C1828" s="281" t="s">
        <v>7432</v>
      </c>
      <c r="D1828" s="281" t="s">
        <v>7433</v>
      </c>
      <c r="E1828" s="281" t="s">
        <v>6113</v>
      </c>
      <c r="F1828" s="281">
        <v>1</v>
      </c>
      <c r="G1828" s="281" t="s">
        <v>259</v>
      </c>
      <c r="H1828" s="303">
        <v>38530</v>
      </c>
      <c r="I1828" s="281">
        <v>24</v>
      </c>
      <c r="J1828" s="281" t="s">
        <v>260</v>
      </c>
      <c r="K1828" s="281">
        <v>267</v>
      </c>
      <c r="L1828" s="281" t="s">
        <v>328</v>
      </c>
      <c r="M1828" s="281">
        <v>2030</v>
      </c>
      <c r="N1828" s="281" t="s">
        <v>363</v>
      </c>
      <c r="O1828" s="281">
        <v>2</v>
      </c>
      <c r="P1828" s="281" t="s">
        <v>303</v>
      </c>
      <c r="W1828" s="281">
        <v>-20</v>
      </c>
      <c r="X1828" s="281" t="s">
        <v>1574</v>
      </c>
      <c r="AA1828" s="281">
        <v>1</v>
      </c>
      <c r="AB1828" s="281" t="s">
        <v>198</v>
      </c>
      <c r="AC1828" s="303">
        <v>44710</v>
      </c>
      <c r="AD1828" s="281" t="s">
        <v>11526</v>
      </c>
      <c r="AE1828" s="281" t="s">
        <v>5502</v>
      </c>
      <c r="AF1828" s="281" t="s">
        <v>266</v>
      </c>
      <c r="AG1828" s="281" t="s">
        <v>5503</v>
      </c>
      <c r="AI1828" s="281" t="s">
        <v>5504</v>
      </c>
      <c r="AJ1828" s="281" t="s">
        <v>11477</v>
      </c>
      <c r="AN1828" s="303">
        <v>44354</v>
      </c>
      <c r="AP1828" s="284">
        <f t="shared" si="259"/>
        <v>1821</v>
      </c>
      <c r="AQ1828" s="284" t="str">
        <f t="shared" si="260"/>
        <v>佐久間大晴1</v>
      </c>
      <c r="AR1828" s="284" t="str">
        <f t="shared" si="261"/>
        <v>さくまたいせい1</v>
      </c>
      <c r="AS1828" s="284">
        <f t="shared" si="262"/>
        <v>1732391</v>
      </c>
      <c r="AT1828" s="284" t="str">
        <f t="shared" si="255"/>
        <v>佐久間大晴</v>
      </c>
      <c r="AU1828" s="284">
        <f>IF(AT1828="","",COUNTIF(AT$8:AT1828,AT1828))</f>
        <v>1</v>
      </c>
      <c r="AV1828" s="284" t="str">
        <f t="shared" si="256"/>
        <v>さくまたいせい</v>
      </c>
      <c r="AW1828" s="284">
        <f>IF(AV1828="","",COUNTIF(AV$8:AV1828,AV1828))</f>
        <v>1</v>
      </c>
      <c r="AX1828" s="284" t="str">
        <f t="shared" si="254"/>
        <v/>
      </c>
      <c r="AY1828" s="284" t="str">
        <f t="shared" si="257"/>
        <v/>
      </c>
      <c r="AZ1828" s="284" t="str">
        <f t="shared" si="258"/>
        <v/>
      </c>
    </row>
    <row r="1829" spans="1:52" ht="18" customHeight="1">
      <c r="A1829" s="281">
        <v>1732248</v>
      </c>
      <c r="B1829" s="281" t="s">
        <v>2295</v>
      </c>
      <c r="C1829" s="281" t="s">
        <v>7434</v>
      </c>
      <c r="D1829" s="281" t="s">
        <v>2297</v>
      </c>
      <c r="E1829" s="281" t="s">
        <v>1239</v>
      </c>
      <c r="F1829" s="281">
        <v>1</v>
      </c>
      <c r="G1829" s="281" t="s">
        <v>259</v>
      </c>
      <c r="H1829" s="303">
        <v>38548</v>
      </c>
      <c r="I1829" s="281">
        <v>24</v>
      </c>
      <c r="J1829" s="281" t="s">
        <v>260</v>
      </c>
      <c r="K1829" s="281">
        <v>266</v>
      </c>
      <c r="L1829" s="281" t="s">
        <v>386</v>
      </c>
      <c r="M1829" s="281">
        <v>2021</v>
      </c>
      <c r="N1829" s="281" t="s">
        <v>387</v>
      </c>
      <c r="O1829" s="281">
        <v>2</v>
      </c>
      <c r="P1829" s="281" t="s">
        <v>303</v>
      </c>
      <c r="W1829" s="281">
        <v>-20</v>
      </c>
      <c r="X1829" s="281" t="s">
        <v>1574</v>
      </c>
      <c r="AA1829" s="281">
        <v>1</v>
      </c>
      <c r="AB1829" s="281" t="s">
        <v>198</v>
      </c>
      <c r="AC1829" s="303">
        <v>44710</v>
      </c>
      <c r="AD1829" s="281" t="s">
        <v>11526</v>
      </c>
      <c r="AF1829" s="281" t="s">
        <v>266</v>
      </c>
      <c r="AG1829" s="281" t="s">
        <v>5799</v>
      </c>
      <c r="AI1829" s="281" t="s">
        <v>5800</v>
      </c>
      <c r="AJ1829" s="281" t="s">
        <v>11501</v>
      </c>
      <c r="AN1829" s="303">
        <v>44354</v>
      </c>
      <c r="AP1829" s="284">
        <f t="shared" si="259"/>
        <v>1822</v>
      </c>
      <c r="AQ1829" s="284" t="str">
        <f t="shared" si="260"/>
        <v>湯本傑彬1</v>
      </c>
      <c r="AR1829" s="284" t="str">
        <f t="shared" si="261"/>
        <v>ゆもとたけし1</v>
      </c>
      <c r="AS1829" s="284">
        <f t="shared" si="262"/>
        <v>1732248</v>
      </c>
      <c r="AT1829" s="284" t="str">
        <f t="shared" si="255"/>
        <v>湯本傑彬</v>
      </c>
      <c r="AU1829" s="284">
        <f>IF(AT1829="","",COUNTIF(AT$8:AT1829,AT1829))</f>
        <v>1</v>
      </c>
      <c r="AV1829" s="284" t="str">
        <f t="shared" si="256"/>
        <v>ゆもとたけし</v>
      </c>
      <c r="AW1829" s="284">
        <f>IF(AV1829="","",COUNTIF(AV$8:AV1829,AV1829))</f>
        <v>1</v>
      </c>
      <c r="AX1829" s="284" t="str">
        <f t="shared" si="254"/>
        <v/>
      </c>
      <c r="AY1829" s="284" t="str">
        <f t="shared" si="257"/>
        <v/>
      </c>
      <c r="AZ1829" s="284" t="str">
        <f t="shared" si="258"/>
        <v/>
      </c>
    </row>
    <row r="1830" spans="1:52" ht="18" customHeight="1">
      <c r="A1830" s="281">
        <v>1732407</v>
      </c>
      <c r="B1830" s="281" t="s">
        <v>1391</v>
      </c>
      <c r="C1830" s="281" t="s">
        <v>7435</v>
      </c>
      <c r="D1830" s="281" t="s">
        <v>1392</v>
      </c>
      <c r="E1830" s="281" t="s">
        <v>6243</v>
      </c>
      <c r="F1830" s="281">
        <v>2</v>
      </c>
      <c r="G1830" s="281" t="s">
        <v>282</v>
      </c>
      <c r="H1830" s="303">
        <v>38550</v>
      </c>
      <c r="I1830" s="281">
        <v>24</v>
      </c>
      <c r="J1830" s="281" t="s">
        <v>260</v>
      </c>
      <c r="K1830" s="281">
        <v>267</v>
      </c>
      <c r="L1830" s="281" t="s">
        <v>328</v>
      </c>
      <c r="M1830" s="281">
        <v>2029</v>
      </c>
      <c r="N1830" s="281" t="s">
        <v>5736</v>
      </c>
      <c r="O1830" s="281">
        <v>2</v>
      </c>
      <c r="P1830" s="281" t="s">
        <v>303</v>
      </c>
      <c r="W1830" s="281">
        <v>-20</v>
      </c>
      <c r="X1830" s="281" t="s">
        <v>1574</v>
      </c>
      <c r="AA1830" s="281">
        <v>1</v>
      </c>
      <c r="AB1830" s="281" t="s">
        <v>198</v>
      </c>
      <c r="AC1830" s="303">
        <v>44710</v>
      </c>
      <c r="AD1830" s="281" t="s">
        <v>11526</v>
      </c>
      <c r="AE1830" s="281" t="s">
        <v>5737</v>
      </c>
      <c r="AF1830" s="281" t="s">
        <v>266</v>
      </c>
      <c r="AG1830" s="281" t="s">
        <v>5738</v>
      </c>
      <c r="AI1830" s="281" t="s">
        <v>5739</v>
      </c>
      <c r="AJ1830" s="281" t="s">
        <v>11496</v>
      </c>
      <c r="AN1830" s="303">
        <v>44354</v>
      </c>
      <c r="AP1830" s="284">
        <f t="shared" si="259"/>
        <v>1823</v>
      </c>
      <c r="AQ1830" s="284" t="str">
        <f t="shared" si="260"/>
        <v>佐藤彩流1</v>
      </c>
      <c r="AR1830" s="284" t="str">
        <f t="shared" si="261"/>
        <v>さとうあいら1</v>
      </c>
      <c r="AS1830" s="284">
        <f t="shared" si="262"/>
        <v>1732407</v>
      </c>
      <c r="AT1830" s="284" t="str">
        <f t="shared" si="255"/>
        <v>佐藤彩流</v>
      </c>
      <c r="AU1830" s="284">
        <f>IF(AT1830="","",COUNTIF(AT$8:AT1830,AT1830))</f>
        <v>1</v>
      </c>
      <c r="AV1830" s="284" t="str">
        <f t="shared" si="256"/>
        <v>さとうあいら</v>
      </c>
      <c r="AW1830" s="284">
        <f>IF(AV1830="","",COUNTIF(AV$8:AV1830,AV1830))</f>
        <v>1</v>
      </c>
      <c r="AX1830" s="284" t="str">
        <f t="shared" si="254"/>
        <v/>
      </c>
      <c r="AY1830" s="284" t="str">
        <f t="shared" si="257"/>
        <v/>
      </c>
      <c r="AZ1830" s="284" t="str">
        <f t="shared" si="258"/>
        <v/>
      </c>
    </row>
    <row r="1831" spans="1:52" ht="18" customHeight="1">
      <c r="A1831" s="281">
        <v>1736716</v>
      </c>
      <c r="B1831" s="281" t="s">
        <v>399</v>
      </c>
      <c r="C1831" s="281" t="s">
        <v>7436</v>
      </c>
      <c r="D1831" s="281" t="s">
        <v>401</v>
      </c>
      <c r="E1831" s="281" t="s">
        <v>1929</v>
      </c>
      <c r="F1831" s="281">
        <v>1</v>
      </c>
      <c r="G1831" s="281" t="s">
        <v>259</v>
      </c>
      <c r="H1831" s="303">
        <v>38562</v>
      </c>
      <c r="I1831" s="281">
        <v>24</v>
      </c>
      <c r="J1831" s="281" t="s">
        <v>260</v>
      </c>
      <c r="K1831" s="281">
        <v>279</v>
      </c>
      <c r="L1831" s="281" t="s">
        <v>308</v>
      </c>
      <c r="M1831" s="281">
        <v>2107</v>
      </c>
      <c r="N1831" s="281" t="s">
        <v>5681</v>
      </c>
      <c r="O1831" s="281">
        <v>2</v>
      </c>
      <c r="P1831" s="281" t="s">
        <v>303</v>
      </c>
      <c r="Q1831" s="281">
        <v>0</v>
      </c>
      <c r="S1831" s="281">
        <v>0</v>
      </c>
      <c r="W1831" s="281">
        <v>-20</v>
      </c>
      <c r="X1831" s="281" t="s">
        <v>1574</v>
      </c>
      <c r="AA1831" s="281">
        <v>1</v>
      </c>
      <c r="AB1831" s="281" t="s">
        <v>198</v>
      </c>
      <c r="AC1831" s="303">
        <v>44710</v>
      </c>
      <c r="AD1831" s="281" t="s">
        <v>11527</v>
      </c>
      <c r="AE1831" s="281" t="s">
        <v>2292</v>
      </c>
      <c r="AF1831" s="281" t="s">
        <v>266</v>
      </c>
      <c r="AG1831" s="281" t="s">
        <v>7437</v>
      </c>
      <c r="AI1831" s="281" t="s">
        <v>7438</v>
      </c>
      <c r="AJ1831" s="281" t="s">
        <v>11612</v>
      </c>
      <c r="AN1831" s="303">
        <v>44361</v>
      </c>
      <c r="AP1831" s="284">
        <f t="shared" si="259"/>
        <v>1824</v>
      </c>
      <c r="AQ1831" s="284" t="str">
        <f t="shared" si="260"/>
        <v>北原朋弥1</v>
      </c>
      <c r="AR1831" s="284" t="str">
        <f t="shared" si="261"/>
        <v>きたはらともや1</v>
      </c>
      <c r="AS1831" s="284">
        <f t="shared" si="262"/>
        <v>1736716</v>
      </c>
      <c r="AT1831" s="284" t="str">
        <f t="shared" si="255"/>
        <v>北原朋弥</v>
      </c>
      <c r="AU1831" s="284">
        <f>IF(AT1831="","",COUNTIF(AT$8:AT1831,AT1831))</f>
        <v>1</v>
      </c>
      <c r="AV1831" s="284" t="str">
        <f t="shared" si="256"/>
        <v>きたはらともや</v>
      </c>
      <c r="AW1831" s="284">
        <f>IF(AV1831="","",COUNTIF(AV$8:AV1831,AV1831))</f>
        <v>1</v>
      </c>
      <c r="AX1831" s="284" t="str">
        <f t="shared" si="254"/>
        <v/>
      </c>
      <c r="AY1831" s="284" t="str">
        <f t="shared" si="257"/>
        <v/>
      </c>
      <c r="AZ1831" s="284" t="str">
        <f t="shared" si="258"/>
        <v/>
      </c>
    </row>
    <row r="1832" spans="1:52" ht="18" customHeight="1">
      <c r="A1832" s="281">
        <v>1736754</v>
      </c>
      <c r="B1832" s="281" t="s">
        <v>2696</v>
      </c>
      <c r="C1832" s="281" t="s">
        <v>7439</v>
      </c>
      <c r="D1832" s="281" t="s">
        <v>2698</v>
      </c>
      <c r="E1832" s="281" t="s">
        <v>5100</v>
      </c>
      <c r="F1832" s="281">
        <v>2</v>
      </c>
      <c r="G1832" s="281" t="s">
        <v>282</v>
      </c>
      <c r="H1832" s="303">
        <v>38566</v>
      </c>
      <c r="I1832" s="281">
        <v>24</v>
      </c>
      <c r="J1832" s="281" t="s">
        <v>260</v>
      </c>
      <c r="K1832" s="281">
        <v>279</v>
      </c>
      <c r="L1832" s="281" t="s">
        <v>308</v>
      </c>
      <c r="M1832" s="281">
        <v>2104</v>
      </c>
      <c r="N1832" s="281" t="s">
        <v>398</v>
      </c>
      <c r="O1832" s="281">
        <v>2</v>
      </c>
      <c r="P1832" s="281" t="s">
        <v>303</v>
      </c>
      <c r="W1832" s="281">
        <v>-20</v>
      </c>
      <c r="X1832" s="281" t="s">
        <v>1574</v>
      </c>
      <c r="AA1832" s="281">
        <v>1</v>
      </c>
      <c r="AB1832" s="281" t="s">
        <v>198</v>
      </c>
      <c r="AC1832" s="303">
        <v>44710</v>
      </c>
      <c r="AD1832" s="281" t="s">
        <v>11527</v>
      </c>
      <c r="AF1832" s="281" t="s">
        <v>266</v>
      </c>
      <c r="AG1832" s="281" t="s">
        <v>5480</v>
      </c>
      <c r="AI1832" s="281" t="s">
        <v>5481</v>
      </c>
      <c r="AJ1832" s="281" t="s">
        <v>11475</v>
      </c>
      <c r="AN1832" s="303">
        <v>44361</v>
      </c>
      <c r="AP1832" s="284">
        <f t="shared" si="259"/>
        <v>1825</v>
      </c>
      <c r="AQ1832" s="284" t="str">
        <f t="shared" si="260"/>
        <v>山岸若奈1</v>
      </c>
      <c r="AR1832" s="284" t="str">
        <f t="shared" si="261"/>
        <v>やまぎしわかな1</v>
      </c>
      <c r="AS1832" s="284">
        <f t="shared" si="262"/>
        <v>1736754</v>
      </c>
      <c r="AT1832" s="284" t="str">
        <f t="shared" si="255"/>
        <v>山岸若奈</v>
      </c>
      <c r="AU1832" s="284">
        <f>IF(AT1832="","",COUNTIF(AT$8:AT1832,AT1832))</f>
        <v>1</v>
      </c>
      <c r="AV1832" s="284" t="str">
        <f t="shared" si="256"/>
        <v>やまぎしわかな</v>
      </c>
      <c r="AW1832" s="284">
        <f>IF(AV1832="","",COUNTIF(AV$8:AV1832,AV1832))</f>
        <v>1</v>
      </c>
      <c r="AX1832" s="284" t="str">
        <f t="shared" si="254"/>
        <v/>
      </c>
      <c r="AY1832" s="284" t="str">
        <f t="shared" si="257"/>
        <v/>
      </c>
      <c r="AZ1832" s="284" t="str">
        <f t="shared" si="258"/>
        <v/>
      </c>
    </row>
    <row r="1833" spans="1:52" ht="18" customHeight="1">
      <c r="A1833" s="281">
        <v>1736748</v>
      </c>
      <c r="B1833" s="281" t="s">
        <v>1521</v>
      </c>
      <c r="C1833" s="281" t="s">
        <v>7440</v>
      </c>
      <c r="D1833" s="281" t="s">
        <v>5840</v>
      </c>
      <c r="E1833" s="281" t="s">
        <v>3881</v>
      </c>
      <c r="F1833" s="281">
        <v>1</v>
      </c>
      <c r="G1833" s="281" t="s">
        <v>259</v>
      </c>
      <c r="H1833" s="303">
        <v>38583</v>
      </c>
      <c r="I1833" s="281">
        <v>24</v>
      </c>
      <c r="J1833" s="281" t="s">
        <v>260</v>
      </c>
      <c r="K1833" s="281">
        <v>279</v>
      </c>
      <c r="L1833" s="281" t="s">
        <v>308</v>
      </c>
      <c r="M1833" s="281">
        <v>2104</v>
      </c>
      <c r="N1833" s="281" t="s">
        <v>398</v>
      </c>
      <c r="O1833" s="281">
        <v>2</v>
      </c>
      <c r="P1833" s="281" t="s">
        <v>303</v>
      </c>
      <c r="W1833" s="281">
        <v>-20</v>
      </c>
      <c r="X1833" s="281" t="s">
        <v>1574</v>
      </c>
      <c r="AA1833" s="281">
        <v>1</v>
      </c>
      <c r="AB1833" s="281" t="s">
        <v>198</v>
      </c>
      <c r="AC1833" s="303">
        <v>44710</v>
      </c>
      <c r="AD1833" s="281" t="s">
        <v>11527</v>
      </c>
      <c r="AF1833" s="281" t="s">
        <v>266</v>
      </c>
      <c r="AG1833" s="281" t="s">
        <v>5480</v>
      </c>
      <c r="AI1833" s="281" t="s">
        <v>5481</v>
      </c>
      <c r="AJ1833" s="281" t="s">
        <v>11475</v>
      </c>
      <c r="AN1833" s="303">
        <v>44361</v>
      </c>
      <c r="AP1833" s="284">
        <f t="shared" si="259"/>
        <v>1826</v>
      </c>
      <c r="AQ1833" s="284" t="str">
        <f t="shared" si="260"/>
        <v>小田切颯真1</v>
      </c>
      <c r="AR1833" s="284" t="str">
        <f t="shared" si="261"/>
        <v>こたぎりそうま1</v>
      </c>
      <c r="AS1833" s="284">
        <f t="shared" si="262"/>
        <v>1736748</v>
      </c>
      <c r="AT1833" s="284" t="str">
        <f t="shared" si="255"/>
        <v>小田切颯真</v>
      </c>
      <c r="AU1833" s="284">
        <f>IF(AT1833="","",COUNTIF(AT$8:AT1833,AT1833))</f>
        <v>1</v>
      </c>
      <c r="AV1833" s="284" t="str">
        <f t="shared" si="256"/>
        <v>こたぎりそうま</v>
      </c>
      <c r="AW1833" s="284">
        <f>IF(AV1833="","",COUNTIF(AV$8:AV1833,AV1833))</f>
        <v>1</v>
      </c>
      <c r="AX1833" s="284" t="str">
        <f t="shared" si="254"/>
        <v/>
      </c>
      <c r="AY1833" s="284" t="str">
        <f t="shared" si="257"/>
        <v/>
      </c>
      <c r="AZ1833" s="284" t="str">
        <f t="shared" si="258"/>
        <v/>
      </c>
    </row>
    <row r="1834" spans="1:52" ht="18" customHeight="1">
      <c r="A1834" s="281">
        <v>1732310</v>
      </c>
      <c r="B1834" s="281" t="s">
        <v>2086</v>
      </c>
      <c r="C1834" s="281" t="s">
        <v>7441</v>
      </c>
      <c r="D1834" s="281" t="s">
        <v>2088</v>
      </c>
      <c r="E1834" s="281" t="s">
        <v>5493</v>
      </c>
      <c r="F1834" s="281">
        <v>2</v>
      </c>
      <c r="G1834" s="281" t="s">
        <v>282</v>
      </c>
      <c r="H1834" s="303">
        <v>38585</v>
      </c>
      <c r="I1834" s="281">
        <v>24</v>
      </c>
      <c r="J1834" s="281" t="s">
        <v>260</v>
      </c>
      <c r="K1834" s="281">
        <v>267</v>
      </c>
      <c r="L1834" s="281" t="s">
        <v>328</v>
      </c>
      <c r="M1834" s="281">
        <v>2032</v>
      </c>
      <c r="N1834" s="281" t="s">
        <v>5556</v>
      </c>
      <c r="O1834" s="281">
        <v>2</v>
      </c>
      <c r="P1834" s="281" t="s">
        <v>303</v>
      </c>
      <c r="Q1834" s="281">
        <v>0</v>
      </c>
      <c r="S1834" s="281">
        <v>0</v>
      </c>
      <c r="W1834" s="281">
        <v>-20</v>
      </c>
      <c r="X1834" s="281" t="s">
        <v>1574</v>
      </c>
      <c r="AA1834" s="281">
        <v>1</v>
      </c>
      <c r="AB1834" s="281" t="s">
        <v>198</v>
      </c>
      <c r="AC1834" s="303">
        <v>44710</v>
      </c>
      <c r="AD1834" s="281" t="s">
        <v>11526</v>
      </c>
      <c r="AE1834" s="281" t="s">
        <v>5557</v>
      </c>
      <c r="AF1834" s="281" t="s">
        <v>266</v>
      </c>
      <c r="AG1834" s="281" t="s">
        <v>5558</v>
      </c>
      <c r="AI1834" s="281" t="s">
        <v>5559</v>
      </c>
      <c r="AJ1834" s="281" t="s">
        <v>11481</v>
      </c>
      <c r="AN1834" s="303">
        <v>44354</v>
      </c>
      <c r="AP1834" s="284">
        <f t="shared" si="259"/>
        <v>1827</v>
      </c>
      <c r="AQ1834" s="284" t="str">
        <f t="shared" si="260"/>
        <v>加藤香奈1</v>
      </c>
      <c r="AR1834" s="284" t="str">
        <f t="shared" si="261"/>
        <v>かとうかな1</v>
      </c>
      <c r="AS1834" s="284">
        <f t="shared" si="262"/>
        <v>1732310</v>
      </c>
      <c r="AT1834" s="284" t="str">
        <f t="shared" si="255"/>
        <v>加藤香奈</v>
      </c>
      <c r="AU1834" s="284">
        <f>IF(AT1834="","",COUNTIF(AT$8:AT1834,AT1834))</f>
        <v>1</v>
      </c>
      <c r="AV1834" s="284" t="str">
        <f t="shared" si="256"/>
        <v>かとうかな</v>
      </c>
      <c r="AW1834" s="284">
        <f>IF(AV1834="","",COUNTIF(AV$8:AV1834,AV1834))</f>
        <v>1</v>
      </c>
      <c r="AX1834" s="284" t="str">
        <f t="shared" si="254"/>
        <v/>
      </c>
      <c r="AY1834" s="284" t="str">
        <f t="shared" si="257"/>
        <v/>
      </c>
      <c r="AZ1834" s="284" t="str">
        <f t="shared" si="258"/>
        <v/>
      </c>
    </row>
    <row r="1835" spans="1:52" ht="18" customHeight="1">
      <c r="A1835" s="281">
        <v>1732420</v>
      </c>
      <c r="B1835" s="281" t="s">
        <v>5571</v>
      </c>
      <c r="C1835" s="281" t="s">
        <v>7442</v>
      </c>
      <c r="D1835" s="281" t="s">
        <v>997</v>
      </c>
      <c r="E1835" s="281" t="s">
        <v>7443</v>
      </c>
      <c r="F1835" s="281">
        <v>1</v>
      </c>
      <c r="G1835" s="281" t="s">
        <v>259</v>
      </c>
      <c r="H1835" s="303">
        <v>38622</v>
      </c>
      <c r="I1835" s="281">
        <v>24</v>
      </c>
      <c r="J1835" s="281" t="s">
        <v>260</v>
      </c>
      <c r="K1835" s="281">
        <v>267</v>
      </c>
      <c r="L1835" s="281" t="s">
        <v>328</v>
      </c>
      <c r="M1835" s="281">
        <v>2028</v>
      </c>
      <c r="N1835" s="281" t="s">
        <v>341</v>
      </c>
      <c r="O1835" s="281">
        <v>2</v>
      </c>
      <c r="P1835" s="281" t="s">
        <v>303</v>
      </c>
      <c r="W1835" s="281">
        <v>-20</v>
      </c>
      <c r="X1835" s="281" t="s">
        <v>1574</v>
      </c>
      <c r="AA1835" s="281">
        <v>1</v>
      </c>
      <c r="AB1835" s="281" t="s">
        <v>198</v>
      </c>
      <c r="AC1835" s="303">
        <v>44710</v>
      </c>
      <c r="AD1835" s="281" t="s">
        <v>11526</v>
      </c>
      <c r="AN1835" s="303">
        <v>44354</v>
      </c>
      <c r="AP1835" s="284">
        <f t="shared" si="259"/>
        <v>1828</v>
      </c>
      <c r="AQ1835" s="284" t="str">
        <f t="shared" si="260"/>
        <v>新井慎和1</v>
      </c>
      <c r="AR1835" s="284" t="str">
        <f t="shared" si="261"/>
        <v>あらいしんわ1</v>
      </c>
      <c r="AS1835" s="284">
        <f t="shared" si="262"/>
        <v>1732420</v>
      </c>
      <c r="AT1835" s="284" t="str">
        <f t="shared" si="255"/>
        <v>新井慎和</v>
      </c>
      <c r="AU1835" s="284">
        <f>IF(AT1835="","",COUNTIF(AT$8:AT1835,AT1835))</f>
        <v>1</v>
      </c>
      <c r="AV1835" s="284" t="str">
        <f t="shared" si="256"/>
        <v>あらいしんわ</v>
      </c>
      <c r="AW1835" s="284">
        <f>IF(AV1835="","",COUNTIF(AV$8:AV1835,AV1835))</f>
        <v>1</v>
      </c>
      <c r="AX1835" s="284" t="str">
        <f t="shared" si="254"/>
        <v/>
      </c>
      <c r="AY1835" s="284" t="str">
        <f t="shared" si="257"/>
        <v/>
      </c>
      <c r="AZ1835" s="284" t="str">
        <f t="shared" si="258"/>
        <v/>
      </c>
    </row>
    <row r="1836" spans="1:52" ht="18" customHeight="1">
      <c r="A1836" s="281">
        <v>1728409</v>
      </c>
      <c r="B1836" s="281" t="s">
        <v>3636</v>
      </c>
      <c r="C1836" s="281" t="s">
        <v>6086</v>
      </c>
      <c r="D1836" s="281" t="s">
        <v>5632</v>
      </c>
      <c r="E1836" s="281" t="s">
        <v>6088</v>
      </c>
      <c r="F1836" s="281">
        <v>2</v>
      </c>
      <c r="G1836" s="281" t="s">
        <v>282</v>
      </c>
      <c r="H1836" s="303">
        <v>38656</v>
      </c>
      <c r="I1836" s="281">
        <v>24</v>
      </c>
      <c r="J1836" s="281" t="s">
        <v>260</v>
      </c>
      <c r="K1836" s="281">
        <v>280</v>
      </c>
      <c r="L1836" s="281" t="s">
        <v>334</v>
      </c>
      <c r="M1836" s="281">
        <v>2119</v>
      </c>
      <c r="N1836" s="281" t="s">
        <v>6292</v>
      </c>
      <c r="O1836" s="281">
        <v>2</v>
      </c>
      <c r="P1836" s="281" t="s">
        <v>303</v>
      </c>
      <c r="W1836" s="281">
        <v>-20</v>
      </c>
      <c r="X1836" s="281" t="s">
        <v>1574</v>
      </c>
      <c r="AA1836" s="281">
        <v>1</v>
      </c>
      <c r="AB1836" s="281" t="s">
        <v>198</v>
      </c>
      <c r="AC1836" s="303">
        <v>44710</v>
      </c>
      <c r="AD1836" s="281" t="s">
        <v>11527</v>
      </c>
      <c r="AE1836" s="281" t="s">
        <v>6293</v>
      </c>
      <c r="AF1836" s="281" t="s">
        <v>266</v>
      </c>
      <c r="AG1836" s="281" t="s">
        <v>6294</v>
      </c>
      <c r="AI1836" s="281" t="s">
        <v>6295</v>
      </c>
      <c r="AJ1836" s="281" t="s">
        <v>11544</v>
      </c>
      <c r="AN1836" s="303">
        <v>44342</v>
      </c>
      <c r="AP1836" s="284">
        <f t="shared" si="259"/>
        <v>1829</v>
      </c>
      <c r="AQ1836" s="284" t="str">
        <f t="shared" si="260"/>
        <v>今村天音1</v>
      </c>
      <c r="AR1836" s="284" t="str">
        <f t="shared" si="261"/>
        <v>いまむら　あまね1</v>
      </c>
      <c r="AS1836" s="284">
        <f t="shared" si="262"/>
        <v>1728409</v>
      </c>
      <c r="AT1836" s="284" t="str">
        <f t="shared" si="255"/>
        <v>今村天音</v>
      </c>
      <c r="AU1836" s="284">
        <f>IF(AT1836="","",COUNTIF(AT$8:AT1836,AT1836))</f>
        <v>1</v>
      </c>
      <c r="AV1836" s="284" t="str">
        <f t="shared" si="256"/>
        <v>いまむら　あまね</v>
      </c>
      <c r="AW1836" s="284">
        <f>IF(AV1836="","",COUNTIF(AV$8:AV1836,AV1836))</f>
        <v>1</v>
      </c>
      <c r="AX1836" s="284" t="str">
        <f t="shared" si="254"/>
        <v/>
      </c>
      <c r="AY1836" s="284" t="str">
        <f t="shared" si="257"/>
        <v/>
      </c>
      <c r="AZ1836" s="284" t="str">
        <f t="shared" si="258"/>
        <v/>
      </c>
    </row>
    <row r="1837" spans="1:52" ht="18" customHeight="1">
      <c r="A1837" s="281">
        <v>1736703</v>
      </c>
      <c r="B1837" s="281" t="s">
        <v>5473</v>
      </c>
      <c r="C1837" s="281" t="s">
        <v>1615</v>
      </c>
      <c r="D1837" s="281" t="s">
        <v>6438</v>
      </c>
      <c r="E1837" s="281" t="s">
        <v>1616</v>
      </c>
      <c r="F1837" s="281">
        <v>2</v>
      </c>
      <c r="G1837" s="281" t="s">
        <v>282</v>
      </c>
      <c r="H1837" s="303">
        <v>38661</v>
      </c>
      <c r="I1837" s="281">
        <v>24</v>
      </c>
      <c r="J1837" s="281" t="s">
        <v>260</v>
      </c>
      <c r="K1837" s="281">
        <v>279</v>
      </c>
      <c r="L1837" s="281" t="s">
        <v>308</v>
      </c>
      <c r="M1837" s="281">
        <v>2109</v>
      </c>
      <c r="N1837" s="281" t="s">
        <v>5477</v>
      </c>
      <c r="O1837" s="281">
        <v>2</v>
      </c>
      <c r="P1837" s="281" t="s">
        <v>303</v>
      </c>
      <c r="W1837" s="281">
        <v>-20</v>
      </c>
      <c r="X1837" s="281" t="s">
        <v>1574</v>
      </c>
      <c r="AA1837" s="281">
        <v>1</v>
      </c>
      <c r="AB1837" s="281" t="s">
        <v>198</v>
      </c>
      <c r="AC1837" s="303">
        <v>44710</v>
      </c>
      <c r="AD1837" s="281" t="s">
        <v>11527</v>
      </c>
      <c r="AN1837" s="303">
        <v>44361</v>
      </c>
      <c r="AP1837" s="284">
        <f t="shared" si="259"/>
        <v>1830</v>
      </c>
      <c r="AQ1837" s="284" t="str">
        <f t="shared" si="260"/>
        <v>井坪要1</v>
      </c>
      <c r="AR1837" s="284" t="str">
        <f t="shared" si="261"/>
        <v>いつぼかなめ1</v>
      </c>
      <c r="AS1837" s="284">
        <f t="shared" si="262"/>
        <v>1736703</v>
      </c>
      <c r="AT1837" s="284" t="str">
        <f t="shared" si="255"/>
        <v>井坪要</v>
      </c>
      <c r="AU1837" s="284">
        <f>IF(AT1837="","",COUNTIF(AT$8:AT1837,AT1837))</f>
        <v>1</v>
      </c>
      <c r="AV1837" s="284" t="str">
        <f t="shared" si="256"/>
        <v>いつぼかなめ</v>
      </c>
      <c r="AW1837" s="284">
        <f>IF(AV1837="","",COUNTIF(AV$8:AV1837,AV1837))</f>
        <v>1</v>
      </c>
      <c r="AX1837" s="284" t="str">
        <f t="shared" si="254"/>
        <v/>
      </c>
      <c r="AY1837" s="284" t="str">
        <f t="shared" si="257"/>
        <v/>
      </c>
      <c r="AZ1837" s="284" t="str">
        <f t="shared" si="258"/>
        <v/>
      </c>
    </row>
    <row r="1838" spans="1:52" ht="18" customHeight="1">
      <c r="A1838" s="281">
        <v>1732349</v>
      </c>
      <c r="B1838" s="281" t="s">
        <v>995</v>
      </c>
      <c r="C1838" s="281" t="s">
        <v>7444</v>
      </c>
      <c r="D1838" s="281" t="s">
        <v>997</v>
      </c>
      <c r="E1838" s="281" t="s">
        <v>7445</v>
      </c>
      <c r="F1838" s="281">
        <v>1</v>
      </c>
      <c r="G1838" s="281" t="s">
        <v>259</v>
      </c>
      <c r="H1838" s="303">
        <v>38670</v>
      </c>
      <c r="I1838" s="281">
        <v>24</v>
      </c>
      <c r="J1838" s="281" t="s">
        <v>260</v>
      </c>
      <c r="K1838" s="281">
        <v>267</v>
      </c>
      <c r="L1838" s="281" t="s">
        <v>328</v>
      </c>
      <c r="M1838" s="281">
        <v>2033</v>
      </c>
      <c r="N1838" s="281" t="s">
        <v>6089</v>
      </c>
      <c r="O1838" s="281">
        <v>2</v>
      </c>
      <c r="P1838" s="281" t="s">
        <v>303</v>
      </c>
      <c r="W1838" s="281">
        <v>-20</v>
      </c>
      <c r="X1838" s="281" t="s">
        <v>1574</v>
      </c>
      <c r="AA1838" s="281">
        <v>1</v>
      </c>
      <c r="AB1838" s="281" t="s">
        <v>198</v>
      </c>
      <c r="AC1838" s="303">
        <v>44710</v>
      </c>
      <c r="AD1838" s="281" t="s">
        <v>11526</v>
      </c>
      <c r="AE1838" s="281" t="s">
        <v>946</v>
      </c>
      <c r="AF1838" s="281" t="s">
        <v>266</v>
      </c>
      <c r="AG1838" s="281" t="s">
        <v>6090</v>
      </c>
      <c r="AI1838" s="281" t="s">
        <v>6091</v>
      </c>
      <c r="AJ1838" s="281" t="s">
        <v>11528</v>
      </c>
      <c r="AN1838" s="303">
        <v>44354</v>
      </c>
      <c r="AP1838" s="284">
        <f t="shared" si="259"/>
        <v>1831</v>
      </c>
      <c r="AQ1838" s="284" t="str">
        <f t="shared" si="260"/>
        <v>荒井一冴1</v>
      </c>
      <c r="AR1838" s="284" t="str">
        <f t="shared" si="261"/>
        <v>あらいいっさ1</v>
      </c>
      <c r="AS1838" s="284">
        <f t="shared" si="262"/>
        <v>1732349</v>
      </c>
      <c r="AT1838" s="284" t="str">
        <f t="shared" si="255"/>
        <v>荒井一冴</v>
      </c>
      <c r="AU1838" s="284">
        <f>IF(AT1838="","",COUNTIF(AT$8:AT1838,AT1838))</f>
        <v>1</v>
      </c>
      <c r="AV1838" s="284" t="str">
        <f t="shared" si="256"/>
        <v>あらいいっさ</v>
      </c>
      <c r="AW1838" s="284">
        <f>IF(AV1838="","",COUNTIF(AV$8:AV1838,AV1838))</f>
        <v>1</v>
      </c>
      <c r="AX1838" s="284" t="str">
        <f t="shared" si="254"/>
        <v/>
      </c>
      <c r="AY1838" s="284" t="str">
        <f t="shared" si="257"/>
        <v/>
      </c>
      <c r="AZ1838" s="284" t="str">
        <f t="shared" si="258"/>
        <v/>
      </c>
    </row>
    <row r="1839" spans="1:52" ht="18" customHeight="1">
      <c r="A1839" s="281">
        <v>1660676</v>
      </c>
      <c r="B1839" s="281" t="s">
        <v>3474</v>
      </c>
      <c r="C1839" s="281" t="s">
        <v>7446</v>
      </c>
      <c r="D1839" s="281" t="s">
        <v>3475</v>
      </c>
      <c r="E1839" s="281" t="s">
        <v>7447</v>
      </c>
      <c r="F1839" s="281">
        <v>2</v>
      </c>
      <c r="G1839" s="281" t="s">
        <v>282</v>
      </c>
      <c r="H1839" s="303">
        <v>38678</v>
      </c>
      <c r="I1839" s="281">
        <v>24</v>
      </c>
      <c r="J1839" s="281" t="s">
        <v>260</v>
      </c>
      <c r="K1839" s="281">
        <v>267</v>
      </c>
      <c r="L1839" s="281" t="s">
        <v>328</v>
      </c>
      <c r="M1839" s="281">
        <v>2030</v>
      </c>
      <c r="N1839" s="281" t="s">
        <v>363</v>
      </c>
      <c r="O1839" s="281">
        <v>2</v>
      </c>
      <c r="P1839" s="281" t="s">
        <v>303</v>
      </c>
      <c r="Q1839" s="281">
        <v>0</v>
      </c>
      <c r="S1839" s="281">
        <v>0</v>
      </c>
      <c r="U1839" s="281" t="s">
        <v>10883</v>
      </c>
      <c r="W1839" s="281">
        <v>-20</v>
      </c>
      <c r="X1839" s="281" t="s">
        <v>1574</v>
      </c>
      <c r="AA1839" s="281">
        <v>1</v>
      </c>
      <c r="AB1839" s="281" t="s">
        <v>198</v>
      </c>
      <c r="AC1839" s="303">
        <v>44710</v>
      </c>
      <c r="AD1839" s="281" t="s">
        <v>11526</v>
      </c>
      <c r="AE1839" s="281" t="s">
        <v>5502</v>
      </c>
      <c r="AF1839" s="281" t="s">
        <v>266</v>
      </c>
      <c r="AG1839" s="281" t="s">
        <v>5503</v>
      </c>
      <c r="AI1839" s="281" t="s">
        <v>5504</v>
      </c>
      <c r="AJ1839" s="281" t="s">
        <v>11477</v>
      </c>
      <c r="AN1839" s="303">
        <v>43526</v>
      </c>
      <c r="AP1839" s="284">
        <f t="shared" si="259"/>
        <v>1832</v>
      </c>
      <c r="AQ1839" s="284" t="str">
        <f t="shared" si="260"/>
        <v>松田涼香1</v>
      </c>
      <c r="AR1839" s="284" t="str">
        <f t="shared" si="261"/>
        <v>まつだりょうか1</v>
      </c>
      <c r="AS1839" s="284">
        <f t="shared" si="262"/>
        <v>1660676</v>
      </c>
      <c r="AT1839" s="284" t="str">
        <f t="shared" si="255"/>
        <v>松田涼香</v>
      </c>
      <c r="AU1839" s="284">
        <f>IF(AT1839="","",COUNTIF(AT$8:AT1839,AT1839))</f>
        <v>1</v>
      </c>
      <c r="AV1839" s="284" t="str">
        <f t="shared" si="256"/>
        <v>まつだりょうか</v>
      </c>
      <c r="AW1839" s="284">
        <f>IF(AV1839="","",COUNTIF(AV$8:AV1839,AV1839))</f>
        <v>1</v>
      </c>
      <c r="AX1839" s="284" t="str">
        <f t="shared" si="254"/>
        <v/>
      </c>
      <c r="AY1839" s="284" t="str">
        <f t="shared" si="257"/>
        <v/>
      </c>
      <c r="AZ1839" s="284" t="str">
        <f t="shared" si="258"/>
        <v/>
      </c>
    </row>
    <row r="1840" spans="1:52" ht="18" customHeight="1">
      <c r="A1840" s="281">
        <v>1736730</v>
      </c>
      <c r="B1840" s="281" t="s">
        <v>5442</v>
      </c>
      <c r="C1840" s="281" t="s">
        <v>7448</v>
      </c>
      <c r="D1840" s="281" t="s">
        <v>2551</v>
      </c>
      <c r="E1840" s="281" t="s">
        <v>6123</v>
      </c>
      <c r="F1840" s="281">
        <v>2</v>
      </c>
      <c r="G1840" s="281" t="s">
        <v>282</v>
      </c>
      <c r="H1840" s="303">
        <v>38694</v>
      </c>
      <c r="I1840" s="281">
        <v>24</v>
      </c>
      <c r="J1840" s="281" t="s">
        <v>260</v>
      </c>
      <c r="K1840" s="281">
        <v>279</v>
      </c>
      <c r="L1840" s="281" t="s">
        <v>308</v>
      </c>
      <c r="M1840" s="281">
        <v>2107</v>
      </c>
      <c r="N1840" s="281" t="s">
        <v>5681</v>
      </c>
      <c r="O1840" s="281">
        <v>2</v>
      </c>
      <c r="P1840" s="281" t="s">
        <v>303</v>
      </c>
      <c r="Q1840" s="281">
        <v>0</v>
      </c>
      <c r="S1840" s="281">
        <v>0</v>
      </c>
      <c r="W1840" s="281">
        <v>-20</v>
      </c>
      <c r="X1840" s="281" t="s">
        <v>1574</v>
      </c>
      <c r="AA1840" s="281">
        <v>1</v>
      </c>
      <c r="AB1840" s="281" t="s">
        <v>198</v>
      </c>
      <c r="AC1840" s="303">
        <v>44710</v>
      </c>
      <c r="AD1840" s="281" t="s">
        <v>11527</v>
      </c>
      <c r="AE1840" s="281" t="s">
        <v>2292</v>
      </c>
      <c r="AF1840" s="281" t="s">
        <v>266</v>
      </c>
      <c r="AG1840" s="281" t="s">
        <v>7437</v>
      </c>
      <c r="AI1840" s="281" t="s">
        <v>7438</v>
      </c>
      <c r="AJ1840" s="281" t="s">
        <v>11612</v>
      </c>
      <c r="AN1840" s="303">
        <v>44361</v>
      </c>
      <c r="AP1840" s="284">
        <f t="shared" si="259"/>
        <v>1833</v>
      </c>
      <c r="AQ1840" s="284" t="str">
        <f t="shared" si="260"/>
        <v>橋爪里奈1</v>
      </c>
      <c r="AR1840" s="284" t="str">
        <f t="shared" si="261"/>
        <v>はしづめりな1</v>
      </c>
      <c r="AS1840" s="284">
        <f t="shared" si="262"/>
        <v>1736730</v>
      </c>
      <c r="AT1840" s="284" t="str">
        <f t="shared" si="255"/>
        <v>橋爪里奈</v>
      </c>
      <c r="AU1840" s="284">
        <f>IF(AT1840="","",COUNTIF(AT$8:AT1840,AT1840))</f>
        <v>1</v>
      </c>
      <c r="AV1840" s="284" t="str">
        <f t="shared" si="256"/>
        <v>はしづめりな</v>
      </c>
      <c r="AW1840" s="284">
        <f>IF(AV1840="","",COUNTIF(AV$8:AV1840,AV1840))</f>
        <v>1</v>
      </c>
      <c r="AX1840" s="284" t="str">
        <f t="shared" si="254"/>
        <v/>
      </c>
      <c r="AY1840" s="284" t="str">
        <f t="shared" si="257"/>
        <v/>
      </c>
      <c r="AZ1840" s="284" t="str">
        <f t="shared" si="258"/>
        <v/>
      </c>
    </row>
    <row r="1841" spans="1:52" ht="18" customHeight="1">
      <c r="A1841" s="281">
        <v>1732418</v>
      </c>
      <c r="B1841" s="281" t="s">
        <v>7449</v>
      </c>
      <c r="C1841" s="281" t="s">
        <v>7450</v>
      </c>
      <c r="D1841" s="281" t="s">
        <v>7451</v>
      </c>
      <c r="E1841" s="281" t="s">
        <v>7452</v>
      </c>
      <c r="F1841" s="281">
        <v>2</v>
      </c>
      <c r="G1841" s="281" t="s">
        <v>282</v>
      </c>
      <c r="H1841" s="303">
        <v>38704</v>
      </c>
      <c r="I1841" s="281">
        <v>24</v>
      </c>
      <c r="J1841" s="281" t="s">
        <v>260</v>
      </c>
      <c r="K1841" s="281">
        <v>267</v>
      </c>
      <c r="L1841" s="281" t="s">
        <v>328</v>
      </c>
      <c r="M1841" s="281">
        <v>2028</v>
      </c>
      <c r="N1841" s="281" t="s">
        <v>341</v>
      </c>
      <c r="O1841" s="281">
        <v>2</v>
      </c>
      <c r="P1841" s="281" t="s">
        <v>303</v>
      </c>
      <c r="W1841" s="281">
        <v>-20</v>
      </c>
      <c r="X1841" s="281" t="s">
        <v>1574</v>
      </c>
      <c r="AA1841" s="281">
        <v>1</v>
      </c>
      <c r="AB1841" s="281" t="s">
        <v>198</v>
      </c>
      <c r="AC1841" s="303">
        <v>44710</v>
      </c>
      <c r="AD1841" s="281" t="s">
        <v>11526</v>
      </c>
      <c r="AN1841" s="303">
        <v>44354</v>
      </c>
      <c r="AP1841" s="284">
        <f t="shared" si="259"/>
        <v>1834</v>
      </c>
      <c r="AQ1841" s="284" t="str">
        <f t="shared" si="260"/>
        <v>大日方唯華1</v>
      </c>
      <c r="AR1841" s="284" t="str">
        <f t="shared" si="261"/>
        <v>おびなたゆいか1</v>
      </c>
      <c r="AS1841" s="284">
        <f t="shared" si="262"/>
        <v>1732418</v>
      </c>
      <c r="AT1841" s="284" t="str">
        <f t="shared" si="255"/>
        <v>大日方唯華</v>
      </c>
      <c r="AU1841" s="284">
        <f>IF(AT1841="","",COUNTIF(AT$8:AT1841,AT1841))</f>
        <v>1</v>
      </c>
      <c r="AV1841" s="284" t="str">
        <f t="shared" si="256"/>
        <v>おびなたゆいか</v>
      </c>
      <c r="AW1841" s="284">
        <f>IF(AV1841="","",COUNTIF(AV$8:AV1841,AV1841))</f>
        <v>1</v>
      </c>
      <c r="AX1841" s="284" t="str">
        <f t="shared" si="254"/>
        <v/>
      </c>
      <c r="AY1841" s="284" t="str">
        <f t="shared" si="257"/>
        <v/>
      </c>
      <c r="AZ1841" s="284" t="str">
        <f t="shared" si="258"/>
        <v/>
      </c>
    </row>
    <row r="1842" spans="1:52" ht="18" customHeight="1">
      <c r="A1842" s="281">
        <v>1736752</v>
      </c>
      <c r="B1842" s="281" t="s">
        <v>553</v>
      </c>
      <c r="C1842" s="281" t="s">
        <v>4262</v>
      </c>
      <c r="D1842" s="281" t="s">
        <v>555</v>
      </c>
      <c r="E1842" s="281" t="s">
        <v>4211</v>
      </c>
      <c r="F1842" s="281">
        <v>2</v>
      </c>
      <c r="G1842" s="281" t="s">
        <v>282</v>
      </c>
      <c r="H1842" s="303">
        <v>38706</v>
      </c>
      <c r="I1842" s="281">
        <v>24</v>
      </c>
      <c r="J1842" s="281" t="s">
        <v>260</v>
      </c>
      <c r="K1842" s="281">
        <v>279</v>
      </c>
      <c r="L1842" s="281" t="s">
        <v>308</v>
      </c>
      <c r="M1842" s="281">
        <v>2104</v>
      </c>
      <c r="N1842" s="281" t="s">
        <v>398</v>
      </c>
      <c r="O1842" s="281">
        <v>2</v>
      </c>
      <c r="P1842" s="281" t="s">
        <v>303</v>
      </c>
      <c r="W1842" s="281">
        <v>-20</v>
      </c>
      <c r="X1842" s="281" t="s">
        <v>1574</v>
      </c>
      <c r="AA1842" s="281">
        <v>1</v>
      </c>
      <c r="AB1842" s="281" t="s">
        <v>198</v>
      </c>
      <c r="AC1842" s="303">
        <v>44710</v>
      </c>
      <c r="AD1842" s="281" t="s">
        <v>11527</v>
      </c>
      <c r="AF1842" s="281" t="s">
        <v>266</v>
      </c>
      <c r="AG1842" s="281" t="s">
        <v>5480</v>
      </c>
      <c r="AI1842" s="281" t="s">
        <v>5481</v>
      </c>
      <c r="AJ1842" s="281" t="s">
        <v>11475</v>
      </c>
      <c r="AN1842" s="303">
        <v>44361</v>
      </c>
      <c r="AP1842" s="284">
        <f t="shared" si="259"/>
        <v>1835</v>
      </c>
      <c r="AQ1842" s="284" t="str">
        <f t="shared" si="260"/>
        <v>細田美咲1</v>
      </c>
      <c r="AR1842" s="284" t="str">
        <f t="shared" si="261"/>
        <v>ほそだみさき1</v>
      </c>
      <c r="AS1842" s="284">
        <f t="shared" si="262"/>
        <v>1736752</v>
      </c>
      <c r="AT1842" s="284" t="str">
        <f t="shared" si="255"/>
        <v>細田美咲</v>
      </c>
      <c r="AU1842" s="284">
        <f>IF(AT1842="","",COUNTIF(AT$8:AT1842,AT1842))</f>
        <v>1</v>
      </c>
      <c r="AV1842" s="284" t="str">
        <f t="shared" si="256"/>
        <v>ほそだみさき</v>
      </c>
      <c r="AW1842" s="284">
        <f>IF(AV1842="","",COUNTIF(AV$8:AV1842,AV1842))</f>
        <v>1</v>
      </c>
      <c r="AX1842" s="284" t="str">
        <f t="shared" si="254"/>
        <v/>
      </c>
      <c r="AY1842" s="284" t="str">
        <f t="shared" si="257"/>
        <v/>
      </c>
      <c r="AZ1842" s="284" t="str">
        <f t="shared" si="258"/>
        <v/>
      </c>
    </row>
    <row r="1843" spans="1:52" ht="18" customHeight="1">
      <c r="A1843" s="281">
        <v>1732463</v>
      </c>
      <c r="B1843" s="281" t="s">
        <v>4231</v>
      </c>
      <c r="C1843" s="281" t="s">
        <v>7453</v>
      </c>
      <c r="D1843" s="281" t="s">
        <v>501</v>
      </c>
      <c r="E1843" s="281" t="s">
        <v>7454</v>
      </c>
      <c r="F1843" s="281">
        <v>2</v>
      </c>
      <c r="G1843" s="281" t="s">
        <v>282</v>
      </c>
      <c r="H1843" s="303">
        <v>38712</v>
      </c>
      <c r="I1843" s="281">
        <v>24</v>
      </c>
      <c r="J1843" s="281" t="s">
        <v>260</v>
      </c>
      <c r="K1843" s="281">
        <v>267</v>
      </c>
      <c r="L1843" s="281" t="s">
        <v>328</v>
      </c>
      <c r="M1843" s="281">
        <v>2024</v>
      </c>
      <c r="N1843" s="281" t="s">
        <v>5659</v>
      </c>
      <c r="O1843" s="281">
        <v>2</v>
      </c>
      <c r="P1843" s="281" t="s">
        <v>303</v>
      </c>
      <c r="W1843" s="281">
        <v>-20</v>
      </c>
      <c r="X1843" s="281" t="s">
        <v>1574</v>
      </c>
      <c r="AA1843" s="281">
        <v>1</v>
      </c>
      <c r="AB1843" s="281" t="s">
        <v>198</v>
      </c>
      <c r="AC1843" s="303">
        <v>44710</v>
      </c>
      <c r="AD1843" s="281" t="s">
        <v>11526</v>
      </c>
      <c r="AN1843" s="303">
        <v>44354</v>
      </c>
      <c r="AP1843" s="284">
        <f t="shared" si="259"/>
        <v>1836</v>
      </c>
      <c r="AQ1843" s="284" t="str">
        <f t="shared" si="260"/>
        <v>渡邉亜虹1</v>
      </c>
      <c r="AR1843" s="284" t="str">
        <f t="shared" si="261"/>
        <v>わたなべあこ1</v>
      </c>
      <c r="AS1843" s="284">
        <f t="shared" si="262"/>
        <v>1732463</v>
      </c>
      <c r="AT1843" s="284" t="str">
        <f t="shared" si="255"/>
        <v>渡邉亜虹</v>
      </c>
      <c r="AU1843" s="284">
        <f>IF(AT1843="","",COUNTIF(AT$8:AT1843,AT1843))</f>
        <v>1</v>
      </c>
      <c r="AV1843" s="284" t="str">
        <f t="shared" si="256"/>
        <v>わたなべあこ</v>
      </c>
      <c r="AW1843" s="284">
        <f>IF(AV1843="","",COUNTIF(AV$8:AV1843,AV1843))</f>
        <v>1</v>
      </c>
      <c r="AX1843" s="284" t="str">
        <f t="shared" si="254"/>
        <v/>
      </c>
      <c r="AY1843" s="284" t="str">
        <f t="shared" si="257"/>
        <v/>
      </c>
      <c r="AZ1843" s="284" t="str">
        <f t="shared" si="258"/>
        <v/>
      </c>
    </row>
    <row r="1844" spans="1:52" ht="18" customHeight="1">
      <c r="A1844" s="281">
        <v>1729980</v>
      </c>
      <c r="B1844" s="281" t="s">
        <v>1707</v>
      </c>
      <c r="C1844" s="281" t="s">
        <v>7455</v>
      </c>
      <c r="D1844" s="281" t="s">
        <v>1289</v>
      </c>
      <c r="E1844" s="281" t="s">
        <v>4770</v>
      </c>
      <c r="F1844" s="281">
        <v>2</v>
      </c>
      <c r="G1844" s="281" t="s">
        <v>282</v>
      </c>
      <c r="H1844" s="303">
        <v>38713</v>
      </c>
      <c r="I1844" s="281">
        <v>24</v>
      </c>
      <c r="J1844" s="281" t="s">
        <v>260</v>
      </c>
      <c r="K1844" s="281">
        <v>278</v>
      </c>
      <c r="L1844" s="281" t="s">
        <v>445</v>
      </c>
      <c r="M1844" s="281">
        <v>2094</v>
      </c>
      <c r="N1844" s="281" t="s">
        <v>5649</v>
      </c>
      <c r="O1844" s="281">
        <v>2</v>
      </c>
      <c r="P1844" s="281" t="s">
        <v>303</v>
      </c>
      <c r="W1844" s="281">
        <v>-20</v>
      </c>
      <c r="X1844" s="281" t="s">
        <v>1574</v>
      </c>
      <c r="AA1844" s="281">
        <v>1</v>
      </c>
      <c r="AB1844" s="281" t="s">
        <v>198</v>
      </c>
      <c r="AC1844" s="303">
        <v>44710</v>
      </c>
      <c r="AD1844" s="281" t="s">
        <v>11527</v>
      </c>
      <c r="AE1844" s="281" t="s">
        <v>5650</v>
      </c>
      <c r="AF1844" s="281" t="s">
        <v>266</v>
      </c>
      <c r="AG1844" s="281" t="s">
        <v>5651</v>
      </c>
      <c r="AI1844" s="281" t="s">
        <v>5652</v>
      </c>
      <c r="AJ1844" s="281" t="s">
        <v>11490</v>
      </c>
      <c r="AN1844" s="303">
        <v>44347</v>
      </c>
      <c r="AP1844" s="284">
        <f t="shared" si="259"/>
        <v>1837</v>
      </c>
      <c r="AQ1844" s="284" t="str">
        <f t="shared" si="260"/>
        <v>山崎麻弥1</v>
      </c>
      <c r="AR1844" s="284" t="str">
        <f t="shared" si="261"/>
        <v>やまざきまや1</v>
      </c>
      <c r="AS1844" s="284">
        <f t="shared" si="262"/>
        <v>1729980</v>
      </c>
      <c r="AT1844" s="284" t="str">
        <f t="shared" si="255"/>
        <v>山崎麻弥</v>
      </c>
      <c r="AU1844" s="284">
        <f>IF(AT1844="","",COUNTIF(AT$8:AT1844,AT1844))</f>
        <v>1</v>
      </c>
      <c r="AV1844" s="284" t="str">
        <f t="shared" si="256"/>
        <v>やまざきまや</v>
      </c>
      <c r="AW1844" s="284">
        <f>IF(AV1844="","",COUNTIF(AV$8:AV1844,AV1844))</f>
        <v>1</v>
      </c>
      <c r="AX1844" s="284" t="str">
        <f t="shared" si="254"/>
        <v/>
      </c>
      <c r="AY1844" s="284" t="str">
        <f t="shared" si="257"/>
        <v/>
      </c>
      <c r="AZ1844" s="284" t="str">
        <f t="shared" si="258"/>
        <v/>
      </c>
    </row>
    <row r="1845" spans="1:52" ht="18" customHeight="1">
      <c r="A1845" s="281">
        <v>1732402</v>
      </c>
      <c r="B1845" s="281" t="s">
        <v>7456</v>
      </c>
      <c r="C1845" s="281" t="s">
        <v>7457</v>
      </c>
      <c r="D1845" s="281" t="s">
        <v>1262</v>
      </c>
      <c r="E1845" s="281" t="s">
        <v>4788</v>
      </c>
      <c r="F1845" s="281">
        <v>1</v>
      </c>
      <c r="G1845" s="281" t="s">
        <v>259</v>
      </c>
      <c r="H1845" s="303">
        <v>38728</v>
      </c>
      <c r="I1845" s="281">
        <v>24</v>
      </c>
      <c r="J1845" s="281" t="s">
        <v>260</v>
      </c>
      <c r="K1845" s="281">
        <v>267</v>
      </c>
      <c r="L1845" s="281" t="s">
        <v>328</v>
      </c>
      <c r="M1845" s="281">
        <v>2029</v>
      </c>
      <c r="N1845" s="281" t="s">
        <v>5736</v>
      </c>
      <c r="O1845" s="281">
        <v>2</v>
      </c>
      <c r="P1845" s="281" t="s">
        <v>303</v>
      </c>
      <c r="W1845" s="281">
        <v>-20</v>
      </c>
      <c r="X1845" s="281" t="s">
        <v>1574</v>
      </c>
      <c r="AA1845" s="281">
        <v>1</v>
      </c>
      <c r="AB1845" s="281" t="s">
        <v>198</v>
      </c>
      <c r="AC1845" s="303">
        <v>44710</v>
      </c>
      <c r="AD1845" s="281" t="s">
        <v>11526</v>
      </c>
      <c r="AE1845" s="281" t="s">
        <v>5737</v>
      </c>
      <c r="AF1845" s="281" t="s">
        <v>266</v>
      </c>
      <c r="AG1845" s="281" t="s">
        <v>5738</v>
      </c>
      <c r="AI1845" s="281" t="s">
        <v>5739</v>
      </c>
      <c r="AJ1845" s="281" t="s">
        <v>11496</v>
      </c>
      <c r="AN1845" s="303">
        <v>44354</v>
      </c>
      <c r="AP1845" s="284">
        <f t="shared" si="259"/>
        <v>1838</v>
      </c>
      <c r="AQ1845" s="284" t="str">
        <f t="shared" si="260"/>
        <v>德嵩祥汰1</v>
      </c>
      <c r="AR1845" s="284" t="str">
        <f t="shared" si="261"/>
        <v>とくたけしょうた1</v>
      </c>
      <c r="AS1845" s="284">
        <f t="shared" si="262"/>
        <v>1732402</v>
      </c>
      <c r="AT1845" s="284" t="str">
        <f t="shared" si="255"/>
        <v>德嵩祥汰</v>
      </c>
      <c r="AU1845" s="284">
        <f>IF(AT1845="","",COUNTIF(AT$8:AT1845,AT1845))</f>
        <v>1</v>
      </c>
      <c r="AV1845" s="284" t="str">
        <f t="shared" si="256"/>
        <v>とくたけしょうた</v>
      </c>
      <c r="AW1845" s="284">
        <f>IF(AV1845="","",COUNTIF(AV$8:AV1845,AV1845))</f>
        <v>1</v>
      </c>
      <c r="AX1845" s="284" t="str">
        <f t="shared" si="254"/>
        <v/>
      </c>
      <c r="AY1845" s="284" t="str">
        <f t="shared" si="257"/>
        <v/>
      </c>
      <c r="AZ1845" s="284" t="str">
        <f t="shared" si="258"/>
        <v/>
      </c>
    </row>
    <row r="1846" spans="1:52" ht="18" customHeight="1">
      <c r="A1846" s="281">
        <v>1732464</v>
      </c>
      <c r="B1846" s="281" t="s">
        <v>3898</v>
      </c>
      <c r="C1846" s="281" t="s">
        <v>6245</v>
      </c>
      <c r="D1846" s="281" t="s">
        <v>3899</v>
      </c>
      <c r="E1846" s="281" t="s">
        <v>6245</v>
      </c>
      <c r="F1846" s="281">
        <v>2</v>
      </c>
      <c r="G1846" s="281" t="s">
        <v>282</v>
      </c>
      <c r="H1846" s="303">
        <v>38729</v>
      </c>
      <c r="I1846" s="281">
        <v>24</v>
      </c>
      <c r="J1846" s="281" t="s">
        <v>260</v>
      </c>
      <c r="K1846" s="281">
        <v>267</v>
      </c>
      <c r="L1846" s="281" t="s">
        <v>328</v>
      </c>
      <c r="M1846" s="281">
        <v>2024</v>
      </c>
      <c r="N1846" s="281" t="s">
        <v>5659</v>
      </c>
      <c r="O1846" s="281">
        <v>2</v>
      </c>
      <c r="P1846" s="281" t="s">
        <v>303</v>
      </c>
      <c r="W1846" s="281">
        <v>-20</v>
      </c>
      <c r="X1846" s="281" t="s">
        <v>1574</v>
      </c>
      <c r="AA1846" s="281">
        <v>1</v>
      </c>
      <c r="AB1846" s="281" t="s">
        <v>198</v>
      </c>
      <c r="AC1846" s="303">
        <v>44710</v>
      </c>
      <c r="AD1846" s="281" t="s">
        <v>11526</v>
      </c>
      <c r="AN1846" s="303">
        <v>44354</v>
      </c>
      <c r="AP1846" s="284">
        <f t="shared" si="259"/>
        <v>1839</v>
      </c>
      <c r="AQ1846" s="284" t="str">
        <f t="shared" si="260"/>
        <v>石川さくら1</v>
      </c>
      <c r="AR1846" s="284" t="str">
        <f t="shared" si="261"/>
        <v>いしかわさくら1</v>
      </c>
      <c r="AS1846" s="284">
        <f t="shared" si="262"/>
        <v>1732464</v>
      </c>
      <c r="AT1846" s="284" t="str">
        <f t="shared" si="255"/>
        <v>石川さくら</v>
      </c>
      <c r="AU1846" s="284">
        <f>IF(AT1846="","",COUNTIF(AT$8:AT1846,AT1846))</f>
        <v>1</v>
      </c>
      <c r="AV1846" s="284" t="str">
        <f t="shared" si="256"/>
        <v>いしかわさくら</v>
      </c>
      <c r="AW1846" s="284">
        <f>IF(AV1846="","",COUNTIF(AV$8:AV1846,AV1846))</f>
        <v>1</v>
      </c>
      <c r="AX1846" s="284" t="str">
        <f t="shared" si="254"/>
        <v/>
      </c>
      <c r="AY1846" s="284" t="str">
        <f t="shared" si="257"/>
        <v/>
      </c>
      <c r="AZ1846" s="284" t="str">
        <f t="shared" si="258"/>
        <v/>
      </c>
    </row>
    <row r="1847" spans="1:52" ht="18" customHeight="1">
      <c r="A1847" s="281">
        <v>1736719</v>
      </c>
      <c r="B1847" s="281" t="s">
        <v>1813</v>
      </c>
      <c r="C1847" s="281" t="s">
        <v>7458</v>
      </c>
      <c r="D1847" s="281" t="s">
        <v>1815</v>
      </c>
      <c r="E1847" s="281" t="s">
        <v>3446</v>
      </c>
      <c r="F1847" s="281">
        <v>1</v>
      </c>
      <c r="G1847" s="281" t="s">
        <v>259</v>
      </c>
      <c r="H1847" s="303">
        <v>38733</v>
      </c>
      <c r="I1847" s="281">
        <v>24</v>
      </c>
      <c r="J1847" s="281" t="s">
        <v>260</v>
      </c>
      <c r="K1847" s="281">
        <v>279</v>
      </c>
      <c r="L1847" s="281" t="s">
        <v>308</v>
      </c>
      <c r="M1847" s="281">
        <v>2107</v>
      </c>
      <c r="N1847" s="281" t="s">
        <v>5681</v>
      </c>
      <c r="O1847" s="281">
        <v>2</v>
      </c>
      <c r="P1847" s="281" t="s">
        <v>303</v>
      </c>
      <c r="Q1847" s="281">
        <v>0</v>
      </c>
      <c r="S1847" s="281">
        <v>0</v>
      </c>
      <c r="W1847" s="281">
        <v>-20</v>
      </c>
      <c r="X1847" s="281" t="s">
        <v>1574</v>
      </c>
      <c r="AA1847" s="281">
        <v>1</v>
      </c>
      <c r="AB1847" s="281" t="s">
        <v>198</v>
      </c>
      <c r="AC1847" s="303">
        <v>44710</v>
      </c>
      <c r="AD1847" s="281" t="s">
        <v>11527</v>
      </c>
      <c r="AE1847" s="281" t="s">
        <v>2292</v>
      </c>
      <c r="AF1847" s="281" t="s">
        <v>266</v>
      </c>
      <c r="AG1847" s="281" t="s">
        <v>7437</v>
      </c>
      <c r="AI1847" s="281" t="s">
        <v>7438</v>
      </c>
      <c r="AJ1847" s="281" t="s">
        <v>11612</v>
      </c>
      <c r="AN1847" s="303">
        <v>44361</v>
      </c>
      <c r="AP1847" s="284">
        <f t="shared" si="259"/>
        <v>1840</v>
      </c>
      <c r="AQ1847" s="284" t="str">
        <f t="shared" si="260"/>
        <v>春日洸太1</v>
      </c>
      <c r="AR1847" s="284" t="str">
        <f t="shared" si="261"/>
        <v>かすがこうた1</v>
      </c>
      <c r="AS1847" s="284">
        <f t="shared" si="262"/>
        <v>1736719</v>
      </c>
      <c r="AT1847" s="284" t="str">
        <f t="shared" si="255"/>
        <v>春日洸太</v>
      </c>
      <c r="AU1847" s="284">
        <f>IF(AT1847="","",COUNTIF(AT$8:AT1847,AT1847))</f>
        <v>1</v>
      </c>
      <c r="AV1847" s="284" t="str">
        <f t="shared" si="256"/>
        <v>かすがこうた</v>
      </c>
      <c r="AW1847" s="284">
        <f>IF(AV1847="","",COUNTIF(AV$8:AV1847,AV1847))</f>
        <v>1</v>
      </c>
      <c r="AX1847" s="284" t="str">
        <f t="shared" si="254"/>
        <v/>
      </c>
      <c r="AY1847" s="284" t="str">
        <f t="shared" si="257"/>
        <v/>
      </c>
      <c r="AZ1847" s="284" t="str">
        <f t="shared" si="258"/>
        <v/>
      </c>
    </row>
    <row r="1848" spans="1:52" ht="18" customHeight="1">
      <c r="A1848" s="281">
        <v>1732345</v>
      </c>
      <c r="B1848" s="281" t="s">
        <v>421</v>
      </c>
      <c r="C1848" s="281" t="s">
        <v>7459</v>
      </c>
      <c r="D1848" s="281" t="s">
        <v>423</v>
      </c>
      <c r="E1848" s="281" t="s">
        <v>5680</v>
      </c>
      <c r="F1848" s="281">
        <v>1</v>
      </c>
      <c r="G1848" s="281" t="s">
        <v>259</v>
      </c>
      <c r="H1848" s="303">
        <v>38752</v>
      </c>
      <c r="I1848" s="281">
        <v>24</v>
      </c>
      <c r="J1848" s="281" t="s">
        <v>260</v>
      </c>
      <c r="K1848" s="281">
        <v>267</v>
      </c>
      <c r="L1848" s="281" t="s">
        <v>328</v>
      </c>
      <c r="M1848" s="281">
        <v>2033</v>
      </c>
      <c r="N1848" s="281" t="s">
        <v>6089</v>
      </c>
      <c r="O1848" s="281">
        <v>2</v>
      </c>
      <c r="P1848" s="281" t="s">
        <v>303</v>
      </c>
      <c r="W1848" s="281">
        <v>-20</v>
      </c>
      <c r="X1848" s="281" t="s">
        <v>1574</v>
      </c>
      <c r="AA1848" s="281">
        <v>1</v>
      </c>
      <c r="AB1848" s="281" t="s">
        <v>198</v>
      </c>
      <c r="AC1848" s="303">
        <v>44710</v>
      </c>
      <c r="AD1848" s="281" t="s">
        <v>11526</v>
      </c>
      <c r="AE1848" s="281" t="s">
        <v>946</v>
      </c>
      <c r="AF1848" s="281" t="s">
        <v>266</v>
      </c>
      <c r="AG1848" s="281" t="s">
        <v>6090</v>
      </c>
      <c r="AI1848" s="281" t="s">
        <v>6091</v>
      </c>
      <c r="AJ1848" s="281" t="s">
        <v>11528</v>
      </c>
      <c r="AN1848" s="303">
        <v>44354</v>
      </c>
      <c r="AP1848" s="284">
        <f t="shared" si="259"/>
        <v>1841</v>
      </c>
      <c r="AQ1848" s="284" t="str">
        <f t="shared" si="260"/>
        <v>小林暖和1</v>
      </c>
      <c r="AR1848" s="284" t="str">
        <f t="shared" si="261"/>
        <v>こばやしはると1</v>
      </c>
      <c r="AS1848" s="284">
        <f t="shared" si="262"/>
        <v>1732345</v>
      </c>
      <c r="AT1848" s="284" t="str">
        <f t="shared" si="255"/>
        <v>小林暖和</v>
      </c>
      <c r="AU1848" s="284">
        <f>IF(AT1848="","",COUNTIF(AT$8:AT1848,AT1848))</f>
        <v>1</v>
      </c>
      <c r="AV1848" s="284" t="str">
        <f t="shared" si="256"/>
        <v>こばやしはると</v>
      </c>
      <c r="AW1848" s="284">
        <f>IF(AV1848="","",COUNTIF(AV$8:AV1848,AV1848))</f>
        <v>1</v>
      </c>
      <c r="AX1848" s="284" t="str">
        <f t="shared" si="254"/>
        <v/>
      </c>
      <c r="AY1848" s="284" t="str">
        <f t="shared" si="257"/>
        <v/>
      </c>
      <c r="AZ1848" s="284" t="str">
        <f t="shared" si="258"/>
        <v/>
      </c>
    </row>
    <row r="1849" spans="1:52" ht="18" customHeight="1">
      <c r="A1849" s="281">
        <v>1732243</v>
      </c>
      <c r="B1849" s="281" t="s">
        <v>7460</v>
      </c>
      <c r="C1849" s="281" t="s">
        <v>7461</v>
      </c>
      <c r="D1849" s="281" t="s">
        <v>7462</v>
      </c>
      <c r="E1849" s="281" t="s">
        <v>6243</v>
      </c>
      <c r="F1849" s="281">
        <v>2</v>
      </c>
      <c r="G1849" s="281" t="s">
        <v>282</v>
      </c>
      <c r="H1849" s="303">
        <v>38758</v>
      </c>
      <c r="I1849" s="281">
        <v>24</v>
      </c>
      <c r="J1849" s="281" t="s">
        <v>260</v>
      </c>
      <c r="K1849" s="281">
        <v>266</v>
      </c>
      <c r="L1849" s="281" t="s">
        <v>386</v>
      </c>
      <c r="M1849" s="281">
        <v>2021</v>
      </c>
      <c r="N1849" s="281" t="s">
        <v>387</v>
      </c>
      <c r="O1849" s="281">
        <v>2</v>
      </c>
      <c r="P1849" s="281" t="s">
        <v>303</v>
      </c>
      <c r="W1849" s="281">
        <v>-20</v>
      </c>
      <c r="X1849" s="281" t="s">
        <v>1574</v>
      </c>
      <c r="AA1849" s="281">
        <v>1</v>
      </c>
      <c r="AB1849" s="281" t="s">
        <v>198</v>
      </c>
      <c r="AC1849" s="303">
        <v>44710</v>
      </c>
      <c r="AD1849" s="281" t="s">
        <v>11526</v>
      </c>
      <c r="AF1849" s="281" t="s">
        <v>266</v>
      </c>
      <c r="AG1849" s="281" t="s">
        <v>5799</v>
      </c>
      <c r="AI1849" s="281" t="s">
        <v>5800</v>
      </c>
      <c r="AJ1849" s="281" t="s">
        <v>11501</v>
      </c>
      <c r="AN1849" s="303">
        <v>44354</v>
      </c>
      <c r="AP1849" s="284">
        <f t="shared" si="259"/>
        <v>1842</v>
      </c>
      <c r="AQ1849" s="284" t="str">
        <f t="shared" si="260"/>
        <v>塩野愛桜1</v>
      </c>
      <c r="AR1849" s="284" t="str">
        <f t="shared" si="261"/>
        <v>しおのあいら1</v>
      </c>
      <c r="AS1849" s="284">
        <f t="shared" si="262"/>
        <v>1732243</v>
      </c>
      <c r="AT1849" s="284" t="str">
        <f t="shared" si="255"/>
        <v>塩野愛桜</v>
      </c>
      <c r="AU1849" s="284">
        <f>IF(AT1849="","",COUNTIF(AT$8:AT1849,AT1849))</f>
        <v>1</v>
      </c>
      <c r="AV1849" s="284" t="str">
        <f t="shared" si="256"/>
        <v>しおのあいら</v>
      </c>
      <c r="AW1849" s="284">
        <f>IF(AV1849="","",COUNTIF(AV$8:AV1849,AV1849))</f>
        <v>1</v>
      </c>
      <c r="AX1849" s="284" t="str">
        <f t="shared" si="254"/>
        <v/>
      </c>
      <c r="AY1849" s="284" t="str">
        <f t="shared" si="257"/>
        <v/>
      </c>
      <c r="AZ1849" s="284" t="str">
        <f t="shared" si="258"/>
        <v/>
      </c>
    </row>
    <row r="1850" spans="1:52" ht="18" customHeight="1">
      <c r="A1850" s="281">
        <v>1732232</v>
      </c>
      <c r="B1850" s="281" t="s">
        <v>2967</v>
      </c>
      <c r="C1850" s="281" t="s">
        <v>7463</v>
      </c>
      <c r="D1850" s="281" t="s">
        <v>2969</v>
      </c>
      <c r="E1850" s="281" t="s">
        <v>7464</v>
      </c>
      <c r="F1850" s="281">
        <v>1</v>
      </c>
      <c r="G1850" s="281" t="s">
        <v>259</v>
      </c>
      <c r="H1850" s="303">
        <v>38760</v>
      </c>
      <c r="I1850" s="281">
        <v>24</v>
      </c>
      <c r="J1850" s="281" t="s">
        <v>260</v>
      </c>
      <c r="K1850" s="281">
        <v>266</v>
      </c>
      <c r="L1850" s="281" t="s">
        <v>386</v>
      </c>
      <c r="M1850" s="281">
        <v>2021</v>
      </c>
      <c r="N1850" s="281" t="s">
        <v>387</v>
      </c>
      <c r="O1850" s="281">
        <v>2</v>
      </c>
      <c r="P1850" s="281" t="s">
        <v>303</v>
      </c>
      <c r="W1850" s="281">
        <v>-20</v>
      </c>
      <c r="X1850" s="281" t="s">
        <v>1574</v>
      </c>
      <c r="AA1850" s="281">
        <v>1</v>
      </c>
      <c r="AB1850" s="281" t="s">
        <v>198</v>
      </c>
      <c r="AC1850" s="303">
        <v>44710</v>
      </c>
      <c r="AD1850" s="281" t="s">
        <v>11526</v>
      </c>
      <c r="AF1850" s="281" t="s">
        <v>266</v>
      </c>
      <c r="AG1850" s="281" t="s">
        <v>5799</v>
      </c>
      <c r="AI1850" s="281" t="s">
        <v>5800</v>
      </c>
      <c r="AJ1850" s="281" t="s">
        <v>11501</v>
      </c>
      <c r="AN1850" s="303">
        <v>44354</v>
      </c>
      <c r="AP1850" s="284">
        <f t="shared" si="259"/>
        <v>1843</v>
      </c>
      <c r="AQ1850" s="284" t="str">
        <f t="shared" si="260"/>
        <v>町田裕大1</v>
      </c>
      <c r="AR1850" s="284" t="str">
        <f t="shared" si="261"/>
        <v>まちだゆうだい1</v>
      </c>
      <c r="AS1850" s="284">
        <f t="shared" si="262"/>
        <v>1732232</v>
      </c>
      <c r="AT1850" s="284" t="str">
        <f t="shared" si="255"/>
        <v>町田裕大</v>
      </c>
      <c r="AU1850" s="284">
        <f>IF(AT1850="","",COUNTIF(AT$8:AT1850,AT1850))</f>
        <v>1</v>
      </c>
      <c r="AV1850" s="284" t="str">
        <f t="shared" si="256"/>
        <v>まちだゆうだい</v>
      </c>
      <c r="AW1850" s="284">
        <f>IF(AV1850="","",COUNTIF(AV$8:AV1850,AV1850))</f>
        <v>1</v>
      </c>
      <c r="AX1850" s="284" t="str">
        <f t="shared" si="254"/>
        <v/>
      </c>
      <c r="AY1850" s="284" t="str">
        <f t="shared" si="257"/>
        <v/>
      </c>
      <c r="AZ1850" s="284" t="str">
        <f t="shared" si="258"/>
        <v/>
      </c>
    </row>
    <row r="1851" spans="1:52" ht="18" customHeight="1">
      <c r="A1851" s="281">
        <v>1732172</v>
      </c>
      <c r="B1851" s="281" t="s">
        <v>2113</v>
      </c>
      <c r="C1851" s="281" t="s">
        <v>7465</v>
      </c>
      <c r="D1851" s="281" t="s">
        <v>2115</v>
      </c>
      <c r="E1851" s="281" t="s">
        <v>356</v>
      </c>
      <c r="F1851" s="281">
        <v>1</v>
      </c>
      <c r="G1851" s="281" t="s">
        <v>259</v>
      </c>
      <c r="H1851" s="303">
        <v>38770</v>
      </c>
      <c r="I1851" s="281">
        <v>24</v>
      </c>
      <c r="J1851" s="281" t="s">
        <v>260</v>
      </c>
      <c r="K1851" s="281">
        <v>267</v>
      </c>
      <c r="L1851" s="281" t="s">
        <v>328</v>
      </c>
      <c r="M1851" s="281">
        <v>2039</v>
      </c>
      <c r="N1851" s="281" t="s">
        <v>5672</v>
      </c>
      <c r="O1851" s="281">
        <v>2</v>
      </c>
      <c r="P1851" s="281" t="s">
        <v>303</v>
      </c>
      <c r="W1851" s="281">
        <v>-20</v>
      </c>
      <c r="X1851" s="281" t="s">
        <v>1574</v>
      </c>
      <c r="AA1851" s="281">
        <v>1</v>
      </c>
      <c r="AB1851" s="281" t="s">
        <v>198</v>
      </c>
      <c r="AC1851" s="303">
        <v>44710</v>
      </c>
      <c r="AD1851" s="281" t="s">
        <v>11526</v>
      </c>
      <c r="AE1851" s="281" t="s">
        <v>5673</v>
      </c>
      <c r="AF1851" s="281" t="s">
        <v>266</v>
      </c>
      <c r="AG1851" s="281" t="s">
        <v>5674</v>
      </c>
      <c r="AH1851" s="281" t="s">
        <v>5675</v>
      </c>
      <c r="AI1851" s="281" t="s">
        <v>5676</v>
      </c>
      <c r="AJ1851" s="281" t="s">
        <v>11492</v>
      </c>
      <c r="AN1851" s="303">
        <v>44354</v>
      </c>
      <c r="AP1851" s="284">
        <f t="shared" si="259"/>
        <v>1844</v>
      </c>
      <c r="AQ1851" s="284" t="str">
        <f t="shared" si="260"/>
        <v>松本項樹1</v>
      </c>
      <c r="AR1851" s="284" t="str">
        <f t="shared" si="261"/>
        <v>まつもとこうき1</v>
      </c>
      <c r="AS1851" s="284">
        <f t="shared" si="262"/>
        <v>1732172</v>
      </c>
      <c r="AT1851" s="284" t="str">
        <f t="shared" si="255"/>
        <v>松本項樹</v>
      </c>
      <c r="AU1851" s="284">
        <f>IF(AT1851="","",COUNTIF(AT$8:AT1851,AT1851))</f>
        <v>1</v>
      </c>
      <c r="AV1851" s="284" t="str">
        <f t="shared" si="256"/>
        <v>まつもとこうき</v>
      </c>
      <c r="AW1851" s="284">
        <f>IF(AV1851="","",COUNTIF(AV$8:AV1851,AV1851))</f>
        <v>1</v>
      </c>
      <c r="AX1851" s="284" t="str">
        <f t="shared" si="254"/>
        <v/>
      </c>
      <c r="AY1851" s="284" t="str">
        <f t="shared" si="257"/>
        <v/>
      </c>
      <c r="AZ1851" s="284" t="str">
        <f t="shared" si="258"/>
        <v/>
      </c>
    </row>
    <row r="1852" spans="1:52" ht="18" customHeight="1">
      <c r="A1852" s="281">
        <v>1732423</v>
      </c>
      <c r="B1852" s="281" t="s">
        <v>1026</v>
      </c>
      <c r="C1852" s="281" t="s">
        <v>7466</v>
      </c>
      <c r="D1852" s="281" t="s">
        <v>1028</v>
      </c>
      <c r="E1852" s="281" t="s">
        <v>7467</v>
      </c>
      <c r="F1852" s="281">
        <v>1</v>
      </c>
      <c r="G1852" s="281" t="s">
        <v>259</v>
      </c>
      <c r="H1852" s="303">
        <v>38779</v>
      </c>
      <c r="I1852" s="281">
        <v>24</v>
      </c>
      <c r="J1852" s="281" t="s">
        <v>260</v>
      </c>
      <c r="K1852" s="281">
        <v>267</v>
      </c>
      <c r="L1852" s="281" t="s">
        <v>328</v>
      </c>
      <c r="M1852" s="281">
        <v>2025</v>
      </c>
      <c r="N1852" s="281" t="s">
        <v>420</v>
      </c>
      <c r="O1852" s="281">
        <v>2</v>
      </c>
      <c r="P1852" s="281" t="s">
        <v>303</v>
      </c>
      <c r="Q1852" s="281">
        <v>0</v>
      </c>
      <c r="W1852" s="281">
        <v>-20</v>
      </c>
      <c r="X1852" s="281" t="s">
        <v>1574</v>
      </c>
      <c r="AA1852" s="281">
        <v>1</v>
      </c>
      <c r="AB1852" s="281" t="s">
        <v>198</v>
      </c>
      <c r="AC1852" s="303">
        <v>44710</v>
      </c>
      <c r="AD1852" s="281" t="s">
        <v>11526</v>
      </c>
      <c r="AE1852" s="281" t="s">
        <v>1645</v>
      </c>
      <c r="AF1852" s="281" t="s">
        <v>266</v>
      </c>
      <c r="AG1852" s="281" t="s">
        <v>5485</v>
      </c>
      <c r="AH1852" s="281" t="s">
        <v>5486</v>
      </c>
      <c r="AI1852" s="281" t="s">
        <v>5487</v>
      </c>
      <c r="AJ1852" s="281" t="s">
        <v>11199</v>
      </c>
      <c r="AN1852" s="303">
        <v>44354</v>
      </c>
      <c r="AP1852" s="284">
        <f t="shared" si="259"/>
        <v>1845</v>
      </c>
      <c r="AQ1852" s="284" t="str">
        <f t="shared" si="260"/>
        <v>伊藤日梧1</v>
      </c>
      <c r="AR1852" s="284" t="str">
        <f t="shared" si="261"/>
        <v>いとうひゅうご1</v>
      </c>
      <c r="AS1852" s="284">
        <f t="shared" si="262"/>
        <v>1732423</v>
      </c>
      <c r="AT1852" s="284" t="str">
        <f t="shared" si="255"/>
        <v>伊藤日梧</v>
      </c>
      <c r="AU1852" s="284">
        <f>IF(AT1852="","",COUNTIF(AT$8:AT1852,AT1852))</f>
        <v>1</v>
      </c>
      <c r="AV1852" s="284" t="str">
        <f t="shared" si="256"/>
        <v>いとうひゅうご</v>
      </c>
      <c r="AW1852" s="284">
        <f>IF(AV1852="","",COUNTIF(AV$8:AV1852,AV1852))</f>
        <v>1</v>
      </c>
      <c r="AX1852" s="284" t="str">
        <f t="shared" si="254"/>
        <v/>
      </c>
      <c r="AY1852" s="284" t="str">
        <f t="shared" si="257"/>
        <v/>
      </c>
      <c r="AZ1852" s="284" t="str">
        <f t="shared" si="258"/>
        <v/>
      </c>
    </row>
    <row r="1853" spans="1:52" ht="18" customHeight="1">
      <c r="A1853" s="281">
        <v>1753580</v>
      </c>
      <c r="B1853" s="281" t="s">
        <v>7468</v>
      </c>
      <c r="C1853" s="281" t="s">
        <v>7469</v>
      </c>
      <c r="D1853" s="281" t="s">
        <v>7470</v>
      </c>
      <c r="E1853" s="281" t="s">
        <v>7471</v>
      </c>
      <c r="F1853" s="281">
        <v>1</v>
      </c>
      <c r="G1853" s="281" t="s">
        <v>259</v>
      </c>
      <c r="H1853" s="303">
        <v>23557</v>
      </c>
      <c r="I1853" s="281">
        <v>24</v>
      </c>
      <c r="J1853" s="281" t="s">
        <v>260</v>
      </c>
      <c r="K1853" s="281">
        <v>271</v>
      </c>
      <c r="L1853" s="281" t="s">
        <v>413</v>
      </c>
      <c r="M1853" s="281">
        <v>2061</v>
      </c>
      <c r="N1853" s="281" t="s">
        <v>413</v>
      </c>
      <c r="O1853" s="281">
        <v>0</v>
      </c>
      <c r="P1853" s="281" t="s">
        <v>262</v>
      </c>
      <c r="Q1853" s="281">
        <v>0</v>
      </c>
      <c r="S1853" s="281">
        <v>0</v>
      </c>
      <c r="W1853" s="281">
        <v>-20</v>
      </c>
      <c r="X1853" s="281" t="s">
        <v>1574</v>
      </c>
      <c r="AA1853" s="281">
        <v>1</v>
      </c>
      <c r="AB1853" s="281" t="s">
        <v>198</v>
      </c>
      <c r="AC1853" s="303">
        <v>44780</v>
      </c>
      <c r="AD1853" s="281" t="s">
        <v>11280</v>
      </c>
      <c r="AE1853" s="281" t="s">
        <v>7472</v>
      </c>
      <c r="AF1853" s="281" t="s">
        <v>266</v>
      </c>
      <c r="AG1853" s="281" t="s">
        <v>7473</v>
      </c>
      <c r="AI1853" s="281" t="s">
        <v>7474</v>
      </c>
      <c r="AN1853" s="303">
        <v>44651</v>
      </c>
      <c r="AP1853" s="284">
        <f t="shared" si="259"/>
        <v>1846</v>
      </c>
      <c r="AQ1853" s="284" t="str">
        <f t="shared" si="260"/>
        <v>宮森伊智朗1</v>
      </c>
      <c r="AR1853" s="284" t="str">
        <f t="shared" si="261"/>
        <v>みやもりいちろう1</v>
      </c>
      <c r="AS1853" s="284">
        <f t="shared" si="262"/>
        <v>1753580</v>
      </c>
      <c r="AT1853" s="284" t="str">
        <f t="shared" si="255"/>
        <v>宮森伊智朗</v>
      </c>
      <c r="AU1853" s="284">
        <f>IF(AT1853="","",COUNTIF(AT$8:AT1853,AT1853))</f>
        <v>1</v>
      </c>
      <c r="AV1853" s="284" t="str">
        <f t="shared" si="256"/>
        <v>みやもりいちろう</v>
      </c>
      <c r="AW1853" s="284">
        <f>IF(AV1853="","",COUNTIF(AV$8:AV1853,AV1853))</f>
        <v>1</v>
      </c>
      <c r="AX1853" s="284" t="str">
        <f t="shared" si="254"/>
        <v/>
      </c>
      <c r="AY1853" s="284" t="str">
        <f t="shared" si="257"/>
        <v/>
      </c>
      <c r="AZ1853" s="284" t="str">
        <f t="shared" si="258"/>
        <v/>
      </c>
    </row>
    <row r="1854" spans="1:52" ht="18" customHeight="1">
      <c r="A1854" s="281">
        <v>1753581</v>
      </c>
      <c r="B1854" s="281" t="s">
        <v>7468</v>
      </c>
      <c r="C1854" s="281" t="s">
        <v>2402</v>
      </c>
      <c r="D1854" s="281" t="s">
        <v>7470</v>
      </c>
      <c r="E1854" s="281" t="s">
        <v>2010</v>
      </c>
      <c r="F1854" s="281">
        <v>2</v>
      </c>
      <c r="G1854" s="281" t="s">
        <v>282</v>
      </c>
      <c r="H1854" s="303">
        <v>23723</v>
      </c>
      <c r="I1854" s="281">
        <v>24</v>
      </c>
      <c r="J1854" s="281" t="s">
        <v>260</v>
      </c>
      <c r="K1854" s="281">
        <v>271</v>
      </c>
      <c r="L1854" s="281" t="s">
        <v>413</v>
      </c>
      <c r="M1854" s="281">
        <v>2061</v>
      </c>
      <c r="N1854" s="281" t="s">
        <v>413</v>
      </c>
      <c r="O1854" s="281">
        <v>0</v>
      </c>
      <c r="P1854" s="281" t="s">
        <v>262</v>
      </c>
      <c r="Q1854" s="281">
        <v>0</v>
      </c>
      <c r="S1854" s="281">
        <v>0</v>
      </c>
      <c r="W1854" s="281">
        <v>-20</v>
      </c>
      <c r="X1854" s="281" t="s">
        <v>1574</v>
      </c>
      <c r="AA1854" s="281">
        <v>1</v>
      </c>
      <c r="AB1854" s="281" t="s">
        <v>198</v>
      </c>
      <c r="AC1854" s="303">
        <v>44780</v>
      </c>
      <c r="AD1854" s="281" t="s">
        <v>11280</v>
      </c>
      <c r="AE1854" s="281" t="s">
        <v>7472</v>
      </c>
      <c r="AF1854" s="281" t="s">
        <v>266</v>
      </c>
      <c r="AG1854" s="281" t="s">
        <v>7473</v>
      </c>
      <c r="AI1854" s="281" t="s">
        <v>7474</v>
      </c>
      <c r="AN1854" s="303">
        <v>44651</v>
      </c>
      <c r="AP1854" s="284">
        <f t="shared" si="259"/>
        <v>1847</v>
      </c>
      <c r="AQ1854" s="284" t="str">
        <f t="shared" si="260"/>
        <v>宮森洋子1</v>
      </c>
      <c r="AR1854" s="284" t="str">
        <f t="shared" si="261"/>
        <v>みやもりようこ1</v>
      </c>
      <c r="AS1854" s="284">
        <f t="shared" si="262"/>
        <v>1753581</v>
      </c>
      <c r="AT1854" s="284" t="str">
        <f t="shared" si="255"/>
        <v>宮森洋子</v>
      </c>
      <c r="AU1854" s="284">
        <f>IF(AT1854="","",COUNTIF(AT$8:AT1854,AT1854))</f>
        <v>1</v>
      </c>
      <c r="AV1854" s="284" t="str">
        <f t="shared" si="256"/>
        <v>みやもりようこ</v>
      </c>
      <c r="AW1854" s="284">
        <f>IF(AV1854="","",COUNTIF(AV$8:AV1854,AV1854))</f>
        <v>1</v>
      </c>
      <c r="AX1854" s="284" t="str">
        <f t="shared" si="254"/>
        <v/>
      </c>
      <c r="AY1854" s="284" t="str">
        <f t="shared" si="257"/>
        <v/>
      </c>
      <c r="AZ1854" s="284" t="str">
        <f t="shared" si="258"/>
        <v/>
      </c>
    </row>
    <row r="1855" spans="1:52" ht="18" customHeight="1">
      <c r="A1855" s="281">
        <v>1731494</v>
      </c>
      <c r="B1855" s="281" t="s">
        <v>2068</v>
      </c>
      <c r="C1855" s="281" t="s">
        <v>7475</v>
      </c>
      <c r="D1855" s="281" t="s">
        <v>2070</v>
      </c>
      <c r="E1855" s="281" t="s">
        <v>3648</v>
      </c>
      <c r="F1855" s="281">
        <v>2</v>
      </c>
      <c r="G1855" s="281" t="s">
        <v>282</v>
      </c>
      <c r="H1855" s="303">
        <v>38447</v>
      </c>
      <c r="I1855" s="281">
        <v>24</v>
      </c>
      <c r="J1855" s="281" t="s">
        <v>260</v>
      </c>
      <c r="K1855" s="281">
        <v>275</v>
      </c>
      <c r="L1855" s="281" t="s">
        <v>273</v>
      </c>
      <c r="M1855" s="281">
        <v>2077</v>
      </c>
      <c r="N1855" s="281" t="s">
        <v>7476</v>
      </c>
      <c r="O1855" s="281">
        <v>2</v>
      </c>
      <c r="P1855" s="281" t="s">
        <v>303</v>
      </c>
      <c r="Q1855" s="281">
        <v>0</v>
      </c>
      <c r="S1855" s="281">
        <v>0</v>
      </c>
      <c r="W1855" s="281">
        <v>-20</v>
      </c>
      <c r="X1855" s="281" t="s">
        <v>1574</v>
      </c>
      <c r="AA1855" s="281">
        <v>1</v>
      </c>
      <c r="AB1855" s="281" t="s">
        <v>198</v>
      </c>
      <c r="AC1855" s="303">
        <v>44864</v>
      </c>
      <c r="AD1855" s="281" t="s">
        <v>11536</v>
      </c>
      <c r="AE1855" s="281" t="s">
        <v>7477</v>
      </c>
      <c r="AF1855" s="281" t="s">
        <v>266</v>
      </c>
      <c r="AG1855" s="281" t="s">
        <v>7478</v>
      </c>
      <c r="AI1855" s="281" t="s">
        <v>7479</v>
      </c>
      <c r="AJ1855" s="281" t="s">
        <v>11613</v>
      </c>
      <c r="AN1855" s="303">
        <v>44351</v>
      </c>
      <c r="AP1855" s="284">
        <f t="shared" si="259"/>
        <v>1848</v>
      </c>
      <c r="AQ1855" s="284" t="str">
        <f t="shared" si="260"/>
        <v>柳澤十萌1</v>
      </c>
      <c r="AR1855" s="284" t="str">
        <f t="shared" si="261"/>
        <v>やなぎさわともえ1</v>
      </c>
      <c r="AS1855" s="284">
        <f t="shared" si="262"/>
        <v>1731494</v>
      </c>
      <c r="AT1855" s="284" t="str">
        <f t="shared" si="255"/>
        <v>柳澤十萌</v>
      </c>
      <c r="AU1855" s="284">
        <f>IF(AT1855="","",COUNTIF(AT$8:AT1855,AT1855))</f>
        <v>1</v>
      </c>
      <c r="AV1855" s="284" t="str">
        <f t="shared" si="256"/>
        <v>やなぎさわともえ</v>
      </c>
      <c r="AW1855" s="284">
        <f>IF(AV1855="","",COUNTIF(AV$8:AV1855,AV1855))</f>
        <v>1</v>
      </c>
      <c r="AX1855" s="284" t="str">
        <f t="shared" si="254"/>
        <v/>
      </c>
      <c r="AY1855" s="284" t="str">
        <f t="shared" si="257"/>
        <v/>
      </c>
      <c r="AZ1855" s="284" t="str">
        <f t="shared" si="258"/>
        <v/>
      </c>
    </row>
    <row r="1856" spans="1:52" ht="18" customHeight="1">
      <c r="A1856" s="281">
        <v>1731577</v>
      </c>
      <c r="B1856" s="281" t="s">
        <v>831</v>
      </c>
      <c r="C1856" s="281" t="s">
        <v>7289</v>
      </c>
      <c r="D1856" s="281" t="s">
        <v>833</v>
      </c>
      <c r="E1856" s="281" t="s">
        <v>6719</v>
      </c>
      <c r="F1856" s="281">
        <v>1</v>
      </c>
      <c r="G1856" s="281" t="s">
        <v>259</v>
      </c>
      <c r="H1856" s="303">
        <v>38452</v>
      </c>
      <c r="I1856" s="281">
        <v>24</v>
      </c>
      <c r="J1856" s="281" t="s">
        <v>260</v>
      </c>
      <c r="K1856" s="281">
        <v>274</v>
      </c>
      <c r="L1856" s="281" t="s">
        <v>317</v>
      </c>
      <c r="M1856" s="281">
        <v>2071</v>
      </c>
      <c r="N1856" s="281" t="s">
        <v>5533</v>
      </c>
      <c r="O1856" s="281">
        <v>2</v>
      </c>
      <c r="P1856" s="281" t="s">
        <v>303</v>
      </c>
      <c r="W1856" s="281">
        <v>-20</v>
      </c>
      <c r="X1856" s="281" t="s">
        <v>1574</v>
      </c>
      <c r="AA1856" s="281">
        <v>1</v>
      </c>
      <c r="AB1856" s="281" t="s">
        <v>198</v>
      </c>
      <c r="AC1856" s="303">
        <v>44864</v>
      </c>
      <c r="AD1856" s="281" t="s">
        <v>11536</v>
      </c>
      <c r="AE1856" s="281" t="s">
        <v>1371</v>
      </c>
      <c r="AF1856" s="281" t="s">
        <v>266</v>
      </c>
      <c r="AG1856" s="281" t="s">
        <v>6052</v>
      </c>
      <c r="AI1856" s="281" t="s">
        <v>6053</v>
      </c>
      <c r="AJ1856" s="281" t="s">
        <v>11524</v>
      </c>
      <c r="AN1856" s="303">
        <v>44351</v>
      </c>
      <c r="AP1856" s="284">
        <f t="shared" si="259"/>
        <v>1849</v>
      </c>
      <c r="AQ1856" s="284" t="str">
        <f t="shared" si="260"/>
        <v>安藤靖1</v>
      </c>
      <c r="AR1856" s="284" t="str">
        <f t="shared" si="261"/>
        <v>あんどうやすし1</v>
      </c>
      <c r="AS1856" s="284">
        <f t="shared" si="262"/>
        <v>1731577</v>
      </c>
      <c r="AT1856" s="284" t="str">
        <f t="shared" si="255"/>
        <v>安藤靖</v>
      </c>
      <c r="AU1856" s="284">
        <f>IF(AT1856="","",COUNTIF(AT$8:AT1856,AT1856))</f>
        <v>1</v>
      </c>
      <c r="AV1856" s="284" t="str">
        <f t="shared" si="256"/>
        <v>あんどうやすし</v>
      </c>
      <c r="AW1856" s="284">
        <f>IF(AV1856="","",COUNTIF(AV$8:AV1856,AV1856))</f>
        <v>1</v>
      </c>
      <c r="AX1856" s="284" t="str">
        <f t="shared" si="254"/>
        <v/>
      </c>
      <c r="AY1856" s="284" t="str">
        <f t="shared" si="257"/>
        <v/>
      </c>
      <c r="AZ1856" s="284" t="str">
        <f t="shared" si="258"/>
        <v/>
      </c>
    </row>
    <row r="1857" spans="1:52" ht="18" customHeight="1">
      <c r="A1857" s="281">
        <v>1728871</v>
      </c>
      <c r="B1857" s="281" t="s">
        <v>7480</v>
      </c>
      <c r="C1857" s="281" t="s">
        <v>7481</v>
      </c>
      <c r="D1857" s="281" t="s">
        <v>7482</v>
      </c>
      <c r="E1857" s="281" t="s">
        <v>7483</v>
      </c>
      <c r="F1857" s="281">
        <v>1</v>
      </c>
      <c r="G1857" s="281" t="s">
        <v>259</v>
      </c>
      <c r="H1857" s="303">
        <v>38454</v>
      </c>
      <c r="I1857" s="281">
        <v>24</v>
      </c>
      <c r="J1857" s="281" t="s">
        <v>260</v>
      </c>
      <c r="K1857" s="281">
        <v>271</v>
      </c>
      <c r="L1857" s="281" t="s">
        <v>413</v>
      </c>
      <c r="M1857" s="281">
        <v>2056</v>
      </c>
      <c r="N1857" s="281" t="s">
        <v>5498</v>
      </c>
      <c r="O1857" s="281">
        <v>2</v>
      </c>
      <c r="P1857" s="281" t="s">
        <v>303</v>
      </c>
      <c r="W1857" s="281">
        <v>-20</v>
      </c>
      <c r="X1857" s="281" t="s">
        <v>1574</v>
      </c>
      <c r="AA1857" s="281">
        <v>1</v>
      </c>
      <c r="AB1857" s="281" t="s">
        <v>198</v>
      </c>
      <c r="AC1857" s="303">
        <v>44864</v>
      </c>
      <c r="AD1857" s="281" t="s">
        <v>11537</v>
      </c>
      <c r="AE1857" s="281" t="s">
        <v>3735</v>
      </c>
      <c r="AF1857" s="281" t="s">
        <v>266</v>
      </c>
      <c r="AG1857" s="281" t="s">
        <v>5499</v>
      </c>
      <c r="AI1857" s="281" t="s">
        <v>5500</v>
      </c>
      <c r="AJ1857" s="281" t="s">
        <v>11476</v>
      </c>
      <c r="AN1857" s="303">
        <v>44343</v>
      </c>
      <c r="AP1857" s="284">
        <f t="shared" si="259"/>
        <v>1850</v>
      </c>
      <c r="AQ1857" s="284" t="str">
        <f t="shared" si="260"/>
        <v>古屋野利軌1</v>
      </c>
      <c r="AR1857" s="284" t="str">
        <f t="shared" si="261"/>
        <v>こやのりき1</v>
      </c>
      <c r="AS1857" s="284">
        <f t="shared" si="262"/>
        <v>1728871</v>
      </c>
      <c r="AT1857" s="284" t="str">
        <f t="shared" si="255"/>
        <v>古屋野利軌</v>
      </c>
      <c r="AU1857" s="284">
        <f>IF(AT1857="","",COUNTIF(AT$8:AT1857,AT1857))</f>
        <v>1</v>
      </c>
      <c r="AV1857" s="284" t="str">
        <f t="shared" si="256"/>
        <v>こやのりき</v>
      </c>
      <c r="AW1857" s="284">
        <f>IF(AV1857="","",COUNTIF(AV$8:AV1857,AV1857))</f>
        <v>1</v>
      </c>
      <c r="AX1857" s="284" t="str">
        <f t="shared" si="254"/>
        <v/>
      </c>
      <c r="AY1857" s="284" t="str">
        <f t="shared" si="257"/>
        <v/>
      </c>
      <c r="AZ1857" s="284" t="str">
        <f t="shared" si="258"/>
        <v/>
      </c>
    </row>
    <row r="1858" spans="1:52" ht="18" customHeight="1">
      <c r="A1858" s="281">
        <v>1731502</v>
      </c>
      <c r="B1858" s="281" t="s">
        <v>7484</v>
      </c>
      <c r="C1858" s="281" t="s">
        <v>7485</v>
      </c>
      <c r="D1858" s="281" t="s">
        <v>7486</v>
      </c>
      <c r="E1858" s="281" t="s">
        <v>7487</v>
      </c>
      <c r="F1858" s="281">
        <v>1</v>
      </c>
      <c r="G1858" s="281" t="s">
        <v>259</v>
      </c>
      <c r="H1858" s="303">
        <v>38461</v>
      </c>
      <c r="I1858" s="281">
        <v>24</v>
      </c>
      <c r="J1858" s="281" t="s">
        <v>260</v>
      </c>
      <c r="K1858" s="281">
        <v>275</v>
      </c>
      <c r="L1858" s="281" t="s">
        <v>273</v>
      </c>
      <c r="M1858" s="281">
        <v>2075</v>
      </c>
      <c r="N1858" s="281" t="s">
        <v>5544</v>
      </c>
      <c r="O1858" s="281">
        <v>2</v>
      </c>
      <c r="P1858" s="281" t="s">
        <v>303</v>
      </c>
      <c r="W1858" s="281">
        <v>-20</v>
      </c>
      <c r="X1858" s="281" t="s">
        <v>1574</v>
      </c>
      <c r="AA1858" s="281">
        <v>1</v>
      </c>
      <c r="AB1858" s="281" t="s">
        <v>198</v>
      </c>
      <c r="AC1858" s="303">
        <v>44864</v>
      </c>
      <c r="AD1858" s="281" t="s">
        <v>11536</v>
      </c>
      <c r="AE1858" s="281" t="s">
        <v>6218</v>
      </c>
      <c r="AF1858" s="281" t="s">
        <v>266</v>
      </c>
      <c r="AG1858" s="281" t="s">
        <v>6219</v>
      </c>
      <c r="AI1858" s="281" t="s">
        <v>6220</v>
      </c>
      <c r="AJ1858" s="281" t="s">
        <v>11540</v>
      </c>
      <c r="AN1858" s="303">
        <v>44351</v>
      </c>
      <c r="AP1858" s="284">
        <f t="shared" si="259"/>
        <v>1851</v>
      </c>
      <c r="AQ1858" s="284" t="str">
        <f t="shared" si="260"/>
        <v>畠中唯人1</v>
      </c>
      <c r="AR1858" s="284" t="str">
        <f t="shared" si="261"/>
        <v>はたなかゆいと1</v>
      </c>
      <c r="AS1858" s="284">
        <f t="shared" si="262"/>
        <v>1731502</v>
      </c>
      <c r="AT1858" s="284" t="str">
        <f t="shared" si="255"/>
        <v>畠中唯人</v>
      </c>
      <c r="AU1858" s="284">
        <f>IF(AT1858="","",COUNTIF(AT$8:AT1858,AT1858))</f>
        <v>1</v>
      </c>
      <c r="AV1858" s="284" t="str">
        <f t="shared" si="256"/>
        <v>はたなかゆいと</v>
      </c>
      <c r="AW1858" s="284">
        <f>IF(AV1858="","",COUNTIF(AV$8:AV1858,AV1858))</f>
        <v>1</v>
      </c>
      <c r="AX1858" s="284" t="str">
        <f t="shared" si="254"/>
        <v/>
      </c>
      <c r="AY1858" s="284" t="str">
        <f t="shared" si="257"/>
        <v/>
      </c>
      <c r="AZ1858" s="284" t="str">
        <f t="shared" si="258"/>
        <v/>
      </c>
    </row>
    <row r="1859" spans="1:52" ht="18" customHeight="1">
      <c r="A1859" s="281">
        <v>1731533</v>
      </c>
      <c r="B1859" s="281" t="s">
        <v>5692</v>
      </c>
      <c r="C1859" s="281" t="s">
        <v>6115</v>
      </c>
      <c r="D1859" s="281" t="s">
        <v>7488</v>
      </c>
      <c r="E1859" s="281" t="s">
        <v>5701</v>
      </c>
      <c r="F1859" s="281">
        <v>2</v>
      </c>
      <c r="G1859" s="281" t="s">
        <v>282</v>
      </c>
      <c r="H1859" s="303">
        <v>38475</v>
      </c>
      <c r="I1859" s="281">
        <v>24</v>
      </c>
      <c r="J1859" s="281" t="s">
        <v>260</v>
      </c>
      <c r="K1859" s="281">
        <v>273</v>
      </c>
      <c r="L1859" s="281" t="s">
        <v>784</v>
      </c>
      <c r="M1859" s="281">
        <v>5117</v>
      </c>
      <c r="N1859" s="281" t="s">
        <v>6926</v>
      </c>
      <c r="O1859" s="281">
        <v>2</v>
      </c>
      <c r="P1859" s="281" t="s">
        <v>303</v>
      </c>
      <c r="W1859" s="281">
        <v>-20</v>
      </c>
      <c r="X1859" s="281" t="s">
        <v>1574</v>
      </c>
      <c r="AA1859" s="281">
        <v>1</v>
      </c>
      <c r="AB1859" s="281" t="s">
        <v>198</v>
      </c>
      <c r="AC1859" s="303">
        <v>44864</v>
      </c>
      <c r="AD1859" s="281" t="s">
        <v>11536</v>
      </c>
      <c r="AE1859" s="281" t="s">
        <v>1728</v>
      </c>
      <c r="AF1859" s="281" t="s">
        <v>266</v>
      </c>
      <c r="AG1859" s="281" t="s">
        <v>6927</v>
      </c>
      <c r="AI1859" s="281" t="s">
        <v>6928</v>
      </c>
      <c r="AJ1859" s="281" t="s">
        <v>11585</v>
      </c>
      <c r="AN1859" s="303">
        <v>44351</v>
      </c>
      <c r="AP1859" s="284">
        <f t="shared" si="259"/>
        <v>1852</v>
      </c>
      <c r="AQ1859" s="284" t="str">
        <f t="shared" si="260"/>
        <v>竹田彩乃1</v>
      </c>
      <c r="AR1859" s="284" t="str">
        <f t="shared" si="261"/>
        <v>ちくだあやの1</v>
      </c>
      <c r="AS1859" s="284">
        <f t="shared" si="262"/>
        <v>1731533</v>
      </c>
      <c r="AT1859" s="284" t="str">
        <f t="shared" si="255"/>
        <v>竹田彩乃</v>
      </c>
      <c r="AU1859" s="284">
        <f>IF(AT1859="","",COUNTIF(AT$8:AT1859,AT1859))</f>
        <v>1</v>
      </c>
      <c r="AV1859" s="284" t="str">
        <f t="shared" si="256"/>
        <v>ちくだあやの</v>
      </c>
      <c r="AW1859" s="284">
        <f>IF(AV1859="","",COUNTIF(AV$8:AV1859,AV1859))</f>
        <v>1</v>
      </c>
      <c r="AX1859" s="284" t="str">
        <f t="shared" si="254"/>
        <v/>
      </c>
      <c r="AY1859" s="284" t="str">
        <f t="shared" si="257"/>
        <v/>
      </c>
      <c r="AZ1859" s="284" t="str">
        <f t="shared" si="258"/>
        <v/>
      </c>
    </row>
    <row r="1860" spans="1:52" ht="18" customHeight="1">
      <c r="A1860" s="281">
        <v>1728727</v>
      </c>
      <c r="B1860" s="281" t="s">
        <v>7225</v>
      </c>
      <c r="C1860" s="281" t="s">
        <v>7489</v>
      </c>
      <c r="D1860" s="281" t="s">
        <v>5455</v>
      </c>
      <c r="E1860" s="281" t="s">
        <v>4044</v>
      </c>
      <c r="F1860" s="281">
        <v>1</v>
      </c>
      <c r="G1860" s="281" t="s">
        <v>259</v>
      </c>
      <c r="H1860" s="303">
        <v>38476</v>
      </c>
      <c r="I1860" s="281">
        <v>24</v>
      </c>
      <c r="J1860" s="281" t="s">
        <v>260</v>
      </c>
      <c r="K1860" s="281">
        <v>269</v>
      </c>
      <c r="L1860" s="281" t="s">
        <v>378</v>
      </c>
      <c r="M1860" s="281">
        <v>2047</v>
      </c>
      <c r="N1860" s="281" t="s">
        <v>6029</v>
      </c>
      <c r="O1860" s="281">
        <v>2</v>
      </c>
      <c r="P1860" s="281" t="s">
        <v>303</v>
      </c>
      <c r="W1860" s="281">
        <v>-20</v>
      </c>
      <c r="X1860" s="281" t="s">
        <v>1574</v>
      </c>
      <c r="AA1860" s="281">
        <v>1</v>
      </c>
      <c r="AB1860" s="281" t="s">
        <v>198</v>
      </c>
      <c r="AC1860" s="303">
        <v>44864</v>
      </c>
      <c r="AD1860" s="281" t="s">
        <v>11537</v>
      </c>
      <c r="AE1860" s="281" t="s">
        <v>6030</v>
      </c>
      <c r="AF1860" s="281" t="s">
        <v>266</v>
      </c>
      <c r="AG1860" s="281" t="s">
        <v>6031</v>
      </c>
      <c r="AI1860" s="281" t="s">
        <v>6032</v>
      </c>
      <c r="AJ1860" s="281" t="s">
        <v>11521</v>
      </c>
      <c r="AN1860" s="303">
        <v>44343</v>
      </c>
      <c r="AP1860" s="284">
        <f t="shared" si="259"/>
        <v>1853</v>
      </c>
      <c r="AQ1860" s="284" t="str">
        <f t="shared" si="260"/>
        <v>油井優翔1</v>
      </c>
      <c r="AR1860" s="284" t="str">
        <f t="shared" si="261"/>
        <v>ゆいゆうと1</v>
      </c>
      <c r="AS1860" s="284">
        <f t="shared" si="262"/>
        <v>1728727</v>
      </c>
      <c r="AT1860" s="284" t="str">
        <f t="shared" si="255"/>
        <v>油井優翔</v>
      </c>
      <c r="AU1860" s="284">
        <f>IF(AT1860="","",COUNTIF(AT$8:AT1860,AT1860))</f>
        <v>1</v>
      </c>
      <c r="AV1860" s="284" t="str">
        <f t="shared" si="256"/>
        <v>ゆいゆうと</v>
      </c>
      <c r="AW1860" s="284">
        <f>IF(AV1860="","",COUNTIF(AV$8:AV1860,AV1860))</f>
        <v>1</v>
      </c>
      <c r="AX1860" s="284" t="str">
        <f t="shared" si="254"/>
        <v/>
      </c>
      <c r="AY1860" s="284" t="str">
        <f t="shared" si="257"/>
        <v/>
      </c>
      <c r="AZ1860" s="284" t="str">
        <f t="shared" si="258"/>
        <v/>
      </c>
    </row>
    <row r="1861" spans="1:52" ht="18" customHeight="1">
      <c r="A1861" s="281">
        <v>1731543</v>
      </c>
      <c r="B1861" s="281" t="s">
        <v>3057</v>
      </c>
      <c r="C1861" s="281" t="s">
        <v>7490</v>
      </c>
      <c r="D1861" s="281" t="s">
        <v>3059</v>
      </c>
      <c r="E1861" s="281" t="s">
        <v>7491</v>
      </c>
      <c r="F1861" s="281">
        <v>1</v>
      </c>
      <c r="G1861" s="281" t="s">
        <v>259</v>
      </c>
      <c r="H1861" s="303">
        <v>38485</v>
      </c>
      <c r="I1861" s="281">
        <v>24</v>
      </c>
      <c r="J1861" s="281" t="s">
        <v>260</v>
      </c>
      <c r="K1861" s="281">
        <v>273</v>
      </c>
      <c r="L1861" s="281" t="s">
        <v>784</v>
      </c>
      <c r="M1861" s="281">
        <v>2067</v>
      </c>
      <c r="N1861" s="281" t="s">
        <v>6954</v>
      </c>
      <c r="O1861" s="281">
        <v>2</v>
      </c>
      <c r="P1861" s="281" t="s">
        <v>303</v>
      </c>
      <c r="W1861" s="281">
        <v>-20</v>
      </c>
      <c r="X1861" s="281" t="s">
        <v>1574</v>
      </c>
      <c r="AA1861" s="281">
        <v>1</v>
      </c>
      <c r="AB1861" s="281" t="s">
        <v>198</v>
      </c>
      <c r="AC1861" s="303">
        <v>44864</v>
      </c>
      <c r="AD1861" s="281" t="s">
        <v>11536</v>
      </c>
      <c r="AE1861" s="281" t="s">
        <v>2979</v>
      </c>
      <c r="AF1861" s="281" t="s">
        <v>266</v>
      </c>
      <c r="AG1861" s="281" t="s">
        <v>7492</v>
      </c>
      <c r="AH1861" s="281" t="s">
        <v>7493</v>
      </c>
      <c r="AI1861" s="281" t="s">
        <v>7494</v>
      </c>
      <c r="AJ1861" s="281" t="s">
        <v>11614</v>
      </c>
      <c r="AN1861" s="303">
        <v>44351</v>
      </c>
      <c r="AP1861" s="284">
        <f t="shared" si="259"/>
        <v>1854</v>
      </c>
      <c r="AQ1861" s="284" t="str">
        <f t="shared" si="260"/>
        <v>髙山渚智1</v>
      </c>
      <c r="AR1861" s="284" t="str">
        <f t="shared" si="261"/>
        <v>たかやまなち1</v>
      </c>
      <c r="AS1861" s="284">
        <f t="shared" si="262"/>
        <v>1731543</v>
      </c>
      <c r="AT1861" s="284" t="str">
        <f t="shared" si="255"/>
        <v>髙山渚智</v>
      </c>
      <c r="AU1861" s="284">
        <f>IF(AT1861="","",COUNTIF(AT$8:AT1861,AT1861))</f>
        <v>1</v>
      </c>
      <c r="AV1861" s="284" t="str">
        <f t="shared" si="256"/>
        <v>たかやまなち</v>
      </c>
      <c r="AW1861" s="284">
        <f>IF(AV1861="","",COUNTIF(AV$8:AV1861,AV1861))</f>
        <v>1</v>
      </c>
      <c r="AX1861" s="284" t="str">
        <f t="shared" si="254"/>
        <v/>
      </c>
      <c r="AY1861" s="284" t="str">
        <f t="shared" si="257"/>
        <v/>
      </c>
      <c r="AZ1861" s="284" t="str">
        <f t="shared" si="258"/>
        <v/>
      </c>
    </row>
    <row r="1862" spans="1:52" ht="18" customHeight="1">
      <c r="A1862" s="281">
        <v>1731549</v>
      </c>
      <c r="B1862" s="281" t="s">
        <v>7495</v>
      </c>
      <c r="C1862" s="281" t="s">
        <v>5311</v>
      </c>
      <c r="D1862" s="281" t="s">
        <v>7496</v>
      </c>
      <c r="E1862" s="281" t="s">
        <v>2397</v>
      </c>
      <c r="F1862" s="281">
        <v>2</v>
      </c>
      <c r="G1862" s="281" t="s">
        <v>282</v>
      </c>
      <c r="H1862" s="303">
        <v>38488</v>
      </c>
      <c r="I1862" s="281">
        <v>24</v>
      </c>
      <c r="J1862" s="281" t="s">
        <v>260</v>
      </c>
      <c r="K1862" s="281">
        <v>273</v>
      </c>
      <c r="L1862" s="281" t="s">
        <v>784</v>
      </c>
      <c r="M1862" s="281">
        <v>2065</v>
      </c>
      <c r="N1862" s="281" t="s">
        <v>6025</v>
      </c>
      <c r="O1862" s="281">
        <v>2</v>
      </c>
      <c r="P1862" s="281" t="s">
        <v>303</v>
      </c>
      <c r="W1862" s="281">
        <v>-20</v>
      </c>
      <c r="X1862" s="281" t="s">
        <v>1574</v>
      </c>
      <c r="AA1862" s="281">
        <v>1</v>
      </c>
      <c r="AB1862" s="281" t="s">
        <v>198</v>
      </c>
      <c r="AC1862" s="303">
        <v>44864</v>
      </c>
      <c r="AD1862" s="281" t="s">
        <v>11536</v>
      </c>
      <c r="AE1862" s="281" t="s">
        <v>7497</v>
      </c>
      <c r="AF1862" s="281" t="s">
        <v>266</v>
      </c>
      <c r="AG1862" s="281" t="s">
        <v>7498</v>
      </c>
      <c r="AI1862" s="281" t="s">
        <v>7499</v>
      </c>
      <c r="AJ1862" s="281" t="s">
        <v>11615</v>
      </c>
      <c r="AN1862" s="303">
        <v>44351</v>
      </c>
      <c r="AP1862" s="284">
        <f t="shared" si="259"/>
        <v>1855</v>
      </c>
      <c r="AQ1862" s="284" t="str">
        <f t="shared" si="260"/>
        <v>花村詩織1</v>
      </c>
      <c r="AR1862" s="284" t="str">
        <f t="shared" si="261"/>
        <v>はなむらしおり1</v>
      </c>
      <c r="AS1862" s="284">
        <f t="shared" si="262"/>
        <v>1731549</v>
      </c>
      <c r="AT1862" s="284" t="str">
        <f t="shared" si="255"/>
        <v>花村詩織</v>
      </c>
      <c r="AU1862" s="284">
        <f>IF(AT1862="","",COUNTIF(AT$8:AT1862,AT1862))</f>
        <v>1</v>
      </c>
      <c r="AV1862" s="284" t="str">
        <f t="shared" si="256"/>
        <v>はなむらしおり</v>
      </c>
      <c r="AW1862" s="284">
        <f>IF(AV1862="","",COUNTIF(AV$8:AV1862,AV1862))</f>
        <v>1</v>
      </c>
      <c r="AX1862" s="284" t="str">
        <f t="shared" si="254"/>
        <v/>
      </c>
      <c r="AY1862" s="284" t="str">
        <f t="shared" si="257"/>
        <v/>
      </c>
      <c r="AZ1862" s="284" t="str">
        <f t="shared" si="258"/>
        <v/>
      </c>
    </row>
    <row r="1863" spans="1:52" ht="18" customHeight="1">
      <c r="A1863" s="281">
        <v>1731503</v>
      </c>
      <c r="B1863" s="281" t="s">
        <v>374</v>
      </c>
      <c r="C1863" s="281" t="s">
        <v>7500</v>
      </c>
      <c r="D1863" s="281" t="s">
        <v>376</v>
      </c>
      <c r="E1863" s="281" t="s">
        <v>6779</v>
      </c>
      <c r="F1863" s="281">
        <v>1</v>
      </c>
      <c r="G1863" s="281" t="s">
        <v>259</v>
      </c>
      <c r="H1863" s="303">
        <v>38489</v>
      </c>
      <c r="I1863" s="281">
        <v>24</v>
      </c>
      <c r="J1863" s="281" t="s">
        <v>260</v>
      </c>
      <c r="K1863" s="281">
        <v>275</v>
      </c>
      <c r="L1863" s="281" t="s">
        <v>273</v>
      </c>
      <c r="M1863" s="281">
        <v>2075</v>
      </c>
      <c r="N1863" s="281" t="s">
        <v>5544</v>
      </c>
      <c r="O1863" s="281">
        <v>2</v>
      </c>
      <c r="P1863" s="281" t="s">
        <v>303</v>
      </c>
      <c r="Q1863" s="281">
        <v>0</v>
      </c>
      <c r="S1863" s="281">
        <v>0</v>
      </c>
      <c r="W1863" s="281">
        <v>-20</v>
      </c>
      <c r="X1863" s="281" t="s">
        <v>1574</v>
      </c>
      <c r="AA1863" s="281">
        <v>1</v>
      </c>
      <c r="AB1863" s="281" t="s">
        <v>198</v>
      </c>
      <c r="AC1863" s="303">
        <v>44864</v>
      </c>
      <c r="AD1863" s="281" t="s">
        <v>11536</v>
      </c>
      <c r="AE1863" s="281" t="s">
        <v>6218</v>
      </c>
      <c r="AF1863" s="281" t="s">
        <v>266</v>
      </c>
      <c r="AG1863" s="281" t="s">
        <v>6219</v>
      </c>
      <c r="AI1863" s="281" t="s">
        <v>6220</v>
      </c>
      <c r="AJ1863" s="281" t="s">
        <v>11540</v>
      </c>
      <c r="AN1863" s="303">
        <v>44351</v>
      </c>
      <c r="AP1863" s="284">
        <f t="shared" si="259"/>
        <v>1856</v>
      </c>
      <c r="AQ1863" s="284" t="str">
        <f t="shared" si="260"/>
        <v>清水海哩1</v>
      </c>
      <c r="AR1863" s="284" t="str">
        <f t="shared" si="261"/>
        <v>しみずかいり1</v>
      </c>
      <c r="AS1863" s="284">
        <f t="shared" si="262"/>
        <v>1731503</v>
      </c>
      <c r="AT1863" s="284" t="str">
        <f t="shared" si="255"/>
        <v>清水海哩</v>
      </c>
      <c r="AU1863" s="284">
        <f>IF(AT1863="","",COUNTIF(AT$8:AT1863,AT1863))</f>
        <v>1</v>
      </c>
      <c r="AV1863" s="284" t="str">
        <f t="shared" si="256"/>
        <v>しみずかいり</v>
      </c>
      <c r="AW1863" s="284">
        <f>IF(AV1863="","",COUNTIF(AV$8:AV1863,AV1863))</f>
        <v>1</v>
      </c>
      <c r="AX1863" s="284" t="str">
        <f t="shared" si="254"/>
        <v/>
      </c>
      <c r="AY1863" s="284" t="str">
        <f t="shared" si="257"/>
        <v/>
      </c>
      <c r="AZ1863" s="284" t="str">
        <f t="shared" si="258"/>
        <v/>
      </c>
    </row>
    <row r="1864" spans="1:52" ht="18" customHeight="1">
      <c r="A1864" s="281">
        <v>1728140</v>
      </c>
      <c r="B1864" s="281" t="s">
        <v>1649</v>
      </c>
      <c r="C1864" s="281" t="s">
        <v>7501</v>
      </c>
      <c r="D1864" s="281" t="s">
        <v>1651</v>
      </c>
      <c r="E1864" s="281" t="s">
        <v>7116</v>
      </c>
      <c r="F1864" s="281">
        <v>1</v>
      </c>
      <c r="G1864" s="281" t="s">
        <v>259</v>
      </c>
      <c r="H1864" s="303">
        <v>38494</v>
      </c>
      <c r="I1864" s="281">
        <v>24</v>
      </c>
      <c r="J1864" s="281" t="s">
        <v>260</v>
      </c>
      <c r="K1864" s="281">
        <v>271</v>
      </c>
      <c r="L1864" s="281" t="s">
        <v>413</v>
      </c>
      <c r="M1864" s="281">
        <v>2059</v>
      </c>
      <c r="N1864" s="281" t="s">
        <v>5378</v>
      </c>
      <c r="O1864" s="281">
        <v>2</v>
      </c>
      <c r="P1864" s="281" t="s">
        <v>303</v>
      </c>
      <c r="Q1864" s="281">
        <v>0</v>
      </c>
      <c r="S1864" s="281">
        <v>0</v>
      </c>
      <c r="W1864" s="281">
        <v>-20</v>
      </c>
      <c r="X1864" s="281" t="s">
        <v>1574</v>
      </c>
      <c r="AA1864" s="281">
        <v>1</v>
      </c>
      <c r="AB1864" s="281" t="s">
        <v>198</v>
      </c>
      <c r="AC1864" s="303">
        <v>44864</v>
      </c>
      <c r="AD1864" s="281" t="s">
        <v>11537</v>
      </c>
      <c r="AE1864" s="281" t="s">
        <v>1017</v>
      </c>
      <c r="AF1864" s="281" t="s">
        <v>266</v>
      </c>
      <c r="AG1864" s="281" t="s">
        <v>5511</v>
      </c>
      <c r="AI1864" s="281" t="s">
        <v>5380</v>
      </c>
      <c r="AJ1864" s="281" t="s">
        <v>11467</v>
      </c>
      <c r="AN1864" s="303">
        <v>44342</v>
      </c>
      <c r="AP1864" s="284">
        <f t="shared" si="259"/>
        <v>1857</v>
      </c>
      <c r="AQ1864" s="284" t="str">
        <f t="shared" si="260"/>
        <v>佐々木快斗1</v>
      </c>
      <c r="AR1864" s="284" t="str">
        <f t="shared" si="261"/>
        <v>ささきかいと1</v>
      </c>
      <c r="AS1864" s="284">
        <f t="shared" si="262"/>
        <v>1728140</v>
      </c>
      <c r="AT1864" s="284" t="str">
        <f t="shared" si="255"/>
        <v>佐々木快斗</v>
      </c>
      <c r="AU1864" s="284">
        <f>IF(AT1864="","",COUNTIF(AT$8:AT1864,AT1864))</f>
        <v>1</v>
      </c>
      <c r="AV1864" s="284" t="str">
        <f t="shared" si="256"/>
        <v>ささきかいと</v>
      </c>
      <c r="AW1864" s="284">
        <f>IF(AV1864="","",COUNTIF(AV$8:AV1864,AV1864))</f>
        <v>1</v>
      </c>
      <c r="AX1864" s="284" t="str">
        <f t="shared" ref="AX1864:AX1927" si="263">IFERROR(VLOOKUP(AS1864,$BA$11:$BA$38,1,FALSE),"")</f>
        <v/>
      </c>
      <c r="AY1864" s="284" t="str">
        <f t="shared" si="257"/>
        <v/>
      </c>
      <c r="AZ1864" s="284" t="str">
        <f t="shared" si="258"/>
        <v/>
      </c>
    </row>
    <row r="1865" spans="1:52" ht="18" customHeight="1">
      <c r="A1865" s="281">
        <v>1728708</v>
      </c>
      <c r="B1865" s="281" t="s">
        <v>3405</v>
      </c>
      <c r="C1865" s="281" t="s">
        <v>7015</v>
      </c>
      <c r="D1865" s="281" t="s">
        <v>1028</v>
      </c>
      <c r="E1865" s="281" t="s">
        <v>7016</v>
      </c>
      <c r="F1865" s="281">
        <v>2</v>
      </c>
      <c r="G1865" s="281" t="s">
        <v>282</v>
      </c>
      <c r="H1865" s="303">
        <v>38494</v>
      </c>
      <c r="I1865" s="281">
        <v>24</v>
      </c>
      <c r="J1865" s="281" t="s">
        <v>260</v>
      </c>
      <c r="K1865" s="281">
        <v>269</v>
      </c>
      <c r="L1865" s="281" t="s">
        <v>378</v>
      </c>
      <c r="M1865" s="281">
        <v>2047</v>
      </c>
      <c r="N1865" s="281" t="s">
        <v>6029</v>
      </c>
      <c r="O1865" s="281">
        <v>2</v>
      </c>
      <c r="P1865" s="281" t="s">
        <v>303</v>
      </c>
      <c r="W1865" s="281">
        <v>-20</v>
      </c>
      <c r="X1865" s="281" t="s">
        <v>1574</v>
      </c>
      <c r="AA1865" s="281">
        <v>1</v>
      </c>
      <c r="AB1865" s="281" t="s">
        <v>198</v>
      </c>
      <c r="AC1865" s="303">
        <v>44864</v>
      </c>
      <c r="AD1865" s="281" t="s">
        <v>11537</v>
      </c>
      <c r="AE1865" s="281" t="s">
        <v>6030</v>
      </c>
      <c r="AF1865" s="281" t="s">
        <v>266</v>
      </c>
      <c r="AG1865" s="281" t="s">
        <v>6031</v>
      </c>
      <c r="AI1865" s="281" t="s">
        <v>6032</v>
      </c>
      <c r="AJ1865" s="281" t="s">
        <v>11521</v>
      </c>
      <c r="AN1865" s="303">
        <v>44343</v>
      </c>
      <c r="AP1865" s="284">
        <f t="shared" si="259"/>
        <v>1858</v>
      </c>
      <c r="AQ1865" s="284" t="str">
        <f t="shared" si="260"/>
        <v>伊東美羽1</v>
      </c>
      <c r="AR1865" s="284" t="str">
        <f t="shared" si="261"/>
        <v>いとうみう1</v>
      </c>
      <c r="AS1865" s="284">
        <f t="shared" si="262"/>
        <v>1728708</v>
      </c>
      <c r="AT1865" s="284" t="str">
        <f t="shared" si="255"/>
        <v>伊東美羽</v>
      </c>
      <c r="AU1865" s="284">
        <f>IF(AT1865="","",COUNTIF(AT$8:AT1865,AT1865))</f>
        <v>1</v>
      </c>
      <c r="AV1865" s="284" t="str">
        <f t="shared" si="256"/>
        <v>いとうみう</v>
      </c>
      <c r="AW1865" s="284">
        <f>IF(AV1865="","",COUNTIF(AV$8:AV1865,AV1865))</f>
        <v>1</v>
      </c>
      <c r="AX1865" s="284" t="str">
        <f t="shared" si="263"/>
        <v/>
      </c>
      <c r="AY1865" s="284" t="str">
        <f t="shared" si="257"/>
        <v/>
      </c>
      <c r="AZ1865" s="284" t="str">
        <f t="shared" si="258"/>
        <v/>
      </c>
    </row>
    <row r="1866" spans="1:52" ht="18" customHeight="1">
      <c r="A1866" s="281">
        <v>1728155</v>
      </c>
      <c r="B1866" s="281" t="s">
        <v>628</v>
      </c>
      <c r="C1866" s="281" t="s">
        <v>7502</v>
      </c>
      <c r="D1866" s="281" t="s">
        <v>630</v>
      </c>
      <c r="E1866" s="281" t="s">
        <v>7503</v>
      </c>
      <c r="F1866" s="281">
        <v>2</v>
      </c>
      <c r="G1866" s="281" t="s">
        <v>282</v>
      </c>
      <c r="H1866" s="303">
        <v>38499</v>
      </c>
      <c r="I1866" s="281">
        <v>24</v>
      </c>
      <c r="J1866" s="281" t="s">
        <v>260</v>
      </c>
      <c r="K1866" s="281">
        <v>271</v>
      </c>
      <c r="L1866" s="281" t="s">
        <v>413</v>
      </c>
      <c r="M1866" s="281">
        <v>2060</v>
      </c>
      <c r="N1866" s="281" t="s">
        <v>5369</v>
      </c>
      <c r="O1866" s="281">
        <v>2</v>
      </c>
      <c r="P1866" s="281" t="s">
        <v>303</v>
      </c>
      <c r="W1866" s="281">
        <v>-20</v>
      </c>
      <c r="X1866" s="281" t="s">
        <v>1574</v>
      </c>
      <c r="AA1866" s="281">
        <v>1</v>
      </c>
      <c r="AB1866" s="281" t="s">
        <v>198</v>
      </c>
      <c r="AC1866" s="303">
        <v>44864</v>
      </c>
      <c r="AD1866" s="281" t="s">
        <v>11537</v>
      </c>
      <c r="AE1866" s="281" t="s">
        <v>6063</v>
      </c>
      <c r="AF1866" s="281" t="s">
        <v>266</v>
      </c>
      <c r="AG1866" s="281" t="s">
        <v>5370</v>
      </c>
      <c r="AI1866" s="281" t="s">
        <v>5371</v>
      </c>
      <c r="AJ1866" s="281" t="s">
        <v>11466</v>
      </c>
      <c r="AN1866" s="303">
        <v>44342</v>
      </c>
      <c r="AP1866" s="284">
        <f t="shared" si="259"/>
        <v>1859</v>
      </c>
      <c r="AQ1866" s="284" t="str">
        <f t="shared" si="260"/>
        <v>中村小紅1</v>
      </c>
      <c r="AR1866" s="284" t="str">
        <f t="shared" si="261"/>
        <v>なかむらさく1</v>
      </c>
      <c r="AS1866" s="284">
        <f t="shared" si="262"/>
        <v>1728155</v>
      </c>
      <c r="AT1866" s="284" t="str">
        <f t="shared" ref="AT1866:AT1929" si="264">B1866&amp;C1866</f>
        <v>中村小紅</v>
      </c>
      <c r="AU1866" s="284">
        <f>IF(AT1866="","",COUNTIF(AT$8:AT1866,AT1866))</f>
        <v>1</v>
      </c>
      <c r="AV1866" s="284" t="str">
        <f t="shared" ref="AV1866:AV1929" si="265">D1866&amp;E1866</f>
        <v>なかむらさく</v>
      </c>
      <c r="AW1866" s="284">
        <f>IF(AV1866="","",COUNTIF(AV$8:AV1866,AV1866))</f>
        <v>1</v>
      </c>
      <c r="AX1866" s="284" t="str">
        <f t="shared" si="263"/>
        <v/>
      </c>
      <c r="AY1866" s="284" t="str">
        <f t="shared" ref="AY1866:AY1929" si="266">IF(AX1866="","",VLOOKUP(AS1866,$BA$11:$BC$38,2,FALSE))</f>
        <v/>
      </c>
      <c r="AZ1866" s="284" t="str">
        <f t="shared" ref="AZ1866:AZ1929" si="267">IF(AX1866="","",VLOOKUP(AS1866,$BA$11:$BC$38,3,FALSE))</f>
        <v/>
      </c>
    </row>
    <row r="1867" spans="1:52" ht="18" customHeight="1">
      <c r="A1867" s="281">
        <v>1731633</v>
      </c>
      <c r="B1867" s="281" t="s">
        <v>7504</v>
      </c>
      <c r="C1867" s="281" t="s">
        <v>7505</v>
      </c>
      <c r="D1867" s="281" t="s">
        <v>7506</v>
      </c>
      <c r="E1867" s="281" t="s">
        <v>7507</v>
      </c>
      <c r="F1867" s="281">
        <v>2</v>
      </c>
      <c r="G1867" s="281" t="s">
        <v>282</v>
      </c>
      <c r="H1867" s="303">
        <v>38505</v>
      </c>
      <c r="I1867" s="281">
        <v>24</v>
      </c>
      <c r="J1867" s="281" t="s">
        <v>260</v>
      </c>
      <c r="K1867" s="281">
        <v>277</v>
      </c>
      <c r="L1867" s="281" t="s">
        <v>293</v>
      </c>
      <c r="M1867" s="281">
        <v>2091</v>
      </c>
      <c r="N1867" s="281" t="s">
        <v>6846</v>
      </c>
      <c r="O1867" s="281">
        <v>2</v>
      </c>
      <c r="P1867" s="281" t="s">
        <v>303</v>
      </c>
      <c r="W1867" s="281">
        <v>-20</v>
      </c>
      <c r="X1867" s="281" t="s">
        <v>1574</v>
      </c>
      <c r="AA1867" s="281">
        <v>1</v>
      </c>
      <c r="AB1867" s="281" t="s">
        <v>198</v>
      </c>
      <c r="AC1867" s="303">
        <v>44864</v>
      </c>
      <c r="AD1867" s="281" t="s">
        <v>11536</v>
      </c>
      <c r="AE1867" s="281" t="s">
        <v>7320</v>
      </c>
      <c r="AF1867" s="281" t="s">
        <v>266</v>
      </c>
      <c r="AG1867" s="281" t="s">
        <v>7321</v>
      </c>
      <c r="AI1867" s="281" t="s">
        <v>7322</v>
      </c>
      <c r="AJ1867" s="281" t="s">
        <v>11604</v>
      </c>
      <c r="AN1867" s="303">
        <v>44351</v>
      </c>
      <c r="AP1867" s="284">
        <f t="shared" ref="AP1867:AP1930" si="268">AP1866+1</f>
        <v>1860</v>
      </c>
      <c r="AQ1867" s="284" t="str">
        <f t="shared" ref="AQ1867:AQ1930" si="269">AT1867&amp;AU1867</f>
        <v>三澤藍子1</v>
      </c>
      <c r="AR1867" s="284" t="str">
        <f t="shared" ref="AR1867:AR1930" si="270">AV1867&amp;AW1867</f>
        <v>みさわあいこ1</v>
      </c>
      <c r="AS1867" s="284">
        <f t="shared" ref="AS1867:AS1930" si="271">A1867</f>
        <v>1731633</v>
      </c>
      <c r="AT1867" s="284" t="str">
        <f t="shared" si="264"/>
        <v>三澤藍子</v>
      </c>
      <c r="AU1867" s="284">
        <f>IF(AT1867="","",COUNTIF(AT$8:AT1867,AT1867))</f>
        <v>1</v>
      </c>
      <c r="AV1867" s="284" t="str">
        <f t="shared" si="265"/>
        <v>みさわあいこ</v>
      </c>
      <c r="AW1867" s="284">
        <f>IF(AV1867="","",COUNTIF(AV$8:AV1867,AV1867))</f>
        <v>1</v>
      </c>
      <c r="AX1867" s="284" t="str">
        <f t="shared" si="263"/>
        <v/>
      </c>
      <c r="AY1867" s="284" t="str">
        <f t="shared" si="266"/>
        <v/>
      </c>
      <c r="AZ1867" s="284" t="str">
        <f t="shared" si="267"/>
        <v/>
      </c>
    </row>
    <row r="1868" spans="1:52" ht="18" customHeight="1">
      <c r="A1868" s="281">
        <v>1731427</v>
      </c>
      <c r="B1868" s="281" t="s">
        <v>7508</v>
      </c>
      <c r="C1868" s="281" t="s">
        <v>4755</v>
      </c>
      <c r="D1868" s="281" t="s">
        <v>7509</v>
      </c>
      <c r="E1868" s="281" t="s">
        <v>7510</v>
      </c>
      <c r="F1868" s="281">
        <v>1</v>
      </c>
      <c r="G1868" s="281" t="s">
        <v>259</v>
      </c>
      <c r="H1868" s="303">
        <v>38507</v>
      </c>
      <c r="I1868" s="281">
        <v>24</v>
      </c>
      <c r="J1868" s="281" t="s">
        <v>260</v>
      </c>
      <c r="K1868" s="281">
        <v>275</v>
      </c>
      <c r="L1868" s="281" t="s">
        <v>273</v>
      </c>
      <c r="M1868" s="281">
        <v>2078</v>
      </c>
      <c r="N1868" s="281" t="s">
        <v>5883</v>
      </c>
      <c r="O1868" s="281">
        <v>2</v>
      </c>
      <c r="P1868" s="281" t="s">
        <v>303</v>
      </c>
      <c r="W1868" s="281">
        <v>-20</v>
      </c>
      <c r="X1868" s="281" t="s">
        <v>1574</v>
      </c>
      <c r="AA1868" s="281">
        <v>1</v>
      </c>
      <c r="AB1868" s="281" t="s">
        <v>198</v>
      </c>
      <c r="AC1868" s="303">
        <v>44864</v>
      </c>
      <c r="AD1868" s="281" t="s">
        <v>11536</v>
      </c>
      <c r="AE1868" s="281" t="s">
        <v>5884</v>
      </c>
      <c r="AF1868" s="281" t="s">
        <v>266</v>
      </c>
      <c r="AG1868" s="281" t="s">
        <v>5885</v>
      </c>
      <c r="AI1868" s="281" t="s">
        <v>5886</v>
      </c>
      <c r="AJ1868" s="281" t="s">
        <v>11508</v>
      </c>
      <c r="AN1868" s="303">
        <v>44351</v>
      </c>
      <c r="AP1868" s="284">
        <f t="shared" si="268"/>
        <v>1861</v>
      </c>
      <c r="AQ1868" s="284" t="str">
        <f t="shared" si="269"/>
        <v>金智成1</v>
      </c>
      <c r="AR1868" s="284" t="str">
        <f t="shared" si="270"/>
        <v>きんちそん1</v>
      </c>
      <c r="AS1868" s="284">
        <f t="shared" si="271"/>
        <v>1731427</v>
      </c>
      <c r="AT1868" s="284" t="str">
        <f t="shared" si="264"/>
        <v>金智成</v>
      </c>
      <c r="AU1868" s="284">
        <f>IF(AT1868="","",COUNTIF(AT$8:AT1868,AT1868))</f>
        <v>1</v>
      </c>
      <c r="AV1868" s="284" t="str">
        <f t="shared" si="265"/>
        <v>きんちそん</v>
      </c>
      <c r="AW1868" s="284">
        <f>IF(AV1868="","",COUNTIF(AV$8:AV1868,AV1868))</f>
        <v>1</v>
      </c>
      <c r="AX1868" s="284" t="str">
        <f t="shared" si="263"/>
        <v/>
      </c>
      <c r="AY1868" s="284" t="str">
        <f t="shared" si="266"/>
        <v/>
      </c>
      <c r="AZ1868" s="284" t="str">
        <f t="shared" si="267"/>
        <v/>
      </c>
    </row>
    <row r="1869" spans="1:52" ht="18" customHeight="1">
      <c r="A1869" s="281">
        <v>1731373</v>
      </c>
      <c r="B1869" s="281" t="s">
        <v>5979</v>
      </c>
      <c r="C1869" s="281" t="s">
        <v>7511</v>
      </c>
      <c r="D1869" s="281" t="s">
        <v>5981</v>
      </c>
      <c r="E1869" s="281" t="s">
        <v>5449</v>
      </c>
      <c r="F1869" s="281">
        <v>1</v>
      </c>
      <c r="G1869" s="281" t="s">
        <v>259</v>
      </c>
      <c r="H1869" s="303">
        <v>38508</v>
      </c>
      <c r="I1869" s="281">
        <v>24</v>
      </c>
      <c r="J1869" s="281" t="s">
        <v>260</v>
      </c>
      <c r="K1869" s="281">
        <v>275</v>
      </c>
      <c r="L1869" s="281" t="s">
        <v>273</v>
      </c>
      <c r="M1869" s="281">
        <v>2081</v>
      </c>
      <c r="N1869" s="281" t="s">
        <v>5858</v>
      </c>
      <c r="O1869" s="281">
        <v>2</v>
      </c>
      <c r="P1869" s="281" t="s">
        <v>303</v>
      </c>
      <c r="W1869" s="281">
        <v>-20</v>
      </c>
      <c r="X1869" s="281" t="s">
        <v>1574</v>
      </c>
      <c r="AA1869" s="281">
        <v>1</v>
      </c>
      <c r="AB1869" s="281" t="s">
        <v>198</v>
      </c>
      <c r="AC1869" s="303">
        <v>44864</v>
      </c>
      <c r="AD1869" s="281" t="s">
        <v>11536</v>
      </c>
      <c r="AE1869" s="281" t="s">
        <v>5859</v>
      </c>
      <c r="AF1869" s="281" t="s">
        <v>266</v>
      </c>
      <c r="AG1869" s="281" t="s">
        <v>5860</v>
      </c>
      <c r="AI1869" s="281" t="s">
        <v>5861</v>
      </c>
      <c r="AJ1869" s="281" t="s">
        <v>11504</v>
      </c>
      <c r="AN1869" s="303">
        <v>44351</v>
      </c>
      <c r="AP1869" s="284">
        <f t="shared" si="268"/>
        <v>1862</v>
      </c>
      <c r="AQ1869" s="284" t="str">
        <f t="shared" si="269"/>
        <v>百瀬椋太1</v>
      </c>
      <c r="AR1869" s="284" t="str">
        <f t="shared" si="270"/>
        <v>ももせりょうた1</v>
      </c>
      <c r="AS1869" s="284">
        <f t="shared" si="271"/>
        <v>1731373</v>
      </c>
      <c r="AT1869" s="284" t="str">
        <f t="shared" si="264"/>
        <v>百瀬椋太</v>
      </c>
      <c r="AU1869" s="284">
        <f>IF(AT1869="","",COUNTIF(AT$8:AT1869,AT1869))</f>
        <v>1</v>
      </c>
      <c r="AV1869" s="284" t="str">
        <f t="shared" si="265"/>
        <v>ももせりょうた</v>
      </c>
      <c r="AW1869" s="284">
        <f>IF(AV1869="","",COUNTIF(AV$8:AV1869,AV1869))</f>
        <v>1</v>
      </c>
      <c r="AX1869" s="284" t="str">
        <f t="shared" si="263"/>
        <v/>
      </c>
      <c r="AY1869" s="284" t="str">
        <f t="shared" si="266"/>
        <v/>
      </c>
      <c r="AZ1869" s="284" t="str">
        <f t="shared" si="267"/>
        <v/>
      </c>
    </row>
    <row r="1870" spans="1:52" ht="18" customHeight="1">
      <c r="A1870" s="281">
        <v>1728704</v>
      </c>
      <c r="B1870" s="281" t="s">
        <v>2213</v>
      </c>
      <c r="C1870" s="281" t="s">
        <v>7512</v>
      </c>
      <c r="D1870" s="281" t="s">
        <v>2070</v>
      </c>
      <c r="E1870" s="281" t="s">
        <v>7513</v>
      </c>
      <c r="F1870" s="281">
        <v>2</v>
      </c>
      <c r="G1870" s="281" t="s">
        <v>282</v>
      </c>
      <c r="H1870" s="303">
        <v>38512</v>
      </c>
      <c r="I1870" s="281">
        <v>24</v>
      </c>
      <c r="J1870" s="281" t="s">
        <v>260</v>
      </c>
      <c r="K1870" s="281">
        <v>269</v>
      </c>
      <c r="L1870" s="281" t="s">
        <v>378</v>
      </c>
      <c r="M1870" s="281">
        <v>2047</v>
      </c>
      <c r="N1870" s="281" t="s">
        <v>6029</v>
      </c>
      <c r="O1870" s="281">
        <v>2</v>
      </c>
      <c r="P1870" s="281" t="s">
        <v>303</v>
      </c>
      <c r="W1870" s="281">
        <v>-20</v>
      </c>
      <c r="X1870" s="281" t="s">
        <v>1574</v>
      </c>
      <c r="AA1870" s="281">
        <v>1</v>
      </c>
      <c r="AB1870" s="281" t="s">
        <v>198</v>
      </c>
      <c r="AC1870" s="303">
        <v>44864</v>
      </c>
      <c r="AD1870" s="281" t="s">
        <v>11537</v>
      </c>
      <c r="AE1870" s="281" t="s">
        <v>6030</v>
      </c>
      <c r="AF1870" s="281" t="s">
        <v>266</v>
      </c>
      <c r="AG1870" s="281" t="s">
        <v>6031</v>
      </c>
      <c r="AI1870" s="281" t="s">
        <v>6032</v>
      </c>
      <c r="AJ1870" s="281" t="s">
        <v>11521</v>
      </c>
      <c r="AN1870" s="303">
        <v>44343</v>
      </c>
      <c r="AP1870" s="284">
        <f t="shared" si="268"/>
        <v>1863</v>
      </c>
      <c r="AQ1870" s="284" t="str">
        <f t="shared" si="269"/>
        <v>栁澤心奈1</v>
      </c>
      <c r="AR1870" s="284" t="str">
        <f t="shared" si="270"/>
        <v>やなぎさわここな1</v>
      </c>
      <c r="AS1870" s="284">
        <f t="shared" si="271"/>
        <v>1728704</v>
      </c>
      <c r="AT1870" s="284" t="str">
        <f t="shared" si="264"/>
        <v>栁澤心奈</v>
      </c>
      <c r="AU1870" s="284">
        <f>IF(AT1870="","",COUNTIF(AT$8:AT1870,AT1870))</f>
        <v>1</v>
      </c>
      <c r="AV1870" s="284" t="str">
        <f t="shared" si="265"/>
        <v>やなぎさわここな</v>
      </c>
      <c r="AW1870" s="284">
        <f>IF(AV1870="","",COUNTIF(AV$8:AV1870,AV1870))</f>
        <v>1</v>
      </c>
      <c r="AX1870" s="284" t="str">
        <f t="shared" si="263"/>
        <v/>
      </c>
      <c r="AY1870" s="284" t="str">
        <f t="shared" si="266"/>
        <v/>
      </c>
      <c r="AZ1870" s="284" t="str">
        <f t="shared" si="267"/>
        <v/>
      </c>
    </row>
    <row r="1871" spans="1:52" ht="18" customHeight="1">
      <c r="A1871" s="281">
        <v>1728151</v>
      </c>
      <c r="B1871" s="281" t="s">
        <v>7514</v>
      </c>
      <c r="C1871" s="281" t="s">
        <v>5469</v>
      </c>
      <c r="D1871" s="281" t="s">
        <v>7515</v>
      </c>
      <c r="E1871" s="281" t="s">
        <v>5469</v>
      </c>
      <c r="F1871" s="281">
        <v>2</v>
      </c>
      <c r="G1871" s="281" t="s">
        <v>282</v>
      </c>
      <c r="H1871" s="303">
        <v>38519</v>
      </c>
      <c r="I1871" s="281">
        <v>24</v>
      </c>
      <c r="J1871" s="281" t="s">
        <v>260</v>
      </c>
      <c r="K1871" s="281">
        <v>271</v>
      </c>
      <c r="L1871" s="281" t="s">
        <v>413</v>
      </c>
      <c r="M1871" s="281">
        <v>2059</v>
      </c>
      <c r="N1871" s="281" t="s">
        <v>5378</v>
      </c>
      <c r="O1871" s="281">
        <v>2</v>
      </c>
      <c r="P1871" s="281" t="s">
        <v>303</v>
      </c>
      <c r="Q1871" s="281">
        <v>0</v>
      </c>
      <c r="S1871" s="281">
        <v>0</v>
      </c>
      <c r="W1871" s="281">
        <v>-20</v>
      </c>
      <c r="X1871" s="281" t="s">
        <v>1574</v>
      </c>
      <c r="AA1871" s="281">
        <v>1</v>
      </c>
      <c r="AB1871" s="281" t="s">
        <v>198</v>
      </c>
      <c r="AC1871" s="303">
        <v>44864</v>
      </c>
      <c r="AD1871" s="281" t="s">
        <v>11537</v>
      </c>
      <c r="AE1871" s="281" t="s">
        <v>1017</v>
      </c>
      <c r="AF1871" s="281" t="s">
        <v>266</v>
      </c>
      <c r="AG1871" s="281" t="s">
        <v>5511</v>
      </c>
      <c r="AI1871" s="281" t="s">
        <v>5380</v>
      </c>
      <c r="AJ1871" s="281" t="s">
        <v>11467</v>
      </c>
      <c r="AN1871" s="303">
        <v>44342</v>
      </c>
      <c r="AP1871" s="284">
        <f t="shared" si="268"/>
        <v>1864</v>
      </c>
      <c r="AQ1871" s="284" t="str">
        <f t="shared" si="269"/>
        <v>末廣さわ1</v>
      </c>
      <c r="AR1871" s="284" t="str">
        <f t="shared" si="270"/>
        <v>すえひろさわ1</v>
      </c>
      <c r="AS1871" s="284">
        <f t="shared" si="271"/>
        <v>1728151</v>
      </c>
      <c r="AT1871" s="284" t="str">
        <f t="shared" si="264"/>
        <v>末廣さわ</v>
      </c>
      <c r="AU1871" s="284">
        <f>IF(AT1871="","",COUNTIF(AT$8:AT1871,AT1871))</f>
        <v>1</v>
      </c>
      <c r="AV1871" s="284" t="str">
        <f t="shared" si="265"/>
        <v>すえひろさわ</v>
      </c>
      <c r="AW1871" s="284">
        <f>IF(AV1871="","",COUNTIF(AV$8:AV1871,AV1871))</f>
        <v>1</v>
      </c>
      <c r="AX1871" s="284" t="str">
        <f t="shared" si="263"/>
        <v/>
      </c>
      <c r="AY1871" s="284" t="str">
        <f t="shared" si="266"/>
        <v/>
      </c>
      <c r="AZ1871" s="284" t="str">
        <f t="shared" si="267"/>
        <v/>
      </c>
    </row>
    <row r="1872" spans="1:52" ht="18" customHeight="1">
      <c r="A1872" s="281">
        <v>1728142</v>
      </c>
      <c r="B1872" s="281" t="s">
        <v>7516</v>
      </c>
      <c r="C1872" s="281" t="s">
        <v>622</v>
      </c>
      <c r="D1872" s="281" t="s">
        <v>4339</v>
      </c>
      <c r="E1872" s="281" t="s">
        <v>624</v>
      </c>
      <c r="F1872" s="281">
        <v>1</v>
      </c>
      <c r="G1872" s="281" t="s">
        <v>259</v>
      </c>
      <c r="H1872" s="303">
        <v>38532</v>
      </c>
      <c r="I1872" s="281">
        <v>24</v>
      </c>
      <c r="J1872" s="281" t="s">
        <v>260</v>
      </c>
      <c r="K1872" s="281">
        <v>271</v>
      </c>
      <c r="L1872" s="281" t="s">
        <v>413</v>
      </c>
      <c r="M1872" s="281">
        <v>2059</v>
      </c>
      <c r="N1872" s="281" t="s">
        <v>5378</v>
      </c>
      <c r="O1872" s="281">
        <v>2</v>
      </c>
      <c r="P1872" s="281" t="s">
        <v>303</v>
      </c>
      <c r="Q1872" s="281">
        <v>0</v>
      </c>
      <c r="S1872" s="281">
        <v>0</v>
      </c>
      <c r="W1872" s="281">
        <v>-20</v>
      </c>
      <c r="X1872" s="281" t="s">
        <v>1574</v>
      </c>
      <c r="AA1872" s="281">
        <v>1</v>
      </c>
      <c r="AB1872" s="281" t="s">
        <v>198</v>
      </c>
      <c r="AC1872" s="303">
        <v>44864</v>
      </c>
      <c r="AD1872" s="281" t="s">
        <v>11537</v>
      </c>
      <c r="AE1872" s="281" t="s">
        <v>1017</v>
      </c>
      <c r="AF1872" s="281" t="s">
        <v>266</v>
      </c>
      <c r="AG1872" s="281" t="s">
        <v>5511</v>
      </c>
      <c r="AI1872" s="281" t="s">
        <v>5380</v>
      </c>
      <c r="AJ1872" s="281" t="s">
        <v>11467</v>
      </c>
      <c r="AN1872" s="303">
        <v>44342</v>
      </c>
      <c r="AP1872" s="284">
        <f t="shared" si="268"/>
        <v>1865</v>
      </c>
      <c r="AQ1872" s="284" t="str">
        <f t="shared" si="269"/>
        <v>久真也1</v>
      </c>
      <c r="AR1872" s="284" t="str">
        <f t="shared" si="270"/>
        <v>ひさししんや1</v>
      </c>
      <c r="AS1872" s="284">
        <f t="shared" si="271"/>
        <v>1728142</v>
      </c>
      <c r="AT1872" s="284" t="str">
        <f t="shared" si="264"/>
        <v>久真也</v>
      </c>
      <c r="AU1872" s="284">
        <f>IF(AT1872="","",COUNTIF(AT$8:AT1872,AT1872))</f>
        <v>1</v>
      </c>
      <c r="AV1872" s="284" t="str">
        <f t="shared" si="265"/>
        <v>ひさししんや</v>
      </c>
      <c r="AW1872" s="284">
        <f>IF(AV1872="","",COUNTIF(AV$8:AV1872,AV1872))</f>
        <v>1</v>
      </c>
      <c r="AX1872" s="284" t="str">
        <f t="shared" si="263"/>
        <v/>
      </c>
      <c r="AY1872" s="284" t="str">
        <f t="shared" si="266"/>
        <v/>
      </c>
      <c r="AZ1872" s="284" t="str">
        <f t="shared" si="267"/>
        <v/>
      </c>
    </row>
    <row r="1873" spans="1:52" ht="18" customHeight="1">
      <c r="A1873" s="281">
        <v>1728149</v>
      </c>
      <c r="B1873" s="281" t="s">
        <v>1649</v>
      </c>
      <c r="C1873" s="281" t="s">
        <v>7517</v>
      </c>
      <c r="D1873" s="281" t="s">
        <v>1651</v>
      </c>
      <c r="E1873" s="281" t="s">
        <v>5733</v>
      </c>
      <c r="F1873" s="281">
        <v>2</v>
      </c>
      <c r="G1873" s="281" t="s">
        <v>282</v>
      </c>
      <c r="H1873" s="303">
        <v>38532</v>
      </c>
      <c r="I1873" s="281">
        <v>24</v>
      </c>
      <c r="J1873" s="281" t="s">
        <v>260</v>
      </c>
      <c r="K1873" s="281">
        <v>271</v>
      </c>
      <c r="L1873" s="281" t="s">
        <v>413</v>
      </c>
      <c r="M1873" s="281">
        <v>2059</v>
      </c>
      <c r="N1873" s="281" t="s">
        <v>5378</v>
      </c>
      <c r="O1873" s="281">
        <v>2</v>
      </c>
      <c r="P1873" s="281" t="s">
        <v>303</v>
      </c>
      <c r="Q1873" s="281">
        <v>0</v>
      </c>
      <c r="S1873" s="281">
        <v>0</v>
      </c>
      <c r="W1873" s="281">
        <v>-20</v>
      </c>
      <c r="X1873" s="281" t="s">
        <v>1574</v>
      </c>
      <c r="AA1873" s="281">
        <v>1</v>
      </c>
      <c r="AB1873" s="281" t="s">
        <v>198</v>
      </c>
      <c r="AC1873" s="303">
        <v>44864</v>
      </c>
      <c r="AD1873" s="281" t="s">
        <v>11537</v>
      </c>
      <c r="AE1873" s="281" t="s">
        <v>1017</v>
      </c>
      <c r="AF1873" s="281" t="s">
        <v>266</v>
      </c>
      <c r="AG1873" s="281" t="s">
        <v>5511</v>
      </c>
      <c r="AI1873" s="281" t="s">
        <v>5380</v>
      </c>
      <c r="AJ1873" s="281" t="s">
        <v>11467</v>
      </c>
      <c r="AN1873" s="303">
        <v>44342</v>
      </c>
      <c r="AP1873" s="284">
        <f t="shared" si="268"/>
        <v>1866</v>
      </c>
      <c r="AQ1873" s="284" t="str">
        <f t="shared" si="269"/>
        <v>佐々木愛李1</v>
      </c>
      <c r="AR1873" s="284" t="str">
        <f t="shared" si="270"/>
        <v>ささきあいり1</v>
      </c>
      <c r="AS1873" s="284">
        <f t="shared" si="271"/>
        <v>1728149</v>
      </c>
      <c r="AT1873" s="284" t="str">
        <f t="shared" si="264"/>
        <v>佐々木愛李</v>
      </c>
      <c r="AU1873" s="284">
        <f>IF(AT1873="","",COUNTIF(AT$8:AT1873,AT1873))</f>
        <v>1</v>
      </c>
      <c r="AV1873" s="284" t="str">
        <f t="shared" si="265"/>
        <v>ささきあいり</v>
      </c>
      <c r="AW1873" s="284">
        <f>IF(AV1873="","",COUNTIF(AV$8:AV1873,AV1873))</f>
        <v>1</v>
      </c>
      <c r="AX1873" s="284" t="str">
        <f t="shared" si="263"/>
        <v/>
      </c>
      <c r="AY1873" s="284" t="str">
        <f t="shared" si="266"/>
        <v/>
      </c>
      <c r="AZ1873" s="284" t="str">
        <f t="shared" si="267"/>
        <v/>
      </c>
    </row>
    <row r="1874" spans="1:52" ht="18" customHeight="1">
      <c r="A1874" s="281">
        <v>1728707</v>
      </c>
      <c r="B1874" s="281" t="s">
        <v>3309</v>
      </c>
      <c r="C1874" s="281" t="s">
        <v>7518</v>
      </c>
      <c r="D1874" s="281" t="s">
        <v>1105</v>
      </c>
      <c r="E1874" s="281" t="s">
        <v>7519</v>
      </c>
      <c r="F1874" s="281">
        <v>2</v>
      </c>
      <c r="G1874" s="281" t="s">
        <v>282</v>
      </c>
      <c r="H1874" s="303">
        <v>38542</v>
      </c>
      <c r="I1874" s="281">
        <v>24</v>
      </c>
      <c r="J1874" s="281" t="s">
        <v>260</v>
      </c>
      <c r="K1874" s="281">
        <v>269</v>
      </c>
      <c r="L1874" s="281" t="s">
        <v>378</v>
      </c>
      <c r="M1874" s="281">
        <v>2047</v>
      </c>
      <c r="N1874" s="281" t="s">
        <v>6029</v>
      </c>
      <c r="O1874" s="281">
        <v>2</v>
      </c>
      <c r="P1874" s="281" t="s">
        <v>303</v>
      </c>
      <c r="W1874" s="281">
        <v>-20</v>
      </c>
      <c r="X1874" s="281" t="s">
        <v>1574</v>
      </c>
      <c r="AA1874" s="281">
        <v>1</v>
      </c>
      <c r="AB1874" s="281" t="s">
        <v>198</v>
      </c>
      <c r="AC1874" s="303">
        <v>44864</v>
      </c>
      <c r="AD1874" s="281" t="s">
        <v>11537</v>
      </c>
      <c r="AE1874" s="281" t="s">
        <v>6030</v>
      </c>
      <c r="AF1874" s="281" t="s">
        <v>266</v>
      </c>
      <c r="AG1874" s="281" t="s">
        <v>6031</v>
      </c>
      <c r="AI1874" s="281" t="s">
        <v>6032</v>
      </c>
      <c r="AJ1874" s="281" t="s">
        <v>11521</v>
      </c>
      <c r="AN1874" s="303">
        <v>44343</v>
      </c>
      <c r="AP1874" s="284">
        <f t="shared" si="268"/>
        <v>1867</v>
      </c>
      <c r="AQ1874" s="284" t="str">
        <f t="shared" si="269"/>
        <v>高橋愛埜1</v>
      </c>
      <c r="AR1874" s="284" t="str">
        <f t="shared" si="270"/>
        <v>たかはしあいの1</v>
      </c>
      <c r="AS1874" s="284">
        <f t="shared" si="271"/>
        <v>1728707</v>
      </c>
      <c r="AT1874" s="284" t="str">
        <f t="shared" si="264"/>
        <v>高橋愛埜</v>
      </c>
      <c r="AU1874" s="284">
        <f>IF(AT1874="","",COUNTIF(AT$8:AT1874,AT1874))</f>
        <v>1</v>
      </c>
      <c r="AV1874" s="284" t="str">
        <f t="shared" si="265"/>
        <v>たかはしあいの</v>
      </c>
      <c r="AW1874" s="284">
        <f>IF(AV1874="","",COUNTIF(AV$8:AV1874,AV1874))</f>
        <v>1</v>
      </c>
      <c r="AX1874" s="284" t="str">
        <f t="shared" si="263"/>
        <v/>
      </c>
      <c r="AY1874" s="284" t="str">
        <f t="shared" si="266"/>
        <v/>
      </c>
      <c r="AZ1874" s="284" t="str">
        <f t="shared" si="267"/>
        <v/>
      </c>
    </row>
    <row r="1875" spans="1:52" ht="18" customHeight="1">
      <c r="A1875" s="281">
        <v>1722469</v>
      </c>
      <c r="B1875" s="281" t="s">
        <v>7520</v>
      </c>
      <c r="C1875" s="281" t="s">
        <v>7521</v>
      </c>
      <c r="D1875" s="281" t="s">
        <v>7522</v>
      </c>
      <c r="E1875" s="281" t="s">
        <v>6015</v>
      </c>
      <c r="F1875" s="281">
        <v>1</v>
      </c>
      <c r="G1875" s="281" t="s">
        <v>259</v>
      </c>
      <c r="H1875" s="303">
        <v>38552</v>
      </c>
      <c r="I1875" s="281">
        <v>24</v>
      </c>
      <c r="J1875" s="281" t="s">
        <v>260</v>
      </c>
      <c r="K1875" s="281">
        <v>269</v>
      </c>
      <c r="L1875" s="281" t="s">
        <v>378</v>
      </c>
      <c r="M1875" s="281">
        <v>2048</v>
      </c>
      <c r="N1875" s="281" t="s">
        <v>5948</v>
      </c>
      <c r="O1875" s="281">
        <v>2</v>
      </c>
      <c r="P1875" s="281" t="s">
        <v>303</v>
      </c>
      <c r="Q1875" s="281">
        <v>0</v>
      </c>
      <c r="S1875" s="281">
        <v>0</v>
      </c>
      <c r="W1875" s="281">
        <v>-20</v>
      </c>
      <c r="X1875" s="281" t="s">
        <v>1574</v>
      </c>
      <c r="AA1875" s="281">
        <v>1</v>
      </c>
      <c r="AB1875" s="281" t="s">
        <v>198</v>
      </c>
      <c r="AC1875" s="303">
        <v>44864</v>
      </c>
      <c r="AD1875" s="281" t="s">
        <v>11537</v>
      </c>
      <c r="AE1875" s="281" t="s">
        <v>5949</v>
      </c>
      <c r="AF1875" s="281" t="s">
        <v>266</v>
      </c>
      <c r="AG1875" s="281" t="s">
        <v>5950</v>
      </c>
      <c r="AI1875" s="281" t="s">
        <v>5951</v>
      </c>
      <c r="AJ1875" s="281" t="s">
        <v>11515</v>
      </c>
      <c r="AN1875" s="303">
        <v>44309</v>
      </c>
      <c r="AP1875" s="284">
        <f t="shared" si="268"/>
        <v>1868</v>
      </c>
      <c r="AQ1875" s="284" t="str">
        <f t="shared" si="269"/>
        <v>近井大記1</v>
      </c>
      <c r="AR1875" s="284" t="str">
        <f t="shared" si="270"/>
        <v>ちかいだいき1</v>
      </c>
      <c r="AS1875" s="284">
        <f t="shared" si="271"/>
        <v>1722469</v>
      </c>
      <c r="AT1875" s="284" t="str">
        <f t="shared" si="264"/>
        <v>近井大記</v>
      </c>
      <c r="AU1875" s="284">
        <f>IF(AT1875="","",COUNTIF(AT$8:AT1875,AT1875))</f>
        <v>1</v>
      </c>
      <c r="AV1875" s="284" t="str">
        <f t="shared" si="265"/>
        <v>ちかいだいき</v>
      </c>
      <c r="AW1875" s="284">
        <f>IF(AV1875="","",COUNTIF(AV$8:AV1875,AV1875))</f>
        <v>1</v>
      </c>
      <c r="AX1875" s="284" t="str">
        <f t="shared" si="263"/>
        <v/>
      </c>
      <c r="AY1875" s="284" t="str">
        <f t="shared" si="266"/>
        <v/>
      </c>
      <c r="AZ1875" s="284" t="str">
        <f t="shared" si="267"/>
        <v/>
      </c>
    </row>
    <row r="1876" spans="1:52" ht="18" customHeight="1">
      <c r="A1876" s="281">
        <v>1731539</v>
      </c>
      <c r="B1876" s="281" t="s">
        <v>7523</v>
      </c>
      <c r="C1876" s="281" t="s">
        <v>7524</v>
      </c>
      <c r="D1876" s="281" t="s">
        <v>7525</v>
      </c>
      <c r="E1876" s="281" t="s">
        <v>6002</v>
      </c>
      <c r="F1876" s="281">
        <v>2</v>
      </c>
      <c r="G1876" s="281" t="s">
        <v>282</v>
      </c>
      <c r="H1876" s="303">
        <v>38558</v>
      </c>
      <c r="I1876" s="281">
        <v>24</v>
      </c>
      <c r="J1876" s="281" t="s">
        <v>260</v>
      </c>
      <c r="K1876" s="281">
        <v>273</v>
      </c>
      <c r="L1876" s="281" t="s">
        <v>784</v>
      </c>
      <c r="M1876" s="281">
        <v>5117</v>
      </c>
      <c r="N1876" s="281" t="s">
        <v>6926</v>
      </c>
      <c r="O1876" s="281">
        <v>2</v>
      </c>
      <c r="P1876" s="281" t="s">
        <v>303</v>
      </c>
      <c r="W1876" s="281">
        <v>-20</v>
      </c>
      <c r="X1876" s="281" t="s">
        <v>1574</v>
      </c>
      <c r="AA1876" s="281">
        <v>1</v>
      </c>
      <c r="AB1876" s="281" t="s">
        <v>198</v>
      </c>
      <c r="AC1876" s="303">
        <v>44864</v>
      </c>
      <c r="AD1876" s="281" t="s">
        <v>11536</v>
      </c>
      <c r="AE1876" s="281" t="s">
        <v>1728</v>
      </c>
      <c r="AF1876" s="281" t="s">
        <v>266</v>
      </c>
      <c r="AG1876" s="281" t="s">
        <v>6927</v>
      </c>
      <c r="AI1876" s="281" t="s">
        <v>6928</v>
      </c>
      <c r="AJ1876" s="281" t="s">
        <v>11585</v>
      </c>
      <c r="AN1876" s="303">
        <v>44351</v>
      </c>
      <c r="AP1876" s="284">
        <f t="shared" si="268"/>
        <v>1869</v>
      </c>
      <c r="AQ1876" s="284" t="str">
        <f t="shared" si="269"/>
        <v>田原麻央1</v>
      </c>
      <c r="AR1876" s="284" t="str">
        <f t="shared" si="270"/>
        <v>たはらまお1</v>
      </c>
      <c r="AS1876" s="284">
        <f t="shared" si="271"/>
        <v>1731539</v>
      </c>
      <c r="AT1876" s="284" t="str">
        <f t="shared" si="264"/>
        <v>田原麻央</v>
      </c>
      <c r="AU1876" s="284">
        <f>IF(AT1876="","",COUNTIF(AT$8:AT1876,AT1876))</f>
        <v>1</v>
      </c>
      <c r="AV1876" s="284" t="str">
        <f t="shared" si="265"/>
        <v>たはらまお</v>
      </c>
      <c r="AW1876" s="284">
        <f>IF(AV1876="","",COUNTIF(AV$8:AV1876,AV1876))</f>
        <v>1</v>
      </c>
      <c r="AX1876" s="284" t="str">
        <f t="shared" si="263"/>
        <v/>
      </c>
      <c r="AY1876" s="284" t="str">
        <f t="shared" si="266"/>
        <v/>
      </c>
      <c r="AZ1876" s="284" t="str">
        <f t="shared" si="267"/>
        <v/>
      </c>
    </row>
    <row r="1877" spans="1:52" ht="18" customHeight="1">
      <c r="A1877" s="281">
        <v>1731631</v>
      </c>
      <c r="B1877" s="281" t="s">
        <v>4961</v>
      </c>
      <c r="C1877" s="281" t="s">
        <v>7526</v>
      </c>
      <c r="D1877" s="281" t="s">
        <v>4963</v>
      </c>
      <c r="E1877" s="281" t="s">
        <v>4881</v>
      </c>
      <c r="F1877" s="281">
        <v>2</v>
      </c>
      <c r="G1877" s="281" t="s">
        <v>282</v>
      </c>
      <c r="H1877" s="303">
        <v>38562</v>
      </c>
      <c r="I1877" s="281">
        <v>24</v>
      </c>
      <c r="J1877" s="281" t="s">
        <v>260</v>
      </c>
      <c r="K1877" s="281">
        <v>277</v>
      </c>
      <c r="L1877" s="281" t="s">
        <v>293</v>
      </c>
      <c r="M1877" s="281">
        <v>2091</v>
      </c>
      <c r="N1877" s="281" t="s">
        <v>6846</v>
      </c>
      <c r="O1877" s="281">
        <v>2</v>
      </c>
      <c r="P1877" s="281" t="s">
        <v>303</v>
      </c>
      <c r="W1877" s="281">
        <v>-20</v>
      </c>
      <c r="X1877" s="281" t="s">
        <v>1574</v>
      </c>
      <c r="AA1877" s="281">
        <v>1</v>
      </c>
      <c r="AB1877" s="281" t="s">
        <v>198</v>
      </c>
      <c r="AC1877" s="303">
        <v>44864</v>
      </c>
      <c r="AD1877" s="281" t="s">
        <v>11536</v>
      </c>
      <c r="AE1877" s="281" t="s">
        <v>7320</v>
      </c>
      <c r="AF1877" s="281" t="s">
        <v>266</v>
      </c>
      <c r="AG1877" s="281" t="s">
        <v>7321</v>
      </c>
      <c r="AI1877" s="281" t="s">
        <v>7322</v>
      </c>
      <c r="AJ1877" s="281" t="s">
        <v>11604</v>
      </c>
      <c r="AN1877" s="303">
        <v>44351</v>
      </c>
      <c r="AP1877" s="284">
        <f t="shared" si="268"/>
        <v>1870</v>
      </c>
      <c r="AQ1877" s="284" t="str">
        <f t="shared" si="269"/>
        <v>藤原夏帆1</v>
      </c>
      <c r="AR1877" s="284" t="str">
        <f t="shared" si="270"/>
        <v>ふじわらかほ1</v>
      </c>
      <c r="AS1877" s="284">
        <f t="shared" si="271"/>
        <v>1731631</v>
      </c>
      <c r="AT1877" s="284" t="str">
        <f t="shared" si="264"/>
        <v>藤原夏帆</v>
      </c>
      <c r="AU1877" s="284">
        <f>IF(AT1877="","",COUNTIF(AT$8:AT1877,AT1877))</f>
        <v>1</v>
      </c>
      <c r="AV1877" s="284" t="str">
        <f t="shared" si="265"/>
        <v>ふじわらかほ</v>
      </c>
      <c r="AW1877" s="284">
        <f>IF(AV1877="","",COUNTIF(AV$8:AV1877,AV1877))</f>
        <v>1</v>
      </c>
      <c r="AX1877" s="284" t="str">
        <f t="shared" si="263"/>
        <v/>
      </c>
      <c r="AY1877" s="284" t="str">
        <f t="shared" si="266"/>
        <v/>
      </c>
      <c r="AZ1877" s="284" t="str">
        <f t="shared" si="267"/>
        <v/>
      </c>
    </row>
    <row r="1878" spans="1:52" ht="18" customHeight="1">
      <c r="A1878" s="281">
        <v>1731506</v>
      </c>
      <c r="B1878" s="281" t="s">
        <v>7527</v>
      </c>
      <c r="C1878" s="281" t="s">
        <v>7528</v>
      </c>
      <c r="D1878" s="281" t="s">
        <v>7529</v>
      </c>
      <c r="E1878" s="281" t="s">
        <v>7530</v>
      </c>
      <c r="F1878" s="281">
        <v>1</v>
      </c>
      <c r="G1878" s="281" t="s">
        <v>259</v>
      </c>
      <c r="H1878" s="303">
        <v>38563</v>
      </c>
      <c r="I1878" s="281">
        <v>24</v>
      </c>
      <c r="J1878" s="281" t="s">
        <v>260</v>
      </c>
      <c r="K1878" s="281">
        <v>275</v>
      </c>
      <c r="L1878" s="281" t="s">
        <v>273</v>
      </c>
      <c r="M1878" s="281">
        <v>2075</v>
      </c>
      <c r="N1878" s="281" t="s">
        <v>5544</v>
      </c>
      <c r="O1878" s="281">
        <v>2</v>
      </c>
      <c r="P1878" s="281" t="s">
        <v>303</v>
      </c>
      <c r="W1878" s="281">
        <v>-20</v>
      </c>
      <c r="X1878" s="281" t="s">
        <v>1574</v>
      </c>
      <c r="AA1878" s="281">
        <v>1</v>
      </c>
      <c r="AB1878" s="281" t="s">
        <v>198</v>
      </c>
      <c r="AC1878" s="303">
        <v>44864</v>
      </c>
      <c r="AD1878" s="281" t="s">
        <v>11536</v>
      </c>
      <c r="AE1878" s="281" t="s">
        <v>6218</v>
      </c>
      <c r="AF1878" s="281" t="s">
        <v>266</v>
      </c>
      <c r="AG1878" s="281" t="s">
        <v>6219</v>
      </c>
      <c r="AI1878" s="281" t="s">
        <v>6220</v>
      </c>
      <c r="AJ1878" s="281" t="s">
        <v>11540</v>
      </c>
      <c r="AN1878" s="303">
        <v>44351</v>
      </c>
      <c r="AP1878" s="284">
        <f t="shared" si="268"/>
        <v>1871</v>
      </c>
      <c r="AQ1878" s="284" t="str">
        <f t="shared" si="269"/>
        <v>永田快1</v>
      </c>
      <c r="AR1878" s="284" t="str">
        <f t="shared" si="270"/>
        <v>ながたかい1</v>
      </c>
      <c r="AS1878" s="284">
        <f t="shared" si="271"/>
        <v>1731506</v>
      </c>
      <c r="AT1878" s="284" t="str">
        <f t="shared" si="264"/>
        <v>永田快</v>
      </c>
      <c r="AU1878" s="284">
        <f>IF(AT1878="","",COUNTIF(AT$8:AT1878,AT1878))</f>
        <v>1</v>
      </c>
      <c r="AV1878" s="284" t="str">
        <f t="shared" si="265"/>
        <v>ながたかい</v>
      </c>
      <c r="AW1878" s="284">
        <f>IF(AV1878="","",COUNTIF(AV$8:AV1878,AV1878))</f>
        <v>1</v>
      </c>
      <c r="AX1878" s="284" t="str">
        <f t="shared" si="263"/>
        <v/>
      </c>
      <c r="AY1878" s="284" t="str">
        <f t="shared" si="266"/>
        <v/>
      </c>
      <c r="AZ1878" s="284" t="str">
        <f t="shared" si="267"/>
        <v/>
      </c>
    </row>
    <row r="1879" spans="1:52" ht="18" customHeight="1">
      <c r="A1879" s="281">
        <v>1730216</v>
      </c>
      <c r="B1879" s="281" t="s">
        <v>7531</v>
      </c>
      <c r="C1879" s="281" t="s">
        <v>7532</v>
      </c>
      <c r="D1879" s="281" t="s">
        <v>7533</v>
      </c>
      <c r="E1879" s="281" t="s">
        <v>3159</v>
      </c>
      <c r="F1879" s="281">
        <v>1</v>
      </c>
      <c r="G1879" s="281" t="s">
        <v>259</v>
      </c>
      <c r="H1879" s="303">
        <v>38569</v>
      </c>
      <c r="I1879" s="281">
        <v>24</v>
      </c>
      <c r="J1879" s="281" t="s">
        <v>260</v>
      </c>
      <c r="K1879" s="281">
        <v>269</v>
      </c>
      <c r="L1879" s="281" t="s">
        <v>378</v>
      </c>
      <c r="M1879" s="281">
        <v>2048</v>
      </c>
      <c r="N1879" s="281" t="s">
        <v>5948</v>
      </c>
      <c r="O1879" s="281">
        <v>2</v>
      </c>
      <c r="P1879" s="281" t="s">
        <v>303</v>
      </c>
      <c r="Q1879" s="281">
        <v>0</v>
      </c>
      <c r="S1879" s="281">
        <v>0</v>
      </c>
      <c r="W1879" s="281">
        <v>-20</v>
      </c>
      <c r="X1879" s="281" t="s">
        <v>1574</v>
      </c>
      <c r="AA1879" s="281">
        <v>1</v>
      </c>
      <c r="AB1879" s="281" t="s">
        <v>198</v>
      </c>
      <c r="AC1879" s="303">
        <v>44864</v>
      </c>
      <c r="AD1879" s="281" t="s">
        <v>11537</v>
      </c>
      <c r="AE1879" s="281" t="s">
        <v>5949</v>
      </c>
      <c r="AF1879" s="281" t="s">
        <v>266</v>
      </c>
      <c r="AG1879" s="281" t="s">
        <v>5950</v>
      </c>
      <c r="AI1879" s="281" t="s">
        <v>5951</v>
      </c>
      <c r="AJ1879" s="281" t="s">
        <v>11515</v>
      </c>
      <c r="AN1879" s="303">
        <v>44348</v>
      </c>
      <c r="AP1879" s="284">
        <f t="shared" si="268"/>
        <v>1872</v>
      </c>
      <c r="AQ1879" s="284" t="str">
        <f t="shared" si="269"/>
        <v>尾芦匠磨1</v>
      </c>
      <c r="AR1879" s="284" t="str">
        <f t="shared" si="270"/>
        <v>おあしたくま1</v>
      </c>
      <c r="AS1879" s="284">
        <f t="shared" si="271"/>
        <v>1730216</v>
      </c>
      <c r="AT1879" s="284" t="str">
        <f t="shared" si="264"/>
        <v>尾芦匠磨</v>
      </c>
      <c r="AU1879" s="284">
        <f>IF(AT1879="","",COUNTIF(AT$8:AT1879,AT1879))</f>
        <v>1</v>
      </c>
      <c r="AV1879" s="284" t="str">
        <f t="shared" si="265"/>
        <v>おあしたくま</v>
      </c>
      <c r="AW1879" s="284">
        <f>IF(AV1879="","",COUNTIF(AV$8:AV1879,AV1879))</f>
        <v>1</v>
      </c>
      <c r="AX1879" s="284" t="str">
        <f t="shared" si="263"/>
        <v/>
      </c>
      <c r="AY1879" s="284" t="str">
        <f t="shared" si="266"/>
        <v/>
      </c>
      <c r="AZ1879" s="284" t="str">
        <f t="shared" si="267"/>
        <v/>
      </c>
    </row>
    <row r="1880" spans="1:52" ht="18" customHeight="1">
      <c r="A1880" s="281">
        <v>1728716</v>
      </c>
      <c r="B1880" s="281" t="s">
        <v>6906</v>
      </c>
      <c r="C1880" s="281" t="s">
        <v>7534</v>
      </c>
      <c r="D1880" s="281" t="s">
        <v>6908</v>
      </c>
      <c r="E1880" s="281" t="s">
        <v>6002</v>
      </c>
      <c r="F1880" s="281">
        <v>2</v>
      </c>
      <c r="G1880" s="281" t="s">
        <v>282</v>
      </c>
      <c r="H1880" s="303">
        <v>38572</v>
      </c>
      <c r="I1880" s="281">
        <v>24</v>
      </c>
      <c r="J1880" s="281" t="s">
        <v>260</v>
      </c>
      <c r="K1880" s="281">
        <v>269</v>
      </c>
      <c r="L1880" s="281" t="s">
        <v>378</v>
      </c>
      <c r="M1880" s="281">
        <v>2047</v>
      </c>
      <c r="N1880" s="281" t="s">
        <v>6029</v>
      </c>
      <c r="O1880" s="281">
        <v>2</v>
      </c>
      <c r="P1880" s="281" t="s">
        <v>303</v>
      </c>
      <c r="W1880" s="281">
        <v>-20</v>
      </c>
      <c r="X1880" s="281" t="s">
        <v>1574</v>
      </c>
      <c r="AA1880" s="281">
        <v>1</v>
      </c>
      <c r="AB1880" s="281" t="s">
        <v>198</v>
      </c>
      <c r="AC1880" s="303">
        <v>44864</v>
      </c>
      <c r="AD1880" s="281" t="s">
        <v>11537</v>
      </c>
      <c r="AE1880" s="281" t="s">
        <v>6030</v>
      </c>
      <c r="AF1880" s="281" t="s">
        <v>266</v>
      </c>
      <c r="AG1880" s="281" t="s">
        <v>6031</v>
      </c>
      <c r="AI1880" s="281" t="s">
        <v>6032</v>
      </c>
      <c r="AJ1880" s="281" t="s">
        <v>11521</v>
      </c>
      <c r="AN1880" s="303">
        <v>44343</v>
      </c>
      <c r="AP1880" s="284">
        <f t="shared" si="268"/>
        <v>1873</v>
      </c>
      <c r="AQ1880" s="284" t="str">
        <f t="shared" si="269"/>
        <v>小泉真央1</v>
      </c>
      <c r="AR1880" s="284" t="str">
        <f t="shared" si="270"/>
        <v>こいずみまお1</v>
      </c>
      <c r="AS1880" s="284">
        <f t="shared" si="271"/>
        <v>1728716</v>
      </c>
      <c r="AT1880" s="284" t="str">
        <f t="shared" si="264"/>
        <v>小泉真央</v>
      </c>
      <c r="AU1880" s="284">
        <f>IF(AT1880="","",COUNTIF(AT$8:AT1880,AT1880))</f>
        <v>1</v>
      </c>
      <c r="AV1880" s="284" t="str">
        <f t="shared" si="265"/>
        <v>こいずみまお</v>
      </c>
      <c r="AW1880" s="284">
        <f>IF(AV1880="","",COUNTIF(AV$8:AV1880,AV1880))</f>
        <v>1</v>
      </c>
      <c r="AX1880" s="284" t="str">
        <f t="shared" si="263"/>
        <v/>
      </c>
      <c r="AY1880" s="284" t="str">
        <f t="shared" si="266"/>
        <v/>
      </c>
      <c r="AZ1880" s="284" t="str">
        <f t="shared" si="267"/>
        <v/>
      </c>
    </row>
    <row r="1881" spans="1:52" ht="18" customHeight="1">
      <c r="A1881" s="281">
        <v>1728634</v>
      </c>
      <c r="B1881" s="281" t="s">
        <v>6906</v>
      </c>
      <c r="C1881" s="281" t="s">
        <v>7535</v>
      </c>
      <c r="D1881" s="281" t="s">
        <v>6908</v>
      </c>
      <c r="E1881" s="281" t="s">
        <v>7536</v>
      </c>
      <c r="F1881" s="281">
        <v>1</v>
      </c>
      <c r="G1881" s="281" t="s">
        <v>259</v>
      </c>
      <c r="H1881" s="303">
        <v>38574</v>
      </c>
      <c r="I1881" s="281">
        <v>24</v>
      </c>
      <c r="J1881" s="281" t="s">
        <v>260</v>
      </c>
      <c r="K1881" s="281">
        <v>269</v>
      </c>
      <c r="L1881" s="281" t="s">
        <v>378</v>
      </c>
      <c r="M1881" s="281">
        <v>2046</v>
      </c>
      <c r="N1881" s="281" t="s">
        <v>410</v>
      </c>
      <c r="O1881" s="281">
        <v>2</v>
      </c>
      <c r="P1881" s="281" t="s">
        <v>303</v>
      </c>
      <c r="Q1881" s="281">
        <v>0</v>
      </c>
      <c r="S1881" s="281">
        <v>0</v>
      </c>
      <c r="W1881" s="281">
        <v>-20</v>
      </c>
      <c r="X1881" s="281" t="s">
        <v>1574</v>
      </c>
      <c r="AA1881" s="281">
        <v>1</v>
      </c>
      <c r="AB1881" s="281" t="s">
        <v>198</v>
      </c>
      <c r="AC1881" s="303">
        <v>44864</v>
      </c>
      <c r="AD1881" s="281" t="s">
        <v>11537</v>
      </c>
      <c r="AE1881" s="281" t="s">
        <v>1106</v>
      </c>
      <c r="AF1881" s="281" t="s">
        <v>266</v>
      </c>
      <c r="AG1881" s="281" t="s">
        <v>5522</v>
      </c>
      <c r="AI1881" s="281" t="s">
        <v>5523</v>
      </c>
      <c r="AJ1881" s="281" t="s">
        <v>11479</v>
      </c>
      <c r="AN1881" s="303">
        <v>44343</v>
      </c>
      <c r="AP1881" s="284">
        <f t="shared" si="268"/>
        <v>1874</v>
      </c>
      <c r="AQ1881" s="284" t="str">
        <f t="shared" si="269"/>
        <v>小泉雅治1</v>
      </c>
      <c r="AR1881" s="284" t="str">
        <f t="shared" si="270"/>
        <v>こいずみまさはる1</v>
      </c>
      <c r="AS1881" s="284">
        <f t="shared" si="271"/>
        <v>1728634</v>
      </c>
      <c r="AT1881" s="284" t="str">
        <f t="shared" si="264"/>
        <v>小泉雅治</v>
      </c>
      <c r="AU1881" s="284">
        <f>IF(AT1881="","",COUNTIF(AT$8:AT1881,AT1881))</f>
        <v>1</v>
      </c>
      <c r="AV1881" s="284" t="str">
        <f t="shared" si="265"/>
        <v>こいずみまさはる</v>
      </c>
      <c r="AW1881" s="284">
        <f>IF(AV1881="","",COUNTIF(AV$8:AV1881,AV1881))</f>
        <v>1</v>
      </c>
      <c r="AX1881" s="284" t="str">
        <f t="shared" si="263"/>
        <v/>
      </c>
      <c r="AY1881" s="284" t="str">
        <f t="shared" si="266"/>
        <v/>
      </c>
      <c r="AZ1881" s="284" t="str">
        <f t="shared" si="267"/>
        <v/>
      </c>
    </row>
    <row r="1882" spans="1:52" ht="18" customHeight="1">
      <c r="A1882" s="281">
        <v>1731624</v>
      </c>
      <c r="B1882" s="281" t="s">
        <v>1846</v>
      </c>
      <c r="C1882" s="281" t="s">
        <v>7537</v>
      </c>
      <c r="D1882" s="281" t="s">
        <v>1848</v>
      </c>
      <c r="E1882" s="281" t="s">
        <v>2027</v>
      </c>
      <c r="F1882" s="281">
        <v>1</v>
      </c>
      <c r="G1882" s="281" t="s">
        <v>259</v>
      </c>
      <c r="H1882" s="303">
        <v>38575</v>
      </c>
      <c r="I1882" s="281">
        <v>24</v>
      </c>
      <c r="J1882" s="281" t="s">
        <v>260</v>
      </c>
      <c r="K1882" s="281">
        <v>276</v>
      </c>
      <c r="L1882" s="281" t="s">
        <v>742</v>
      </c>
      <c r="M1882" s="281">
        <v>2085</v>
      </c>
      <c r="N1882" s="281" t="s">
        <v>5925</v>
      </c>
      <c r="O1882" s="281">
        <v>2</v>
      </c>
      <c r="P1882" s="281" t="s">
        <v>303</v>
      </c>
      <c r="W1882" s="281">
        <v>-20</v>
      </c>
      <c r="X1882" s="281" t="s">
        <v>1574</v>
      </c>
      <c r="AA1882" s="281">
        <v>1</v>
      </c>
      <c r="AB1882" s="281" t="s">
        <v>198</v>
      </c>
      <c r="AC1882" s="303">
        <v>44864</v>
      </c>
      <c r="AD1882" s="281" t="s">
        <v>11536</v>
      </c>
      <c r="AE1882" s="281" t="s">
        <v>1131</v>
      </c>
      <c r="AF1882" s="281" t="s">
        <v>266</v>
      </c>
      <c r="AG1882" s="281" t="s">
        <v>5926</v>
      </c>
      <c r="AI1882" s="281" t="s">
        <v>5927</v>
      </c>
      <c r="AJ1882" s="281" t="s">
        <v>11512</v>
      </c>
      <c r="AN1882" s="303">
        <v>44351</v>
      </c>
      <c r="AP1882" s="284">
        <f t="shared" si="268"/>
        <v>1875</v>
      </c>
      <c r="AQ1882" s="284" t="str">
        <f t="shared" si="269"/>
        <v>中原拓実1</v>
      </c>
      <c r="AR1882" s="284" t="str">
        <f t="shared" si="270"/>
        <v>なかはらたくみ1</v>
      </c>
      <c r="AS1882" s="284">
        <f t="shared" si="271"/>
        <v>1731624</v>
      </c>
      <c r="AT1882" s="284" t="str">
        <f t="shared" si="264"/>
        <v>中原拓実</v>
      </c>
      <c r="AU1882" s="284">
        <f>IF(AT1882="","",COUNTIF(AT$8:AT1882,AT1882))</f>
        <v>1</v>
      </c>
      <c r="AV1882" s="284" t="str">
        <f t="shared" si="265"/>
        <v>なかはらたくみ</v>
      </c>
      <c r="AW1882" s="284">
        <f>IF(AV1882="","",COUNTIF(AV$8:AV1882,AV1882))</f>
        <v>1</v>
      </c>
      <c r="AX1882" s="284" t="str">
        <f t="shared" si="263"/>
        <v/>
      </c>
      <c r="AY1882" s="284" t="str">
        <f t="shared" si="266"/>
        <v/>
      </c>
      <c r="AZ1882" s="284" t="str">
        <f t="shared" si="267"/>
        <v/>
      </c>
    </row>
    <row r="1883" spans="1:52" ht="18" customHeight="1">
      <c r="A1883" s="281">
        <v>1728145</v>
      </c>
      <c r="B1883" s="281" t="s">
        <v>3990</v>
      </c>
      <c r="C1883" s="281" t="s">
        <v>7538</v>
      </c>
      <c r="D1883" s="281" t="s">
        <v>3992</v>
      </c>
      <c r="E1883" s="281" t="s">
        <v>7539</v>
      </c>
      <c r="F1883" s="281">
        <v>2</v>
      </c>
      <c r="G1883" s="281" t="s">
        <v>282</v>
      </c>
      <c r="H1883" s="303">
        <v>38587</v>
      </c>
      <c r="I1883" s="281">
        <v>24</v>
      </c>
      <c r="J1883" s="281" t="s">
        <v>260</v>
      </c>
      <c r="K1883" s="281">
        <v>271</v>
      </c>
      <c r="L1883" s="281" t="s">
        <v>413</v>
      </c>
      <c r="M1883" s="281">
        <v>2059</v>
      </c>
      <c r="N1883" s="281" t="s">
        <v>5378</v>
      </c>
      <c r="O1883" s="281">
        <v>2</v>
      </c>
      <c r="P1883" s="281" t="s">
        <v>303</v>
      </c>
      <c r="Q1883" s="281">
        <v>0</v>
      </c>
      <c r="S1883" s="281">
        <v>0</v>
      </c>
      <c r="W1883" s="281">
        <v>-20</v>
      </c>
      <c r="X1883" s="281" t="s">
        <v>1574</v>
      </c>
      <c r="AA1883" s="281">
        <v>1</v>
      </c>
      <c r="AB1883" s="281" t="s">
        <v>198</v>
      </c>
      <c r="AC1883" s="303">
        <v>44864</v>
      </c>
      <c r="AD1883" s="281" t="s">
        <v>11537</v>
      </c>
      <c r="AE1883" s="281" t="s">
        <v>1017</v>
      </c>
      <c r="AF1883" s="281" t="s">
        <v>266</v>
      </c>
      <c r="AG1883" s="281" t="s">
        <v>5511</v>
      </c>
      <c r="AI1883" s="281" t="s">
        <v>5380</v>
      </c>
      <c r="AJ1883" s="281" t="s">
        <v>11467</v>
      </c>
      <c r="AN1883" s="303">
        <v>44342</v>
      </c>
      <c r="AP1883" s="284">
        <f t="shared" si="268"/>
        <v>1876</v>
      </c>
      <c r="AQ1883" s="284" t="str">
        <f t="shared" si="269"/>
        <v>小平伊紗1</v>
      </c>
      <c r="AR1883" s="284" t="str">
        <f t="shared" si="270"/>
        <v>こだいらいさ1</v>
      </c>
      <c r="AS1883" s="284">
        <f t="shared" si="271"/>
        <v>1728145</v>
      </c>
      <c r="AT1883" s="284" t="str">
        <f t="shared" si="264"/>
        <v>小平伊紗</v>
      </c>
      <c r="AU1883" s="284">
        <f>IF(AT1883="","",COUNTIF(AT$8:AT1883,AT1883))</f>
        <v>1</v>
      </c>
      <c r="AV1883" s="284" t="str">
        <f t="shared" si="265"/>
        <v>こだいらいさ</v>
      </c>
      <c r="AW1883" s="284">
        <f>IF(AV1883="","",COUNTIF(AV$8:AV1883,AV1883))</f>
        <v>1</v>
      </c>
      <c r="AX1883" s="284" t="str">
        <f t="shared" si="263"/>
        <v/>
      </c>
      <c r="AY1883" s="284" t="str">
        <f t="shared" si="266"/>
        <v/>
      </c>
      <c r="AZ1883" s="284" t="str">
        <f t="shared" si="267"/>
        <v/>
      </c>
    </row>
    <row r="1884" spans="1:52" ht="18" customHeight="1">
      <c r="A1884" s="281">
        <v>1728567</v>
      </c>
      <c r="B1884" s="281" t="s">
        <v>6492</v>
      </c>
      <c r="C1884" s="281" t="s">
        <v>6520</v>
      </c>
      <c r="D1884" s="281" t="s">
        <v>6494</v>
      </c>
      <c r="E1884" s="281" t="s">
        <v>7540</v>
      </c>
      <c r="F1884" s="281">
        <v>2</v>
      </c>
      <c r="G1884" s="281" t="s">
        <v>282</v>
      </c>
      <c r="H1884" s="303">
        <v>38588</v>
      </c>
      <c r="I1884" s="281">
        <v>24</v>
      </c>
      <c r="J1884" s="281" t="s">
        <v>260</v>
      </c>
      <c r="K1884" s="281">
        <v>269</v>
      </c>
      <c r="L1884" s="281" t="s">
        <v>378</v>
      </c>
      <c r="M1884" s="281">
        <v>2049</v>
      </c>
      <c r="N1884" s="281" t="s">
        <v>5101</v>
      </c>
      <c r="O1884" s="281">
        <v>2</v>
      </c>
      <c r="P1884" s="281" t="s">
        <v>303</v>
      </c>
      <c r="Q1884" s="281">
        <v>0</v>
      </c>
      <c r="S1884" s="281">
        <v>0</v>
      </c>
      <c r="W1884" s="281">
        <v>-20</v>
      </c>
      <c r="X1884" s="281" t="s">
        <v>1574</v>
      </c>
      <c r="AA1884" s="281">
        <v>1</v>
      </c>
      <c r="AB1884" s="281" t="s">
        <v>198</v>
      </c>
      <c r="AC1884" s="303">
        <v>44864</v>
      </c>
      <c r="AD1884" s="281" t="s">
        <v>11537</v>
      </c>
      <c r="AE1884" s="281" t="s">
        <v>5889</v>
      </c>
      <c r="AF1884" s="281" t="s">
        <v>266</v>
      </c>
      <c r="AG1884" s="281" t="s">
        <v>5890</v>
      </c>
      <c r="AI1884" s="281" t="s">
        <v>7541</v>
      </c>
      <c r="AJ1884" s="281" t="s">
        <v>11616</v>
      </c>
      <c r="AN1884" s="303">
        <v>44343</v>
      </c>
      <c r="AP1884" s="284">
        <f t="shared" si="268"/>
        <v>1877</v>
      </c>
      <c r="AQ1884" s="284" t="str">
        <f t="shared" si="269"/>
        <v>五十嵐万葉1</v>
      </c>
      <c r="AR1884" s="284" t="str">
        <f t="shared" si="270"/>
        <v>いがらしかずは1</v>
      </c>
      <c r="AS1884" s="284">
        <f t="shared" si="271"/>
        <v>1728567</v>
      </c>
      <c r="AT1884" s="284" t="str">
        <f t="shared" si="264"/>
        <v>五十嵐万葉</v>
      </c>
      <c r="AU1884" s="284">
        <f>IF(AT1884="","",COUNTIF(AT$8:AT1884,AT1884))</f>
        <v>1</v>
      </c>
      <c r="AV1884" s="284" t="str">
        <f t="shared" si="265"/>
        <v>いがらしかずは</v>
      </c>
      <c r="AW1884" s="284">
        <f>IF(AV1884="","",COUNTIF(AV$8:AV1884,AV1884))</f>
        <v>1</v>
      </c>
      <c r="AX1884" s="284" t="str">
        <f t="shared" si="263"/>
        <v/>
      </c>
      <c r="AY1884" s="284" t="str">
        <f t="shared" si="266"/>
        <v/>
      </c>
      <c r="AZ1884" s="284" t="str">
        <f t="shared" si="267"/>
        <v/>
      </c>
    </row>
    <row r="1885" spans="1:52" ht="18" customHeight="1">
      <c r="A1885" s="281">
        <v>1728148</v>
      </c>
      <c r="B1885" s="281" t="s">
        <v>852</v>
      </c>
      <c r="C1885" s="281" t="s">
        <v>7542</v>
      </c>
      <c r="D1885" s="281" t="s">
        <v>854</v>
      </c>
      <c r="E1885" s="281" t="s">
        <v>7543</v>
      </c>
      <c r="F1885" s="281">
        <v>2</v>
      </c>
      <c r="G1885" s="281" t="s">
        <v>282</v>
      </c>
      <c r="H1885" s="303">
        <v>38595</v>
      </c>
      <c r="I1885" s="281">
        <v>24</v>
      </c>
      <c r="J1885" s="281" t="s">
        <v>260</v>
      </c>
      <c r="K1885" s="281">
        <v>271</v>
      </c>
      <c r="L1885" s="281" t="s">
        <v>413</v>
      </c>
      <c r="M1885" s="281">
        <v>2059</v>
      </c>
      <c r="N1885" s="281" t="s">
        <v>5378</v>
      </c>
      <c r="O1885" s="281">
        <v>2</v>
      </c>
      <c r="P1885" s="281" t="s">
        <v>303</v>
      </c>
      <c r="Q1885" s="281">
        <v>0</v>
      </c>
      <c r="S1885" s="281">
        <v>0</v>
      </c>
      <c r="W1885" s="281">
        <v>-20</v>
      </c>
      <c r="X1885" s="281" t="s">
        <v>1574</v>
      </c>
      <c r="AA1885" s="281">
        <v>1</v>
      </c>
      <c r="AB1885" s="281" t="s">
        <v>198</v>
      </c>
      <c r="AC1885" s="303">
        <v>44864</v>
      </c>
      <c r="AD1885" s="281" t="s">
        <v>11537</v>
      </c>
      <c r="AE1885" s="281" t="s">
        <v>1017</v>
      </c>
      <c r="AF1885" s="281" t="s">
        <v>266</v>
      </c>
      <c r="AG1885" s="281" t="s">
        <v>5511</v>
      </c>
      <c r="AI1885" s="281" t="s">
        <v>5380</v>
      </c>
      <c r="AJ1885" s="281" t="s">
        <v>11467</v>
      </c>
      <c r="AN1885" s="303">
        <v>44342</v>
      </c>
      <c r="AP1885" s="284">
        <f t="shared" si="268"/>
        <v>1878</v>
      </c>
      <c r="AQ1885" s="284" t="str">
        <f t="shared" si="269"/>
        <v>堀内結裡1</v>
      </c>
      <c r="AR1885" s="284" t="str">
        <f t="shared" si="270"/>
        <v>ほりうちゆいり1</v>
      </c>
      <c r="AS1885" s="284">
        <f t="shared" si="271"/>
        <v>1728148</v>
      </c>
      <c r="AT1885" s="284" t="str">
        <f t="shared" si="264"/>
        <v>堀内結裡</v>
      </c>
      <c r="AU1885" s="284">
        <f>IF(AT1885="","",COUNTIF(AT$8:AT1885,AT1885))</f>
        <v>1</v>
      </c>
      <c r="AV1885" s="284" t="str">
        <f t="shared" si="265"/>
        <v>ほりうちゆいり</v>
      </c>
      <c r="AW1885" s="284">
        <f>IF(AV1885="","",COUNTIF(AV$8:AV1885,AV1885))</f>
        <v>1</v>
      </c>
      <c r="AX1885" s="284" t="str">
        <f t="shared" si="263"/>
        <v/>
      </c>
      <c r="AY1885" s="284" t="str">
        <f t="shared" si="266"/>
        <v/>
      </c>
      <c r="AZ1885" s="284" t="str">
        <f t="shared" si="267"/>
        <v/>
      </c>
    </row>
    <row r="1886" spans="1:52" ht="18" customHeight="1">
      <c r="A1886" s="281">
        <v>1728772</v>
      </c>
      <c r="B1886" s="281" t="s">
        <v>421</v>
      </c>
      <c r="C1886" s="281" t="s">
        <v>7544</v>
      </c>
      <c r="D1886" s="281" t="s">
        <v>423</v>
      </c>
      <c r="E1886" s="281" t="s">
        <v>7545</v>
      </c>
      <c r="F1886" s="281">
        <v>1</v>
      </c>
      <c r="G1886" s="281" t="s">
        <v>259</v>
      </c>
      <c r="H1886" s="303">
        <v>38597</v>
      </c>
      <c r="I1886" s="281">
        <v>24</v>
      </c>
      <c r="J1886" s="281" t="s">
        <v>260</v>
      </c>
      <c r="K1886" s="281">
        <v>271</v>
      </c>
      <c r="L1886" s="281" t="s">
        <v>413</v>
      </c>
      <c r="M1886" s="281">
        <v>2057</v>
      </c>
      <c r="N1886" s="281" t="s">
        <v>5938</v>
      </c>
      <c r="O1886" s="281">
        <v>2</v>
      </c>
      <c r="P1886" s="281" t="s">
        <v>303</v>
      </c>
      <c r="W1886" s="281">
        <v>-20</v>
      </c>
      <c r="X1886" s="281" t="s">
        <v>1574</v>
      </c>
      <c r="AA1886" s="281">
        <v>1</v>
      </c>
      <c r="AB1886" s="281" t="s">
        <v>198</v>
      </c>
      <c r="AC1886" s="303">
        <v>44864</v>
      </c>
      <c r="AD1886" s="281" t="s">
        <v>11537</v>
      </c>
      <c r="AE1886" s="281" t="s">
        <v>3703</v>
      </c>
      <c r="AF1886" s="281" t="s">
        <v>266</v>
      </c>
      <c r="AG1886" s="281" t="s">
        <v>5939</v>
      </c>
      <c r="AI1886" s="281" t="s">
        <v>5940</v>
      </c>
      <c r="AJ1886" s="281" t="s">
        <v>11514</v>
      </c>
      <c r="AN1886" s="303">
        <v>44343</v>
      </c>
      <c r="AP1886" s="284">
        <f t="shared" si="268"/>
        <v>1879</v>
      </c>
      <c r="AQ1886" s="284" t="str">
        <f t="shared" si="269"/>
        <v>小林知畝1</v>
      </c>
      <c r="AR1886" s="284" t="str">
        <f t="shared" si="270"/>
        <v>こばやしかずほ1</v>
      </c>
      <c r="AS1886" s="284">
        <f t="shared" si="271"/>
        <v>1728772</v>
      </c>
      <c r="AT1886" s="284" t="str">
        <f t="shared" si="264"/>
        <v>小林知畝</v>
      </c>
      <c r="AU1886" s="284">
        <f>IF(AT1886="","",COUNTIF(AT$8:AT1886,AT1886))</f>
        <v>1</v>
      </c>
      <c r="AV1886" s="284" t="str">
        <f t="shared" si="265"/>
        <v>こばやしかずほ</v>
      </c>
      <c r="AW1886" s="284">
        <f>IF(AV1886="","",COUNTIF(AV$8:AV1886,AV1886))</f>
        <v>1</v>
      </c>
      <c r="AX1886" s="284" t="str">
        <f t="shared" si="263"/>
        <v/>
      </c>
      <c r="AY1886" s="284" t="str">
        <f t="shared" si="266"/>
        <v/>
      </c>
      <c r="AZ1886" s="284" t="str">
        <f t="shared" si="267"/>
        <v/>
      </c>
    </row>
    <row r="1887" spans="1:52" ht="18" customHeight="1">
      <c r="A1887" s="281">
        <v>1728709</v>
      </c>
      <c r="B1887" s="281" t="s">
        <v>7546</v>
      </c>
      <c r="C1887" s="281" t="s">
        <v>7547</v>
      </c>
      <c r="D1887" s="281" t="s">
        <v>7548</v>
      </c>
      <c r="E1887" s="281" t="s">
        <v>7111</v>
      </c>
      <c r="F1887" s="281">
        <v>2</v>
      </c>
      <c r="G1887" s="281" t="s">
        <v>282</v>
      </c>
      <c r="H1887" s="303">
        <v>38602</v>
      </c>
      <c r="I1887" s="281">
        <v>24</v>
      </c>
      <c r="J1887" s="281" t="s">
        <v>260</v>
      </c>
      <c r="K1887" s="281">
        <v>269</v>
      </c>
      <c r="L1887" s="281" t="s">
        <v>378</v>
      </c>
      <c r="M1887" s="281">
        <v>2047</v>
      </c>
      <c r="N1887" s="281" t="s">
        <v>6029</v>
      </c>
      <c r="O1887" s="281">
        <v>2</v>
      </c>
      <c r="P1887" s="281" t="s">
        <v>303</v>
      </c>
      <c r="W1887" s="281">
        <v>-20</v>
      </c>
      <c r="X1887" s="281" t="s">
        <v>1574</v>
      </c>
      <c r="AA1887" s="281">
        <v>1</v>
      </c>
      <c r="AB1887" s="281" t="s">
        <v>198</v>
      </c>
      <c r="AC1887" s="303">
        <v>44864</v>
      </c>
      <c r="AD1887" s="281" t="s">
        <v>11537</v>
      </c>
      <c r="AE1887" s="281" t="s">
        <v>6030</v>
      </c>
      <c r="AF1887" s="281" t="s">
        <v>266</v>
      </c>
      <c r="AG1887" s="281" t="s">
        <v>6031</v>
      </c>
      <c r="AI1887" s="281" t="s">
        <v>6032</v>
      </c>
      <c r="AJ1887" s="281" t="s">
        <v>11521</v>
      </c>
      <c r="AN1887" s="303">
        <v>44343</v>
      </c>
      <c r="AP1887" s="284">
        <f t="shared" si="268"/>
        <v>1880</v>
      </c>
      <c r="AQ1887" s="284" t="str">
        <f t="shared" si="269"/>
        <v>満木彩絵1</v>
      </c>
      <c r="AR1887" s="284" t="str">
        <f t="shared" si="270"/>
        <v>みつぎさえ1</v>
      </c>
      <c r="AS1887" s="284">
        <f t="shared" si="271"/>
        <v>1728709</v>
      </c>
      <c r="AT1887" s="284" t="str">
        <f t="shared" si="264"/>
        <v>満木彩絵</v>
      </c>
      <c r="AU1887" s="284">
        <f>IF(AT1887="","",COUNTIF(AT$8:AT1887,AT1887))</f>
        <v>1</v>
      </c>
      <c r="AV1887" s="284" t="str">
        <f t="shared" si="265"/>
        <v>みつぎさえ</v>
      </c>
      <c r="AW1887" s="284">
        <f>IF(AV1887="","",COUNTIF(AV$8:AV1887,AV1887))</f>
        <v>1</v>
      </c>
      <c r="AX1887" s="284" t="str">
        <f t="shared" si="263"/>
        <v/>
      </c>
      <c r="AY1887" s="284" t="str">
        <f t="shared" si="266"/>
        <v/>
      </c>
      <c r="AZ1887" s="284" t="str">
        <f t="shared" si="267"/>
        <v/>
      </c>
    </row>
    <row r="1888" spans="1:52" ht="18" customHeight="1">
      <c r="A1888" s="281">
        <v>1731509</v>
      </c>
      <c r="B1888" s="281" t="s">
        <v>780</v>
      </c>
      <c r="C1888" s="281" t="s">
        <v>7549</v>
      </c>
      <c r="D1888" s="281" t="s">
        <v>782</v>
      </c>
      <c r="E1888" s="281" t="s">
        <v>5680</v>
      </c>
      <c r="F1888" s="281">
        <v>1</v>
      </c>
      <c r="G1888" s="281" t="s">
        <v>259</v>
      </c>
      <c r="H1888" s="303">
        <v>38616</v>
      </c>
      <c r="I1888" s="281">
        <v>24</v>
      </c>
      <c r="J1888" s="281" t="s">
        <v>260</v>
      </c>
      <c r="K1888" s="281">
        <v>275</v>
      </c>
      <c r="L1888" s="281" t="s">
        <v>273</v>
      </c>
      <c r="M1888" s="281">
        <v>2075</v>
      </c>
      <c r="N1888" s="281" t="s">
        <v>5544</v>
      </c>
      <c r="O1888" s="281">
        <v>2</v>
      </c>
      <c r="P1888" s="281" t="s">
        <v>303</v>
      </c>
      <c r="Q1888" s="281">
        <v>0</v>
      </c>
      <c r="S1888" s="281">
        <v>0</v>
      </c>
      <c r="W1888" s="281">
        <v>-20</v>
      </c>
      <c r="X1888" s="281" t="s">
        <v>1574</v>
      </c>
      <c r="AA1888" s="281">
        <v>1</v>
      </c>
      <c r="AB1888" s="281" t="s">
        <v>198</v>
      </c>
      <c r="AC1888" s="303">
        <v>44864</v>
      </c>
      <c r="AD1888" s="281" t="s">
        <v>11536</v>
      </c>
      <c r="AE1888" s="281" t="s">
        <v>6218</v>
      </c>
      <c r="AF1888" s="281" t="s">
        <v>266</v>
      </c>
      <c r="AG1888" s="281" t="s">
        <v>6219</v>
      </c>
      <c r="AI1888" s="281" t="s">
        <v>6220</v>
      </c>
      <c r="AJ1888" s="281" t="s">
        <v>11540</v>
      </c>
      <c r="AN1888" s="303">
        <v>44351</v>
      </c>
      <c r="AP1888" s="284">
        <f t="shared" si="268"/>
        <v>1881</v>
      </c>
      <c r="AQ1888" s="284" t="str">
        <f t="shared" si="269"/>
        <v>山田晴斗1</v>
      </c>
      <c r="AR1888" s="284" t="str">
        <f t="shared" si="270"/>
        <v>やまだはると1</v>
      </c>
      <c r="AS1888" s="284">
        <f t="shared" si="271"/>
        <v>1731509</v>
      </c>
      <c r="AT1888" s="284" t="str">
        <f t="shared" si="264"/>
        <v>山田晴斗</v>
      </c>
      <c r="AU1888" s="284">
        <f>IF(AT1888="","",COUNTIF(AT$8:AT1888,AT1888))</f>
        <v>1</v>
      </c>
      <c r="AV1888" s="284" t="str">
        <f t="shared" si="265"/>
        <v>やまだはると</v>
      </c>
      <c r="AW1888" s="284">
        <f>IF(AV1888="","",COUNTIF(AV$8:AV1888,AV1888))</f>
        <v>1</v>
      </c>
      <c r="AX1888" s="284" t="str">
        <f t="shared" si="263"/>
        <v/>
      </c>
      <c r="AY1888" s="284" t="str">
        <f t="shared" si="266"/>
        <v/>
      </c>
      <c r="AZ1888" s="284" t="str">
        <f t="shared" si="267"/>
        <v/>
      </c>
    </row>
    <row r="1889" spans="1:52" ht="18" customHeight="1">
      <c r="A1889" s="281">
        <v>1731392</v>
      </c>
      <c r="B1889" s="281" t="s">
        <v>930</v>
      </c>
      <c r="C1889" s="281" t="s">
        <v>5667</v>
      </c>
      <c r="D1889" s="281" t="s">
        <v>932</v>
      </c>
      <c r="E1889" s="281" t="s">
        <v>5668</v>
      </c>
      <c r="F1889" s="281">
        <v>2</v>
      </c>
      <c r="G1889" s="281" t="s">
        <v>282</v>
      </c>
      <c r="H1889" s="303">
        <v>38623</v>
      </c>
      <c r="I1889" s="281">
        <v>24</v>
      </c>
      <c r="J1889" s="281" t="s">
        <v>260</v>
      </c>
      <c r="K1889" s="281">
        <v>275</v>
      </c>
      <c r="L1889" s="281" t="s">
        <v>273</v>
      </c>
      <c r="M1889" s="281">
        <v>2081</v>
      </c>
      <c r="N1889" s="281" t="s">
        <v>5858</v>
      </c>
      <c r="O1889" s="281">
        <v>2</v>
      </c>
      <c r="P1889" s="281" t="s">
        <v>303</v>
      </c>
      <c r="W1889" s="281">
        <v>-20</v>
      </c>
      <c r="X1889" s="281" t="s">
        <v>1574</v>
      </c>
      <c r="AA1889" s="281">
        <v>1</v>
      </c>
      <c r="AB1889" s="281" t="s">
        <v>198</v>
      </c>
      <c r="AC1889" s="303">
        <v>44864</v>
      </c>
      <c r="AD1889" s="281" t="s">
        <v>11536</v>
      </c>
      <c r="AE1889" s="281" t="s">
        <v>5859</v>
      </c>
      <c r="AF1889" s="281" t="s">
        <v>266</v>
      </c>
      <c r="AG1889" s="281" t="s">
        <v>5860</v>
      </c>
      <c r="AI1889" s="281" t="s">
        <v>5861</v>
      </c>
      <c r="AJ1889" s="281" t="s">
        <v>11504</v>
      </c>
      <c r="AN1889" s="303">
        <v>44351</v>
      </c>
      <c r="AP1889" s="284">
        <f t="shared" si="268"/>
        <v>1882</v>
      </c>
      <c r="AQ1889" s="284" t="str">
        <f t="shared" si="269"/>
        <v>深澤莉子1</v>
      </c>
      <c r="AR1889" s="284" t="str">
        <f t="shared" si="270"/>
        <v>ふかざわりこ1</v>
      </c>
      <c r="AS1889" s="284">
        <f t="shared" si="271"/>
        <v>1731392</v>
      </c>
      <c r="AT1889" s="284" t="str">
        <f t="shared" si="264"/>
        <v>深澤莉子</v>
      </c>
      <c r="AU1889" s="284">
        <f>IF(AT1889="","",COUNTIF(AT$8:AT1889,AT1889))</f>
        <v>1</v>
      </c>
      <c r="AV1889" s="284" t="str">
        <f t="shared" si="265"/>
        <v>ふかざわりこ</v>
      </c>
      <c r="AW1889" s="284">
        <f>IF(AV1889="","",COUNTIF(AV$8:AV1889,AV1889))</f>
        <v>1</v>
      </c>
      <c r="AX1889" s="284" t="str">
        <f t="shared" si="263"/>
        <v/>
      </c>
      <c r="AY1889" s="284" t="str">
        <f t="shared" si="266"/>
        <v/>
      </c>
      <c r="AZ1889" s="284" t="str">
        <f t="shared" si="267"/>
        <v/>
      </c>
    </row>
    <row r="1890" spans="1:52" ht="18" customHeight="1">
      <c r="A1890" s="281">
        <v>1728146</v>
      </c>
      <c r="B1890" s="281" t="s">
        <v>1103</v>
      </c>
      <c r="C1890" s="281" t="s">
        <v>7448</v>
      </c>
      <c r="D1890" s="281" t="s">
        <v>1105</v>
      </c>
      <c r="E1890" s="281" t="s">
        <v>6123</v>
      </c>
      <c r="F1890" s="281">
        <v>2</v>
      </c>
      <c r="G1890" s="281" t="s">
        <v>282</v>
      </c>
      <c r="H1890" s="303">
        <v>38624</v>
      </c>
      <c r="I1890" s="281">
        <v>24</v>
      </c>
      <c r="J1890" s="281" t="s">
        <v>260</v>
      </c>
      <c r="K1890" s="281">
        <v>271</v>
      </c>
      <c r="L1890" s="281" t="s">
        <v>413</v>
      </c>
      <c r="M1890" s="281">
        <v>2059</v>
      </c>
      <c r="N1890" s="281" t="s">
        <v>5378</v>
      </c>
      <c r="O1890" s="281">
        <v>2</v>
      </c>
      <c r="P1890" s="281" t="s">
        <v>303</v>
      </c>
      <c r="Q1890" s="281">
        <v>0</v>
      </c>
      <c r="S1890" s="281">
        <v>0</v>
      </c>
      <c r="W1890" s="281">
        <v>-20</v>
      </c>
      <c r="X1890" s="281" t="s">
        <v>1574</v>
      </c>
      <c r="AA1890" s="281">
        <v>1</v>
      </c>
      <c r="AB1890" s="281" t="s">
        <v>198</v>
      </c>
      <c r="AC1890" s="303">
        <v>44864</v>
      </c>
      <c r="AD1890" s="281" t="s">
        <v>11537</v>
      </c>
      <c r="AE1890" s="281" t="s">
        <v>1017</v>
      </c>
      <c r="AF1890" s="281" t="s">
        <v>266</v>
      </c>
      <c r="AG1890" s="281" t="s">
        <v>5511</v>
      </c>
      <c r="AI1890" s="281" t="s">
        <v>5380</v>
      </c>
      <c r="AJ1890" s="281" t="s">
        <v>11467</v>
      </c>
      <c r="AN1890" s="303">
        <v>44342</v>
      </c>
      <c r="AP1890" s="284">
        <f t="shared" si="268"/>
        <v>1883</v>
      </c>
      <c r="AQ1890" s="284" t="str">
        <f t="shared" si="269"/>
        <v>髙橋里奈1</v>
      </c>
      <c r="AR1890" s="284" t="str">
        <f t="shared" si="270"/>
        <v>たかはしりな1</v>
      </c>
      <c r="AS1890" s="284">
        <f t="shared" si="271"/>
        <v>1728146</v>
      </c>
      <c r="AT1890" s="284" t="str">
        <f t="shared" si="264"/>
        <v>髙橋里奈</v>
      </c>
      <c r="AU1890" s="284">
        <f>IF(AT1890="","",COUNTIF(AT$8:AT1890,AT1890))</f>
        <v>1</v>
      </c>
      <c r="AV1890" s="284" t="str">
        <f t="shared" si="265"/>
        <v>たかはしりな</v>
      </c>
      <c r="AW1890" s="284">
        <f>IF(AV1890="","",COUNTIF(AV$8:AV1890,AV1890))</f>
        <v>1</v>
      </c>
      <c r="AX1890" s="284" t="str">
        <f t="shared" si="263"/>
        <v/>
      </c>
      <c r="AY1890" s="284" t="str">
        <f t="shared" si="266"/>
        <v/>
      </c>
      <c r="AZ1890" s="284" t="str">
        <f t="shared" si="267"/>
        <v/>
      </c>
    </row>
    <row r="1891" spans="1:52" ht="18" customHeight="1">
      <c r="A1891" s="281">
        <v>1731519</v>
      </c>
      <c r="B1891" s="281" t="s">
        <v>499</v>
      </c>
      <c r="C1891" s="281" t="s">
        <v>7550</v>
      </c>
      <c r="D1891" s="281" t="s">
        <v>501</v>
      </c>
      <c r="E1891" s="281" t="s">
        <v>7551</v>
      </c>
      <c r="F1891" s="281">
        <v>2</v>
      </c>
      <c r="G1891" s="281" t="s">
        <v>282</v>
      </c>
      <c r="H1891" s="303">
        <v>38626</v>
      </c>
      <c r="I1891" s="281">
        <v>24</v>
      </c>
      <c r="J1891" s="281" t="s">
        <v>260</v>
      </c>
      <c r="K1891" s="281">
        <v>275</v>
      </c>
      <c r="L1891" s="281" t="s">
        <v>273</v>
      </c>
      <c r="M1891" s="281">
        <v>2075</v>
      </c>
      <c r="N1891" s="281" t="s">
        <v>5544</v>
      </c>
      <c r="O1891" s="281">
        <v>2</v>
      </c>
      <c r="P1891" s="281" t="s">
        <v>303</v>
      </c>
      <c r="W1891" s="281">
        <v>-20</v>
      </c>
      <c r="X1891" s="281" t="s">
        <v>1574</v>
      </c>
      <c r="AA1891" s="281">
        <v>1</v>
      </c>
      <c r="AB1891" s="281" t="s">
        <v>198</v>
      </c>
      <c r="AC1891" s="303">
        <v>44864</v>
      </c>
      <c r="AD1891" s="281" t="s">
        <v>11536</v>
      </c>
      <c r="AE1891" s="281" t="s">
        <v>6218</v>
      </c>
      <c r="AF1891" s="281" t="s">
        <v>266</v>
      </c>
      <c r="AG1891" s="281" t="s">
        <v>6219</v>
      </c>
      <c r="AI1891" s="281" t="s">
        <v>6220</v>
      </c>
      <c r="AJ1891" s="281" t="s">
        <v>11540</v>
      </c>
      <c r="AN1891" s="303">
        <v>44351</v>
      </c>
      <c r="AP1891" s="284">
        <f t="shared" si="268"/>
        <v>1884</v>
      </c>
      <c r="AQ1891" s="284" t="str">
        <f t="shared" si="269"/>
        <v>渡辺汐音1</v>
      </c>
      <c r="AR1891" s="284" t="str">
        <f t="shared" si="270"/>
        <v>わたなべしおね1</v>
      </c>
      <c r="AS1891" s="284">
        <f t="shared" si="271"/>
        <v>1731519</v>
      </c>
      <c r="AT1891" s="284" t="str">
        <f t="shared" si="264"/>
        <v>渡辺汐音</v>
      </c>
      <c r="AU1891" s="284">
        <f>IF(AT1891="","",COUNTIF(AT$8:AT1891,AT1891))</f>
        <v>1</v>
      </c>
      <c r="AV1891" s="284" t="str">
        <f t="shared" si="265"/>
        <v>わたなべしおね</v>
      </c>
      <c r="AW1891" s="284">
        <f>IF(AV1891="","",COUNTIF(AV$8:AV1891,AV1891))</f>
        <v>1</v>
      </c>
      <c r="AX1891" s="284" t="str">
        <f t="shared" si="263"/>
        <v/>
      </c>
      <c r="AY1891" s="284" t="str">
        <f t="shared" si="266"/>
        <v/>
      </c>
      <c r="AZ1891" s="284" t="str">
        <f t="shared" si="267"/>
        <v/>
      </c>
    </row>
    <row r="1892" spans="1:52" ht="18" customHeight="1">
      <c r="A1892" s="281">
        <v>1731520</v>
      </c>
      <c r="B1892" s="281" t="s">
        <v>7552</v>
      </c>
      <c r="C1892" s="281" t="s">
        <v>7553</v>
      </c>
      <c r="D1892" s="281" t="s">
        <v>7554</v>
      </c>
      <c r="E1892" s="281" t="s">
        <v>7555</v>
      </c>
      <c r="F1892" s="281">
        <v>2</v>
      </c>
      <c r="G1892" s="281" t="s">
        <v>282</v>
      </c>
      <c r="H1892" s="303">
        <v>38649</v>
      </c>
      <c r="I1892" s="281">
        <v>24</v>
      </c>
      <c r="J1892" s="281" t="s">
        <v>260</v>
      </c>
      <c r="K1892" s="281">
        <v>275</v>
      </c>
      <c r="L1892" s="281" t="s">
        <v>273</v>
      </c>
      <c r="M1892" s="281">
        <v>2075</v>
      </c>
      <c r="N1892" s="281" t="s">
        <v>5544</v>
      </c>
      <c r="O1892" s="281">
        <v>2</v>
      </c>
      <c r="P1892" s="281" t="s">
        <v>303</v>
      </c>
      <c r="W1892" s="281">
        <v>-20</v>
      </c>
      <c r="X1892" s="281" t="s">
        <v>1574</v>
      </c>
      <c r="AA1892" s="281">
        <v>1</v>
      </c>
      <c r="AB1892" s="281" t="s">
        <v>198</v>
      </c>
      <c r="AC1892" s="303">
        <v>44864</v>
      </c>
      <c r="AD1892" s="281" t="s">
        <v>11536</v>
      </c>
      <c r="AE1892" s="281" t="s">
        <v>6218</v>
      </c>
      <c r="AF1892" s="281" t="s">
        <v>266</v>
      </c>
      <c r="AG1892" s="281" t="s">
        <v>6219</v>
      </c>
      <c r="AI1892" s="281" t="s">
        <v>6220</v>
      </c>
      <c r="AJ1892" s="281" t="s">
        <v>11540</v>
      </c>
      <c r="AN1892" s="303">
        <v>44351</v>
      </c>
      <c r="AP1892" s="284">
        <f t="shared" si="268"/>
        <v>1885</v>
      </c>
      <c r="AQ1892" s="284" t="str">
        <f t="shared" si="269"/>
        <v>神澤莉恩1</v>
      </c>
      <c r="AR1892" s="284" t="str">
        <f t="shared" si="270"/>
        <v>かんざわりおん1</v>
      </c>
      <c r="AS1892" s="284">
        <f t="shared" si="271"/>
        <v>1731520</v>
      </c>
      <c r="AT1892" s="284" t="str">
        <f t="shared" si="264"/>
        <v>神澤莉恩</v>
      </c>
      <c r="AU1892" s="284">
        <f>IF(AT1892="","",COUNTIF(AT$8:AT1892,AT1892))</f>
        <v>1</v>
      </c>
      <c r="AV1892" s="284" t="str">
        <f t="shared" si="265"/>
        <v>かんざわりおん</v>
      </c>
      <c r="AW1892" s="284">
        <f>IF(AV1892="","",COUNTIF(AV$8:AV1892,AV1892))</f>
        <v>1</v>
      </c>
      <c r="AX1892" s="284" t="str">
        <f t="shared" si="263"/>
        <v/>
      </c>
      <c r="AY1892" s="284" t="str">
        <f t="shared" si="266"/>
        <v/>
      </c>
      <c r="AZ1892" s="284" t="str">
        <f t="shared" si="267"/>
        <v/>
      </c>
    </row>
    <row r="1893" spans="1:52" ht="18" customHeight="1">
      <c r="A1893" s="281">
        <v>1728639</v>
      </c>
      <c r="B1893" s="281" t="s">
        <v>7556</v>
      </c>
      <c r="C1893" s="281" t="s">
        <v>2276</v>
      </c>
      <c r="D1893" s="281" t="s">
        <v>7557</v>
      </c>
      <c r="E1893" s="281" t="s">
        <v>3578</v>
      </c>
      <c r="F1893" s="281">
        <v>2</v>
      </c>
      <c r="G1893" s="281" t="s">
        <v>282</v>
      </c>
      <c r="H1893" s="303">
        <v>38650</v>
      </c>
      <c r="I1893" s="281">
        <v>24</v>
      </c>
      <c r="J1893" s="281" t="s">
        <v>260</v>
      </c>
      <c r="K1893" s="281">
        <v>269</v>
      </c>
      <c r="L1893" s="281" t="s">
        <v>378</v>
      </c>
      <c r="M1893" s="281">
        <v>2046</v>
      </c>
      <c r="N1893" s="281" t="s">
        <v>410</v>
      </c>
      <c r="O1893" s="281">
        <v>2</v>
      </c>
      <c r="P1893" s="281" t="s">
        <v>303</v>
      </c>
      <c r="Q1893" s="281">
        <v>0</v>
      </c>
      <c r="S1893" s="281">
        <v>0</v>
      </c>
      <c r="W1893" s="281">
        <v>-20</v>
      </c>
      <c r="X1893" s="281" t="s">
        <v>1574</v>
      </c>
      <c r="AA1893" s="281">
        <v>1</v>
      </c>
      <c r="AB1893" s="281" t="s">
        <v>198</v>
      </c>
      <c r="AC1893" s="303">
        <v>44864</v>
      </c>
      <c r="AD1893" s="281" t="s">
        <v>11537</v>
      </c>
      <c r="AE1893" s="281" t="s">
        <v>1106</v>
      </c>
      <c r="AF1893" s="281" t="s">
        <v>266</v>
      </c>
      <c r="AG1893" s="281" t="s">
        <v>5522</v>
      </c>
      <c r="AI1893" s="281" t="s">
        <v>5523</v>
      </c>
      <c r="AJ1893" s="281" t="s">
        <v>11479</v>
      </c>
      <c r="AN1893" s="303">
        <v>44343</v>
      </c>
      <c r="AP1893" s="284">
        <f t="shared" si="268"/>
        <v>1886</v>
      </c>
      <c r="AQ1893" s="284" t="str">
        <f t="shared" si="269"/>
        <v>遠江優1</v>
      </c>
      <c r="AR1893" s="284" t="str">
        <f t="shared" si="270"/>
        <v>とおとうみゆう1</v>
      </c>
      <c r="AS1893" s="284">
        <f t="shared" si="271"/>
        <v>1728639</v>
      </c>
      <c r="AT1893" s="284" t="str">
        <f t="shared" si="264"/>
        <v>遠江優</v>
      </c>
      <c r="AU1893" s="284">
        <f>IF(AT1893="","",COUNTIF(AT$8:AT1893,AT1893))</f>
        <v>1</v>
      </c>
      <c r="AV1893" s="284" t="str">
        <f t="shared" si="265"/>
        <v>とおとうみゆう</v>
      </c>
      <c r="AW1893" s="284">
        <f>IF(AV1893="","",COUNTIF(AV$8:AV1893,AV1893))</f>
        <v>1</v>
      </c>
      <c r="AX1893" s="284" t="str">
        <f t="shared" si="263"/>
        <v/>
      </c>
      <c r="AY1893" s="284" t="str">
        <f t="shared" si="266"/>
        <v/>
      </c>
      <c r="AZ1893" s="284" t="str">
        <f t="shared" si="267"/>
        <v/>
      </c>
    </row>
    <row r="1894" spans="1:52" ht="18" customHeight="1">
      <c r="A1894" s="281">
        <v>1731585</v>
      </c>
      <c r="B1894" s="281" t="s">
        <v>2529</v>
      </c>
      <c r="C1894" s="281" t="s">
        <v>7558</v>
      </c>
      <c r="D1894" s="281" t="s">
        <v>2531</v>
      </c>
      <c r="E1894" s="281" t="s">
        <v>3707</v>
      </c>
      <c r="F1894" s="281">
        <v>2</v>
      </c>
      <c r="G1894" s="281" t="s">
        <v>282</v>
      </c>
      <c r="H1894" s="303">
        <v>38650</v>
      </c>
      <c r="I1894" s="281">
        <v>24</v>
      </c>
      <c r="J1894" s="281" t="s">
        <v>260</v>
      </c>
      <c r="K1894" s="281">
        <v>274</v>
      </c>
      <c r="L1894" s="281" t="s">
        <v>317</v>
      </c>
      <c r="M1894" s="281">
        <v>2071</v>
      </c>
      <c r="N1894" s="281" t="s">
        <v>5533</v>
      </c>
      <c r="O1894" s="281">
        <v>2</v>
      </c>
      <c r="P1894" s="281" t="s">
        <v>303</v>
      </c>
      <c r="W1894" s="281">
        <v>-20</v>
      </c>
      <c r="X1894" s="281" t="s">
        <v>1574</v>
      </c>
      <c r="AA1894" s="281">
        <v>1</v>
      </c>
      <c r="AB1894" s="281" t="s">
        <v>198</v>
      </c>
      <c r="AC1894" s="303">
        <v>44864</v>
      </c>
      <c r="AD1894" s="281" t="s">
        <v>11536</v>
      </c>
      <c r="AE1894" s="281" t="s">
        <v>1371</v>
      </c>
      <c r="AF1894" s="281" t="s">
        <v>266</v>
      </c>
      <c r="AG1894" s="281" t="s">
        <v>6052</v>
      </c>
      <c r="AI1894" s="281" t="s">
        <v>6053</v>
      </c>
      <c r="AJ1894" s="281" t="s">
        <v>11524</v>
      </c>
      <c r="AN1894" s="303">
        <v>44351</v>
      </c>
      <c r="AP1894" s="284">
        <f t="shared" si="268"/>
        <v>1887</v>
      </c>
      <c r="AQ1894" s="284" t="str">
        <f t="shared" si="269"/>
        <v>青木愛菜1</v>
      </c>
      <c r="AR1894" s="284" t="str">
        <f t="shared" si="270"/>
        <v>あおきまな1</v>
      </c>
      <c r="AS1894" s="284">
        <f t="shared" si="271"/>
        <v>1731585</v>
      </c>
      <c r="AT1894" s="284" t="str">
        <f t="shared" si="264"/>
        <v>青木愛菜</v>
      </c>
      <c r="AU1894" s="284">
        <f>IF(AT1894="","",COUNTIF(AT$8:AT1894,AT1894))</f>
        <v>1</v>
      </c>
      <c r="AV1894" s="284" t="str">
        <f t="shared" si="265"/>
        <v>あおきまな</v>
      </c>
      <c r="AW1894" s="284">
        <f>IF(AV1894="","",COUNTIF(AV$8:AV1894,AV1894))</f>
        <v>1</v>
      </c>
      <c r="AX1894" s="284" t="str">
        <f t="shared" si="263"/>
        <v/>
      </c>
      <c r="AY1894" s="284" t="str">
        <f t="shared" si="266"/>
        <v/>
      </c>
      <c r="AZ1894" s="284" t="str">
        <f t="shared" si="267"/>
        <v/>
      </c>
    </row>
    <row r="1895" spans="1:52" ht="18" customHeight="1">
      <c r="A1895" s="281">
        <v>1739723</v>
      </c>
      <c r="B1895" s="281" t="s">
        <v>886</v>
      </c>
      <c r="C1895" s="281" t="s">
        <v>7559</v>
      </c>
      <c r="D1895" s="281" t="s">
        <v>888</v>
      </c>
      <c r="E1895" s="281" t="s">
        <v>5323</v>
      </c>
      <c r="F1895" s="281">
        <v>2</v>
      </c>
      <c r="G1895" s="281" t="s">
        <v>282</v>
      </c>
      <c r="H1895" s="303">
        <v>38650</v>
      </c>
      <c r="I1895" s="281">
        <v>24</v>
      </c>
      <c r="J1895" s="281" t="s">
        <v>260</v>
      </c>
      <c r="K1895" s="281">
        <v>270</v>
      </c>
      <c r="L1895" s="281" t="s">
        <v>720</v>
      </c>
      <c r="M1895" s="281">
        <v>2053</v>
      </c>
      <c r="N1895" s="281" t="s">
        <v>5871</v>
      </c>
      <c r="O1895" s="281">
        <v>2</v>
      </c>
      <c r="P1895" s="281" t="s">
        <v>303</v>
      </c>
      <c r="Q1895" s="281">
        <v>0</v>
      </c>
      <c r="S1895" s="281">
        <v>0</v>
      </c>
      <c r="W1895" s="281">
        <v>-20</v>
      </c>
      <c r="X1895" s="281" t="s">
        <v>1574</v>
      </c>
      <c r="AA1895" s="281">
        <v>1</v>
      </c>
      <c r="AB1895" s="281" t="s">
        <v>198</v>
      </c>
      <c r="AC1895" s="303">
        <v>44864</v>
      </c>
      <c r="AD1895" s="281" t="s">
        <v>11537</v>
      </c>
      <c r="AE1895" s="281" t="s">
        <v>5872</v>
      </c>
      <c r="AF1895" s="281" t="s">
        <v>266</v>
      </c>
      <c r="AG1895" s="281" t="s">
        <v>5873</v>
      </c>
      <c r="AI1895" s="281" t="s">
        <v>5874</v>
      </c>
      <c r="AJ1895" s="281" t="s">
        <v>11507</v>
      </c>
      <c r="AN1895" s="303">
        <v>44375</v>
      </c>
      <c r="AP1895" s="284">
        <f t="shared" si="268"/>
        <v>1888</v>
      </c>
      <c r="AQ1895" s="284" t="str">
        <f t="shared" si="269"/>
        <v>日向菜穂1</v>
      </c>
      <c r="AR1895" s="284" t="str">
        <f t="shared" si="270"/>
        <v>ひなたなほ1</v>
      </c>
      <c r="AS1895" s="284">
        <f t="shared" si="271"/>
        <v>1739723</v>
      </c>
      <c r="AT1895" s="284" t="str">
        <f t="shared" si="264"/>
        <v>日向菜穂</v>
      </c>
      <c r="AU1895" s="284">
        <f>IF(AT1895="","",COUNTIF(AT$8:AT1895,AT1895))</f>
        <v>1</v>
      </c>
      <c r="AV1895" s="284" t="str">
        <f t="shared" si="265"/>
        <v>ひなたなほ</v>
      </c>
      <c r="AW1895" s="284">
        <f>IF(AV1895="","",COUNTIF(AV$8:AV1895,AV1895))</f>
        <v>1</v>
      </c>
      <c r="AX1895" s="284" t="str">
        <f t="shared" si="263"/>
        <v/>
      </c>
      <c r="AY1895" s="284" t="str">
        <f t="shared" si="266"/>
        <v/>
      </c>
      <c r="AZ1895" s="284" t="str">
        <f t="shared" si="267"/>
        <v/>
      </c>
    </row>
    <row r="1896" spans="1:52" ht="18" customHeight="1">
      <c r="A1896" s="281">
        <v>1728560</v>
      </c>
      <c r="B1896" s="281" t="s">
        <v>7560</v>
      </c>
      <c r="C1896" s="281" t="s">
        <v>7561</v>
      </c>
      <c r="D1896" s="281" t="s">
        <v>7562</v>
      </c>
      <c r="E1896" s="281" t="s">
        <v>7563</v>
      </c>
      <c r="F1896" s="281">
        <v>2</v>
      </c>
      <c r="G1896" s="281" t="s">
        <v>282</v>
      </c>
      <c r="H1896" s="303">
        <v>38654</v>
      </c>
      <c r="I1896" s="281">
        <v>24</v>
      </c>
      <c r="J1896" s="281" t="s">
        <v>260</v>
      </c>
      <c r="K1896" s="281">
        <v>269</v>
      </c>
      <c r="L1896" s="281" t="s">
        <v>378</v>
      </c>
      <c r="M1896" s="281">
        <v>2049</v>
      </c>
      <c r="N1896" s="281" t="s">
        <v>5101</v>
      </c>
      <c r="O1896" s="281">
        <v>2</v>
      </c>
      <c r="P1896" s="281" t="s">
        <v>303</v>
      </c>
      <c r="Q1896" s="281">
        <v>0</v>
      </c>
      <c r="S1896" s="281">
        <v>0</v>
      </c>
      <c r="W1896" s="281">
        <v>-20</v>
      </c>
      <c r="X1896" s="281" t="s">
        <v>1574</v>
      </c>
      <c r="AA1896" s="281">
        <v>1</v>
      </c>
      <c r="AB1896" s="281" t="s">
        <v>198</v>
      </c>
      <c r="AC1896" s="303">
        <v>44864</v>
      </c>
      <c r="AD1896" s="281" t="s">
        <v>11537</v>
      </c>
      <c r="AE1896" s="281" t="s">
        <v>5889</v>
      </c>
      <c r="AF1896" s="281" t="s">
        <v>266</v>
      </c>
      <c r="AG1896" s="281" t="s">
        <v>5890</v>
      </c>
      <c r="AI1896" s="281" t="s">
        <v>7564</v>
      </c>
      <c r="AJ1896" s="281" t="s">
        <v>11617</v>
      </c>
      <c r="AN1896" s="303">
        <v>44343</v>
      </c>
      <c r="AP1896" s="284">
        <f t="shared" si="268"/>
        <v>1889</v>
      </c>
      <c r="AQ1896" s="284" t="str">
        <f t="shared" si="269"/>
        <v>大屋柚子葉1</v>
      </c>
      <c r="AR1896" s="284" t="str">
        <f t="shared" si="270"/>
        <v>おおやゆずは1</v>
      </c>
      <c r="AS1896" s="284">
        <f t="shared" si="271"/>
        <v>1728560</v>
      </c>
      <c r="AT1896" s="284" t="str">
        <f t="shared" si="264"/>
        <v>大屋柚子葉</v>
      </c>
      <c r="AU1896" s="284">
        <f>IF(AT1896="","",COUNTIF(AT$8:AT1896,AT1896))</f>
        <v>1</v>
      </c>
      <c r="AV1896" s="284" t="str">
        <f t="shared" si="265"/>
        <v>おおやゆずは</v>
      </c>
      <c r="AW1896" s="284">
        <f>IF(AV1896="","",COUNTIF(AV$8:AV1896,AV1896))</f>
        <v>1</v>
      </c>
      <c r="AX1896" s="284" t="str">
        <f t="shared" si="263"/>
        <v/>
      </c>
      <c r="AY1896" s="284" t="str">
        <f t="shared" si="266"/>
        <v/>
      </c>
      <c r="AZ1896" s="284" t="str">
        <f t="shared" si="267"/>
        <v/>
      </c>
    </row>
    <row r="1897" spans="1:52" ht="18" customHeight="1">
      <c r="A1897" s="281">
        <v>1728702</v>
      </c>
      <c r="B1897" s="281" t="s">
        <v>3941</v>
      </c>
      <c r="C1897" s="281" t="s">
        <v>6977</v>
      </c>
      <c r="D1897" s="281" t="s">
        <v>3942</v>
      </c>
      <c r="E1897" s="281" t="s">
        <v>4779</v>
      </c>
      <c r="F1897" s="281">
        <v>2</v>
      </c>
      <c r="G1897" s="281" t="s">
        <v>282</v>
      </c>
      <c r="H1897" s="303">
        <v>38673</v>
      </c>
      <c r="I1897" s="281">
        <v>24</v>
      </c>
      <c r="J1897" s="281" t="s">
        <v>260</v>
      </c>
      <c r="K1897" s="281">
        <v>269</v>
      </c>
      <c r="L1897" s="281" t="s">
        <v>378</v>
      </c>
      <c r="M1897" s="281">
        <v>2047</v>
      </c>
      <c r="N1897" s="281" t="s">
        <v>6029</v>
      </c>
      <c r="O1897" s="281">
        <v>2</v>
      </c>
      <c r="P1897" s="281" t="s">
        <v>303</v>
      </c>
      <c r="W1897" s="281">
        <v>-20</v>
      </c>
      <c r="X1897" s="281" t="s">
        <v>1574</v>
      </c>
      <c r="AA1897" s="281">
        <v>1</v>
      </c>
      <c r="AB1897" s="281" t="s">
        <v>198</v>
      </c>
      <c r="AC1897" s="303">
        <v>44864</v>
      </c>
      <c r="AD1897" s="281" t="s">
        <v>11537</v>
      </c>
      <c r="AE1897" s="281" t="s">
        <v>6030</v>
      </c>
      <c r="AF1897" s="281" t="s">
        <v>266</v>
      </c>
      <c r="AG1897" s="281" t="s">
        <v>6031</v>
      </c>
      <c r="AI1897" s="281" t="s">
        <v>6032</v>
      </c>
      <c r="AJ1897" s="281" t="s">
        <v>11521</v>
      </c>
      <c r="AN1897" s="303">
        <v>44343</v>
      </c>
      <c r="AP1897" s="284">
        <f t="shared" si="268"/>
        <v>1890</v>
      </c>
      <c r="AQ1897" s="284" t="str">
        <f t="shared" si="269"/>
        <v>田村菜々美1</v>
      </c>
      <c r="AR1897" s="284" t="str">
        <f t="shared" si="270"/>
        <v>たむらななみ1</v>
      </c>
      <c r="AS1897" s="284">
        <f t="shared" si="271"/>
        <v>1728702</v>
      </c>
      <c r="AT1897" s="284" t="str">
        <f t="shared" si="264"/>
        <v>田村菜々美</v>
      </c>
      <c r="AU1897" s="284">
        <f>IF(AT1897="","",COUNTIF(AT$8:AT1897,AT1897))</f>
        <v>1</v>
      </c>
      <c r="AV1897" s="284" t="str">
        <f t="shared" si="265"/>
        <v>たむらななみ</v>
      </c>
      <c r="AW1897" s="284">
        <f>IF(AV1897="","",COUNTIF(AV$8:AV1897,AV1897))</f>
        <v>1</v>
      </c>
      <c r="AX1897" s="284" t="str">
        <f t="shared" si="263"/>
        <v/>
      </c>
      <c r="AY1897" s="284" t="str">
        <f t="shared" si="266"/>
        <v/>
      </c>
      <c r="AZ1897" s="284" t="str">
        <f t="shared" si="267"/>
        <v/>
      </c>
    </row>
    <row r="1898" spans="1:52" ht="18" customHeight="1">
      <c r="A1898" s="281">
        <v>1731627</v>
      </c>
      <c r="B1898" s="281" t="s">
        <v>7565</v>
      </c>
      <c r="C1898" s="281" t="s">
        <v>5921</v>
      </c>
      <c r="D1898" s="281" t="s">
        <v>7566</v>
      </c>
      <c r="E1898" s="281" t="s">
        <v>5456</v>
      </c>
      <c r="F1898" s="281">
        <v>2</v>
      </c>
      <c r="G1898" s="281" t="s">
        <v>282</v>
      </c>
      <c r="H1898" s="303">
        <v>38709</v>
      </c>
      <c r="I1898" s="281">
        <v>24</v>
      </c>
      <c r="J1898" s="281" t="s">
        <v>260</v>
      </c>
      <c r="K1898" s="281">
        <v>276</v>
      </c>
      <c r="L1898" s="281" t="s">
        <v>742</v>
      </c>
      <c r="M1898" s="281">
        <v>2085</v>
      </c>
      <c r="N1898" s="281" t="s">
        <v>5925</v>
      </c>
      <c r="O1898" s="281">
        <v>2</v>
      </c>
      <c r="P1898" s="281" t="s">
        <v>303</v>
      </c>
      <c r="W1898" s="281">
        <v>-20</v>
      </c>
      <c r="X1898" s="281" t="s">
        <v>1574</v>
      </c>
      <c r="AA1898" s="281">
        <v>1</v>
      </c>
      <c r="AB1898" s="281" t="s">
        <v>198</v>
      </c>
      <c r="AC1898" s="303">
        <v>44864</v>
      </c>
      <c r="AD1898" s="281" t="s">
        <v>11536</v>
      </c>
      <c r="AE1898" s="281" t="s">
        <v>1131</v>
      </c>
      <c r="AF1898" s="281" t="s">
        <v>266</v>
      </c>
      <c r="AG1898" s="281" t="s">
        <v>5926</v>
      </c>
      <c r="AI1898" s="281" t="s">
        <v>5927</v>
      </c>
      <c r="AJ1898" s="281" t="s">
        <v>11512</v>
      </c>
      <c r="AN1898" s="303">
        <v>44351</v>
      </c>
      <c r="AP1898" s="284">
        <f t="shared" si="268"/>
        <v>1891</v>
      </c>
      <c r="AQ1898" s="284" t="str">
        <f t="shared" si="269"/>
        <v>小室響生1</v>
      </c>
      <c r="AR1898" s="284" t="str">
        <f t="shared" si="270"/>
        <v>こむろひびき1</v>
      </c>
      <c r="AS1898" s="284">
        <f t="shared" si="271"/>
        <v>1731627</v>
      </c>
      <c r="AT1898" s="284" t="str">
        <f t="shared" si="264"/>
        <v>小室響生</v>
      </c>
      <c r="AU1898" s="284">
        <f>IF(AT1898="","",COUNTIF(AT$8:AT1898,AT1898))</f>
        <v>1</v>
      </c>
      <c r="AV1898" s="284" t="str">
        <f t="shared" si="265"/>
        <v>こむろひびき</v>
      </c>
      <c r="AW1898" s="284">
        <f>IF(AV1898="","",COUNTIF(AV$8:AV1898,AV1898))</f>
        <v>1</v>
      </c>
      <c r="AX1898" s="284" t="str">
        <f t="shared" si="263"/>
        <v/>
      </c>
      <c r="AY1898" s="284" t="str">
        <f t="shared" si="266"/>
        <v/>
      </c>
      <c r="AZ1898" s="284" t="str">
        <f t="shared" si="267"/>
        <v/>
      </c>
    </row>
    <row r="1899" spans="1:52" ht="18" customHeight="1">
      <c r="A1899" s="281">
        <v>1731600</v>
      </c>
      <c r="B1899" s="281" t="s">
        <v>7527</v>
      </c>
      <c r="C1899" s="281" t="s">
        <v>6686</v>
      </c>
      <c r="D1899" s="281" t="s">
        <v>7529</v>
      </c>
      <c r="E1899" s="281" t="s">
        <v>5449</v>
      </c>
      <c r="F1899" s="281">
        <v>1</v>
      </c>
      <c r="G1899" s="281" t="s">
        <v>259</v>
      </c>
      <c r="H1899" s="303">
        <v>38715</v>
      </c>
      <c r="I1899" s="281">
        <v>24</v>
      </c>
      <c r="J1899" s="281" t="s">
        <v>260</v>
      </c>
      <c r="K1899" s="281">
        <v>276</v>
      </c>
      <c r="L1899" s="281" t="s">
        <v>742</v>
      </c>
      <c r="M1899" s="281">
        <v>4572</v>
      </c>
      <c r="N1899" s="281" t="s">
        <v>5917</v>
      </c>
      <c r="O1899" s="281">
        <v>2</v>
      </c>
      <c r="P1899" s="281" t="s">
        <v>303</v>
      </c>
      <c r="W1899" s="281">
        <v>-20</v>
      </c>
      <c r="X1899" s="281" t="s">
        <v>1574</v>
      </c>
      <c r="AA1899" s="281">
        <v>1</v>
      </c>
      <c r="AB1899" s="281" t="s">
        <v>198</v>
      </c>
      <c r="AC1899" s="303">
        <v>44864</v>
      </c>
      <c r="AD1899" s="281" t="s">
        <v>11536</v>
      </c>
      <c r="AE1899" s="281" t="s">
        <v>2880</v>
      </c>
      <c r="AF1899" s="281" t="s">
        <v>266</v>
      </c>
      <c r="AG1899" s="281" t="s">
        <v>5918</v>
      </c>
      <c r="AI1899" s="281" t="s">
        <v>5919</v>
      </c>
      <c r="AN1899" s="303">
        <v>44351</v>
      </c>
      <c r="AP1899" s="284">
        <f t="shared" si="268"/>
        <v>1892</v>
      </c>
      <c r="AQ1899" s="284" t="str">
        <f t="shared" si="269"/>
        <v>永田亮太1</v>
      </c>
      <c r="AR1899" s="284" t="str">
        <f t="shared" si="270"/>
        <v>ながたりょうた1</v>
      </c>
      <c r="AS1899" s="284">
        <f t="shared" si="271"/>
        <v>1731600</v>
      </c>
      <c r="AT1899" s="284" t="str">
        <f t="shared" si="264"/>
        <v>永田亮太</v>
      </c>
      <c r="AU1899" s="284">
        <f>IF(AT1899="","",COUNTIF(AT$8:AT1899,AT1899))</f>
        <v>1</v>
      </c>
      <c r="AV1899" s="284" t="str">
        <f t="shared" si="265"/>
        <v>ながたりょうた</v>
      </c>
      <c r="AW1899" s="284">
        <f>IF(AV1899="","",COUNTIF(AV$8:AV1899,AV1899))</f>
        <v>1</v>
      </c>
      <c r="AX1899" s="284" t="str">
        <f t="shared" si="263"/>
        <v/>
      </c>
      <c r="AY1899" s="284" t="str">
        <f t="shared" si="266"/>
        <v/>
      </c>
      <c r="AZ1899" s="284" t="str">
        <f t="shared" si="267"/>
        <v/>
      </c>
    </row>
    <row r="1900" spans="1:52" ht="18" customHeight="1">
      <c r="A1900" s="281">
        <v>1730215</v>
      </c>
      <c r="B1900" s="281" t="s">
        <v>725</v>
      </c>
      <c r="C1900" s="281" t="s">
        <v>7567</v>
      </c>
      <c r="D1900" s="281" t="s">
        <v>727</v>
      </c>
      <c r="E1900" s="281" t="s">
        <v>5043</v>
      </c>
      <c r="F1900" s="281">
        <v>1</v>
      </c>
      <c r="G1900" s="281" t="s">
        <v>259</v>
      </c>
      <c r="H1900" s="303">
        <v>38726</v>
      </c>
      <c r="I1900" s="281">
        <v>24</v>
      </c>
      <c r="J1900" s="281" t="s">
        <v>260</v>
      </c>
      <c r="K1900" s="281">
        <v>269</v>
      </c>
      <c r="L1900" s="281" t="s">
        <v>378</v>
      </c>
      <c r="M1900" s="281">
        <v>2048</v>
      </c>
      <c r="N1900" s="281" t="s">
        <v>5948</v>
      </c>
      <c r="O1900" s="281">
        <v>2</v>
      </c>
      <c r="P1900" s="281" t="s">
        <v>303</v>
      </c>
      <c r="W1900" s="281">
        <v>-20</v>
      </c>
      <c r="X1900" s="281" t="s">
        <v>1574</v>
      </c>
      <c r="AA1900" s="281">
        <v>1</v>
      </c>
      <c r="AB1900" s="281" t="s">
        <v>198</v>
      </c>
      <c r="AC1900" s="303">
        <v>44864</v>
      </c>
      <c r="AD1900" s="281" t="s">
        <v>11537</v>
      </c>
      <c r="AF1900" s="281" t="s">
        <v>266</v>
      </c>
      <c r="AG1900" s="281" t="s">
        <v>5950</v>
      </c>
      <c r="AN1900" s="303">
        <v>44348</v>
      </c>
      <c r="AP1900" s="284">
        <f t="shared" si="268"/>
        <v>1893</v>
      </c>
      <c r="AQ1900" s="284" t="str">
        <f t="shared" si="269"/>
        <v>両角和真1</v>
      </c>
      <c r="AR1900" s="284" t="str">
        <f t="shared" si="270"/>
        <v>もろずみかずま1</v>
      </c>
      <c r="AS1900" s="284">
        <f t="shared" si="271"/>
        <v>1730215</v>
      </c>
      <c r="AT1900" s="284" t="str">
        <f t="shared" si="264"/>
        <v>両角和真</v>
      </c>
      <c r="AU1900" s="284">
        <f>IF(AT1900="","",COUNTIF(AT$8:AT1900,AT1900))</f>
        <v>1</v>
      </c>
      <c r="AV1900" s="284" t="str">
        <f t="shared" si="265"/>
        <v>もろずみかずま</v>
      </c>
      <c r="AW1900" s="284">
        <f>IF(AV1900="","",COUNTIF(AV$8:AV1900,AV1900))</f>
        <v>1</v>
      </c>
      <c r="AX1900" s="284" t="str">
        <f t="shared" si="263"/>
        <v/>
      </c>
      <c r="AY1900" s="284" t="str">
        <f t="shared" si="266"/>
        <v/>
      </c>
      <c r="AZ1900" s="284" t="str">
        <f t="shared" si="267"/>
        <v/>
      </c>
    </row>
    <row r="1901" spans="1:52" ht="18" customHeight="1">
      <c r="A1901" s="281">
        <v>1731523</v>
      </c>
      <c r="B1901" s="281" t="s">
        <v>6793</v>
      </c>
      <c r="C1901" s="281" t="s">
        <v>7568</v>
      </c>
      <c r="D1901" s="281" t="s">
        <v>7569</v>
      </c>
      <c r="E1901" s="281" t="s">
        <v>7570</v>
      </c>
      <c r="F1901" s="281">
        <v>2</v>
      </c>
      <c r="G1901" s="281" t="s">
        <v>282</v>
      </c>
      <c r="H1901" s="303">
        <v>38728</v>
      </c>
      <c r="I1901" s="281">
        <v>24</v>
      </c>
      <c r="J1901" s="281" t="s">
        <v>260</v>
      </c>
      <c r="K1901" s="281">
        <v>275</v>
      </c>
      <c r="L1901" s="281" t="s">
        <v>273</v>
      </c>
      <c r="M1901" s="281">
        <v>2075</v>
      </c>
      <c r="N1901" s="281" t="s">
        <v>5544</v>
      </c>
      <c r="O1901" s="281">
        <v>2</v>
      </c>
      <c r="P1901" s="281" t="s">
        <v>303</v>
      </c>
      <c r="Q1901" s="281">
        <v>0</v>
      </c>
      <c r="S1901" s="281">
        <v>0</v>
      </c>
      <c r="W1901" s="281">
        <v>-20</v>
      </c>
      <c r="X1901" s="281" t="s">
        <v>1574</v>
      </c>
      <c r="AA1901" s="281">
        <v>1</v>
      </c>
      <c r="AB1901" s="281" t="s">
        <v>198</v>
      </c>
      <c r="AC1901" s="303">
        <v>44864</v>
      </c>
      <c r="AD1901" s="281" t="s">
        <v>11536</v>
      </c>
      <c r="AE1901" s="281" t="s">
        <v>6218</v>
      </c>
      <c r="AF1901" s="281" t="s">
        <v>266</v>
      </c>
      <c r="AG1901" s="281" t="s">
        <v>6219</v>
      </c>
      <c r="AI1901" s="281" t="s">
        <v>6220</v>
      </c>
      <c r="AJ1901" s="281" t="s">
        <v>11540</v>
      </c>
      <c r="AN1901" s="303">
        <v>44351</v>
      </c>
      <c r="AP1901" s="284">
        <f t="shared" si="268"/>
        <v>1894</v>
      </c>
      <c r="AQ1901" s="284" t="str">
        <f t="shared" si="269"/>
        <v>黒木花鈴1</v>
      </c>
      <c r="AR1901" s="284" t="str">
        <f t="shared" si="270"/>
        <v>くろぎかりん1</v>
      </c>
      <c r="AS1901" s="284">
        <f t="shared" si="271"/>
        <v>1731523</v>
      </c>
      <c r="AT1901" s="284" t="str">
        <f t="shared" si="264"/>
        <v>黒木花鈴</v>
      </c>
      <c r="AU1901" s="284">
        <f>IF(AT1901="","",COUNTIF(AT$8:AT1901,AT1901))</f>
        <v>1</v>
      </c>
      <c r="AV1901" s="284" t="str">
        <f t="shared" si="265"/>
        <v>くろぎかりん</v>
      </c>
      <c r="AW1901" s="284">
        <f>IF(AV1901="","",COUNTIF(AV$8:AV1901,AV1901))</f>
        <v>1</v>
      </c>
      <c r="AX1901" s="284" t="str">
        <f t="shared" si="263"/>
        <v/>
      </c>
      <c r="AY1901" s="284" t="str">
        <f t="shared" si="266"/>
        <v/>
      </c>
      <c r="AZ1901" s="284" t="str">
        <f t="shared" si="267"/>
        <v/>
      </c>
    </row>
    <row r="1902" spans="1:52" ht="18" customHeight="1">
      <c r="A1902" s="281">
        <v>1728874</v>
      </c>
      <c r="B1902" s="281" t="s">
        <v>3296</v>
      </c>
      <c r="C1902" s="281" t="s">
        <v>7571</v>
      </c>
      <c r="D1902" s="281" t="s">
        <v>3298</v>
      </c>
      <c r="E1902" s="281" t="s">
        <v>5224</v>
      </c>
      <c r="F1902" s="281">
        <v>2</v>
      </c>
      <c r="G1902" s="281" t="s">
        <v>282</v>
      </c>
      <c r="H1902" s="303">
        <v>38740</v>
      </c>
      <c r="I1902" s="281">
        <v>24</v>
      </c>
      <c r="J1902" s="281" t="s">
        <v>260</v>
      </c>
      <c r="K1902" s="281">
        <v>271</v>
      </c>
      <c r="L1902" s="281" t="s">
        <v>413</v>
      </c>
      <c r="M1902" s="281">
        <v>2056</v>
      </c>
      <c r="N1902" s="281" t="s">
        <v>5498</v>
      </c>
      <c r="O1902" s="281">
        <v>2</v>
      </c>
      <c r="P1902" s="281" t="s">
        <v>303</v>
      </c>
      <c r="W1902" s="281">
        <v>-20</v>
      </c>
      <c r="X1902" s="281" t="s">
        <v>1574</v>
      </c>
      <c r="AA1902" s="281">
        <v>1</v>
      </c>
      <c r="AB1902" s="281" t="s">
        <v>198</v>
      </c>
      <c r="AC1902" s="303">
        <v>44864</v>
      </c>
      <c r="AD1902" s="281" t="s">
        <v>11537</v>
      </c>
      <c r="AE1902" s="281" t="s">
        <v>3735</v>
      </c>
      <c r="AF1902" s="281" t="s">
        <v>266</v>
      </c>
      <c r="AG1902" s="281" t="s">
        <v>5499</v>
      </c>
      <c r="AI1902" s="281" t="s">
        <v>5500</v>
      </c>
      <c r="AJ1902" s="281" t="s">
        <v>11476</v>
      </c>
      <c r="AN1902" s="303">
        <v>44343</v>
      </c>
      <c r="AP1902" s="284">
        <f t="shared" si="268"/>
        <v>1895</v>
      </c>
      <c r="AQ1902" s="284" t="str">
        <f t="shared" si="269"/>
        <v>水上茉夕1</v>
      </c>
      <c r="AR1902" s="284" t="str">
        <f t="shared" si="270"/>
        <v>みずかみまゆ1</v>
      </c>
      <c r="AS1902" s="284">
        <f t="shared" si="271"/>
        <v>1728874</v>
      </c>
      <c r="AT1902" s="284" t="str">
        <f t="shared" si="264"/>
        <v>水上茉夕</v>
      </c>
      <c r="AU1902" s="284">
        <f>IF(AT1902="","",COUNTIF(AT$8:AT1902,AT1902))</f>
        <v>1</v>
      </c>
      <c r="AV1902" s="284" t="str">
        <f t="shared" si="265"/>
        <v>みずかみまゆ</v>
      </c>
      <c r="AW1902" s="284">
        <f>IF(AV1902="","",COUNTIF(AV$8:AV1902,AV1902))</f>
        <v>1</v>
      </c>
      <c r="AX1902" s="284" t="str">
        <f t="shared" si="263"/>
        <v/>
      </c>
      <c r="AY1902" s="284" t="str">
        <f t="shared" si="266"/>
        <v/>
      </c>
      <c r="AZ1902" s="284" t="str">
        <f t="shared" si="267"/>
        <v/>
      </c>
    </row>
    <row r="1903" spans="1:52" ht="18" customHeight="1">
      <c r="A1903" s="281">
        <v>1731371</v>
      </c>
      <c r="B1903" s="281" t="s">
        <v>1649</v>
      </c>
      <c r="C1903" s="281" t="s">
        <v>7572</v>
      </c>
      <c r="D1903" s="281" t="s">
        <v>1651</v>
      </c>
      <c r="E1903" s="281" t="s">
        <v>4957</v>
      </c>
      <c r="F1903" s="281">
        <v>1</v>
      </c>
      <c r="G1903" s="281" t="s">
        <v>259</v>
      </c>
      <c r="H1903" s="303">
        <v>38752</v>
      </c>
      <c r="I1903" s="281">
        <v>24</v>
      </c>
      <c r="J1903" s="281" t="s">
        <v>260</v>
      </c>
      <c r="K1903" s="281">
        <v>275</v>
      </c>
      <c r="L1903" s="281" t="s">
        <v>273</v>
      </c>
      <c r="M1903" s="281">
        <v>2081</v>
      </c>
      <c r="N1903" s="281" t="s">
        <v>5858</v>
      </c>
      <c r="O1903" s="281">
        <v>2</v>
      </c>
      <c r="P1903" s="281" t="s">
        <v>303</v>
      </c>
      <c r="W1903" s="281">
        <v>-20</v>
      </c>
      <c r="X1903" s="281" t="s">
        <v>1574</v>
      </c>
      <c r="AA1903" s="281">
        <v>1</v>
      </c>
      <c r="AB1903" s="281" t="s">
        <v>198</v>
      </c>
      <c r="AC1903" s="303">
        <v>44864</v>
      </c>
      <c r="AD1903" s="281" t="s">
        <v>11536</v>
      </c>
      <c r="AE1903" s="281" t="s">
        <v>5859</v>
      </c>
      <c r="AF1903" s="281" t="s">
        <v>266</v>
      </c>
      <c r="AG1903" s="281" t="s">
        <v>5860</v>
      </c>
      <c r="AI1903" s="281" t="s">
        <v>5861</v>
      </c>
      <c r="AJ1903" s="281" t="s">
        <v>11504</v>
      </c>
      <c r="AN1903" s="303">
        <v>44351</v>
      </c>
      <c r="AP1903" s="284">
        <f t="shared" si="268"/>
        <v>1896</v>
      </c>
      <c r="AQ1903" s="284" t="str">
        <f t="shared" si="269"/>
        <v>佐々木健汰1</v>
      </c>
      <c r="AR1903" s="284" t="str">
        <f t="shared" si="270"/>
        <v>ささきけんた1</v>
      </c>
      <c r="AS1903" s="284">
        <f t="shared" si="271"/>
        <v>1731371</v>
      </c>
      <c r="AT1903" s="284" t="str">
        <f t="shared" si="264"/>
        <v>佐々木健汰</v>
      </c>
      <c r="AU1903" s="284">
        <f>IF(AT1903="","",COUNTIF(AT$8:AT1903,AT1903))</f>
        <v>1</v>
      </c>
      <c r="AV1903" s="284" t="str">
        <f t="shared" si="265"/>
        <v>ささきけんた</v>
      </c>
      <c r="AW1903" s="284">
        <f>IF(AV1903="","",COUNTIF(AV$8:AV1903,AV1903))</f>
        <v>1</v>
      </c>
      <c r="AX1903" s="284" t="str">
        <f t="shared" si="263"/>
        <v/>
      </c>
      <c r="AY1903" s="284" t="str">
        <f t="shared" si="266"/>
        <v/>
      </c>
      <c r="AZ1903" s="284" t="str">
        <f t="shared" si="267"/>
        <v/>
      </c>
    </row>
    <row r="1904" spans="1:52" ht="18" customHeight="1">
      <c r="A1904" s="281">
        <v>1731626</v>
      </c>
      <c r="B1904" s="281" t="s">
        <v>906</v>
      </c>
      <c r="C1904" s="281" t="s">
        <v>7573</v>
      </c>
      <c r="D1904" s="281" t="s">
        <v>908</v>
      </c>
      <c r="E1904" s="281" t="s">
        <v>2096</v>
      </c>
      <c r="F1904" s="281">
        <v>2</v>
      </c>
      <c r="G1904" s="281" t="s">
        <v>282</v>
      </c>
      <c r="H1904" s="303">
        <v>38783</v>
      </c>
      <c r="I1904" s="281">
        <v>24</v>
      </c>
      <c r="J1904" s="281" t="s">
        <v>260</v>
      </c>
      <c r="K1904" s="281">
        <v>276</v>
      </c>
      <c r="L1904" s="281" t="s">
        <v>742</v>
      </c>
      <c r="M1904" s="281">
        <v>2085</v>
      </c>
      <c r="N1904" s="281" t="s">
        <v>5925</v>
      </c>
      <c r="O1904" s="281">
        <v>2</v>
      </c>
      <c r="P1904" s="281" t="s">
        <v>303</v>
      </c>
      <c r="W1904" s="281">
        <v>-20</v>
      </c>
      <c r="X1904" s="281" t="s">
        <v>1574</v>
      </c>
      <c r="AA1904" s="281">
        <v>1</v>
      </c>
      <c r="AB1904" s="281" t="s">
        <v>198</v>
      </c>
      <c r="AC1904" s="303">
        <v>44864</v>
      </c>
      <c r="AD1904" s="281" t="s">
        <v>11536</v>
      </c>
      <c r="AE1904" s="281" t="s">
        <v>1131</v>
      </c>
      <c r="AF1904" s="281" t="s">
        <v>266</v>
      </c>
      <c r="AG1904" s="281" t="s">
        <v>5926</v>
      </c>
      <c r="AI1904" s="281" t="s">
        <v>5927</v>
      </c>
      <c r="AJ1904" s="281" t="s">
        <v>11512</v>
      </c>
      <c r="AN1904" s="303">
        <v>44351</v>
      </c>
      <c r="AP1904" s="284">
        <f t="shared" si="268"/>
        <v>1897</v>
      </c>
      <c r="AQ1904" s="284" t="str">
        <f t="shared" si="269"/>
        <v>原田光梨1</v>
      </c>
      <c r="AR1904" s="284" t="str">
        <f t="shared" si="270"/>
        <v>はらだひかり1</v>
      </c>
      <c r="AS1904" s="284">
        <f t="shared" si="271"/>
        <v>1731626</v>
      </c>
      <c r="AT1904" s="284" t="str">
        <f t="shared" si="264"/>
        <v>原田光梨</v>
      </c>
      <c r="AU1904" s="284">
        <f>IF(AT1904="","",COUNTIF(AT$8:AT1904,AT1904))</f>
        <v>1</v>
      </c>
      <c r="AV1904" s="284" t="str">
        <f t="shared" si="265"/>
        <v>はらだひかり</v>
      </c>
      <c r="AW1904" s="284">
        <f>IF(AV1904="","",COUNTIF(AV$8:AV1904,AV1904))</f>
        <v>1</v>
      </c>
      <c r="AX1904" s="284" t="str">
        <f t="shared" si="263"/>
        <v/>
      </c>
      <c r="AY1904" s="284" t="str">
        <f t="shared" si="266"/>
        <v/>
      </c>
      <c r="AZ1904" s="284" t="str">
        <f t="shared" si="267"/>
        <v/>
      </c>
    </row>
    <row r="1905" spans="1:52" ht="18" customHeight="1">
      <c r="A1905" s="281">
        <v>1728635</v>
      </c>
      <c r="B1905" s="281" t="s">
        <v>7574</v>
      </c>
      <c r="C1905" s="281" t="s">
        <v>7060</v>
      </c>
      <c r="D1905" s="281" t="s">
        <v>7575</v>
      </c>
      <c r="E1905" s="281" t="s">
        <v>4044</v>
      </c>
      <c r="F1905" s="281">
        <v>1</v>
      </c>
      <c r="G1905" s="281" t="s">
        <v>259</v>
      </c>
      <c r="H1905" s="303">
        <v>38788</v>
      </c>
      <c r="I1905" s="281">
        <v>24</v>
      </c>
      <c r="J1905" s="281" t="s">
        <v>260</v>
      </c>
      <c r="K1905" s="281">
        <v>269</v>
      </c>
      <c r="L1905" s="281" t="s">
        <v>378</v>
      </c>
      <c r="M1905" s="281">
        <v>2046</v>
      </c>
      <c r="N1905" s="281" t="s">
        <v>410</v>
      </c>
      <c r="O1905" s="281">
        <v>2</v>
      </c>
      <c r="P1905" s="281" t="s">
        <v>303</v>
      </c>
      <c r="Q1905" s="281">
        <v>0</v>
      </c>
      <c r="S1905" s="281">
        <v>0</v>
      </c>
      <c r="W1905" s="281">
        <v>-20</v>
      </c>
      <c r="X1905" s="281" t="s">
        <v>1574</v>
      </c>
      <c r="AA1905" s="281">
        <v>1</v>
      </c>
      <c r="AB1905" s="281" t="s">
        <v>198</v>
      </c>
      <c r="AC1905" s="303">
        <v>44864</v>
      </c>
      <c r="AD1905" s="281" t="s">
        <v>11537</v>
      </c>
      <c r="AE1905" s="281" t="s">
        <v>1106</v>
      </c>
      <c r="AF1905" s="281" t="s">
        <v>266</v>
      </c>
      <c r="AG1905" s="281" t="s">
        <v>5522</v>
      </c>
      <c r="AI1905" s="281" t="s">
        <v>5523</v>
      </c>
      <c r="AJ1905" s="281" t="s">
        <v>11479</v>
      </c>
      <c r="AN1905" s="303">
        <v>44343</v>
      </c>
      <c r="AP1905" s="284">
        <f t="shared" si="268"/>
        <v>1898</v>
      </c>
      <c r="AQ1905" s="284" t="str">
        <f t="shared" si="269"/>
        <v>沖島悠斗1</v>
      </c>
      <c r="AR1905" s="284" t="str">
        <f t="shared" si="270"/>
        <v>おきしまゆうと1</v>
      </c>
      <c r="AS1905" s="284">
        <f t="shared" si="271"/>
        <v>1728635</v>
      </c>
      <c r="AT1905" s="284" t="str">
        <f t="shared" si="264"/>
        <v>沖島悠斗</v>
      </c>
      <c r="AU1905" s="284">
        <f>IF(AT1905="","",COUNTIF(AT$8:AT1905,AT1905))</f>
        <v>1</v>
      </c>
      <c r="AV1905" s="284" t="str">
        <f t="shared" si="265"/>
        <v>おきしまゆうと</v>
      </c>
      <c r="AW1905" s="284">
        <f>IF(AV1905="","",COUNTIF(AV$8:AV1905,AV1905))</f>
        <v>1</v>
      </c>
      <c r="AX1905" s="284" t="str">
        <f t="shared" si="263"/>
        <v/>
      </c>
      <c r="AY1905" s="284" t="str">
        <f t="shared" si="266"/>
        <v/>
      </c>
      <c r="AZ1905" s="284" t="str">
        <f t="shared" si="267"/>
        <v/>
      </c>
    </row>
    <row r="1906" spans="1:52" ht="18" customHeight="1">
      <c r="A1906" s="281">
        <v>1731636</v>
      </c>
      <c r="B1906" s="281" t="s">
        <v>3474</v>
      </c>
      <c r="C1906" s="281" t="s">
        <v>7576</v>
      </c>
      <c r="D1906" s="281" t="s">
        <v>3475</v>
      </c>
      <c r="E1906" s="281" t="s">
        <v>7577</v>
      </c>
      <c r="F1906" s="281">
        <v>1</v>
      </c>
      <c r="G1906" s="281" t="s">
        <v>259</v>
      </c>
      <c r="H1906" s="303">
        <v>38793</v>
      </c>
      <c r="I1906" s="281">
        <v>24</v>
      </c>
      <c r="J1906" s="281" t="s">
        <v>260</v>
      </c>
      <c r="K1906" s="281">
        <v>277</v>
      </c>
      <c r="L1906" s="281" t="s">
        <v>293</v>
      </c>
      <c r="M1906" s="281">
        <v>2091</v>
      </c>
      <c r="N1906" s="281" t="s">
        <v>6846</v>
      </c>
      <c r="O1906" s="281">
        <v>2</v>
      </c>
      <c r="P1906" s="281" t="s">
        <v>303</v>
      </c>
      <c r="W1906" s="281">
        <v>-20</v>
      </c>
      <c r="X1906" s="281" t="s">
        <v>1574</v>
      </c>
      <c r="AA1906" s="281">
        <v>1</v>
      </c>
      <c r="AB1906" s="281" t="s">
        <v>198</v>
      </c>
      <c r="AC1906" s="303">
        <v>44864</v>
      </c>
      <c r="AD1906" s="281" t="s">
        <v>11536</v>
      </c>
      <c r="AE1906" s="281" t="s">
        <v>7320</v>
      </c>
      <c r="AF1906" s="281" t="s">
        <v>266</v>
      </c>
      <c r="AG1906" s="281" t="s">
        <v>7321</v>
      </c>
      <c r="AI1906" s="281" t="s">
        <v>7322</v>
      </c>
      <c r="AJ1906" s="281" t="s">
        <v>11604</v>
      </c>
      <c r="AN1906" s="303">
        <v>44351</v>
      </c>
      <c r="AP1906" s="284">
        <f t="shared" si="268"/>
        <v>1899</v>
      </c>
      <c r="AQ1906" s="284" t="str">
        <f t="shared" si="269"/>
        <v>松田倖弥1</v>
      </c>
      <c r="AR1906" s="284" t="str">
        <f t="shared" si="270"/>
        <v>まつだゆきや1</v>
      </c>
      <c r="AS1906" s="284">
        <f t="shared" si="271"/>
        <v>1731636</v>
      </c>
      <c r="AT1906" s="284" t="str">
        <f t="shared" si="264"/>
        <v>松田倖弥</v>
      </c>
      <c r="AU1906" s="284">
        <f>IF(AT1906="","",COUNTIF(AT$8:AT1906,AT1906))</f>
        <v>1</v>
      </c>
      <c r="AV1906" s="284" t="str">
        <f t="shared" si="265"/>
        <v>まつだゆきや</v>
      </c>
      <c r="AW1906" s="284">
        <f>IF(AV1906="","",COUNTIF(AV$8:AV1906,AV1906))</f>
        <v>1</v>
      </c>
      <c r="AX1906" s="284" t="str">
        <f t="shared" si="263"/>
        <v/>
      </c>
      <c r="AY1906" s="284" t="str">
        <f t="shared" si="266"/>
        <v/>
      </c>
      <c r="AZ1906" s="284" t="str">
        <f t="shared" si="267"/>
        <v/>
      </c>
    </row>
    <row r="1907" spans="1:52" ht="18" customHeight="1">
      <c r="A1907" s="281">
        <v>1731437</v>
      </c>
      <c r="B1907" s="281" t="s">
        <v>5854</v>
      </c>
      <c r="C1907" s="281" t="s">
        <v>7578</v>
      </c>
      <c r="D1907" s="281" t="s">
        <v>5856</v>
      </c>
      <c r="E1907" s="281" t="s">
        <v>5532</v>
      </c>
      <c r="F1907" s="281">
        <v>2</v>
      </c>
      <c r="G1907" s="281" t="s">
        <v>282</v>
      </c>
      <c r="H1907" s="303">
        <v>38807</v>
      </c>
      <c r="I1907" s="281">
        <v>24</v>
      </c>
      <c r="J1907" s="281" t="s">
        <v>260</v>
      </c>
      <c r="K1907" s="281">
        <v>275</v>
      </c>
      <c r="L1907" s="281" t="s">
        <v>273</v>
      </c>
      <c r="M1907" s="281">
        <v>2078</v>
      </c>
      <c r="N1907" s="281" t="s">
        <v>5883</v>
      </c>
      <c r="O1907" s="281">
        <v>2</v>
      </c>
      <c r="P1907" s="281" t="s">
        <v>303</v>
      </c>
      <c r="W1907" s="281">
        <v>-20</v>
      </c>
      <c r="X1907" s="281" t="s">
        <v>1574</v>
      </c>
      <c r="AA1907" s="281">
        <v>1</v>
      </c>
      <c r="AB1907" s="281" t="s">
        <v>198</v>
      </c>
      <c r="AC1907" s="303">
        <v>44864</v>
      </c>
      <c r="AD1907" s="281" t="s">
        <v>11536</v>
      </c>
      <c r="AE1907" s="281" t="s">
        <v>5884</v>
      </c>
      <c r="AF1907" s="281" t="s">
        <v>266</v>
      </c>
      <c r="AG1907" s="281" t="s">
        <v>5885</v>
      </c>
      <c r="AI1907" s="281" t="s">
        <v>5886</v>
      </c>
      <c r="AJ1907" s="281" t="s">
        <v>11508</v>
      </c>
      <c r="AN1907" s="303">
        <v>44351</v>
      </c>
      <c r="AP1907" s="284">
        <f t="shared" si="268"/>
        <v>1900</v>
      </c>
      <c r="AQ1907" s="284" t="str">
        <f t="shared" si="269"/>
        <v>大月乃々花1</v>
      </c>
      <c r="AR1907" s="284" t="str">
        <f t="shared" si="270"/>
        <v>おおつきののか1</v>
      </c>
      <c r="AS1907" s="284">
        <f t="shared" si="271"/>
        <v>1731437</v>
      </c>
      <c r="AT1907" s="284" t="str">
        <f t="shared" si="264"/>
        <v>大月乃々花</v>
      </c>
      <c r="AU1907" s="284">
        <f>IF(AT1907="","",COUNTIF(AT$8:AT1907,AT1907))</f>
        <v>1</v>
      </c>
      <c r="AV1907" s="284" t="str">
        <f t="shared" si="265"/>
        <v>おおつきののか</v>
      </c>
      <c r="AW1907" s="284">
        <f>IF(AV1907="","",COUNTIF(AV$8:AV1907,AV1907))</f>
        <v>1</v>
      </c>
      <c r="AX1907" s="284" t="str">
        <f t="shared" si="263"/>
        <v/>
      </c>
      <c r="AY1907" s="284" t="str">
        <f t="shared" si="266"/>
        <v/>
      </c>
      <c r="AZ1907" s="284" t="str">
        <f t="shared" si="267"/>
        <v/>
      </c>
    </row>
    <row r="1908" spans="1:52" ht="18" customHeight="1">
      <c r="A1908" s="281">
        <v>1762343</v>
      </c>
      <c r="B1908" s="281" t="s">
        <v>7579</v>
      </c>
      <c r="C1908" s="281" t="s">
        <v>7580</v>
      </c>
      <c r="D1908" s="281" t="s">
        <v>7581</v>
      </c>
      <c r="E1908" s="281" t="s">
        <v>5680</v>
      </c>
      <c r="F1908" s="281">
        <v>1</v>
      </c>
      <c r="G1908" s="281" t="s">
        <v>259</v>
      </c>
      <c r="H1908" s="303">
        <v>38819</v>
      </c>
      <c r="I1908" s="281">
        <v>24</v>
      </c>
      <c r="J1908" s="281" t="s">
        <v>260</v>
      </c>
      <c r="K1908" s="281">
        <v>275</v>
      </c>
      <c r="L1908" s="281" t="s">
        <v>273</v>
      </c>
      <c r="M1908" s="281">
        <v>2078</v>
      </c>
      <c r="N1908" s="281" t="s">
        <v>5883</v>
      </c>
      <c r="O1908" s="281">
        <v>2</v>
      </c>
      <c r="P1908" s="281" t="s">
        <v>303</v>
      </c>
      <c r="Q1908" s="281">
        <v>0</v>
      </c>
      <c r="S1908" s="281">
        <v>0</v>
      </c>
      <c r="W1908" s="281">
        <v>-20</v>
      </c>
      <c r="X1908" s="281" t="s">
        <v>1574</v>
      </c>
      <c r="AA1908" s="281">
        <v>1</v>
      </c>
      <c r="AB1908" s="281" t="s">
        <v>198</v>
      </c>
      <c r="AC1908" s="303">
        <v>44864</v>
      </c>
      <c r="AD1908" s="281" t="s">
        <v>11536</v>
      </c>
      <c r="AE1908" s="281" t="s">
        <v>5884</v>
      </c>
      <c r="AF1908" s="281" t="s">
        <v>266</v>
      </c>
      <c r="AG1908" s="281" t="s">
        <v>5885</v>
      </c>
      <c r="AI1908" s="281" t="s">
        <v>5886</v>
      </c>
      <c r="AJ1908" s="281" t="s">
        <v>11508</v>
      </c>
      <c r="AN1908" s="303">
        <v>44711</v>
      </c>
      <c r="AP1908" s="284">
        <f t="shared" si="268"/>
        <v>1901</v>
      </c>
      <c r="AQ1908" s="284" t="str">
        <f t="shared" si="269"/>
        <v>粟津原悠大1</v>
      </c>
      <c r="AR1908" s="284" t="str">
        <f t="shared" si="270"/>
        <v>あわずはらはると1</v>
      </c>
      <c r="AS1908" s="284">
        <f t="shared" si="271"/>
        <v>1762343</v>
      </c>
      <c r="AT1908" s="284" t="str">
        <f t="shared" si="264"/>
        <v>粟津原悠大</v>
      </c>
      <c r="AU1908" s="284">
        <f>IF(AT1908="","",COUNTIF(AT$8:AT1908,AT1908))</f>
        <v>1</v>
      </c>
      <c r="AV1908" s="284" t="str">
        <f t="shared" si="265"/>
        <v>あわずはらはると</v>
      </c>
      <c r="AW1908" s="284">
        <f>IF(AV1908="","",COUNTIF(AV$8:AV1908,AV1908))</f>
        <v>1</v>
      </c>
      <c r="AX1908" s="284" t="str">
        <f t="shared" si="263"/>
        <v/>
      </c>
      <c r="AY1908" s="284" t="str">
        <f t="shared" si="266"/>
        <v/>
      </c>
      <c r="AZ1908" s="284" t="str">
        <f t="shared" si="267"/>
        <v/>
      </c>
    </row>
    <row r="1909" spans="1:52" ht="18" customHeight="1">
      <c r="A1909" s="281">
        <v>1762345</v>
      </c>
      <c r="B1909" s="281" t="s">
        <v>7582</v>
      </c>
      <c r="C1909" s="281" t="s">
        <v>7583</v>
      </c>
      <c r="D1909" s="281" t="s">
        <v>7584</v>
      </c>
      <c r="E1909" s="281" t="s">
        <v>7116</v>
      </c>
      <c r="F1909" s="281">
        <v>1</v>
      </c>
      <c r="G1909" s="281" t="s">
        <v>259</v>
      </c>
      <c r="H1909" s="303">
        <v>38837</v>
      </c>
      <c r="I1909" s="281">
        <v>24</v>
      </c>
      <c r="J1909" s="281" t="s">
        <v>260</v>
      </c>
      <c r="K1909" s="281">
        <v>275</v>
      </c>
      <c r="L1909" s="281" t="s">
        <v>273</v>
      </c>
      <c r="M1909" s="281">
        <v>2078</v>
      </c>
      <c r="N1909" s="281" t="s">
        <v>5883</v>
      </c>
      <c r="O1909" s="281">
        <v>2</v>
      </c>
      <c r="P1909" s="281" t="s">
        <v>303</v>
      </c>
      <c r="W1909" s="281">
        <v>-20</v>
      </c>
      <c r="X1909" s="281" t="s">
        <v>1574</v>
      </c>
      <c r="AA1909" s="281">
        <v>1</v>
      </c>
      <c r="AB1909" s="281" t="s">
        <v>198</v>
      </c>
      <c r="AC1909" s="303">
        <v>44864</v>
      </c>
      <c r="AD1909" s="281" t="s">
        <v>11536</v>
      </c>
      <c r="AE1909" s="281" t="s">
        <v>5884</v>
      </c>
      <c r="AF1909" s="281" t="s">
        <v>266</v>
      </c>
      <c r="AG1909" s="281" t="s">
        <v>5885</v>
      </c>
      <c r="AI1909" s="281" t="s">
        <v>5886</v>
      </c>
      <c r="AJ1909" s="281" t="s">
        <v>11508</v>
      </c>
      <c r="AN1909" s="303">
        <v>44711</v>
      </c>
      <c r="AP1909" s="284">
        <f t="shared" si="268"/>
        <v>1902</v>
      </c>
      <c r="AQ1909" s="284" t="str">
        <f t="shared" si="269"/>
        <v>大濵海人1</v>
      </c>
      <c r="AR1909" s="284" t="str">
        <f t="shared" si="270"/>
        <v>おおはまかいと1</v>
      </c>
      <c r="AS1909" s="284">
        <f t="shared" si="271"/>
        <v>1762345</v>
      </c>
      <c r="AT1909" s="284" t="str">
        <f t="shared" si="264"/>
        <v>大濵海人</v>
      </c>
      <c r="AU1909" s="284">
        <f>IF(AT1909="","",COUNTIF(AT$8:AT1909,AT1909))</f>
        <v>1</v>
      </c>
      <c r="AV1909" s="284" t="str">
        <f t="shared" si="265"/>
        <v>おおはまかいと</v>
      </c>
      <c r="AW1909" s="284">
        <f>IF(AV1909="","",COUNTIF(AV$8:AV1909,AV1909))</f>
        <v>1</v>
      </c>
      <c r="AX1909" s="284" t="str">
        <f t="shared" si="263"/>
        <v/>
      </c>
      <c r="AY1909" s="284" t="str">
        <f t="shared" si="266"/>
        <v/>
      </c>
      <c r="AZ1909" s="284" t="str">
        <f t="shared" si="267"/>
        <v/>
      </c>
    </row>
    <row r="1910" spans="1:52" ht="18" customHeight="1">
      <c r="A1910" s="281">
        <v>1761603</v>
      </c>
      <c r="B1910" s="281" t="s">
        <v>1020</v>
      </c>
      <c r="C1910" s="281" t="s">
        <v>7585</v>
      </c>
      <c r="D1910" s="281" t="s">
        <v>1022</v>
      </c>
      <c r="E1910" s="281" t="s">
        <v>5880</v>
      </c>
      <c r="F1910" s="281">
        <v>2</v>
      </c>
      <c r="G1910" s="281" t="s">
        <v>282</v>
      </c>
      <c r="H1910" s="303">
        <v>38869</v>
      </c>
      <c r="I1910" s="281">
        <v>24</v>
      </c>
      <c r="J1910" s="281" t="s">
        <v>260</v>
      </c>
      <c r="K1910" s="281">
        <v>274</v>
      </c>
      <c r="L1910" s="281" t="s">
        <v>317</v>
      </c>
      <c r="M1910" s="281">
        <v>2071</v>
      </c>
      <c r="N1910" s="281" t="s">
        <v>5533</v>
      </c>
      <c r="O1910" s="281">
        <v>2</v>
      </c>
      <c r="P1910" s="281" t="s">
        <v>303</v>
      </c>
      <c r="W1910" s="281">
        <v>-20</v>
      </c>
      <c r="X1910" s="281" t="s">
        <v>1574</v>
      </c>
      <c r="AA1910" s="281">
        <v>1</v>
      </c>
      <c r="AB1910" s="281" t="s">
        <v>198</v>
      </c>
      <c r="AC1910" s="303">
        <v>44864</v>
      </c>
      <c r="AD1910" s="281" t="s">
        <v>11536</v>
      </c>
      <c r="AE1910" s="281" t="s">
        <v>1371</v>
      </c>
      <c r="AF1910" s="281" t="s">
        <v>266</v>
      </c>
      <c r="AG1910" s="281" t="s">
        <v>6052</v>
      </c>
      <c r="AI1910" s="281" t="s">
        <v>6053</v>
      </c>
      <c r="AJ1910" s="281" t="s">
        <v>11524</v>
      </c>
      <c r="AN1910" s="303">
        <v>44709</v>
      </c>
      <c r="AP1910" s="284">
        <f t="shared" si="268"/>
        <v>1903</v>
      </c>
      <c r="AQ1910" s="284" t="str">
        <f t="shared" si="269"/>
        <v>上條咲花1</v>
      </c>
      <c r="AR1910" s="284" t="str">
        <f t="shared" si="270"/>
        <v>かみじょうももか1</v>
      </c>
      <c r="AS1910" s="284">
        <f t="shared" si="271"/>
        <v>1761603</v>
      </c>
      <c r="AT1910" s="284" t="str">
        <f t="shared" si="264"/>
        <v>上條咲花</v>
      </c>
      <c r="AU1910" s="284">
        <f>IF(AT1910="","",COUNTIF(AT$8:AT1910,AT1910))</f>
        <v>1</v>
      </c>
      <c r="AV1910" s="284" t="str">
        <f t="shared" si="265"/>
        <v>かみじょうももか</v>
      </c>
      <c r="AW1910" s="284">
        <f>IF(AV1910="","",COUNTIF(AV$8:AV1910,AV1910))</f>
        <v>1</v>
      </c>
      <c r="AX1910" s="284" t="str">
        <f t="shared" si="263"/>
        <v/>
      </c>
      <c r="AY1910" s="284" t="str">
        <f t="shared" si="266"/>
        <v/>
      </c>
      <c r="AZ1910" s="284" t="str">
        <f t="shared" si="267"/>
        <v/>
      </c>
    </row>
    <row r="1911" spans="1:52" ht="18" customHeight="1">
      <c r="A1911" s="281">
        <v>1762326</v>
      </c>
      <c r="B1911" s="281" t="s">
        <v>374</v>
      </c>
      <c r="C1911" s="281" t="s">
        <v>6245</v>
      </c>
      <c r="D1911" s="281" t="s">
        <v>376</v>
      </c>
      <c r="E1911" s="281" t="s">
        <v>6245</v>
      </c>
      <c r="F1911" s="281">
        <v>2</v>
      </c>
      <c r="G1911" s="281" t="s">
        <v>282</v>
      </c>
      <c r="H1911" s="303">
        <v>38929</v>
      </c>
      <c r="I1911" s="281">
        <v>24</v>
      </c>
      <c r="J1911" s="281" t="s">
        <v>260</v>
      </c>
      <c r="K1911" s="281">
        <v>275</v>
      </c>
      <c r="L1911" s="281" t="s">
        <v>273</v>
      </c>
      <c r="M1911" s="281">
        <v>2079</v>
      </c>
      <c r="N1911" s="281" t="s">
        <v>5907</v>
      </c>
      <c r="O1911" s="281">
        <v>2</v>
      </c>
      <c r="P1911" s="281" t="s">
        <v>303</v>
      </c>
      <c r="Q1911" s="281">
        <v>0</v>
      </c>
      <c r="S1911" s="281">
        <v>0</v>
      </c>
      <c r="W1911" s="281">
        <v>-20</v>
      </c>
      <c r="X1911" s="281" t="s">
        <v>1574</v>
      </c>
      <c r="AA1911" s="281">
        <v>1</v>
      </c>
      <c r="AB1911" s="281" t="s">
        <v>198</v>
      </c>
      <c r="AC1911" s="303">
        <v>44864</v>
      </c>
      <c r="AD1911" s="281" t="s">
        <v>11536</v>
      </c>
      <c r="AE1911" s="281" t="s">
        <v>5908</v>
      </c>
      <c r="AF1911" s="281" t="s">
        <v>266</v>
      </c>
      <c r="AG1911" s="281" t="s">
        <v>5909</v>
      </c>
      <c r="AI1911" s="281" t="s">
        <v>5910</v>
      </c>
      <c r="AJ1911" s="281" t="s">
        <v>11511</v>
      </c>
      <c r="AN1911" s="303">
        <v>44711</v>
      </c>
      <c r="AP1911" s="284">
        <f t="shared" si="268"/>
        <v>1904</v>
      </c>
      <c r="AQ1911" s="284" t="str">
        <f t="shared" si="269"/>
        <v>清水さくら1</v>
      </c>
      <c r="AR1911" s="284" t="str">
        <f t="shared" si="270"/>
        <v>しみずさくら1</v>
      </c>
      <c r="AS1911" s="284">
        <f t="shared" si="271"/>
        <v>1762326</v>
      </c>
      <c r="AT1911" s="284" t="str">
        <f t="shared" si="264"/>
        <v>清水さくら</v>
      </c>
      <c r="AU1911" s="284">
        <f>IF(AT1911="","",COUNTIF(AT$8:AT1911,AT1911))</f>
        <v>1</v>
      </c>
      <c r="AV1911" s="284" t="str">
        <f t="shared" si="265"/>
        <v>しみずさくら</v>
      </c>
      <c r="AW1911" s="284">
        <f>IF(AV1911="","",COUNTIF(AV$8:AV1911,AV1911))</f>
        <v>1</v>
      </c>
      <c r="AX1911" s="284" t="str">
        <f t="shared" si="263"/>
        <v/>
      </c>
      <c r="AY1911" s="284" t="str">
        <f t="shared" si="266"/>
        <v/>
      </c>
      <c r="AZ1911" s="284" t="str">
        <f t="shared" si="267"/>
        <v/>
      </c>
    </row>
    <row r="1912" spans="1:52" ht="18" customHeight="1">
      <c r="A1912" s="281">
        <v>1762352</v>
      </c>
      <c r="B1912" s="281" t="s">
        <v>5979</v>
      </c>
      <c r="C1912" s="281" t="s">
        <v>7586</v>
      </c>
      <c r="D1912" s="281" t="s">
        <v>5981</v>
      </c>
      <c r="E1912" s="281" t="s">
        <v>3089</v>
      </c>
      <c r="F1912" s="281">
        <v>1</v>
      </c>
      <c r="G1912" s="281" t="s">
        <v>259</v>
      </c>
      <c r="H1912" s="303">
        <v>38988</v>
      </c>
      <c r="I1912" s="281">
        <v>24</v>
      </c>
      <c r="J1912" s="281" t="s">
        <v>260</v>
      </c>
      <c r="K1912" s="281">
        <v>275</v>
      </c>
      <c r="L1912" s="281" t="s">
        <v>273</v>
      </c>
      <c r="M1912" s="281">
        <v>2078</v>
      </c>
      <c r="N1912" s="281" t="s">
        <v>5883</v>
      </c>
      <c r="O1912" s="281">
        <v>2</v>
      </c>
      <c r="P1912" s="281" t="s">
        <v>303</v>
      </c>
      <c r="W1912" s="281">
        <v>-20</v>
      </c>
      <c r="X1912" s="281" t="s">
        <v>1574</v>
      </c>
      <c r="AA1912" s="281">
        <v>1</v>
      </c>
      <c r="AB1912" s="281" t="s">
        <v>198</v>
      </c>
      <c r="AC1912" s="303">
        <v>44864</v>
      </c>
      <c r="AD1912" s="281" t="s">
        <v>11536</v>
      </c>
      <c r="AE1912" s="281" t="s">
        <v>5884</v>
      </c>
      <c r="AF1912" s="281" t="s">
        <v>266</v>
      </c>
      <c r="AG1912" s="281" t="s">
        <v>5885</v>
      </c>
      <c r="AI1912" s="281" t="s">
        <v>5886</v>
      </c>
      <c r="AJ1912" s="281" t="s">
        <v>11508</v>
      </c>
      <c r="AN1912" s="303">
        <v>44711</v>
      </c>
      <c r="AP1912" s="284">
        <f t="shared" si="268"/>
        <v>1905</v>
      </c>
      <c r="AQ1912" s="284" t="str">
        <f t="shared" si="269"/>
        <v>百瀬葵生1</v>
      </c>
      <c r="AR1912" s="284" t="str">
        <f t="shared" si="270"/>
        <v>ももせあおい1</v>
      </c>
      <c r="AS1912" s="284">
        <f t="shared" si="271"/>
        <v>1762352</v>
      </c>
      <c r="AT1912" s="284" t="str">
        <f t="shared" si="264"/>
        <v>百瀬葵生</v>
      </c>
      <c r="AU1912" s="284">
        <f>IF(AT1912="","",COUNTIF(AT$8:AT1912,AT1912))</f>
        <v>1</v>
      </c>
      <c r="AV1912" s="284" t="str">
        <f t="shared" si="265"/>
        <v>ももせあおい</v>
      </c>
      <c r="AW1912" s="284">
        <f>IF(AV1912="","",COUNTIF(AV$8:AV1912,AV1912))</f>
        <v>1</v>
      </c>
      <c r="AX1912" s="284" t="str">
        <f t="shared" si="263"/>
        <v/>
      </c>
      <c r="AY1912" s="284" t="str">
        <f t="shared" si="266"/>
        <v/>
      </c>
      <c r="AZ1912" s="284" t="str">
        <f t="shared" si="267"/>
        <v/>
      </c>
    </row>
    <row r="1913" spans="1:52" ht="18" customHeight="1">
      <c r="A1913" s="281">
        <v>1762257</v>
      </c>
      <c r="B1913" s="281" t="s">
        <v>7587</v>
      </c>
      <c r="C1913" s="281" t="s">
        <v>7588</v>
      </c>
      <c r="D1913" s="281" t="s">
        <v>7589</v>
      </c>
      <c r="E1913" s="281" t="s">
        <v>7487</v>
      </c>
      <c r="F1913" s="281">
        <v>1</v>
      </c>
      <c r="G1913" s="281" t="s">
        <v>259</v>
      </c>
      <c r="H1913" s="303">
        <v>38996</v>
      </c>
      <c r="I1913" s="281">
        <v>24</v>
      </c>
      <c r="J1913" s="281" t="s">
        <v>260</v>
      </c>
      <c r="K1913" s="281">
        <v>275</v>
      </c>
      <c r="L1913" s="281" t="s">
        <v>273</v>
      </c>
      <c r="M1913" s="281">
        <v>2081</v>
      </c>
      <c r="N1913" s="281" t="s">
        <v>5858</v>
      </c>
      <c r="O1913" s="281">
        <v>2</v>
      </c>
      <c r="P1913" s="281" t="s">
        <v>303</v>
      </c>
      <c r="Q1913" s="281">
        <v>0</v>
      </c>
      <c r="S1913" s="281">
        <v>0</v>
      </c>
      <c r="W1913" s="281">
        <v>-20</v>
      </c>
      <c r="X1913" s="281" t="s">
        <v>1574</v>
      </c>
      <c r="AA1913" s="281">
        <v>1</v>
      </c>
      <c r="AB1913" s="281" t="s">
        <v>198</v>
      </c>
      <c r="AC1913" s="303">
        <v>44864</v>
      </c>
      <c r="AD1913" s="281" t="s">
        <v>11536</v>
      </c>
      <c r="AE1913" s="281" t="s">
        <v>5859</v>
      </c>
      <c r="AF1913" s="281" t="s">
        <v>266</v>
      </c>
      <c r="AG1913" s="281" t="s">
        <v>5860</v>
      </c>
      <c r="AI1913" s="281" t="s">
        <v>5861</v>
      </c>
      <c r="AJ1913" s="281" t="s">
        <v>11504</v>
      </c>
      <c r="AN1913" s="303">
        <v>44711</v>
      </c>
      <c r="AP1913" s="284">
        <f t="shared" si="268"/>
        <v>1906</v>
      </c>
      <c r="AQ1913" s="284" t="str">
        <f t="shared" si="269"/>
        <v>清沢唯斗1</v>
      </c>
      <c r="AR1913" s="284" t="str">
        <f t="shared" si="270"/>
        <v>きよさわゆいと1</v>
      </c>
      <c r="AS1913" s="284">
        <f t="shared" si="271"/>
        <v>1762257</v>
      </c>
      <c r="AT1913" s="284" t="str">
        <f t="shared" si="264"/>
        <v>清沢唯斗</v>
      </c>
      <c r="AU1913" s="284">
        <f>IF(AT1913="","",COUNTIF(AT$8:AT1913,AT1913))</f>
        <v>1</v>
      </c>
      <c r="AV1913" s="284" t="str">
        <f t="shared" si="265"/>
        <v>きよさわゆいと</v>
      </c>
      <c r="AW1913" s="284">
        <f>IF(AV1913="","",COUNTIF(AV$8:AV1913,AV1913))</f>
        <v>1</v>
      </c>
      <c r="AX1913" s="284" t="str">
        <f t="shared" si="263"/>
        <v/>
      </c>
      <c r="AY1913" s="284" t="str">
        <f t="shared" si="266"/>
        <v/>
      </c>
      <c r="AZ1913" s="284" t="str">
        <f t="shared" si="267"/>
        <v/>
      </c>
    </row>
    <row r="1914" spans="1:52" ht="18" customHeight="1">
      <c r="A1914" s="281">
        <v>1762392</v>
      </c>
      <c r="B1914" s="281" t="s">
        <v>2394</v>
      </c>
      <c r="C1914" s="281" t="s">
        <v>6334</v>
      </c>
      <c r="D1914" s="281" t="s">
        <v>2692</v>
      </c>
      <c r="E1914" s="281" t="s">
        <v>6335</v>
      </c>
      <c r="F1914" s="281">
        <v>2</v>
      </c>
      <c r="G1914" s="281" t="s">
        <v>282</v>
      </c>
      <c r="H1914" s="303">
        <v>39052</v>
      </c>
      <c r="I1914" s="281">
        <v>24</v>
      </c>
      <c r="J1914" s="281" t="s">
        <v>260</v>
      </c>
      <c r="K1914" s="281">
        <v>275</v>
      </c>
      <c r="L1914" s="281" t="s">
        <v>273</v>
      </c>
      <c r="M1914" s="281">
        <v>2075</v>
      </c>
      <c r="N1914" s="281" t="s">
        <v>5544</v>
      </c>
      <c r="O1914" s="281">
        <v>2</v>
      </c>
      <c r="P1914" s="281" t="s">
        <v>303</v>
      </c>
      <c r="W1914" s="281">
        <v>-20</v>
      </c>
      <c r="X1914" s="281" t="s">
        <v>1574</v>
      </c>
      <c r="AA1914" s="281">
        <v>1</v>
      </c>
      <c r="AB1914" s="281" t="s">
        <v>198</v>
      </c>
      <c r="AC1914" s="303">
        <v>44864</v>
      </c>
      <c r="AD1914" s="281" t="s">
        <v>11536</v>
      </c>
      <c r="AE1914" s="281" t="s">
        <v>6218</v>
      </c>
      <c r="AF1914" s="281" t="s">
        <v>266</v>
      </c>
      <c r="AG1914" s="281" t="s">
        <v>6219</v>
      </c>
      <c r="AI1914" s="281" t="s">
        <v>6220</v>
      </c>
      <c r="AJ1914" s="281" t="s">
        <v>11540</v>
      </c>
      <c r="AN1914" s="303">
        <v>44711</v>
      </c>
      <c r="AP1914" s="284">
        <f t="shared" si="268"/>
        <v>1907</v>
      </c>
      <c r="AQ1914" s="284" t="str">
        <f t="shared" si="269"/>
        <v>横澤咲幸1</v>
      </c>
      <c r="AR1914" s="284" t="str">
        <f t="shared" si="270"/>
        <v>よこざわさゆき1</v>
      </c>
      <c r="AS1914" s="284">
        <f t="shared" si="271"/>
        <v>1762392</v>
      </c>
      <c r="AT1914" s="284" t="str">
        <f t="shared" si="264"/>
        <v>横澤咲幸</v>
      </c>
      <c r="AU1914" s="284">
        <f>IF(AT1914="","",COUNTIF(AT$8:AT1914,AT1914))</f>
        <v>1</v>
      </c>
      <c r="AV1914" s="284" t="str">
        <f t="shared" si="265"/>
        <v>よこざわさゆき</v>
      </c>
      <c r="AW1914" s="284">
        <f>IF(AV1914="","",COUNTIF(AV$8:AV1914,AV1914))</f>
        <v>1</v>
      </c>
      <c r="AX1914" s="284" t="str">
        <f t="shared" si="263"/>
        <v/>
      </c>
      <c r="AY1914" s="284" t="str">
        <f t="shared" si="266"/>
        <v/>
      </c>
      <c r="AZ1914" s="284" t="str">
        <f t="shared" si="267"/>
        <v/>
      </c>
    </row>
    <row r="1915" spans="1:52" ht="18" customHeight="1">
      <c r="A1915" s="281">
        <v>1762260</v>
      </c>
      <c r="B1915" s="281" t="s">
        <v>7590</v>
      </c>
      <c r="C1915" s="281" t="s">
        <v>7591</v>
      </c>
      <c r="D1915" s="281" t="s">
        <v>6557</v>
      </c>
      <c r="E1915" s="281" t="s">
        <v>7592</v>
      </c>
      <c r="F1915" s="281">
        <v>1</v>
      </c>
      <c r="G1915" s="281" t="s">
        <v>259</v>
      </c>
      <c r="H1915" s="303">
        <v>39076</v>
      </c>
      <c r="I1915" s="281">
        <v>24</v>
      </c>
      <c r="J1915" s="281" t="s">
        <v>260</v>
      </c>
      <c r="K1915" s="281">
        <v>275</v>
      </c>
      <c r="L1915" s="281" t="s">
        <v>273</v>
      </c>
      <c r="M1915" s="281">
        <v>2081</v>
      </c>
      <c r="N1915" s="281" t="s">
        <v>5858</v>
      </c>
      <c r="O1915" s="281">
        <v>2</v>
      </c>
      <c r="P1915" s="281" t="s">
        <v>303</v>
      </c>
      <c r="Q1915" s="281">
        <v>0</v>
      </c>
      <c r="S1915" s="281">
        <v>0</v>
      </c>
      <c r="W1915" s="281">
        <v>-20</v>
      </c>
      <c r="X1915" s="281" t="s">
        <v>1574</v>
      </c>
      <c r="AA1915" s="281">
        <v>1</v>
      </c>
      <c r="AB1915" s="281" t="s">
        <v>198</v>
      </c>
      <c r="AC1915" s="303">
        <v>44864</v>
      </c>
      <c r="AD1915" s="281" t="s">
        <v>11536</v>
      </c>
      <c r="AE1915" s="281" t="s">
        <v>5859</v>
      </c>
      <c r="AF1915" s="281" t="s">
        <v>266</v>
      </c>
      <c r="AG1915" s="281" t="s">
        <v>5860</v>
      </c>
      <c r="AI1915" s="281" t="s">
        <v>5861</v>
      </c>
      <c r="AJ1915" s="281" t="s">
        <v>11504</v>
      </c>
      <c r="AN1915" s="303">
        <v>44711</v>
      </c>
      <c r="AP1915" s="284">
        <f t="shared" si="268"/>
        <v>1908</v>
      </c>
      <c r="AQ1915" s="284" t="str">
        <f t="shared" si="269"/>
        <v>市瀬竜太郎1</v>
      </c>
      <c r="AR1915" s="284" t="str">
        <f t="shared" si="270"/>
        <v>いちのせりゅうたろう1</v>
      </c>
      <c r="AS1915" s="284">
        <f t="shared" si="271"/>
        <v>1762260</v>
      </c>
      <c r="AT1915" s="284" t="str">
        <f t="shared" si="264"/>
        <v>市瀬竜太郎</v>
      </c>
      <c r="AU1915" s="284">
        <f>IF(AT1915="","",COUNTIF(AT$8:AT1915,AT1915))</f>
        <v>1</v>
      </c>
      <c r="AV1915" s="284" t="str">
        <f t="shared" si="265"/>
        <v>いちのせりゅうたろう</v>
      </c>
      <c r="AW1915" s="284">
        <f>IF(AV1915="","",COUNTIF(AV$8:AV1915,AV1915))</f>
        <v>1</v>
      </c>
      <c r="AX1915" s="284" t="str">
        <f t="shared" si="263"/>
        <v/>
      </c>
      <c r="AY1915" s="284" t="str">
        <f t="shared" si="266"/>
        <v/>
      </c>
      <c r="AZ1915" s="284" t="str">
        <f t="shared" si="267"/>
        <v/>
      </c>
    </row>
    <row r="1916" spans="1:52" ht="18" customHeight="1">
      <c r="A1916" s="281">
        <v>1761609</v>
      </c>
      <c r="B1916" s="281" t="s">
        <v>5653</v>
      </c>
      <c r="C1916" s="281" t="s">
        <v>7593</v>
      </c>
      <c r="D1916" s="281" t="s">
        <v>7594</v>
      </c>
      <c r="E1916" s="281" t="s">
        <v>4664</v>
      </c>
      <c r="F1916" s="281">
        <v>2</v>
      </c>
      <c r="G1916" s="281" t="s">
        <v>282</v>
      </c>
      <c r="H1916" s="303">
        <v>39104</v>
      </c>
      <c r="I1916" s="281">
        <v>24</v>
      </c>
      <c r="J1916" s="281" t="s">
        <v>260</v>
      </c>
      <c r="K1916" s="281">
        <v>274</v>
      </c>
      <c r="L1916" s="281" t="s">
        <v>317</v>
      </c>
      <c r="M1916" s="281">
        <v>2071</v>
      </c>
      <c r="N1916" s="281" t="s">
        <v>5533</v>
      </c>
      <c r="O1916" s="281">
        <v>2</v>
      </c>
      <c r="P1916" s="281" t="s">
        <v>303</v>
      </c>
      <c r="W1916" s="281">
        <v>-20</v>
      </c>
      <c r="X1916" s="281" t="s">
        <v>1574</v>
      </c>
      <c r="AA1916" s="281">
        <v>1</v>
      </c>
      <c r="AB1916" s="281" t="s">
        <v>198</v>
      </c>
      <c r="AC1916" s="303">
        <v>44864</v>
      </c>
      <c r="AD1916" s="281" t="s">
        <v>11536</v>
      </c>
      <c r="AE1916" s="281" t="s">
        <v>1371</v>
      </c>
      <c r="AF1916" s="281" t="s">
        <v>266</v>
      </c>
      <c r="AG1916" s="281" t="s">
        <v>6052</v>
      </c>
      <c r="AI1916" s="281" t="s">
        <v>6053</v>
      </c>
      <c r="AJ1916" s="281" t="s">
        <v>11524</v>
      </c>
      <c r="AN1916" s="303">
        <v>44709</v>
      </c>
      <c r="AP1916" s="284">
        <f t="shared" si="268"/>
        <v>1909</v>
      </c>
      <c r="AQ1916" s="284" t="str">
        <f t="shared" si="269"/>
        <v>矢澤彩実1</v>
      </c>
      <c r="AR1916" s="284" t="str">
        <f t="shared" si="270"/>
        <v>やざわあやみ1</v>
      </c>
      <c r="AS1916" s="284">
        <f t="shared" si="271"/>
        <v>1761609</v>
      </c>
      <c r="AT1916" s="284" t="str">
        <f t="shared" si="264"/>
        <v>矢澤彩実</v>
      </c>
      <c r="AU1916" s="284">
        <f>IF(AT1916="","",COUNTIF(AT$8:AT1916,AT1916))</f>
        <v>1</v>
      </c>
      <c r="AV1916" s="284" t="str">
        <f t="shared" si="265"/>
        <v>やざわあやみ</v>
      </c>
      <c r="AW1916" s="284">
        <f>IF(AV1916="","",COUNTIF(AV$8:AV1916,AV1916))</f>
        <v>1</v>
      </c>
      <c r="AX1916" s="284" t="str">
        <f t="shared" si="263"/>
        <v/>
      </c>
      <c r="AY1916" s="284" t="str">
        <f t="shared" si="266"/>
        <v/>
      </c>
      <c r="AZ1916" s="284" t="str">
        <f t="shared" si="267"/>
        <v/>
      </c>
    </row>
    <row r="1917" spans="1:52" ht="18" customHeight="1">
      <c r="A1917" s="281">
        <v>1762287</v>
      </c>
      <c r="B1917" s="281" t="s">
        <v>4297</v>
      </c>
      <c r="C1917" s="281" t="s">
        <v>6018</v>
      </c>
      <c r="D1917" s="281" t="s">
        <v>7595</v>
      </c>
      <c r="E1917" s="281" t="s">
        <v>5365</v>
      </c>
      <c r="F1917" s="281">
        <v>2</v>
      </c>
      <c r="G1917" s="281" t="s">
        <v>282</v>
      </c>
      <c r="H1917" s="303">
        <v>39109</v>
      </c>
      <c r="I1917" s="281">
        <v>24</v>
      </c>
      <c r="J1917" s="281" t="s">
        <v>260</v>
      </c>
      <c r="K1917" s="281">
        <v>275</v>
      </c>
      <c r="L1917" s="281" t="s">
        <v>273</v>
      </c>
      <c r="M1917" s="281">
        <v>2081</v>
      </c>
      <c r="N1917" s="281" t="s">
        <v>5858</v>
      </c>
      <c r="O1917" s="281">
        <v>2</v>
      </c>
      <c r="P1917" s="281" t="s">
        <v>303</v>
      </c>
      <c r="Q1917" s="281">
        <v>0</v>
      </c>
      <c r="S1917" s="281">
        <v>0</v>
      </c>
      <c r="W1917" s="281">
        <v>-20</v>
      </c>
      <c r="X1917" s="281" t="s">
        <v>1574</v>
      </c>
      <c r="AA1917" s="281">
        <v>1</v>
      </c>
      <c r="AB1917" s="281" t="s">
        <v>198</v>
      </c>
      <c r="AC1917" s="303">
        <v>44864</v>
      </c>
      <c r="AD1917" s="281" t="s">
        <v>11536</v>
      </c>
      <c r="AE1917" s="281" t="s">
        <v>5859</v>
      </c>
      <c r="AF1917" s="281" t="s">
        <v>266</v>
      </c>
      <c r="AG1917" s="281" t="s">
        <v>5860</v>
      </c>
      <c r="AI1917" s="281" t="s">
        <v>5861</v>
      </c>
      <c r="AJ1917" s="281" t="s">
        <v>11504</v>
      </c>
      <c r="AN1917" s="303">
        <v>44711</v>
      </c>
      <c r="AP1917" s="284">
        <f t="shared" si="268"/>
        <v>1910</v>
      </c>
      <c r="AQ1917" s="284" t="str">
        <f t="shared" si="269"/>
        <v>田口陽菜1</v>
      </c>
      <c r="AR1917" s="284" t="str">
        <f t="shared" si="270"/>
        <v>たぐち　はるな1</v>
      </c>
      <c r="AS1917" s="284">
        <f t="shared" si="271"/>
        <v>1762287</v>
      </c>
      <c r="AT1917" s="284" t="str">
        <f t="shared" si="264"/>
        <v>田口陽菜</v>
      </c>
      <c r="AU1917" s="284">
        <f>IF(AT1917="","",COUNTIF(AT$8:AT1917,AT1917))</f>
        <v>1</v>
      </c>
      <c r="AV1917" s="284" t="str">
        <f t="shared" si="265"/>
        <v>たぐち　はるな</v>
      </c>
      <c r="AW1917" s="284">
        <f>IF(AV1917="","",COUNTIF(AV$8:AV1917,AV1917))</f>
        <v>1</v>
      </c>
      <c r="AX1917" s="284" t="str">
        <f t="shared" si="263"/>
        <v/>
      </c>
      <c r="AY1917" s="284" t="str">
        <f t="shared" si="266"/>
        <v/>
      </c>
      <c r="AZ1917" s="284" t="str">
        <f t="shared" si="267"/>
        <v/>
      </c>
    </row>
    <row r="1918" spans="1:52" ht="18" customHeight="1">
      <c r="A1918" s="281">
        <v>1763691</v>
      </c>
      <c r="B1918" s="281" t="s">
        <v>7596</v>
      </c>
      <c r="C1918" s="281" t="s">
        <v>5288</v>
      </c>
      <c r="D1918" s="281" t="s">
        <v>7597</v>
      </c>
      <c r="E1918" s="281" t="s">
        <v>7598</v>
      </c>
      <c r="F1918" s="281">
        <v>1</v>
      </c>
      <c r="G1918" s="281" t="s">
        <v>259</v>
      </c>
      <c r="H1918" s="303">
        <v>38308</v>
      </c>
      <c r="I1918" s="281">
        <v>24</v>
      </c>
      <c r="J1918" s="281" t="s">
        <v>260</v>
      </c>
      <c r="K1918" s="281">
        <v>278</v>
      </c>
      <c r="L1918" s="281" t="s">
        <v>445</v>
      </c>
      <c r="M1918" s="281">
        <v>2096</v>
      </c>
      <c r="N1918" s="281" t="s">
        <v>5746</v>
      </c>
      <c r="O1918" s="281">
        <v>2</v>
      </c>
      <c r="P1918" s="281" t="s">
        <v>303</v>
      </c>
      <c r="W1918" s="281">
        <v>-20</v>
      </c>
      <c r="X1918" s="281" t="s">
        <v>1574</v>
      </c>
      <c r="AA1918" s="281">
        <v>1</v>
      </c>
      <c r="AB1918" s="281" t="s">
        <v>198</v>
      </c>
      <c r="AC1918" s="303">
        <v>44871</v>
      </c>
      <c r="AD1918" s="281" t="s">
        <v>11543</v>
      </c>
      <c r="AE1918" s="281" t="s">
        <v>5747</v>
      </c>
      <c r="AF1918" s="281" t="s">
        <v>266</v>
      </c>
      <c r="AG1918" s="281" t="s">
        <v>5748</v>
      </c>
      <c r="AH1918" s="281" t="s">
        <v>7599</v>
      </c>
      <c r="AI1918" s="281" t="s">
        <v>5749</v>
      </c>
      <c r="AJ1918" s="281" t="s">
        <v>11497</v>
      </c>
      <c r="AN1918" s="303">
        <v>44713</v>
      </c>
      <c r="AP1918" s="284">
        <f t="shared" si="268"/>
        <v>1911</v>
      </c>
      <c r="AQ1918" s="284" t="str">
        <f t="shared" si="269"/>
        <v>本間和1</v>
      </c>
      <c r="AR1918" s="284" t="str">
        <f t="shared" si="270"/>
        <v>ほんまかず1</v>
      </c>
      <c r="AS1918" s="284">
        <f t="shared" si="271"/>
        <v>1763691</v>
      </c>
      <c r="AT1918" s="284" t="str">
        <f t="shared" si="264"/>
        <v>本間和</v>
      </c>
      <c r="AU1918" s="284">
        <f>IF(AT1918="","",COUNTIF(AT$8:AT1918,AT1918))</f>
        <v>1</v>
      </c>
      <c r="AV1918" s="284" t="str">
        <f t="shared" si="265"/>
        <v>ほんまかず</v>
      </c>
      <c r="AW1918" s="284">
        <f>IF(AV1918="","",COUNTIF(AV$8:AV1918,AV1918))</f>
        <v>1</v>
      </c>
      <c r="AX1918" s="284" t="str">
        <f t="shared" si="263"/>
        <v/>
      </c>
      <c r="AY1918" s="284" t="str">
        <f t="shared" si="266"/>
        <v/>
      </c>
      <c r="AZ1918" s="284" t="str">
        <f t="shared" si="267"/>
        <v/>
      </c>
    </row>
    <row r="1919" spans="1:52" ht="18" customHeight="1">
      <c r="A1919" s="281">
        <v>1729902</v>
      </c>
      <c r="B1919" s="281" t="s">
        <v>7600</v>
      </c>
      <c r="C1919" s="281" t="s">
        <v>7227</v>
      </c>
      <c r="D1919" s="281" t="s">
        <v>7601</v>
      </c>
      <c r="E1919" s="281" t="s">
        <v>5455</v>
      </c>
      <c r="F1919" s="281">
        <v>2</v>
      </c>
      <c r="G1919" s="281" t="s">
        <v>282</v>
      </c>
      <c r="H1919" s="303">
        <v>38445</v>
      </c>
      <c r="I1919" s="281">
        <v>24</v>
      </c>
      <c r="J1919" s="281" t="s">
        <v>260</v>
      </c>
      <c r="K1919" s="281">
        <v>278</v>
      </c>
      <c r="L1919" s="281" t="s">
        <v>445</v>
      </c>
      <c r="M1919" s="281">
        <v>2093</v>
      </c>
      <c r="N1919" s="281" t="s">
        <v>5626</v>
      </c>
      <c r="O1919" s="281">
        <v>2</v>
      </c>
      <c r="P1919" s="281" t="s">
        <v>303</v>
      </c>
      <c r="W1919" s="281">
        <v>-20</v>
      </c>
      <c r="X1919" s="281" t="s">
        <v>1574</v>
      </c>
      <c r="AA1919" s="281">
        <v>1</v>
      </c>
      <c r="AB1919" s="281" t="s">
        <v>198</v>
      </c>
      <c r="AC1919" s="303">
        <v>44871</v>
      </c>
      <c r="AD1919" s="281" t="s">
        <v>11543</v>
      </c>
      <c r="AE1919" s="281" t="s">
        <v>7602</v>
      </c>
      <c r="AF1919" s="281" t="s">
        <v>266</v>
      </c>
      <c r="AG1919" s="281" t="s">
        <v>7603</v>
      </c>
      <c r="AI1919" s="281" t="s">
        <v>7604</v>
      </c>
      <c r="AJ1919" s="281" t="s">
        <v>11570</v>
      </c>
      <c r="AN1919" s="303">
        <v>44347</v>
      </c>
      <c r="AP1919" s="284">
        <f t="shared" si="268"/>
        <v>1912</v>
      </c>
      <c r="AQ1919" s="284" t="str">
        <f t="shared" si="269"/>
        <v>後町優衣1</v>
      </c>
      <c r="AR1919" s="284" t="str">
        <f t="shared" si="270"/>
        <v>ごちょうゆい1</v>
      </c>
      <c r="AS1919" s="284">
        <f t="shared" si="271"/>
        <v>1729902</v>
      </c>
      <c r="AT1919" s="284" t="str">
        <f t="shared" si="264"/>
        <v>後町優衣</v>
      </c>
      <c r="AU1919" s="284">
        <f>IF(AT1919="","",COUNTIF(AT$8:AT1919,AT1919))</f>
        <v>1</v>
      </c>
      <c r="AV1919" s="284" t="str">
        <f t="shared" si="265"/>
        <v>ごちょうゆい</v>
      </c>
      <c r="AW1919" s="284">
        <f>IF(AV1919="","",COUNTIF(AV$8:AV1919,AV1919))</f>
        <v>1</v>
      </c>
      <c r="AX1919" s="284" t="str">
        <f t="shared" si="263"/>
        <v/>
      </c>
      <c r="AY1919" s="284" t="str">
        <f t="shared" si="266"/>
        <v/>
      </c>
      <c r="AZ1919" s="284" t="str">
        <f t="shared" si="267"/>
        <v/>
      </c>
    </row>
    <row r="1920" spans="1:52" ht="18" customHeight="1">
      <c r="A1920" s="281">
        <v>1732366</v>
      </c>
      <c r="B1920" s="281" t="s">
        <v>7605</v>
      </c>
      <c r="C1920" s="281" t="s">
        <v>7606</v>
      </c>
      <c r="D1920" s="281" t="s">
        <v>7607</v>
      </c>
      <c r="E1920" s="281" t="s">
        <v>4770</v>
      </c>
      <c r="F1920" s="281">
        <v>2</v>
      </c>
      <c r="G1920" s="281" t="s">
        <v>282</v>
      </c>
      <c r="H1920" s="303">
        <v>38445</v>
      </c>
      <c r="I1920" s="281">
        <v>24</v>
      </c>
      <c r="J1920" s="281" t="s">
        <v>260</v>
      </c>
      <c r="K1920" s="281">
        <v>267</v>
      </c>
      <c r="L1920" s="281" t="s">
        <v>328</v>
      </c>
      <c r="M1920" s="281">
        <v>4546</v>
      </c>
      <c r="N1920" s="281" t="s">
        <v>6781</v>
      </c>
      <c r="O1920" s="281">
        <v>2</v>
      </c>
      <c r="P1920" s="281" t="s">
        <v>303</v>
      </c>
      <c r="Q1920" s="281">
        <v>0</v>
      </c>
      <c r="S1920" s="281">
        <v>0</v>
      </c>
      <c r="V1920" s="281">
        <v>0</v>
      </c>
      <c r="W1920" s="281">
        <v>-20</v>
      </c>
      <c r="X1920" s="281" t="s">
        <v>1574</v>
      </c>
      <c r="AA1920" s="281">
        <v>1</v>
      </c>
      <c r="AB1920" s="281" t="s">
        <v>198</v>
      </c>
      <c r="AC1920" s="303">
        <v>44871</v>
      </c>
      <c r="AD1920" s="281" t="s">
        <v>11542</v>
      </c>
      <c r="AE1920" s="281" t="s">
        <v>1890</v>
      </c>
      <c r="AF1920" s="281" t="s">
        <v>266</v>
      </c>
      <c r="AG1920" s="281" t="s">
        <v>6784</v>
      </c>
      <c r="AI1920" s="281" t="s">
        <v>6783</v>
      </c>
      <c r="AJ1920" s="281" t="s">
        <v>11573</v>
      </c>
      <c r="AN1920" s="303">
        <v>44354</v>
      </c>
      <c r="AP1920" s="284">
        <f t="shared" si="268"/>
        <v>1913</v>
      </c>
      <c r="AQ1920" s="284" t="str">
        <f t="shared" si="269"/>
        <v>行武眞弥1</v>
      </c>
      <c r="AR1920" s="284" t="str">
        <f t="shared" si="270"/>
        <v>ゆくたけまや1</v>
      </c>
      <c r="AS1920" s="284">
        <f t="shared" si="271"/>
        <v>1732366</v>
      </c>
      <c r="AT1920" s="284" t="str">
        <f t="shared" si="264"/>
        <v>行武眞弥</v>
      </c>
      <c r="AU1920" s="284">
        <f>IF(AT1920="","",COUNTIF(AT$8:AT1920,AT1920))</f>
        <v>1</v>
      </c>
      <c r="AV1920" s="284" t="str">
        <f t="shared" si="265"/>
        <v>ゆくたけまや</v>
      </c>
      <c r="AW1920" s="284">
        <f>IF(AV1920="","",COUNTIF(AV$8:AV1920,AV1920))</f>
        <v>1</v>
      </c>
      <c r="AX1920" s="284" t="str">
        <f t="shared" si="263"/>
        <v/>
      </c>
      <c r="AY1920" s="284" t="str">
        <f t="shared" si="266"/>
        <v/>
      </c>
      <c r="AZ1920" s="284" t="str">
        <f t="shared" si="267"/>
        <v/>
      </c>
    </row>
    <row r="1921" spans="1:52" ht="18" customHeight="1">
      <c r="A1921" s="281">
        <v>1736742</v>
      </c>
      <c r="B1921" s="281" t="s">
        <v>2935</v>
      </c>
      <c r="C1921" s="281" t="s">
        <v>7608</v>
      </c>
      <c r="D1921" s="281" t="s">
        <v>2937</v>
      </c>
      <c r="E1921" s="281" t="s">
        <v>6320</v>
      </c>
      <c r="F1921" s="281">
        <v>1</v>
      </c>
      <c r="G1921" s="281" t="s">
        <v>259</v>
      </c>
      <c r="H1921" s="303">
        <v>38458</v>
      </c>
      <c r="I1921" s="281">
        <v>24</v>
      </c>
      <c r="J1921" s="281" t="s">
        <v>260</v>
      </c>
      <c r="K1921" s="281">
        <v>279</v>
      </c>
      <c r="L1921" s="281" t="s">
        <v>308</v>
      </c>
      <c r="M1921" s="281">
        <v>2105</v>
      </c>
      <c r="N1921" s="281" t="s">
        <v>7609</v>
      </c>
      <c r="O1921" s="281">
        <v>2</v>
      </c>
      <c r="P1921" s="281" t="s">
        <v>303</v>
      </c>
      <c r="W1921" s="281">
        <v>-20</v>
      </c>
      <c r="X1921" s="281" t="s">
        <v>1574</v>
      </c>
      <c r="AA1921" s="281">
        <v>1</v>
      </c>
      <c r="AB1921" s="281" t="s">
        <v>198</v>
      </c>
      <c r="AC1921" s="303">
        <v>44871</v>
      </c>
      <c r="AD1921" s="281" t="s">
        <v>11543</v>
      </c>
      <c r="AN1921" s="303">
        <v>44361</v>
      </c>
      <c r="AP1921" s="284">
        <f t="shared" si="268"/>
        <v>1914</v>
      </c>
      <c r="AQ1921" s="284" t="str">
        <f t="shared" si="269"/>
        <v>飯塚遥己1</v>
      </c>
      <c r="AR1921" s="284" t="str">
        <f t="shared" si="270"/>
        <v>いいづかはるき1</v>
      </c>
      <c r="AS1921" s="284">
        <f t="shared" si="271"/>
        <v>1736742</v>
      </c>
      <c r="AT1921" s="284" t="str">
        <f t="shared" si="264"/>
        <v>飯塚遥己</v>
      </c>
      <c r="AU1921" s="284">
        <f>IF(AT1921="","",COUNTIF(AT$8:AT1921,AT1921))</f>
        <v>1</v>
      </c>
      <c r="AV1921" s="284" t="str">
        <f t="shared" si="265"/>
        <v>いいづかはるき</v>
      </c>
      <c r="AW1921" s="284">
        <f>IF(AV1921="","",COUNTIF(AV$8:AV1921,AV1921))</f>
        <v>1</v>
      </c>
      <c r="AX1921" s="284" t="str">
        <f t="shared" si="263"/>
        <v/>
      </c>
      <c r="AY1921" s="284" t="str">
        <f t="shared" si="266"/>
        <v/>
      </c>
      <c r="AZ1921" s="284" t="str">
        <f t="shared" si="267"/>
        <v/>
      </c>
    </row>
    <row r="1922" spans="1:52" ht="18" customHeight="1">
      <c r="A1922" s="281">
        <v>1728351</v>
      </c>
      <c r="B1922" s="281" t="s">
        <v>7610</v>
      </c>
      <c r="C1922" s="281" t="s">
        <v>7611</v>
      </c>
      <c r="D1922" s="281" t="s">
        <v>4520</v>
      </c>
      <c r="E1922" s="281" t="s">
        <v>7612</v>
      </c>
      <c r="F1922" s="281">
        <v>2</v>
      </c>
      <c r="G1922" s="281" t="s">
        <v>282</v>
      </c>
      <c r="H1922" s="303">
        <v>38463</v>
      </c>
      <c r="I1922" s="281">
        <v>24</v>
      </c>
      <c r="J1922" s="281" t="s">
        <v>260</v>
      </c>
      <c r="K1922" s="281">
        <v>280</v>
      </c>
      <c r="L1922" s="281" t="s">
        <v>334</v>
      </c>
      <c r="M1922" s="281">
        <v>2120</v>
      </c>
      <c r="N1922" s="281" t="s">
        <v>5717</v>
      </c>
      <c r="O1922" s="281">
        <v>2</v>
      </c>
      <c r="P1922" s="281" t="s">
        <v>303</v>
      </c>
      <c r="W1922" s="281">
        <v>-20</v>
      </c>
      <c r="X1922" s="281" t="s">
        <v>1574</v>
      </c>
      <c r="AA1922" s="281">
        <v>1</v>
      </c>
      <c r="AB1922" s="281" t="s">
        <v>198</v>
      </c>
      <c r="AC1922" s="303">
        <v>44871</v>
      </c>
      <c r="AD1922" s="281" t="s">
        <v>11543</v>
      </c>
      <c r="AE1922" s="281" t="s">
        <v>5718</v>
      </c>
      <c r="AF1922" s="281" t="s">
        <v>266</v>
      </c>
      <c r="AG1922" s="281" t="s">
        <v>6250</v>
      </c>
      <c r="AI1922" s="281" t="s">
        <v>5720</v>
      </c>
      <c r="AJ1922" s="281" t="s">
        <v>11495</v>
      </c>
      <c r="AN1922" s="303">
        <v>44342</v>
      </c>
      <c r="AP1922" s="284">
        <f t="shared" si="268"/>
        <v>1915</v>
      </c>
      <c r="AQ1922" s="284" t="str">
        <f t="shared" si="269"/>
        <v>勝又静香1</v>
      </c>
      <c r="AR1922" s="284" t="str">
        <f t="shared" si="270"/>
        <v>かつまたしずか1</v>
      </c>
      <c r="AS1922" s="284">
        <f t="shared" si="271"/>
        <v>1728351</v>
      </c>
      <c r="AT1922" s="284" t="str">
        <f t="shared" si="264"/>
        <v>勝又静香</v>
      </c>
      <c r="AU1922" s="284">
        <f>IF(AT1922="","",COUNTIF(AT$8:AT1922,AT1922))</f>
        <v>1</v>
      </c>
      <c r="AV1922" s="284" t="str">
        <f t="shared" si="265"/>
        <v>かつまたしずか</v>
      </c>
      <c r="AW1922" s="284">
        <f>IF(AV1922="","",COUNTIF(AV$8:AV1922,AV1922))</f>
        <v>1</v>
      </c>
      <c r="AX1922" s="284" t="str">
        <f t="shared" si="263"/>
        <v/>
      </c>
      <c r="AY1922" s="284" t="str">
        <f t="shared" si="266"/>
        <v/>
      </c>
      <c r="AZ1922" s="284" t="str">
        <f t="shared" si="267"/>
        <v/>
      </c>
    </row>
    <row r="1923" spans="1:52" ht="18" customHeight="1">
      <c r="A1923" s="281">
        <v>1732298</v>
      </c>
      <c r="B1923" s="281" t="s">
        <v>943</v>
      </c>
      <c r="C1923" s="281" t="s">
        <v>7613</v>
      </c>
      <c r="D1923" s="281" t="s">
        <v>945</v>
      </c>
      <c r="E1923" s="281" t="s">
        <v>6320</v>
      </c>
      <c r="F1923" s="281">
        <v>1</v>
      </c>
      <c r="G1923" s="281" t="s">
        <v>259</v>
      </c>
      <c r="H1923" s="303">
        <v>38465</v>
      </c>
      <c r="I1923" s="281">
        <v>24</v>
      </c>
      <c r="J1923" s="281" t="s">
        <v>260</v>
      </c>
      <c r="K1923" s="281">
        <v>267</v>
      </c>
      <c r="L1923" s="281" t="s">
        <v>328</v>
      </c>
      <c r="M1923" s="281">
        <v>2032</v>
      </c>
      <c r="N1923" s="281" t="s">
        <v>5556</v>
      </c>
      <c r="O1923" s="281">
        <v>2</v>
      </c>
      <c r="P1923" s="281" t="s">
        <v>303</v>
      </c>
      <c r="Q1923" s="281">
        <v>0</v>
      </c>
      <c r="S1923" s="281">
        <v>0</v>
      </c>
      <c r="W1923" s="281">
        <v>-20</v>
      </c>
      <c r="X1923" s="281" t="s">
        <v>1574</v>
      </c>
      <c r="AA1923" s="281">
        <v>1</v>
      </c>
      <c r="AB1923" s="281" t="s">
        <v>198</v>
      </c>
      <c r="AC1923" s="303">
        <v>44871</v>
      </c>
      <c r="AD1923" s="281" t="s">
        <v>11542</v>
      </c>
      <c r="AE1923" s="281" t="s">
        <v>5557</v>
      </c>
      <c r="AF1923" s="281" t="s">
        <v>266</v>
      </c>
      <c r="AG1923" s="281" t="s">
        <v>5558</v>
      </c>
      <c r="AI1923" s="281" t="s">
        <v>5559</v>
      </c>
      <c r="AJ1923" s="281" t="s">
        <v>11481</v>
      </c>
      <c r="AN1923" s="303">
        <v>44354</v>
      </c>
      <c r="AP1923" s="284">
        <f t="shared" si="268"/>
        <v>1916</v>
      </c>
      <c r="AQ1923" s="284" t="str">
        <f t="shared" si="269"/>
        <v>山本陽生1</v>
      </c>
      <c r="AR1923" s="284" t="str">
        <f t="shared" si="270"/>
        <v>やまもとはるき1</v>
      </c>
      <c r="AS1923" s="284">
        <f t="shared" si="271"/>
        <v>1732298</v>
      </c>
      <c r="AT1923" s="284" t="str">
        <f t="shared" si="264"/>
        <v>山本陽生</v>
      </c>
      <c r="AU1923" s="284">
        <f>IF(AT1923="","",COUNTIF(AT$8:AT1923,AT1923))</f>
        <v>1</v>
      </c>
      <c r="AV1923" s="284" t="str">
        <f t="shared" si="265"/>
        <v>やまもとはるき</v>
      </c>
      <c r="AW1923" s="284">
        <f>IF(AV1923="","",COUNTIF(AV$8:AV1923,AV1923))</f>
        <v>1</v>
      </c>
      <c r="AX1923" s="284" t="str">
        <f t="shared" si="263"/>
        <v/>
      </c>
      <c r="AY1923" s="284" t="str">
        <f t="shared" si="266"/>
        <v/>
      </c>
      <c r="AZ1923" s="284" t="str">
        <f t="shared" si="267"/>
        <v/>
      </c>
    </row>
    <row r="1924" spans="1:52" ht="18" customHeight="1">
      <c r="A1924" s="281">
        <v>1736735</v>
      </c>
      <c r="B1924" s="281" t="s">
        <v>1842</v>
      </c>
      <c r="C1924" s="281" t="s">
        <v>7614</v>
      </c>
      <c r="D1924" s="281" t="s">
        <v>1843</v>
      </c>
      <c r="E1924" s="281" t="s">
        <v>7615</v>
      </c>
      <c r="F1924" s="281">
        <v>2</v>
      </c>
      <c r="G1924" s="281" t="s">
        <v>282</v>
      </c>
      <c r="H1924" s="303">
        <v>38467</v>
      </c>
      <c r="I1924" s="281">
        <v>24</v>
      </c>
      <c r="J1924" s="281" t="s">
        <v>260</v>
      </c>
      <c r="K1924" s="281">
        <v>279</v>
      </c>
      <c r="L1924" s="281" t="s">
        <v>308</v>
      </c>
      <c r="M1924" s="281">
        <v>2107</v>
      </c>
      <c r="N1924" s="281" t="s">
        <v>5681</v>
      </c>
      <c r="O1924" s="281">
        <v>2</v>
      </c>
      <c r="P1924" s="281" t="s">
        <v>303</v>
      </c>
      <c r="Q1924" s="281">
        <v>0</v>
      </c>
      <c r="S1924" s="281">
        <v>0</v>
      </c>
      <c r="W1924" s="281">
        <v>-20</v>
      </c>
      <c r="X1924" s="281" t="s">
        <v>1574</v>
      </c>
      <c r="AA1924" s="281">
        <v>1</v>
      </c>
      <c r="AB1924" s="281" t="s">
        <v>198</v>
      </c>
      <c r="AC1924" s="303">
        <v>44871</v>
      </c>
      <c r="AD1924" s="281" t="s">
        <v>11543</v>
      </c>
      <c r="AE1924" s="281" t="s">
        <v>2292</v>
      </c>
      <c r="AF1924" s="281" t="s">
        <v>266</v>
      </c>
      <c r="AG1924" s="281" t="s">
        <v>7437</v>
      </c>
      <c r="AI1924" s="281" t="s">
        <v>7438</v>
      </c>
      <c r="AJ1924" s="281" t="s">
        <v>11612</v>
      </c>
      <c r="AN1924" s="303">
        <v>44361</v>
      </c>
      <c r="AP1924" s="284">
        <f t="shared" si="268"/>
        <v>1917</v>
      </c>
      <c r="AQ1924" s="284" t="str">
        <f t="shared" si="269"/>
        <v>松井理文1</v>
      </c>
      <c r="AR1924" s="284" t="str">
        <f t="shared" si="270"/>
        <v>まついりふみ1</v>
      </c>
      <c r="AS1924" s="284">
        <f t="shared" si="271"/>
        <v>1736735</v>
      </c>
      <c r="AT1924" s="284" t="str">
        <f t="shared" si="264"/>
        <v>松井理文</v>
      </c>
      <c r="AU1924" s="284">
        <f>IF(AT1924="","",COUNTIF(AT$8:AT1924,AT1924))</f>
        <v>1</v>
      </c>
      <c r="AV1924" s="284" t="str">
        <f t="shared" si="265"/>
        <v>まついりふみ</v>
      </c>
      <c r="AW1924" s="284">
        <f>IF(AV1924="","",COUNTIF(AV$8:AV1924,AV1924))</f>
        <v>1</v>
      </c>
      <c r="AX1924" s="284" t="str">
        <f t="shared" si="263"/>
        <v/>
      </c>
      <c r="AY1924" s="284" t="str">
        <f t="shared" si="266"/>
        <v/>
      </c>
      <c r="AZ1924" s="284" t="str">
        <f t="shared" si="267"/>
        <v/>
      </c>
    </row>
    <row r="1925" spans="1:52" ht="18" customHeight="1">
      <c r="A1925" s="281">
        <v>1729888</v>
      </c>
      <c r="B1925" s="281" t="s">
        <v>2967</v>
      </c>
      <c r="C1925" s="281" t="s">
        <v>7616</v>
      </c>
      <c r="D1925" s="281" t="s">
        <v>2969</v>
      </c>
      <c r="E1925" s="281" t="s">
        <v>5625</v>
      </c>
      <c r="F1925" s="281">
        <v>2</v>
      </c>
      <c r="G1925" s="281" t="s">
        <v>282</v>
      </c>
      <c r="H1925" s="303">
        <v>38468</v>
      </c>
      <c r="I1925" s="281">
        <v>24</v>
      </c>
      <c r="J1925" s="281" t="s">
        <v>260</v>
      </c>
      <c r="K1925" s="281">
        <v>278</v>
      </c>
      <c r="L1925" s="281" t="s">
        <v>445</v>
      </c>
      <c r="M1925" s="281">
        <v>2093</v>
      </c>
      <c r="N1925" s="281" t="s">
        <v>5626</v>
      </c>
      <c r="O1925" s="281">
        <v>2</v>
      </c>
      <c r="P1925" s="281" t="s">
        <v>303</v>
      </c>
      <c r="W1925" s="281">
        <v>-20</v>
      </c>
      <c r="X1925" s="281" t="s">
        <v>1574</v>
      </c>
      <c r="AA1925" s="281">
        <v>1</v>
      </c>
      <c r="AB1925" s="281" t="s">
        <v>198</v>
      </c>
      <c r="AC1925" s="303">
        <v>44871</v>
      </c>
      <c r="AD1925" s="281" t="s">
        <v>11543</v>
      </c>
      <c r="AE1925" s="281" t="s">
        <v>5627</v>
      </c>
      <c r="AF1925" s="281" t="s">
        <v>266</v>
      </c>
      <c r="AG1925" s="281" t="s">
        <v>5628</v>
      </c>
      <c r="AI1925" s="281" t="s">
        <v>5629</v>
      </c>
      <c r="AJ1925" s="281" t="s">
        <v>11486</v>
      </c>
      <c r="AN1925" s="303">
        <v>44347</v>
      </c>
      <c r="AP1925" s="284">
        <f t="shared" si="268"/>
        <v>1918</v>
      </c>
      <c r="AQ1925" s="284" t="str">
        <f t="shared" si="269"/>
        <v>町田小春1</v>
      </c>
      <c r="AR1925" s="284" t="str">
        <f t="shared" si="270"/>
        <v>まちだこはる1</v>
      </c>
      <c r="AS1925" s="284">
        <f t="shared" si="271"/>
        <v>1729888</v>
      </c>
      <c r="AT1925" s="284" t="str">
        <f t="shared" si="264"/>
        <v>町田小春</v>
      </c>
      <c r="AU1925" s="284">
        <f>IF(AT1925="","",COUNTIF(AT$8:AT1925,AT1925))</f>
        <v>1</v>
      </c>
      <c r="AV1925" s="284" t="str">
        <f t="shared" si="265"/>
        <v>まちだこはる</v>
      </c>
      <c r="AW1925" s="284">
        <f>IF(AV1925="","",COUNTIF(AV$8:AV1925,AV1925))</f>
        <v>1</v>
      </c>
      <c r="AX1925" s="284" t="str">
        <f t="shared" si="263"/>
        <v/>
      </c>
      <c r="AY1925" s="284" t="str">
        <f t="shared" si="266"/>
        <v/>
      </c>
      <c r="AZ1925" s="284" t="str">
        <f t="shared" si="267"/>
        <v/>
      </c>
    </row>
    <row r="1926" spans="1:52" ht="18" customHeight="1">
      <c r="A1926" s="281">
        <v>1732231</v>
      </c>
      <c r="B1926" s="281" t="s">
        <v>628</v>
      </c>
      <c r="C1926" s="281" t="s">
        <v>2458</v>
      </c>
      <c r="D1926" s="281" t="s">
        <v>630</v>
      </c>
      <c r="E1926" s="281" t="s">
        <v>5829</v>
      </c>
      <c r="F1926" s="281">
        <v>1</v>
      </c>
      <c r="G1926" s="281" t="s">
        <v>259</v>
      </c>
      <c r="H1926" s="303">
        <v>38477</v>
      </c>
      <c r="I1926" s="281">
        <v>24</v>
      </c>
      <c r="J1926" s="281" t="s">
        <v>260</v>
      </c>
      <c r="K1926" s="281">
        <v>266</v>
      </c>
      <c r="L1926" s="281" t="s">
        <v>386</v>
      </c>
      <c r="M1926" s="281">
        <v>2021</v>
      </c>
      <c r="N1926" s="281" t="s">
        <v>387</v>
      </c>
      <c r="O1926" s="281">
        <v>2</v>
      </c>
      <c r="P1926" s="281" t="s">
        <v>303</v>
      </c>
      <c r="W1926" s="281">
        <v>-20</v>
      </c>
      <c r="X1926" s="281" t="s">
        <v>1574</v>
      </c>
      <c r="AA1926" s="281">
        <v>1</v>
      </c>
      <c r="AB1926" s="281" t="s">
        <v>198</v>
      </c>
      <c r="AC1926" s="303">
        <v>44871</v>
      </c>
      <c r="AD1926" s="281" t="s">
        <v>11542</v>
      </c>
      <c r="AF1926" s="281" t="s">
        <v>266</v>
      </c>
      <c r="AG1926" s="281" t="s">
        <v>5799</v>
      </c>
      <c r="AI1926" s="281" t="s">
        <v>5800</v>
      </c>
      <c r="AJ1926" s="281" t="s">
        <v>11501</v>
      </c>
      <c r="AN1926" s="303">
        <v>44354</v>
      </c>
      <c r="AP1926" s="284">
        <f t="shared" si="268"/>
        <v>1919</v>
      </c>
      <c r="AQ1926" s="284" t="str">
        <f t="shared" si="269"/>
        <v>中村樹1</v>
      </c>
      <c r="AR1926" s="284" t="str">
        <f t="shared" si="270"/>
        <v>なかむらいつき1</v>
      </c>
      <c r="AS1926" s="284">
        <f t="shared" si="271"/>
        <v>1732231</v>
      </c>
      <c r="AT1926" s="284" t="str">
        <f t="shared" si="264"/>
        <v>中村樹</v>
      </c>
      <c r="AU1926" s="284">
        <f>IF(AT1926="","",COUNTIF(AT$8:AT1926,AT1926))</f>
        <v>1</v>
      </c>
      <c r="AV1926" s="284" t="str">
        <f t="shared" si="265"/>
        <v>なかむらいつき</v>
      </c>
      <c r="AW1926" s="284">
        <f>IF(AV1926="","",COUNTIF(AV$8:AV1926,AV1926))</f>
        <v>1</v>
      </c>
      <c r="AX1926" s="284" t="str">
        <f t="shared" si="263"/>
        <v/>
      </c>
      <c r="AY1926" s="284" t="str">
        <f t="shared" si="266"/>
        <v/>
      </c>
      <c r="AZ1926" s="284" t="str">
        <f t="shared" si="267"/>
        <v/>
      </c>
    </row>
    <row r="1927" spans="1:52" ht="18" customHeight="1">
      <c r="A1927" s="281">
        <v>1732355</v>
      </c>
      <c r="B1927" s="281" t="s">
        <v>1020</v>
      </c>
      <c r="C1927" s="281" t="s">
        <v>7617</v>
      </c>
      <c r="D1927" s="281" t="s">
        <v>1022</v>
      </c>
      <c r="E1927" s="281" t="s">
        <v>3702</v>
      </c>
      <c r="F1927" s="281">
        <v>1</v>
      </c>
      <c r="G1927" s="281" t="s">
        <v>259</v>
      </c>
      <c r="H1927" s="303">
        <v>38482</v>
      </c>
      <c r="I1927" s="281">
        <v>24</v>
      </c>
      <c r="J1927" s="281" t="s">
        <v>260</v>
      </c>
      <c r="K1927" s="281">
        <v>267</v>
      </c>
      <c r="L1927" s="281" t="s">
        <v>328</v>
      </c>
      <c r="M1927" s="281">
        <v>2040</v>
      </c>
      <c r="N1927" s="281" t="s">
        <v>5290</v>
      </c>
      <c r="O1927" s="281">
        <v>2</v>
      </c>
      <c r="P1927" s="281" t="s">
        <v>303</v>
      </c>
      <c r="W1927" s="281">
        <v>-20</v>
      </c>
      <c r="X1927" s="281" t="s">
        <v>1574</v>
      </c>
      <c r="AA1927" s="281">
        <v>1</v>
      </c>
      <c r="AB1927" s="281" t="s">
        <v>198</v>
      </c>
      <c r="AC1927" s="303">
        <v>44871</v>
      </c>
      <c r="AD1927" s="281" t="s">
        <v>11542</v>
      </c>
      <c r="AE1927" s="281" t="s">
        <v>5291</v>
      </c>
      <c r="AF1927" s="281" t="s">
        <v>266</v>
      </c>
      <c r="AG1927" s="281" t="s">
        <v>5292</v>
      </c>
      <c r="AH1927" s="281" t="s">
        <v>5290</v>
      </c>
      <c r="AI1927" s="281" t="s">
        <v>5293</v>
      </c>
      <c r="AJ1927" s="281" t="s">
        <v>11456</v>
      </c>
      <c r="AN1927" s="303">
        <v>44354</v>
      </c>
      <c r="AP1927" s="284">
        <f t="shared" si="268"/>
        <v>1920</v>
      </c>
      <c r="AQ1927" s="284" t="str">
        <f t="shared" si="269"/>
        <v>上條巧人1</v>
      </c>
      <c r="AR1927" s="284" t="str">
        <f t="shared" si="270"/>
        <v>かみじょうたくと1</v>
      </c>
      <c r="AS1927" s="284">
        <f t="shared" si="271"/>
        <v>1732355</v>
      </c>
      <c r="AT1927" s="284" t="str">
        <f t="shared" si="264"/>
        <v>上條巧人</v>
      </c>
      <c r="AU1927" s="284">
        <f>IF(AT1927="","",COUNTIF(AT$8:AT1927,AT1927))</f>
        <v>1</v>
      </c>
      <c r="AV1927" s="284" t="str">
        <f t="shared" si="265"/>
        <v>かみじょうたくと</v>
      </c>
      <c r="AW1927" s="284">
        <f>IF(AV1927="","",COUNTIF(AV$8:AV1927,AV1927))</f>
        <v>1</v>
      </c>
      <c r="AX1927" s="284" t="str">
        <f t="shared" si="263"/>
        <v/>
      </c>
      <c r="AY1927" s="284" t="str">
        <f t="shared" si="266"/>
        <v/>
      </c>
      <c r="AZ1927" s="284" t="str">
        <f t="shared" si="267"/>
        <v/>
      </c>
    </row>
    <row r="1928" spans="1:52" ht="18" customHeight="1">
      <c r="A1928" s="281">
        <v>1736718</v>
      </c>
      <c r="B1928" s="281" t="s">
        <v>2529</v>
      </c>
      <c r="C1928" s="281" t="s">
        <v>7618</v>
      </c>
      <c r="D1928" s="281" t="s">
        <v>2531</v>
      </c>
      <c r="E1928" s="281" t="s">
        <v>4788</v>
      </c>
      <c r="F1928" s="281">
        <v>1</v>
      </c>
      <c r="G1928" s="281" t="s">
        <v>259</v>
      </c>
      <c r="H1928" s="303">
        <v>38512</v>
      </c>
      <c r="I1928" s="281">
        <v>24</v>
      </c>
      <c r="J1928" s="281" t="s">
        <v>260</v>
      </c>
      <c r="K1928" s="281">
        <v>279</v>
      </c>
      <c r="L1928" s="281" t="s">
        <v>308</v>
      </c>
      <c r="M1928" s="281">
        <v>2107</v>
      </c>
      <c r="N1928" s="281" t="s">
        <v>5681</v>
      </c>
      <c r="O1928" s="281">
        <v>2</v>
      </c>
      <c r="P1928" s="281" t="s">
        <v>303</v>
      </c>
      <c r="Q1928" s="281">
        <v>0</v>
      </c>
      <c r="S1928" s="281">
        <v>0</v>
      </c>
      <c r="W1928" s="281">
        <v>-20</v>
      </c>
      <c r="X1928" s="281" t="s">
        <v>1574</v>
      </c>
      <c r="AA1928" s="281">
        <v>1</v>
      </c>
      <c r="AB1928" s="281" t="s">
        <v>198</v>
      </c>
      <c r="AC1928" s="303">
        <v>44871</v>
      </c>
      <c r="AD1928" s="281" t="s">
        <v>11543</v>
      </c>
      <c r="AE1928" s="281" t="s">
        <v>2292</v>
      </c>
      <c r="AF1928" s="281" t="s">
        <v>266</v>
      </c>
      <c r="AG1928" s="281" t="s">
        <v>7437</v>
      </c>
      <c r="AI1928" s="281" t="s">
        <v>7438</v>
      </c>
      <c r="AJ1928" s="281" t="s">
        <v>11612</v>
      </c>
      <c r="AN1928" s="303">
        <v>44361</v>
      </c>
      <c r="AP1928" s="284">
        <f t="shared" si="268"/>
        <v>1921</v>
      </c>
      <c r="AQ1928" s="284" t="str">
        <f t="shared" si="269"/>
        <v>青木翔大1</v>
      </c>
      <c r="AR1928" s="284" t="str">
        <f t="shared" si="270"/>
        <v>あおきしょうた1</v>
      </c>
      <c r="AS1928" s="284">
        <f t="shared" si="271"/>
        <v>1736718</v>
      </c>
      <c r="AT1928" s="284" t="str">
        <f t="shared" si="264"/>
        <v>青木翔大</v>
      </c>
      <c r="AU1928" s="284">
        <f>IF(AT1928="","",COUNTIF(AT$8:AT1928,AT1928))</f>
        <v>1</v>
      </c>
      <c r="AV1928" s="284" t="str">
        <f t="shared" si="265"/>
        <v>あおきしょうた</v>
      </c>
      <c r="AW1928" s="284">
        <f>IF(AV1928="","",COUNTIF(AV$8:AV1928,AV1928))</f>
        <v>1</v>
      </c>
      <c r="AX1928" s="284" t="str">
        <f t="shared" ref="AX1928:AX1991" si="272">IFERROR(VLOOKUP(AS1928,$BA$11:$BA$38,1,FALSE),"")</f>
        <v/>
      </c>
      <c r="AY1928" s="284" t="str">
        <f t="shared" si="266"/>
        <v/>
      </c>
      <c r="AZ1928" s="284" t="str">
        <f t="shared" si="267"/>
        <v/>
      </c>
    </row>
    <row r="1929" spans="1:52" ht="18" customHeight="1">
      <c r="A1929" s="281">
        <v>1728368</v>
      </c>
      <c r="B1929" s="281" t="s">
        <v>7619</v>
      </c>
      <c r="C1929" s="281" t="s">
        <v>7620</v>
      </c>
      <c r="D1929" s="281" t="s">
        <v>7621</v>
      </c>
      <c r="E1929" s="281" t="s">
        <v>5714</v>
      </c>
      <c r="F1929" s="281">
        <v>2</v>
      </c>
      <c r="G1929" s="281" t="s">
        <v>282</v>
      </c>
      <c r="H1929" s="303">
        <v>38515</v>
      </c>
      <c r="I1929" s="281">
        <v>24</v>
      </c>
      <c r="J1929" s="281" t="s">
        <v>260</v>
      </c>
      <c r="K1929" s="281">
        <v>280</v>
      </c>
      <c r="L1929" s="281" t="s">
        <v>334</v>
      </c>
      <c r="M1929" s="281">
        <v>5006</v>
      </c>
      <c r="N1929" s="281" t="s">
        <v>5808</v>
      </c>
      <c r="O1929" s="281">
        <v>2</v>
      </c>
      <c r="P1929" s="281" t="s">
        <v>303</v>
      </c>
      <c r="W1929" s="281">
        <v>-20</v>
      </c>
      <c r="X1929" s="281" t="s">
        <v>1574</v>
      </c>
      <c r="AA1929" s="281">
        <v>1</v>
      </c>
      <c r="AB1929" s="281" t="s">
        <v>198</v>
      </c>
      <c r="AC1929" s="303">
        <v>44871</v>
      </c>
      <c r="AD1929" s="281" t="s">
        <v>11543</v>
      </c>
      <c r="AE1929" s="281" t="s">
        <v>1142</v>
      </c>
      <c r="AF1929" s="281" t="s">
        <v>266</v>
      </c>
      <c r="AG1929" s="281" t="s">
        <v>5809</v>
      </c>
      <c r="AI1929" s="281" t="s">
        <v>5810</v>
      </c>
      <c r="AJ1929" s="281" t="s">
        <v>11502</v>
      </c>
      <c r="AN1929" s="303">
        <v>44342</v>
      </c>
      <c r="AP1929" s="284">
        <f t="shared" si="268"/>
        <v>1922</v>
      </c>
      <c r="AQ1929" s="284" t="str">
        <f t="shared" si="269"/>
        <v>川中島鈴音1</v>
      </c>
      <c r="AR1929" s="284" t="str">
        <f t="shared" si="270"/>
        <v>かわなかじまりん1</v>
      </c>
      <c r="AS1929" s="284">
        <f t="shared" si="271"/>
        <v>1728368</v>
      </c>
      <c r="AT1929" s="284" t="str">
        <f t="shared" si="264"/>
        <v>川中島鈴音</v>
      </c>
      <c r="AU1929" s="284">
        <f>IF(AT1929="","",COUNTIF(AT$8:AT1929,AT1929))</f>
        <v>1</v>
      </c>
      <c r="AV1929" s="284" t="str">
        <f t="shared" si="265"/>
        <v>かわなかじまりん</v>
      </c>
      <c r="AW1929" s="284">
        <f>IF(AV1929="","",COUNTIF(AV$8:AV1929,AV1929))</f>
        <v>1</v>
      </c>
      <c r="AX1929" s="284" t="str">
        <f t="shared" si="272"/>
        <v/>
      </c>
      <c r="AY1929" s="284" t="str">
        <f t="shared" si="266"/>
        <v/>
      </c>
      <c r="AZ1929" s="284" t="str">
        <f t="shared" si="267"/>
        <v/>
      </c>
    </row>
    <row r="1930" spans="1:52" ht="18" customHeight="1">
      <c r="A1930" s="281">
        <v>1732211</v>
      </c>
      <c r="B1930" s="281" t="s">
        <v>3146</v>
      </c>
      <c r="C1930" s="281" t="s">
        <v>5713</v>
      </c>
      <c r="D1930" s="281" t="s">
        <v>1117</v>
      </c>
      <c r="E1930" s="281" t="s">
        <v>5714</v>
      </c>
      <c r="F1930" s="281">
        <v>2</v>
      </c>
      <c r="G1930" s="281" t="s">
        <v>282</v>
      </c>
      <c r="H1930" s="303">
        <v>38520</v>
      </c>
      <c r="I1930" s="281">
        <v>24</v>
      </c>
      <c r="J1930" s="281" t="s">
        <v>260</v>
      </c>
      <c r="K1930" s="281">
        <v>267</v>
      </c>
      <c r="L1930" s="281" t="s">
        <v>328</v>
      </c>
      <c r="M1930" s="281">
        <v>2036</v>
      </c>
      <c r="N1930" s="281" t="s">
        <v>5645</v>
      </c>
      <c r="O1930" s="281">
        <v>2</v>
      </c>
      <c r="P1930" s="281" t="s">
        <v>303</v>
      </c>
      <c r="Q1930" s="281">
        <v>0</v>
      </c>
      <c r="S1930" s="281">
        <v>0</v>
      </c>
      <c r="W1930" s="281">
        <v>-20</v>
      </c>
      <c r="X1930" s="281" t="s">
        <v>1574</v>
      </c>
      <c r="AA1930" s="281">
        <v>1</v>
      </c>
      <c r="AB1930" s="281" t="s">
        <v>198</v>
      </c>
      <c r="AC1930" s="303">
        <v>44871</v>
      </c>
      <c r="AD1930" s="281" t="s">
        <v>11542</v>
      </c>
      <c r="AE1930" s="281" t="s">
        <v>1036</v>
      </c>
      <c r="AF1930" s="281" t="s">
        <v>266</v>
      </c>
      <c r="AG1930" s="281" t="s">
        <v>5646</v>
      </c>
      <c r="AI1930" s="281" t="s">
        <v>5647</v>
      </c>
      <c r="AJ1930" s="281" t="s">
        <v>11489</v>
      </c>
      <c r="AN1930" s="303">
        <v>44354</v>
      </c>
      <c r="AP1930" s="284">
        <f t="shared" si="268"/>
        <v>1923</v>
      </c>
      <c r="AQ1930" s="284" t="str">
        <f t="shared" si="269"/>
        <v>中澤凜1</v>
      </c>
      <c r="AR1930" s="284" t="str">
        <f t="shared" si="270"/>
        <v>なかざわりん1</v>
      </c>
      <c r="AS1930" s="284">
        <f t="shared" si="271"/>
        <v>1732211</v>
      </c>
      <c r="AT1930" s="284" t="str">
        <f t="shared" ref="AT1930:AT1993" si="273">B1930&amp;C1930</f>
        <v>中澤凜</v>
      </c>
      <c r="AU1930" s="284">
        <f>IF(AT1930="","",COUNTIF(AT$8:AT1930,AT1930))</f>
        <v>1</v>
      </c>
      <c r="AV1930" s="284" t="str">
        <f t="shared" ref="AV1930:AV1993" si="274">D1930&amp;E1930</f>
        <v>なかざわりん</v>
      </c>
      <c r="AW1930" s="284">
        <f>IF(AV1930="","",COUNTIF(AV$8:AV1930,AV1930))</f>
        <v>1</v>
      </c>
      <c r="AX1930" s="284" t="str">
        <f t="shared" si="272"/>
        <v/>
      </c>
      <c r="AY1930" s="284" t="str">
        <f t="shared" ref="AY1930:AY1993" si="275">IF(AX1930="","",VLOOKUP(AS1930,$BA$11:$BC$38,2,FALSE))</f>
        <v/>
      </c>
      <c r="AZ1930" s="284" t="str">
        <f t="shared" ref="AZ1930:AZ1993" si="276">IF(AX1930="","",VLOOKUP(AS1930,$BA$11:$BC$38,3,FALSE))</f>
        <v/>
      </c>
    </row>
    <row r="1931" spans="1:52" ht="18" customHeight="1">
      <c r="A1931" s="281">
        <v>1729892</v>
      </c>
      <c r="B1931" s="281" t="s">
        <v>2406</v>
      </c>
      <c r="C1931" s="281" t="s">
        <v>7392</v>
      </c>
      <c r="D1931" s="281" t="s">
        <v>2408</v>
      </c>
      <c r="E1931" s="281" t="s">
        <v>5224</v>
      </c>
      <c r="F1931" s="281">
        <v>2</v>
      </c>
      <c r="G1931" s="281" t="s">
        <v>282</v>
      </c>
      <c r="H1931" s="303">
        <v>38523</v>
      </c>
      <c r="I1931" s="281">
        <v>24</v>
      </c>
      <c r="J1931" s="281" t="s">
        <v>260</v>
      </c>
      <c r="K1931" s="281">
        <v>278</v>
      </c>
      <c r="L1931" s="281" t="s">
        <v>445</v>
      </c>
      <c r="M1931" s="281">
        <v>2093</v>
      </c>
      <c r="N1931" s="281" t="s">
        <v>5626</v>
      </c>
      <c r="O1931" s="281">
        <v>2</v>
      </c>
      <c r="P1931" s="281" t="s">
        <v>303</v>
      </c>
      <c r="W1931" s="281">
        <v>-20</v>
      </c>
      <c r="X1931" s="281" t="s">
        <v>1574</v>
      </c>
      <c r="AA1931" s="281">
        <v>1</v>
      </c>
      <c r="AB1931" s="281" t="s">
        <v>198</v>
      </c>
      <c r="AC1931" s="303">
        <v>44871</v>
      </c>
      <c r="AD1931" s="281" t="s">
        <v>11543</v>
      </c>
      <c r="AE1931" s="281" t="s">
        <v>5627</v>
      </c>
      <c r="AF1931" s="281" t="s">
        <v>266</v>
      </c>
      <c r="AG1931" s="281" t="s">
        <v>5628</v>
      </c>
      <c r="AI1931" s="281" t="s">
        <v>5629</v>
      </c>
      <c r="AJ1931" s="281" t="s">
        <v>11486</v>
      </c>
      <c r="AN1931" s="303">
        <v>44347</v>
      </c>
      <c r="AP1931" s="284">
        <f t="shared" ref="AP1931:AP1994" si="277">AP1930+1</f>
        <v>1924</v>
      </c>
      <c r="AQ1931" s="284" t="str">
        <f t="shared" ref="AQ1931:AQ1994" si="278">AT1931&amp;AU1931</f>
        <v>村上茉優1</v>
      </c>
      <c r="AR1931" s="284" t="str">
        <f t="shared" ref="AR1931:AR1994" si="279">AV1931&amp;AW1931</f>
        <v>むらかみまゆ1</v>
      </c>
      <c r="AS1931" s="284">
        <f t="shared" ref="AS1931:AS1994" si="280">A1931</f>
        <v>1729892</v>
      </c>
      <c r="AT1931" s="284" t="str">
        <f t="shared" si="273"/>
        <v>村上茉優</v>
      </c>
      <c r="AU1931" s="284">
        <f>IF(AT1931="","",COUNTIF(AT$8:AT1931,AT1931))</f>
        <v>1</v>
      </c>
      <c r="AV1931" s="284" t="str">
        <f t="shared" si="274"/>
        <v>むらかみまゆ</v>
      </c>
      <c r="AW1931" s="284">
        <f>IF(AV1931="","",COUNTIF(AV$8:AV1931,AV1931))</f>
        <v>1</v>
      </c>
      <c r="AX1931" s="284" t="str">
        <f t="shared" si="272"/>
        <v/>
      </c>
      <c r="AY1931" s="284" t="str">
        <f t="shared" si="275"/>
        <v/>
      </c>
      <c r="AZ1931" s="284" t="str">
        <f t="shared" si="276"/>
        <v/>
      </c>
    </row>
    <row r="1932" spans="1:52" ht="18" customHeight="1">
      <c r="A1932" s="281">
        <v>1732457</v>
      </c>
      <c r="B1932" s="281" t="s">
        <v>3381</v>
      </c>
      <c r="C1932" s="281" t="s">
        <v>7622</v>
      </c>
      <c r="D1932" s="281" t="s">
        <v>3383</v>
      </c>
      <c r="E1932" s="281" t="s">
        <v>6325</v>
      </c>
      <c r="F1932" s="281">
        <v>2</v>
      </c>
      <c r="G1932" s="281" t="s">
        <v>282</v>
      </c>
      <c r="H1932" s="303">
        <v>38527</v>
      </c>
      <c r="I1932" s="281">
        <v>24</v>
      </c>
      <c r="J1932" s="281" t="s">
        <v>260</v>
      </c>
      <c r="K1932" s="281">
        <v>267</v>
      </c>
      <c r="L1932" s="281" t="s">
        <v>328</v>
      </c>
      <c r="M1932" s="281">
        <v>2024</v>
      </c>
      <c r="N1932" s="281" t="s">
        <v>5659</v>
      </c>
      <c r="O1932" s="281">
        <v>2</v>
      </c>
      <c r="P1932" s="281" t="s">
        <v>303</v>
      </c>
      <c r="W1932" s="281">
        <v>-20</v>
      </c>
      <c r="X1932" s="281" t="s">
        <v>1574</v>
      </c>
      <c r="AA1932" s="281">
        <v>1</v>
      </c>
      <c r="AB1932" s="281" t="s">
        <v>198</v>
      </c>
      <c r="AC1932" s="303">
        <v>44871</v>
      </c>
      <c r="AD1932" s="281" t="s">
        <v>11542</v>
      </c>
      <c r="AN1932" s="303">
        <v>44354</v>
      </c>
      <c r="AP1932" s="284">
        <f t="shared" si="277"/>
        <v>1925</v>
      </c>
      <c r="AQ1932" s="284" t="str">
        <f t="shared" si="278"/>
        <v>須田夕楓1</v>
      </c>
      <c r="AR1932" s="284" t="str">
        <f t="shared" si="279"/>
        <v>すだゆうか1</v>
      </c>
      <c r="AS1932" s="284">
        <f t="shared" si="280"/>
        <v>1732457</v>
      </c>
      <c r="AT1932" s="284" t="str">
        <f t="shared" si="273"/>
        <v>須田夕楓</v>
      </c>
      <c r="AU1932" s="284">
        <f>IF(AT1932="","",COUNTIF(AT$8:AT1932,AT1932))</f>
        <v>1</v>
      </c>
      <c r="AV1932" s="284" t="str">
        <f t="shared" si="274"/>
        <v>すだゆうか</v>
      </c>
      <c r="AW1932" s="284">
        <f>IF(AV1932="","",COUNTIF(AV$8:AV1932,AV1932))</f>
        <v>1</v>
      </c>
      <c r="AX1932" s="284" t="str">
        <f t="shared" si="272"/>
        <v/>
      </c>
      <c r="AY1932" s="284" t="str">
        <f t="shared" si="275"/>
        <v/>
      </c>
      <c r="AZ1932" s="284" t="str">
        <f t="shared" si="276"/>
        <v/>
      </c>
    </row>
    <row r="1933" spans="1:52" ht="18" customHeight="1">
      <c r="A1933" s="281">
        <v>1728369</v>
      </c>
      <c r="B1933" s="281" t="s">
        <v>7623</v>
      </c>
      <c r="C1933" s="281" t="s">
        <v>5667</v>
      </c>
      <c r="D1933" s="281" t="s">
        <v>7624</v>
      </c>
      <c r="E1933" s="281" t="s">
        <v>5668</v>
      </c>
      <c r="F1933" s="281">
        <v>2</v>
      </c>
      <c r="G1933" s="281" t="s">
        <v>282</v>
      </c>
      <c r="H1933" s="303">
        <v>38530</v>
      </c>
      <c r="I1933" s="281">
        <v>24</v>
      </c>
      <c r="J1933" s="281" t="s">
        <v>260</v>
      </c>
      <c r="K1933" s="281">
        <v>280</v>
      </c>
      <c r="L1933" s="281" t="s">
        <v>334</v>
      </c>
      <c r="M1933" s="281">
        <v>5006</v>
      </c>
      <c r="N1933" s="281" t="s">
        <v>5808</v>
      </c>
      <c r="O1933" s="281">
        <v>2</v>
      </c>
      <c r="P1933" s="281" t="s">
        <v>303</v>
      </c>
      <c r="W1933" s="281">
        <v>-20</v>
      </c>
      <c r="X1933" s="281" t="s">
        <v>1574</v>
      </c>
      <c r="AA1933" s="281">
        <v>1</v>
      </c>
      <c r="AB1933" s="281" t="s">
        <v>198</v>
      </c>
      <c r="AC1933" s="303">
        <v>44871</v>
      </c>
      <c r="AD1933" s="281" t="s">
        <v>11543</v>
      </c>
      <c r="AE1933" s="281" t="s">
        <v>1142</v>
      </c>
      <c r="AF1933" s="281" t="s">
        <v>266</v>
      </c>
      <c r="AG1933" s="281" t="s">
        <v>5809</v>
      </c>
      <c r="AI1933" s="281" t="s">
        <v>5810</v>
      </c>
      <c r="AJ1933" s="281" t="s">
        <v>11502</v>
      </c>
      <c r="AN1933" s="303">
        <v>44342</v>
      </c>
      <c r="AP1933" s="284">
        <f t="shared" si="277"/>
        <v>1926</v>
      </c>
      <c r="AQ1933" s="284" t="str">
        <f t="shared" si="278"/>
        <v>本阿莉子1</v>
      </c>
      <c r="AR1933" s="284" t="str">
        <f t="shared" si="279"/>
        <v>もとありこ1</v>
      </c>
      <c r="AS1933" s="284">
        <f t="shared" si="280"/>
        <v>1728369</v>
      </c>
      <c r="AT1933" s="284" t="str">
        <f t="shared" si="273"/>
        <v>本阿莉子</v>
      </c>
      <c r="AU1933" s="284">
        <f>IF(AT1933="","",COUNTIF(AT$8:AT1933,AT1933))</f>
        <v>1</v>
      </c>
      <c r="AV1933" s="284" t="str">
        <f t="shared" si="274"/>
        <v>もとありこ</v>
      </c>
      <c r="AW1933" s="284">
        <f>IF(AV1933="","",COUNTIF(AV$8:AV1933,AV1933))</f>
        <v>1</v>
      </c>
      <c r="AX1933" s="284" t="str">
        <f t="shared" si="272"/>
        <v/>
      </c>
      <c r="AY1933" s="284" t="str">
        <f t="shared" si="275"/>
        <v/>
      </c>
      <c r="AZ1933" s="284" t="str">
        <f t="shared" si="276"/>
        <v/>
      </c>
    </row>
    <row r="1934" spans="1:52" ht="18" customHeight="1">
      <c r="A1934" s="281">
        <v>1728374</v>
      </c>
      <c r="B1934" s="281" t="s">
        <v>2228</v>
      </c>
      <c r="C1934" s="281" t="s">
        <v>7625</v>
      </c>
      <c r="D1934" s="281" t="s">
        <v>2230</v>
      </c>
      <c r="E1934" s="281" t="s">
        <v>7626</v>
      </c>
      <c r="F1934" s="281">
        <v>2</v>
      </c>
      <c r="G1934" s="281" t="s">
        <v>282</v>
      </c>
      <c r="H1934" s="303">
        <v>38531</v>
      </c>
      <c r="I1934" s="281">
        <v>24</v>
      </c>
      <c r="J1934" s="281" t="s">
        <v>260</v>
      </c>
      <c r="K1934" s="281">
        <v>280</v>
      </c>
      <c r="L1934" s="281" t="s">
        <v>334</v>
      </c>
      <c r="M1934" s="281">
        <v>5006</v>
      </c>
      <c r="N1934" s="281" t="s">
        <v>5808</v>
      </c>
      <c r="O1934" s="281">
        <v>2</v>
      </c>
      <c r="P1934" s="281" t="s">
        <v>303</v>
      </c>
      <c r="W1934" s="281">
        <v>-20</v>
      </c>
      <c r="X1934" s="281" t="s">
        <v>1574</v>
      </c>
      <c r="AA1934" s="281">
        <v>1</v>
      </c>
      <c r="AB1934" s="281" t="s">
        <v>198</v>
      </c>
      <c r="AC1934" s="303">
        <v>44871</v>
      </c>
      <c r="AD1934" s="281" t="s">
        <v>11543</v>
      </c>
      <c r="AE1934" s="281" t="s">
        <v>1142</v>
      </c>
      <c r="AF1934" s="281" t="s">
        <v>266</v>
      </c>
      <c r="AG1934" s="281" t="s">
        <v>5809</v>
      </c>
      <c r="AI1934" s="281" t="s">
        <v>5810</v>
      </c>
      <c r="AJ1934" s="281" t="s">
        <v>11502</v>
      </c>
      <c r="AN1934" s="303">
        <v>44342</v>
      </c>
      <c r="AP1934" s="284">
        <f t="shared" si="277"/>
        <v>1927</v>
      </c>
      <c r="AQ1934" s="284" t="str">
        <f t="shared" si="278"/>
        <v>福沢紀咲1</v>
      </c>
      <c r="AR1934" s="284" t="str">
        <f t="shared" si="279"/>
        <v>ふくざわきさき1</v>
      </c>
      <c r="AS1934" s="284">
        <f t="shared" si="280"/>
        <v>1728374</v>
      </c>
      <c r="AT1934" s="284" t="str">
        <f t="shared" si="273"/>
        <v>福沢紀咲</v>
      </c>
      <c r="AU1934" s="284">
        <f>IF(AT1934="","",COUNTIF(AT$8:AT1934,AT1934))</f>
        <v>1</v>
      </c>
      <c r="AV1934" s="284" t="str">
        <f t="shared" si="274"/>
        <v>ふくざわきさき</v>
      </c>
      <c r="AW1934" s="284">
        <f>IF(AV1934="","",COUNTIF(AV$8:AV1934,AV1934))</f>
        <v>1</v>
      </c>
      <c r="AX1934" s="284" t="str">
        <f t="shared" si="272"/>
        <v/>
      </c>
      <c r="AY1934" s="284" t="str">
        <f t="shared" si="275"/>
        <v/>
      </c>
      <c r="AZ1934" s="284" t="str">
        <f t="shared" si="276"/>
        <v/>
      </c>
    </row>
    <row r="1935" spans="1:52" ht="18" customHeight="1">
      <c r="A1935" s="281">
        <v>1736737</v>
      </c>
      <c r="B1935" s="281" t="s">
        <v>1026</v>
      </c>
      <c r="C1935" s="281" t="s">
        <v>7627</v>
      </c>
      <c r="D1935" s="281" t="s">
        <v>7005</v>
      </c>
      <c r="E1935" s="281" t="s">
        <v>5754</v>
      </c>
      <c r="F1935" s="281">
        <v>1</v>
      </c>
      <c r="G1935" s="281" t="s">
        <v>259</v>
      </c>
      <c r="H1935" s="303">
        <v>38545</v>
      </c>
      <c r="I1935" s="281">
        <v>24</v>
      </c>
      <c r="J1935" s="281" t="s">
        <v>260</v>
      </c>
      <c r="K1935" s="281">
        <v>279</v>
      </c>
      <c r="L1935" s="281" t="s">
        <v>308</v>
      </c>
      <c r="M1935" s="281">
        <v>2106</v>
      </c>
      <c r="N1935" s="281" t="s">
        <v>440</v>
      </c>
      <c r="O1935" s="281">
        <v>2</v>
      </c>
      <c r="P1935" s="281" t="s">
        <v>303</v>
      </c>
      <c r="W1935" s="281">
        <v>-20</v>
      </c>
      <c r="X1935" s="281" t="s">
        <v>1574</v>
      </c>
      <c r="AA1935" s="281">
        <v>1</v>
      </c>
      <c r="AB1935" s="281" t="s">
        <v>198</v>
      </c>
      <c r="AC1935" s="303">
        <v>44871</v>
      </c>
      <c r="AD1935" s="281" t="s">
        <v>11543</v>
      </c>
      <c r="AE1935" s="281" t="s">
        <v>357</v>
      </c>
      <c r="AF1935" s="281" t="s">
        <v>266</v>
      </c>
      <c r="AG1935" s="281" t="s">
        <v>7628</v>
      </c>
      <c r="AI1935" s="281" t="s">
        <v>6964</v>
      </c>
      <c r="AJ1935" s="281" t="s">
        <v>11588</v>
      </c>
      <c r="AN1935" s="303">
        <v>44361</v>
      </c>
      <c r="AP1935" s="284">
        <f t="shared" si="277"/>
        <v>1928</v>
      </c>
      <c r="AQ1935" s="284" t="str">
        <f t="shared" si="278"/>
        <v>伊藤功晟1</v>
      </c>
      <c r="AR1935" s="284" t="str">
        <f t="shared" si="279"/>
        <v>いとう　こうせい1</v>
      </c>
      <c r="AS1935" s="284">
        <f t="shared" si="280"/>
        <v>1736737</v>
      </c>
      <c r="AT1935" s="284" t="str">
        <f t="shared" si="273"/>
        <v>伊藤功晟</v>
      </c>
      <c r="AU1935" s="284">
        <f>IF(AT1935="","",COUNTIF(AT$8:AT1935,AT1935))</f>
        <v>1</v>
      </c>
      <c r="AV1935" s="284" t="str">
        <f t="shared" si="274"/>
        <v>いとう　こうせい</v>
      </c>
      <c r="AW1935" s="284">
        <f>IF(AV1935="","",COUNTIF(AV$8:AV1935,AV1935))</f>
        <v>1</v>
      </c>
      <c r="AX1935" s="284" t="str">
        <f t="shared" si="272"/>
        <v/>
      </c>
      <c r="AY1935" s="284" t="str">
        <f t="shared" si="275"/>
        <v/>
      </c>
      <c r="AZ1935" s="284" t="str">
        <f t="shared" si="276"/>
        <v/>
      </c>
    </row>
    <row r="1936" spans="1:52" ht="18" customHeight="1">
      <c r="A1936" s="281">
        <v>1728342</v>
      </c>
      <c r="B1936" s="281" t="s">
        <v>6193</v>
      </c>
      <c r="C1936" s="281" t="s">
        <v>7629</v>
      </c>
      <c r="D1936" s="281" t="s">
        <v>6195</v>
      </c>
      <c r="E1936" s="281" t="s">
        <v>7630</v>
      </c>
      <c r="F1936" s="281">
        <v>1</v>
      </c>
      <c r="G1936" s="281" t="s">
        <v>259</v>
      </c>
      <c r="H1936" s="303">
        <v>38547</v>
      </c>
      <c r="I1936" s="281">
        <v>24</v>
      </c>
      <c r="J1936" s="281" t="s">
        <v>260</v>
      </c>
      <c r="K1936" s="281">
        <v>280</v>
      </c>
      <c r="L1936" s="281" t="s">
        <v>334</v>
      </c>
      <c r="M1936" s="281">
        <v>2117</v>
      </c>
      <c r="N1936" s="281" t="s">
        <v>5546</v>
      </c>
      <c r="O1936" s="281">
        <v>2</v>
      </c>
      <c r="P1936" s="281" t="s">
        <v>303</v>
      </c>
      <c r="W1936" s="281">
        <v>-20</v>
      </c>
      <c r="X1936" s="281" t="s">
        <v>1574</v>
      </c>
      <c r="AA1936" s="281">
        <v>1</v>
      </c>
      <c r="AB1936" s="281" t="s">
        <v>198</v>
      </c>
      <c r="AC1936" s="303">
        <v>44871</v>
      </c>
      <c r="AD1936" s="281" t="s">
        <v>11543</v>
      </c>
      <c r="AE1936" s="281" t="s">
        <v>1142</v>
      </c>
      <c r="AF1936" s="281" t="s">
        <v>266</v>
      </c>
      <c r="AG1936" s="281" t="s">
        <v>5547</v>
      </c>
      <c r="AI1936" s="281" t="s">
        <v>5548</v>
      </c>
      <c r="AJ1936" s="281" t="s">
        <v>11480</v>
      </c>
      <c r="AN1936" s="303">
        <v>44342</v>
      </c>
      <c r="AP1936" s="284">
        <f t="shared" si="277"/>
        <v>1929</v>
      </c>
      <c r="AQ1936" s="284" t="str">
        <f t="shared" si="278"/>
        <v>廣瀨真和1</v>
      </c>
      <c r="AR1936" s="284" t="str">
        <f t="shared" si="279"/>
        <v>ひろせまさかず1</v>
      </c>
      <c r="AS1936" s="284">
        <f t="shared" si="280"/>
        <v>1728342</v>
      </c>
      <c r="AT1936" s="284" t="str">
        <f t="shared" si="273"/>
        <v>廣瀨真和</v>
      </c>
      <c r="AU1936" s="284">
        <f>IF(AT1936="","",COUNTIF(AT$8:AT1936,AT1936))</f>
        <v>1</v>
      </c>
      <c r="AV1936" s="284" t="str">
        <f t="shared" si="274"/>
        <v>ひろせまさかず</v>
      </c>
      <c r="AW1936" s="284">
        <f>IF(AV1936="","",COUNTIF(AV$8:AV1936,AV1936))</f>
        <v>1</v>
      </c>
      <c r="AX1936" s="284" t="str">
        <f t="shared" si="272"/>
        <v/>
      </c>
      <c r="AY1936" s="284" t="str">
        <f t="shared" si="275"/>
        <v/>
      </c>
      <c r="AZ1936" s="284" t="str">
        <f t="shared" si="276"/>
        <v/>
      </c>
    </row>
    <row r="1937" spans="1:52" ht="18" customHeight="1">
      <c r="A1937" s="281">
        <v>1732320</v>
      </c>
      <c r="B1937" s="281" t="s">
        <v>2967</v>
      </c>
      <c r="C1937" s="281" t="s">
        <v>4415</v>
      </c>
      <c r="D1937" s="281" t="s">
        <v>2969</v>
      </c>
      <c r="E1937" s="281" t="s">
        <v>4416</v>
      </c>
      <c r="F1937" s="281">
        <v>2</v>
      </c>
      <c r="G1937" s="281" t="s">
        <v>282</v>
      </c>
      <c r="H1937" s="303">
        <v>38547</v>
      </c>
      <c r="I1937" s="281">
        <v>24</v>
      </c>
      <c r="J1937" s="281" t="s">
        <v>260</v>
      </c>
      <c r="K1937" s="281">
        <v>267</v>
      </c>
      <c r="L1937" s="281" t="s">
        <v>328</v>
      </c>
      <c r="M1937" s="281">
        <v>2032</v>
      </c>
      <c r="N1937" s="281" t="s">
        <v>5556</v>
      </c>
      <c r="O1937" s="281">
        <v>2</v>
      </c>
      <c r="P1937" s="281" t="s">
        <v>303</v>
      </c>
      <c r="Q1937" s="281">
        <v>0</v>
      </c>
      <c r="S1937" s="281">
        <v>0</v>
      </c>
      <c r="W1937" s="281">
        <v>-20</v>
      </c>
      <c r="X1937" s="281" t="s">
        <v>1574</v>
      </c>
      <c r="AA1937" s="281">
        <v>1</v>
      </c>
      <c r="AB1937" s="281" t="s">
        <v>198</v>
      </c>
      <c r="AC1937" s="303">
        <v>44871</v>
      </c>
      <c r="AD1937" s="281" t="s">
        <v>11542</v>
      </c>
      <c r="AE1937" s="281" t="s">
        <v>5557</v>
      </c>
      <c r="AF1937" s="281" t="s">
        <v>266</v>
      </c>
      <c r="AG1937" s="281" t="s">
        <v>5558</v>
      </c>
      <c r="AI1937" s="281" t="s">
        <v>5559</v>
      </c>
      <c r="AJ1937" s="281" t="s">
        <v>11481</v>
      </c>
      <c r="AN1937" s="303">
        <v>44354</v>
      </c>
      <c r="AP1937" s="284">
        <f t="shared" si="277"/>
        <v>1930</v>
      </c>
      <c r="AQ1937" s="284" t="str">
        <f t="shared" si="278"/>
        <v>町田菜月1</v>
      </c>
      <c r="AR1937" s="284" t="str">
        <f t="shared" si="279"/>
        <v>まちだなつき1</v>
      </c>
      <c r="AS1937" s="284">
        <f t="shared" si="280"/>
        <v>1732320</v>
      </c>
      <c r="AT1937" s="284" t="str">
        <f t="shared" si="273"/>
        <v>町田菜月</v>
      </c>
      <c r="AU1937" s="284">
        <f>IF(AT1937="","",COUNTIF(AT$8:AT1937,AT1937))</f>
        <v>1</v>
      </c>
      <c r="AV1937" s="284" t="str">
        <f t="shared" si="274"/>
        <v>まちだなつき</v>
      </c>
      <c r="AW1937" s="284">
        <f>IF(AV1937="","",COUNTIF(AV$8:AV1937,AV1937))</f>
        <v>1</v>
      </c>
      <c r="AX1937" s="284" t="str">
        <f t="shared" si="272"/>
        <v/>
      </c>
      <c r="AY1937" s="284" t="str">
        <f t="shared" si="275"/>
        <v/>
      </c>
      <c r="AZ1937" s="284" t="str">
        <f t="shared" si="276"/>
        <v/>
      </c>
    </row>
    <row r="1938" spans="1:52" ht="18" customHeight="1">
      <c r="A1938" s="281">
        <v>1732253</v>
      </c>
      <c r="B1938" s="281" t="s">
        <v>2696</v>
      </c>
      <c r="C1938" s="281" t="s">
        <v>7631</v>
      </c>
      <c r="D1938" s="281" t="s">
        <v>2698</v>
      </c>
      <c r="E1938" s="281" t="s">
        <v>6681</v>
      </c>
      <c r="F1938" s="281">
        <v>2</v>
      </c>
      <c r="G1938" s="281" t="s">
        <v>282</v>
      </c>
      <c r="H1938" s="303">
        <v>38555</v>
      </c>
      <c r="I1938" s="281">
        <v>24</v>
      </c>
      <c r="J1938" s="281" t="s">
        <v>260</v>
      </c>
      <c r="K1938" s="281">
        <v>266</v>
      </c>
      <c r="L1938" s="281" t="s">
        <v>386</v>
      </c>
      <c r="M1938" s="281">
        <v>5086</v>
      </c>
      <c r="N1938" s="281" t="s">
        <v>5610</v>
      </c>
      <c r="O1938" s="281">
        <v>2</v>
      </c>
      <c r="P1938" s="281" t="s">
        <v>303</v>
      </c>
      <c r="Q1938" s="281">
        <v>0</v>
      </c>
      <c r="S1938" s="281">
        <v>0</v>
      </c>
      <c r="W1938" s="281">
        <v>-20</v>
      </c>
      <c r="X1938" s="281" t="s">
        <v>1574</v>
      </c>
      <c r="AA1938" s="281">
        <v>1</v>
      </c>
      <c r="AB1938" s="281" t="s">
        <v>198</v>
      </c>
      <c r="AC1938" s="303">
        <v>44871</v>
      </c>
      <c r="AD1938" s="281" t="s">
        <v>11542</v>
      </c>
      <c r="AE1938" s="281" t="s">
        <v>5611</v>
      </c>
      <c r="AF1938" s="281" t="s">
        <v>266</v>
      </c>
      <c r="AG1938" s="281" t="s">
        <v>7632</v>
      </c>
      <c r="AN1938" s="303">
        <v>44354</v>
      </c>
      <c r="AP1938" s="284">
        <f t="shared" si="277"/>
        <v>1931</v>
      </c>
      <c r="AQ1938" s="284" t="str">
        <f t="shared" si="278"/>
        <v>山岸茉央1</v>
      </c>
      <c r="AR1938" s="284" t="str">
        <f t="shared" si="279"/>
        <v>やまぎしまひろ1</v>
      </c>
      <c r="AS1938" s="284">
        <f t="shared" si="280"/>
        <v>1732253</v>
      </c>
      <c r="AT1938" s="284" t="str">
        <f t="shared" si="273"/>
        <v>山岸茉央</v>
      </c>
      <c r="AU1938" s="284">
        <f>IF(AT1938="","",COUNTIF(AT$8:AT1938,AT1938))</f>
        <v>1</v>
      </c>
      <c r="AV1938" s="284" t="str">
        <f t="shared" si="274"/>
        <v>やまぎしまひろ</v>
      </c>
      <c r="AW1938" s="284">
        <f>IF(AV1938="","",COUNTIF(AV$8:AV1938,AV1938))</f>
        <v>1</v>
      </c>
      <c r="AX1938" s="284" t="str">
        <f t="shared" si="272"/>
        <v/>
      </c>
      <c r="AY1938" s="284" t="str">
        <f t="shared" si="275"/>
        <v/>
      </c>
      <c r="AZ1938" s="284" t="str">
        <f t="shared" si="276"/>
        <v/>
      </c>
    </row>
    <row r="1939" spans="1:52" ht="18" customHeight="1">
      <c r="A1939" s="281">
        <v>1729886</v>
      </c>
      <c r="B1939" s="281" t="s">
        <v>1770</v>
      </c>
      <c r="C1939" s="281" t="s">
        <v>6941</v>
      </c>
      <c r="D1939" s="281" t="s">
        <v>1772</v>
      </c>
      <c r="E1939" s="281" t="s">
        <v>5384</v>
      </c>
      <c r="F1939" s="281">
        <v>2</v>
      </c>
      <c r="G1939" s="281" t="s">
        <v>282</v>
      </c>
      <c r="H1939" s="303">
        <v>38583</v>
      </c>
      <c r="I1939" s="281">
        <v>24</v>
      </c>
      <c r="J1939" s="281" t="s">
        <v>260</v>
      </c>
      <c r="K1939" s="281">
        <v>278</v>
      </c>
      <c r="L1939" s="281" t="s">
        <v>445</v>
      </c>
      <c r="M1939" s="281">
        <v>2093</v>
      </c>
      <c r="N1939" s="281" t="s">
        <v>5626</v>
      </c>
      <c r="O1939" s="281">
        <v>2</v>
      </c>
      <c r="P1939" s="281" t="s">
        <v>303</v>
      </c>
      <c r="W1939" s="281">
        <v>-20</v>
      </c>
      <c r="X1939" s="281" t="s">
        <v>1574</v>
      </c>
      <c r="AA1939" s="281">
        <v>1</v>
      </c>
      <c r="AB1939" s="281" t="s">
        <v>198</v>
      </c>
      <c r="AC1939" s="303">
        <v>44871</v>
      </c>
      <c r="AD1939" s="281" t="s">
        <v>11543</v>
      </c>
      <c r="AE1939" s="281" t="s">
        <v>5627</v>
      </c>
      <c r="AF1939" s="281" t="s">
        <v>266</v>
      </c>
      <c r="AG1939" s="281" t="s">
        <v>5628</v>
      </c>
      <c r="AI1939" s="281" t="s">
        <v>5629</v>
      </c>
      <c r="AJ1939" s="281" t="s">
        <v>11486</v>
      </c>
      <c r="AN1939" s="303">
        <v>44347</v>
      </c>
      <c r="AP1939" s="284">
        <f t="shared" si="277"/>
        <v>1932</v>
      </c>
      <c r="AQ1939" s="284" t="str">
        <f t="shared" si="278"/>
        <v>鈴木優奈1</v>
      </c>
      <c r="AR1939" s="284" t="str">
        <f t="shared" si="279"/>
        <v>すずきゆうな2</v>
      </c>
      <c r="AS1939" s="284">
        <f t="shared" si="280"/>
        <v>1729886</v>
      </c>
      <c r="AT1939" s="284" t="str">
        <f t="shared" si="273"/>
        <v>鈴木優奈</v>
      </c>
      <c r="AU1939" s="284">
        <f>IF(AT1939="","",COUNTIF(AT$8:AT1939,AT1939))</f>
        <v>1</v>
      </c>
      <c r="AV1939" s="284" t="str">
        <f t="shared" si="274"/>
        <v>すずきゆうな</v>
      </c>
      <c r="AW1939" s="284">
        <f>IF(AV1939="","",COUNTIF(AV$8:AV1939,AV1939))</f>
        <v>2</v>
      </c>
      <c r="AX1939" s="284" t="str">
        <f t="shared" si="272"/>
        <v/>
      </c>
      <c r="AY1939" s="284" t="str">
        <f t="shared" si="275"/>
        <v/>
      </c>
      <c r="AZ1939" s="284" t="str">
        <f t="shared" si="276"/>
        <v/>
      </c>
    </row>
    <row r="1940" spans="1:52" ht="18" customHeight="1">
      <c r="A1940" s="281">
        <v>1732233</v>
      </c>
      <c r="B1940" s="281" t="s">
        <v>5689</v>
      </c>
      <c r="C1940" s="281" t="s">
        <v>7633</v>
      </c>
      <c r="D1940" s="281" t="s">
        <v>2033</v>
      </c>
      <c r="E1940" s="281" t="s">
        <v>7138</v>
      </c>
      <c r="F1940" s="281">
        <v>1</v>
      </c>
      <c r="G1940" s="281" t="s">
        <v>259</v>
      </c>
      <c r="H1940" s="303">
        <v>38584</v>
      </c>
      <c r="I1940" s="281">
        <v>24</v>
      </c>
      <c r="J1940" s="281" t="s">
        <v>260</v>
      </c>
      <c r="K1940" s="281">
        <v>266</v>
      </c>
      <c r="L1940" s="281" t="s">
        <v>386</v>
      </c>
      <c r="M1940" s="281">
        <v>2021</v>
      </c>
      <c r="N1940" s="281" t="s">
        <v>387</v>
      </c>
      <c r="O1940" s="281">
        <v>2</v>
      </c>
      <c r="P1940" s="281" t="s">
        <v>303</v>
      </c>
      <c r="W1940" s="281">
        <v>-20</v>
      </c>
      <c r="X1940" s="281" t="s">
        <v>1574</v>
      </c>
      <c r="AA1940" s="281">
        <v>1</v>
      </c>
      <c r="AB1940" s="281" t="s">
        <v>198</v>
      </c>
      <c r="AC1940" s="303">
        <v>44871</v>
      </c>
      <c r="AD1940" s="281" t="s">
        <v>11542</v>
      </c>
      <c r="AF1940" s="281" t="s">
        <v>266</v>
      </c>
      <c r="AG1940" s="281" t="s">
        <v>5799</v>
      </c>
      <c r="AI1940" s="281" t="s">
        <v>5800</v>
      </c>
      <c r="AJ1940" s="281" t="s">
        <v>11501</v>
      </c>
      <c r="AN1940" s="303">
        <v>44354</v>
      </c>
      <c r="AP1940" s="284">
        <f t="shared" si="277"/>
        <v>1933</v>
      </c>
      <c r="AQ1940" s="284" t="str">
        <f t="shared" si="278"/>
        <v>峯村昂和1</v>
      </c>
      <c r="AR1940" s="284" t="str">
        <f t="shared" si="279"/>
        <v>みねむらこうと1</v>
      </c>
      <c r="AS1940" s="284">
        <f t="shared" si="280"/>
        <v>1732233</v>
      </c>
      <c r="AT1940" s="284" t="str">
        <f t="shared" si="273"/>
        <v>峯村昂和</v>
      </c>
      <c r="AU1940" s="284">
        <f>IF(AT1940="","",COUNTIF(AT$8:AT1940,AT1940))</f>
        <v>1</v>
      </c>
      <c r="AV1940" s="284" t="str">
        <f t="shared" si="274"/>
        <v>みねむらこうと</v>
      </c>
      <c r="AW1940" s="284">
        <f>IF(AV1940="","",COUNTIF(AV$8:AV1940,AV1940))</f>
        <v>1</v>
      </c>
      <c r="AX1940" s="284" t="str">
        <f t="shared" si="272"/>
        <v/>
      </c>
      <c r="AY1940" s="284" t="str">
        <f t="shared" si="275"/>
        <v/>
      </c>
      <c r="AZ1940" s="284" t="str">
        <f t="shared" si="276"/>
        <v/>
      </c>
    </row>
    <row r="1941" spans="1:52" ht="18" customHeight="1">
      <c r="A1941" s="281">
        <v>1741525</v>
      </c>
      <c r="B1941" s="281" t="s">
        <v>7163</v>
      </c>
      <c r="C1941" s="281" t="s">
        <v>7634</v>
      </c>
      <c r="D1941" s="281" t="s">
        <v>7165</v>
      </c>
      <c r="E1941" s="281" t="s">
        <v>7635</v>
      </c>
      <c r="F1941" s="281">
        <v>1</v>
      </c>
      <c r="G1941" s="281" t="s">
        <v>259</v>
      </c>
      <c r="H1941" s="303">
        <v>38589</v>
      </c>
      <c r="I1941" s="281">
        <v>24</v>
      </c>
      <c r="J1941" s="281" t="s">
        <v>260</v>
      </c>
      <c r="K1941" s="281">
        <v>267</v>
      </c>
      <c r="L1941" s="281" t="s">
        <v>328</v>
      </c>
      <c r="M1941" s="281">
        <v>2040</v>
      </c>
      <c r="N1941" s="281" t="s">
        <v>5290</v>
      </c>
      <c r="O1941" s="281">
        <v>2</v>
      </c>
      <c r="P1941" s="281" t="s">
        <v>303</v>
      </c>
      <c r="Q1941" s="281">
        <v>0</v>
      </c>
      <c r="S1941" s="281">
        <v>0</v>
      </c>
      <c r="W1941" s="281">
        <v>-20</v>
      </c>
      <c r="X1941" s="281" t="s">
        <v>1574</v>
      </c>
      <c r="AA1941" s="281">
        <v>1</v>
      </c>
      <c r="AB1941" s="281" t="s">
        <v>198</v>
      </c>
      <c r="AC1941" s="303">
        <v>44871</v>
      </c>
      <c r="AD1941" s="281" t="s">
        <v>11542</v>
      </c>
      <c r="AE1941" s="281" t="s">
        <v>5291</v>
      </c>
      <c r="AF1941" s="281" t="s">
        <v>266</v>
      </c>
      <c r="AG1941" s="281" t="s">
        <v>5292</v>
      </c>
      <c r="AH1941" s="281" t="s">
        <v>5290</v>
      </c>
      <c r="AI1941" s="281" t="s">
        <v>5293</v>
      </c>
      <c r="AJ1941" s="281" t="s">
        <v>11456</v>
      </c>
      <c r="AN1941" s="303">
        <v>44386</v>
      </c>
      <c r="AP1941" s="284">
        <f t="shared" si="277"/>
        <v>1934</v>
      </c>
      <c r="AQ1941" s="284" t="str">
        <f t="shared" si="278"/>
        <v>橋元奏杜1</v>
      </c>
      <c r="AR1941" s="284" t="str">
        <f t="shared" si="279"/>
        <v>はしもとかなと1</v>
      </c>
      <c r="AS1941" s="284">
        <f t="shared" si="280"/>
        <v>1741525</v>
      </c>
      <c r="AT1941" s="284" t="str">
        <f t="shared" si="273"/>
        <v>橋元奏杜</v>
      </c>
      <c r="AU1941" s="284">
        <f>IF(AT1941="","",COUNTIF(AT$8:AT1941,AT1941))</f>
        <v>1</v>
      </c>
      <c r="AV1941" s="284" t="str">
        <f t="shared" si="274"/>
        <v>はしもとかなと</v>
      </c>
      <c r="AW1941" s="284">
        <f>IF(AV1941="","",COUNTIF(AV$8:AV1941,AV1941))</f>
        <v>1</v>
      </c>
      <c r="AX1941" s="284" t="str">
        <f t="shared" si="272"/>
        <v/>
      </c>
      <c r="AY1941" s="284" t="str">
        <f t="shared" si="275"/>
        <v/>
      </c>
      <c r="AZ1941" s="284" t="str">
        <f t="shared" si="276"/>
        <v/>
      </c>
    </row>
    <row r="1942" spans="1:52" ht="18" customHeight="1">
      <c r="A1942" s="281">
        <v>1736729</v>
      </c>
      <c r="B1942" s="281" t="s">
        <v>7636</v>
      </c>
      <c r="C1942" s="281" t="s">
        <v>5170</v>
      </c>
      <c r="D1942" s="281" t="s">
        <v>7637</v>
      </c>
      <c r="E1942" s="281" t="s">
        <v>4900</v>
      </c>
      <c r="F1942" s="281">
        <v>2</v>
      </c>
      <c r="G1942" s="281" t="s">
        <v>282</v>
      </c>
      <c r="H1942" s="303">
        <v>38602</v>
      </c>
      <c r="I1942" s="281">
        <v>24</v>
      </c>
      <c r="J1942" s="281" t="s">
        <v>260</v>
      </c>
      <c r="K1942" s="281">
        <v>279</v>
      </c>
      <c r="L1942" s="281" t="s">
        <v>308</v>
      </c>
      <c r="M1942" s="281">
        <v>2107</v>
      </c>
      <c r="N1942" s="281" t="s">
        <v>5681</v>
      </c>
      <c r="O1942" s="281">
        <v>2</v>
      </c>
      <c r="P1942" s="281" t="s">
        <v>303</v>
      </c>
      <c r="Q1942" s="281">
        <v>0</v>
      </c>
      <c r="S1942" s="281">
        <v>0</v>
      </c>
      <c r="W1942" s="281">
        <v>-20</v>
      </c>
      <c r="X1942" s="281" t="s">
        <v>1574</v>
      </c>
      <c r="AA1942" s="281">
        <v>1</v>
      </c>
      <c r="AB1942" s="281" t="s">
        <v>198</v>
      </c>
      <c r="AC1942" s="303">
        <v>44871</v>
      </c>
      <c r="AD1942" s="281" t="s">
        <v>11543</v>
      </c>
      <c r="AE1942" s="281" t="s">
        <v>2292</v>
      </c>
      <c r="AF1942" s="281" t="s">
        <v>266</v>
      </c>
      <c r="AG1942" s="281" t="s">
        <v>7437</v>
      </c>
      <c r="AI1942" s="281" t="s">
        <v>7438</v>
      </c>
      <c r="AJ1942" s="281" t="s">
        <v>11612</v>
      </c>
      <c r="AN1942" s="303">
        <v>44361</v>
      </c>
      <c r="AP1942" s="284">
        <f t="shared" si="277"/>
        <v>1935</v>
      </c>
      <c r="AQ1942" s="284" t="str">
        <f t="shared" si="278"/>
        <v>那須野希1</v>
      </c>
      <c r="AR1942" s="284" t="str">
        <f t="shared" si="279"/>
        <v>なすののぞみ1</v>
      </c>
      <c r="AS1942" s="284">
        <f t="shared" si="280"/>
        <v>1736729</v>
      </c>
      <c r="AT1942" s="284" t="str">
        <f t="shared" si="273"/>
        <v>那須野希</v>
      </c>
      <c r="AU1942" s="284">
        <f>IF(AT1942="","",COUNTIF(AT$8:AT1942,AT1942))</f>
        <v>1</v>
      </c>
      <c r="AV1942" s="284" t="str">
        <f t="shared" si="274"/>
        <v>なすののぞみ</v>
      </c>
      <c r="AW1942" s="284">
        <f>IF(AV1942="","",COUNTIF(AV$8:AV1942,AV1942))</f>
        <v>1</v>
      </c>
      <c r="AX1942" s="284" t="str">
        <f t="shared" si="272"/>
        <v/>
      </c>
      <c r="AY1942" s="284" t="str">
        <f t="shared" si="275"/>
        <v/>
      </c>
      <c r="AZ1942" s="284" t="str">
        <f t="shared" si="276"/>
        <v/>
      </c>
    </row>
    <row r="1943" spans="1:52" ht="18" customHeight="1">
      <c r="A1943" s="281">
        <v>1732301</v>
      </c>
      <c r="B1943" s="281" t="s">
        <v>1770</v>
      </c>
      <c r="C1943" s="281" t="s">
        <v>7638</v>
      </c>
      <c r="D1943" s="281" t="s">
        <v>1772</v>
      </c>
      <c r="E1943" s="281" t="s">
        <v>4044</v>
      </c>
      <c r="F1943" s="281">
        <v>1</v>
      </c>
      <c r="G1943" s="281" t="s">
        <v>259</v>
      </c>
      <c r="H1943" s="303">
        <v>38611</v>
      </c>
      <c r="I1943" s="281">
        <v>24</v>
      </c>
      <c r="J1943" s="281" t="s">
        <v>260</v>
      </c>
      <c r="K1943" s="281">
        <v>267</v>
      </c>
      <c r="L1943" s="281" t="s">
        <v>328</v>
      </c>
      <c r="M1943" s="281">
        <v>2032</v>
      </c>
      <c r="N1943" s="281" t="s">
        <v>5556</v>
      </c>
      <c r="O1943" s="281">
        <v>2</v>
      </c>
      <c r="P1943" s="281" t="s">
        <v>303</v>
      </c>
      <c r="Q1943" s="281">
        <v>0</v>
      </c>
      <c r="S1943" s="281">
        <v>0</v>
      </c>
      <c r="W1943" s="281">
        <v>-20</v>
      </c>
      <c r="X1943" s="281" t="s">
        <v>1574</v>
      </c>
      <c r="AA1943" s="281">
        <v>1</v>
      </c>
      <c r="AB1943" s="281" t="s">
        <v>198</v>
      </c>
      <c r="AC1943" s="303">
        <v>44871</v>
      </c>
      <c r="AD1943" s="281" t="s">
        <v>11542</v>
      </c>
      <c r="AE1943" s="281" t="s">
        <v>5557</v>
      </c>
      <c r="AF1943" s="281" t="s">
        <v>266</v>
      </c>
      <c r="AG1943" s="281" t="s">
        <v>5558</v>
      </c>
      <c r="AI1943" s="281" t="s">
        <v>5559</v>
      </c>
      <c r="AJ1943" s="281" t="s">
        <v>11481</v>
      </c>
      <c r="AN1943" s="303">
        <v>44354</v>
      </c>
      <c r="AP1943" s="284">
        <f t="shared" si="277"/>
        <v>1936</v>
      </c>
      <c r="AQ1943" s="284" t="str">
        <f t="shared" si="278"/>
        <v>鈴木勇翔1</v>
      </c>
      <c r="AR1943" s="284" t="str">
        <f t="shared" si="279"/>
        <v>すずきゆうと1</v>
      </c>
      <c r="AS1943" s="284">
        <f t="shared" si="280"/>
        <v>1732301</v>
      </c>
      <c r="AT1943" s="284" t="str">
        <f t="shared" si="273"/>
        <v>鈴木勇翔</v>
      </c>
      <c r="AU1943" s="284">
        <f>IF(AT1943="","",COUNTIF(AT$8:AT1943,AT1943))</f>
        <v>1</v>
      </c>
      <c r="AV1943" s="284" t="str">
        <f t="shared" si="274"/>
        <v>すずきゆうと</v>
      </c>
      <c r="AW1943" s="284">
        <f>IF(AV1943="","",COUNTIF(AV$8:AV1943,AV1943))</f>
        <v>1</v>
      </c>
      <c r="AX1943" s="284" t="str">
        <f t="shared" si="272"/>
        <v/>
      </c>
      <c r="AY1943" s="284" t="str">
        <f t="shared" si="275"/>
        <v/>
      </c>
      <c r="AZ1943" s="284" t="str">
        <f t="shared" si="276"/>
        <v/>
      </c>
    </row>
    <row r="1944" spans="1:52" ht="18" customHeight="1">
      <c r="A1944" s="281">
        <v>1732458</v>
      </c>
      <c r="B1944" s="281" t="s">
        <v>892</v>
      </c>
      <c r="C1944" s="281" t="s">
        <v>7639</v>
      </c>
      <c r="D1944" s="281" t="s">
        <v>894</v>
      </c>
      <c r="E1944" s="281" t="s">
        <v>5625</v>
      </c>
      <c r="F1944" s="281">
        <v>2</v>
      </c>
      <c r="G1944" s="281" t="s">
        <v>282</v>
      </c>
      <c r="H1944" s="303">
        <v>38616</v>
      </c>
      <c r="I1944" s="281">
        <v>24</v>
      </c>
      <c r="J1944" s="281" t="s">
        <v>260</v>
      </c>
      <c r="K1944" s="281">
        <v>267</v>
      </c>
      <c r="L1944" s="281" t="s">
        <v>328</v>
      </c>
      <c r="M1944" s="281">
        <v>2024</v>
      </c>
      <c r="N1944" s="281" t="s">
        <v>5659</v>
      </c>
      <c r="O1944" s="281">
        <v>2</v>
      </c>
      <c r="P1944" s="281" t="s">
        <v>303</v>
      </c>
      <c r="W1944" s="281">
        <v>-20</v>
      </c>
      <c r="X1944" s="281" t="s">
        <v>1574</v>
      </c>
      <c r="AA1944" s="281">
        <v>1</v>
      </c>
      <c r="AB1944" s="281" t="s">
        <v>198</v>
      </c>
      <c r="AC1944" s="303">
        <v>44871</v>
      </c>
      <c r="AD1944" s="281" t="s">
        <v>11542</v>
      </c>
      <c r="AN1944" s="303">
        <v>44354</v>
      </c>
      <c r="AP1944" s="284">
        <f t="shared" si="277"/>
        <v>1937</v>
      </c>
      <c r="AQ1944" s="284" t="str">
        <f t="shared" si="278"/>
        <v>丸山心暖1</v>
      </c>
      <c r="AR1944" s="284" t="str">
        <f t="shared" si="279"/>
        <v>まるやまこはる1</v>
      </c>
      <c r="AS1944" s="284">
        <f t="shared" si="280"/>
        <v>1732458</v>
      </c>
      <c r="AT1944" s="284" t="str">
        <f t="shared" si="273"/>
        <v>丸山心暖</v>
      </c>
      <c r="AU1944" s="284">
        <f>IF(AT1944="","",COUNTIF(AT$8:AT1944,AT1944))</f>
        <v>1</v>
      </c>
      <c r="AV1944" s="284" t="str">
        <f t="shared" si="274"/>
        <v>まるやまこはる</v>
      </c>
      <c r="AW1944" s="284">
        <f>IF(AV1944="","",COUNTIF(AV$8:AV1944,AV1944))</f>
        <v>1</v>
      </c>
      <c r="AX1944" s="284" t="str">
        <f t="shared" si="272"/>
        <v/>
      </c>
      <c r="AY1944" s="284" t="str">
        <f t="shared" si="275"/>
        <v/>
      </c>
      <c r="AZ1944" s="284" t="str">
        <f t="shared" si="276"/>
        <v/>
      </c>
    </row>
    <row r="1945" spans="1:52" ht="18" customHeight="1">
      <c r="A1945" s="281">
        <v>1732309</v>
      </c>
      <c r="B1945" s="281" t="s">
        <v>5846</v>
      </c>
      <c r="C1945" s="281" t="s">
        <v>7640</v>
      </c>
      <c r="D1945" s="281" t="s">
        <v>7641</v>
      </c>
      <c r="E1945" s="281" t="s">
        <v>6339</v>
      </c>
      <c r="F1945" s="281">
        <v>1</v>
      </c>
      <c r="G1945" s="281" t="s">
        <v>259</v>
      </c>
      <c r="H1945" s="303">
        <v>38625</v>
      </c>
      <c r="I1945" s="281">
        <v>24</v>
      </c>
      <c r="J1945" s="281" t="s">
        <v>260</v>
      </c>
      <c r="K1945" s="281">
        <v>267</v>
      </c>
      <c r="L1945" s="281" t="s">
        <v>328</v>
      </c>
      <c r="M1945" s="281">
        <v>2032</v>
      </c>
      <c r="N1945" s="281" t="s">
        <v>5556</v>
      </c>
      <c r="O1945" s="281">
        <v>2</v>
      </c>
      <c r="P1945" s="281" t="s">
        <v>303</v>
      </c>
      <c r="Q1945" s="281">
        <v>0</v>
      </c>
      <c r="S1945" s="281">
        <v>0</v>
      </c>
      <c r="W1945" s="281">
        <v>-20</v>
      </c>
      <c r="X1945" s="281" t="s">
        <v>1574</v>
      </c>
      <c r="AA1945" s="281">
        <v>1</v>
      </c>
      <c r="AB1945" s="281" t="s">
        <v>198</v>
      </c>
      <c r="AC1945" s="303">
        <v>44871</v>
      </c>
      <c r="AD1945" s="281" t="s">
        <v>11542</v>
      </c>
      <c r="AE1945" s="281" t="s">
        <v>5557</v>
      </c>
      <c r="AF1945" s="281" t="s">
        <v>266</v>
      </c>
      <c r="AG1945" s="281" t="s">
        <v>5558</v>
      </c>
      <c r="AI1945" s="281" t="s">
        <v>5559</v>
      </c>
      <c r="AJ1945" s="281" t="s">
        <v>11481</v>
      </c>
      <c r="AN1945" s="303">
        <v>44354</v>
      </c>
      <c r="AP1945" s="284">
        <f t="shared" si="277"/>
        <v>1938</v>
      </c>
      <c r="AQ1945" s="284" t="str">
        <f t="shared" si="278"/>
        <v>吉原太陽1</v>
      </c>
      <c r="AR1945" s="284" t="str">
        <f t="shared" si="279"/>
        <v>よしはらたいよう1</v>
      </c>
      <c r="AS1945" s="284">
        <f t="shared" si="280"/>
        <v>1732309</v>
      </c>
      <c r="AT1945" s="284" t="str">
        <f t="shared" si="273"/>
        <v>吉原太陽</v>
      </c>
      <c r="AU1945" s="284">
        <f>IF(AT1945="","",COUNTIF(AT$8:AT1945,AT1945))</f>
        <v>1</v>
      </c>
      <c r="AV1945" s="284" t="str">
        <f t="shared" si="274"/>
        <v>よしはらたいよう</v>
      </c>
      <c r="AW1945" s="284">
        <f>IF(AV1945="","",COUNTIF(AV$8:AV1945,AV1945))</f>
        <v>1</v>
      </c>
      <c r="AX1945" s="284" t="str">
        <f t="shared" si="272"/>
        <v/>
      </c>
      <c r="AY1945" s="284" t="str">
        <f t="shared" si="275"/>
        <v/>
      </c>
      <c r="AZ1945" s="284" t="str">
        <f t="shared" si="276"/>
        <v/>
      </c>
    </row>
    <row r="1946" spans="1:52" ht="18" customHeight="1">
      <c r="A1946" s="281">
        <v>1732260</v>
      </c>
      <c r="B1946" s="281" t="s">
        <v>899</v>
      </c>
      <c r="C1946" s="281" t="s">
        <v>7642</v>
      </c>
      <c r="D1946" s="281" t="s">
        <v>901</v>
      </c>
      <c r="E1946" s="281" t="s">
        <v>7643</v>
      </c>
      <c r="F1946" s="281">
        <v>2</v>
      </c>
      <c r="G1946" s="281" t="s">
        <v>282</v>
      </c>
      <c r="H1946" s="303">
        <v>38628</v>
      </c>
      <c r="I1946" s="281">
        <v>24</v>
      </c>
      <c r="J1946" s="281" t="s">
        <v>260</v>
      </c>
      <c r="K1946" s="281">
        <v>266</v>
      </c>
      <c r="L1946" s="281" t="s">
        <v>386</v>
      </c>
      <c r="M1946" s="281">
        <v>5086</v>
      </c>
      <c r="N1946" s="281" t="s">
        <v>5610</v>
      </c>
      <c r="O1946" s="281">
        <v>2</v>
      </c>
      <c r="P1946" s="281" t="s">
        <v>303</v>
      </c>
      <c r="Q1946" s="281">
        <v>0</v>
      </c>
      <c r="S1946" s="281">
        <v>0</v>
      </c>
      <c r="W1946" s="281">
        <v>-20</v>
      </c>
      <c r="X1946" s="281" t="s">
        <v>1574</v>
      </c>
      <c r="AA1946" s="281">
        <v>1</v>
      </c>
      <c r="AB1946" s="281" t="s">
        <v>198</v>
      </c>
      <c r="AC1946" s="303">
        <v>44871</v>
      </c>
      <c r="AD1946" s="281" t="s">
        <v>11542</v>
      </c>
      <c r="AE1946" s="281" t="s">
        <v>5611</v>
      </c>
      <c r="AF1946" s="281" t="s">
        <v>266</v>
      </c>
      <c r="AG1946" s="281" t="s">
        <v>7632</v>
      </c>
      <c r="AN1946" s="303">
        <v>44354</v>
      </c>
      <c r="AP1946" s="284">
        <f t="shared" si="277"/>
        <v>1939</v>
      </c>
      <c r="AQ1946" s="284" t="str">
        <f t="shared" si="278"/>
        <v>内山紗良1</v>
      </c>
      <c r="AR1946" s="284" t="str">
        <f t="shared" si="279"/>
        <v>うちやまさら1</v>
      </c>
      <c r="AS1946" s="284">
        <f t="shared" si="280"/>
        <v>1732260</v>
      </c>
      <c r="AT1946" s="284" t="str">
        <f t="shared" si="273"/>
        <v>内山紗良</v>
      </c>
      <c r="AU1946" s="284">
        <f>IF(AT1946="","",COUNTIF(AT$8:AT1946,AT1946))</f>
        <v>1</v>
      </c>
      <c r="AV1946" s="284" t="str">
        <f t="shared" si="274"/>
        <v>うちやまさら</v>
      </c>
      <c r="AW1946" s="284">
        <f>IF(AV1946="","",COUNTIF(AV$8:AV1946,AV1946))</f>
        <v>1</v>
      </c>
      <c r="AX1946" s="284" t="str">
        <f t="shared" si="272"/>
        <v/>
      </c>
      <c r="AY1946" s="284" t="str">
        <f t="shared" si="275"/>
        <v/>
      </c>
      <c r="AZ1946" s="284" t="str">
        <f t="shared" si="276"/>
        <v/>
      </c>
    </row>
    <row r="1947" spans="1:52" ht="18" customHeight="1">
      <c r="A1947" s="281">
        <v>1732252</v>
      </c>
      <c r="B1947" s="281" t="s">
        <v>5482</v>
      </c>
      <c r="C1947" s="281" t="s">
        <v>7644</v>
      </c>
      <c r="D1947" s="281" t="s">
        <v>5484</v>
      </c>
      <c r="E1947" s="281" t="s">
        <v>7645</v>
      </c>
      <c r="F1947" s="281">
        <v>2</v>
      </c>
      <c r="G1947" s="281" t="s">
        <v>282</v>
      </c>
      <c r="H1947" s="303">
        <v>38630</v>
      </c>
      <c r="I1947" s="281">
        <v>24</v>
      </c>
      <c r="J1947" s="281" t="s">
        <v>260</v>
      </c>
      <c r="K1947" s="281">
        <v>266</v>
      </c>
      <c r="L1947" s="281" t="s">
        <v>386</v>
      </c>
      <c r="M1947" s="281">
        <v>5086</v>
      </c>
      <c r="N1947" s="281" t="s">
        <v>5610</v>
      </c>
      <c r="O1947" s="281">
        <v>2</v>
      </c>
      <c r="P1947" s="281" t="s">
        <v>303</v>
      </c>
      <c r="Q1947" s="281">
        <v>0</v>
      </c>
      <c r="S1947" s="281">
        <v>0</v>
      </c>
      <c r="W1947" s="281">
        <v>-20</v>
      </c>
      <c r="X1947" s="281" t="s">
        <v>1574</v>
      </c>
      <c r="AA1947" s="281">
        <v>1</v>
      </c>
      <c r="AB1947" s="281" t="s">
        <v>198</v>
      </c>
      <c r="AC1947" s="303">
        <v>44871</v>
      </c>
      <c r="AD1947" s="281" t="s">
        <v>11542</v>
      </c>
      <c r="AE1947" s="281" t="s">
        <v>5611</v>
      </c>
      <c r="AF1947" s="281" t="s">
        <v>266</v>
      </c>
      <c r="AG1947" s="281" t="s">
        <v>7632</v>
      </c>
      <c r="AN1947" s="303">
        <v>44354</v>
      </c>
      <c r="AP1947" s="284">
        <f t="shared" si="277"/>
        <v>1940</v>
      </c>
      <c r="AQ1947" s="284" t="str">
        <f t="shared" si="278"/>
        <v>矢花紗悠1</v>
      </c>
      <c r="AR1947" s="284" t="str">
        <f t="shared" si="279"/>
        <v>やばなさゆ1</v>
      </c>
      <c r="AS1947" s="284">
        <f t="shared" si="280"/>
        <v>1732252</v>
      </c>
      <c r="AT1947" s="284" t="str">
        <f t="shared" si="273"/>
        <v>矢花紗悠</v>
      </c>
      <c r="AU1947" s="284">
        <f>IF(AT1947="","",COUNTIF(AT$8:AT1947,AT1947))</f>
        <v>1</v>
      </c>
      <c r="AV1947" s="284" t="str">
        <f t="shared" si="274"/>
        <v>やばなさゆ</v>
      </c>
      <c r="AW1947" s="284">
        <f>IF(AV1947="","",COUNTIF(AV$8:AV1947,AV1947))</f>
        <v>1</v>
      </c>
      <c r="AX1947" s="284" t="str">
        <f t="shared" si="272"/>
        <v/>
      </c>
      <c r="AY1947" s="284" t="str">
        <f t="shared" si="275"/>
        <v/>
      </c>
      <c r="AZ1947" s="284" t="str">
        <f t="shared" si="276"/>
        <v/>
      </c>
    </row>
    <row r="1948" spans="1:52" ht="18" customHeight="1">
      <c r="A1948" s="281">
        <v>1729896</v>
      </c>
      <c r="B1948" s="281" t="s">
        <v>2045</v>
      </c>
      <c r="C1948" s="281" t="s">
        <v>7646</v>
      </c>
      <c r="D1948" s="281" t="s">
        <v>2047</v>
      </c>
      <c r="E1948" s="281" t="s">
        <v>6009</v>
      </c>
      <c r="F1948" s="281">
        <v>1</v>
      </c>
      <c r="G1948" s="281" t="s">
        <v>259</v>
      </c>
      <c r="H1948" s="303">
        <v>38635</v>
      </c>
      <c r="I1948" s="281">
        <v>24</v>
      </c>
      <c r="J1948" s="281" t="s">
        <v>260</v>
      </c>
      <c r="K1948" s="281">
        <v>278</v>
      </c>
      <c r="L1948" s="281" t="s">
        <v>445</v>
      </c>
      <c r="M1948" s="281">
        <v>2093</v>
      </c>
      <c r="N1948" s="281" t="s">
        <v>5626</v>
      </c>
      <c r="O1948" s="281">
        <v>2</v>
      </c>
      <c r="P1948" s="281" t="s">
        <v>303</v>
      </c>
      <c r="W1948" s="281">
        <v>-20</v>
      </c>
      <c r="X1948" s="281" t="s">
        <v>1574</v>
      </c>
      <c r="AA1948" s="281">
        <v>1</v>
      </c>
      <c r="AB1948" s="281" t="s">
        <v>198</v>
      </c>
      <c r="AC1948" s="303">
        <v>44871</v>
      </c>
      <c r="AD1948" s="281" t="s">
        <v>11543</v>
      </c>
      <c r="AE1948" s="281" t="s">
        <v>5627</v>
      </c>
      <c r="AF1948" s="281" t="s">
        <v>266</v>
      </c>
      <c r="AG1948" s="281" t="s">
        <v>5628</v>
      </c>
      <c r="AI1948" s="281" t="s">
        <v>5629</v>
      </c>
      <c r="AJ1948" s="281" t="s">
        <v>11486</v>
      </c>
      <c r="AN1948" s="303">
        <v>44347</v>
      </c>
      <c r="AP1948" s="284">
        <f t="shared" si="277"/>
        <v>1941</v>
      </c>
      <c r="AQ1948" s="284" t="str">
        <f t="shared" si="278"/>
        <v>杉山修宇1</v>
      </c>
      <c r="AR1948" s="284" t="str">
        <f t="shared" si="279"/>
        <v>すぎやましゅう1</v>
      </c>
      <c r="AS1948" s="284">
        <f t="shared" si="280"/>
        <v>1729896</v>
      </c>
      <c r="AT1948" s="284" t="str">
        <f t="shared" si="273"/>
        <v>杉山修宇</v>
      </c>
      <c r="AU1948" s="284">
        <f>IF(AT1948="","",COUNTIF(AT$8:AT1948,AT1948))</f>
        <v>1</v>
      </c>
      <c r="AV1948" s="284" t="str">
        <f t="shared" si="274"/>
        <v>すぎやましゅう</v>
      </c>
      <c r="AW1948" s="284">
        <f>IF(AV1948="","",COUNTIF(AV$8:AV1948,AV1948))</f>
        <v>1</v>
      </c>
      <c r="AX1948" s="284" t="str">
        <f t="shared" si="272"/>
        <v/>
      </c>
      <c r="AY1948" s="284" t="str">
        <f t="shared" si="275"/>
        <v/>
      </c>
      <c r="AZ1948" s="284" t="str">
        <f t="shared" si="276"/>
        <v/>
      </c>
    </row>
    <row r="1949" spans="1:52" ht="18" customHeight="1">
      <c r="A1949" s="281">
        <v>1736734</v>
      </c>
      <c r="B1949" s="281" t="s">
        <v>7647</v>
      </c>
      <c r="C1949" s="281" t="s">
        <v>7648</v>
      </c>
      <c r="D1949" s="281" t="s">
        <v>7649</v>
      </c>
      <c r="E1949" s="281" t="s">
        <v>5535</v>
      </c>
      <c r="F1949" s="281">
        <v>2</v>
      </c>
      <c r="G1949" s="281" t="s">
        <v>282</v>
      </c>
      <c r="H1949" s="303">
        <v>38639</v>
      </c>
      <c r="I1949" s="281">
        <v>24</v>
      </c>
      <c r="J1949" s="281" t="s">
        <v>260</v>
      </c>
      <c r="K1949" s="281">
        <v>279</v>
      </c>
      <c r="L1949" s="281" t="s">
        <v>308</v>
      </c>
      <c r="M1949" s="281">
        <v>2107</v>
      </c>
      <c r="N1949" s="281" t="s">
        <v>5681</v>
      </c>
      <c r="O1949" s="281">
        <v>2</v>
      </c>
      <c r="P1949" s="281" t="s">
        <v>303</v>
      </c>
      <c r="Q1949" s="281">
        <v>0</v>
      </c>
      <c r="S1949" s="281">
        <v>0</v>
      </c>
      <c r="W1949" s="281">
        <v>-20</v>
      </c>
      <c r="X1949" s="281" t="s">
        <v>1574</v>
      </c>
      <c r="AA1949" s="281">
        <v>1</v>
      </c>
      <c r="AB1949" s="281" t="s">
        <v>198</v>
      </c>
      <c r="AC1949" s="303">
        <v>44871</v>
      </c>
      <c r="AD1949" s="281" t="s">
        <v>11543</v>
      </c>
      <c r="AE1949" s="281" t="s">
        <v>2292</v>
      </c>
      <c r="AF1949" s="281" t="s">
        <v>266</v>
      </c>
      <c r="AG1949" s="281" t="s">
        <v>7437</v>
      </c>
      <c r="AI1949" s="281" t="s">
        <v>7438</v>
      </c>
      <c r="AJ1949" s="281" t="s">
        <v>11612</v>
      </c>
      <c r="AN1949" s="303">
        <v>44361</v>
      </c>
      <c r="AP1949" s="284">
        <f t="shared" si="277"/>
        <v>1942</v>
      </c>
      <c r="AQ1949" s="284" t="str">
        <f t="shared" si="278"/>
        <v>戸枝成実1</v>
      </c>
      <c r="AR1949" s="284" t="str">
        <f t="shared" si="279"/>
        <v>とえだなるみ1</v>
      </c>
      <c r="AS1949" s="284">
        <f t="shared" si="280"/>
        <v>1736734</v>
      </c>
      <c r="AT1949" s="284" t="str">
        <f t="shared" si="273"/>
        <v>戸枝成実</v>
      </c>
      <c r="AU1949" s="284">
        <f>IF(AT1949="","",COUNTIF(AT$8:AT1949,AT1949))</f>
        <v>1</v>
      </c>
      <c r="AV1949" s="284" t="str">
        <f t="shared" si="274"/>
        <v>とえだなるみ</v>
      </c>
      <c r="AW1949" s="284">
        <f>IF(AV1949="","",COUNTIF(AV$8:AV1949,AV1949))</f>
        <v>1</v>
      </c>
      <c r="AX1949" s="284" t="str">
        <f t="shared" si="272"/>
        <v/>
      </c>
      <c r="AY1949" s="284" t="str">
        <f t="shared" si="275"/>
        <v/>
      </c>
      <c r="AZ1949" s="284" t="str">
        <f t="shared" si="276"/>
        <v/>
      </c>
    </row>
    <row r="1950" spans="1:52" ht="18" customHeight="1">
      <c r="A1950" s="281">
        <v>1732256</v>
      </c>
      <c r="B1950" s="281" t="s">
        <v>1429</v>
      </c>
      <c r="C1950" s="281" t="s">
        <v>7650</v>
      </c>
      <c r="D1950" s="281" t="s">
        <v>1431</v>
      </c>
      <c r="E1950" s="281" t="s">
        <v>6215</v>
      </c>
      <c r="F1950" s="281">
        <v>2</v>
      </c>
      <c r="G1950" s="281" t="s">
        <v>282</v>
      </c>
      <c r="H1950" s="303">
        <v>38644</v>
      </c>
      <c r="I1950" s="281">
        <v>24</v>
      </c>
      <c r="J1950" s="281" t="s">
        <v>260</v>
      </c>
      <c r="K1950" s="281">
        <v>266</v>
      </c>
      <c r="L1950" s="281" t="s">
        <v>386</v>
      </c>
      <c r="M1950" s="281">
        <v>5086</v>
      </c>
      <c r="N1950" s="281" t="s">
        <v>5610</v>
      </c>
      <c r="O1950" s="281">
        <v>2</v>
      </c>
      <c r="P1950" s="281" t="s">
        <v>303</v>
      </c>
      <c r="Q1950" s="281">
        <v>0</v>
      </c>
      <c r="S1950" s="281">
        <v>0</v>
      </c>
      <c r="W1950" s="281">
        <v>-20</v>
      </c>
      <c r="X1950" s="281" t="s">
        <v>1574</v>
      </c>
      <c r="AA1950" s="281">
        <v>1</v>
      </c>
      <c r="AB1950" s="281" t="s">
        <v>198</v>
      </c>
      <c r="AC1950" s="303">
        <v>44871</v>
      </c>
      <c r="AD1950" s="281" t="s">
        <v>11542</v>
      </c>
      <c r="AE1950" s="281" t="s">
        <v>5611</v>
      </c>
      <c r="AF1950" s="281" t="s">
        <v>266</v>
      </c>
      <c r="AG1950" s="281" t="s">
        <v>7632</v>
      </c>
      <c r="AN1950" s="303">
        <v>44354</v>
      </c>
      <c r="AP1950" s="284">
        <f t="shared" si="277"/>
        <v>1943</v>
      </c>
      <c r="AQ1950" s="284" t="str">
        <f t="shared" si="278"/>
        <v>市川咲那1</v>
      </c>
      <c r="AR1950" s="284" t="str">
        <f t="shared" si="279"/>
        <v>いちかわさな1</v>
      </c>
      <c r="AS1950" s="284">
        <f t="shared" si="280"/>
        <v>1732256</v>
      </c>
      <c r="AT1950" s="284" t="str">
        <f t="shared" si="273"/>
        <v>市川咲那</v>
      </c>
      <c r="AU1950" s="284">
        <f>IF(AT1950="","",COUNTIF(AT$8:AT1950,AT1950))</f>
        <v>1</v>
      </c>
      <c r="AV1950" s="284" t="str">
        <f t="shared" si="274"/>
        <v>いちかわさな</v>
      </c>
      <c r="AW1950" s="284">
        <f>IF(AV1950="","",COUNTIF(AV$8:AV1950,AV1950))</f>
        <v>1</v>
      </c>
      <c r="AX1950" s="284" t="str">
        <f t="shared" si="272"/>
        <v/>
      </c>
      <c r="AY1950" s="284" t="str">
        <f t="shared" si="275"/>
        <v/>
      </c>
      <c r="AZ1950" s="284" t="str">
        <f t="shared" si="276"/>
        <v/>
      </c>
    </row>
    <row r="1951" spans="1:52" ht="18" customHeight="1">
      <c r="A1951" s="281">
        <v>1729884</v>
      </c>
      <c r="B1951" s="281" t="s">
        <v>7651</v>
      </c>
      <c r="C1951" s="281" t="s">
        <v>7652</v>
      </c>
      <c r="D1951" s="281" t="s">
        <v>7594</v>
      </c>
      <c r="E1951" s="281" t="s">
        <v>3385</v>
      </c>
      <c r="F1951" s="281">
        <v>1</v>
      </c>
      <c r="G1951" s="281" t="s">
        <v>259</v>
      </c>
      <c r="H1951" s="303">
        <v>38646</v>
      </c>
      <c r="I1951" s="281">
        <v>24</v>
      </c>
      <c r="J1951" s="281" t="s">
        <v>260</v>
      </c>
      <c r="K1951" s="281">
        <v>278</v>
      </c>
      <c r="L1951" s="281" t="s">
        <v>445</v>
      </c>
      <c r="M1951" s="281">
        <v>2093</v>
      </c>
      <c r="N1951" s="281" t="s">
        <v>5626</v>
      </c>
      <c r="O1951" s="281">
        <v>2</v>
      </c>
      <c r="P1951" s="281" t="s">
        <v>303</v>
      </c>
      <c r="W1951" s="281">
        <v>-20</v>
      </c>
      <c r="X1951" s="281" t="s">
        <v>1574</v>
      </c>
      <c r="AA1951" s="281">
        <v>1</v>
      </c>
      <c r="AB1951" s="281" t="s">
        <v>198</v>
      </c>
      <c r="AC1951" s="303">
        <v>44871</v>
      </c>
      <c r="AD1951" s="281" t="s">
        <v>11543</v>
      </c>
      <c r="AE1951" s="281" t="s">
        <v>5627</v>
      </c>
      <c r="AF1951" s="281" t="s">
        <v>266</v>
      </c>
      <c r="AG1951" s="281" t="s">
        <v>5628</v>
      </c>
      <c r="AI1951" s="281" t="s">
        <v>5629</v>
      </c>
      <c r="AJ1951" s="281" t="s">
        <v>11486</v>
      </c>
      <c r="AN1951" s="303">
        <v>44347</v>
      </c>
      <c r="AP1951" s="284">
        <f t="shared" si="277"/>
        <v>1944</v>
      </c>
      <c r="AQ1951" s="284" t="str">
        <f t="shared" si="278"/>
        <v>矢沢敬大1</v>
      </c>
      <c r="AR1951" s="284" t="str">
        <f t="shared" si="279"/>
        <v>やざわけいた1</v>
      </c>
      <c r="AS1951" s="284">
        <f t="shared" si="280"/>
        <v>1729884</v>
      </c>
      <c r="AT1951" s="284" t="str">
        <f t="shared" si="273"/>
        <v>矢沢敬大</v>
      </c>
      <c r="AU1951" s="284">
        <f>IF(AT1951="","",COUNTIF(AT$8:AT1951,AT1951))</f>
        <v>1</v>
      </c>
      <c r="AV1951" s="284" t="str">
        <f t="shared" si="274"/>
        <v>やざわけいた</v>
      </c>
      <c r="AW1951" s="284">
        <f>IF(AV1951="","",COUNTIF(AV$8:AV1951,AV1951))</f>
        <v>1</v>
      </c>
      <c r="AX1951" s="284" t="str">
        <f t="shared" si="272"/>
        <v/>
      </c>
      <c r="AY1951" s="284" t="str">
        <f t="shared" si="275"/>
        <v/>
      </c>
      <c r="AZ1951" s="284" t="str">
        <f t="shared" si="276"/>
        <v/>
      </c>
    </row>
    <row r="1952" spans="1:52" ht="18" customHeight="1">
      <c r="A1952" s="281">
        <v>1732214</v>
      </c>
      <c r="B1952" s="281" t="s">
        <v>278</v>
      </c>
      <c r="C1952" s="281" t="s">
        <v>7653</v>
      </c>
      <c r="D1952" s="281" t="s">
        <v>280</v>
      </c>
      <c r="E1952" s="281" t="s">
        <v>5455</v>
      </c>
      <c r="F1952" s="281">
        <v>2</v>
      </c>
      <c r="G1952" s="281" t="s">
        <v>282</v>
      </c>
      <c r="H1952" s="303">
        <v>38654</v>
      </c>
      <c r="I1952" s="281">
        <v>24</v>
      </c>
      <c r="J1952" s="281" t="s">
        <v>260</v>
      </c>
      <c r="K1952" s="281">
        <v>267</v>
      </c>
      <c r="L1952" s="281" t="s">
        <v>328</v>
      </c>
      <c r="M1952" s="281">
        <v>2036</v>
      </c>
      <c r="N1952" s="281" t="s">
        <v>5645</v>
      </c>
      <c r="O1952" s="281">
        <v>2</v>
      </c>
      <c r="P1952" s="281" t="s">
        <v>303</v>
      </c>
      <c r="W1952" s="281">
        <v>-20</v>
      </c>
      <c r="X1952" s="281" t="s">
        <v>1574</v>
      </c>
      <c r="AA1952" s="281">
        <v>1</v>
      </c>
      <c r="AB1952" s="281" t="s">
        <v>198</v>
      </c>
      <c r="AC1952" s="303">
        <v>44871</v>
      </c>
      <c r="AD1952" s="281" t="s">
        <v>11542</v>
      </c>
      <c r="AE1952" s="281" t="s">
        <v>1036</v>
      </c>
      <c r="AF1952" s="281" t="s">
        <v>266</v>
      </c>
      <c r="AG1952" s="281" t="s">
        <v>5646</v>
      </c>
      <c r="AI1952" s="281" t="s">
        <v>5647</v>
      </c>
      <c r="AJ1952" s="281" t="s">
        <v>11489</v>
      </c>
      <c r="AN1952" s="303">
        <v>44354</v>
      </c>
      <c r="AP1952" s="284">
        <f t="shared" si="277"/>
        <v>1945</v>
      </c>
      <c r="AQ1952" s="284" t="str">
        <f t="shared" si="278"/>
        <v>竹内結彩1</v>
      </c>
      <c r="AR1952" s="284" t="str">
        <f t="shared" si="279"/>
        <v>たけうちゆい2</v>
      </c>
      <c r="AS1952" s="284">
        <f t="shared" si="280"/>
        <v>1732214</v>
      </c>
      <c r="AT1952" s="284" t="str">
        <f t="shared" si="273"/>
        <v>竹内結彩</v>
      </c>
      <c r="AU1952" s="284">
        <f>IF(AT1952="","",COUNTIF(AT$8:AT1952,AT1952))</f>
        <v>1</v>
      </c>
      <c r="AV1952" s="284" t="str">
        <f t="shared" si="274"/>
        <v>たけうちゆい</v>
      </c>
      <c r="AW1952" s="284">
        <f>IF(AV1952="","",COUNTIF(AV$8:AV1952,AV1952))</f>
        <v>2</v>
      </c>
      <c r="AX1952" s="284" t="str">
        <f t="shared" si="272"/>
        <v/>
      </c>
      <c r="AY1952" s="284" t="str">
        <f t="shared" si="275"/>
        <v/>
      </c>
      <c r="AZ1952" s="284" t="str">
        <f t="shared" si="276"/>
        <v/>
      </c>
    </row>
    <row r="1953" spans="1:52" ht="18" customHeight="1">
      <c r="A1953" s="281">
        <v>1732322</v>
      </c>
      <c r="B1953" s="281" t="s">
        <v>2745</v>
      </c>
      <c r="C1953" s="281" t="s">
        <v>6788</v>
      </c>
      <c r="D1953" s="281" t="s">
        <v>2747</v>
      </c>
      <c r="E1953" s="281" t="s">
        <v>5197</v>
      </c>
      <c r="F1953" s="281">
        <v>2</v>
      </c>
      <c r="G1953" s="281" t="s">
        <v>282</v>
      </c>
      <c r="H1953" s="303">
        <v>38659</v>
      </c>
      <c r="I1953" s="281">
        <v>24</v>
      </c>
      <c r="J1953" s="281" t="s">
        <v>260</v>
      </c>
      <c r="K1953" s="281">
        <v>267</v>
      </c>
      <c r="L1953" s="281" t="s">
        <v>328</v>
      </c>
      <c r="M1953" s="281">
        <v>2032</v>
      </c>
      <c r="N1953" s="281" t="s">
        <v>5556</v>
      </c>
      <c r="O1953" s="281">
        <v>2</v>
      </c>
      <c r="P1953" s="281" t="s">
        <v>303</v>
      </c>
      <c r="Q1953" s="281">
        <v>0</v>
      </c>
      <c r="S1953" s="281">
        <v>0</v>
      </c>
      <c r="W1953" s="281">
        <v>-20</v>
      </c>
      <c r="X1953" s="281" t="s">
        <v>1574</v>
      </c>
      <c r="AA1953" s="281">
        <v>1</v>
      </c>
      <c r="AB1953" s="281" t="s">
        <v>198</v>
      </c>
      <c r="AC1953" s="303">
        <v>44871</v>
      </c>
      <c r="AD1953" s="281" t="s">
        <v>11542</v>
      </c>
      <c r="AE1953" s="281" t="s">
        <v>5557</v>
      </c>
      <c r="AF1953" s="281" t="s">
        <v>266</v>
      </c>
      <c r="AG1953" s="281" t="s">
        <v>5558</v>
      </c>
      <c r="AI1953" s="281" t="s">
        <v>5559</v>
      </c>
      <c r="AJ1953" s="281" t="s">
        <v>11481</v>
      </c>
      <c r="AN1953" s="303">
        <v>44354</v>
      </c>
      <c r="AP1953" s="284">
        <f t="shared" si="277"/>
        <v>1946</v>
      </c>
      <c r="AQ1953" s="284" t="str">
        <f t="shared" si="278"/>
        <v>川村綾香1</v>
      </c>
      <c r="AR1953" s="284" t="str">
        <f t="shared" si="279"/>
        <v>かわむらあやか1</v>
      </c>
      <c r="AS1953" s="284">
        <f t="shared" si="280"/>
        <v>1732322</v>
      </c>
      <c r="AT1953" s="284" t="str">
        <f t="shared" si="273"/>
        <v>川村綾香</v>
      </c>
      <c r="AU1953" s="284">
        <f>IF(AT1953="","",COUNTIF(AT$8:AT1953,AT1953))</f>
        <v>1</v>
      </c>
      <c r="AV1953" s="284" t="str">
        <f t="shared" si="274"/>
        <v>かわむらあやか</v>
      </c>
      <c r="AW1953" s="284">
        <f>IF(AV1953="","",COUNTIF(AV$8:AV1953,AV1953))</f>
        <v>1</v>
      </c>
      <c r="AX1953" s="284" t="str">
        <f t="shared" si="272"/>
        <v/>
      </c>
      <c r="AY1953" s="284" t="str">
        <f t="shared" si="275"/>
        <v/>
      </c>
      <c r="AZ1953" s="284" t="str">
        <f t="shared" si="276"/>
        <v/>
      </c>
    </row>
    <row r="1954" spans="1:52" ht="18" customHeight="1">
      <c r="A1954" s="281">
        <v>1728347</v>
      </c>
      <c r="B1954" s="281" t="s">
        <v>1026</v>
      </c>
      <c r="C1954" s="281" t="s">
        <v>7654</v>
      </c>
      <c r="D1954" s="281" t="s">
        <v>1028</v>
      </c>
      <c r="E1954" s="281" t="s">
        <v>7655</v>
      </c>
      <c r="F1954" s="281">
        <v>2</v>
      </c>
      <c r="G1954" s="281" t="s">
        <v>282</v>
      </c>
      <c r="H1954" s="303">
        <v>38667</v>
      </c>
      <c r="I1954" s="281">
        <v>24</v>
      </c>
      <c r="J1954" s="281" t="s">
        <v>260</v>
      </c>
      <c r="K1954" s="281">
        <v>280</v>
      </c>
      <c r="L1954" s="281" t="s">
        <v>334</v>
      </c>
      <c r="M1954" s="281">
        <v>2120</v>
      </c>
      <c r="N1954" s="281" t="s">
        <v>5717</v>
      </c>
      <c r="O1954" s="281">
        <v>2</v>
      </c>
      <c r="P1954" s="281" t="s">
        <v>303</v>
      </c>
      <c r="W1954" s="281">
        <v>-20</v>
      </c>
      <c r="X1954" s="281" t="s">
        <v>1574</v>
      </c>
      <c r="AA1954" s="281">
        <v>1</v>
      </c>
      <c r="AB1954" s="281" t="s">
        <v>198</v>
      </c>
      <c r="AC1954" s="303">
        <v>44871</v>
      </c>
      <c r="AD1954" s="281" t="s">
        <v>11543</v>
      </c>
      <c r="AE1954" s="281" t="s">
        <v>5718</v>
      </c>
      <c r="AF1954" s="281" t="s">
        <v>266</v>
      </c>
      <c r="AG1954" s="281" t="s">
        <v>6250</v>
      </c>
      <c r="AI1954" s="281" t="s">
        <v>5720</v>
      </c>
      <c r="AJ1954" s="281" t="s">
        <v>11495</v>
      </c>
      <c r="AN1954" s="303">
        <v>44342</v>
      </c>
      <c r="AP1954" s="284">
        <f t="shared" si="277"/>
        <v>1947</v>
      </c>
      <c r="AQ1954" s="284" t="str">
        <f t="shared" si="278"/>
        <v>伊藤万里那1</v>
      </c>
      <c r="AR1954" s="284" t="str">
        <f t="shared" si="279"/>
        <v>いとうまりな1</v>
      </c>
      <c r="AS1954" s="284">
        <f t="shared" si="280"/>
        <v>1728347</v>
      </c>
      <c r="AT1954" s="284" t="str">
        <f t="shared" si="273"/>
        <v>伊藤万里那</v>
      </c>
      <c r="AU1954" s="284">
        <f>IF(AT1954="","",COUNTIF(AT$8:AT1954,AT1954))</f>
        <v>1</v>
      </c>
      <c r="AV1954" s="284" t="str">
        <f t="shared" si="274"/>
        <v>いとうまりな</v>
      </c>
      <c r="AW1954" s="284">
        <f>IF(AV1954="","",COUNTIF(AV$8:AV1954,AV1954))</f>
        <v>1</v>
      </c>
      <c r="AX1954" s="284" t="str">
        <f t="shared" si="272"/>
        <v/>
      </c>
      <c r="AY1954" s="284" t="str">
        <f t="shared" si="275"/>
        <v/>
      </c>
      <c r="AZ1954" s="284" t="str">
        <f t="shared" si="276"/>
        <v/>
      </c>
    </row>
    <row r="1955" spans="1:52" ht="18" customHeight="1">
      <c r="A1955" s="281">
        <v>1732306</v>
      </c>
      <c r="B1955" s="281" t="s">
        <v>7656</v>
      </c>
      <c r="C1955" s="281" t="s">
        <v>4374</v>
      </c>
      <c r="D1955" s="281" t="s">
        <v>7657</v>
      </c>
      <c r="E1955" s="281" t="s">
        <v>3709</v>
      </c>
      <c r="F1955" s="281">
        <v>1</v>
      </c>
      <c r="G1955" s="281" t="s">
        <v>259</v>
      </c>
      <c r="H1955" s="303">
        <v>38667</v>
      </c>
      <c r="I1955" s="281">
        <v>24</v>
      </c>
      <c r="J1955" s="281" t="s">
        <v>260</v>
      </c>
      <c r="K1955" s="281">
        <v>267</v>
      </c>
      <c r="L1955" s="281" t="s">
        <v>328</v>
      </c>
      <c r="M1955" s="281">
        <v>2032</v>
      </c>
      <c r="N1955" s="281" t="s">
        <v>5556</v>
      </c>
      <c r="O1955" s="281">
        <v>2</v>
      </c>
      <c r="P1955" s="281" t="s">
        <v>303</v>
      </c>
      <c r="Q1955" s="281">
        <v>0</v>
      </c>
      <c r="S1955" s="281">
        <v>0</v>
      </c>
      <c r="W1955" s="281">
        <v>-20</v>
      </c>
      <c r="X1955" s="281" t="s">
        <v>1574</v>
      </c>
      <c r="AA1955" s="281">
        <v>1</v>
      </c>
      <c r="AB1955" s="281" t="s">
        <v>198</v>
      </c>
      <c r="AC1955" s="303">
        <v>44871</v>
      </c>
      <c r="AD1955" s="281" t="s">
        <v>11542</v>
      </c>
      <c r="AE1955" s="281" t="s">
        <v>5557</v>
      </c>
      <c r="AF1955" s="281" t="s">
        <v>266</v>
      </c>
      <c r="AG1955" s="281" t="s">
        <v>5558</v>
      </c>
      <c r="AI1955" s="281" t="s">
        <v>5559</v>
      </c>
      <c r="AJ1955" s="281" t="s">
        <v>11481</v>
      </c>
      <c r="AN1955" s="303">
        <v>44354</v>
      </c>
      <c r="AP1955" s="284">
        <f t="shared" si="277"/>
        <v>1948</v>
      </c>
      <c r="AQ1955" s="284" t="str">
        <f t="shared" si="278"/>
        <v>長田浩平1</v>
      </c>
      <c r="AR1955" s="284" t="str">
        <f t="shared" si="279"/>
        <v>おさだこうへい1</v>
      </c>
      <c r="AS1955" s="284">
        <f t="shared" si="280"/>
        <v>1732306</v>
      </c>
      <c r="AT1955" s="284" t="str">
        <f t="shared" si="273"/>
        <v>長田浩平</v>
      </c>
      <c r="AU1955" s="284">
        <f>IF(AT1955="","",COUNTIF(AT$8:AT1955,AT1955))</f>
        <v>1</v>
      </c>
      <c r="AV1955" s="284" t="str">
        <f t="shared" si="274"/>
        <v>おさだこうへい</v>
      </c>
      <c r="AW1955" s="284">
        <f>IF(AV1955="","",COUNTIF(AV$8:AV1955,AV1955))</f>
        <v>1</v>
      </c>
      <c r="AX1955" s="284" t="str">
        <f t="shared" si="272"/>
        <v/>
      </c>
      <c r="AY1955" s="284" t="str">
        <f t="shared" si="275"/>
        <v/>
      </c>
      <c r="AZ1955" s="284" t="str">
        <f t="shared" si="276"/>
        <v/>
      </c>
    </row>
    <row r="1956" spans="1:52" ht="18" customHeight="1">
      <c r="A1956" s="281">
        <v>1732212</v>
      </c>
      <c r="B1956" s="281" t="s">
        <v>7658</v>
      </c>
      <c r="C1956" s="281" t="s">
        <v>7659</v>
      </c>
      <c r="D1956" s="281" t="s">
        <v>707</v>
      </c>
      <c r="E1956" s="281" t="s">
        <v>3582</v>
      </c>
      <c r="F1956" s="281">
        <v>2</v>
      </c>
      <c r="G1956" s="281" t="s">
        <v>282</v>
      </c>
      <c r="H1956" s="303">
        <v>38674</v>
      </c>
      <c r="I1956" s="281">
        <v>24</v>
      </c>
      <c r="J1956" s="281" t="s">
        <v>260</v>
      </c>
      <c r="K1956" s="281">
        <v>267</v>
      </c>
      <c r="L1956" s="281" t="s">
        <v>328</v>
      </c>
      <c r="M1956" s="281">
        <v>2036</v>
      </c>
      <c r="N1956" s="281" t="s">
        <v>5645</v>
      </c>
      <c r="O1956" s="281">
        <v>2</v>
      </c>
      <c r="P1956" s="281" t="s">
        <v>303</v>
      </c>
      <c r="Q1956" s="281">
        <v>0</v>
      </c>
      <c r="S1956" s="281">
        <v>0</v>
      </c>
      <c r="W1956" s="281">
        <v>-20</v>
      </c>
      <c r="X1956" s="281" t="s">
        <v>1574</v>
      </c>
      <c r="AA1956" s="281">
        <v>1</v>
      </c>
      <c r="AB1956" s="281" t="s">
        <v>198</v>
      </c>
      <c r="AC1956" s="303">
        <v>44871</v>
      </c>
      <c r="AD1956" s="281" t="s">
        <v>11542</v>
      </c>
      <c r="AE1956" s="281" t="s">
        <v>1036</v>
      </c>
      <c r="AF1956" s="281" t="s">
        <v>266</v>
      </c>
      <c r="AG1956" s="281" t="s">
        <v>5646</v>
      </c>
      <c r="AI1956" s="281" t="s">
        <v>5647</v>
      </c>
      <c r="AJ1956" s="281" t="s">
        <v>11489</v>
      </c>
      <c r="AN1956" s="303">
        <v>44354</v>
      </c>
      <c r="AP1956" s="284">
        <f t="shared" si="277"/>
        <v>1949</v>
      </c>
      <c r="AQ1956" s="284" t="str">
        <f t="shared" si="278"/>
        <v>宮嶋遥佳1</v>
      </c>
      <c r="AR1956" s="284" t="str">
        <f t="shared" si="279"/>
        <v>みやじまはるか1</v>
      </c>
      <c r="AS1956" s="284">
        <f t="shared" si="280"/>
        <v>1732212</v>
      </c>
      <c r="AT1956" s="284" t="str">
        <f t="shared" si="273"/>
        <v>宮嶋遥佳</v>
      </c>
      <c r="AU1956" s="284">
        <f>IF(AT1956="","",COUNTIF(AT$8:AT1956,AT1956))</f>
        <v>1</v>
      </c>
      <c r="AV1956" s="284" t="str">
        <f t="shared" si="274"/>
        <v>みやじまはるか</v>
      </c>
      <c r="AW1956" s="284">
        <f>IF(AV1956="","",COUNTIF(AV$8:AV1956,AV1956))</f>
        <v>1</v>
      </c>
      <c r="AX1956" s="284" t="str">
        <f t="shared" si="272"/>
        <v/>
      </c>
      <c r="AY1956" s="284" t="str">
        <f t="shared" si="275"/>
        <v/>
      </c>
      <c r="AZ1956" s="284" t="str">
        <f t="shared" si="276"/>
        <v/>
      </c>
    </row>
    <row r="1957" spans="1:52" ht="18" customHeight="1">
      <c r="A1957" s="281">
        <v>1732316</v>
      </c>
      <c r="B1957" s="281" t="s">
        <v>780</v>
      </c>
      <c r="C1957" s="281" t="s">
        <v>7660</v>
      </c>
      <c r="D1957" s="281" t="s">
        <v>782</v>
      </c>
      <c r="E1957" s="281" t="s">
        <v>5785</v>
      </c>
      <c r="F1957" s="281">
        <v>2</v>
      </c>
      <c r="G1957" s="281" t="s">
        <v>282</v>
      </c>
      <c r="H1957" s="303">
        <v>38680</v>
      </c>
      <c r="I1957" s="281">
        <v>24</v>
      </c>
      <c r="J1957" s="281" t="s">
        <v>260</v>
      </c>
      <c r="K1957" s="281">
        <v>267</v>
      </c>
      <c r="L1957" s="281" t="s">
        <v>328</v>
      </c>
      <c r="M1957" s="281">
        <v>2032</v>
      </c>
      <c r="N1957" s="281" t="s">
        <v>5556</v>
      </c>
      <c r="O1957" s="281">
        <v>2</v>
      </c>
      <c r="P1957" s="281" t="s">
        <v>303</v>
      </c>
      <c r="Q1957" s="281">
        <v>0</v>
      </c>
      <c r="S1957" s="281">
        <v>0</v>
      </c>
      <c r="W1957" s="281">
        <v>-20</v>
      </c>
      <c r="X1957" s="281" t="s">
        <v>1574</v>
      </c>
      <c r="AA1957" s="281">
        <v>1</v>
      </c>
      <c r="AB1957" s="281" t="s">
        <v>198</v>
      </c>
      <c r="AC1957" s="303">
        <v>44871</v>
      </c>
      <c r="AD1957" s="281" t="s">
        <v>11542</v>
      </c>
      <c r="AE1957" s="281" t="s">
        <v>5557</v>
      </c>
      <c r="AF1957" s="281" t="s">
        <v>266</v>
      </c>
      <c r="AG1957" s="281" t="s">
        <v>5558</v>
      </c>
      <c r="AI1957" s="281" t="s">
        <v>5559</v>
      </c>
      <c r="AJ1957" s="281" t="s">
        <v>11481</v>
      </c>
      <c r="AN1957" s="303">
        <v>44354</v>
      </c>
      <c r="AP1957" s="284">
        <f t="shared" si="277"/>
        <v>1950</v>
      </c>
      <c r="AQ1957" s="284" t="str">
        <f t="shared" si="278"/>
        <v>山田楓1</v>
      </c>
      <c r="AR1957" s="284" t="str">
        <f t="shared" si="279"/>
        <v>やまだかえで1</v>
      </c>
      <c r="AS1957" s="284">
        <f t="shared" si="280"/>
        <v>1732316</v>
      </c>
      <c r="AT1957" s="284" t="str">
        <f t="shared" si="273"/>
        <v>山田楓</v>
      </c>
      <c r="AU1957" s="284">
        <f>IF(AT1957="","",COUNTIF(AT$8:AT1957,AT1957))</f>
        <v>1</v>
      </c>
      <c r="AV1957" s="284" t="str">
        <f t="shared" si="274"/>
        <v>やまだかえで</v>
      </c>
      <c r="AW1957" s="284">
        <f>IF(AV1957="","",COUNTIF(AV$8:AV1957,AV1957))</f>
        <v>1</v>
      </c>
      <c r="AX1957" s="284" t="str">
        <f t="shared" si="272"/>
        <v/>
      </c>
      <c r="AY1957" s="284" t="str">
        <f t="shared" si="275"/>
        <v/>
      </c>
      <c r="AZ1957" s="284" t="str">
        <f t="shared" si="276"/>
        <v/>
      </c>
    </row>
    <row r="1958" spans="1:52" ht="18" customHeight="1">
      <c r="A1958" s="281">
        <v>1732300</v>
      </c>
      <c r="B1958" s="281" t="s">
        <v>7661</v>
      </c>
      <c r="C1958" s="281" t="s">
        <v>7662</v>
      </c>
      <c r="D1958" s="281" t="s">
        <v>7663</v>
      </c>
      <c r="E1958" s="281" t="s">
        <v>6479</v>
      </c>
      <c r="F1958" s="281">
        <v>1</v>
      </c>
      <c r="G1958" s="281" t="s">
        <v>259</v>
      </c>
      <c r="H1958" s="303">
        <v>38685</v>
      </c>
      <c r="I1958" s="281">
        <v>24</v>
      </c>
      <c r="J1958" s="281" t="s">
        <v>260</v>
      </c>
      <c r="K1958" s="281">
        <v>267</v>
      </c>
      <c r="L1958" s="281" t="s">
        <v>328</v>
      </c>
      <c r="M1958" s="281">
        <v>2032</v>
      </c>
      <c r="N1958" s="281" t="s">
        <v>5556</v>
      </c>
      <c r="O1958" s="281">
        <v>2</v>
      </c>
      <c r="P1958" s="281" t="s">
        <v>303</v>
      </c>
      <c r="Q1958" s="281">
        <v>0</v>
      </c>
      <c r="S1958" s="281">
        <v>0</v>
      </c>
      <c r="W1958" s="281">
        <v>-20</v>
      </c>
      <c r="X1958" s="281" t="s">
        <v>1574</v>
      </c>
      <c r="AA1958" s="281">
        <v>1</v>
      </c>
      <c r="AB1958" s="281" t="s">
        <v>198</v>
      </c>
      <c r="AC1958" s="303">
        <v>44871</v>
      </c>
      <c r="AD1958" s="281" t="s">
        <v>11542</v>
      </c>
      <c r="AE1958" s="281" t="s">
        <v>5557</v>
      </c>
      <c r="AF1958" s="281" t="s">
        <v>266</v>
      </c>
      <c r="AG1958" s="281" t="s">
        <v>5558</v>
      </c>
      <c r="AI1958" s="281" t="s">
        <v>5559</v>
      </c>
      <c r="AJ1958" s="281" t="s">
        <v>11481</v>
      </c>
      <c r="AN1958" s="303">
        <v>44354</v>
      </c>
      <c r="AP1958" s="284">
        <f t="shared" si="277"/>
        <v>1951</v>
      </c>
      <c r="AQ1958" s="284" t="str">
        <f t="shared" si="278"/>
        <v>綿田俊介1</v>
      </c>
      <c r="AR1958" s="284" t="str">
        <f t="shared" si="279"/>
        <v>わただしゅんすけ1</v>
      </c>
      <c r="AS1958" s="284">
        <f t="shared" si="280"/>
        <v>1732300</v>
      </c>
      <c r="AT1958" s="284" t="str">
        <f t="shared" si="273"/>
        <v>綿田俊介</v>
      </c>
      <c r="AU1958" s="284">
        <f>IF(AT1958="","",COUNTIF(AT$8:AT1958,AT1958))</f>
        <v>1</v>
      </c>
      <c r="AV1958" s="284" t="str">
        <f t="shared" si="274"/>
        <v>わただしゅんすけ</v>
      </c>
      <c r="AW1958" s="284">
        <f>IF(AV1958="","",COUNTIF(AV$8:AV1958,AV1958))</f>
        <v>1</v>
      </c>
      <c r="AX1958" s="284" t="str">
        <f t="shared" si="272"/>
        <v/>
      </c>
      <c r="AY1958" s="284" t="str">
        <f t="shared" si="275"/>
        <v/>
      </c>
      <c r="AZ1958" s="284" t="str">
        <f t="shared" si="276"/>
        <v/>
      </c>
    </row>
    <row r="1959" spans="1:52" ht="18" customHeight="1">
      <c r="A1959" s="281">
        <v>1729909</v>
      </c>
      <c r="B1959" s="281" t="s">
        <v>2132</v>
      </c>
      <c r="C1959" s="281" t="s">
        <v>7664</v>
      </c>
      <c r="D1959" s="281" t="s">
        <v>2134</v>
      </c>
      <c r="E1959" s="281" t="s">
        <v>7665</v>
      </c>
      <c r="F1959" s="281">
        <v>1</v>
      </c>
      <c r="G1959" s="281" t="s">
        <v>259</v>
      </c>
      <c r="H1959" s="303">
        <v>38701</v>
      </c>
      <c r="I1959" s="281">
        <v>24</v>
      </c>
      <c r="J1959" s="281" t="s">
        <v>260</v>
      </c>
      <c r="K1959" s="281">
        <v>278</v>
      </c>
      <c r="L1959" s="281" t="s">
        <v>445</v>
      </c>
      <c r="M1959" s="281">
        <v>2093</v>
      </c>
      <c r="N1959" s="281" t="s">
        <v>5626</v>
      </c>
      <c r="O1959" s="281">
        <v>2</v>
      </c>
      <c r="P1959" s="281" t="s">
        <v>303</v>
      </c>
      <c r="W1959" s="281">
        <v>-20</v>
      </c>
      <c r="X1959" s="281" t="s">
        <v>1574</v>
      </c>
      <c r="AA1959" s="281">
        <v>1</v>
      </c>
      <c r="AB1959" s="281" t="s">
        <v>198</v>
      </c>
      <c r="AC1959" s="303">
        <v>44871</v>
      </c>
      <c r="AD1959" s="281" t="s">
        <v>11543</v>
      </c>
      <c r="AE1959" s="281" t="s">
        <v>5627</v>
      </c>
      <c r="AF1959" s="281" t="s">
        <v>266</v>
      </c>
      <c r="AG1959" s="281" t="s">
        <v>5628</v>
      </c>
      <c r="AI1959" s="281" t="s">
        <v>5629</v>
      </c>
      <c r="AJ1959" s="281" t="s">
        <v>11486</v>
      </c>
      <c r="AN1959" s="303">
        <v>44347</v>
      </c>
      <c r="AP1959" s="284">
        <f t="shared" si="277"/>
        <v>1952</v>
      </c>
      <c r="AQ1959" s="284" t="str">
        <f t="shared" si="278"/>
        <v>藤森泉凪1</v>
      </c>
      <c r="AR1959" s="284" t="str">
        <f t="shared" si="279"/>
        <v>ふじもりせな1</v>
      </c>
      <c r="AS1959" s="284">
        <f t="shared" si="280"/>
        <v>1729909</v>
      </c>
      <c r="AT1959" s="284" t="str">
        <f t="shared" si="273"/>
        <v>藤森泉凪</v>
      </c>
      <c r="AU1959" s="284">
        <f>IF(AT1959="","",COUNTIF(AT$8:AT1959,AT1959))</f>
        <v>1</v>
      </c>
      <c r="AV1959" s="284" t="str">
        <f t="shared" si="274"/>
        <v>ふじもりせな</v>
      </c>
      <c r="AW1959" s="284">
        <f>IF(AV1959="","",COUNTIF(AV$8:AV1959,AV1959))</f>
        <v>1</v>
      </c>
      <c r="AX1959" s="284" t="str">
        <f t="shared" si="272"/>
        <v/>
      </c>
      <c r="AY1959" s="284" t="str">
        <f t="shared" si="275"/>
        <v/>
      </c>
      <c r="AZ1959" s="284" t="str">
        <f t="shared" si="276"/>
        <v/>
      </c>
    </row>
    <row r="1960" spans="1:52" ht="18" customHeight="1">
      <c r="A1960" s="281">
        <v>1736726</v>
      </c>
      <c r="B1960" s="281" t="s">
        <v>399</v>
      </c>
      <c r="C1960" s="281" t="s">
        <v>6930</v>
      </c>
      <c r="D1960" s="281" t="s">
        <v>401</v>
      </c>
      <c r="E1960" s="281" t="s">
        <v>5282</v>
      </c>
      <c r="F1960" s="281">
        <v>2</v>
      </c>
      <c r="G1960" s="281" t="s">
        <v>282</v>
      </c>
      <c r="H1960" s="303">
        <v>38706</v>
      </c>
      <c r="I1960" s="281">
        <v>24</v>
      </c>
      <c r="J1960" s="281" t="s">
        <v>260</v>
      </c>
      <c r="K1960" s="281">
        <v>279</v>
      </c>
      <c r="L1960" s="281" t="s">
        <v>308</v>
      </c>
      <c r="M1960" s="281">
        <v>2107</v>
      </c>
      <c r="N1960" s="281" t="s">
        <v>5681</v>
      </c>
      <c r="O1960" s="281">
        <v>2</v>
      </c>
      <c r="P1960" s="281" t="s">
        <v>303</v>
      </c>
      <c r="Q1960" s="281">
        <v>0</v>
      </c>
      <c r="S1960" s="281">
        <v>0</v>
      </c>
      <c r="W1960" s="281">
        <v>-20</v>
      </c>
      <c r="X1960" s="281" t="s">
        <v>1574</v>
      </c>
      <c r="AA1960" s="281">
        <v>1</v>
      </c>
      <c r="AB1960" s="281" t="s">
        <v>198</v>
      </c>
      <c r="AC1960" s="303">
        <v>44871</v>
      </c>
      <c r="AD1960" s="281" t="s">
        <v>11543</v>
      </c>
      <c r="AE1960" s="281" t="s">
        <v>2292</v>
      </c>
      <c r="AF1960" s="281" t="s">
        <v>266</v>
      </c>
      <c r="AG1960" s="281" t="s">
        <v>7437</v>
      </c>
      <c r="AI1960" s="281" t="s">
        <v>7438</v>
      </c>
      <c r="AJ1960" s="281" t="s">
        <v>11612</v>
      </c>
      <c r="AN1960" s="303">
        <v>44361</v>
      </c>
      <c r="AP1960" s="284">
        <f t="shared" si="277"/>
        <v>1953</v>
      </c>
      <c r="AQ1960" s="284" t="str">
        <f t="shared" si="278"/>
        <v>北原咲希1</v>
      </c>
      <c r="AR1960" s="284" t="str">
        <f t="shared" si="279"/>
        <v>きたはらさき1</v>
      </c>
      <c r="AS1960" s="284">
        <f t="shared" si="280"/>
        <v>1736726</v>
      </c>
      <c r="AT1960" s="284" t="str">
        <f t="shared" si="273"/>
        <v>北原咲希</v>
      </c>
      <c r="AU1960" s="284">
        <f>IF(AT1960="","",COUNTIF(AT$8:AT1960,AT1960))</f>
        <v>1</v>
      </c>
      <c r="AV1960" s="284" t="str">
        <f t="shared" si="274"/>
        <v>きたはらさき</v>
      </c>
      <c r="AW1960" s="284">
        <f>IF(AV1960="","",COUNTIF(AV$8:AV1960,AV1960))</f>
        <v>1</v>
      </c>
      <c r="AX1960" s="284" t="str">
        <f t="shared" si="272"/>
        <v/>
      </c>
      <c r="AY1960" s="284" t="str">
        <f t="shared" si="275"/>
        <v/>
      </c>
      <c r="AZ1960" s="284" t="str">
        <f t="shared" si="276"/>
        <v/>
      </c>
    </row>
    <row r="1961" spans="1:52" ht="18" customHeight="1">
      <c r="A1961" s="281">
        <v>1736743</v>
      </c>
      <c r="B1961" s="281" t="s">
        <v>2450</v>
      </c>
      <c r="C1961" s="281" t="s">
        <v>7549</v>
      </c>
      <c r="D1961" s="281" t="s">
        <v>2921</v>
      </c>
      <c r="E1961" s="281" t="s">
        <v>5680</v>
      </c>
      <c r="F1961" s="281">
        <v>1</v>
      </c>
      <c r="G1961" s="281" t="s">
        <v>259</v>
      </c>
      <c r="H1961" s="303">
        <v>38712</v>
      </c>
      <c r="I1961" s="281">
        <v>24</v>
      </c>
      <c r="J1961" s="281" t="s">
        <v>260</v>
      </c>
      <c r="K1961" s="281">
        <v>279</v>
      </c>
      <c r="L1961" s="281" t="s">
        <v>308</v>
      </c>
      <c r="M1961" s="281">
        <v>2105</v>
      </c>
      <c r="N1961" s="281" t="s">
        <v>7609</v>
      </c>
      <c r="O1961" s="281">
        <v>2</v>
      </c>
      <c r="P1961" s="281" t="s">
        <v>303</v>
      </c>
      <c r="W1961" s="281">
        <v>-20</v>
      </c>
      <c r="X1961" s="281" t="s">
        <v>1574</v>
      </c>
      <c r="AA1961" s="281">
        <v>1</v>
      </c>
      <c r="AB1961" s="281" t="s">
        <v>198</v>
      </c>
      <c r="AC1961" s="303">
        <v>44871</v>
      </c>
      <c r="AD1961" s="281" t="s">
        <v>11543</v>
      </c>
      <c r="AN1961" s="303">
        <v>44361</v>
      </c>
      <c r="AP1961" s="284">
        <f t="shared" si="277"/>
        <v>1954</v>
      </c>
      <c r="AQ1961" s="284" t="str">
        <f t="shared" si="278"/>
        <v>小原晴斗1</v>
      </c>
      <c r="AR1961" s="284" t="str">
        <f t="shared" si="279"/>
        <v>こはらはると1</v>
      </c>
      <c r="AS1961" s="284">
        <f t="shared" si="280"/>
        <v>1736743</v>
      </c>
      <c r="AT1961" s="284" t="str">
        <f t="shared" si="273"/>
        <v>小原晴斗</v>
      </c>
      <c r="AU1961" s="284">
        <f>IF(AT1961="","",COUNTIF(AT$8:AT1961,AT1961))</f>
        <v>1</v>
      </c>
      <c r="AV1961" s="284" t="str">
        <f t="shared" si="274"/>
        <v>こはらはると</v>
      </c>
      <c r="AW1961" s="284">
        <f>IF(AV1961="","",COUNTIF(AV$8:AV1961,AV1961))</f>
        <v>1</v>
      </c>
      <c r="AX1961" s="284" t="str">
        <f t="shared" si="272"/>
        <v/>
      </c>
      <c r="AY1961" s="284" t="str">
        <f t="shared" si="275"/>
        <v/>
      </c>
      <c r="AZ1961" s="284" t="str">
        <f t="shared" si="276"/>
        <v/>
      </c>
    </row>
    <row r="1962" spans="1:52" ht="18" customHeight="1">
      <c r="A1962" s="281">
        <v>1732257</v>
      </c>
      <c r="B1962" s="281" t="s">
        <v>7666</v>
      </c>
      <c r="C1962" s="281" t="s">
        <v>7667</v>
      </c>
      <c r="D1962" s="281" t="s">
        <v>5722</v>
      </c>
      <c r="E1962" s="281" t="s">
        <v>6109</v>
      </c>
      <c r="F1962" s="281">
        <v>1</v>
      </c>
      <c r="G1962" s="281" t="s">
        <v>259</v>
      </c>
      <c r="H1962" s="303">
        <v>38721</v>
      </c>
      <c r="I1962" s="281">
        <v>24</v>
      </c>
      <c r="J1962" s="281" t="s">
        <v>260</v>
      </c>
      <c r="K1962" s="281">
        <v>266</v>
      </c>
      <c r="L1962" s="281" t="s">
        <v>386</v>
      </c>
      <c r="M1962" s="281">
        <v>5086</v>
      </c>
      <c r="N1962" s="281" t="s">
        <v>5610</v>
      </c>
      <c r="O1962" s="281">
        <v>2</v>
      </c>
      <c r="P1962" s="281" t="s">
        <v>303</v>
      </c>
      <c r="Q1962" s="281">
        <v>0</v>
      </c>
      <c r="S1962" s="281">
        <v>0</v>
      </c>
      <c r="W1962" s="281">
        <v>-20</v>
      </c>
      <c r="X1962" s="281" t="s">
        <v>1574</v>
      </c>
      <c r="AA1962" s="281">
        <v>1</v>
      </c>
      <c r="AB1962" s="281" t="s">
        <v>198</v>
      </c>
      <c r="AC1962" s="303">
        <v>44871</v>
      </c>
      <c r="AD1962" s="281" t="s">
        <v>11542</v>
      </c>
      <c r="AE1962" s="281" t="s">
        <v>5611</v>
      </c>
      <c r="AF1962" s="281" t="s">
        <v>266</v>
      </c>
      <c r="AG1962" s="281" t="s">
        <v>7632</v>
      </c>
      <c r="AN1962" s="303">
        <v>44354</v>
      </c>
      <c r="AP1962" s="284">
        <f t="shared" si="277"/>
        <v>1955</v>
      </c>
      <c r="AQ1962" s="284" t="str">
        <f t="shared" si="278"/>
        <v>服田侑真1</v>
      </c>
      <c r="AR1962" s="284" t="str">
        <f t="shared" si="279"/>
        <v>はったゆうま1</v>
      </c>
      <c r="AS1962" s="284">
        <f t="shared" si="280"/>
        <v>1732257</v>
      </c>
      <c r="AT1962" s="284" t="str">
        <f t="shared" si="273"/>
        <v>服田侑真</v>
      </c>
      <c r="AU1962" s="284">
        <f>IF(AT1962="","",COUNTIF(AT$8:AT1962,AT1962))</f>
        <v>1</v>
      </c>
      <c r="AV1962" s="284" t="str">
        <f t="shared" si="274"/>
        <v>はったゆうま</v>
      </c>
      <c r="AW1962" s="284">
        <f>IF(AV1962="","",COUNTIF(AV$8:AV1962,AV1962))</f>
        <v>1</v>
      </c>
      <c r="AX1962" s="284" t="str">
        <f t="shared" si="272"/>
        <v/>
      </c>
      <c r="AY1962" s="284" t="str">
        <f t="shared" si="275"/>
        <v/>
      </c>
      <c r="AZ1962" s="284" t="str">
        <f t="shared" si="276"/>
        <v/>
      </c>
    </row>
    <row r="1963" spans="1:52" ht="18" customHeight="1">
      <c r="A1963" s="281">
        <v>1732411</v>
      </c>
      <c r="B1963" s="281" t="s">
        <v>7668</v>
      </c>
      <c r="C1963" s="281" t="s">
        <v>7018</v>
      </c>
      <c r="D1963" s="281" t="s">
        <v>7165</v>
      </c>
      <c r="E1963" s="281" t="s">
        <v>6949</v>
      </c>
      <c r="F1963" s="281">
        <v>2</v>
      </c>
      <c r="G1963" s="281" t="s">
        <v>282</v>
      </c>
      <c r="H1963" s="303">
        <v>38721</v>
      </c>
      <c r="I1963" s="281">
        <v>24</v>
      </c>
      <c r="J1963" s="281" t="s">
        <v>260</v>
      </c>
      <c r="K1963" s="281">
        <v>267</v>
      </c>
      <c r="L1963" s="281" t="s">
        <v>328</v>
      </c>
      <c r="M1963" s="281">
        <v>2029</v>
      </c>
      <c r="N1963" s="281" t="s">
        <v>5736</v>
      </c>
      <c r="O1963" s="281">
        <v>2</v>
      </c>
      <c r="P1963" s="281" t="s">
        <v>303</v>
      </c>
      <c r="W1963" s="281">
        <v>-20</v>
      </c>
      <c r="X1963" s="281" t="s">
        <v>1574</v>
      </c>
      <c r="AA1963" s="281">
        <v>1</v>
      </c>
      <c r="AB1963" s="281" t="s">
        <v>198</v>
      </c>
      <c r="AC1963" s="303">
        <v>44871</v>
      </c>
      <c r="AD1963" s="281" t="s">
        <v>11542</v>
      </c>
      <c r="AE1963" s="281" t="s">
        <v>5737</v>
      </c>
      <c r="AF1963" s="281" t="s">
        <v>266</v>
      </c>
      <c r="AG1963" s="281" t="s">
        <v>5738</v>
      </c>
      <c r="AI1963" s="281" t="s">
        <v>5739</v>
      </c>
      <c r="AJ1963" s="281" t="s">
        <v>11496</v>
      </c>
      <c r="AN1963" s="303">
        <v>44354</v>
      </c>
      <c r="AP1963" s="284">
        <f t="shared" si="277"/>
        <v>1956</v>
      </c>
      <c r="AQ1963" s="284" t="str">
        <f t="shared" si="278"/>
        <v>橋本夢花1</v>
      </c>
      <c r="AR1963" s="284" t="str">
        <f t="shared" si="279"/>
        <v>はしもとゆめか1</v>
      </c>
      <c r="AS1963" s="284">
        <f t="shared" si="280"/>
        <v>1732411</v>
      </c>
      <c r="AT1963" s="284" t="str">
        <f t="shared" si="273"/>
        <v>橋本夢花</v>
      </c>
      <c r="AU1963" s="284">
        <f>IF(AT1963="","",COUNTIF(AT$8:AT1963,AT1963))</f>
        <v>1</v>
      </c>
      <c r="AV1963" s="284" t="str">
        <f t="shared" si="274"/>
        <v>はしもとゆめか</v>
      </c>
      <c r="AW1963" s="284">
        <f>IF(AV1963="","",COUNTIF(AV$8:AV1963,AV1963))</f>
        <v>1</v>
      </c>
      <c r="AX1963" s="284" t="str">
        <f t="shared" si="272"/>
        <v/>
      </c>
      <c r="AY1963" s="284" t="str">
        <f t="shared" si="275"/>
        <v/>
      </c>
      <c r="AZ1963" s="284" t="str">
        <f t="shared" si="276"/>
        <v/>
      </c>
    </row>
    <row r="1964" spans="1:52" ht="18" customHeight="1">
      <c r="A1964" s="281">
        <v>1732469</v>
      </c>
      <c r="B1964" s="281" t="s">
        <v>2113</v>
      </c>
      <c r="C1964" s="281" t="s">
        <v>7669</v>
      </c>
      <c r="D1964" s="281" t="s">
        <v>2115</v>
      </c>
      <c r="E1964" s="281" t="s">
        <v>7670</v>
      </c>
      <c r="F1964" s="281">
        <v>1</v>
      </c>
      <c r="G1964" s="281" t="s">
        <v>259</v>
      </c>
      <c r="H1964" s="303">
        <v>38725</v>
      </c>
      <c r="I1964" s="281">
        <v>24</v>
      </c>
      <c r="J1964" s="281" t="s">
        <v>260</v>
      </c>
      <c r="K1964" s="281">
        <v>267</v>
      </c>
      <c r="L1964" s="281" t="s">
        <v>328</v>
      </c>
      <c r="M1964" s="281">
        <v>2024</v>
      </c>
      <c r="N1964" s="281" t="s">
        <v>5659</v>
      </c>
      <c r="O1964" s="281">
        <v>2</v>
      </c>
      <c r="P1964" s="281" t="s">
        <v>303</v>
      </c>
      <c r="W1964" s="281">
        <v>-20</v>
      </c>
      <c r="X1964" s="281" t="s">
        <v>1574</v>
      </c>
      <c r="AA1964" s="281">
        <v>1</v>
      </c>
      <c r="AB1964" s="281" t="s">
        <v>198</v>
      </c>
      <c r="AC1964" s="303">
        <v>44871</v>
      </c>
      <c r="AD1964" s="281" t="s">
        <v>11542</v>
      </c>
      <c r="AN1964" s="303">
        <v>44354</v>
      </c>
      <c r="AP1964" s="284">
        <f t="shared" si="277"/>
        <v>1957</v>
      </c>
      <c r="AQ1964" s="284" t="str">
        <f t="shared" si="278"/>
        <v>松本昂英1</v>
      </c>
      <c r="AR1964" s="284" t="str">
        <f t="shared" si="279"/>
        <v>まつもとこうえい1</v>
      </c>
      <c r="AS1964" s="284">
        <f t="shared" si="280"/>
        <v>1732469</v>
      </c>
      <c r="AT1964" s="284" t="str">
        <f t="shared" si="273"/>
        <v>松本昂英</v>
      </c>
      <c r="AU1964" s="284">
        <f>IF(AT1964="","",COUNTIF(AT$8:AT1964,AT1964))</f>
        <v>1</v>
      </c>
      <c r="AV1964" s="284" t="str">
        <f t="shared" si="274"/>
        <v>まつもとこうえい</v>
      </c>
      <c r="AW1964" s="284">
        <f>IF(AV1964="","",COUNTIF(AV$8:AV1964,AV1964))</f>
        <v>1</v>
      </c>
      <c r="AX1964" s="284" t="str">
        <f t="shared" si="272"/>
        <v/>
      </c>
      <c r="AY1964" s="284" t="str">
        <f t="shared" si="275"/>
        <v/>
      </c>
      <c r="AZ1964" s="284" t="str">
        <f t="shared" si="276"/>
        <v/>
      </c>
    </row>
    <row r="1965" spans="1:52" ht="18" customHeight="1">
      <c r="A1965" s="281">
        <v>1728328</v>
      </c>
      <c r="B1965" s="281" t="s">
        <v>711</v>
      </c>
      <c r="C1965" s="281" t="s">
        <v>5833</v>
      </c>
      <c r="D1965" s="281" t="s">
        <v>713</v>
      </c>
      <c r="E1965" s="281" t="s">
        <v>5834</v>
      </c>
      <c r="F1965" s="281">
        <v>1</v>
      </c>
      <c r="G1965" s="281" t="s">
        <v>259</v>
      </c>
      <c r="H1965" s="303">
        <v>38728</v>
      </c>
      <c r="I1965" s="281">
        <v>24</v>
      </c>
      <c r="J1965" s="281" t="s">
        <v>260</v>
      </c>
      <c r="K1965" s="281">
        <v>280</v>
      </c>
      <c r="L1965" s="281" t="s">
        <v>334</v>
      </c>
      <c r="M1965" s="281">
        <v>2116</v>
      </c>
      <c r="N1965" s="281" t="s">
        <v>7046</v>
      </c>
      <c r="O1965" s="281">
        <v>2</v>
      </c>
      <c r="P1965" s="281" t="s">
        <v>303</v>
      </c>
      <c r="W1965" s="281">
        <v>-20</v>
      </c>
      <c r="X1965" s="281" t="s">
        <v>1574</v>
      </c>
      <c r="AA1965" s="281">
        <v>1</v>
      </c>
      <c r="AB1965" s="281" t="s">
        <v>198</v>
      </c>
      <c r="AC1965" s="303">
        <v>44871</v>
      </c>
      <c r="AD1965" s="281" t="s">
        <v>11543</v>
      </c>
      <c r="AE1965" s="281" t="s">
        <v>849</v>
      </c>
      <c r="AF1965" s="281" t="s">
        <v>266</v>
      </c>
      <c r="AG1965" s="281" t="s">
        <v>7671</v>
      </c>
      <c r="AI1965" s="281" t="s">
        <v>7048</v>
      </c>
      <c r="AJ1965" s="281" t="s">
        <v>11591</v>
      </c>
      <c r="AN1965" s="303">
        <v>44342</v>
      </c>
      <c r="AP1965" s="284">
        <f t="shared" si="277"/>
        <v>1958</v>
      </c>
      <c r="AQ1965" s="284" t="str">
        <f t="shared" si="278"/>
        <v>松下颯斗1</v>
      </c>
      <c r="AR1965" s="284" t="str">
        <f t="shared" si="279"/>
        <v>まつしたはやと1</v>
      </c>
      <c r="AS1965" s="284">
        <f t="shared" si="280"/>
        <v>1728328</v>
      </c>
      <c r="AT1965" s="284" t="str">
        <f t="shared" si="273"/>
        <v>松下颯斗</v>
      </c>
      <c r="AU1965" s="284">
        <f>IF(AT1965="","",COUNTIF(AT$8:AT1965,AT1965))</f>
        <v>1</v>
      </c>
      <c r="AV1965" s="284" t="str">
        <f t="shared" si="274"/>
        <v>まつしたはやと</v>
      </c>
      <c r="AW1965" s="284">
        <f>IF(AV1965="","",COUNTIF(AV$8:AV1965,AV1965))</f>
        <v>1</v>
      </c>
      <c r="AX1965" s="284" t="str">
        <f t="shared" si="272"/>
        <v/>
      </c>
      <c r="AY1965" s="284" t="str">
        <f t="shared" si="275"/>
        <v/>
      </c>
      <c r="AZ1965" s="284" t="str">
        <f t="shared" si="276"/>
        <v/>
      </c>
    </row>
    <row r="1966" spans="1:52" ht="18" customHeight="1">
      <c r="A1966" s="281">
        <v>1728348</v>
      </c>
      <c r="B1966" s="281" t="s">
        <v>3041</v>
      </c>
      <c r="C1966" s="281" t="s">
        <v>7672</v>
      </c>
      <c r="D1966" s="281" t="s">
        <v>3043</v>
      </c>
      <c r="E1966" s="281" t="s">
        <v>7673</v>
      </c>
      <c r="F1966" s="281">
        <v>2</v>
      </c>
      <c r="G1966" s="281" t="s">
        <v>282</v>
      </c>
      <c r="H1966" s="303">
        <v>38728</v>
      </c>
      <c r="I1966" s="281">
        <v>24</v>
      </c>
      <c r="J1966" s="281" t="s">
        <v>260</v>
      </c>
      <c r="K1966" s="281">
        <v>280</v>
      </c>
      <c r="L1966" s="281" t="s">
        <v>334</v>
      </c>
      <c r="M1966" s="281">
        <v>2120</v>
      </c>
      <c r="N1966" s="281" t="s">
        <v>5717</v>
      </c>
      <c r="O1966" s="281">
        <v>2</v>
      </c>
      <c r="P1966" s="281" t="s">
        <v>303</v>
      </c>
      <c r="W1966" s="281">
        <v>-20</v>
      </c>
      <c r="X1966" s="281" t="s">
        <v>1574</v>
      </c>
      <c r="AA1966" s="281">
        <v>1</v>
      </c>
      <c r="AB1966" s="281" t="s">
        <v>198</v>
      </c>
      <c r="AC1966" s="303">
        <v>44871</v>
      </c>
      <c r="AD1966" s="281" t="s">
        <v>11543</v>
      </c>
      <c r="AE1966" s="281" t="s">
        <v>5718</v>
      </c>
      <c r="AF1966" s="281" t="s">
        <v>266</v>
      </c>
      <c r="AG1966" s="281" t="s">
        <v>6250</v>
      </c>
      <c r="AI1966" s="281" t="s">
        <v>5720</v>
      </c>
      <c r="AJ1966" s="281" t="s">
        <v>11495</v>
      </c>
      <c r="AN1966" s="303">
        <v>44342</v>
      </c>
      <c r="AP1966" s="284">
        <f t="shared" si="277"/>
        <v>1959</v>
      </c>
      <c r="AQ1966" s="284" t="str">
        <f t="shared" si="278"/>
        <v>宇佐美瑠菜1</v>
      </c>
      <c r="AR1966" s="284" t="str">
        <f t="shared" si="279"/>
        <v>うさみるな1</v>
      </c>
      <c r="AS1966" s="284">
        <f t="shared" si="280"/>
        <v>1728348</v>
      </c>
      <c r="AT1966" s="284" t="str">
        <f t="shared" si="273"/>
        <v>宇佐美瑠菜</v>
      </c>
      <c r="AU1966" s="284">
        <f>IF(AT1966="","",COUNTIF(AT$8:AT1966,AT1966))</f>
        <v>1</v>
      </c>
      <c r="AV1966" s="284" t="str">
        <f t="shared" si="274"/>
        <v>うさみるな</v>
      </c>
      <c r="AW1966" s="284">
        <f>IF(AV1966="","",COUNTIF(AV$8:AV1966,AV1966))</f>
        <v>1</v>
      </c>
      <c r="AX1966" s="284" t="str">
        <f t="shared" si="272"/>
        <v/>
      </c>
      <c r="AY1966" s="284" t="str">
        <f t="shared" si="275"/>
        <v/>
      </c>
      <c r="AZ1966" s="284" t="str">
        <f t="shared" si="276"/>
        <v/>
      </c>
    </row>
    <row r="1967" spans="1:52" ht="18" customHeight="1">
      <c r="A1967" s="281">
        <v>1732409</v>
      </c>
      <c r="B1967" s="281" t="s">
        <v>7674</v>
      </c>
      <c r="C1967" s="281" t="s">
        <v>7675</v>
      </c>
      <c r="D1967" s="281" t="s">
        <v>7676</v>
      </c>
      <c r="E1967" s="281" t="s">
        <v>7677</v>
      </c>
      <c r="F1967" s="281">
        <v>2</v>
      </c>
      <c r="G1967" s="281" t="s">
        <v>282</v>
      </c>
      <c r="H1967" s="303">
        <v>38729</v>
      </c>
      <c r="I1967" s="281">
        <v>24</v>
      </c>
      <c r="J1967" s="281" t="s">
        <v>260</v>
      </c>
      <c r="K1967" s="281">
        <v>267</v>
      </c>
      <c r="L1967" s="281" t="s">
        <v>328</v>
      </c>
      <c r="M1967" s="281">
        <v>2029</v>
      </c>
      <c r="N1967" s="281" t="s">
        <v>5736</v>
      </c>
      <c r="O1967" s="281">
        <v>2</v>
      </c>
      <c r="P1967" s="281" t="s">
        <v>303</v>
      </c>
      <c r="W1967" s="281">
        <v>-20</v>
      </c>
      <c r="X1967" s="281" t="s">
        <v>1574</v>
      </c>
      <c r="AA1967" s="281">
        <v>1</v>
      </c>
      <c r="AB1967" s="281" t="s">
        <v>198</v>
      </c>
      <c r="AC1967" s="303">
        <v>44871</v>
      </c>
      <c r="AD1967" s="281" t="s">
        <v>11542</v>
      </c>
      <c r="AE1967" s="281" t="s">
        <v>5737</v>
      </c>
      <c r="AF1967" s="281" t="s">
        <v>266</v>
      </c>
      <c r="AG1967" s="281" t="s">
        <v>5738</v>
      </c>
      <c r="AI1967" s="281" t="s">
        <v>5739</v>
      </c>
      <c r="AJ1967" s="281" t="s">
        <v>11496</v>
      </c>
      <c r="AN1967" s="303">
        <v>44354</v>
      </c>
      <c r="AP1967" s="284">
        <f t="shared" si="277"/>
        <v>1960</v>
      </c>
      <c r="AQ1967" s="284" t="str">
        <f t="shared" si="278"/>
        <v>豊田好花1</v>
      </c>
      <c r="AR1967" s="284" t="str">
        <f t="shared" si="279"/>
        <v>とよだこのか1</v>
      </c>
      <c r="AS1967" s="284">
        <f t="shared" si="280"/>
        <v>1732409</v>
      </c>
      <c r="AT1967" s="284" t="str">
        <f t="shared" si="273"/>
        <v>豊田好花</v>
      </c>
      <c r="AU1967" s="284">
        <f>IF(AT1967="","",COUNTIF(AT$8:AT1967,AT1967))</f>
        <v>1</v>
      </c>
      <c r="AV1967" s="284" t="str">
        <f t="shared" si="274"/>
        <v>とよだこのか</v>
      </c>
      <c r="AW1967" s="284">
        <f>IF(AV1967="","",COUNTIF(AV$8:AV1967,AV1967))</f>
        <v>1</v>
      </c>
      <c r="AX1967" s="284" t="str">
        <f t="shared" si="272"/>
        <v/>
      </c>
      <c r="AY1967" s="284" t="str">
        <f t="shared" si="275"/>
        <v/>
      </c>
      <c r="AZ1967" s="284" t="str">
        <f t="shared" si="276"/>
        <v/>
      </c>
    </row>
    <row r="1968" spans="1:52" ht="18" customHeight="1">
      <c r="A1968" s="281">
        <v>1732451</v>
      </c>
      <c r="B1968" s="281" t="s">
        <v>1770</v>
      </c>
      <c r="C1968" s="281" t="s">
        <v>7678</v>
      </c>
      <c r="D1968" s="281" t="s">
        <v>1772</v>
      </c>
      <c r="E1968" s="281" t="s">
        <v>7679</v>
      </c>
      <c r="F1968" s="281">
        <v>1</v>
      </c>
      <c r="G1968" s="281" t="s">
        <v>259</v>
      </c>
      <c r="H1968" s="303">
        <v>38730</v>
      </c>
      <c r="I1968" s="281">
        <v>24</v>
      </c>
      <c r="J1968" s="281" t="s">
        <v>260</v>
      </c>
      <c r="K1968" s="281">
        <v>264</v>
      </c>
      <c r="L1968" s="281" t="s">
        <v>301</v>
      </c>
      <c r="M1968" s="281">
        <v>2016</v>
      </c>
      <c r="N1968" s="281" t="s">
        <v>5489</v>
      </c>
      <c r="O1968" s="281">
        <v>2</v>
      </c>
      <c r="P1968" s="281" t="s">
        <v>303</v>
      </c>
      <c r="Q1968" s="281">
        <v>0</v>
      </c>
      <c r="S1968" s="281">
        <v>0</v>
      </c>
      <c r="V1968" s="281">
        <v>0</v>
      </c>
      <c r="W1968" s="281">
        <v>-20</v>
      </c>
      <c r="X1968" s="281" t="s">
        <v>1574</v>
      </c>
      <c r="AA1968" s="281">
        <v>1</v>
      </c>
      <c r="AB1968" s="281" t="s">
        <v>198</v>
      </c>
      <c r="AC1968" s="303">
        <v>44871</v>
      </c>
      <c r="AD1968" s="281" t="s">
        <v>11542</v>
      </c>
      <c r="AE1968" s="281" t="s">
        <v>346</v>
      </c>
      <c r="AF1968" s="281" t="s">
        <v>266</v>
      </c>
      <c r="AG1968" s="281" t="s">
        <v>4983</v>
      </c>
      <c r="AI1968" s="281" t="s">
        <v>4984</v>
      </c>
      <c r="AJ1968" s="281" t="s">
        <v>11405</v>
      </c>
      <c r="AN1968" s="303">
        <v>44354</v>
      </c>
      <c r="AP1968" s="284">
        <f t="shared" si="277"/>
        <v>1961</v>
      </c>
      <c r="AQ1968" s="284" t="str">
        <f t="shared" si="278"/>
        <v>鈴木新大1</v>
      </c>
      <c r="AR1968" s="284" t="str">
        <f t="shared" si="279"/>
        <v>すずきあらた1</v>
      </c>
      <c r="AS1968" s="284">
        <f t="shared" si="280"/>
        <v>1732451</v>
      </c>
      <c r="AT1968" s="284" t="str">
        <f t="shared" si="273"/>
        <v>鈴木新大</v>
      </c>
      <c r="AU1968" s="284">
        <f>IF(AT1968="","",COUNTIF(AT$8:AT1968,AT1968))</f>
        <v>1</v>
      </c>
      <c r="AV1968" s="284" t="str">
        <f t="shared" si="274"/>
        <v>すずきあらた</v>
      </c>
      <c r="AW1968" s="284">
        <f>IF(AV1968="","",COUNTIF(AV$8:AV1968,AV1968))</f>
        <v>1</v>
      </c>
      <c r="AX1968" s="284" t="str">
        <f t="shared" si="272"/>
        <v/>
      </c>
      <c r="AY1968" s="284" t="str">
        <f t="shared" si="275"/>
        <v/>
      </c>
      <c r="AZ1968" s="284" t="str">
        <f t="shared" si="276"/>
        <v/>
      </c>
    </row>
    <row r="1969" spans="1:52" ht="18" customHeight="1">
      <c r="A1969" s="281">
        <v>1736750</v>
      </c>
      <c r="B1969" s="281" t="s">
        <v>7680</v>
      </c>
      <c r="C1969" s="281" t="s">
        <v>7681</v>
      </c>
      <c r="D1969" s="281" t="s">
        <v>7682</v>
      </c>
      <c r="E1969" s="281" t="s">
        <v>7683</v>
      </c>
      <c r="F1969" s="281">
        <v>2</v>
      </c>
      <c r="G1969" s="281" t="s">
        <v>282</v>
      </c>
      <c r="H1969" s="303">
        <v>38733</v>
      </c>
      <c r="I1969" s="281">
        <v>24</v>
      </c>
      <c r="J1969" s="281" t="s">
        <v>260</v>
      </c>
      <c r="K1969" s="281">
        <v>279</v>
      </c>
      <c r="L1969" s="281" t="s">
        <v>308</v>
      </c>
      <c r="M1969" s="281">
        <v>2104</v>
      </c>
      <c r="N1969" s="281" t="s">
        <v>398</v>
      </c>
      <c r="O1969" s="281">
        <v>2</v>
      </c>
      <c r="P1969" s="281" t="s">
        <v>303</v>
      </c>
      <c r="W1969" s="281">
        <v>-20</v>
      </c>
      <c r="X1969" s="281" t="s">
        <v>1574</v>
      </c>
      <c r="AA1969" s="281">
        <v>1</v>
      </c>
      <c r="AB1969" s="281" t="s">
        <v>198</v>
      </c>
      <c r="AC1969" s="303">
        <v>44871</v>
      </c>
      <c r="AD1969" s="281" t="s">
        <v>11543</v>
      </c>
      <c r="AF1969" s="281" t="s">
        <v>266</v>
      </c>
      <c r="AG1969" s="281" t="s">
        <v>5480</v>
      </c>
      <c r="AI1969" s="281" t="s">
        <v>5481</v>
      </c>
      <c r="AJ1969" s="281" t="s">
        <v>11475</v>
      </c>
      <c r="AN1969" s="303">
        <v>44361</v>
      </c>
      <c r="AP1969" s="284">
        <f t="shared" si="277"/>
        <v>1962</v>
      </c>
      <c r="AQ1969" s="284" t="str">
        <f t="shared" si="278"/>
        <v>上島優衣菜1</v>
      </c>
      <c r="AR1969" s="284" t="str">
        <f t="shared" si="279"/>
        <v>かみじまゆいな1</v>
      </c>
      <c r="AS1969" s="284">
        <f t="shared" si="280"/>
        <v>1736750</v>
      </c>
      <c r="AT1969" s="284" t="str">
        <f t="shared" si="273"/>
        <v>上島優衣菜</v>
      </c>
      <c r="AU1969" s="284">
        <f>IF(AT1969="","",COUNTIF(AT$8:AT1969,AT1969))</f>
        <v>1</v>
      </c>
      <c r="AV1969" s="284" t="str">
        <f t="shared" si="274"/>
        <v>かみじまゆいな</v>
      </c>
      <c r="AW1969" s="284">
        <f>IF(AV1969="","",COUNTIF(AV$8:AV1969,AV1969))</f>
        <v>1</v>
      </c>
      <c r="AX1969" s="284" t="str">
        <f t="shared" si="272"/>
        <v/>
      </c>
      <c r="AY1969" s="284" t="str">
        <f t="shared" si="275"/>
        <v/>
      </c>
      <c r="AZ1969" s="284" t="str">
        <f t="shared" si="276"/>
        <v/>
      </c>
    </row>
    <row r="1970" spans="1:52" ht="18" customHeight="1">
      <c r="A1970" s="281">
        <v>1736727</v>
      </c>
      <c r="B1970" s="281" t="s">
        <v>399</v>
      </c>
      <c r="C1970" s="281" t="s">
        <v>7684</v>
      </c>
      <c r="D1970" s="281" t="s">
        <v>401</v>
      </c>
      <c r="E1970" s="281" t="s">
        <v>5532</v>
      </c>
      <c r="F1970" s="281">
        <v>2</v>
      </c>
      <c r="G1970" s="281" t="s">
        <v>282</v>
      </c>
      <c r="H1970" s="303">
        <v>38735</v>
      </c>
      <c r="I1970" s="281">
        <v>24</v>
      </c>
      <c r="J1970" s="281" t="s">
        <v>260</v>
      </c>
      <c r="K1970" s="281">
        <v>279</v>
      </c>
      <c r="L1970" s="281" t="s">
        <v>308</v>
      </c>
      <c r="M1970" s="281">
        <v>2107</v>
      </c>
      <c r="N1970" s="281" t="s">
        <v>5681</v>
      </c>
      <c r="O1970" s="281">
        <v>2</v>
      </c>
      <c r="P1970" s="281" t="s">
        <v>303</v>
      </c>
      <c r="Q1970" s="281">
        <v>0</v>
      </c>
      <c r="S1970" s="281">
        <v>0</v>
      </c>
      <c r="W1970" s="281">
        <v>-20</v>
      </c>
      <c r="X1970" s="281" t="s">
        <v>1574</v>
      </c>
      <c r="AA1970" s="281">
        <v>1</v>
      </c>
      <c r="AB1970" s="281" t="s">
        <v>198</v>
      </c>
      <c r="AC1970" s="303">
        <v>44871</v>
      </c>
      <c r="AD1970" s="281" t="s">
        <v>11543</v>
      </c>
      <c r="AE1970" s="281" t="s">
        <v>2292</v>
      </c>
      <c r="AF1970" s="281" t="s">
        <v>266</v>
      </c>
      <c r="AG1970" s="281" t="s">
        <v>7437</v>
      </c>
      <c r="AI1970" s="281" t="s">
        <v>7438</v>
      </c>
      <c r="AJ1970" s="281" t="s">
        <v>11612</v>
      </c>
      <c r="AN1970" s="303">
        <v>44361</v>
      </c>
      <c r="AP1970" s="284">
        <f t="shared" si="277"/>
        <v>1963</v>
      </c>
      <c r="AQ1970" s="284" t="str">
        <f t="shared" si="278"/>
        <v>北原野乃華1</v>
      </c>
      <c r="AR1970" s="284" t="str">
        <f t="shared" si="279"/>
        <v>きたはらののか1</v>
      </c>
      <c r="AS1970" s="284">
        <f t="shared" si="280"/>
        <v>1736727</v>
      </c>
      <c r="AT1970" s="284" t="str">
        <f t="shared" si="273"/>
        <v>北原野乃華</v>
      </c>
      <c r="AU1970" s="284">
        <f>IF(AT1970="","",COUNTIF(AT$8:AT1970,AT1970))</f>
        <v>1</v>
      </c>
      <c r="AV1970" s="284" t="str">
        <f t="shared" si="274"/>
        <v>きたはらののか</v>
      </c>
      <c r="AW1970" s="284">
        <f>IF(AV1970="","",COUNTIF(AV$8:AV1970,AV1970))</f>
        <v>1</v>
      </c>
      <c r="AX1970" s="284" t="str">
        <f t="shared" si="272"/>
        <v/>
      </c>
      <c r="AY1970" s="284" t="str">
        <f t="shared" si="275"/>
        <v/>
      </c>
      <c r="AZ1970" s="284" t="str">
        <f t="shared" si="276"/>
        <v/>
      </c>
    </row>
    <row r="1971" spans="1:52" ht="18" customHeight="1">
      <c r="A1971" s="281">
        <v>1732250</v>
      </c>
      <c r="B1971" s="281" t="s">
        <v>7685</v>
      </c>
      <c r="C1971" s="281" t="s">
        <v>7686</v>
      </c>
      <c r="D1971" s="281" t="s">
        <v>7687</v>
      </c>
      <c r="E1971" s="281" t="s">
        <v>7688</v>
      </c>
      <c r="F1971" s="281">
        <v>1</v>
      </c>
      <c r="G1971" s="281" t="s">
        <v>259</v>
      </c>
      <c r="H1971" s="303">
        <v>38736</v>
      </c>
      <c r="I1971" s="281">
        <v>24</v>
      </c>
      <c r="J1971" s="281" t="s">
        <v>260</v>
      </c>
      <c r="K1971" s="281">
        <v>266</v>
      </c>
      <c r="L1971" s="281" t="s">
        <v>386</v>
      </c>
      <c r="M1971" s="281">
        <v>5086</v>
      </c>
      <c r="N1971" s="281" t="s">
        <v>5610</v>
      </c>
      <c r="O1971" s="281">
        <v>2</v>
      </c>
      <c r="P1971" s="281" t="s">
        <v>303</v>
      </c>
      <c r="Q1971" s="281">
        <v>0</v>
      </c>
      <c r="S1971" s="281">
        <v>0</v>
      </c>
      <c r="W1971" s="281">
        <v>-20</v>
      </c>
      <c r="X1971" s="281" t="s">
        <v>1574</v>
      </c>
      <c r="AA1971" s="281">
        <v>1</v>
      </c>
      <c r="AB1971" s="281" t="s">
        <v>198</v>
      </c>
      <c r="AC1971" s="303">
        <v>44871</v>
      </c>
      <c r="AD1971" s="281" t="s">
        <v>11542</v>
      </c>
      <c r="AE1971" s="281" t="s">
        <v>5611</v>
      </c>
      <c r="AF1971" s="281" t="s">
        <v>266</v>
      </c>
      <c r="AG1971" s="281" t="s">
        <v>7632</v>
      </c>
      <c r="AN1971" s="303">
        <v>44354</v>
      </c>
      <c r="AP1971" s="284">
        <f t="shared" si="277"/>
        <v>1964</v>
      </c>
      <c r="AQ1971" s="284" t="str">
        <f t="shared" si="278"/>
        <v>天野巧眞1</v>
      </c>
      <c r="AR1971" s="284" t="str">
        <f t="shared" si="279"/>
        <v>あまのこうま1</v>
      </c>
      <c r="AS1971" s="284">
        <f t="shared" si="280"/>
        <v>1732250</v>
      </c>
      <c r="AT1971" s="284" t="str">
        <f t="shared" si="273"/>
        <v>天野巧眞</v>
      </c>
      <c r="AU1971" s="284">
        <f>IF(AT1971="","",COUNTIF(AT$8:AT1971,AT1971))</f>
        <v>1</v>
      </c>
      <c r="AV1971" s="284" t="str">
        <f t="shared" si="274"/>
        <v>あまのこうま</v>
      </c>
      <c r="AW1971" s="284">
        <f>IF(AV1971="","",COUNTIF(AV$8:AV1971,AV1971))</f>
        <v>1</v>
      </c>
      <c r="AX1971" s="284" t="str">
        <f t="shared" si="272"/>
        <v/>
      </c>
      <c r="AY1971" s="284" t="str">
        <f t="shared" si="275"/>
        <v/>
      </c>
      <c r="AZ1971" s="284" t="str">
        <f t="shared" si="276"/>
        <v/>
      </c>
    </row>
    <row r="1972" spans="1:52" ht="18" customHeight="1">
      <c r="A1972" s="281">
        <v>1728335</v>
      </c>
      <c r="B1972" s="281" t="s">
        <v>1764</v>
      </c>
      <c r="C1972" s="281" t="s">
        <v>4783</v>
      </c>
      <c r="D1972" s="281" t="s">
        <v>1766</v>
      </c>
      <c r="E1972" s="281" t="s">
        <v>4784</v>
      </c>
      <c r="F1972" s="281">
        <v>2</v>
      </c>
      <c r="G1972" s="281" t="s">
        <v>282</v>
      </c>
      <c r="H1972" s="303">
        <v>38737</v>
      </c>
      <c r="I1972" s="281">
        <v>24</v>
      </c>
      <c r="J1972" s="281" t="s">
        <v>260</v>
      </c>
      <c r="K1972" s="281">
        <v>280</v>
      </c>
      <c r="L1972" s="281" t="s">
        <v>334</v>
      </c>
      <c r="M1972" s="281">
        <v>2116</v>
      </c>
      <c r="N1972" s="281" t="s">
        <v>7046</v>
      </c>
      <c r="O1972" s="281">
        <v>2</v>
      </c>
      <c r="P1972" s="281" t="s">
        <v>303</v>
      </c>
      <c r="Q1972" s="281">
        <v>0</v>
      </c>
      <c r="S1972" s="281">
        <v>0</v>
      </c>
      <c r="W1972" s="281">
        <v>-20</v>
      </c>
      <c r="X1972" s="281" t="s">
        <v>1574</v>
      </c>
      <c r="AA1972" s="281">
        <v>1</v>
      </c>
      <c r="AB1972" s="281" t="s">
        <v>198</v>
      </c>
      <c r="AC1972" s="303">
        <v>44871</v>
      </c>
      <c r="AD1972" s="281" t="s">
        <v>11543</v>
      </c>
      <c r="AE1972" s="281" t="s">
        <v>849</v>
      </c>
      <c r="AF1972" s="281" t="s">
        <v>266</v>
      </c>
      <c r="AG1972" s="281" t="s">
        <v>7671</v>
      </c>
      <c r="AI1972" s="281" t="s">
        <v>7048</v>
      </c>
      <c r="AJ1972" s="281" t="s">
        <v>11591</v>
      </c>
      <c r="AN1972" s="303">
        <v>44342</v>
      </c>
      <c r="AP1972" s="284">
        <f t="shared" si="277"/>
        <v>1965</v>
      </c>
      <c r="AQ1972" s="284" t="str">
        <f t="shared" si="278"/>
        <v>大島琴美1</v>
      </c>
      <c r="AR1972" s="284" t="str">
        <f t="shared" si="279"/>
        <v>おおしまことみ1</v>
      </c>
      <c r="AS1972" s="284">
        <f t="shared" si="280"/>
        <v>1728335</v>
      </c>
      <c r="AT1972" s="284" t="str">
        <f t="shared" si="273"/>
        <v>大島琴美</v>
      </c>
      <c r="AU1972" s="284">
        <f>IF(AT1972="","",COUNTIF(AT$8:AT1972,AT1972))</f>
        <v>1</v>
      </c>
      <c r="AV1972" s="284" t="str">
        <f t="shared" si="274"/>
        <v>おおしまことみ</v>
      </c>
      <c r="AW1972" s="284">
        <f>IF(AV1972="","",COUNTIF(AV$8:AV1972,AV1972))</f>
        <v>1</v>
      </c>
      <c r="AX1972" s="284" t="str">
        <f t="shared" si="272"/>
        <v/>
      </c>
      <c r="AY1972" s="284" t="str">
        <f t="shared" si="275"/>
        <v/>
      </c>
      <c r="AZ1972" s="284" t="str">
        <f t="shared" si="276"/>
        <v/>
      </c>
    </row>
    <row r="1973" spans="1:52" ht="18" customHeight="1">
      <c r="A1973" s="281">
        <v>1732295</v>
      </c>
      <c r="B1973" s="281" t="s">
        <v>7689</v>
      </c>
      <c r="C1973" s="281" t="s">
        <v>7073</v>
      </c>
      <c r="D1973" s="281" t="s">
        <v>7690</v>
      </c>
      <c r="E1973" s="281" t="s">
        <v>7075</v>
      </c>
      <c r="F1973" s="281">
        <v>1</v>
      </c>
      <c r="G1973" s="281" t="s">
        <v>259</v>
      </c>
      <c r="H1973" s="303">
        <v>38738</v>
      </c>
      <c r="I1973" s="281">
        <v>24</v>
      </c>
      <c r="J1973" s="281" t="s">
        <v>260</v>
      </c>
      <c r="K1973" s="281">
        <v>267</v>
      </c>
      <c r="L1973" s="281" t="s">
        <v>328</v>
      </c>
      <c r="M1973" s="281">
        <v>2032</v>
      </c>
      <c r="N1973" s="281" t="s">
        <v>5556</v>
      </c>
      <c r="O1973" s="281">
        <v>2</v>
      </c>
      <c r="P1973" s="281" t="s">
        <v>303</v>
      </c>
      <c r="Q1973" s="281">
        <v>0</v>
      </c>
      <c r="S1973" s="281">
        <v>0</v>
      </c>
      <c r="W1973" s="281">
        <v>-20</v>
      </c>
      <c r="X1973" s="281" t="s">
        <v>1574</v>
      </c>
      <c r="AA1973" s="281">
        <v>1</v>
      </c>
      <c r="AB1973" s="281" t="s">
        <v>198</v>
      </c>
      <c r="AC1973" s="303">
        <v>44871</v>
      </c>
      <c r="AD1973" s="281" t="s">
        <v>11542</v>
      </c>
      <c r="AE1973" s="281" t="s">
        <v>5557</v>
      </c>
      <c r="AF1973" s="281" t="s">
        <v>266</v>
      </c>
      <c r="AG1973" s="281" t="s">
        <v>5558</v>
      </c>
      <c r="AI1973" s="281" t="s">
        <v>5559</v>
      </c>
      <c r="AJ1973" s="281" t="s">
        <v>11481</v>
      </c>
      <c r="AN1973" s="303">
        <v>44354</v>
      </c>
      <c r="AP1973" s="284">
        <f t="shared" si="277"/>
        <v>1966</v>
      </c>
      <c r="AQ1973" s="284" t="str">
        <f t="shared" si="278"/>
        <v>島川翼1</v>
      </c>
      <c r="AR1973" s="284" t="str">
        <f t="shared" si="279"/>
        <v>しまかわつばさ1</v>
      </c>
      <c r="AS1973" s="284">
        <f t="shared" si="280"/>
        <v>1732295</v>
      </c>
      <c r="AT1973" s="284" t="str">
        <f t="shared" si="273"/>
        <v>島川翼</v>
      </c>
      <c r="AU1973" s="284">
        <f>IF(AT1973="","",COUNTIF(AT$8:AT1973,AT1973))</f>
        <v>1</v>
      </c>
      <c r="AV1973" s="284" t="str">
        <f t="shared" si="274"/>
        <v>しまかわつばさ</v>
      </c>
      <c r="AW1973" s="284">
        <f>IF(AV1973="","",COUNTIF(AV$8:AV1973,AV1973))</f>
        <v>1</v>
      </c>
      <c r="AX1973" s="284" t="str">
        <f t="shared" si="272"/>
        <v/>
      </c>
      <c r="AY1973" s="284" t="str">
        <f t="shared" si="275"/>
        <v/>
      </c>
      <c r="AZ1973" s="284" t="str">
        <f t="shared" si="276"/>
        <v/>
      </c>
    </row>
    <row r="1974" spans="1:52" ht="18" customHeight="1">
      <c r="A1974" s="281">
        <v>1728314</v>
      </c>
      <c r="B1974" s="281" t="s">
        <v>1039</v>
      </c>
      <c r="C1974" s="281" t="s">
        <v>7691</v>
      </c>
      <c r="D1974" s="281" t="s">
        <v>1041</v>
      </c>
      <c r="E1974" s="281" t="s">
        <v>5834</v>
      </c>
      <c r="F1974" s="281">
        <v>1</v>
      </c>
      <c r="G1974" s="281" t="s">
        <v>259</v>
      </c>
      <c r="H1974" s="303">
        <v>38742</v>
      </c>
      <c r="I1974" s="281">
        <v>24</v>
      </c>
      <c r="J1974" s="281" t="s">
        <v>260</v>
      </c>
      <c r="K1974" s="281">
        <v>280</v>
      </c>
      <c r="L1974" s="281" t="s">
        <v>334</v>
      </c>
      <c r="M1974" s="281">
        <v>2112</v>
      </c>
      <c r="N1974" s="281" t="s">
        <v>7692</v>
      </c>
      <c r="O1974" s="281">
        <v>2</v>
      </c>
      <c r="P1974" s="281" t="s">
        <v>303</v>
      </c>
      <c r="W1974" s="281">
        <v>-20</v>
      </c>
      <c r="X1974" s="281" t="s">
        <v>1574</v>
      </c>
      <c r="AA1974" s="281">
        <v>1</v>
      </c>
      <c r="AB1974" s="281" t="s">
        <v>198</v>
      </c>
      <c r="AC1974" s="303">
        <v>44871</v>
      </c>
      <c r="AD1974" s="281" t="s">
        <v>11543</v>
      </c>
      <c r="AE1974" s="281" t="s">
        <v>7693</v>
      </c>
      <c r="AF1974" s="281" t="s">
        <v>266</v>
      </c>
      <c r="AG1974" s="281" t="s">
        <v>7694</v>
      </c>
      <c r="AI1974" s="281" t="s">
        <v>7695</v>
      </c>
      <c r="AJ1974" s="281" t="s">
        <v>11618</v>
      </c>
      <c r="AN1974" s="303">
        <v>44342</v>
      </c>
      <c r="AP1974" s="284">
        <f t="shared" si="277"/>
        <v>1967</v>
      </c>
      <c r="AQ1974" s="284" t="str">
        <f t="shared" si="278"/>
        <v>樋口颯音1</v>
      </c>
      <c r="AR1974" s="284" t="str">
        <f t="shared" si="279"/>
        <v>ひぐちはやと1</v>
      </c>
      <c r="AS1974" s="284">
        <f t="shared" si="280"/>
        <v>1728314</v>
      </c>
      <c r="AT1974" s="284" t="str">
        <f t="shared" si="273"/>
        <v>樋口颯音</v>
      </c>
      <c r="AU1974" s="284">
        <f>IF(AT1974="","",COUNTIF(AT$8:AT1974,AT1974))</f>
        <v>1</v>
      </c>
      <c r="AV1974" s="284" t="str">
        <f t="shared" si="274"/>
        <v>ひぐちはやと</v>
      </c>
      <c r="AW1974" s="284">
        <f>IF(AV1974="","",COUNTIF(AV$8:AV1974,AV1974))</f>
        <v>1</v>
      </c>
      <c r="AX1974" s="284" t="str">
        <f t="shared" si="272"/>
        <v/>
      </c>
      <c r="AY1974" s="284" t="str">
        <f t="shared" si="275"/>
        <v/>
      </c>
      <c r="AZ1974" s="284" t="str">
        <f t="shared" si="276"/>
        <v/>
      </c>
    </row>
    <row r="1975" spans="1:52" ht="18" customHeight="1">
      <c r="A1975" s="281">
        <v>1732459</v>
      </c>
      <c r="B1975" s="281" t="s">
        <v>7696</v>
      </c>
      <c r="C1975" s="281" t="s">
        <v>7697</v>
      </c>
      <c r="D1975" s="281" t="s">
        <v>7698</v>
      </c>
      <c r="E1975" s="281" t="s">
        <v>7570</v>
      </c>
      <c r="F1975" s="281">
        <v>2</v>
      </c>
      <c r="G1975" s="281" t="s">
        <v>282</v>
      </c>
      <c r="H1975" s="303">
        <v>38742</v>
      </c>
      <c r="I1975" s="281">
        <v>24</v>
      </c>
      <c r="J1975" s="281" t="s">
        <v>260</v>
      </c>
      <c r="K1975" s="281">
        <v>267</v>
      </c>
      <c r="L1975" s="281" t="s">
        <v>328</v>
      </c>
      <c r="M1975" s="281">
        <v>2024</v>
      </c>
      <c r="N1975" s="281" t="s">
        <v>5659</v>
      </c>
      <c r="O1975" s="281">
        <v>2</v>
      </c>
      <c r="P1975" s="281" t="s">
        <v>303</v>
      </c>
      <c r="W1975" s="281">
        <v>-20</v>
      </c>
      <c r="X1975" s="281" t="s">
        <v>1574</v>
      </c>
      <c r="AA1975" s="281">
        <v>1</v>
      </c>
      <c r="AB1975" s="281" t="s">
        <v>198</v>
      </c>
      <c r="AC1975" s="303">
        <v>44871</v>
      </c>
      <c r="AD1975" s="281" t="s">
        <v>11542</v>
      </c>
      <c r="AN1975" s="303">
        <v>44354</v>
      </c>
      <c r="AP1975" s="284">
        <f t="shared" si="277"/>
        <v>1968</v>
      </c>
      <c r="AQ1975" s="284" t="str">
        <f t="shared" si="278"/>
        <v>堀井華琳1</v>
      </c>
      <c r="AR1975" s="284" t="str">
        <f t="shared" si="279"/>
        <v>ほりいかりん1</v>
      </c>
      <c r="AS1975" s="284">
        <f t="shared" si="280"/>
        <v>1732459</v>
      </c>
      <c r="AT1975" s="284" t="str">
        <f t="shared" si="273"/>
        <v>堀井華琳</v>
      </c>
      <c r="AU1975" s="284">
        <f>IF(AT1975="","",COUNTIF(AT$8:AT1975,AT1975))</f>
        <v>1</v>
      </c>
      <c r="AV1975" s="284" t="str">
        <f t="shared" si="274"/>
        <v>ほりいかりん</v>
      </c>
      <c r="AW1975" s="284">
        <f>IF(AV1975="","",COUNTIF(AV$8:AV1975,AV1975))</f>
        <v>1</v>
      </c>
      <c r="AX1975" s="284" t="str">
        <f t="shared" si="272"/>
        <v/>
      </c>
      <c r="AY1975" s="284" t="str">
        <f t="shared" si="275"/>
        <v/>
      </c>
      <c r="AZ1975" s="284" t="str">
        <f t="shared" si="276"/>
        <v/>
      </c>
    </row>
    <row r="1976" spans="1:52" ht="18" customHeight="1">
      <c r="A1976" s="281">
        <v>1732304</v>
      </c>
      <c r="B1976" s="281" t="s">
        <v>7699</v>
      </c>
      <c r="C1976" s="281" t="s">
        <v>7700</v>
      </c>
      <c r="D1976" s="281" t="s">
        <v>7701</v>
      </c>
      <c r="E1976" s="281" t="s">
        <v>2027</v>
      </c>
      <c r="F1976" s="281">
        <v>1</v>
      </c>
      <c r="G1976" s="281" t="s">
        <v>259</v>
      </c>
      <c r="H1976" s="303">
        <v>38743</v>
      </c>
      <c r="I1976" s="281">
        <v>24</v>
      </c>
      <c r="J1976" s="281" t="s">
        <v>260</v>
      </c>
      <c r="K1976" s="281">
        <v>267</v>
      </c>
      <c r="L1976" s="281" t="s">
        <v>328</v>
      </c>
      <c r="M1976" s="281">
        <v>2032</v>
      </c>
      <c r="N1976" s="281" t="s">
        <v>5556</v>
      </c>
      <c r="O1976" s="281">
        <v>2</v>
      </c>
      <c r="P1976" s="281" t="s">
        <v>303</v>
      </c>
      <c r="Q1976" s="281">
        <v>0</v>
      </c>
      <c r="S1976" s="281">
        <v>0</v>
      </c>
      <c r="W1976" s="281">
        <v>-20</v>
      </c>
      <c r="X1976" s="281" t="s">
        <v>1574</v>
      </c>
      <c r="AA1976" s="281">
        <v>1</v>
      </c>
      <c r="AB1976" s="281" t="s">
        <v>198</v>
      </c>
      <c r="AC1976" s="303">
        <v>44871</v>
      </c>
      <c r="AD1976" s="281" t="s">
        <v>11542</v>
      </c>
      <c r="AE1976" s="281" t="s">
        <v>5557</v>
      </c>
      <c r="AF1976" s="281" t="s">
        <v>266</v>
      </c>
      <c r="AG1976" s="281" t="s">
        <v>5558</v>
      </c>
      <c r="AI1976" s="281" t="s">
        <v>5559</v>
      </c>
      <c r="AJ1976" s="281" t="s">
        <v>11481</v>
      </c>
      <c r="AN1976" s="303">
        <v>44354</v>
      </c>
      <c r="AP1976" s="284">
        <f t="shared" si="277"/>
        <v>1969</v>
      </c>
      <c r="AQ1976" s="284" t="str">
        <f t="shared" si="278"/>
        <v>西岡拓海1</v>
      </c>
      <c r="AR1976" s="284" t="str">
        <f t="shared" si="279"/>
        <v>にしおかたくみ1</v>
      </c>
      <c r="AS1976" s="284">
        <f t="shared" si="280"/>
        <v>1732304</v>
      </c>
      <c r="AT1976" s="284" t="str">
        <f t="shared" si="273"/>
        <v>西岡拓海</v>
      </c>
      <c r="AU1976" s="284">
        <f>IF(AT1976="","",COUNTIF(AT$8:AT1976,AT1976))</f>
        <v>1</v>
      </c>
      <c r="AV1976" s="284" t="str">
        <f t="shared" si="274"/>
        <v>にしおかたくみ</v>
      </c>
      <c r="AW1976" s="284">
        <f>IF(AV1976="","",COUNTIF(AV$8:AV1976,AV1976))</f>
        <v>1</v>
      </c>
      <c r="AX1976" s="284" t="str">
        <f t="shared" si="272"/>
        <v/>
      </c>
      <c r="AY1976" s="284" t="str">
        <f t="shared" si="275"/>
        <v/>
      </c>
      <c r="AZ1976" s="284" t="str">
        <f t="shared" si="276"/>
        <v/>
      </c>
    </row>
    <row r="1977" spans="1:52" ht="18" customHeight="1">
      <c r="A1977" s="281">
        <v>1736720</v>
      </c>
      <c r="B1977" s="281" t="s">
        <v>2086</v>
      </c>
      <c r="C1977" s="281" t="s">
        <v>7702</v>
      </c>
      <c r="D1977" s="281" t="s">
        <v>2088</v>
      </c>
      <c r="E1977" s="281" t="s">
        <v>7703</v>
      </c>
      <c r="F1977" s="281">
        <v>1</v>
      </c>
      <c r="G1977" s="281" t="s">
        <v>259</v>
      </c>
      <c r="H1977" s="303">
        <v>38748</v>
      </c>
      <c r="I1977" s="281">
        <v>24</v>
      </c>
      <c r="J1977" s="281" t="s">
        <v>260</v>
      </c>
      <c r="K1977" s="281">
        <v>279</v>
      </c>
      <c r="L1977" s="281" t="s">
        <v>308</v>
      </c>
      <c r="M1977" s="281">
        <v>2107</v>
      </c>
      <c r="N1977" s="281" t="s">
        <v>5681</v>
      </c>
      <c r="O1977" s="281">
        <v>2</v>
      </c>
      <c r="P1977" s="281" t="s">
        <v>303</v>
      </c>
      <c r="Q1977" s="281">
        <v>0</v>
      </c>
      <c r="S1977" s="281">
        <v>0</v>
      </c>
      <c r="W1977" s="281">
        <v>-20</v>
      </c>
      <c r="X1977" s="281" t="s">
        <v>1574</v>
      </c>
      <c r="AA1977" s="281">
        <v>1</v>
      </c>
      <c r="AB1977" s="281" t="s">
        <v>198</v>
      </c>
      <c r="AC1977" s="303">
        <v>44871</v>
      </c>
      <c r="AD1977" s="281" t="s">
        <v>11543</v>
      </c>
      <c r="AE1977" s="281" t="s">
        <v>2292</v>
      </c>
      <c r="AF1977" s="281" t="s">
        <v>266</v>
      </c>
      <c r="AG1977" s="281" t="s">
        <v>7437</v>
      </c>
      <c r="AI1977" s="281" t="s">
        <v>7438</v>
      </c>
      <c r="AJ1977" s="281" t="s">
        <v>11612</v>
      </c>
      <c r="AN1977" s="303">
        <v>44361</v>
      </c>
      <c r="AP1977" s="284">
        <f t="shared" si="277"/>
        <v>1970</v>
      </c>
      <c r="AQ1977" s="284" t="str">
        <f t="shared" si="278"/>
        <v>加藤柚海1</v>
      </c>
      <c r="AR1977" s="284" t="str">
        <f t="shared" si="279"/>
        <v>かとうゆうみ1</v>
      </c>
      <c r="AS1977" s="284">
        <f t="shared" si="280"/>
        <v>1736720</v>
      </c>
      <c r="AT1977" s="284" t="str">
        <f t="shared" si="273"/>
        <v>加藤柚海</v>
      </c>
      <c r="AU1977" s="284">
        <f>IF(AT1977="","",COUNTIF(AT$8:AT1977,AT1977))</f>
        <v>1</v>
      </c>
      <c r="AV1977" s="284" t="str">
        <f t="shared" si="274"/>
        <v>かとうゆうみ</v>
      </c>
      <c r="AW1977" s="284">
        <f>IF(AV1977="","",COUNTIF(AV$8:AV1977,AV1977))</f>
        <v>1</v>
      </c>
      <c r="AX1977" s="284" t="str">
        <f t="shared" si="272"/>
        <v/>
      </c>
      <c r="AY1977" s="284" t="str">
        <f t="shared" si="275"/>
        <v/>
      </c>
      <c r="AZ1977" s="284" t="str">
        <f t="shared" si="276"/>
        <v/>
      </c>
    </row>
    <row r="1978" spans="1:52" ht="18" customHeight="1">
      <c r="A1978" s="281">
        <v>1732254</v>
      </c>
      <c r="B1978" s="281" t="s">
        <v>7704</v>
      </c>
      <c r="C1978" s="281" t="s">
        <v>7001</v>
      </c>
      <c r="D1978" s="281" t="s">
        <v>7705</v>
      </c>
      <c r="E1978" s="281" t="s">
        <v>7002</v>
      </c>
      <c r="F1978" s="281">
        <v>2</v>
      </c>
      <c r="G1978" s="281" t="s">
        <v>282</v>
      </c>
      <c r="H1978" s="303">
        <v>38755</v>
      </c>
      <c r="I1978" s="281">
        <v>24</v>
      </c>
      <c r="J1978" s="281" t="s">
        <v>260</v>
      </c>
      <c r="K1978" s="281">
        <v>266</v>
      </c>
      <c r="L1978" s="281" t="s">
        <v>386</v>
      </c>
      <c r="M1978" s="281">
        <v>5086</v>
      </c>
      <c r="N1978" s="281" t="s">
        <v>5610</v>
      </c>
      <c r="O1978" s="281">
        <v>2</v>
      </c>
      <c r="P1978" s="281" t="s">
        <v>303</v>
      </c>
      <c r="Q1978" s="281">
        <v>0</v>
      </c>
      <c r="S1978" s="281">
        <v>0</v>
      </c>
      <c r="W1978" s="281">
        <v>-20</v>
      </c>
      <c r="X1978" s="281" t="s">
        <v>1574</v>
      </c>
      <c r="AA1978" s="281">
        <v>1</v>
      </c>
      <c r="AB1978" s="281" t="s">
        <v>198</v>
      </c>
      <c r="AC1978" s="303">
        <v>44871</v>
      </c>
      <c r="AD1978" s="281" t="s">
        <v>11542</v>
      </c>
      <c r="AE1978" s="281" t="s">
        <v>5611</v>
      </c>
      <c r="AF1978" s="281" t="s">
        <v>266</v>
      </c>
      <c r="AG1978" s="281" t="s">
        <v>7632</v>
      </c>
      <c r="AN1978" s="303">
        <v>44354</v>
      </c>
      <c r="AP1978" s="284">
        <f t="shared" si="277"/>
        <v>1971</v>
      </c>
      <c r="AQ1978" s="284" t="str">
        <f t="shared" si="278"/>
        <v>西田菜々子1</v>
      </c>
      <c r="AR1978" s="284" t="str">
        <f t="shared" si="279"/>
        <v>にしだななこ1</v>
      </c>
      <c r="AS1978" s="284">
        <f t="shared" si="280"/>
        <v>1732254</v>
      </c>
      <c r="AT1978" s="284" t="str">
        <f t="shared" si="273"/>
        <v>西田菜々子</v>
      </c>
      <c r="AU1978" s="284">
        <f>IF(AT1978="","",COUNTIF(AT$8:AT1978,AT1978))</f>
        <v>1</v>
      </c>
      <c r="AV1978" s="284" t="str">
        <f t="shared" si="274"/>
        <v>にしだななこ</v>
      </c>
      <c r="AW1978" s="284">
        <f>IF(AV1978="","",COUNTIF(AV$8:AV1978,AV1978))</f>
        <v>1</v>
      </c>
      <c r="AX1978" s="284" t="str">
        <f t="shared" si="272"/>
        <v/>
      </c>
      <c r="AY1978" s="284" t="str">
        <f t="shared" si="275"/>
        <v/>
      </c>
      <c r="AZ1978" s="284" t="str">
        <f t="shared" si="276"/>
        <v/>
      </c>
    </row>
    <row r="1979" spans="1:52" ht="18" customHeight="1">
      <c r="A1979" s="281">
        <v>1732465</v>
      </c>
      <c r="B1979" s="281" t="s">
        <v>7706</v>
      </c>
      <c r="C1979" s="281" t="s">
        <v>7707</v>
      </c>
      <c r="D1979" s="281" t="s">
        <v>6583</v>
      </c>
      <c r="E1979" s="281" t="s">
        <v>7708</v>
      </c>
      <c r="F1979" s="281">
        <v>2</v>
      </c>
      <c r="G1979" s="281" t="s">
        <v>282</v>
      </c>
      <c r="H1979" s="303">
        <v>38764</v>
      </c>
      <c r="I1979" s="281">
        <v>24</v>
      </c>
      <c r="J1979" s="281" t="s">
        <v>260</v>
      </c>
      <c r="K1979" s="281">
        <v>267</v>
      </c>
      <c r="L1979" s="281" t="s">
        <v>328</v>
      </c>
      <c r="M1979" s="281">
        <v>2024</v>
      </c>
      <c r="N1979" s="281" t="s">
        <v>5659</v>
      </c>
      <c r="O1979" s="281">
        <v>2</v>
      </c>
      <c r="P1979" s="281" t="s">
        <v>303</v>
      </c>
      <c r="W1979" s="281">
        <v>-20</v>
      </c>
      <c r="X1979" s="281" t="s">
        <v>1574</v>
      </c>
      <c r="AA1979" s="281">
        <v>1</v>
      </c>
      <c r="AB1979" s="281" t="s">
        <v>198</v>
      </c>
      <c r="AC1979" s="303">
        <v>44871</v>
      </c>
      <c r="AD1979" s="281" t="s">
        <v>11542</v>
      </c>
      <c r="AN1979" s="303">
        <v>44354</v>
      </c>
      <c r="AP1979" s="284">
        <f t="shared" si="277"/>
        <v>1972</v>
      </c>
      <c r="AQ1979" s="284" t="str">
        <f t="shared" si="278"/>
        <v>岩﨑千春1</v>
      </c>
      <c r="AR1979" s="284" t="str">
        <f t="shared" si="279"/>
        <v>いわさきちはる1</v>
      </c>
      <c r="AS1979" s="284">
        <f t="shared" si="280"/>
        <v>1732465</v>
      </c>
      <c r="AT1979" s="284" t="str">
        <f t="shared" si="273"/>
        <v>岩﨑千春</v>
      </c>
      <c r="AU1979" s="284">
        <f>IF(AT1979="","",COUNTIF(AT$8:AT1979,AT1979))</f>
        <v>1</v>
      </c>
      <c r="AV1979" s="284" t="str">
        <f t="shared" si="274"/>
        <v>いわさきちはる</v>
      </c>
      <c r="AW1979" s="284">
        <f>IF(AV1979="","",COUNTIF(AV$8:AV1979,AV1979))</f>
        <v>1</v>
      </c>
      <c r="AX1979" s="284" t="str">
        <f t="shared" si="272"/>
        <v/>
      </c>
      <c r="AY1979" s="284" t="str">
        <f t="shared" si="275"/>
        <v/>
      </c>
      <c r="AZ1979" s="284" t="str">
        <f t="shared" si="276"/>
        <v/>
      </c>
    </row>
    <row r="1980" spans="1:52" ht="18" customHeight="1">
      <c r="A1980" s="281">
        <v>1729894</v>
      </c>
      <c r="B1980" s="281" t="s">
        <v>899</v>
      </c>
      <c r="C1980" s="281" t="s">
        <v>7709</v>
      </c>
      <c r="D1980" s="281" t="s">
        <v>901</v>
      </c>
      <c r="E1980" s="281" t="s">
        <v>5853</v>
      </c>
      <c r="F1980" s="281">
        <v>1</v>
      </c>
      <c r="G1980" s="281" t="s">
        <v>259</v>
      </c>
      <c r="H1980" s="303">
        <v>38782</v>
      </c>
      <c r="I1980" s="281">
        <v>24</v>
      </c>
      <c r="J1980" s="281" t="s">
        <v>260</v>
      </c>
      <c r="K1980" s="281">
        <v>278</v>
      </c>
      <c r="L1980" s="281" t="s">
        <v>445</v>
      </c>
      <c r="M1980" s="281">
        <v>2093</v>
      </c>
      <c r="N1980" s="281" t="s">
        <v>5626</v>
      </c>
      <c r="O1980" s="281">
        <v>2</v>
      </c>
      <c r="P1980" s="281" t="s">
        <v>303</v>
      </c>
      <c r="W1980" s="281">
        <v>-20</v>
      </c>
      <c r="X1980" s="281" t="s">
        <v>1574</v>
      </c>
      <c r="AA1980" s="281">
        <v>1</v>
      </c>
      <c r="AB1980" s="281" t="s">
        <v>198</v>
      </c>
      <c r="AC1980" s="303">
        <v>44871</v>
      </c>
      <c r="AD1980" s="281" t="s">
        <v>11543</v>
      </c>
      <c r="AE1980" s="281" t="s">
        <v>5627</v>
      </c>
      <c r="AF1980" s="281" t="s">
        <v>266</v>
      </c>
      <c r="AG1980" s="281" t="s">
        <v>5628</v>
      </c>
      <c r="AI1980" s="281" t="s">
        <v>5629</v>
      </c>
      <c r="AJ1980" s="281" t="s">
        <v>11486</v>
      </c>
      <c r="AN1980" s="303">
        <v>44347</v>
      </c>
      <c r="AP1980" s="284">
        <f t="shared" si="277"/>
        <v>1973</v>
      </c>
      <c r="AQ1980" s="284" t="str">
        <f t="shared" si="278"/>
        <v>内山亜結麦1</v>
      </c>
      <c r="AR1980" s="284" t="str">
        <f t="shared" si="279"/>
        <v>うちやまあゆむ1</v>
      </c>
      <c r="AS1980" s="284">
        <f t="shared" si="280"/>
        <v>1729894</v>
      </c>
      <c r="AT1980" s="284" t="str">
        <f t="shared" si="273"/>
        <v>内山亜結麦</v>
      </c>
      <c r="AU1980" s="284">
        <f>IF(AT1980="","",COUNTIF(AT$8:AT1980,AT1980))</f>
        <v>1</v>
      </c>
      <c r="AV1980" s="284" t="str">
        <f t="shared" si="274"/>
        <v>うちやまあゆむ</v>
      </c>
      <c r="AW1980" s="284">
        <f>IF(AV1980="","",COUNTIF(AV$8:AV1980,AV1980))</f>
        <v>1</v>
      </c>
      <c r="AX1980" s="284" t="str">
        <f t="shared" si="272"/>
        <v/>
      </c>
      <c r="AY1980" s="284" t="str">
        <f t="shared" si="275"/>
        <v/>
      </c>
      <c r="AZ1980" s="284" t="str">
        <f t="shared" si="276"/>
        <v/>
      </c>
    </row>
    <row r="1981" spans="1:52" ht="18" customHeight="1">
      <c r="A1981" s="281">
        <v>1732357</v>
      </c>
      <c r="B1981" s="281" t="s">
        <v>2640</v>
      </c>
      <c r="C1981" s="281" t="s">
        <v>5791</v>
      </c>
      <c r="D1981" s="281" t="s">
        <v>2642</v>
      </c>
      <c r="E1981" s="281" t="s">
        <v>4484</v>
      </c>
      <c r="F1981" s="281">
        <v>1</v>
      </c>
      <c r="G1981" s="281" t="s">
        <v>259</v>
      </c>
      <c r="H1981" s="303">
        <v>38788</v>
      </c>
      <c r="I1981" s="281">
        <v>24</v>
      </c>
      <c r="J1981" s="281" t="s">
        <v>260</v>
      </c>
      <c r="K1981" s="281">
        <v>267</v>
      </c>
      <c r="L1981" s="281" t="s">
        <v>328</v>
      </c>
      <c r="M1981" s="281">
        <v>2040</v>
      </c>
      <c r="N1981" s="281" t="s">
        <v>5290</v>
      </c>
      <c r="O1981" s="281">
        <v>2</v>
      </c>
      <c r="P1981" s="281" t="s">
        <v>303</v>
      </c>
      <c r="W1981" s="281">
        <v>-20</v>
      </c>
      <c r="X1981" s="281" t="s">
        <v>1574</v>
      </c>
      <c r="AA1981" s="281">
        <v>1</v>
      </c>
      <c r="AB1981" s="281" t="s">
        <v>198</v>
      </c>
      <c r="AC1981" s="303">
        <v>44871</v>
      </c>
      <c r="AD1981" s="281" t="s">
        <v>11542</v>
      </c>
      <c r="AE1981" s="281" t="s">
        <v>5291</v>
      </c>
      <c r="AF1981" s="281" t="s">
        <v>266</v>
      </c>
      <c r="AG1981" s="281" t="s">
        <v>5292</v>
      </c>
      <c r="AH1981" s="281" t="s">
        <v>5290</v>
      </c>
      <c r="AI1981" s="281" t="s">
        <v>5293</v>
      </c>
      <c r="AJ1981" s="281" t="s">
        <v>11456</v>
      </c>
      <c r="AN1981" s="303">
        <v>44354</v>
      </c>
      <c r="AP1981" s="284">
        <f t="shared" si="277"/>
        <v>1974</v>
      </c>
      <c r="AQ1981" s="284" t="str">
        <f t="shared" si="278"/>
        <v>岡田和大1</v>
      </c>
      <c r="AR1981" s="284" t="str">
        <f t="shared" si="279"/>
        <v>おかだかずひろ1</v>
      </c>
      <c r="AS1981" s="284">
        <f t="shared" si="280"/>
        <v>1732357</v>
      </c>
      <c r="AT1981" s="284" t="str">
        <f t="shared" si="273"/>
        <v>岡田和大</v>
      </c>
      <c r="AU1981" s="284">
        <f>IF(AT1981="","",COUNTIF(AT$8:AT1981,AT1981))</f>
        <v>1</v>
      </c>
      <c r="AV1981" s="284" t="str">
        <f t="shared" si="274"/>
        <v>おかだかずひろ</v>
      </c>
      <c r="AW1981" s="284">
        <f>IF(AV1981="","",COUNTIF(AV$8:AV1981,AV1981))</f>
        <v>1</v>
      </c>
      <c r="AX1981" s="284" t="str">
        <f t="shared" si="272"/>
        <v/>
      </c>
      <c r="AY1981" s="284" t="str">
        <f t="shared" si="275"/>
        <v/>
      </c>
      <c r="AZ1981" s="284" t="str">
        <f t="shared" si="276"/>
        <v/>
      </c>
    </row>
    <row r="1982" spans="1:52" ht="18" customHeight="1">
      <c r="A1982" s="281">
        <v>1736745</v>
      </c>
      <c r="B1982" s="281" t="s">
        <v>780</v>
      </c>
      <c r="C1982" s="281" t="s">
        <v>7710</v>
      </c>
      <c r="D1982" s="281" t="s">
        <v>782</v>
      </c>
      <c r="E1982" s="281" t="s">
        <v>6798</v>
      </c>
      <c r="F1982" s="281">
        <v>1</v>
      </c>
      <c r="G1982" s="281" t="s">
        <v>259</v>
      </c>
      <c r="H1982" s="303">
        <v>38796</v>
      </c>
      <c r="I1982" s="281">
        <v>24</v>
      </c>
      <c r="J1982" s="281" t="s">
        <v>260</v>
      </c>
      <c r="K1982" s="281">
        <v>279</v>
      </c>
      <c r="L1982" s="281" t="s">
        <v>308</v>
      </c>
      <c r="M1982" s="281">
        <v>2104</v>
      </c>
      <c r="N1982" s="281" t="s">
        <v>398</v>
      </c>
      <c r="O1982" s="281">
        <v>2</v>
      </c>
      <c r="P1982" s="281" t="s">
        <v>303</v>
      </c>
      <c r="W1982" s="281">
        <v>-20</v>
      </c>
      <c r="X1982" s="281" t="s">
        <v>1574</v>
      </c>
      <c r="AA1982" s="281">
        <v>1</v>
      </c>
      <c r="AB1982" s="281" t="s">
        <v>198</v>
      </c>
      <c r="AC1982" s="303">
        <v>44871</v>
      </c>
      <c r="AD1982" s="281" t="s">
        <v>11543</v>
      </c>
      <c r="AF1982" s="281" t="s">
        <v>266</v>
      </c>
      <c r="AG1982" s="281" t="s">
        <v>5480</v>
      </c>
      <c r="AI1982" s="281" t="s">
        <v>5481</v>
      </c>
      <c r="AJ1982" s="281" t="s">
        <v>11475</v>
      </c>
      <c r="AN1982" s="303">
        <v>44361</v>
      </c>
      <c r="AP1982" s="284">
        <f t="shared" si="277"/>
        <v>1975</v>
      </c>
      <c r="AQ1982" s="284" t="str">
        <f t="shared" si="278"/>
        <v>山田優吾1</v>
      </c>
      <c r="AR1982" s="284" t="str">
        <f t="shared" si="279"/>
        <v>やまだゆうご1</v>
      </c>
      <c r="AS1982" s="284">
        <f t="shared" si="280"/>
        <v>1736745</v>
      </c>
      <c r="AT1982" s="284" t="str">
        <f t="shared" si="273"/>
        <v>山田優吾</v>
      </c>
      <c r="AU1982" s="284">
        <f>IF(AT1982="","",COUNTIF(AT$8:AT1982,AT1982))</f>
        <v>1</v>
      </c>
      <c r="AV1982" s="284" t="str">
        <f t="shared" si="274"/>
        <v>やまだゆうご</v>
      </c>
      <c r="AW1982" s="284">
        <f>IF(AV1982="","",COUNTIF(AV$8:AV1982,AV1982))</f>
        <v>1</v>
      </c>
      <c r="AX1982" s="284" t="str">
        <f t="shared" si="272"/>
        <v/>
      </c>
      <c r="AY1982" s="284" t="str">
        <f t="shared" si="275"/>
        <v/>
      </c>
      <c r="AZ1982" s="284" t="str">
        <f t="shared" si="276"/>
        <v/>
      </c>
    </row>
    <row r="1983" spans="1:52" ht="18" customHeight="1">
      <c r="A1983" s="281">
        <v>1736744</v>
      </c>
      <c r="B1983" s="281" t="s">
        <v>7504</v>
      </c>
      <c r="C1983" s="281" t="s">
        <v>7711</v>
      </c>
      <c r="D1983" s="281" t="s">
        <v>7506</v>
      </c>
      <c r="E1983" s="281" t="s">
        <v>7712</v>
      </c>
      <c r="F1983" s="281">
        <v>1</v>
      </c>
      <c r="G1983" s="281" t="s">
        <v>259</v>
      </c>
      <c r="H1983" s="303">
        <v>38797</v>
      </c>
      <c r="I1983" s="281">
        <v>24</v>
      </c>
      <c r="J1983" s="281" t="s">
        <v>260</v>
      </c>
      <c r="K1983" s="281">
        <v>279</v>
      </c>
      <c r="L1983" s="281" t="s">
        <v>308</v>
      </c>
      <c r="M1983" s="281">
        <v>2105</v>
      </c>
      <c r="N1983" s="281" t="s">
        <v>7609</v>
      </c>
      <c r="O1983" s="281">
        <v>2</v>
      </c>
      <c r="P1983" s="281" t="s">
        <v>303</v>
      </c>
      <c r="W1983" s="281">
        <v>-20</v>
      </c>
      <c r="X1983" s="281" t="s">
        <v>1574</v>
      </c>
      <c r="AA1983" s="281">
        <v>1</v>
      </c>
      <c r="AB1983" s="281" t="s">
        <v>198</v>
      </c>
      <c r="AC1983" s="303">
        <v>44871</v>
      </c>
      <c r="AD1983" s="281" t="s">
        <v>11543</v>
      </c>
      <c r="AN1983" s="303">
        <v>44361</v>
      </c>
      <c r="AP1983" s="284">
        <f t="shared" si="277"/>
        <v>1976</v>
      </c>
      <c r="AQ1983" s="284" t="str">
        <f t="shared" si="278"/>
        <v>三澤俊一郎1</v>
      </c>
      <c r="AR1983" s="284" t="str">
        <f t="shared" si="279"/>
        <v>みさわしゅんいちろう1</v>
      </c>
      <c r="AS1983" s="284">
        <f t="shared" si="280"/>
        <v>1736744</v>
      </c>
      <c r="AT1983" s="284" t="str">
        <f t="shared" si="273"/>
        <v>三澤俊一郎</v>
      </c>
      <c r="AU1983" s="284">
        <f>IF(AT1983="","",COUNTIF(AT$8:AT1983,AT1983))</f>
        <v>1</v>
      </c>
      <c r="AV1983" s="284" t="str">
        <f t="shared" si="274"/>
        <v>みさわしゅんいちろう</v>
      </c>
      <c r="AW1983" s="284">
        <f>IF(AV1983="","",COUNTIF(AV$8:AV1983,AV1983))</f>
        <v>1</v>
      </c>
      <c r="AX1983" s="284" t="str">
        <f t="shared" si="272"/>
        <v/>
      </c>
      <c r="AY1983" s="284" t="str">
        <f t="shared" si="275"/>
        <v/>
      </c>
      <c r="AZ1983" s="284" t="str">
        <f t="shared" si="276"/>
        <v/>
      </c>
    </row>
    <row r="1984" spans="1:52" ht="18" customHeight="1">
      <c r="A1984" s="281">
        <v>1763249</v>
      </c>
      <c r="B1984" s="281" t="s">
        <v>3405</v>
      </c>
      <c r="C1984" s="281" t="s">
        <v>7713</v>
      </c>
      <c r="D1984" s="281" t="s">
        <v>1028</v>
      </c>
      <c r="E1984" s="281" t="s">
        <v>5493</v>
      </c>
      <c r="F1984" s="281">
        <v>2</v>
      </c>
      <c r="G1984" s="281" t="s">
        <v>282</v>
      </c>
      <c r="H1984" s="303">
        <v>38827</v>
      </c>
      <c r="I1984" s="281">
        <v>24</v>
      </c>
      <c r="J1984" s="281" t="s">
        <v>260</v>
      </c>
      <c r="K1984" s="281">
        <v>267</v>
      </c>
      <c r="L1984" s="281" t="s">
        <v>328</v>
      </c>
      <c r="M1984" s="281">
        <v>2028</v>
      </c>
      <c r="N1984" s="281" t="s">
        <v>341</v>
      </c>
      <c r="O1984" s="281">
        <v>2</v>
      </c>
      <c r="P1984" s="281" t="s">
        <v>303</v>
      </c>
      <c r="W1984" s="281">
        <v>-20</v>
      </c>
      <c r="X1984" s="281" t="s">
        <v>1574</v>
      </c>
      <c r="AA1984" s="281">
        <v>1</v>
      </c>
      <c r="AB1984" s="281" t="s">
        <v>198</v>
      </c>
      <c r="AC1984" s="303">
        <v>44871</v>
      </c>
      <c r="AD1984" s="281" t="s">
        <v>11542</v>
      </c>
      <c r="AE1984" s="281" t="s">
        <v>3644</v>
      </c>
      <c r="AF1984" s="281" t="s">
        <v>266</v>
      </c>
      <c r="AG1984" s="281" t="s">
        <v>5794</v>
      </c>
      <c r="AI1984" s="281" t="s">
        <v>5795</v>
      </c>
      <c r="AJ1984" s="281" t="s">
        <v>11500</v>
      </c>
      <c r="AN1984" s="303">
        <v>44713</v>
      </c>
      <c r="AP1984" s="284">
        <f t="shared" si="277"/>
        <v>1977</v>
      </c>
      <c r="AQ1984" s="284" t="str">
        <f t="shared" si="278"/>
        <v>伊東雅奈1</v>
      </c>
      <c r="AR1984" s="284" t="str">
        <f t="shared" si="279"/>
        <v>いとうかな1</v>
      </c>
      <c r="AS1984" s="284">
        <f t="shared" si="280"/>
        <v>1763249</v>
      </c>
      <c r="AT1984" s="284" t="str">
        <f t="shared" si="273"/>
        <v>伊東雅奈</v>
      </c>
      <c r="AU1984" s="284">
        <f>IF(AT1984="","",COUNTIF(AT$8:AT1984,AT1984))</f>
        <v>1</v>
      </c>
      <c r="AV1984" s="284" t="str">
        <f t="shared" si="274"/>
        <v>いとうかな</v>
      </c>
      <c r="AW1984" s="284">
        <f>IF(AV1984="","",COUNTIF(AV$8:AV1984,AV1984))</f>
        <v>1</v>
      </c>
      <c r="AX1984" s="284" t="str">
        <f t="shared" si="272"/>
        <v/>
      </c>
      <c r="AY1984" s="284" t="str">
        <f t="shared" si="275"/>
        <v/>
      </c>
      <c r="AZ1984" s="284" t="str">
        <f t="shared" si="276"/>
        <v/>
      </c>
    </row>
    <row r="1985" spans="1:52" ht="18" customHeight="1">
      <c r="A1985" s="281">
        <v>1763111</v>
      </c>
      <c r="B1985" s="281" t="s">
        <v>1333</v>
      </c>
      <c r="C1985" s="281" t="s">
        <v>7714</v>
      </c>
      <c r="D1985" s="281" t="s">
        <v>1335</v>
      </c>
      <c r="E1985" s="281" t="s">
        <v>7715</v>
      </c>
      <c r="F1985" s="281">
        <v>2</v>
      </c>
      <c r="G1985" s="281" t="s">
        <v>282</v>
      </c>
      <c r="H1985" s="303">
        <v>38861</v>
      </c>
      <c r="I1985" s="281">
        <v>24</v>
      </c>
      <c r="J1985" s="281" t="s">
        <v>260</v>
      </c>
      <c r="K1985" s="281">
        <v>267</v>
      </c>
      <c r="L1985" s="281" t="s">
        <v>328</v>
      </c>
      <c r="M1985" s="281">
        <v>2039</v>
      </c>
      <c r="N1985" s="281" t="s">
        <v>5672</v>
      </c>
      <c r="O1985" s="281">
        <v>2</v>
      </c>
      <c r="P1985" s="281" t="s">
        <v>303</v>
      </c>
      <c r="W1985" s="281">
        <v>-20</v>
      </c>
      <c r="X1985" s="281" t="s">
        <v>1574</v>
      </c>
      <c r="AA1985" s="281">
        <v>1</v>
      </c>
      <c r="AB1985" s="281" t="s">
        <v>198</v>
      </c>
      <c r="AC1985" s="303">
        <v>44871</v>
      </c>
      <c r="AD1985" s="281" t="s">
        <v>11542</v>
      </c>
      <c r="AE1985" s="281" t="s">
        <v>5673</v>
      </c>
      <c r="AF1985" s="281" t="s">
        <v>266</v>
      </c>
      <c r="AG1985" s="281" t="s">
        <v>5674</v>
      </c>
      <c r="AH1985" s="281" t="s">
        <v>5675</v>
      </c>
      <c r="AI1985" s="281" t="s">
        <v>5676</v>
      </c>
      <c r="AJ1985" s="281" t="s">
        <v>11492</v>
      </c>
      <c r="AN1985" s="303">
        <v>44713</v>
      </c>
      <c r="AP1985" s="284">
        <f t="shared" si="277"/>
        <v>1978</v>
      </c>
      <c r="AQ1985" s="284" t="str">
        <f t="shared" si="278"/>
        <v>石田千咲1</v>
      </c>
      <c r="AR1985" s="284" t="str">
        <f t="shared" si="279"/>
        <v>いしだちさ1</v>
      </c>
      <c r="AS1985" s="284">
        <f t="shared" si="280"/>
        <v>1763111</v>
      </c>
      <c r="AT1985" s="284" t="str">
        <f t="shared" si="273"/>
        <v>石田千咲</v>
      </c>
      <c r="AU1985" s="284">
        <f>IF(AT1985="","",COUNTIF(AT$8:AT1985,AT1985))</f>
        <v>1</v>
      </c>
      <c r="AV1985" s="284" t="str">
        <f t="shared" si="274"/>
        <v>いしだちさ</v>
      </c>
      <c r="AW1985" s="284">
        <f>IF(AV1985="","",COUNTIF(AV$8:AV1985,AV1985))</f>
        <v>1</v>
      </c>
      <c r="AX1985" s="284" t="str">
        <f t="shared" si="272"/>
        <v/>
      </c>
      <c r="AY1985" s="284" t="str">
        <f t="shared" si="275"/>
        <v/>
      </c>
      <c r="AZ1985" s="284" t="str">
        <f t="shared" si="276"/>
        <v/>
      </c>
    </row>
    <row r="1986" spans="1:52" ht="18" customHeight="1">
      <c r="A1986" s="281">
        <v>1764628</v>
      </c>
      <c r="B1986" s="281" t="s">
        <v>2388</v>
      </c>
      <c r="C1986" s="281" t="s">
        <v>7716</v>
      </c>
      <c r="D1986" s="281" t="s">
        <v>2389</v>
      </c>
      <c r="E1986" s="281" t="s">
        <v>7038</v>
      </c>
      <c r="F1986" s="281">
        <v>2</v>
      </c>
      <c r="G1986" s="281" t="s">
        <v>282</v>
      </c>
      <c r="H1986" s="303">
        <v>38891</v>
      </c>
      <c r="I1986" s="281">
        <v>24</v>
      </c>
      <c r="J1986" s="281" t="s">
        <v>260</v>
      </c>
      <c r="K1986" s="281">
        <v>279</v>
      </c>
      <c r="L1986" s="281" t="s">
        <v>308</v>
      </c>
      <c r="M1986" s="281">
        <v>2104</v>
      </c>
      <c r="N1986" s="281" t="s">
        <v>398</v>
      </c>
      <c r="O1986" s="281">
        <v>2</v>
      </c>
      <c r="P1986" s="281" t="s">
        <v>303</v>
      </c>
      <c r="W1986" s="281">
        <v>-20</v>
      </c>
      <c r="X1986" s="281" t="s">
        <v>1574</v>
      </c>
      <c r="AA1986" s="281">
        <v>1</v>
      </c>
      <c r="AB1986" s="281" t="s">
        <v>198</v>
      </c>
      <c r="AC1986" s="303">
        <v>44871</v>
      </c>
      <c r="AD1986" s="281" t="s">
        <v>11543</v>
      </c>
      <c r="AE1986" s="281" t="s">
        <v>357</v>
      </c>
      <c r="AF1986" s="281" t="s">
        <v>266</v>
      </c>
      <c r="AG1986" s="281" t="s">
        <v>5480</v>
      </c>
      <c r="AI1986" s="281" t="s">
        <v>5481</v>
      </c>
      <c r="AJ1986" s="281" t="s">
        <v>11475</v>
      </c>
      <c r="AN1986" s="303">
        <v>44718</v>
      </c>
      <c r="AP1986" s="284">
        <f t="shared" si="277"/>
        <v>1979</v>
      </c>
      <c r="AQ1986" s="284" t="str">
        <f t="shared" si="278"/>
        <v>村田枝美佳1</v>
      </c>
      <c r="AR1986" s="284" t="str">
        <f t="shared" si="279"/>
        <v>むらたえみか1</v>
      </c>
      <c r="AS1986" s="284">
        <f t="shared" si="280"/>
        <v>1764628</v>
      </c>
      <c r="AT1986" s="284" t="str">
        <f t="shared" si="273"/>
        <v>村田枝美佳</v>
      </c>
      <c r="AU1986" s="284">
        <f>IF(AT1986="","",COUNTIF(AT$8:AT1986,AT1986))</f>
        <v>1</v>
      </c>
      <c r="AV1986" s="284" t="str">
        <f t="shared" si="274"/>
        <v>むらたえみか</v>
      </c>
      <c r="AW1986" s="284">
        <f>IF(AV1986="","",COUNTIF(AV$8:AV1986,AV1986))</f>
        <v>1</v>
      </c>
      <c r="AX1986" s="284" t="str">
        <f t="shared" si="272"/>
        <v/>
      </c>
      <c r="AY1986" s="284" t="str">
        <f t="shared" si="275"/>
        <v/>
      </c>
      <c r="AZ1986" s="284" t="str">
        <f t="shared" si="276"/>
        <v/>
      </c>
    </row>
    <row r="1987" spans="1:52" ht="18" customHeight="1">
      <c r="A1987" s="281">
        <v>1763682</v>
      </c>
      <c r="B1987" s="281" t="s">
        <v>7717</v>
      </c>
      <c r="C1987" s="281" t="s">
        <v>7718</v>
      </c>
      <c r="D1987" s="281" t="s">
        <v>7719</v>
      </c>
      <c r="E1987" s="281" t="s">
        <v>356</v>
      </c>
      <c r="F1987" s="281">
        <v>1</v>
      </c>
      <c r="G1987" s="281" t="s">
        <v>259</v>
      </c>
      <c r="H1987" s="303">
        <v>38906</v>
      </c>
      <c r="I1987" s="281">
        <v>24</v>
      </c>
      <c r="J1987" s="281" t="s">
        <v>260</v>
      </c>
      <c r="K1987" s="281">
        <v>278</v>
      </c>
      <c r="L1987" s="281" t="s">
        <v>445</v>
      </c>
      <c r="M1987" s="281">
        <v>2098</v>
      </c>
      <c r="N1987" s="281" t="s">
        <v>5705</v>
      </c>
      <c r="O1987" s="281">
        <v>2</v>
      </c>
      <c r="P1987" s="281" t="s">
        <v>303</v>
      </c>
      <c r="W1987" s="281">
        <v>-20</v>
      </c>
      <c r="X1987" s="281" t="s">
        <v>1574</v>
      </c>
      <c r="AA1987" s="281">
        <v>1</v>
      </c>
      <c r="AB1987" s="281" t="s">
        <v>198</v>
      </c>
      <c r="AC1987" s="303">
        <v>44871</v>
      </c>
      <c r="AD1987" s="281" t="s">
        <v>11543</v>
      </c>
      <c r="AE1987" s="281" t="s">
        <v>5706</v>
      </c>
      <c r="AF1987" s="281" t="s">
        <v>266</v>
      </c>
      <c r="AG1987" s="281" t="s">
        <v>5707</v>
      </c>
      <c r="AI1987" s="281" t="s">
        <v>5708</v>
      </c>
      <c r="AJ1987" s="281" t="s">
        <v>11494</v>
      </c>
      <c r="AN1987" s="303">
        <v>44713</v>
      </c>
      <c r="AP1987" s="284">
        <f t="shared" si="277"/>
        <v>1980</v>
      </c>
      <c r="AQ1987" s="284" t="str">
        <f t="shared" si="278"/>
        <v>淺野晃紀1</v>
      </c>
      <c r="AR1987" s="284" t="str">
        <f t="shared" si="279"/>
        <v>あさのこうき1</v>
      </c>
      <c r="AS1987" s="284">
        <f t="shared" si="280"/>
        <v>1763682</v>
      </c>
      <c r="AT1987" s="284" t="str">
        <f t="shared" si="273"/>
        <v>淺野晃紀</v>
      </c>
      <c r="AU1987" s="284">
        <f>IF(AT1987="","",COUNTIF(AT$8:AT1987,AT1987))</f>
        <v>1</v>
      </c>
      <c r="AV1987" s="284" t="str">
        <f t="shared" si="274"/>
        <v>あさのこうき</v>
      </c>
      <c r="AW1987" s="284">
        <f>IF(AV1987="","",COUNTIF(AV$8:AV1987,AV1987))</f>
        <v>1</v>
      </c>
      <c r="AX1987" s="284" t="str">
        <f t="shared" si="272"/>
        <v/>
      </c>
      <c r="AY1987" s="284" t="str">
        <f t="shared" si="275"/>
        <v/>
      </c>
      <c r="AZ1987" s="284" t="str">
        <f t="shared" si="276"/>
        <v/>
      </c>
    </row>
    <row r="1988" spans="1:52" ht="18" customHeight="1">
      <c r="A1988" s="281">
        <v>1763270</v>
      </c>
      <c r="B1988" s="281" t="s">
        <v>1429</v>
      </c>
      <c r="C1988" s="281" t="s">
        <v>7720</v>
      </c>
      <c r="D1988" s="281" t="s">
        <v>1431</v>
      </c>
      <c r="E1988" s="281" t="s">
        <v>5898</v>
      </c>
      <c r="F1988" s="281">
        <v>1</v>
      </c>
      <c r="G1988" s="281" t="s">
        <v>259</v>
      </c>
      <c r="H1988" s="303">
        <v>38907</v>
      </c>
      <c r="I1988" s="281">
        <v>24</v>
      </c>
      <c r="J1988" s="281" t="s">
        <v>260</v>
      </c>
      <c r="K1988" s="281">
        <v>264</v>
      </c>
      <c r="L1988" s="281" t="s">
        <v>301</v>
      </c>
      <c r="M1988" s="281">
        <v>2016</v>
      </c>
      <c r="N1988" s="281" t="s">
        <v>5489</v>
      </c>
      <c r="O1988" s="281">
        <v>2</v>
      </c>
      <c r="P1988" s="281" t="s">
        <v>303</v>
      </c>
      <c r="Q1988" s="281">
        <v>0</v>
      </c>
      <c r="S1988" s="281">
        <v>0</v>
      </c>
      <c r="W1988" s="281">
        <v>-20</v>
      </c>
      <c r="X1988" s="281" t="s">
        <v>1574</v>
      </c>
      <c r="AA1988" s="281">
        <v>1</v>
      </c>
      <c r="AB1988" s="281" t="s">
        <v>198</v>
      </c>
      <c r="AC1988" s="303">
        <v>44871</v>
      </c>
      <c r="AD1988" s="281" t="s">
        <v>11542</v>
      </c>
      <c r="AE1988" s="281" t="s">
        <v>346</v>
      </c>
      <c r="AF1988" s="281" t="s">
        <v>266</v>
      </c>
      <c r="AG1988" s="281" t="s">
        <v>4983</v>
      </c>
      <c r="AN1988" s="303">
        <v>44713</v>
      </c>
      <c r="AP1988" s="284">
        <f t="shared" si="277"/>
        <v>1981</v>
      </c>
      <c r="AQ1988" s="284" t="str">
        <f t="shared" si="278"/>
        <v>市川遼1</v>
      </c>
      <c r="AR1988" s="284" t="str">
        <f t="shared" si="279"/>
        <v>いちかわはる1</v>
      </c>
      <c r="AS1988" s="284">
        <f t="shared" si="280"/>
        <v>1763270</v>
      </c>
      <c r="AT1988" s="284" t="str">
        <f t="shared" si="273"/>
        <v>市川遼</v>
      </c>
      <c r="AU1988" s="284">
        <f>IF(AT1988="","",COUNTIF(AT$8:AT1988,AT1988))</f>
        <v>1</v>
      </c>
      <c r="AV1988" s="284" t="str">
        <f t="shared" si="274"/>
        <v>いちかわはる</v>
      </c>
      <c r="AW1988" s="284">
        <f>IF(AV1988="","",COUNTIF(AV$8:AV1988,AV1988))</f>
        <v>1</v>
      </c>
      <c r="AX1988" s="284" t="str">
        <f t="shared" si="272"/>
        <v/>
      </c>
      <c r="AY1988" s="284" t="str">
        <f t="shared" si="275"/>
        <v/>
      </c>
      <c r="AZ1988" s="284" t="str">
        <f t="shared" si="276"/>
        <v/>
      </c>
    </row>
    <row r="1989" spans="1:52" ht="18" customHeight="1">
      <c r="A1989" s="281">
        <v>1764616</v>
      </c>
      <c r="B1989" s="281" t="s">
        <v>635</v>
      </c>
      <c r="C1989" s="281" t="s">
        <v>7721</v>
      </c>
      <c r="D1989" s="281" t="s">
        <v>637</v>
      </c>
      <c r="E1989" s="281" t="s">
        <v>7722</v>
      </c>
      <c r="F1989" s="281">
        <v>1</v>
      </c>
      <c r="G1989" s="281" t="s">
        <v>259</v>
      </c>
      <c r="H1989" s="303">
        <v>38908</v>
      </c>
      <c r="I1989" s="281">
        <v>24</v>
      </c>
      <c r="J1989" s="281" t="s">
        <v>260</v>
      </c>
      <c r="K1989" s="281">
        <v>279</v>
      </c>
      <c r="L1989" s="281" t="s">
        <v>308</v>
      </c>
      <c r="M1989" s="281">
        <v>2104</v>
      </c>
      <c r="N1989" s="281" t="s">
        <v>398</v>
      </c>
      <c r="O1989" s="281">
        <v>2</v>
      </c>
      <c r="P1989" s="281" t="s">
        <v>303</v>
      </c>
      <c r="W1989" s="281">
        <v>-20</v>
      </c>
      <c r="X1989" s="281" t="s">
        <v>1574</v>
      </c>
      <c r="AA1989" s="281">
        <v>1</v>
      </c>
      <c r="AB1989" s="281" t="s">
        <v>198</v>
      </c>
      <c r="AC1989" s="303">
        <v>44871</v>
      </c>
      <c r="AD1989" s="281" t="s">
        <v>11543</v>
      </c>
      <c r="AE1989" s="281" t="s">
        <v>357</v>
      </c>
      <c r="AF1989" s="281" t="s">
        <v>266</v>
      </c>
      <c r="AG1989" s="281" t="s">
        <v>5480</v>
      </c>
      <c r="AI1989" s="281" t="s">
        <v>5481</v>
      </c>
      <c r="AJ1989" s="281" t="s">
        <v>11475</v>
      </c>
      <c r="AN1989" s="303">
        <v>44718</v>
      </c>
      <c r="AP1989" s="284">
        <f t="shared" si="277"/>
        <v>1982</v>
      </c>
      <c r="AQ1989" s="284" t="str">
        <f t="shared" si="278"/>
        <v>平澤颯唯1</v>
      </c>
      <c r="AR1989" s="284" t="str">
        <f t="shared" si="279"/>
        <v>ひらさわそうい1</v>
      </c>
      <c r="AS1989" s="284">
        <f t="shared" si="280"/>
        <v>1764616</v>
      </c>
      <c r="AT1989" s="284" t="str">
        <f t="shared" si="273"/>
        <v>平澤颯唯</v>
      </c>
      <c r="AU1989" s="284">
        <f>IF(AT1989="","",COUNTIF(AT$8:AT1989,AT1989))</f>
        <v>1</v>
      </c>
      <c r="AV1989" s="284" t="str">
        <f t="shared" si="274"/>
        <v>ひらさわそうい</v>
      </c>
      <c r="AW1989" s="284">
        <f>IF(AV1989="","",COUNTIF(AV$8:AV1989,AV1989))</f>
        <v>1</v>
      </c>
      <c r="AX1989" s="284" t="str">
        <f t="shared" si="272"/>
        <v/>
      </c>
      <c r="AY1989" s="284" t="str">
        <f t="shared" si="275"/>
        <v/>
      </c>
      <c r="AZ1989" s="284" t="str">
        <f t="shared" si="276"/>
        <v/>
      </c>
    </row>
    <row r="1990" spans="1:52" ht="18" customHeight="1">
      <c r="A1990" s="281">
        <v>1673560</v>
      </c>
      <c r="B1990" s="281" t="s">
        <v>278</v>
      </c>
      <c r="C1990" s="281" t="s">
        <v>7723</v>
      </c>
      <c r="D1990" s="281" t="s">
        <v>280</v>
      </c>
      <c r="E1990" s="281" t="s">
        <v>5043</v>
      </c>
      <c r="F1990" s="281">
        <v>1</v>
      </c>
      <c r="G1990" s="281" t="s">
        <v>259</v>
      </c>
      <c r="H1990" s="303">
        <v>38911</v>
      </c>
      <c r="I1990" s="281">
        <v>24</v>
      </c>
      <c r="J1990" s="281" t="s">
        <v>260</v>
      </c>
      <c r="K1990" s="281">
        <v>267</v>
      </c>
      <c r="L1990" s="281" t="s">
        <v>328</v>
      </c>
      <c r="M1990" s="281">
        <v>2042</v>
      </c>
      <c r="N1990" s="281" t="s">
        <v>5507</v>
      </c>
      <c r="O1990" s="281">
        <v>2</v>
      </c>
      <c r="P1990" s="281" t="s">
        <v>303</v>
      </c>
      <c r="Q1990" s="281">
        <v>0</v>
      </c>
      <c r="S1990" s="281">
        <v>0</v>
      </c>
      <c r="W1990" s="281">
        <v>-20</v>
      </c>
      <c r="X1990" s="281" t="s">
        <v>1574</v>
      </c>
      <c r="AA1990" s="281">
        <v>1</v>
      </c>
      <c r="AB1990" s="281" t="s">
        <v>198</v>
      </c>
      <c r="AC1990" s="303">
        <v>44871</v>
      </c>
      <c r="AD1990" s="281" t="s">
        <v>11542</v>
      </c>
      <c r="AE1990" s="281" t="s">
        <v>3243</v>
      </c>
      <c r="AF1990" s="281" t="s">
        <v>266</v>
      </c>
      <c r="AG1990" s="281" t="s">
        <v>5508</v>
      </c>
      <c r="AI1990" s="281" t="s">
        <v>5509</v>
      </c>
      <c r="AJ1990" s="281" t="s">
        <v>11478</v>
      </c>
      <c r="AN1990" s="303">
        <v>43625</v>
      </c>
      <c r="AP1990" s="284">
        <f t="shared" si="277"/>
        <v>1983</v>
      </c>
      <c r="AQ1990" s="284" t="str">
        <f t="shared" si="278"/>
        <v>竹内一馬1</v>
      </c>
      <c r="AR1990" s="284" t="str">
        <f t="shared" si="279"/>
        <v>たけうちかずま1</v>
      </c>
      <c r="AS1990" s="284">
        <f t="shared" si="280"/>
        <v>1673560</v>
      </c>
      <c r="AT1990" s="284" t="str">
        <f t="shared" si="273"/>
        <v>竹内一馬</v>
      </c>
      <c r="AU1990" s="284">
        <f>IF(AT1990="","",COUNTIF(AT$8:AT1990,AT1990))</f>
        <v>1</v>
      </c>
      <c r="AV1990" s="284" t="str">
        <f t="shared" si="274"/>
        <v>たけうちかずま</v>
      </c>
      <c r="AW1990" s="284">
        <f>IF(AV1990="","",COUNTIF(AV$8:AV1990,AV1990))</f>
        <v>1</v>
      </c>
      <c r="AX1990" s="284" t="str">
        <f t="shared" si="272"/>
        <v/>
      </c>
      <c r="AY1990" s="284" t="str">
        <f t="shared" si="275"/>
        <v/>
      </c>
      <c r="AZ1990" s="284" t="str">
        <f t="shared" si="276"/>
        <v/>
      </c>
    </row>
    <row r="1991" spans="1:52" ht="18" customHeight="1">
      <c r="A1991" s="281">
        <v>1763008</v>
      </c>
      <c r="B1991" s="281" t="s">
        <v>7724</v>
      </c>
      <c r="C1991" s="281" t="s">
        <v>7725</v>
      </c>
      <c r="D1991" s="281" t="s">
        <v>7726</v>
      </c>
      <c r="E1991" s="281" t="s">
        <v>7727</v>
      </c>
      <c r="F1991" s="281">
        <v>2</v>
      </c>
      <c r="G1991" s="281" t="s">
        <v>282</v>
      </c>
      <c r="H1991" s="303">
        <v>38936</v>
      </c>
      <c r="I1991" s="281">
        <v>24</v>
      </c>
      <c r="J1991" s="281" t="s">
        <v>260</v>
      </c>
      <c r="K1991" s="281">
        <v>267</v>
      </c>
      <c r="L1991" s="281" t="s">
        <v>328</v>
      </c>
      <c r="M1991" s="281">
        <v>2042</v>
      </c>
      <c r="N1991" s="281" t="s">
        <v>5507</v>
      </c>
      <c r="O1991" s="281">
        <v>2</v>
      </c>
      <c r="P1991" s="281" t="s">
        <v>303</v>
      </c>
      <c r="W1991" s="281">
        <v>-20</v>
      </c>
      <c r="X1991" s="281" t="s">
        <v>1574</v>
      </c>
      <c r="AA1991" s="281">
        <v>1</v>
      </c>
      <c r="AB1991" s="281" t="s">
        <v>198</v>
      </c>
      <c r="AC1991" s="303">
        <v>44871</v>
      </c>
      <c r="AD1991" s="281" t="s">
        <v>11542</v>
      </c>
      <c r="AE1991" s="281" t="s">
        <v>3243</v>
      </c>
      <c r="AF1991" s="281" t="s">
        <v>266</v>
      </c>
      <c r="AG1991" s="281" t="s">
        <v>5508</v>
      </c>
      <c r="AI1991" s="281" t="s">
        <v>5509</v>
      </c>
      <c r="AJ1991" s="281" t="s">
        <v>11478</v>
      </c>
      <c r="AN1991" s="303">
        <v>44713</v>
      </c>
      <c r="AP1991" s="284">
        <f t="shared" si="277"/>
        <v>1984</v>
      </c>
      <c r="AQ1991" s="284" t="str">
        <f t="shared" si="278"/>
        <v>井澤心和1</v>
      </c>
      <c r="AR1991" s="284" t="str">
        <f t="shared" si="279"/>
        <v>いざわこより1</v>
      </c>
      <c r="AS1991" s="284">
        <f t="shared" si="280"/>
        <v>1763008</v>
      </c>
      <c r="AT1991" s="284" t="str">
        <f t="shared" si="273"/>
        <v>井澤心和</v>
      </c>
      <c r="AU1991" s="284">
        <f>IF(AT1991="","",COUNTIF(AT$8:AT1991,AT1991))</f>
        <v>1</v>
      </c>
      <c r="AV1991" s="284" t="str">
        <f t="shared" si="274"/>
        <v>いざわこより</v>
      </c>
      <c r="AW1991" s="284">
        <f>IF(AV1991="","",COUNTIF(AV$8:AV1991,AV1991))</f>
        <v>1</v>
      </c>
      <c r="AX1991" s="284" t="str">
        <f t="shared" si="272"/>
        <v/>
      </c>
      <c r="AY1991" s="284" t="str">
        <f t="shared" si="275"/>
        <v/>
      </c>
      <c r="AZ1991" s="284" t="str">
        <f t="shared" si="276"/>
        <v/>
      </c>
    </row>
    <row r="1992" spans="1:52" ht="18" customHeight="1">
      <c r="A1992" s="281">
        <v>1763693</v>
      </c>
      <c r="B1992" s="281" t="s">
        <v>441</v>
      </c>
      <c r="C1992" s="281" t="s">
        <v>7728</v>
      </c>
      <c r="D1992" s="281" t="s">
        <v>443</v>
      </c>
      <c r="E1992" s="281" t="s">
        <v>6113</v>
      </c>
      <c r="F1992" s="281">
        <v>1</v>
      </c>
      <c r="G1992" s="281" t="s">
        <v>259</v>
      </c>
      <c r="H1992" s="303">
        <v>38939</v>
      </c>
      <c r="I1992" s="281">
        <v>24</v>
      </c>
      <c r="J1992" s="281" t="s">
        <v>260</v>
      </c>
      <c r="K1992" s="281">
        <v>278</v>
      </c>
      <c r="L1992" s="281" t="s">
        <v>445</v>
      </c>
      <c r="M1992" s="281">
        <v>2096</v>
      </c>
      <c r="N1992" s="281" t="s">
        <v>5746</v>
      </c>
      <c r="O1992" s="281">
        <v>2</v>
      </c>
      <c r="P1992" s="281" t="s">
        <v>303</v>
      </c>
      <c r="W1992" s="281">
        <v>-20</v>
      </c>
      <c r="X1992" s="281" t="s">
        <v>1574</v>
      </c>
      <c r="AA1992" s="281">
        <v>1</v>
      </c>
      <c r="AB1992" s="281" t="s">
        <v>198</v>
      </c>
      <c r="AC1992" s="303">
        <v>44871</v>
      </c>
      <c r="AD1992" s="281" t="s">
        <v>11543</v>
      </c>
      <c r="AE1992" s="281" t="s">
        <v>5747</v>
      </c>
      <c r="AF1992" s="281" t="s">
        <v>266</v>
      </c>
      <c r="AG1992" s="281" t="s">
        <v>5748</v>
      </c>
      <c r="AH1992" s="281" t="s">
        <v>7599</v>
      </c>
      <c r="AI1992" s="281" t="s">
        <v>5749</v>
      </c>
      <c r="AJ1992" s="281" t="s">
        <v>11497</v>
      </c>
      <c r="AN1992" s="303">
        <v>44713</v>
      </c>
      <c r="AP1992" s="284">
        <f t="shared" si="277"/>
        <v>1985</v>
      </c>
      <c r="AQ1992" s="284" t="str">
        <f t="shared" si="278"/>
        <v>宮坂泰成1</v>
      </c>
      <c r="AR1992" s="284" t="str">
        <f t="shared" si="279"/>
        <v>みやさかたいせい1</v>
      </c>
      <c r="AS1992" s="284">
        <f t="shared" si="280"/>
        <v>1763693</v>
      </c>
      <c r="AT1992" s="284" t="str">
        <f t="shared" si="273"/>
        <v>宮坂泰成</v>
      </c>
      <c r="AU1992" s="284">
        <f>IF(AT1992="","",COUNTIF(AT$8:AT1992,AT1992))</f>
        <v>1</v>
      </c>
      <c r="AV1992" s="284" t="str">
        <f t="shared" si="274"/>
        <v>みやさかたいせい</v>
      </c>
      <c r="AW1992" s="284">
        <f>IF(AV1992="","",COUNTIF(AV$8:AV1992,AV1992))</f>
        <v>1</v>
      </c>
      <c r="AX1992" s="284" t="str">
        <f t="shared" ref="AX1992:AX2055" si="281">IFERROR(VLOOKUP(AS1992,$BA$11:$BA$38,1,FALSE),"")</f>
        <v/>
      </c>
      <c r="AY1992" s="284" t="str">
        <f t="shared" si="275"/>
        <v/>
      </c>
      <c r="AZ1992" s="284" t="str">
        <f t="shared" si="276"/>
        <v/>
      </c>
    </row>
    <row r="1993" spans="1:52" ht="18" customHeight="1">
      <c r="A1993" s="281">
        <v>1764668</v>
      </c>
      <c r="B1993" s="281" t="s">
        <v>7729</v>
      </c>
      <c r="C1993" s="281" t="s">
        <v>7730</v>
      </c>
      <c r="D1993" s="281" t="s">
        <v>7731</v>
      </c>
      <c r="E1993" s="281" t="s">
        <v>5282</v>
      </c>
      <c r="F1993" s="281">
        <v>2</v>
      </c>
      <c r="G1993" s="281" t="s">
        <v>282</v>
      </c>
      <c r="H1993" s="303">
        <v>38953</v>
      </c>
      <c r="I1993" s="281">
        <v>24</v>
      </c>
      <c r="J1993" s="281" t="s">
        <v>260</v>
      </c>
      <c r="K1993" s="281">
        <v>280</v>
      </c>
      <c r="L1993" s="281" t="s">
        <v>334</v>
      </c>
      <c r="M1993" s="281">
        <v>2120</v>
      </c>
      <c r="N1993" s="281" t="s">
        <v>5717</v>
      </c>
      <c r="O1993" s="281">
        <v>2</v>
      </c>
      <c r="P1993" s="281" t="s">
        <v>303</v>
      </c>
      <c r="Q1993" s="281">
        <v>0</v>
      </c>
      <c r="S1993" s="281">
        <v>0</v>
      </c>
      <c r="V1993" s="281">
        <v>0</v>
      </c>
      <c r="W1993" s="281">
        <v>-20</v>
      </c>
      <c r="X1993" s="281" t="s">
        <v>1574</v>
      </c>
      <c r="AA1993" s="281">
        <v>1</v>
      </c>
      <c r="AB1993" s="281" t="s">
        <v>198</v>
      </c>
      <c r="AC1993" s="303">
        <v>44871</v>
      </c>
      <c r="AD1993" s="281" t="s">
        <v>11543</v>
      </c>
      <c r="AE1993" s="281" t="s">
        <v>5718</v>
      </c>
      <c r="AF1993" s="281" t="s">
        <v>266</v>
      </c>
      <c r="AG1993" s="281" t="s">
        <v>5719</v>
      </c>
      <c r="AH1993" s="281" t="s">
        <v>5720</v>
      </c>
      <c r="AI1993" s="281" t="s">
        <v>5720</v>
      </c>
      <c r="AJ1993" s="281" t="s">
        <v>11495</v>
      </c>
      <c r="AN1993" s="303">
        <v>44718</v>
      </c>
      <c r="AP1993" s="284">
        <f t="shared" si="277"/>
        <v>1986</v>
      </c>
      <c r="AQ1993" s="284" t="str">
        <f t="shared" si="278"/>
        <v>辻元咲葵1</v>
      </c>
      <c r="AR1993" s="284" t="str">
        <f t="shared" si="279"/>
        <v>つじもとさき1</v>
      </c>
      <c r="AS1993" s="284">
        <f t="shared" si="280"/>
        <v>1764668</v>
      </c>
      <c r="AT1993" s="284" t="str">
        <f t="shared" si="273"/>
        <v>辻元咲葵</v>
      </c>
      <c r="AU1993" s="284">
        <f>IF(AT1993="","",COUNTIF(AT$8:AT1993,AT1993))</f>
        <v>1</v>
      </c>
      <c r="AV1993" s="284" t="str">
        <f t="shared" si="274"/>
        <v>つじもとさき</v>
      </c>
      <c r="AW1993" s="284">
        <f>IF(AV1993="","",COUNTIF(AV$8:AV1993,AV1993))</f>
        <v>1</v>
      </c>
      <c r="AX1993" s="284" t="str">
        <f t="shared" si="281"/>
        <v/>
      </c>
      <c r="AY1993" s="284" t="str">
        <f t="shared" si="275"/>
        <v/>
      </c>
      <c r="AZ1993" s="284" t="str">
        <f t="shared" si="276"/>
        <v/>
      </c>
    </row>
    <row r="1994" spans="1:52" ht="18" customHeight="1">
      <c r="A1994" s="281">
        <v>1764626</v>
      </c>
      <c r="B1994" s="281" t="s">
        <v>7732</v>
      </c>
      <c r="C1994" s="281" t="s">
        <v>7389</v>
      </c>
      <c r="D1994" s="281" t="s">
        <v>7733</v>
      </c>
      <c r="E1994" s="281" t="s">
        <v>7389</v>
      </c>
      <c r="F1994" s="281">
        <v>2</v>
      </c>
      <c r="G1994" s="281" t="s">
        <v>282</v>
      </c>
      <c r="H1994" s="303">
        <v>38960</v>
      </c>
      <c r="I1994" s="281">
        <v>24</v>
      </c>
      <c r="J1994" s="281" t="s">
        <v>260</v>
      </c>
      <c r="K1994" s="281">
        <v>279</v>
      </c>
      <c r="L1994" s="281" t="s">
        <v>308</v>
      </c>
      <c r="M1994" s="281">
        <v>2104</v>
      </c>
      <c r="N1994" s="281" t="s">
        <v>398</v>
      </c>
      <c r="O1994" s="281">
        <v>2</v>
      </c>
      <c r="P1994" s="281" t="s">
        <v>303</v>
      </c>
      <c r="W1994" s="281">
        <v>-20</v>
      </c>
      <c r="X1994" s="281" t="s">
        <v>1574</v>
      </c>
      <c r="AA1994" s="281">
        <v>1</v>
      </c>
      <c r="AB1994" s="281" t="s">
        <v>198</v>
      </c>
      <c r="AC1994" s="303">
        <v>44871</v>
      </c>
      <c r="AD1994" s="281" t="s">
        <v>11543</v>
      </c>
      <c r="AE1994" s="281" t="s">
        <v>357</v>
      </c>
      <c r="AF1994" s="281" t="s">
        <v>266</v>
      </c>
      <c r="AG1994" s="281" t="s">
        <v>5480</v>
      </c>
      <c r="AI1994" s="281" t="s">
        <v>5481</v>
      </c>
      <c r="AJ1994" s="281" t="s">
        <v>11475</v>
      </c>
      <c r="AN1994" s="303">
        <v>44718</v>
      </c>
      <c r="AP1994" s="284">
        <f t="shared" si="277"/>
        <v>1987</v>
      </c>
      <c r="AQ1994" s="284" t="str">
        <f t="shared" si="278"/>
        <v>真子はづき1</v>
      </c>
      <c r="AR1994" s="284" t="str">
        <f t="shared" si="279"/>
        <v>まなごはづき1</v>
      </c>
      <c r="AS1994" s="284">
        <f t="shared" si="280"/>
        <v>1764626</v>
      </c>
      <c r="AT1994" s="284" t="str">
        <f t="shared" ref="AT1994:AT2057" si="282">B1994&amp;C1994</f>
        <v>真子はづき</v>
      </c>
      <c r="AU1994" s="284">
        <f>IF(AT1994="","",COUNTIF(AT$8:AT1994,AT1994))</f>
        <v>1</v>
      </c>
      <c r="AV1994" s="284" t="str">
        <f t="shared" ref="AV1994:AV2057" si="283">D1994&amp;E1994</f>
        <v>まなごはづき</v>
      </c>
      <c r="AW1994" s="284">
        <f>IF(AV1994="","",COUNTIF(AV$8:AV1994,AV1994))</f>
        <v>1</v>
      </c>
      <c r="AX1994" s="284" t="str">
        <f t="shared" si="281"/>
        <v/>
      </c>
      <c r="AY1994" s="284" t="str">
        <f t="shared" ref="AY1994:AY2057" si="284">IF(AX1994="","",VLOOKUP(AS1994,$BA$11:$BC$38,2,FALSE))</f>
        <v/>
      </c>
      <c r="AZ1994" s="284" t="str">
        <f t="shared" ref="AZ1994:AZ2057" si="285">IF(AX1994="","",VLOOKUP(AS1994,$BA$11:$BC$38,3,FALSE))</f>
        <v/>
      </c>
    </row>
    <row r="1995" spans="1:52" ht="18" customHeight="1">
      <c r="A1995" s="281">
        <v>1764624</v>
      </c>
      <c r="B1995" s="281" t="s">
        <v>399</v>
      </c>
      <c r="C1995" s="281" t="s">
        <v>7201</v>
      </c>
      <c r="D1995" s="281" t="s">
        <v>401</v>
      </c>
      <c r="E1995" s="281" t="s">
        <v>5814</v>
      </c>
      <c r="F1995" s="281">
        <v>2</v>
      </c>
      <c r="G1995" s="281" t="s">
        <v>282</v>
      </c>
      <c r="H1995" s="303">
        <v>38961</v>
      </c>
      <c r="I1995" s="281">
        <v>24</v>
      </c>
      <c r="J1995" s="281" t="s">
        <v>260</v>
      </c>
      <c r="K1995" s="281">
        <v>279</v>
      </c>
      <c r="L1995" s="281" t="s">
        <v>308</v>
      </c>
      <c r="M1995" s="281">
        <v>2104</v>
      </c>
      <c r="N1995" s="281" t="s">
        <v>398</v>
      </c>
      <c r="O1995" s="281">
        <v>2</v>
      </c>
      <c r="P1995" s="281" t="s">
        <v>303</v>
      </c>
      <c r="W1995" s="281">
        <v>-20</v>
      </c>
      <c r="X1995" s="281" t="s">
        <v>1574</v>
      </c>
      <c r="AA1995" s="281">
        <v>1</v>
      </c>
      <c r="AB1995" s="281" t="s">
        <v>198</v>
      </c>
      <c r="AC1995" s="303">
        <v>44871</v>
      </c>
      <c r="AD1995" s="281" t="s">
        <v>11543</v>
      </c>
      <c r="AE1995" s="281" t="s">
        <v>357</v>
      </c>
      <c r="AF1995" s="281" t="s">
        <v>266</v>
      </c>
      <c r="AG1995" s="281" t="s">
        <v>5480</v>
      </c>
      <c r="AI1995" s="281" t="s">
        <v>5481</v>
      </c>
      <c r="AJ1995" s="281" t="s">
        <v>11475</v>
      </c>
      <c r="AN1995" s="303">
        <v>44718</v>
      </c>
      <c r="AP1995" s="284">
        <f t="shared" ref="AP1995:AP2058" si="286">AP1994+1</f>
        <v>1988</v>
      </c>
      <c r="AQ1995" s="284" t="str">
        <f t="shared" ref="AQ1995:AQ2058" si="287">AT1995&amp;AU1995</f>
        <v>北原花音1</v>
      </c>
      <c r="AR1995" s="284" t="str">
        <f t="shared" ref="AR1995:AR2058" si="288">AV1995&amp;AW1995</f>
        <v>きたはらかのん1</v>
      </c>
      <c r="AS1995" s="284">
        <f t="shared" ref="AS1995:AS2058" si="289">A1995</f>
        <v>1764624</v>
      </c>
      <c r="AT1995" s="284" t="str">
        <f t="shared" si="282"/>
        <v>北原花音</v>
      </c>
      <c r="AU1995" s="284">
        <f>IF(AT1995="","",COUNTIF(AT$8:AT1995,AT1995))</f>
        <v>1</v>
      </c>
      <c r="AV1995" s="284" t="str">
        <f t="shared" si="283"/>
        <v>きたはらかのん</v>
      </c>
      <c r="AW1995" s="284">
        <f>IF(AV1995="","",COUNTIF(AV$8:AV1995,AV1995))</f>
        <v>1</v>
      </c>
      <c r="AX1995" s="284" t="str">
        <f t="shared" si="281"/>
        <v/>
      </c>
      <c r="AY1995" s="284" t="str">
        <f t="shared" si="284"/>
        <v/>
      </c>
      <c r="AZ1995" s="284" t="str">
        <f t="shared" si="285"/>
        <v/>
      </c>
    </row>
    <row r="1996" spans="1:52" ht="18" customHeight="1">
      <c r="A1996" s="281">
        <v>1764627</v>
      </c>
      <c r="B1996" s="281" t="s">
        <v>601</v>
      </c>
      <c r="C1996" s="281" t="s">
        <v>7660</v>
      </c>
      <c r="D1996" s="281" t="s">
        <v>603</v>
      </c>
      <c r="E1996" s="281" t="s">
        <v>5785</v>
      </c>
      <c r="F1996" s="281">
        <v>2</v>
      </c>
      <c r="G1996" s="281" t="s">
        <v>282</v>
      </c>
      <c r="H1996" s="303">
        <v>39009</v>
      </c>
      <c r="I1996" s="281">
        <v>24</v>
      </c>
      <c r="J1996" s="281" t="s">
        <v>260</v>
      </c>
      <c r="K1996" s="281">
        <v>279</v>
      </c>
      <c r="L1996" s="281" t="s">
        <v>308</v>
      </c>
      <c r="M1996" s="281">
        <v>2104</v>
      </c>
      <c r="N1996" s="281" t="s">
        <v>398</v>
      </c>
      <c r="O1996" s="281">
        <v>2</v>
      </c>
      <c r="P1996" s="281" t="s">
        <v>303</v>
      </c>
      <c r="W1996" s="281">
        <v>-20</v>
      </c>
      <c r="X1996" s="281" t="s">
        <v>1574</v>
      </c>
      <c r="AA1996" s="281">
        <v>1</v>
      </c>
      <c r="AB1996" s="281" t="s">
        <v>198</v>
      </c>
      <c r="AC1996" s="303">
        <v>44871</v>
      </c>
      <c r="AD1996" s="281" t="s">
        <v>11543</v>
      </c>
      <c r="AE1996" s="281" t="s">
        <v>357</v>
      </c>
      <c r="AF1996" s="281" t="s">
        <v>266</v>
      </c>
      <c r="AG1996" s="281" t="s">
        <v>5480</v>
      </c>
      <c r="AI1996" s="281" t="s">
        <v>5481</v>
      </c>
      <c r="AJ1996" s="281" t="s">
        <v>11475</v>
      </c>
      <c r="AN1996" s="303">
        <v>44718</v>
      </c>
      <c r="AP1996" s="284">
        <f t="shared" si="286"/>
        <v>1989</v>
      </c>
      <c r="AQ1996" s="284" t="str">
        <f t="shared" si="287"/>
        <v>小松楓1</v>
      </c>
      <c r="AR1996" s="284" t="str">
        <f t="shared" si="288"/>
        <v>こまつかえで1</v>
      </c>
      <c r="AS1996" s="284">
        <f t="shared" si="289"/>
        <v>1764627</v>
      </c>
      <c r="AT1996" s="284" t="str">
        <f t="shared" si="282"/>
        <v>小松楓</v>
      </c>
      <c r="AU1996" s="284">
        <f>IF(AT1996="","",COUNTIF(AT$8:AT1996,AT1996))</f>
        <v>1</v>
      </c>
      <c r="AV1996" s="284" t="str">
        <f t="shared" si="283"/>
        <v>こまつかえで</v>
      </c>
      <c r="AW1996" s="284">
        <f>IF(AV1996="","",COUNTIF(AV$8:AV1996,AV1996))</f>
        <v>1</v>
      </c>
      <c r="AX1996" s="284" t="str">
        <f t="shared" si="281"/>
        <v/>
      </c>
      <c r="AY1996" s="284" t="str">
        <f t="shared" si="284"/>
        <v/>
      </c>
      <c r="AZ1996" s="284" t="str">
        <f t="shared" si="285"/>
        <v/>
      </c>
    </row>
    <row r="1997" spans="1:52" ht="18" customHeight="1">
      <c r="A1997" s="281">
        <v>1763071</v>
      </c>
      <c r="B1997" s="281" t="s">
        <v>6216</v>
      </c>
      <c r="C1997" s="281" t="s">
        <v>315</v>
      </c>
      <c r="D1997" s="281" t="s">
        <v>6217</v>
      </c>
      <c r="E1997" s="281" t="s">
        <v>4070</v>
      </c>
      <c r="F1997" s="281">
        <v>1</v>
      </c>
      <c r="G1997" s="281" t="s">
        <v>259</v>
      </c>
      <c r="H1997" s="303">
        <v>39014</v>
      </c>
      <c r="I1997" s="281">
        <v>24</v>
      </c>
      <c r="J1997" s="281" t="s">
        <v>260</v>
      </c>
      <c r="K1997" s="281">
        <v>267</v>
      </c>
      <c r="L1997" s="281" t="s">
        <v>328</v>
      </c>
      <c r="M1997" s="281">
        <v>2025</v>
      </c>
      <c r="N1997" s="281" t="s">
        <v>420</v>
      </c>
      <c r="O1997" s="281">
        <v>2</v>
      </c>
      <c r="P1997" s="281" t="s">
        <v>303</v>
      </c>
      <c r="Q1997" s="281">
        <v>0</v>
      </c>
      <c r="W1997" s="281">
        <v>-20</v>
      </c>
      <c r="X1997" s="281" t="s">
        <v>1574</v>
      </c>
      <c r="AA1997" s="281">
        <v>1</v>
      </c>
      <c r="AB1997" s="281" t="s">
        <v>198</v>
      </c>
      <c r="AC1997" s="303">
        <v>44871</v>
      </c>
      <c r="AD1997" s="281" t="s">
        <v>11542</v>
      </c>
      <c r="AE1997" s="281" t="s">
        <v>1645</v>
      </c>
      <c r="AF1997" s="281" t="s">
        <v>266</v>
      </c>
      <c r="AG1997" s="281" t="s">
        <v>5485</v>
      </c>
      <c r="AH1997" s="281" t="s">
        <v>5486</v>
      </c>
      <c r="AI1997" s="281" t="s">
        <v>5487</v>
      </c>
      <c r="AJ1997" s="281" t="s">
        <v>11199</v>
      </c>
      <c r="AN1997" s="303">
        <v>44713</v>
      </c>
      <c r="AP1997" s="284">
        <f t="shared" si="286"/>
        <v>1990</v>
      </c>
      <c r="AQ1997" s="284" t="str">
        <f t="shared" si="287"/>
        <v>前川悠太1</v>
      </c>
      <c r="AR1997" s="284" t="str">
        <f t="shared" si="288"/>
        <v>まえかわゆうた1</v>
      </c>
      <c r="AS1997" s="284">
        <f t="shared" si="289"/>
        <v>1763071</v>
      </c>
      <c r="AT1997" s="284" t="str">
        <f t="shared" si="282"/>
        <v>前川悠太</v>
      </c>
      <c r="AU1997" s="284">
        <f>IF(AT1997="","",COUNTIF(AT$8:AT1997,AT1997))</f>
        <v>1</v>
      </c>
      <c r="AV1997" s="284" t="str">
        <f t="shared" si="283"/>
        <v>まえかわゆうた</v>
      </c>
      <c r="AW1997" s="284">
        <f>IF(AV1997="","",COUNTIF(AV$8:AV1997,AV1997))</f>
        <v>1</v>
      </c>
      <c r="AX1997" s="284" t="str">
        <f t="shared" si="281"/>
        <v/>
      </c>
      <c r="AY1997" s="284" t="str">
        <f t="shared" si="284"/>
        <v/>
      </c>
      <c r="AZ1997" s="284" t="str">
        <f t="shared" si="285"/>
        <v/>
      </c>
    </row>
    <row r="1998" spans="1:52" ht="18" customHeight="1">
      <c r="A1998" s="281">
        <v>1764620</v>
      </c>
      <c r="B1998" s="281" t="s">
        <v>1813</v>
      </c>
      <c r="C1998" s="281" t="s">
        <v>6406</v>
      </c>
      <c r="D1998" s="281" t="s">
        <v>1815</v>
      </c>
      <c r="E1998" s="281" t="s">
        <v>1805</v>
      </c>
      <c r="F1998" s="281">
        <v>1</v>
      </c>
      <c r="G1998" s="281" t="s">
        <v>259</v>
      </c>
      <c r="H1998" s="303">
        <v>39037</v>
      </c>
      <c r="I1998" s="281">
        <v>24</v>
      </c>
      <c r="J1998" s="281" t="s">
        <v>260</v>
      </c>
      <c r="K1998" s="281">
        <v>279</v>
      </c>
      <c r="L1998" s="281" t="s">
        <v>308</v>
      </c>
      <c r="M1998" s="281">
        <v>2104</v>
      </c>
      <c r="N1998" s="281" t="s">
        <v>398</v>
      </c>
      <c r="O1998" s="281">
        <v>2</v>
      </c>
      <c r="P1998" s="281" t="s">
        <v>303</v>
      </c>
      <c r="W1998" s="281">
        <v>-20</v>
      </c>
      <c r="X1998" s="281" t="s">
        <v>1574</v>
      </c>
      <c r="AA1998" s="281">
        <v>1</v>
      </c>
      <c r="AB1998" s="281" t="s">
        <v>198</v>
      </c>
      <c r="AC1998" s="303">
        <v>44871</v>
      </c>
      <c r="AD1998" s="281" t="s">
        <v>11543</v>
      </c>
      <c r="AE1998" s="281" t="s">
        <v>357</v>
      </c>
      <c r="AF1998" s="281" t="s">
        <v>266</v>
      </c>
      <c r="AG1998" s="281" t="s">
        <v>5480</v>
      </c>
      <c r="AI1998" s="281" t="s">
        <v>5481</v>
      </c>
      <c r="AJ1998" s="281" t="s">
        <v>11475</v>
      </c>
      <c r="AN1998" s="303">
        <v>44718</v>
      </c>
      <c r="AP1998" s="284">
        <f t="shared" si="286"/>
        <v>1991</v>
      </c>
      <c r="AQ1998" s="284" t="str">
        <f t="shared" si="287"/>
        <v>春日義幸1</v>
      </c>
      <c r="AR1998" s="284" t="str">
        <f t="shared" si="288"/>
        <v>かすがよしゆき1</v>
      </c>
      <c r="AS1998" s="284">
        <f t="shared" si="289"/>
        <v>1764620</v>
      </c>
      <c r="AT1998" s="284" t="str">
        <f t="shared" si="282"/>
        <v>春日義幸</v>
      </c>
      <c r="AU1998" s="284">
        <f>IF(AT1998="","",COUNTIF(AT$8:AT1998,AT1998))</f>
        <v>1</v>
      </c>
      <c r="AV1998" s="284" t="str">
        <f t="shared" si="283"/>
        <v>かすがよしゆき</v>
      </c>
      <c r="AW1998" s="284">
        <f>IF(AV1998="","",COUNTIF(AV$8:AV1998,AV1998))</f>
        <v>1</v>
      </c>
      <c r="AX1998" s="284" t="str">
        <f t="shared" si="281"/>
        <v/>
      </c>
      <c r="AY1998" s="284" t="str">
        <f t="shared" si="284"/>
        <v/>
      </c>
      <c r="AZ1998" s="284" t="str">
        <f t="shared" si="285"/>
        <v/>
      </c>
    </row>
    <row r="1999" spans="1:52" ht="18" customHeight="1">
      <c r="A1999" s="281">
        <v>1754360</v>
      </c>
      <c r="B1999" s="281" t="s">
        <v>3302</v>
      </c>
      <c r="C1999" s="281" t="s">
        <v>7734</v>
      </c>
      <c r="D1999" s="281" t="s">
        <v>3304</v>
      </c>
      <c r="E1999" s="281" t="s">
        <v>7735</v>
      </c>
      <c r="F1999" s="281">
        <v>1</v>
      </c>
      <c r="G1999" s="281" t="s">
        <v>259</v>
      </c>
      <c r="H1999" s="303">
        <v>39116</v>
      </c>
      <c r="I1999" s="281">
        <v>24</v>
      </c>
      <c r="J1999" s="281" t="s">
        <v>260</v>
      </c>
      <c r="K1999" s="281">
        <v>279</v>
      </c>
      <c r="L1999" s="281" t="s">
        <v>308</v>
      </c>
      <c r="M1999" s="281">
        <v>2105</v>
      </c>
      <c r="N1999" s="281" t="s">
        <v>7609</v>
      </c>
      <c r="O1999" s="281">
        <v>2</v>
      </c>
      <c r="P1999" s="281" t="s">
        <v>303</v>
      </c>
      <c r="Q1999" s="281">
        <v>0</v>
      </c>
      <c r="S1999" s="281">
        <v>0</v>
      </c>
      <c r="W1999" s="281">
        <v>-20</v>
      </c>
      <c r="X1999" s="281" t="s">
        <v>1574</v>
      </c>
      <c r="AA1999" s="281">
        <v>1</v>
      </c>
      <c r="AB1999" s="281" t="s">
        <v>198</v>
      </c>
      <c r="AC1999" s="303">
        <v>44871</v>
      </c>
      <c r="AD1999" s="281" t="s">
        <v>11543</v>
      </c>
      <c r="AE1999" s="281" t="s">
        <v>7736</v>
      </c>
      <c r="AF1999" s="281" t="s">
        <v>266</v>
      </c>
      <c r="AG1999" s="281" t="s">
        <v>7737</v>
      </c>
      <c r="AN1999" s="303">
        <v>44668</v>
      </c>
      <c r="AP1999" s="284">
        <f t="shared" si="286"/>
        <v>1992</v>
      </c>
      <c r="AQ1999" s="284" t="str">
        <f t="shared" si="287"/>
        <v>登内琉真1</v>
      </c>
      <c r="AR1999" s="284" t="str">
        <f t="shared" si="288"/>
        <v>とのうちりゅうま1</v>
      </c>
      <c r="AS1999" s="284">
        <f t="shared" si="289"/>
        <v>1754360</v>
      </c>
      <c r="AT1999" s="284" t="str">
        <f t="shared" si="282"/>
        <v>登内琉真</v>
      </c>
      <c r="AU1999" s="284">
        <f>IF(AT1999="","",COUNTIF(AT$8:AT1999,AT1999))</f>
        <v>1</v>
      </c>
      <c r="AV1999" s="284" t="str">
        <f t="shared" si="283"/>
        <v>とのうちりゅうま</v>
      </c>
      <c r="AW1999" s="284">
        <f>IF(AV1999="","",COUNTIF(AV$8:AV1999,AV1999))</f>
        <v>1</v>
      </c>
      <c r="AX1999" s="284" t="str">
        <f t="shared" si="281"/>
        <v/>
      </c>
      <c r="AY1999" s="284" t="str">
        <f t="shared" si="284"/>
        <v/>
      </c>
      <c r="AZ1999" s="284" t="str">
        <f t="shared" si="285"/>
        <v/>
      </c>
    </row>
    <row r="2000" spans="1:52" ht="18" customHeight="1">
      <c r="A2000" s="281">
        <v>1763683</v>
      </c>
      <c r="B2000" s="281" t="s">
        <v>7738</v>
      </c>
      <c r="C2000" s="281" t="s">
        <v>7739</v>
      </c>
      <c r="D2000" s="281" t="s">
        <v>1170</v>
      </c>
      <c r="E2000" s="281" t="s">
        <v>529</v>
      </c>
      <c r="F2000" s="281">
        <v>2</v>
      </c>
      <c r="G2000" s="281" t="s">
        <v>282</v>
      </c>
      <c r="H2000" s="303">
        <v>39127</v>
      </c>
      <c r="I2000" s="281">
        <v>24</v>
      </c>
      <c r="J2000" s="281" t="s">
        <v>260</v>
      </c>
      <c r="K2000" s="281">
        <v>278</v>
      </c>
      <c r="L2000" s="281" t="s">
        <v>445</v>
      </c>
      <c r="M2000" s="281">
        <v>2098</v>
      </c>
      <c r="N2000" s="281" t="s">
        <v>5705</v>
      </c>
      <c r="O2000" s="281">
        <v>2</v>
      </c>
      <c r="P2000" s="281" t="s">
        <v>303</v>
      </c>
      <c r="W2000" s="281">
        <v>-20</v>
      </c>
      <c r="X2000" s="281" t="s">
        <v>1574</v>
      </c>
      <c r="AA2000" s="281">
        <v>1</v>
      </c>
      <c r="AB2000" s="281" t="s">
        <v>198</v>
      </c>
      <c r="AC2000" s="303">
        <v>44871</v>
      </c>
      <c r="AD2000" s="281" t="s">
        <v>11543</v>
      </c>
      <c r="AE2000" s="281" t="s">
        <v>5706</v>
      </c>
      <c r="AF2000" s="281" t="s">
        <v>266</v>
      </c>
      <c r="AG2000" s="281" t="s">
        <v>5707</v>
      </c>
      <c r="AI2000" s="281" t="s">
        <v>5708</v>
      </c>
      <c r="AJ2000" s="281" t="s">
        <v>11494</v>
      </c>
      <c r="AN2000" s="303">
        <v>44713</v>
      </c>
      <c r="AP2000" s="284">
        <f t="shared" si="286"/>
        <v>1993</v>
      </c>
      <c r="AQ2000" s="284" t="str">
        <f t="shared" si="287"/>
        <v>河西晶1</v>
      </c>
      <c r="AR2000" s="284" t="str">
        <f t="shared" si="288"/>
        <v>かさいあきら1</v>
      </c>
      <c r="AS2000" s="284">
        <f t="shared" si="289"/>
        <v>1763683</v>
      </c>
      <c r="AT2000" s="284" t="str">
        <f t="shared" si="282"/>
        <v>河西晶</v>
      </c>
      <c r="AU2000" s="284">
        <f>IF(AT2000="","",COUNTIF(AT$8:AT2000,AT2000))</f>
        <v>1</v>
      </c>
      <c r="AV2000" s="284" t="str">
        <f t="shared" si="283"/>
        <v>かさいあきら</v>
      </c>
      <c r="AW2000" s="284">
        <f>IF(AV2000="","",COUNTIF(AV$8:AV2000,AV2000))</f>
        <v>1</v>
      </c>
      <c r="AX2000" s="284" t="str">
        <f t="shared" si="281"/>
        <v/>
      </c>
      <c r="AY2000" s="284" t="str">
        <f t="shared" si="284"/>
        <v/>
      </c>
      <c r="AZ2000" s="284" t="str">
        <f t="shared" si="285"/>
        <v/>
      </c>
    </row>
    <row r="2001" spans="1:52" ht="18" customHeight="1">
      <c r="A2001" s="281">
        <v>1764614</v>
      </c>
      <c r="B2001" s="281" t="s">
        <v>519</v>
      </c>
      <c r="C2001" s="281" t="s">
        <v>7740</v>
      </c>
      <c r="D2001" s="281" t="s">
        <v>521</v>
      </c>
      <c r="E2001" s="281" t="s">
        <v>4726</v>
      </c>
      <c r="F2001" s="281">
        <v>1</v>
      </c>
      <c r="G2001" s="281" t="s">
        <v>259</v>
      </c>
      <c r="H2001" s="303">
        <v>39132</v>
      </c>
      <c r="I2001" s="281">
        <v>24</v>
      </c>
      <c r="J2001" s="281" t="s">
        <v>260</v>
      </c>
      <c r="K2001" s="281">
        <v>279</v>
      </c>
      <c r="L2001" s="281" t="s">
        <v>308</v>
      </c>
      <c r="M2001" s="281">
        <v>2104</v>
      </c>
      <c r="N2001" s="281" t="s">
        <v>398</v>
      </c>
      <c r="O2001" s="281">
        <v>2</v>
      </c>
      <c r="P2001" s="281" t="s">
        <v>303</v>
      </c>
      <c r="W2001" s="281">
        <v>-20</v>
      </c>
      <c r="X2001" s="281" t="s">
        <v>1574</v>
      </c>
      <c r="AA2001" s="281">
        <v>1</v>
      </c>
      <c r="AB2001" s="281" t="s">
        <v>198</v>
      </c>
      <c r="AC2001" s="303">
        <v>44871</v>
      </c>
      <c r="AD2001" s="281" t="s">
        <v>11543</v>
      </c>
      <c r="AE2001" s="281" t="s">
        <v>357</v>
      </c>
      <c r="AF2001" s="281" t="s">
        <v>266</v>
      </c>
      <c r="AG2001" s="281" t="s">
        <v>5480</v>
      </c>
      <c r="AI2001" s="281" t="s">
        <v>5481</v>
      </c>
      <c r="AJ2001" s="281" t="s">
        <v>11475</v>
      </c>
      <c r="AN2001" s="303">
        <v>44718</v>
      </c>
      <c r="AP2001" s="284">
        <f t="shared" si="286"/>
        <v>1994</v>
      </c>
      <c r="AQ2001" s="284" t="str">
        <f t="shared" si="287"/>
        <v>宮下昂大1</v>
      </c>
      <c r="AR2001" s="284" t="str">
        <f t="shared" si="288"/>
        <v>みやしたこうだい1</v>
      </c>
      <c r="AS2001" s="284">
        <f t="shared" si="289"/>
        <v>1764614</v>
      </c>
      <c r="AT2001" s="284" t="str">
        <f t="shared" si="282"/>
        <v>宮下昂大</v>
      </c>
      <c r="AU2001" s="284">
        <f>IF(AT2001="","",COUNTIF(AT$8:AT2001,AT2001))</f>
        <v>1</v>
      </c>
      <c r="AV2001" s="284" t="str">
        <f t="shared" si="283"/>
        <v>みやしたこうだい</v>
      </c>
      <c r="AW2001" s="284">
        <f>IF(AV2001="","",COUNTIF(AV$8:AV2001,AV2001))</f>
        <v>1</v>
      </c>
      <c r="AX2001" s="284" t="str">
        <f t="shared" si="281"/>
        <v/>
      </c>
      <c r="AY2001" s="284" t="str">
        <f t="shared" si="284"/>
        <v/>
      </c>
      <c r="AZ2001" s="284" t="str">
        <f t="shared" si="285"/>
        <v/>
      </c>
    </row>
    <row r="2002" spans="1:52" ht="18" customHeight="1">
      <c r="A2002" s="281">
        <v>1764704</v>
      </c>
      <c r="B2002" s="281" t="s">
        <v>421</v>
      </c>
      <c r="C2002" s="281" t="s">
        <v>7741</v>
      </c>
      <c r="D2002" s="281" t="s">
        <v>423</v>
      </c>
      <c r="E2002" s="281" t="s">
        <v>7742</v>
      </c>
      <c r="F2002" s="281">
        <v>1</v>
      </c>
      <c r="G2002" s="281" t="s">
        <v>259</v>
      </c>
      <c r="H2002" s="303">
        <v>39149</v>
      </c>
      <c r="I2002" s="281">
        <v>24</v>
      </c>
      <c r="J2002" s="281" t="s">
        <v>260</v>
      </c>
      <c r="K2002" s="281">
        <v>279</v>
      </c>
      <c r="L2002" s="281" t="s">
        <v>308</v>
      </c>
      <c r="M2002" s="281">
        <v>2102</v>
      </c>
      <c r="N2002" s="281" t="s">
        <v>7405</v>
      </c>
      <c r="O2002" s="281">
        <v>2</v>
      </c>
      <c r="P2002" s="281" t="s">
        <v>303</v>
      </c>
      <c r="W2002" s="281">
        <v>-20</v>
      </c>
      <c r="X2002" s="281" t="s">
        <v>1574</v>
      </c>
      <c r="AA2002" s="281">
        <v>1</v>
      </c>
      <c r="AB2002" s="281" t="s">
        <v>198</v>
      </c>
      <c r="AC2002" s="303">
        <v>44871</v>
      </c>
      <c r="AD2002" s="281" t="s">
        <v>11543</v>
      </c>
      <c r="AN2002" s="303">
        <v>44718</v>
      </c>
      <c r="AP2002" s="284">
        <f t="shared" si="286"/>
        <v>1995</v>
      </c>
      <c r="AQ2002" s="284" t="str">
        <f t="shared" si="287"/>
        <v>小林波亜斗1</v>
      </c>
      <c r="AR2002" s="284" t="str">
        <f t="shared" si="288"/>
        <v>こばやしはあと1</v>
      </c>
      <c r="AS2002" s="284">
        <f t="shared" si="289"/>
        <v>1764704</v>
      </c>
      <c r="AT2002" s="284" t="str">
        <f t="shared" si="282"/>
        <v>小林波亜斗</v>
      </c>
      <c r="AU2002" s="284">
        <f>IF(AT2002="","",COUNTIF(AT$8:AT2002,AT2002))</f>
        <v>1</v>
      </c>
      <c r="AV2002" s="284" t="str">
        <f t="shared" si="283"/>
        <v>こばやしはあと</v>
      </c>
      <c r="AW2002" s="284">
        <f>IF(AV2002="","",COUNTIF(AV$8:AV2002,AV2002))</f>
        <v>1</v>
      </c>
      <c r="AX2002" s="284" t="str">
        <f t="shared" si="281"/>
        <v/>
      </c>
      <c r="AY2002" s="284" t="str">
        <f t="shared" si="284"/>
        <v/>
      </c>
      <c r="AZ2002" s="284" t="str">
        <f t="shared" si="285"/>
        <v/>
      </c>
    </row>
    <row r="2003" spans="1:52" ht="18" customHeight="1">
      <c r="A2003" s="281">
        <v>1673557</v>
      </c>
      <c r="B2003" s="281" t="s">
        <v>628</v>
      </c>
      <c r="C2003" s="281" t="s">
        <v>7743</v>
      </c>
      <c r="D2003" s="281" t="s">
        <v>630</v>
      </c>
      <c r="E2003" s="281" t="s">
        <v>7744</v>
      </c>
      <c r="F2003" s="281">
        <v>2</v>
      </c>
      <c r="G2003" s="281" t="s">
        <v>282</v>
      </c>
      <c r="H2003" s="303">
        <v>39162</v>
      </c>
      <c r="I2003" s="281">
        <v>24</v>
      </c>
      <c r="J2003" s="281" t="s">
        <v>260</v>
      </c>
      <c r="K2003" s="281">
        <v>267</v>
      </c>
      <c r="L2003" s="281" t="s">
        <v>328</v>
      </c>
      <c r="M2003" s="281">
        <v>2042</v>
      </c>
      <c r="N2003" s="281" t="s">
        <v>5507</v>
      </c>
      <c r="O2003" s="281">
        <v>2</v>
      </c>
      <c r="P2003" s="281" t="s">
        <v>303</v>
      </c>
      <c r="W2003" s="281">
        <v>-20</v>
      </c>
      <c r="X2003" s="281" t="s">
        <v>1574</v>
      </c>
      <c r="AA2003" s="281">
        <v>1</v>
      </c>
      <c r="AB2003" s="281" t="s">
        <v>198</v>
      </c>
      <c r="AC2003" s="303">
        <v>44871</v>
      </c>
      <c r="AD2003" s="281" t="s">
        <v>11542</v>
      </c>
      <c r="AE2003" s="281" t="s">
        <v>3243</v>
      </c>
      <c r="AF2003" s="281" t="s">
        <v>266</v>
      </c>
      <c r="AG2003" s="281" t="s">
        <v>5508</v>
      </c>
      <c r="AI2003" s="281" t="s">
        <v>5509</v>
      </c>
      <c r="AJ2003" s="281" t="s">
        <v>11478</v>
      </c>
      <c r="AN2003" s="303">
        <v>43625</v>
      </c>
      <c r="AP2003" s="284">
        <f t="shared" si="286"/>
        <v>1996</v>
      </c>
      <c r="AQ2003" s="284" t="str">
        <f t="shared" si="287"/>
        <v>中村真彩1</v>
      </c>
      <c r="AR2003" s="284" t="str">
        <f t="shared" si="288"/>
        <v>なかむらまあや1</v>
      </c>
      <c r="AS2003" s="284">
        <f t="shared" si="289"/>
        <v>1673557</v>
      </c>
      <c r="AT2003" s="284" t="str">
        <f t="shared" si="282"/>
        <v>中村真彩</v>
      </c>
      <c r="AU2003" s="284">
        <f>IF(AT2003="","",COUNTIF(AT$8:AT2003,AT2003))</f>
        <v>1</v>
      </c>
      <c r="AV2003" s="284" t="str">
        <f t="shared" si="283"/>
        <v>なかむらまあや</v>
      </c>
      <c r="AW2003" s="284">
        <f>IF(AV2003="","",COUNTIF(AV$8:AV2003,AV2003))</f>
        <v>1</v>
      </c>
      <c r="AX2003" s="284" t="str">
        <f t="shared" si="281"/>
        <v/>
      </c>
      <c r="AY2003" s="284" t="str">
        <f t="shared" si="284"/>
        <v/>
      </c>
      <c r="AZ2003" s="284" t="str">
        <f t="shared" si="285"/>
        <v/>
      </c>
    </row>
    <row r="2004" spans="1:52" ht="18" customHeight="1">
      <c r="A2004" s="281">
        <v>1764613</v>
      </c>
      <c r="B2004" s="281" t="s">
        <v>399</v>
      </c>
      <c r="C2004" s="281" t="s">
        <v>7745</v>
      </c>
      <c r="D2004" s="281" t="s">
        <v>401</v>
      </c>
      <c r="E2004" s="281" t="s">
        <v>7746</v>
      </c>
      <c r="F2004" s="281">
        <v>1</v>
      </c>
      <c r="G2004" s="281" t="s">
        <v>259</v>
      </c>
      <c r="H2004" s="303">
        <v>39169</v>
      </c>
      <c r="I2004" s="281">
        <v>24</v>
      </c>
      <c r="J2004" s="281" t="s">
        <v>260</v>
      </c>
      <c r="K2004" s="281">
        <v>279</v>
      </c>
      <c r="L2004" s="281" t="s">
        <v>308</v>
      </c>
      <c r="M2004" s="281">
        <v>2104</v>
      </c>
      <c r="N2004" s="281" t="s">
        <v>398</v>
      </c>
      <c r="O2004" s="281">
        <v>2</v>
      </c>
      <c r="P2004" s="281" t="s">
        <v>303</v>
      </c>
      <c r="W2004" s="281">
        <v>-20</v>
      </c>
      <c r="X2004" s="281" t="s">
        <v>1574</v>
      </c>
      <c r="AA2004" s="281">
        <v>1</v>
      </c>
      <c r="AB2004" s="281" t="s">
        <v>198</v>
      </c>
      <c r="AC2004" s="303">
        <v>44871</v>
      </c>
      <c r="AD2004" s="281" t="s">
        <v>11543</v>
      </c>
      <c r="AE2004" s="281" t="s">
        <v>357</v>
      </c>
      <c r="AF2004" s="281" t="s">
        <v>266</v>
      </c>
      <c r="AG2004" s="281" t="s">
        <v>5480</v>
      </c>
      <c r="AI2004" s="281" t="s">
        <v>5481</v>
      </c>
      <c r="AJ2004" s="281" t="s">
        <v>11475</v>
      </c>
      <c r="AN2004" s="303">
        <v>44718</v>
      </c>
      <c r="AP2004" s="284">
        <f t="shared" si="286"/>
        <v>1997</v>
      </c>
      <c r="AQ2004" s="284" t="str">
        <f t="shared" si="287"/>
        <v>北原空弥1</v>
      </c>
      <c r="AR2004" s="284" t="str">
        <f t="shared" si="288"/>
        <v>きたはらくうや1</v>
      </c>
      <c r="AS2004" s="284">
        <f t="shared" si="289"/>
        <v>1764613</v>
      </c>
      <c r="AT2004" s="284" t="str">
        <f t="shared" si="282"/>
        <v>北原空弥</v>
      </c>
      <c r="AU2004" s="284">
        <f>IF(AT2004="","",COUNTIF(AT$8:AT2004,AT2004))</f>
        <v>1</v>
      </c>
      <c r="AV2004" s="284" t="str">
        <f t="shared" si="283"/>
        <v>きたはらくうや</v>
      </c>
      <c r="AW2004" s="284">
        <f>IF(AV2004="","",COUNTIF(AV$8:AV2004,AV2004))</f>
        <v>1</v>
      </c>
      <c r="AX2004" s="284" t="str">
        <f t="shared" si="281"/>
        <v/>
      </c>
      <c r="AY2004" s="284" t="str">
        <f t="shared" si="284"/>
        <v/>
      </c>
      <c r="AZ2004" s="284" t="str">
        <f t="shared" si="285"/>
        <v/>
      </c>
    </row>
    <row r="2005" spans="1:52" ht="18" customHeight="1">
      <c r="A2005" s="281">
        <v>1764149</v>
      </c>
      <c r="B2005" s="281" t="s">
        <v>7747</v>
      </c>
      <c r="C2005" s="281" t="s">
        <v>7748</v>
      </c>
      <c r="D2005" s="281" t="s">
        <v>7749</v>
      </c>
      <c r="E2005" s="281" t="s">
        <v>3371</v>
      </c>
      <c r="F2005" s="281">
        <v>1</v>
      </c>
      <c r="G2005" s="281" t="s">
        <v>259</v>
      </c>
      <c r="H2005" s="303">
        <v>37684</v>
      </c>
      <c r="I2005" s="281">
        <v>24</v>
      </c>
      <c r="J2005" s="281" t="s">
        <v>260</v>
      </c>
      <c r="K2005" s="281">
        <v>275</v>
      </c>
      <c r="L2005" s="281" t="s">
        <v>273</v>
      </c>
      <c r="M2005" s="281">
        <v>2083</v>
      </c>
      <c r="N2005" s="281" t="s">
        <v>2285</v>
      </c>
      <c r="O2005" s="281">
        <v>1</v>
      </c>
      <c r="P2005" s="281" t="s">
        <v>11177</v>
      </c>
      <c r="W2005" s="281">
        <v>-20</v>
      </c>
      <c r="X2005" s="281" t="s">
        <v>1574</v>
      </c>
      <c r="AA2005" s="281">
        <v>1</v>
      </c>
      <c r="AB2005" s="281" t="s">
        <v>198</v>
      </c>
      <c r="AC2005" s="303">
        <v>44878</v>
      </c>
      <c r="AD2005" s="281" t="s">
        <v>11286</v>
      </c>
      <c r="AE2005" s="281" t="s">
        <v>2514</v>
      </c>
      <c r="AF2005" s="281" t="s">
        <v>266</v>
      </c>
      <c r="AG2005" s="281" t="s">
        <v>2515</v>
      </c>
      <c r="AH2005" s="281" t="s">
        <v>2516</v>
      </c>
      <c r="AI2005" s="281" t="s">
        <v>2517</v>
      </c>
      <c r="AN2005" s="303">
        <v>44715</v>
      </c>
      <c r="AP2005" s="284">
        <f t="shared" si="286"/>
        <v>1998</v>
      </c>
      <c r="AQ2005" s="284" t="str">
        <f t="shared" si="287"/>
        <v>紀平鷹宏1</v>
      </c>
      <c r="AR2005" s="284" t="str">
        <f t="shared" si="288"/>
        <v>きひらたかひろ1</v>
      </c>
      <c r="AS2005" s="284">
        <f t="shared" si="289"/>
        <v>1764149</v>
      </c>
      <c r="AT2005" s="284" t="str">
        <f t="shared" si="282"/>
        <v>紀平鷹宏</v>
      </c>
      <c r="AU2005" s="284">
        <f>IF(AT2005="","",COUNTIF(AT$8:AT2005,AT2005))</f>
        <v>1</v>
      </c>
      <c r="AV2005" s="284" t="str">
        <f t="shared" si="283"/>
        <v>きひらたかひろ</v>
      </c>
      <c r="AW2005" s="284">
        <f>IF(AV2005="","",COUNTIF(AV$8:AV2005,AV2005))</f>
        <v>1</v>
      </c>
      <c r="AX2005" s="284" t="str">
        <f t="shared" si="281"/>
        <v/>
      </c>
      <c r="AY2005" s="284" t="str">
        <f t="shared" si="284"/>
        <v/>
      </c>
      <c r="AZ2005" s="284" t="str">
        <f t="shared" si="285"/>
        <v/>
      </c>
    </row>
    <row r="2006" spans="1:52" ht="18" customHeight="1">
      <c r="A2006" s="281">
        <v>1751457</v>
      </c>
      <c r="B2006" s="281" t="s">
        <v>1221</v>
      </c>
      <c r="C2006" s="281" t="s">
        <v>7750</v>
      </c>
      <c r="D2006" s="281" t="s">
        <v>1223</v>
      </c>
      <c r="E2006" s="281" t="s">
        <v>2308</v>
      </c>
      <c r="F2006" s="281">
        <v>2</v>
      </c>
      <c r="G2006" s="281" t="s">
        <v>282</v>
      </c>
      <c r="H2006" s="303">
        <v>22080</v>
      </c>
      <c r="I2006" s="281">
        <v>24</v>
      </c>
      <c r="J2006" s="281" t="s">
        <v>260</v>
      </c>
      <c r="K2006" s="281">
        <v>280</v>
      </c>
      <c r="L2006" s="281" t="s">
        <v>334</v>
      </c>
      <c r="M2006" s="281">
        <v>2121</v>
      </c>
      <c r="N2006" s="281" t="s">
        <v>334</v>
      </c>
      <c r="O2006" s="281">
        <v>0</v>
      </c>
      <c r="P2006" s="281" t="s">
        <v>262</v>
      </c>
      <c r="Q2006" s="281">
        <v>0</v>
      </c>
      <c r="S2006" s="281">
        <v>0</v>
      </c>
      <c r="U2006" s="281" t="s">
        <v>749</v>
      </c>
      <c r="W2006" s="281">
        <v>-20</v>
      </c>
      <c r="X2006" s="281" t="s">
        <v>1574</v>
      </c>
      <c r="AA2006" s="281">
        <v>1</v>
      </c>
      <c r="AB2006" s="281" t="s">
        <v>198</v>
      </c>
      <c r="AC2006" s="303">
        <v>44885</v>
      </c>
      <c r="AD2006" s="281" t="s">
        <v>11288</v>
      </c>
      <c r="AE2006" s="281" t="s">
        <v>7751</v>
      </c>
      <c r="AF2006" s="281" t="s">
        <v>266</v>
      </c>
      <c r="AG2006" s="281" t="s">
        <v>7752</v>
      </c>
      <c r="AI2006" s="281" t="s">
        <v>7753</v>
      </c>
      <c r="AN2006" s="303">
        <v>44567</v>
      </c>
      <c r="AP2006" s="284">
        <f t="shared" si="286"/>
        <v>1999</v>
      </c>
      <c r="AQ2006" s="284" t="str">
        <f t="shared" si="287"/>
        <v>木下文美子1</v>
      </c>
      <c r="AR2006" s="284" t="str">
        <f t="shared" si="288"/>
        <v>きのしたふみこ1</v>
      </c>
      <c r="AS2006" s="284">
        <f t="shared" si="289"/>
        <v>1751457</v>
      </c>
      <c r="AT2006" s="284" t="str">
        <f t="shared" si="282"/>
        <v>木下文美子</v>
      </c>
      <c r="AU2006" s="284">
        <f>IF(AT2006="","",COUNTIF(AT$8:AT2006,AT2006))</f>
        <v>1</v>
      </c>
      <c r="AV2006" s="284" t="str">
        <f t="shared" si="283"/>
        <v>きのしたふみこ</v>
      </c>
      <c r="AW2006" s="284">
        <f>IF(AV2006="","",COUNTIF(AV$8:AV2006,AV2006))</f>
        <v>1</v>
      </c>
      <c r="AX2006" s="284" t="str">
        <f t="shared" si="281"/>
        <v/>
      </c>
      <c r="AY2006" s="284" t="str">
        <f t="shared" si="284"/>
        <v/>
      </c>
      <c r="AZ2006" s="284" t="str">
        <f t="shared" si="285"/>
        <v/>
      </c>
    </row>
    <row r="2007" spans="1:52" ht="18" customHeight="1">
      <c r="A2007" s="281">
        <v>1777344</v>
      </c>
      <c r="B2007" s="281" t="s">
        <v>3714</v>
      </c>
      <c r="C2007" s="281" t="s">
        <v>7754</v>
      </c>
      <c r="D2007" s="281" t="s">
        <v>3716</v>
      </c>
      <c r="E2007" s="281" t="s">
        <v>1755</v>
      </c>
      <c r="F2007" s="281">
        <v>2</v>
      </c>
      <c r="G2007" s="281" t="s">
        <v>282</v>
      </c>
      <c r="H2007" s="303">
        <v>24472</v>
      </c>
      <c r="I2007" s="281">
        <v>24</v>
      </c>
      <c r="J2007" s="281" t="s">
        <v>260</v>
      </c>
      <c r="K2007" s="281">
        <v>275</v>
      </c>
      <c r="L2007" s="281" t="s">
        <v>273</v>
      </c>
      <c r="M2007" s="281">
        <v>2082</v>
      </c>
      <c r="N2007" s="281" t="s">
        <v>273</v>
      </c>
      <c r="O2007" s="281">
        <v>0</v>
      </c>
      <c r="P2007" s="281" t="s">
        <v>262</v>
      </c>
      <c r="Q2007" s="281">
        <v>0</v>
      </c>
      <c r="S2007" s="281">
        <v>0</v>
      </c>
      <c r="W2007" s="281">
        <v>-20</v>
      </c>
      <c r="X2007" s="281" t="s">
        <v>1574</v>
      </c>
      <c r="AA2007" s="281">
        <v>1</v>
      </c>
      <c r="AB2007" s="281" t="s">
        <v>198</v>
      </c>
      <c r="AC2007" s="303">
        <v>44885</v>
      </c>
      <c r="AD2007" s="281" t="s">
        <v>11288</v>
      </c>
      <c r="AE2007" s="281" t="s">
        <v>5283</v>
      </c>
      <c r="AF2007" s="281" t="s">
        <v>266</v>
      </c>
      <c r="AG2007" s="281" t="s">
        <v>7755</v>
      </c>
      <c r="AI2007" s="281" t="s">
        <v>7756</v>
      </c>
      <c r="AN2007" s="303">
        <v>44782</v>
      </c>
      <c r="AP2007" s="284">
        <f t="shared" si="286"/>
        <v>2000</v>
      </c>
      <c r="AQ2007" s="284" t="str">
        <f t="shared" si="287"/>
        <v>中川博美1</v>
      </c>
      <c r="AR2007" s="284" t="str">
        <f t="shared" si="288"/>
        <v>なかがわひろみ1</v>
      </c>
      <c r="AS2007" s="284">
        <f t="shared" si="289"/>
        <v>1777344</v>
      </c>
      <c r="AT2007" s="284" t="str">
        <f t="shared" si="282"/>
        <v>中川博美</v>
      </c>
      <c r="AU2007" s="284">
        <f>IF(AT2007="","",COUNTIF(AT$8:AT2007,AT2007))</f>
        <v>1</v>
      </c>
      <c r="AV2007" s="284" t="str">
        <f t="shared" si="283"/>
        <v>なかがわひろみ</v>
      </c>
      <c r="AW2007" s="284">
        <f>IF(AV2007="","",COUNTIF(AV$8:AV2007,AV2007))</f>
        <v>1</v>
      </c>
      <c r="AX2007" s="284" t="str">
        <f t="shared" si="281"/>
        <v/>
      </c>
      <c r="AY2007" s="284" t="str">
        <f t="shared" si="284"/>
        <v/>
      </c>
      <c r="AZ2007" s="284" t="str">
        <f t="shared" si="285"/>
        <v/>
      </c>
    </row>
    <row r="2008" spans="1:52" ht="18" customHeight="1">
      <c r="A2008" s="281">
        <v>1783184</v>
      </c>
      <c r="B2008" s="281" t="s">
        <v>2468</v>
      </c>
      <c r="C2008" s="281" t="s">
        <v>7757</v>
      </c>
      <c r="D2008" s="281" t="s">
        <v>2230</v>
      </c>
      <c r="E2008" s="281" t="s">
        <v>2540</v>
      </c>
      <c r="F2008" s="281">
        <v>1</v>
      </c>
      <c r="G2008" s="281" t="s">
        <v>259</v>
      </c>
      <c r="H2008" s="303">
        <v>25610</v>
      </c>
      <c r="I2008" s="281">
        <v>24</v>
      </c>
      <c r="J2008" s="281" t="s">
        <v>260</v>
      </c>
      <c r="K2008" s="281">
        <v>280</v>
      </c>
      <c r="L2008" s="281" t="s">
        <v>334</v>
      </c>
      <c r="M2008" s="281">
        <v>2121</v>
      </c>
      <c r="N2008" s="281" t="s">
        <v>334</v>
      </c>
      <c r="O2008" s="281">
        <v>0</v>
      </c>
      <c r="P2008" s="281" t="s">
        <v>262</v>
      </c>
      <c r="Q2008" s="281">
        <v>0</v>
      </c>
      <c r="S2008" s="281">
        <v>0</v>
      </c>
      <c r="U2008" s="281" t="s">
        <v>10905</v>
      </c>
      <c r="W2008" s="281">
        <v>-20</v>
      </c>
      <c r="X2008" s="281" t="s">
        <v>1574</v>
      </c>
      <c r="AA2008" s="281">
        <v>1</v>
      </c>
      <c r="AB2008" s="281" t="s">
        <v>198</v>
      </c>
      <c r="AC2008" s="303">
        <v>44885</v>
      </c>
      <c r="AD2008" s="281" t="s">
        <v>11288</v>
      </c>
      <c r="AE2008" s="281" t="s">
        <v>489</v>
      </c>
      <c r="AF2008" s="281" t="s">
        <v>266</v>
      </c>
      <c r="AG2008" s="281" t="s">
        <v>7758</v>
      </c>
      <c r="AI2008" s="281" t="s">
        <v>7759</v>
      </c>
      <c r="AN2008" s="303">
        <v>44863</v>
      </c>
      <c r="AP2008" s="284">
        <f t="shared" si="286"/>
        <v>2001</v>
      </c>
      <c r="AQ2008" s="284" t="str">
        <f t="shared" si="287"/>
        <v>福澤孝幸1</v>
      </c>
      <c r="AR2008" s="284" t="str">
        <f t="shared" si="288"/>
        <v>ふくざわたかゆき1</v>
      </c>
      <c r="AS2008" s="284">
        <f t="shared" si="289"/>
        <v>1783184</v>
      </c>
      <c r="AT2008" s="284" t="str">
        <f t="shared" si="282"/>
        <v>福澤孝幸</v>
      </c>
      <c r="AU2008" s="284">
        <f>IF(AT2008="","",COUNTIF(AT$8:AT2008,AT2008))</f>
        <v>1</v>
      </c>
      <c r="AV2008" s="284" t="str">
        <f t="shared" si="283"/>
        <v>ふくざわたかゆき</v>
      </c>
      <c r="AW2008" s="284">
        <f>IF(AV2008="","",COUNTIF(AV$8:AV2008,AV2008))</f>
        <v>1</v>
      </c>
      <c r="AX2008" s="284" t="str">
        <f t="shared" si="281"/>
        <v/>
      </c>
      <c r="AY2008" s="284" t="str">
        <f t="shared" si="284"/>
        <v/>
      </c>
      <c r="AZ2008" s="284" t="str">
        <f t="shared" si="285"/>
        <v/>
      </c>
    </row>
    <row r="2009" spans="1:52" ht="18" customHeight="1">
      <c r="A2009" s="281">
        <v>1753582</v>
      </c>
      <c r="B2009" s="281" t="s">
        <v>7760</v>
      </c>
      <c r="C2009" s="281" t="s">
        <v>7761</v>
      </c>
      <c r="D2009" s="281" t="s">
        <v>7762</v>
      </c>
      <c r="E2009" s="281" t="s">
        <v>2010</v>
      </c>
      <c r="F2009" s="281">
        <v>2</v>
      </c>
      <c r="G2009" s="281" t="s">
        <v>282</v>
      </c>
      <c r="H2009" s="303">
        <v>28001</v>
      </c>
      <c r="I2009" s="281">
        <v>24</v>
      </c>
      <c r="J2009" s="281" t="s">
        <v>260</v>
      </c>
      <c r="K2009" s="281">
        <v>271</v>
      </c>
      <c r="L2009" s="281" t="s">
        <v>413</v>
      </c>
      <c r="M2009" s="281">
        <v>2061</v>
      </c>
      <c r="N2009" s="281" t="s">
        <v>413</v>
      </c>
      <c r="O2009" s="281">
        <v>0</v>
      </c>
      <c r="P2009" s="281" t="s">
        <v>262</v>
      </c>
      <c r="Q2009" s="281">
        <v>0</v>
      </c>
      <c r="S2009" s="281">
        <v>0</v>
      </c>
      <c r="W2009" s="281">
        <v>-20</v>
      </c>
      <c r="X2009" s="281" t="s">
        <v>1574</v>
      </c>
      <c r="AA2009" s="281">
        <v>1</v>
      </c>
      <c r="AB2009" s="281" t="s">
        <v>198</v>
      </c>
      <c r="AC2009" s="303">
        <v>44885</v>
      </c>
      <c r="AD2009" s="281" t="s">
        <v>11288</v>
      </c>
      <c r="AE2009" s="281" t="s">
        <v>4091</v>
      </c>
      <c r="AF2009" s="281" t="s">
        <v>266</v>
      </c>
      <c r="AG2009" s="281" t="s">
        <v>7763</v>
      </c>
      <c r="AI2009" s="281" t="s">
        <v>7764</v>
      </c>
      <c r="AN2009" s="303">
        <v>44651</v>
      </c>
      <c r="AP2009" s="284">
        <f t="shared" si="286"/>
        <v>2002</v>
      </c>
      <c r="AQ2009" s="284" t="str">
        <f t="shared" si="287"/>
        <v>宇野要子1</v>
      </c>
      <c r="AR2009" s="284" t="str">
        <f t="shared" si="288"/>
        <v>うのようこ1</v>
      </c>
      <c r="AS2009" s="284">
        <f t="shared" si="289"/>
        <v>1753582</v>
      </c>
      <c r="AT2009" s="284" t="str">
        <f t="shared" si="282"/>
        <v>宇野要子</v>
      </c>
      <c r="AU2009" s="284">
        <f>IF(AT2009="","",COUNTIF(AT$8:AT2009,AT2009))</f>
        <v>1</v>
      </c>
      <c r="AV2009" s="284" t="str">
        <f t="shared" si="283"/>
        <v>うのようこ</v>
      </c>
      <c r="AW2009" s="284">
        <f>IF(AV2009="","",COUNTIF(AV$8:AV2009,AV2009))</f>
        <v>1</v>
      </c>
      <c r="AX2009" s="284" t="str">
        <f t="shared" si="281"/>
        <v/>
      </c>
      <c r="AY2009" s="284" t="str">
        <f t="shared" si="284"/>
        <v/>
      </c>
      <c r="AZ2009" s="284" t="str">
        <f t="shared" si="285"/>
        <v/>
      </c>
    </row>
    <row r="2010" spans="1:52" ht="18" customHeight="1">
      <c r="A2010" s="281">
        <v>1777342</v>
      </c>
      <c r="B2010" s="281" t="s">
        <v>7765</v>
      </c>
      <c r="C2010" s="281" t="s">
        <v>1725</v>
      </c>
      <c r="D2010" s="281" t="s">
        <v>7766</v>
      </c>
      <c r="E2010" s="281" t="s">
        <v>3920</v>
      </c>
      <c r="F2010" s="281">
        <v>2</v>
      </c>
      <c r="G2010" s="281" t="s">
        <v>282</v>
      </c>
      <c r="H2010" s="303">
        <v>30752</v>
      </c>
      <c r="I2010" s="281">
        <v>24</v>
      </c>
      <c r="J2010" s="281" t="s">
        <v>260</v>
      </c>
      <c r="K2010" s="281">
        <v>275</v>
      </c>
      <c r="L2010" s="281" t="s">
        <v>273</v>
      </c>
      <c r="M2010" s="281">
        <v>2082</v>
      </c>
      <c r="N2010" s="281" t="s">
        <v>273</v>
      </c>
      <c r="O2010" s="281">
        <v>0</v>
      </c>
      <c r="P2010" s="281" t="s">
        <v>262</v>
      </c>
      <c r="Q2010" s="281">
        <v>0</v>
      </c>
      <c r="S2010" s="281">
        <v>0</v>
      </c>
      <c r="W2010" s="281">
        <v>-20</v>
      </c>
      <c r="X2010" s="281" t="s">
        <v>1574</v>
      </c>
      <c r="AA2010" s="281">
        <v>1</v>
      </c>
      <c r="AB2010" s="281" t="s">
        <v>198</v>
      </c>
      <c r="AC2010" s="303">
        <v>44885</v>
      </c>
      <c r="AD2010" s="281" t="s">
        <v>11288</v>
      </c>
      <c r="AE2010" s="281" t="s">
        <v>7767</v>
      </c>
      <c r="AF2010" s="281" t="s">
        <v>266</v>
      </c>
      <c r="AG2010" s="281" t="s">
        <v>7768</v>
      </c>
      <c r="AI2010" s="281" t="s">
        <v>7769</v>
      </c>
      <c r="AN2010" s="303">
        <v>44782</v>
      </c>
      <c r="AP2010" s="284">
        <f t="shared" si="286"/>
        <v>2003</v>
      </c>
      <c r="AQ2010" s="284" t="str">
        <f t="shared" si="287"/>
        <v>小川恵美1</v>
      </c>
      <c r="AR2010" s="284" t="str">
        <f t="shared" si="288"/>
        <v>おがわめぐみ1</v>
      </c>
      <c r="AS2010" s="284">
        <f t="shared" si="289"/>
        <v>1777342</v>
      </c>
      <c r="AT2010" s="284" t="str">
        <f t="shared" si="282"/>
        <v>小川恵美</v>
      </c>
      <c r="AU2010" s="284">
        <f>IF(AT2010="","",COUNTIF(AT$8:AT2010,AT2010))</f>
        <v>1</v>
      </c>
      <c r="AV2010" s="284" t="str">
        <f t="shared" si="283"/>
        <v>おがわめぐみ</v>
      </c>
      <c r="AW2010" s="284">
        <f>IF(AV2010="","",COUNTIF(AV$8:AV2010,AV2010))</f>
        <v>1</v>
      </c>
      <c r="AX2010" s="284" t="str">
        <f t="shared" si="281"/>
        <v/>
      </c>
      <c r="AY2010" s="284" t="str">
        <f t="shared" si="284"/>
        <v/>
      </c>
      <c r="AZ2010" s="284" t="str">
        <f t="shared" si="285"/>
        <v/>
      </c>
    </row>
    <row r="2011" spans="1:52" ht="18" customHeight="1">
      <c r="A2011" s="281">
        <v>1737240</v>
      </c>
      <c r="B2011" s="281" t="s">
        <v>7770</v>
      </c>
      <c r="C2011" s="281" t="s">
        <v>7771</v>
      </c>
      <c r="D2011" s="281" t="s">
        <v>7772</v>
      </c>
      <c r="E2011" s="281" t="s">
        <v>7229</v>
      </c>
      <c r="F2011" s="281">
        <v>2</v>
      </c>
      <c r="G2011" s="281" t="s">
        <v>282</v>
      </c>
      <c r="H2011" s="303">
        <v>37035</v>
      </c>
      <c r="I2011" s="281">
        <v>24</v>
      </c>
      <c r="J2011" s="281" t="s">
        <v>260</v>
      </c>
      <c r="K2011" s="281">
        <v>275</v>
      </c>
      <c r="L2011" s="281" t="s">
        <v>273</v>
      </c>
      <c r="M2011" s="281">
        <v>2084</v>
      </c>
      <c r="N2011" s="281" t="s">
        <v>4454</v>
      </c>
      <c r="O2011" s="281">
        <v>1</v>
      </c>
      <c r="P2011" s="281" t="s">
        <v>11177</v>
      </c>
      <c r="Q2011" s="281">
        <v>0</v>
      </c>
      <c r="S2011" s="281">
        <v>0</v>
      </c>
      <c r="W2011" s="281">
        <v>-20</v>
      </c>
      <c r="X2011" s="281" t="s">
        <v>1574</v>
      </c>
      <c r="AA2011" s="281">
        <v>1</v>
      </c>
      <c r="AB2011" s="281" t="s">
        <v>198</v>
      </c>
      <c r="AC2011" s="303">
        <v>44885</v>
      </c>
      <c r="AD2011" s="281" t="s">
        <v>11288</v>
      </c>
      <c r="AE2011" s="281" t="s">
        <v>2514</v>
      </c>
      <c r="AF2011" s="281" t="s">
        <v>266</v>
      </c>
      <c r="AG2011" s="281" t="s">
        <v>2515</v>
      </c>
      <c r="AH2011" s="281" t="s">
        <v>2516</v>
      </c>
      <c r="AI2011" s="281" t="s">
        <v>2517</v>
      </c>
      <c r="AN2011" s="303">
        <v>44362</v>
      </c>
      <c r="AP2011" s="284">
        <f t="shared" si="286"/>
        <v>2004</v>
      </c>
      <c r="AQ2011" s="284" t="str">
        <f t="shared" si="287"/>
        <v>下井優芽1</v>
      </c>
      <c r="AR2011" s="284" t="str">
        <f t="shared" si="288"/>
        <v>しもいゆめ1</v>
      </c>
      <c r="AS2011" s="284">
        <f t="shared" si="289"/>
        <v>1737240</v>
      </c>
      <c r="AT2011" s="284" t="str">
        <f t="shared" si="282"/>
        <v>下井優芽</v>
      </c>
      <c r="AU2011" s="284">
        <f>IF(AT2011="","",COUNTIF(AT$8:AT2011,AT2011))</f>
        <v>1</v>
      </c>
      <c r="AV2011" s="284" t="str">
        <f t="shared" si="283"/>
        <v>しもいゆめ</v>
      </c>
      <c r="AW2011" s="284">
        <f>IF(AV2011="","",COUNTIF(AV$8:AV2011,AV2011))</f>
        <v>1</v>
      </c>
      <c r="AX2011" s="284" t="str">
        <f t="shared" si="281"/>
        <v/>
      </c>
      <c r="AY2011" s="284" t="str">
        <f t="shared" si="284"/>
        <v/>
      </c>
      <c r="AZ2011" s="284" t="str">
        <f t="shared" si="285"/>
        <v/>
      </c>
    </row>
    <row r="2012" spans="1:52" ht="18" customHeight="1">
      <c r="A2012" s="281">
        <v>1737239</v>
      </c>
      <c r="B2012" s="281" t="s">
        <v>7527</v>
      </c>
      <c r="C2012" s="281" t="s">
        <v>6115</v>
      </c>
      <c r="D2012" s="281" t="s">
        <v>7529</v>
      </c>
      <c r="E2012" s="281" t="s">
        <v>5701</v>
      </c>
      <c r="F2012" s="281">
        <v>2</v>
      </c>
      <c r="G2012" s="281" t="s">
        <v>282</v>
      </c>
      <c r="H2012" s="303">
        <v>37207</v>
      </c>
      <c r="I2012" s="281">
        <v>24</v>
      </c>
      <c r="J2012" s="281" t="s">
        <v>260</v>
      </c>
      <c r="K2012" s="281">
        <v>275</v>
      </c>
      <c r="L2012" s="281" t="s">
        <v>273</v>
      </c>
      <c r="M2012" s="281">
        <v>2084</v>
      </c>
      <c r="N2012" s="281" t="s">
        <v>4454</v>
      </c>
      <c r="O2012" s="281">
        <v>1</v>
      </c>
      <c r="P2012" s="281" t="s">
        <v>11177</v>
      </c>
      <c r="Q2012" s="281">
        <v>0</v>
      </c>
      <c r="S2012" s="281">
        <v>0</v>
      </c>
      <c r="W2012" s="281">
        <v>-20</v>
      </c>
      <c r="X2012" s="281" t="s">
        <v>1574</v>
      </c>
      <c r="AA2012" s="281">
        <v>1</v>
      </c>
      <c r="AB2012" s="281" t="s">
        <v>198</v>
      </c>
      <c r="AC2012" s="303">
        <v>44885</v>
      </c>
      <c r="AD2012" s="281" t="s">
        <v>11288</v>
      </c>
      <c r="AE2012" s="281" t="s">
        <v>2514</v>
      </c>
      <c r="AF2012" s="281" t="s">
        <v>266</v>
      </c>
      <c r="AG2012" s="281" t="s">
        <v>2515</v>
      </c>
      <c r="AH2012" s="281" t="s">
        <v>2516</v>
      </c>
      <c r="AI2012" s="281" t="s">
        <v>2517</v>
      </c>
      <c r="AN2012" s="303">
        <v>44362</v>
      </c>
      <c r="AP2012" s="284">
        <f t="shared" si="286"/>
        <v>2005</v>
      </c>
      <c r="AQ2012" s="284" t="str">
        <f t="shared" si="287"/>
        <v>永田彩乃1</v>
      </c>
      <c r="AR2012" s="284" t="str">
        <f t="shared" si="288"/>
        <v>ながたあやの1</v>
      </c>
      <c r="AS2012" s="284">
        <f t="shared" si="289"/>
        <v>1737239</v>
      </c>
      <c r="AT2012" s="284" t="str">
        <f t="shared" si="282"/>
        <v>永田彩乃</v>
      </c>
      <c r="AU2012" s="284">
        <f>IF(AT2012="","",COUNTIF(AT$8:AT2012,AT2012))</f>
        <v>1</v>
      </c>
      <c r="AV2012" s="284" t="str">
        <f t="shared" si="283"/>
        <v>ながたあやの</v>
      </c>
      <c r="AW2012" s="284">
        <f>IF(AV2012="","",COUNTIF(AV$8:AV2012,AV2012))</f>
        <v>1</v>
      </c>
      <c r="AX2012" s="284" t="str">
        <f t="shared" si="281"/>
        <v/>
      </c>
      <c r="AY2012" s="284" t="str">
        <f t="shared" si="284"/>
        <v/>
      </c>
      <c r="AZ2012" s="284" t="str">
        <f t="shared" si="285"/>
        <v/>
      </c>
    </row>
    <row r="2013" spans="1:52" ht="18" customHeight="1">
      <c r="A2013" s="281">
        <v>1777339</v>
      </c>
      <c r="B2013" s="281" t="s">
        <v>7773</v>
      </c>
      <c r="C2013" s="281" t="s">
        <v>7774</v>
      </c>
      <c r="D2013" s="281" t="s">
        <v>7775</v>
      </c>
      <c r="E2013" s="281" t="s">
        <v>4145</v>
      </c>
      <c r="F2013" s="281">
        <v>1</v>
      </c>
      <c r="G2013" s="281" t="s">
        <v>259</v>
      </c>
      <c r="H2013" s="303">
        <v>24878</v>
      </c>
      <c r="I2013" s="281">
        <v>24</v>
      </c>
      <c r="J2013" s="281" t="s">
        <v>260</v>
      </c>
      <c r="K2013" s="281">
        <v>275</v>
      </c>
      <c r="L2013" s="281" t="s">
        <v>273</v>
      </c>
      <c r="M2013" s="281">
        <v>2082</v>
      </c>
      <c r="N2013" s="281" t="s">
        <v>273</v>
      </c>
      <c r="O2013" s="281">
        <v>0</v>
      </c>
      <c r="P2013" s="281" t="s">
        <v>262</v>
      </c>
      <c r="Q2013" s="281">
        <v>0</v>
      </c>
      <c r="S2013" s="281">
        <v>0</v>
      </c>
      <c r="W2013" s="281">
        <v>-20</v>
      </c>
      <c r="X2013" s="281" t="s">
        <v>1574</v>
      </c>
      <c r="AA2013" s="281">
        <v>1</v>
      </c>
      <c r="AB2013" s="281" t="s">
        <v>198</v>
      </c>
      <c r="AC2013" s="303">
        <v>44969</v>
      </c>
      <c r="AD2013" s="281" t="s">
        <v>11289</v>
      </c>
      <c r="AE2013" s="281" t="s">
        <v>5437</v>
      </c>
      <c r="AF2013" s="281" t="s">
        <v>266</v>
      </c>
      <c r="AG2013" s="281" t="s">
        <v>7776</v>
      </c>
      <c r="AI2013" s="281" t="s">
        <v>7777</v>
      </c>
      <c r="AN2013" s="303">
        <v>44782</v>
      </c>
      <c r="AP2013" s="284">
        <f t="shared" si="286"/>
        <v>2006</v>
      </c>
      <c r="AQ2013" s="284" t="str">
        <f t="shared" si="287"/>
        <v>玉井博基1</v>
      </c>
      <c r="AR2013" s="284" t="str">
        <f t="shared" si="288"/>
        <v>たまいひろき1</v>
      </c>
      <c r="AS2013" s="284">
        <f t="shared" si="289"/>
        <v>1777339</v>
      </c>
      <c r="AT2013" s="284" t="str">
        <f t="shared" si="282"/>
        <v>玉井博基</v>
      </c>
      <c r="AU2013" s="284">
        <f>IF(AT2013="","",COUNTIF(AT$8:AT2013,AT2013))</f>
        <v>1</v>
      </c>
      <c r="AV2013" s="284" t="str">
        <f t="shared" si="283"/>
        <v>たまいひろき</v>
      </c>
      <c r="AW2013" s="284">
        <f>IF(AV2013="","",COUNTIF(AV$8:AV2013,AV2013))</f>
        <v>1</v>
      </c>
      <c r="AX2013" s="284" t="str">
        <f t="shared" si="281"/>
        <v/>
      </c>
      <c r="AY2013" s="284" t="str">
        <f t="shared" si="284"/>
        <v/>
      </c>
      <c r="AZ2013" s="284" t="str">
        <f t="shared" si="285"/>
        <v/>
      </c>
    </row>
    <row r="2014" spans="1:52" ht="18" customHeight="1">
      <c r="A2014" s="281">
        <v>1782047</v>
      </c>
      <c r="B2014" s="281" t="s">
        <v>5072</v>
      </c>
      <c r="C2014" s="281" t="s">
        <v>7778</v>
      </c>
      <c r="D2014" s="281" t="s">
        <v>5074</v>
      </c>
      <c r="E2014" s="281" t="s">
        <v>7038</v>
      </c>
      <c r="F2014" s="281">
        <v>2</v>
      </c>
      <c r="G2014" s="281" t="s">
        <v>282</v>
      </c>
      <c r="H2014" s="303">
        <v>28528</v>
      </c>
      <c r="I2014" s="281">
        <v>24</v>
      </c>
      <c r="J2014" s="281" t="s">
        <v>260</v>
      </c>
      <c r="K2014" s="281">
        <v>278</v>
      </c>
      <c r="L2014" s="281" t="s">
        <v>445</v>
      </c>
      <c r="M2014" s="281">
        <v>2100</v>
      </c>
      <c r="N2014" s="281" t="s">
        <v>445</v>
      </c>
      <c r="O2014" s="281">
        <v>0</v>
      </c>
      <c r="P2014" s="281" t="s">
        <v>262</v>
      </c>
      <c r="Q2014" s="281">
        <v>0</v>
      </c>
      <c r="S2014" s="281">
        <v>0</v>
      </c>
      <c r="U2014" s="281" t="s">
        <v>11545</v>
      </c>
      <c r="W2014" s="281">
        <v>-20</v>
      </c>
      <c r="X2014" s="281" t="s">
        <v>1574</v>
      </c>
      <c r="AA2014" s="281">
        <v>1</v>
      </c>
      <c r="AB2014" s="281" t="s">
        <v>198</v>
      </c>
      <c r="AC2014" s="303">
        <v>44969</v>
      </c>
      <c r="AD2014" s="281" t="s">
        <v>11289</v>
      </c>
      <c r="AE2014" s="281" t="s">
        <v>2507</v>
      </c>
      <c r="AF2014" s="281" t="s">
        <v>266</v>
      </c>
      <c r="AG2014" s="281" t="s">
        <v>7779</v>
      </c>
      <c r="AH2014" s="281" t="s">
        <v>7780</v>
      </c>
      <c r="AI2014" s="281" t="s">
        <v>7781</v>
      </c>
      <c r="AN2014" s="303">
        <v>44837</v>
      </c>
      <c r="AP2014" s="284">
        <f t="shared" si="286"/>
        <v>2007</v>
      </c>
      <c r="AQ2014" s="284" t="str">
        <f t="shared" si="287"/>
        <v>望月絵美香1</v>
      </c>
      <c r="AR2014" s="284" t="str">
        <f t="shared" si="288"/>
        <v>もちづきえみか1</v>
      </c>
      <c r="AS2014" s="284">
        <f t="shared" si="289"/>
        <v>1782047</v>
      </c>
      <c r="AT2014" s="284" t="str">
        <f t="shared" si="282"/>
        <v>望月絵美香</v>
      </c>
      <c r="AU2014" s="284">
        <f>IF(AT2014="","",COUNTIF(AT$8:AT2014,AT2014))</f>
        <v>1</v>
      </c>
      <c r="AV2014" s="284" t="str">
        <f t="shared" si="283"/>
        <v>もちづきえみか</v>
      </c>
      <c r="AW2014" s="284">
        <f>IF(AV2014="","",COUNTIF(AV$8:AV2014,AV2014))</f>
        <v>1</v>
      </c>
      <c r="AX2014" s="284" t="str">
        <f t="shared" si="281"/>
        <v/>
      </c>
      <c r="AY2014" s="284" t="str">
        <f t="shared" si="284"/>
        <v/>
      </c>
      <c r="AZ2014" s="284" t="str">
        <f t="shared" si="285"/>
        <v/>
      </c>
    </row>
    <row r="2015" spans="1:52" ht="18" customHeight="1">
      <c r="A2015" s="281">
        <v>1737241</v>
      </c>
      <c r="B2015" s="281" t="s">
        <v>7306</v>
      </c>
      <c r="C2015" s="281" t="s">
        <v>6176</v>
      </c>
      <c r="D2015" s="281" t="s">
        <v>7308</v>
      </c>
      <c r="E2015" s="281" t="s">
        <v>3291</v>
      </c>
      <c r="F2015" s="281">
        <v>2</v>
      </c>
      <c r="G2015" s="281" t="s">
        <v>282</v>
      </c>
      <c r="H2015" s="303">
        <v>36408</v>
      </c>
      <c r="I2015" s="281">
        <v>24</v>
      </c>
      <c r="J2015" s="281" t="s">
        <v>260</v>
      </c>
      <c r="K2015" s="281">
        <v>275</v>
      </c>
      <c r="L2015" s="281" t="s">
        <v>273</v>
      </c>
      <c r="M2015" s="281">
        <v>2084</v>
      </c>
      <c r="N2015" s="281" t="s">
        <v>4454</v>
      </c>
      <c r="O2015" s="281">
        <v>1</v>
      </c>
      <c r="P2015" s="281" t="s">
        <v>11177</v>
      </c>
      <c r="Q2015" s="281">
        <v>0</v>
      </c>
      <c r="S2015" s="281">
        <v>0</v>
      </c>
      <c r="W2015" s="281">
        <v>-20</v>
      </c>
      <c r="X2015" s="281" t="s">
        <v>1574</v>
      </c>
      <c r="AA2015" s="281">
        <v>1</v>
      </c>
      <c r="AB2015" s="281" t="s">
        <v>198</v>
      </c>
      <c r="AC2015" s="303">
        <v>44969</v>
      </c>
      <c r="AD2015" s="281" t="s">
        <v>11289</v>
      </c>
      <c r="AE2015" s="281" t="s">
        <v>2514</v>
      </c>
      <c r="AF2015" s="281" t="s">
        <v>266</v>
      </c>
      <c r="AG2015" s="281" t="s">
        <v>2515</v>
      </c>
      <c r="AH2015" s="281" t="s">
        <v>2516</v>
      </c>
      <c r="AI2015" s="281" t="s">
        <v>2517</v>
      </c>
      <c r="AN2015" s="303">
        <v>44362</v>
      </c>
      <c r="AP2015" s="284">
        <f t="shared" si="286"/>
        <v>2008</v>
      </c>
      <c r="AQ2015" s="284" t="str">
        <f t="shared" si="287"/>
        <v>上村明日香1</v>
      </c>
      <c r="AR2015" s="284" t="str">
        <f t="shared" si="288"/>
        <v>かみむらあすか1</v>
      </c>
      <c r="AS2015" s="284">
        <f t="shared" si="289"/>
        <v>1737241</v>
      </c>
      <c r="AT2015" s="284" t="str">
        <f t="shared" si="282"/>
        <v>上村明日香</v>
      </c>
      <c r="AU2015" s="284">
        <f>IF(AT2015="","",COUNTIF(AT$8:AT2015,AT2015))</f>
        <v>1</v>
      </c>
      <c r="AV2015" s="284" t="str">
        <f t="shared" si="283"/>
        <v>かみむらあすか</v>
      </c>
      <c r="AW2015" s="284">
        <f>IF(AV2015="","",COUNTIF(AV$8:AV2015,AV2015))</f>
        <v>1</v>
      </c>
      <c r="AX2015" s="284" t="str">
        <f t="shared" si="281"/>
        <v/>
      </c>
      <c r="AY2015" s="284" t="str">
        <f t="shared" si="284"/>
        <v/>
      </c>
      <c r="AZ2015" s="284" t="str">
        <f t="shared" si="285"/>
        <v/>
      </c>
    </row>
    <row r="2016" spans="1:52" ht="18" customHeight="1">
      <c r="A2016" s="281">
        <v>1737249</v>
      </c>
      <c r="B2016" s="281" t="s">
        <v>7782</v>
      </c>
      <c r="C2016" s="281" t="s">
        <v>7783</v>
      </c>
      <c r="D2016" s="281" t="s">
        <v>7784</v>
      </c>
      <c r="E2016" s="281" t="s">
        <v>5317</v>
      </c>
      <c r="F2016" s="281">
        <v>1</v>
      </c>
      <c r="G2016" s="281" t="s">
        <v>259</v>
      </c>
      <c r="H2016" s="303">
        <v>36648</v>
      </c>
      <c r="I2016" s="281">
        <v>24</v>
      </c>
      <c r="J2016" s="281" t="s">
        <v>260</v>
      </c>
      <c r="K2016" s="281">
        <v>275</v>
      </c>
      <c r="L2016" s="281" t="s">
        <v>273</v>
      </c>
      <c r="M2016" s="281">
        <v>2084</v>
      </c>
      <c r="N2016" s="281" t="s">
        <v>4454</v>
      </c>
      <c r="O2016" s="281">
        <v>1</v>
      </c>
      <c r="P2016" s="281" t="s">
        <v>11177</v>
      </c>
      <c r="Q2016" s="281">
        <v>0</v>
      </c>
      <c r="S2016" s="281">
        <v>0</v>
      </c>
      <c r="W2016" s="281">
        <v>-20</v>
      </c>
      <c r="X2016" s="281" t="s">
        <v>1574</v>
      </c>
      <c r="AA2016" s="281">
        <v>1</v>
      </c>
      <c r="AB2016" s="281" t="s">
        <v>198</v>
      </c>
      <c r="AC2016" s="303">
        <v>44969</v>
      </c>
      <c r="AD2016" s="281" t="s">
        <v>11289</v>
      </c>
      <c r="AE2016" s="281" t="s">
        <v>2514</v>
      </c>
      <c r="AF2016" s="281" t="s">
        <v>266</v>
      </c>
      <c r="AG2016" s="281" t="s">
        <v>2515</v>
      </c>
      <c r="AH2016" s="281" t="s">
        <v>2516</v>
      </c>
      <c r="AI2016" s="281" t="s">
        <v>2517</v>
      </c>
      <c r="AN2016" s="303">
        <v>44362</v>
      </c>
      <c r="AP2016" s="284">
        <f t="shared" si="286"/>
        <v>2009</v>
      </c>
      <c r="AQ2016" s="284" t="str">
        <f t="shared" si="287"/>
        <v>辻卓哉1</v>
      </c>
      <c r="AR2016" s="284" t="str">
        <f t="shared" si="288"/>
        <v>つじたくや1</v>
      </c>
      <c r="AS2016" s="284">
        <f t="shared" si="289"/>
        <v>1737249</v>
      </c>
      <c r="AT2016" s="284" t="str">
        <f t="shared" si="282"/>
        <v>辻卓哉</v>
      </c>
      <c r="AU2016" s="284">
        <f>IF(AT2016="","",COUNTIF(AT$8:AT2016,AT2016))</f>
        <v>1</v>
      </c>
      <c r="AV2016" s="284" t="str">
        <f t="shared" si="283"/>
        <v>つじたくや</v>
      </c>
      <c r="AW2016" s="284">
        <f>IF(AV2016="","",COUNTIF(AV$8:AV2016,AV2016))</f>
        <v>1</v>
      </c>
      <c r="AX2016" s="284" t="str">
        <f t="shared" si="281"/>
        <v/>
      </c>
      <c r="AY2016" s="284" t="str">
        <f t="shared" si="284"/>
        <v/>
      </c>
      <c r="AZ2016" s="284" t="str">
        <f t="shared" si="285"/>
        <v/>
      </c>
    </row>
    <row r="2017" spans="1:52" ht="18" customHeight="1">
      <c r="A2017" s="281">
        <v>1036984</v>
      </c>
      <c r="B2017" s="281" t="s">
        <v>3941</v>
      </c>
      <c r="C2017" s="281" t="s">
        <v>7785</v>
      </c>
      <c r="D2017" s="281" t="s">
        <v>3942</v>
      </c>
      <c r="E2017" s="281" t="s">
        <v>7786</v>
      </c>
      <c r="F2017" s="281">
        <v>1</v>
      </c>
      <c r="G2017" s="281" t="s">
        <v>259</v>
      </c>
      <c r="H2017" s="303">
        <v>23443</v>
      </c>
      <c r="I2017" s="281">
        <v>24</v>
      </c>
      <c r="J2017" s="281" t="s">
        <v>260</v>
      </c>
      <c r="K2017" s="281">
        <v>265</v>
      </c>
      <c r="L2017" s="281" t="s">
        <v>574</v>
      </c>
      <c r="M2017" s="281">
        <v>2018</v>
      </c>
      <c r="N2017" s="281" t="s">
        <v>574</v>
      </c>
      <c r="O2017" s="281">
        <v>0</v>
      </c>
      <c r="P2017" s="281" t="s">
        <v>262</v>
      </c>
      <c r="Q2017" s="281">
        <v>0</v>
      </c>
      <c r="S2017" s="281">
        <v>0</v>
      </c>
      <c r="V2017" s="281">
        <v>0</v>
      </c>
      <c r="W2017" s="281">
        <v>-20</v>
      </c>
      <c r="X2017" s="281" t="s">
        <v>1574</v>
      </c>
      <c r="AA2017" s="281">
        <v>-1</v>
      </c>
      <c r="AB2017" s="281" t="s">
        <v>7787</v>
      </c>
      <c r="AC2017" s="303">
        <v>30164</v>
      </c>
      <c r="AD2017" s="281" t="s">
        <v>266</v>
      </c>
      <c r="AE2017" s="281" t="s">
        <v>3791</v>
      </c>
      <c r="AF2017" s="281" t="s">
        <v>266</v>
      </c>
      <c r="AG2017" s="281" t="s">
        <v>7788</v>
      </c>
      <c r="AI2017" s="281" t="s">
        <v>7789</v>
      </c>
      <c r="AN2017" s="303">
        <v>38074</v>
      </c>
      <c r="AP2017" s="284">
        <f t="shared" si="286"/>
        <v>2010</v>
      </c>
      <c r="AQ2017" s="284" t="str">
        <f t="shared" si="287"/>
        <v>田村繁久1</v>
      </c>
      <c r="AR2017" s="284" t="str">
        <f t="shared" si="288"/>
        <v>たむらしげひさ1</v>
      </c>
      <c r="AS2017" s="284">
        <f t="shared" si="289"/>
        <v>1036984</v>
      </c>
      <c r="AT2017" s="284" t="str">
        <f t="shared" si="282"/>
        <v>田村繁久</v>
      </c>
      <c r="AU2017" s="284">
        <f>IF(AT2017="","",COUNTIF(AT$8:AT2017,AT2017))</f>
        <v>1</v>
      </c>
      <c r="AV2017" s="284" t="str">
        <f t="shared" si="283"/>
        <v>たむらしげひさ</v>
      </c>
      <c r="AW2017" s="284">
        <f>IF(AV2017="","",COUNTIF(AV$8:AV2017,AV2017))</f>
        <v>1</v>
      </c>
      <c r="AX2017" s="284" t="str">
        <f t="shared" si="281"/>
        <v/>
      </c>
      <c r="AY2017" s="284" t="str">
        <f t="shared" si="284"/>
        <v/>
      </c>
      <c r="AZ2017" s="284" t="str">
        <f t="shared" si="285"/>
        <v/>
      </c>
    </row>
    <row r="2018" spans="1:52" ht="18" customHeight="1">
      <c r="A2018" s="281">
        <v>1036872</v>
      </c>
      <c r="B2018" s="281" t="s">
        <v>1026</v>
      </c>
      <c r="C2018" s="281" t="s">
        <v>1199</v>
      </c>
      <c r="D2018" s="281" t="s">
        <v>1028</v>
      </c>
      <c r="E2018" s="281" t="s">
        <v>1004</v>
      </c>
      <c r="F2018" s="281">
        <v>1</v>
      </c>
      <c r="G2018" s="281" t="s">
        <v>259</v>
      </c>
      <c r="H2018" s="303">
        <v>24866</v>
      </c>
      <c r="I2018" s="281">
        <v>24</v>
      </c>
      <c r="J2018" s="281" t="s">
        <v>260</v>
      </c>
      <c r="K2018" s="281">
        <v>267</v>
      </c>
      <c r="L2018" s="281" t="s">
        <v>328</v>
      </c>
      <c r="M2018" s="281">
        <v>2041</v>
      </c>
      <c r="N2018" s="281" t="s">
        <v>328</v>
      </c>
      <c r="O2018" s="281">
        <v>0</v>
      </c>
      <c r="P2018" s="281" t="s">
        <v>262</v>
      </c>
      <c r="Q2018" s="281">
        <v>0</v>
      </c>
      <c r="S2018" s="281">
        <v>0</v>
      </c>
      <c r="U2018" s="281" t="s">
        <v>10883</v>
      </c>
      <c r="V2018" s="281">
        <v>0</v>
      </c>
      <c r="W2018" s="281">
        <v>-20</v>
      </c>
      <c r="X2018" s="281" t="s">
        <v>1574</v>
      </c>
      <c r="AA2018" s="281">
        <v>-1</v>
      </c>
      <c r="AB2018" s="281" t="s">
        <v>7787</v>
      </c>
      <c r="AC2018" s="303">
        <v>30997</v>
      </c>
      <c r="AD2018" s="281" t="s">
        <v>266</v>
      </c>
      <c r="AE2018" s="281" t="s">
        <v>516</v>
      </c>
      <c r="AF2018" s="281" t="s">
        <v>266</v>
      </c>
      <c r="AG2018" s="281" t="s">
        <v>7790</v>
      </c>
      <c r="AI2018" s="281" t="s">
        <v>7791</v>
      </c>
      <c r="AL2018" s="281" t="s">
        <v>11619</v>
      </c>
      <c r="AN2018" s="303">
        <v>38074</v>
      </c>
      <c r="AP2018" s="284">
        <f t="shared" si="286"/>
        <v>2011</v>
      </c>
      <c r="AQ2018" s="284" t="str">
        <f t="shared" si="287"/>
        <v>伊藤誠1</v>
      </c>
      <c r="AR2018" s="284" t="str">
        <f t="shared" si="288"/>
        <v>いとうまこと1</v>
      </c>
      <c r="AS2018" s="284">
        <f t="shared" si="289"/>
        <v>1036872</v>
      </c>
      <c r="AT2018" s="284" t="str">
        <f t="shared" si="282"/>
        <v>伊藤誠</v>
      </c>
      <c r="AU2018" s="284">
        <f>IF(AT2018="","",COUNTIF(AT$8:AT2018,AT2018))</f>
        <v>1</v>
      </c>
      <c r="AV2018" s="284" t="str">
        <f t="shared" si="283"/>
        <v>いとうまこと</v>
      </c>
      <c r="AW2018" s="284">
        <f>IF(AV2018="","",COUNTIF(AV$8:AV2018,AV2018))</f>
        <v>1</v>
      </c>
      <c r="AX2018" s="284" t="str">
        <f t="shared" si="281"/>
        <v/>
      </c>
      <c r="AY2018" s="284" t="str">
        <f t="shared" si="284"/>
        <v/>
      </c>
      <c r="AZ2018" s="284" t="str">
        <f t="shared" si="285"/>
        <v/>
      </c>
    </row>
    <row r="2019" spans="1:52" ht="18" customHeight="1">
      <c r="A2019" s="281">
        <v>1378459</v>
      </c>
      <c r="B2019" s="281" t="s">
        <v>399</v>
      </c>
      <c r="C2019" s="281" t="s">
        <v>7792</v>
      </c>
      <c r="D2019" s="281" t="s">
        <v>401</v>
      </c>
      <c r="E2019" s="281" t="s">
        <v>5592</v>
      </c>
      <c r="F2019" s="281">
        <v>2</v>
      </c>
      <c r="G2019" s="281" t="s">
        <v>282</v>
      </c>
      <c r="H2019" s="303">
        <v>34735</v>
      </c>
      <c r="I2019" s="281">
        <v>24</v>
      </c>
      <c r="J2019" s="281" t="s">
        <v>260</v>
      </c>
      <c r="K2019" s="281">
        <v>273</v>
      </c>
      <c r="L2019" s="281" t="s">
        <v>784</v>
      </c>
      <c r="M2019" s="281">
        <v>2070</v>
      </c>
      <c r="N2019" s="281" t="s">
        <v>784</v>
      </c>
      <c r="O2019" s="281">
        <v>0</v>
      </c>
      <c r="P2019" s="281" t="s">
        <v>262</v>
      </c>
      <c r="Q2019" s="281">
        <v>0</v>
      </c>
      <c r="S2019" s="281">
        <v>0</v>
      </c>
      <c r="W2019" s="281">
        <v>-20</v>
      </c>
      <c r="X2019" s="281" t="s">
        <v>1574</v>
      </c>
      <c r="AA2019" s="281">
        <v>-1</v>
      </c>
      <c r="AB2019" s="281" t="s">
        <v>7787</v>
      </c>
      <c r="AC2019" s="303">
        <v>40454</v>
      </c>
      <c r="AD2019" s="281" t="s">
        <v>11378</v>
      </c>
      <c r="AE2019" s="281" t="s">
        <v>3069</v>
      </c>
      <c r="AF2019" s="281" t="s">
        <v>266</v>
      </c>
      <c r="AG2019" s="281" t="s">
        <v>7793</v>
      </c>
      <c r="AI2019" s="281" t="s">
        <v>7794</v>
      </c>
      <c r="AN2019" s="303">
        <v>40407</v>
      </c>
      <c r="AP2019" s="284">
        <f t="shared" si="286"/>
        <v>2012</v>
      </c>
      <c r="AQ2019" s="284" t="str">
        <f t="shared" si="287"/>
        <v>北原那美1</v>
      </c>
      <c r="AR2019" s="284" t="str">
        <f t="shared" si="288"/>
        <v>きたはらなみ1</v>
      </c>
      <c r="AS2019" s="284">
        <f t="shared" si="289"/>
        <v>1378459</v>
      </c>
      <c r="AT2019" s="284" t="str">
        <f t="shared" si="282"/>
        <v>北原那美</v>
      </c>
      <c r="AU2019" s="284">
        <f>IF(AT2019="","",COUNTIF(AT$8:AT2019,AT2019))</f>
        <v>1</v>
      </c>
      <c r="AV2019" s="284" t="str">
        <f t="shared" si="283"/>
        <v>きたはらなみ</v>
      </c>
      <c r="AW2019" s="284">
        <f>IF(AV2019="","",COUNTIF(AV$8:AV2019,AV2019))</f>
        <v>1</v>
      </c>
      <c r="AX2019" s="284" t="str">
        <f t="shared" si="281"/>
        <v/>
      </c>
      <c r="AY2019" s="284" t="str">
        <f t="shared" si="284"/>
        <v/>
      </c>
      <c r="AZ2019" s="284" t="str">
        <f t="shared" si="285"/>
        <v/>
      </c>
    </row>
    <row r="2020" spans="1:52" ht="18" customHeight="1">
      <c r="A2020" s="281">
        <v>1540381</v>
      </c>
      <c r="B2020" s="281" t="s">
        <v>615</v>
      </c>
      <c r="C2020" s="281" t="s">
        <v>6567</v>
      </c>
      <c r="D2020" s="281" t="s">
        <v>596</v>
      </c>
      <c r="E2020" s="281" t="s">
        <v>1727</v>
      </c>
      <c r="F2020" s="281">
        <v>2</v>
      </c>
      <c r="G2020" s="281" t="s">
        <v>282</v>
      </c>
      <c r="H2020" s="303">
        <v>36257</v>
      </c>
      <c r="I2020" s="281">
        <v>24</v>
      </c>
      <c r="J2020" s="281" t="s">
        <v>260</v>
      </c>
      <c r="K2020" s="281">
        <v>269</v>
      </c>
      <c r="L2020" s="281" t="s">
        <v>378</v>
      </c>
      <c r="M2020" s="281">
        <v>2049</v>
      </c>
      <c r="N2020" s="281" t="s">
        <v>5101</v>
      </c>
      <c r="O2020" s="281">
        <v>2</v>
      </c>
      <c r="P2020" s="281" t="s">
        <v>303</v>
      </c>
      <c r="Q2020" s="281">
        <v>0</v>
      </c>
      <c r="S2020" s="281">
        <v>0</v>
      </c>
      <c r="W2020" s="281">
        <v>-20</v>
      </c>
      <c r="X2020" s="281" t="s">
        <v>1574</v>
      </c>
      <c r="AA2020" s="281">
        <v>-1</v>
      </c>
      <c r="AB2020" s="281" t="s">
        <v>7787</v>
      </c>
      <c r="AC2020" s="303">
        <v>42470</v>
      </c>
      <c r="AD2020" s="281" t="s">
        <v>11414</v>
      </c>
      <c r="AF2020" s="281" t="s">
        <v>266</v>
      </c>
      <c r="AG2020" s="281" t="s">
        <v>5102</v>
      </c>
      <c r="AI2020" s="281" t="s">
        <v>5103</v>
      </c>
      <c r="AJ2020" s="281" t="s">
        <v>11277</v>
      </c>
      <c r="AN2020" s="303">
        <v>42161</v>
      </c>
      <c r="AP2020" s="284">
        <f t="shared" si="286"/>
        <v>2013</v>
      </c>
      <c r="AQ2020" s="284" t="str">
        <f t="shared" si="287"/>
        <v>滝沢絵美1</v>
      </c>
      <c r="AR2020" s="284" t="str">
        <f t="shared" si="288"/>
        <v>たきざわえみ1</v>
      </c>
      <c r="AS2020" s="284">
        <f t="shared" si="289"/>
        <v>1540381</v>
      </c>
      <c r="AT2020" s="284" t="str">
        <f t="shared" si="282"/>
        <v>滝沢絵美</v>
      </c>
      <c r="AU2020" s="284">
        <f>IF(AT2020="","",COUNTIF(AT$8:AT2020,AT2020))</f>
        <v>1</v>
      </c>
      <c r="AV2020" s="284" t="str">
        <f t="shared" si="283"/>
        <v>たきざわえみ</v>
      </c>
      <c r="AW2020" s="284">
        <f>IF(AV2020="","",COUNTIF(AV$8:AV2020,AV2020))</f>
        <v>1</v>
      </c>
      <c r="AX2020" s="284" t="str">
        <f t="shared" si="281"/>
        <v/>
      </c>
      <c r="AY2020" s="284" t="str">
        <f t="shared" si="284"/>
        <v/>
      </c>
      <c r="AZ2020" s="284" t="str">
        <f t="shared" si="285"/>
        <v/>
      </c>
    </row>
    <row r="2021" spans="1:52" ht="18" customHeight="1">
      <c r="A2021" s="281">
        <v>1540382</v>
      </c>
      <c r="B2021" s="281" t="s">
        <v>407</v>
      </c>
      <c r="C2021" s="281" t="s">
        <v>7795</v>
      </c>
      <c r="D2021" s="281" t="s">
        <v>1405</v>
      </c>
      <c r="E2021" s="281" t="s">
        <v>7795</v>
      </c>
      <c r="F2021" s="281">
        <v>2</v>
      </c>
      <c r="G2021" s="281" t="s">
        <v>282</v>
      </c>
      <c r="H2021" s="303">
        <v>36309</v>
      </c>
      <c r="I2021" s="281">
        <v>24</v>
      </c>
      <c r="J2021" s="281" t="s">
        <v>260</v>
      </c>
      <c r="K2021" s="281">
        <v>269</v>
      </c>
      <c r="L2021" s="281" t="s">
        <v>378</v>
      </c>
      <c r="M2021" s="281">
        <v>2049</v>
      </c>
      <c r="N2021" s="281" t="s">
        <v>5101</v>
      </c>
      <c r="O2021" s="281">
        <v>2</v>
      </c>
      <c r="P2021" s="281" t="s">
        <v>303</v>
      </c>
      <c r="Q2021" s="281">
        <v>0</v>
      </c>
      <c r="S2021" s="281">
        <v>0</v>
      </c>
      <c r="W2021" s="281">
        <v>-20</v>
      </c>
      <c r="X2021" s="281" t="s">
        <v>1574</v>
      </c>
      <c r="AA2021" s="281">
        <v>-1</v>
      </c>
      <c r="AB2021" s="281" t="s">
        <v>7787</v>
      </c>
      <c r="AC2021" s="303">
        <v>42470</v>
      </c>
      <c r="AD2021" s="281" t="s">
        <v>11414</v>
      </c>
      <c r="AF2021" s="281" t="s">
        <v>266</v>
      </c>
      <c r="AG2021" s="281" t="s">
        <v>5102</v>
      </c>
      <c r="AI2021" s="281" t="s">
        <v>5103</v>
      </c>
      <c r="AJ2021" s="281" t="s">
        <v>11277</v>
      </c>
      <c r="AN2021" s="303">
        <v>42161</v>
      </c>
      <c r="AP2021" s="284">
        <f t="shared" si="286"/>
        <v>2014</v>
      </c>
      <c r="AQ2021" s="284" t="str">
        <f t="shared" si="287"/>
        <v>田中ちえり1</v>
      </c>
      <c r="AR2021" s="284" t="str">
        <f t="shared" si="288"/>
        <v>たなかちえり1</v>
      </c>
      <c r="AS2021" s="284">
        <f t="shared" si="289"/>
        <v>1540382</v>
      </c>
      <c r="AT2021" s="284" t="str">
        <f t="shared" si="282"/>
        <v>田中ちえり</v>
      </c>
      <c r="AU2021" s="284">
        <f>IF(AT2021="","",COUNTIF(AT$8:AT2021,AT2021))</f>
        <v>1</v>
      </c>
      <c r="AV2021" s="284" t="str">
        <f t="shared" si="283"/>
        <v>たなかちえり</v>
      </c>
      <c r="AW2021" s="284">
        <f>IF(AV2021="","",COUNTIF(AV$8:AV2021,AV2021))</f>
        <v>1</v>
      </c>
      <c r="AX2021" s="284" t="str">
        <f t="shared" si="281"/>
        <v/>
      </c>
      <c r="AY2021" s="284" t="str">
        <f t="shared" si="284"/>
        <v/>
      </c>
      <c r="AZ2021" s="284" t="str">
        <f t="shared" si="285"/>
        <v/>
      </c>
    </row>
    <row r="2022" spans="1:52" ht="18" customHeight="1">
      <c r="A2022" s="281">
        <v>1540380</v>
      </c>
      <c r="B2022" s="281" t="s">
        <v>3491</v>
      </c>
      <c r="C2022" s="281" t="s">
        <v>7796</v>
      </c>
      <c r="D2022" s="281" t="s">
        <v>3493</v>
      </c>
      <c r="E2022" s="281" t="s">
        <v>4203</v>
      </c>
      <c r="F2022" s="281">
        <v>2</v>
      </c>
      <c r="G2022" s="281" t="s">
        <v>282</v>
      </c>
      <c r="H2022" s="303">
        <v>36329</v>
      </c>
      <c r="I2022" s="281">
        <v>24</v>
      </c>
      <c r="J2022" s="281" t="s">
        <v>260</v>
      </c>
      <c r="K2022" s="281">
        <v>269</v>
      </c>
      <c r="L2022" s="281" t="s">
        <v>378</v>
      </c>
      <c r="M2022" s="281">
        <v>2049</v>
      </c>
      <c r="N2022" s="281" t="s">
        <v>5101</v>
      </c>
      <c r="O2022" s="281">
        <v>2</v>
      </c>
      <c r="P2022" s="281" t="s">
        <v>303</v>
      </c>
      <c r="Q2022" s="281">
        <v>0</v>
      </c>
      <c r="S2022" s="281">
        <v>0</v>
      </c>
      <c r="W2022" s="281">
        <v>-20</v>
      </c>
      <c r="X2022" s="281" t="s">
        <v>1574</v>
      </c>
      <c r="AA2022" s="281">
        <v>-1</v>
      </c>
      <c r="AB2022" s="281" t="s">
        <v>7787</v>
      </c>
      <c r="AC2022" s="303">
        <v>42470</v>
      </c>
      <c r="AD2022" s="281" t="s">
        <v>11414</v>
      </c>
      <c r="AF2022" s="281" t="s">
        <v>266</v>
      </c>
      <c r="AG2022" s="281" t="s">
        <v>5102</v>
      </c>
      <c r="AI2022" s="281" t="s">
        <v>5103</v>
      </c>
      <c r="AJ2022" s="281" t="s">
        <v>11277</v>
      </c>
      <c r="AN2022" s="303">
        <v>42161</v>
      </c>
      <c r="AP2022" s="284">
        <f t="shared" si="286"/>
        <v>2015</v>
      </c>
      <c r="AQ2022" s="284" t="str">
        <f t="shared" si="287"/>
        <v>小野澤帆南1</v>
      </c>
      <c r="AR2022" s="284" t="str">
        <f t="shared" si="288"/>
        <v>おのざわほなみ1</v>
      </c>
      <c r="AS2022" s="284">
        <f t="shared" si="289"/>
        <v>1540380</v>
      </c>
      <c r="AT2022" s="284" t="str">
        <f t="shared" si="282"/>
        <v>小野澤帆南</v>
      </c>
      <c r="AU2022" s="284">
        <f>IF(AT2022="","",COUNTIF(AT$8:AT2022,AT2022))</f>
        <v>1</v>
      </c>
      <c r="AV2022" s="284" t="str">
        <f t="shared" si="283"/>
        <v>おのざわほなみ</v>
      </c>
      <c r="AW2022" s="284">
        <f>IF(AV2022="","",COUNTIF(AV$8:AV2022,AV2022))</f>
        <v>1</v>
      </c>
      <c r="AX2022" s="284" t="str">
        <f t="shared" si="281"/>
        <v/>
      </c>
      <c r="AY2022" s="284" t="str">
        <f t="shared" si="284"/>
        <v/>
      </c>
      <c r="AZ2022" s="284" t="str">
        <f t="shared" si="285"/>
        <v/>
      </c>
    </row>
    <row r="2023" spans="1:52" ht="18" customHeight="1">
      <c r="A2023" s="281">
        <v>1540370</v>
      </c>
      <c r="B2023" s="281" t="s">
        <v>1391</v>
      </c>
      <c r="C2023" s="281" t="s">
        <v>7797</v>
      </c>
      <c r="D2023" s="281" t="s">
        <v>1392</v>
      </c>
      <c r="E2023" s="281" t="s">
        <v>3175</v>
      </c>
      <c r="F2023" s="281">
        <v>1</v>
      </c>
      <c r="G2023" s="281" t="s">
        <v>259</v>
      </c>
      <c r="H2023" s="303">
        <v>36371</v>
      </c>
      <c r="I2023" s="281">
        <v>24</v>
      </c>
      <c r="J2023" s="281" t="s">
        <v>260</v>
      </c>
      <c r="K2023" s="281">
        <v>269</v>
      </c>
      <c r="L2023" s="281" t="s">
        <v>378</v>
      </c>
      <c r="M2023" s="281">
        <v>2049</v>
      </c>
      <c r="N2023" s="281" t="s">
        <v>5101</v>
      </c>
      <c r="O2023" s="281">
        <v>2</v>
      </c>
      <c r="P2023" s="281" t="s">
        <v>303</v>
      </c>
      <c r="Q2023" s="281">
        <v>0</v>
      </c>
      <c r="S2023" s="281">
        <v>0</v>
      </c>
      <c r="W2023" s="281">
        <v>-20</v>
      </c>
      <c r="X2023" s="281" t="s">
        <v>1574</v>
      </c>
      <c r="AA2023" s="281">
        <v>-1</v>
      </c>
      <c r="AB2023" s="281" t="s">
        <v>7787</v>
      </c>
      <c r="AC2023" s="303">
        <v>42470</v>
      </c>
      <c r="AD2023" s="281" t="s">
        <v>11414</v>
      </c>
      <c r="AF2023" s="281" t="s">
        <v>266</v>
      </c>
      <c r="AG2023" s="281" t="s">
        <v>5102</v>
      </c>
      <c r="AI2023" s="281" t="s">
        <v>5103</v>
      </c>
      <c r="AJ2023" s="281" t="s">
        <v>11277</v>
      </c>
      <c r="AN2023" s="303">
        <v>42161</v>
      </c>
      <c r="AP2023" s="284">
        <f t="shared" si="286"/>
        <v>2016</v>
      </c>
      <c r="AQ2023" s="284" t="str">
        <f t="shared" si="287"/>
        <v>佐藤瞭1</v>
      </c>
      <c r="AR2023" s="284" t="str">
        <f t="shared" si="288"/>
        <v>さとうりょう1</v>
      </c>
      <c r="AS2023" s="284">
        <f t="shared" si="289"/>
        <v>1540370</v>
      </c>
      <c r="AT2023" s="284" t="str">
        <f t="shared" si="282"/>
        <v>佐藤瞭</v>
      </c>
      <c r="AU2023" s="284">
        <f>IF(AT2023="","",COUNTIF(AT$8:AT2023,AT2023))</f>
        <v>1</v>
      </c>
      <c r="AV2023" s="284" t="str">
        <f t="shared" si="283"/>
        <v>さとうりょう</v>
      </c>
      <c r="AW2023" s="284">
        <f>IF(AV2023="","",COUNTIF(AV$8:AV2023,AV2023))</f>
        <v>1</v>
      </c>
      <c r="AX2023" s="284" t="str">
        <f t="shared" si="281"/>
        <v/>
      </c>
      <c r="AY2023" s="284" t="str">
        <f t="shared" si="284"/>
        <v/>
      </c>
      <c r="AZ2023" s="284" t="str">
        <f t="shared" si="285"/>
        <v/>
      </c>
    </row>
    <row r="2024" spans="1:52" ht="18" customHeight="1">
      <c r="A2024" s="281">
        <v>1540361</v>
      </c>
      <c r="B2024" s="281" t="s">
        <v>2518</v>
      </c>
      <c r="C2024" s="281" t="s">
        <v>7798</v>
      </c>
      <c r="D2024" s="281" t="s">
        <v>2520</v>
      </c>
      <c r="E2024" s="281" t="s">
        <v>7799</v>
      </c>
      <c r="F2024" s="281">
        <v>1</v>
      </c>
      <c r="G2024" s="281" t="s">
        <v>259</v>
      </c>
      <c r="H2024" s="303">
        <v>36385</v>
      </c>
      <c r="I2024" s="281">
        <v>24</v>
      </c>
      <c r="J2024" s="281" t="s">
        <v>260</v>
      </c>
      <c r="K2024" s="281">
        <v>269</v>
      </c>
      <c r="L2024" s="281" t="s">
        <v>378</v>
      </c>
      <c r="M2024" s="281">
        <v>2049</v>
      </c>
      <c r="N2024" s="281" t="s">
        <v>5101</v>
      </c>
      <c r="O2024" s="281">
        <v>2</v>
      </c>
      <c r="P2024" s="281" t="s">
        <v>303</v>
      </c>
      <c r="Q2024" s="281">
        <v>0</v>
      </c>
      <c r="S2024" s="281">
        <v>0</v>
      </c>
      <c r="W2024" s="281">
        <v>-20</v>
      </c>
      <c r="X2024" s="281" t="s">
        <v>1574</v>
      </c>
      <c r="AA2024" s="281">
        <v>-1</v>
      </c>
      <c r="AB2024" s="281" t="s">
        <v>7787</v>
      </c>
      <c r="AC2024" s="303">
        <v>42470</v>
      </c>
      <c r="AD2024" s="281" t="s">
        <v>11414</v>
      </c>
      <c r="AF2024" s="281" t="s">
        <v>266</v>
      </c>
      <c r="AG2024" s="281" t="s">
        <v>5102</v>
      </c>
      <c r="AI2024" s="281" t="s">
        <v>5103</v>
      </c>
      <c r="AJ2024" s="281" t="s">
        <v>11277</v>
      </c>
      <c r="AN2024" s="303">
        <v>42161</v>
      </c>
      <c r="AP2024" s="284">
        <f t="shared" si="286"/>
        <v>2017</v>
      </c>
      <c r="AQ2024" s="284" t="str">
        <f t="shared" si="287"/>
        <v>齊藤誠弥1</v>
      </c>
      <c r="AR2024" s="284" t="str">
        <f t="shared" si="288"/>
        <v>さいとうせいや1</v>
      </c>
      <c r="AS2024" s="284">
        <f t="shared" si="289"/>
        <v>1540361</v>
      </c>
      <c r="AT2024" s="284" t="str">
        <f t="shared" si="282"/>
        <v>齊藤誠弥</v>
      </c>
      <c r="AU2024" s="284">
        <f>IF(AT2024="","",COUNTIF(AT$8:AT2024,AT2024))</f>
        <v>1</v>
      </c>
      <c r="AV2024" s="284" t="str">
        <f t="shared" si="283"/>
        <v>さいとうせいや</v>
      </c>
      <c r="AW2024" s="284">
        <f>IF(AV2024="","",COUNTIF(AV$8:AV2024,AV2024))</f>
        <v>1</v>
      </c>
      <c r="AX2024" s="284" t="str">
        <f t="shared" si="281"/>
        <v/>
      </c>
      <c r="AY2024" s="284" t="str">
        <f t="shared" si="284"/>
        <v/>
      </c>
      <c r="AZ2024" s="284" t="str">
        <f t="shared" si="285"/>
        <v/>
      </c>
    </row>
    <row r="2025" spans="1:52" ht="18" customHeight="1">
      <c r="A2025" s="281">
        <v>1540367</v>
      </c>
      <c r="B2025" s="281" t="s">
        <v>7096</v>
      </c>
      <c r="C2025" s="281" t="s">
        <v>5277</v>
      </c>
      <c r="D2025" s="281" t="s">
        <v>7098</v>
      </c>
      <c r="E2025" s="281" t="s">
        <v>4070</v>
      </c>
      <c r="F2025" s="281">
        <v>1</v>
      </c>
      <c r="G2025" s="281" t="s">
        <v>259</v>
      </c>
      <c r="H2025" s="303">
        <v>36396</v>
      </c>
      <c r="I2025" s="281">
        <v>24</v>
      </c>
      <c r="J2025" s="281" t="s">
        <v>260</v>
      </c>
      <c r="K2025" s="281">
        <v>269</v>
      </c>
      <c r="L2025" s="281" t="s">
        <v>378</v>
      </c>
      <c r="M2025" s="281">
        <v>2049</v>
      </c>
      <c r="N2025" s="281" t="s">
        <v>5101</v>
      </c>
      <c r="O2025" s="281">
        <v>2</v>
      </c>
      <c r="P2025" s="281" t="s">
        <v>303</v>
      </c>
      <c r="Q2025" s="281">
        <v>0</v>
      </c>
      <c r="S2025" s="281">
        <v>0</v>
      </c>
      <c r="W2025" s="281">
        <v>-20</v>
      </c>
      <c r="X2025" s="281" t="s">
        <v>1574</v>
      </c>
      <c r="AA2025" s="281">
        <v>-1</v>
      </c>
      <c r="AB2025" s="281" t="s">
        <v>7787</v>
      </c>
      <c r="AC2025" s="303">
        <v>42470</v>
      </c>
      <c r="AD2025" s="281" t="s">
        <v>11414</v>
      </c>
      <c r="AF2025" s="281" t="s">
        <v>266</v>
      </c>
      <c r="AG2025" s="281" t="s">
        <v>5102</v>
      </c>
      <c r="AI2025" s="281" t="s">
        <v>5103</v>
      </c>
      <c r="AJ2025" s="281" t="s">
        <v>11277</v>
      </c>
      <c r="AN2025" s="303">
        <v>42161</v>
      </c>
      <c r="AP2025" s="284">
        <f t="shared" si="286"/>
        <v>2018</v>
      </c>
      <c r="AQ2025" s="284" t="str">
        <f t="shared" si="287"/>
        <v>石坂優太1</v>
      </c>
      <c r="AR2025" s="284" t="str">
        <f t="shared" si="288"/>
        <v>いしざかゆうた1</v>
      </c>
      <c r="AS2025" s="284">
        <f t="shared" si="289"/>
        <v>1540367</v>
      </c>
      <c r="AT2025" s="284" t="str">
        <f t="shared" si="282"/>
        <v>石坂優太</v>
      </c>
      <c r="AU2025" s="284">
        <f>IF(AT2025="","",COUNTIF(AT$8:AT2025,AT2025))</f>
        <v>1</v>
      </c>
      <c r="AV2025" s="284" t="str">
        <f t="shared" si="283"/>
        <v>いしざかゆうた</v>
      </c>
      <c r="AW2025" s="284">
        <f>IF(AV2025="","",COUNTIF(AV$8:AV2025,AV2025))</f>
        <v>1</v>
      </c>
      <c r="AX2025" s="284" t="str">
        <f t="shared" si="281"/>
        <v/>
      </c>
      <c r="AY2025" s="284" t="str">
        <f t="shared" si="284"/>
        <v/>
      </c>
      <c r="AZ2025" s="284" t="str">
        <f t="shared" si="285"/>
        <v/>
      </c>
    </row>
    <row r="2026" spans="1:52" ht="18" customHeight="1">
      <c r="A2026" s="281">
        <v>1540356</v>
      </c>
      <c r="B2026" s="281" t="s">
        <v>7800</v>
      </c>
      <c r="C2026" s="281" t="s">
        <v>7801</v>
      </c>
      <c r="D2026" s="281" t="s">
        <v>7802</v>
      </c>
      <c r="E2026" s="281" t="s">
        <v>3385</v>
      </c>
      <c r="F2026" s="281">
        <v>1</v>
      </c>
      <c r="G2026" s="281" t="s">
        <v>259</v>
      </c>
      <c r="H2026" s="303">
        <v>36443</v>
      </c>
      <c r="I2026" s="281">
        <v>24</v>
      </c>
      <c r="J2026" s="281" t="s">
        <v>260</v>
      </c>
      <c r="K2026" s="281">
        <v>269</v>
      </c>
      <c r="L2026" s="281" t="s">
        <v>378</v>
      </c>
      <c r="M2026" s="281">
        <v>2049</v>
      </c>
      <c r="N2026" s="281" t="s">
        <v>5101</v>
      </c>
      <c r="O2026" s="281">
        <v>2</v>
      </c>
      <c r="P2026" s="281" t="s">
        <v>303</v>
      </c>
      <c r="Q2026" s="281">
        <v>0</v>
      </c>
      <c r="S2026" s="281">
        <v>0</v>
      </c>
      <c r="W2026" s="281">
        <v>-20</v>
      </c>
      <c r="X2026" s="281" t="s">
        <v>1574</v>
      </c>
      <c r="AA2026" s="281">
        <v>-1</v>
      </c>
      <c r="AB2026" s="281" t="s">
        <v>7787</v>
      </c>
      <c r="AC2026" s="303">
        <v>42470</v>
      </c>
      <c r="AD2026" s="281" t="s">
        <v>11414</v>
      </c>
      <c r="AF2026" s="281" t="s">
        <v>266</v>
      </c>
      <c r="AG2026" s="281" t="s">
        <v>5102</v>
      </c>
      <c r="AI2026" s="281" t="s">
        <v>5103</v>
      </c>
      <c r="AJ2026" s="281" t="s">
        <v>11277</v>
      </c>
      <c r="AN2026" s="303">
        <v>42161</v>
      </c>
      <c r="AP2026" s="284">
        <f t="shared" si="286"/>
        <v>2019</v>
      </c>
      <c r="AQ2026" s="284" t="str">
        <f t="shared" si="287"/>
        <v>梅津慶太1</v>
      </c>
      <c r="AR2026" s="284" t="str">
        <f t="shared" si="288"/>
        <v>うめづけいた1</v>
      </c>
      <c r="AS2026" s="284">
        <f t="shared" si="289"/>
        <v>1540356</v>
      </c>
      <c r="AT2026" s="284" t="str">
        <f t="shared" si="282"/>
        <v>梅津慶太</v>
      </c>
      <c r="AU2026" s="284">
        <f>IF(AT2026="","",COUNTIF(AT$8:AT2026,AT2026))</f>
        <v>1</v>
      </c>
      <c r="AV2026" s="284" t="str">
        <f t="shared" si="283"/>
        <v>うめづけいた</v>
      </c>
      <c r="AW2026" s="284">
        <f>IF(AV2026="","",COUNTIF(AV$8:AV2026,AV2026))</f>
        <v>1</v>
      </c>
      <c r="AX2026" s="284" t="str">
        <f t="shared" si="281"/>
        <v/>
      </c>
      <c r="AY2026" s="284" t="str">
        <f t="shared" si="284"/>
        <v/>
      </c>
      <c r="AZ2026" s="284" t="str">
        <f t="shared" si="285"/>
        <v/>
      </c>
    </row>
    <row r="2027" spans="1:52" ht="18" customHeight="1">
      <c r="A2027" s="281">
        <v>1540363</v>
      </c>
      <c r="B2027" s="281" t="s">
        <v>608</v>
      </c>
      <c r="C2027" s="281" t="s">
        <v>4907</v>
      </c>
      <c r="D2027" s="281" t="s">
        <v>610</v>
      </c>
      <c r="E2027" s="281" t="s">
        <v>4576</v>
      </c>
      <c r="F2027" s="281">
        <v>1</v>
      </c>
      <c r="G2027" s="281" t="s">
        <v>259</v>
      </c>
      <c r="H2027" s="303">
        <v>36443</v>
      </c>
      <c r="I2027" s="281">
        <v>24</v>
      </c>
      <c r="J2027" s="281" t="s">
        <v>260</v>
      </c>
      <c r="K2027" s="281">
        <v>269</v>
      </c>
      <c r="L2027" s="281" t="s">
        <v>378</v>
      </c>
      <c r="M2027" s="281">
        <v>2049</v>
      </c>
      <c r="N2027" s="281" t="s">
        <v>5101</v>
      </c>
      <c r="O2027" s="281">
        <v>2</v>
      </c>
      <c r="P2027" s="281" t="s">
        <v>303</v>
      </c>
      <c r="Q2027" s="281">
        <v>0</v>
      </c>
      <c r="S2027" s="281">
        <v>0</v>
      </c>
      <c r="W2027" s="281">
        <v>-20</v>
      </c>
      <c r="X2027" s="281" t="s">
        <v>1574</v>
      </c>
      <c r="AA2027" s="281">
        <v>-1</v>
      </c>
      <c r="AB2027" s="281" t="s">
        <v>7787</v>
      </c>
      <c r="AC2027" s="303">
        <v>42470</v>
      </c>
      <c r="AD2027" s="281" t="s">
        <v>11414</v>
      </c>
      <c r="AF2027" s="281" t="s">
        <v>266</v>
      </c>
      <c r="AG2027" s="281" t="s">
        <v>5102</v>
      </c>
      <c r="AI2027" s="281" t="s">
        <v>5103</v>
      </c>
      <c r="AJ2027" s="281" t="s">
        <v>11277</v>
      </c>
      <c r="AN2027" s="303">
        <v>42161</v>
      </c>
      <c r="AP2027" s="284">
        <f t="shared" si="286"/>
        <v>2020</v>
      </c>
      <c r="AQ2027" s="284" t="str">
        <f t="shared" si="287"/>
        <v>髙木智秋1</v>
      </c>
      <c r="AR2027" s="284" t="str">
        <f t="shared" si="288"/>
        <v>たかぎともあき1</v>
      </c>
      <c r="AS2027" s="284">
        <f t="shared" si="289"/>
        <v>1540363</v>
      </c>
      <c r="AT2027" s="284" t="str">
        <f t="shared" si="282"/>
        <v>髙木智秋</v>
      </c>
      <c r="AU2027" s="284">
        <f>IF(AT2027="","",COUNTIF(AT$8:AT2027,AT2027))</f>
        <v>1</v>
      </c>
      <c r="AV2027" s="284" t="str">
        <f t="shared" si="283"/>
        <v>たかぎともあき</v>
      </c>
      <c r="AW2027" s="284">
        <f>IF(AV2027="","",COUNTIF(AV$8:AV2027,AV2027))</f>
        <v>1</v>
      </c>
      <c r="AX2027" s="284" t="str">
        <f t="shared" si="281"/>
        <v/>
      </c>
      <c r="AY2027" s="284" t="str">
        <f t="shared" si="284"/>
        <v/>
      </c>
      <c r="AZ2027" s="284" t="str">
        <f t="shared" si="285"/>
        <v/>
      </c>
    </row>
    <row r="2028" spans="1:52" ht="18" customHeight="1">
      <c r="A2028" s="281">
        <v>1540383</v>
      </c>
      <c r="B2028" s="281" t="s">
        <v>2275</v>
      </c>
      <c r="C2028" s="281" t="s">
        <v>7803</v>
      </c>
      <c r="D2028" s="281" t="s">
        <v>2277</v>
      </c>
      <c r="E2028" s="281" t="s">
        <v>4246</v>
      </c>
      <c r="F2028" s="281">
        <v>2</v>
      </c>
      <c r="G2028" s="281" t="s">
        <v>282</v>
      </c>
      <c r="H2028" s="303">
        <v>36465</v>
      </c>
      <c r="I2028" s="281">
        <v>24</v>
      </c>
      <c r="J2028" s="281" t="s">
        <v>260</v>
      </c>
      <c r="K2028" s="281">
        <v>269</v>
      </c>
      <c r="L2028" s="281" t="s">
        <v>378</v>
      </c>
      <c r="M2028" s="281">
        <v>2049</v>
      </c>
      <c r="N2028" s="281" t="s">
        <v>5101</v>
      </c>
      <c r="O2028" s="281">
        <v>2</v>
      </c>
      <c r="P2028" s="281" t="s">
        <v>303</v>
      </c>
      <c r="Q2028" s="281">
        <v>0</v>
      </c>
      <c r="S2028" s="281">
        <v>0</v>
      </c>
      <c r="W2028" s="281">
        <v>-20</v>
      </c>
      <c r="X2028" s="281" t="s">
        <v>1574</v>
      </c>
      <c r="AA2028" s="281">
        <v>-1</v>
      </c>
      <c r="AB2028" s="281" t="s">
        <v>7787</v>
      </c>
      <c r="AC2028" s="303">
        <v>42470</v>
      </c>
      <c r="AD2028" s="281" t="s">
        <v>11414</v>
      </c>
      <c r="AF2028" s="281" t="s">
        <v>266</v>
      </c>
      <c r="AG2028" s="281" t="s">
        <v>5102</v>
      </c>
      <c r="AI2028" s="281" t="s">
        <v>5103</v>
      </c>
      <c r="AJ2028" s="281" t="s">
        <v>11277</v>
      </c>
      <c r="AN2028" s="303">
        <v>42161</v>
      </c>
      <c r="AP2028" s="284">
        <f t="shared" si="286"/>
        <v>2021</v>
      </c>
      <c r="AQ2028" s="284" t="str">
        <f t="shared" si="287"/>
        <v>坪井周子1</v>
      </c>
      <c r="AR2028" s="284" t="str">
        <f t="shared" si="288"/>
        <v>つぼいちかこ1</v>
      </c>
      <c r="AS2028" s="284">
        <f t="shared" si="289"/>
        <v>1540383</v>
      </c>
      <c r="AT2028" s="284" t="str">
        <f t="shared" si="282"/>
        <v>坪井周子</v>
      </c>
      <c r="AU2028" s="284">
        <f>IF(AT2028="","",COUNTIF(AT$8:AT2028,AT2028))</f>
        <v>1</v>
      </c>
      <c r="AV2028" s="284" t="str">
        <f t="shared" si="283"/>
        <v>つぼいちかこ</v>
      </c>
      <c r="AW2028" s="284">
        <f>IF(AV2028="","",COUNTIF(AV$8:AV2028,AV2028))</f>
        <v>1</v>
      </c>
      <c r="AX2028" s="284" t="str">
        <f t="shared" si="281"/>
        <v/>
      </c>
      <c r="AY2028" s="284" t="str">
        <f t="shared" si="284"/>
        <v/>
      </c>
      <c r="AZ2028" s="284" t="str">
        <f t="shared" si="285"/>
        <v/>
      </c>
    </row>
    <row r="2029" spans="1:52" ht="18" customHeight="1">
      <c r="A2029" s="281">
        <v>1540362</v>
      </c>
      <c r="B2029" s="281" t="s">
        <v>7804</v>
      </c>
      <c r="C2029" s="281" t="s">
        <v>7805</v>
      </c>
      <c r="D2029" s="281" t="s">
        <v>7806</v>
      </c>
      <c r="E2029" s="281" t="s">
        <v>7807</v>
      </c>
      <c r="F2029" s="281">
        <v>1</v>
      </c>
      <c r="G2029" s="281" t="s">
        <v>259</v>
      </c>
      <c r="H2029" s="303">
        <v>36564</v>
      </c>
      <c r="I2029" s="281">
        <v>24</v>
      </c>
      <c r="J2029" s="281" t="s">
        <v>260</v>
      </c>
      <c r="K2029" s="281">
        <v>269</v>
      </c>
      <c r="L2029" s="281" t="s">
        <v>378</v>
      </c>
      <c r="M2029" s="281">
        <v>2049</v>
      </c>
      <c r="N2029" s="281" t="s">
        <v>5101</v>
      </c>
      <c r="O2029" s="281">
        <v>2</v>
      </c>
      <c r="P2029" s="281" t="s">
        <v>303</v>
      </c>
      <c r="Q2029" s="281">
        <v>0</v>
      </c>
      <c r="S2029" s="281">
        <v>0</v>
      </c>
      <c r="W2029" s="281">
        <v>-20</v>
      </c>
      <c r="X2029" s="281" t="s">
        <v>1574</v>
      </c>
      <c r="AA2029" s="281">
        <v>-1</v>
      </c>
      <c r="AB2029" s="281" t="s">
        <v>7787</v>
      </c>
      <c r="AC2029" s="303">
        <v>42470</v>
      </c>
      <c r="AD2029" s="281" t="s">
        <v>11414</v>
      </c>
      <c r="AF2029" s="281" t="s">
        <v>266</v>
      </c>
      <c r="AG2029" s="281" t="s">
        <v>5102</v>
      </c>
      <c r="AI2029" s="281" t="s">
        <v>5103</v>
      </c>
      <c r="AJ2029" s="281" t="s">
        <v>11277</v>
      </c>
      <c r="AN2029" s="303">
        <v>42161</v>
      </c>
      <c r="AP2029" s="284">
        <f t="shared" si="286"/>
        <v>2022</v>
      </c>
      <c r="AQ2029" s="284" t="str">
        <f t="shared" si="287"/>
        <v>諏訪龍大1</v>
      </c>
      <c r="AR2029" s="284" t="str">
        <f t="shared" si="288"/>
        <v>すわりゅうだい1</v>
      </c>
      <c r="AS2029" s="284">
        <f t="shared" si="289"/>
        <v>1540362</v>
      </c>
      <c r="AT2029" s="284" t="str">
        <f t="shared" si="282"/>
        <v>諏訪龍大</v>
      </c>
      <c r="AU2029" s="284">
        <f>IF(AT2029="","",COUNTIF(AT$8:AT2029,AT2029))</f>
        <v>1</v>
      </c>
      <c r="AV2029" s="284" t="str">
        <f t="shared" si="283"/>
        <v>すわりゅうだい</v>
      </c>
      <c r="AW2029" s="284">
        <f>IF(AV2029="","",COUNTIF(AV$8:AV2029,AV2029))</f>
        <v>1</v>
      </c>
      <c r="AX2029" s="284" t="str">
        <f t="shared" si="281"/>
        <v/>
      </c>
      <c r="AY2029" s="284" t="str">
        <f t="shared" si="284"/>
        <v/>
      </c>
      <c r="AZ2029" s="284" t="str">
        <f t="shared" si="285"/>
        <v/>
      </c>
    </row>
    <row r="2030" spans="1:52" ht="18" customHeight="1">
      <c r="A2030" s="281">
        <v>1540366</v>
      </c>
      <c r="B2030" s="281" t="s">
        <v>7808</v>
      </c>
      <c r="C2030" s="281" t="s">
        <v>7809</v>
      </c>
      <c r="D2030" s="281" t="s">
        <v>7810</v>
      </c>
      <c r="E2030" s="281" t="s">
        <v>4044</v>
      </c>
      <c r="F2030" s="281">
        <v>1</v>
      </c>
      <c r="G2030" s="281" t="s">
        <v>259</v>
      </c>
      <c r="H2030" s="303">
        <v>36570</v>
      </c>
      <c r="I2030" s="281">
        <v>24</v>
      </c>
      <c r="J2030" s="281" t="s">
        <v>260</v>
      </c>
      <c r="K2030" s="281">
        <v>269</v>
      </c>
      <c r="L2030" s="281" t="s">
        <v>378</v>
      </c>
      <c r="M2030" s="281">
        <v>2049</v>
      </c>
      <c r="N2030" s="281" t="s">
        <v>5101</v>
      </c>
      <c r="O2030" s="281">
        <v>2</v>
      </c>
      <c r="P2030" s="281" t="s">
        <v>303</v>
      </c>
      <c r="Q2030" s="281">
        <v>0</v>
      </c>
      <c r="S2030" s="281">
        <v>0</v>
      </c>
      <c r="W2030" s="281">
        <v>-20</v>
      </c>
      <c r="X2030" s="281" t="s">
        <v>1574</v>
      </c>
      <c r="AA2030" s="281">
        <v>-1</v>
      </c>
      <c r="AB2030" s="281" t="s">
        <v>7787</v>
      </c>
      <c r="AC2030" s="303">
        <v>42470</v>
      </c>
      <c r="AD2030" s="281" t="s">
        <v>11414</v>
      </c>
      <c r="AF2030" s="281" t="s">
        <v>266</v>
      </c>
      <c r="AG2030" s="281" t="s">
        <v>5102</v>
      </c>
      <c r="AI2030" s="281" t="s">
        <v>5103</v>
      </c>
      <c r="AJ2030" s="281" t="s">
        <v>11277</v>
      </c>
      <c r="AN2030" s="303">
        <v>42161</v>
      </c>
      <c r="AP2030" s="284">
        <f t="shared" si="286"/>
        <v>2023</v>
      </c>
      <c r="AQ2030" s="284" t="str">
        <f t="shared" si="287"/>
        <v>三ツ井悠翔1</v>
      </c>
      <c r="AR2030" s="284" t="str">
        <f t="shared" si="288"/>
        <v>みついゆうと1</v>
      </c>
      <c r="AS2030" s="284">
        <f t="shared" si="289"/>
        <v>1540366</v>
      </c>
      <c r="AT2030" s="284" t="str">
        <f t="shared" si="282"/>
        <v>三ツ井悠翔</v>
      </c>
      <c r="AU2030" s="284">
        <f>IF(AT2030="","",COUNTIF(AT$8:AT2030,AT2030))</f>
        <v>1</v>
      </c>
      <c r="AV2030" s="284" t="str">
        <f t="shared" si="283"/>
        <v>みついゆうと</v>
      </c>
      <c r="AW2030" s="284">
        <f>IF(AV2030="","",COUNTIF(AV$8:AV2030,AV2030))</f>
        <v>1</v>
      </c>
      <c r="AX2030" s="284" t="str">
        <f t="shared" si="281"/>
        <v/>
      </c>
      <c r="AY2030" s="284" t="str">
        <f t="shared" si="284"/>
        <v/>
      </c>
      <c r="AZ2030" s="284" t="str">
        <f t="shared" si="285"/>
        <v/>
      </c>
    </row>
    <row r="2031" spans="1:52" ht="18" customHeight="1">
      <c r="A2031" s="281">
        <v>1574529</v>
      </c>
      <c r="B2031" s="281" t="s">
        <v>421</v>
      </c>
      <c r="C2031" s="281" t="s">
        <v>3890</v>
      </c>
      <c r="D2031" s="281" t="s">
        <v>423</v>
      </c>
      <c r="E2031" s="281" t="s">
        <v>2027</v>
      </c>
      <c r="F2031" s="281">
        <v>1</v>
      </c>
      <c r="G2031" s="281" t="s">
        <v>259</v>
      </c>
      <c r="H2031" s="303">
        <v>36866</v>
      </c>
      <c r="I2031" s="281">
        <v>24</v>
      </c>
      <c r="J2031" s="281" t="s">
        <v>260</v>
      </c>
      <c r="K2031" s="281">
        <v>275</v>
      </c>
      <c r="L2031" s="281" t="s">
        <v>273</v>
      </c>
      <c r="M2031" s="281">
        <v>4569</v>
      </c>
      <c r="N2031" s="281" t="s">
        <v>5133</v>
      </c>
      <c r="O2031" s="281">
        <v>1</v>
      </c>
      <c r="P2031" s="281" t="s">
        <v>11177</v>
      </c>
      <c r="Q2031" s="281">
        <v>0</v>
      </c>
      <c r="S2031" s="281">
        <v>0</v>
      </c>
      <c r="W2031" s="281">
        <v>-20</v>
      </c>
      <c r="X2031" s="281" t="s">
        <v>1574</v>
      </c>
      <c r="AA2031" s="281">
        <v>-1</v>
      </c>
      <c r="AB2031" s="281" t="s">
        <v>7787</v>
      </c>
      <c r="AC2031" s="303">
        <v>42673</v>
      </c>
      <c r="AD2031" s="281" t="s">
        <v>11417</v>
      </c>
      <c r="AE2031" s="281" t="s">
        <v>5437</v>
      </c>
      <c r="AF2031" s="281" t="s">
        <v>266</v>
      </c>
      <c r="AG2031" s="281" t="s">
        <v>7811</v>
      </c>
      <c r="AH2031" s="281" t="s">
        <v>7812</v>
      </c>
      <c r="AI2031" s="281" t="s">
        <v>7813</v>
      </c>
      <c r="AN2031" s="303">
        <v>42526</v>
      </c>
      <c r="AP2031" s="284">
        <f t="shared" si="286"/>
        <v>2024</v>
      </c>
      <c r="AQ2031" s="284" t="str">
        <f t="shared" si="287"/>
        <v>小林匠1</v>
      </c>
      <c r="AR2031" s="284" t="str">
        <f t="shared" si="288"/>
        <v>こばやしたくみ1</v>
      </c>
      <c r="AS2031" s="284">
        <f t="shared" si="289"/>
        <v>1574529</v>
      </c>
      <c r="AT2031" s="284" t="str">
        <f t="shared" si="282"/>
        <v>小林匠</v>
      </c>
      <c r="AU2031" s="284">
        <f>IF(AT2031="","",COUNTIF(AT$8:AT2031,AT2031))</f>
        <v>1</v>
      </c>
      <c r="AV2031" s="284" t="str">
        <f t="shared" si="283"/>
        <v>こばやしたくみ</v>
      </c>
      <c r="AW2031" s="284">
        <f>IF(AV2031="","",COUNTIF(AV$8:AV2031,AV2031))</f>
        <v>1</v>
      </c>
      <c r="AX2031" s="284" t="str">
        <f t="shared" si="281"/>
        <v/>
      </c>
      <c r="AY2031" s="284" t="str">
        <f t="shared" si="284"/>
        <v/>
      </c>
      <c r="AZ2031" s="284" t="str">
        <f t="shared" si="285"/>
        <v/>
      </c>
    </row>
    <row r="2032" spans="1:52" ht="18" customHeight="1">
      <c r="A2032" s="281">
        <v>1575993</v>
      </c>
      <c r="B2032" s="281" t="s">
        <v>2182</v>
      </c>
      <c r="C2032" s="281" t="s">
        <v>7814</v>
      </c>
      <c r="D2032" s="281" t="s">
        <v>2184</v>
      </c>
      <c r="E2032" s="281" t="s">
        <v>7815</v>
      </c>
      <c r="F2032" s="281">
        <v>1</v>
      </c>
      <c r="G2032" s="281" t="s">
        <v>259</v>
      </c>
      <c r="H2032" s="303">
        <v>36852</v>
      </c>
      <c r="I2032" s="281">
        <v>24</v>
      </c>
      <c r="J2032" s="281" t="s">
        <v>260</v>
      </c>
      <c r="K2032" s="281">
        <v>275</v>
      </c>
      <c r="L2032" s="281" t="s">
        <v>273</v>
      </c>
      <c r="M2032" s="281">
        <v>4569</v>
      </c>
      <c r="N2032" s="281" t="s">
        <v>5133</v>
      </c>
      <c r="O2032" s="281">
        <v>1</v>
      </c>
      <c r="P2032" s="281" t="s">
        <v>11177</v>
      </c>
      <c r="Q2032" s="281">
        <v>0</v>
      </c>
      <c r="S2032" s="281">
        <v>0</v>
      </c>
      <c r="W2032" s="281">
        <v>-20</v>
      </c>
      <c r="X2032" s="281" t="s">
        <v>1574</v>
      </c>
      <c r="AA2032" s="281">
        <v>-1</v>
      </c>
      <c r="AB2032" s="281" t="s">
        <v>7787</v>
      </c>
      <c r="AC2032" s="303">
        <v>42680</v>
      </c>
      <c r="AD2032" s="281" t="s">
        <v>11556</v>
      </c>
      <c r="AE2032" s="281" t="s">
        <v>3442</v>
      </c>
      <c r="AF2032" s="281" t="s">
        <v>266</v>
      </c>
      <c r="AG2032" s="281" t="s">
        <v>7816</v>
      </c>
      <c r="AH2032" s="281" t="s">
        <v>7817</v>
      </c>
      <c r="AI2032" s="281" t="s">
        <v>7818</v>
      </c>
      <c r="AN2032" s="303">
        <v>42529</v>
      </c>
      <c r="AP2032" s="284">
        <f t="shared" si="286"/>
        <v>2025</v>
      </c>
      <c r="AQ2032" s="284" t="str">
        <f t="shared" si="287"/>
        <v>福島雷彩1</v>
      </c>
      <c r="AR2032" s="284" t="str">
        <f t="shared" si="288"/>
        <v>ふくしまらいあ1</v>
      </c>
      <c r="AS2032" s="284">
        <f t="shared" si="289"/>
        <v>1575993</v>
      </c>
      <c r="AT2032" s="284" t="str">
        <f t="shared" si="282"/>
        <v>福島雷彩</v>
      </c>
      <c r="AU2032" s="284">
        <f>IF(AT2032="","",COUNTIF(AT$8:AT2032,AT2032))</f>
        <v>1</v>
      </c>
      <c r="AV2032" s="284" t="str">
        <f t="shared" si="283"/>
        <v>ふくしまらいあ</v>
      </c>
      <c r="AW2032" s="284">
        <f>IF(AV2032="","",COUNTIF(AV$8:AV2032,AV2032))</f>
        <v>1</v>
      </c>
      <c r="AX2032" s="284" t="str">
        <f t="shared" si="281"/>
        <v/>
      </c>
      <c r="AY2032" s="284" t="str">
        <f t="shared" si="284"/>
        <v/>
      </c>
      <c r="AZ2032" s="284" t="str">
        <f t="shared" si="285"/>
        <v/>
      </c>
    </row>
    <row r="2033" spans="1:52" ht="18" customHeight="1">
      <c r="A2033" s="281">
        <v>1588250</v>
      </c>
      <c r="B2033" s="281" t="s">
        <v>3714</v>
      </c>
      <c r="C2033" s="281" t="s">
        <v>7819</v>
      </c>
      <c r="D2033" s="281" t="s">
        <v>3716</v>
      </c>
      <c r="E2033" s="281" t="s">
        <v>7820</v>
      </c>
      <c r="F2033" s="281">
        <v>1</v>
      </c>
      <c r="G2033" s="281" t="s">
        <v>259</v>
      </c>
      <c r="H2033" s="303">
        <v>30224</v>
      </c>
      <c r="I2033" s="281">
        <v>24</v>
      </c>
      <c r="J2033" s="281" t="s">
        <v>260</v>
      </c>
      <c r="K2033" s="281">
        <v>275</v>
      </c>
      <c r="L2033" s="281" t="s">
        <v>273</v>
      </c>
      <c r="M2033" s="281">
        <v>2082</v>
      </c>
      <c r="N2033" s="281" t="s">
        <v>273</v>
      </c>
      <c r="O2033" s="281">
        <v>0</v>
      </c>
      <c r="P2033" s="281" t="s">
        <v>262</v>
      </c>
      <c r="Q2033" s="281">
        <v>0</v>
      </c>
      <c r="S2033" s="281">
        <v>0</v>
      </c>
      <c r="W2033" s="281">
        <v>-20</v>
      </c>
      <c r="X2033" s="281" t="s">
        <v>1574</v>
      </c>
      <c r="AA2033" s="281">
        <v>-1</v>
      </c>
      <c r="AB2033" s="281" t="s">
        <v>7787</v>
      </c>
      <c r="AC2033" s="303">
        <v>42834</v>
      </c>
      <c r="AD2033" s="281" t="s">
        <v>11394</v>
      </c>
      <c r="AE2033" s="281" t="s">
        <v>2983</v>
      </c>
      <c r="AF2033" s="281" t="s">
        <v>266</v>
      </c>
      <c r="AG2033" s="281" t="s">
        <v>7821</v>
      </c>
      <c r="AI2033" s="281" t="s">
        <v>7822</v>
      </c>
      <c r="AN2033" s="303">
        <v>42600</v>
      </c>
      <c r="AP2033" s="284">
        <f t="shared" si="286"/>
        <v>2026</v>
      </c>
      <c r="AQ2033" s="284" t="str">
        <f t="shared" si="287"/>
        <v>中川道元1</v>
      </c>
      <c r="AR2033" s="284" t="str">
        <f t="shared" si="288"/>
        <v>なかがわみちもと1</v>
      </c>
      <c r="AS2033" s="284">
        <f t="shared" si="289"/>
        <v>1588250</v>
      </c>
      <c r="AT2033" s="284" t="str">
        <f t="shared" si="282"/>
        <v>中川道元</v>
      </c>
      <c r="AU2033" s="284">
        <f>IF(AT2033="","",COUNTIF(AT$8:AT2033,AT2033))</f>
        <v>1</v>
      </c>
      <c r="AV2033" s="284" t="str">
        <f t="shared" si="283"/>
        <v>なかがわみちもと</v>
      </c>
      <c r="AW2033" s="284">
        <f>IF(AV2033="","",COUNTIF(AV$8:AV2033,AV2033))</f>
        <v>1</v>
      </c>
      <c r="AX2033" s="284" t="str">
        <f t="shared" si="281"/>
        <v/>
      </c>
      <c r="AY2033" s="284" t="str">
        <f t="shared" si="284"/>
        <v/>
      </c>
      <c r="AZ2033" s="284" t="str">
        <f t="shared" si="285"/>
        <v/>
      </c>
    </row>
    <row r="2034" spans="1:52" ht="18" customHeight="1">
      <c r="A2034" s="281">
        <v>1576050</v>
      </c>
      <c r="B2034" s="281" t="s">
        <v>3456</v>
      </c>
      <c r="C2034" s="281" t="s">
        <v>6155</v>
      </c>
      <c r="D2034" s="281" t="s">
        <v>3458</v>
      </c>
      <c r="E2034" s="281" t="s">
        <v>6155</v>
      </c>
      <c r="F2034" s="281">
        <v>2</v>
      </c>
      <c r="G2034" s="281" t="s">
        <v>282</v>
      </c>
      <c r="H2034" s="303">
        <v>36876</v>
      </c>
      <c r="I2034" s="281">
        <v>24</v>
      </c>
      <c r="J2034" s="281" t="s">
        <v>260</v>
      </c>
      <c r="K2034" s="281">
        <v>279</v>
      </c>
      <c r="L2034" s="281" t="s">
        <v>308</v>
      </c>
      <c r="M2034" s="281">
        <v>2111</v>
      </c>
      <c r="N2034" s="281" t="s">
        <v>5248</v>
      </c>
      <c r="O2034" s="281">
        <v>1</v>
      </c>
      <c r="P2034" s="281" t="s">
        <v>11177</v>
      </c>
      <c r="Q2034" s="281">
        <v>0</v>
      </c>
      <c r="S2034" s="281">
        <v>0</v>
      </c>
      <c r="U2034" s="281" t="s">
        <v>11620</v>
      </c>
      <c r="W2034" s="281">
        <v>-20</v>
      </c>
      <c r="X2034" s="281" t="s">
        <v>1574</v>
      </c>
      <c r="AA2034" s="281">
        <v>-1</v>
      </c>
      <c r="AB2034" s="281" t="s">
        <v>7787</v>
      </c>
      <c r="AC2034" s="303">
        <v>42834</v>
      </c>
      <c r="AD2034" s="281" t="s">
        <v>11621</v>
      </c>
      <c r="AE2034" s="281" t="s">
        <v>3192</v>
      </c>
      <c r="AF2034" s="281" t="s">
        <v>266</v>
      </c>
      <c r="AG2034" s="281" t="s">
        <v>7823</v>
      </c>
      <c r="AI2034" s="281" t="s">
        <v>7824</v>
      </c>
      <c r="AN2034" s="303">
        <v>42529</v>
      </c>
      <c r="AP2034" s="284">
        <f t="shared" si="286"/>
        <v>2027</v>
      </c>
      <c r="AQ2034" s="284" t="str">
        <f t="shared" si="287"/>
        <v>島田ひなの1</v>
      </c>
      <c r="AR2034" s="284" t="str">
        <f t="shared" si="288"/>
        <v>しまだひなの1</v>
      </c>
      <c r="AS2034" s="284">
        <f t="shared" si="289"/>
        <v>1576050</v>
      </c>
      <c r="AT2034" s="284" t="str">
        <f t="shared" si="282"/>
        <v>島田ひなの</v>
      </c>
      <c r="AU2034" s="284">
        <f>IF(AT2034="","",COUNTIF(AT$8:AT2034,AT2034))</f>
        <v>1</v>
      </c>
      <c r="AV2034" s="284" t="str">
        <f t="shared" si="283"/>
        <v>しまだひなの</v>
      </c>
      <c r="AW2034" s="284">
        <f>IF(AV2034="","",COUNTIF(AV$8:AV2034,AV2034))</f>
        <v>1</v>
      </c>
      <c r="AX2034" s="284" t="str">
        <f t="shared" si="281"/>
        <v/>
      </c>
      <c r="AY2034" s="284" t="str">
        <f t="shared" si="284"/>
        <v/>
      </c>
      <c r="AZ2034" s="284" t="str">
        <f t="shared" si="285"/>
        <v/>
      </c>
    </row>
    <row r="2035" spans="1:52" ht="18" customHeight="1">
      <c r="A2035" s="281">
        <v>1541212</v>
      </c>
      <c r="B2035" s="281" t="s">
        <v>1660</v>
      </c>
      <c r="C2035" s="281" t="s">
        <v>7825</v>
      </c>
      <c r="D2035" s="281" t="s">
        <v>1662</v>
      </c>
      <c r="E2035" s="281" t="s">
        <v>1929</v>
      </c>
      <c r="F2035" s="281">
        <v>1</v>
      </c>
      <c r="G2035" s="281" t="s">
        <v>259</v>
      </c>
      <c r="H2035" s="303">
        <v>37670</v>
      </c>
      <c r="I2035" s="281">
        <v>24</v>
      </c>
      <c r="J2035" s="281" t="s">
        <v>260</v>
      </c>
      <c r="K2035" s="281">
        <v>275</v>
      </c>
      <c r="L2035" s="281" t="s">
        <v>273</v>
      </c>
      <c r="M2035" s="281">
        <v>2084</v>
      </c>
      <c r="N2035" s="281" t="s">
        <v>4454</v>
      </c>
      <c r="O2035" s="281">
        <v>1</v>
      </c>
      <c r="P2035" s="281" t="s">
        <v>11177</v>
      </c>
      <c r="Q2035" s="281">
        <v>0</v>
      </c>
      <c r="S2035" s="281">
        <v>0</v>
      </c>
      <c r="W2035" s="281">
        <v>-20</v>
      </c>
      <c r="X2035" s="281" t="s">
        <v>1574</v>
      </c>
      <c r="AA2035" s="281">
        <v>-1</v>
      </c>
      <c r="AB2035" s="281" t="s">
        <v>7787</v>
      </c>
      <c r="AC2035" s="303">
        <v>42834</v>
      </c>
      <c r="AD2035" s="281" t="s">
        <v>11421</v>
      </c>
      <c r="AE2035" s="281" t="s">
        <v>2514</v>
      </c>
      <c r="AF2035" s="281" t="s">
        <v>266</v>
      </c>
      <c r="AG2035" s="281" t="s">
        <v>2515</v>
      </c>
      <c r="AH2035" s="281" t="s">
        <v>2516</v>
      </c>
      <c r="AI2035" s="281" t="s">
        <v>2517</v>
      </c>
      <c r="AJ2035" s="281" t="s">
        <v>11199</v>
      </c>
      <c r="AN2035" s="303">
        <v>42162</v>
      </c>
      <c r="AP2035" s="284">
        <f t="shared" si="286"/>
        <v>2028</v>
      </c>
      <c r="AQ2035" s="284" t="str">
        <f t="shared" si="287"/>
        <v>宮澤智哉1</v>
      </c>
      <c r="AR2035" s="284" t="str">
        <f t="shared" si="288"/>
        <v>みやざわともや1</v>
      </c>
      <c r="AS2035" s="284">
        <f t="shared" si="289"/>
        <v>1541212</v>
      </c>
      <c r="AT2035" s="284" t="str">
        <f t="shared" si="282"/>
        <v>宮澤智哉</v>
      </c>
      <c r="AU2035" s="284">
        <f>IF(AT2035="","",COUNTIF(AT$8:AT2035,AT2035))</f>
        <v>1</v>
      </c>
      <c r="AV2035" s="284" t="str">
        <f t="shared" si="283"/>
        <v>みやざわともや</v>
      </c>
      <c r="AW2035" s="284">
        <f>IF(AV2035="","",COUNTIF(AV$8:AV2035,AV2035))</f>
        <v>1</v>
      </c>
      <c r="AX2035" s="284" t="str">
        <f t="shared" si="281"/>
        <v/>
      </c>
      <c r="AY2035" s="284" t="str">
        <f t="shared" si="284"/>
        <v/>
      </c>
      <c r="AZ2035" s="284" t="str">
        <f t="shared" si="285"/>
        <v/>
      </c>
    </row>
    <row r="2036" spans="1:52" ht="18" customHeight="1">
      <c r="A2036" s="281">
        <v>1609626</v>
      </c>
      <c r="B2036" s="281" t="s">
        <v>3579</v>
      </c>
      <c r="C2036" s="281" t="s">
        <v>7388</v>
      </c>
      <c r="D2036" s="281" t="s">
        <v>3581</v>
      </c>
      <c r="E2036" s="281" t="s">
        <v>7389</v>
      </c>
      <c r="F2036" s="281">
        <v>2</v>
      </c>
      <c r="G2036" s="281" t="s">
        <v>282</v>
      </c>
      <c r="H2036" s="303">
        <v>37128</v>
      </c>
      <c r="I2036" s="281">
        <v>24</v>
      </c>
      <c r="J2036" s="281" t="s">
        <v>260</v>
      </c>
      <c r="K2036" s="281">
        <v>275</v>
      </c>
      <c r="L2036" s="281" t="s">
        <v>273</v>
      </c>
      <c r="M2036" s="281">
        <v>4569</v>
      </c>
      <c r="N2036" s="281" t="s">
        <v>5133</v>
      </c>
      <c r="O2036" s="281">
        <v>1</v>
      </c>
      <c r="P2036" s="281" t="s">
        <v>11177</v>
      </c>
      <c r="Q2036" s="281">
        <v>0</v>
      </c>
      <c r="S2036" s="281">
        <v>0</v>
      </c>
      <c r="W2036" s="281">
        <v>-20</v>
      </c>
      <c r="X2036" s="281" t="s">
        <v>1574</v>
      </c>
      <c r="AA2036" s="281">
        <v>-1</v>
      </c>
      <c r="AB2036" s="281" t="s">
        <v>7787</v>
      </c>
      <c r="AC2036" s="303">
        <v>43030</v>
      </c>
      <c r="AD2036" s="281" t="s">
        <v>11425</v>
      </c>
      <c r="AE2036" s="281" t="s">
        <v>1416</v>
      </c>
      <c r="AF2036" s="281" t="s">
        <v>266</v>
      </c>
      <c r="AG2036" s="281" t="s">
        <v>7826</v>
      </c>
      <c r="AI2036" s="281" t="s">
        <v>7827</v>
      </c>
      <c r="AN2036" s="303">
        <v>42896</v>
      </c>
      <c r="AP2036" s="284">
        <f t="shared" si="286"/>
        <v>2029</v>
      </c>
      <c r="AQ2036" s="284" t="str">
        <f t="shared" si="287"/>
        <v>井出葉月1</v>
      </c>
      <c r="AR2036" s="284" t="str">
        <f t="shared" si="288"/>
        <v>いではづき1</v>
      </c>
      <c r="AS2036" s="284">
        <f t="shared" si="289"/>
        <v>1609626</v>
      </c>
      <c r="AT2036" s="284" t="str">
        <f t="shared" si="282"/>
        <v>井出葉月</v>
      </c>
      <c r="AU2036" s="284">
        <f>IF(AT2036="","",COUNTIF(AT$8:AT2036,AT2036))</f>
        <v>1</v>
      </c>
      <c r="AV2036" s="284" t="str">
        <f t="shared" si="283"/>
        <v>いではづき</v>
      </c>
      <c r="AW2036" s="284">
        <f>IF(AV2036="","",COUNTIF(AV$8:AV2036,AV2036))</f>
        <v>1</v>
      </c>
      <c r="AX2036" s="284" t="str">
        <f t="shared" si="281"/>
        <v/>
      </c>
      <c r="AY2036" s="284" t="str">
        <f t="shared" si="284"/>
        <v/>
      </c>
      <c r="AZ2036" s="284" t="str">
        <f t="shared" si="285"/>
        <v/>
      </c>
    </row>
    <row r="2037" spans="1:52" ht="18" customHeight="1">
      <c r="A2037" s="281">
        <v>1619626</v>
      </c>
      <c r="B2037" s="281" t="s">
        <v>519</v>
      </c>
      <c r="C2037" s="281" t="s">
        <v>7828</v>
      </c>
      <c r="D2037" s="281" t="s">
        <v>521</v>
      </c>
      <c r="E2037" s="281" t="s">
        <v>3122</v>
      </c>
      <c r="F2037" s="281">
        <v>2</v>
      </c>
      <c r="G2037" s="281" t="s">
        <v>282</v>
      </c>
      <c r="H2037" s="303">
        <v>18821</v>
      </c>
      <c r="I2037" s="281">
        <v>24</v>
      </c>
      <c r="J2037" s="281" t="s">
        <v>260</v>
      </c>
      <c r="K2037" s="281">
        <v>276</v>
      </c>
      <c r="L2037" s="281" t="s">
        <v>742</v>
      </c>
      <c r="M2037" s="281">
        <v>2087</v>
      </c>
      <c r="N2037" s="281" t="s">
        <v>742</v>
      </c>
      <c r="O2037" s="281">
        <v>0</v>
      </c>
      <c r="P2037" s="281" t="s">
        <v>262</v>
      </c>
      <c r="Q2037" s="281">
        <v>0</v>
      </c>
      <c r="S2037" s="281">
        <v>0</v>
      </c>
      <c r="W2037" s="281">
        <v>-20</v>
      </c>
      <c r="X2037" s="281" t="s">
        <v>1574</v>
      </c>
      <c r="AA2037" s="281">
        <v>-1</v>
      </c>
      <c r="AB2037" s="281" t="s">
        <v>7787</v>
      </c>
      <c r="AC2037" s="303">
        <v>43037</v>
      </c>
      <c r="AD2037" s="281" t="s">
        <v>11426</v>
      </c>
      <c r="AE2037" s="281" t="s">
        <v>7829</v>
      </c>
      <c r="AF2037" s="281" t="s">
        <v>266</v>
      </c>
      <c r="AG2037" s="281" t="s">
        <v>7830</v>
      </c>
      <c r="AI2037" s="281" t="s">
        <v>7831</v>
      </c>
      <c r="AN2037" s="303">
        <v>42949</v>
      </c>
      <c r="AP2037" s="284">
        <f t="shared" si="286"/>
        <v>2030</v>
      </c>
      <c r="AQ2037" s="284" t="str">
        <f t="shared" si="287"/>
        <v>宮下きみ代1</v>
      </c>
      <c r="AR2037" s="284" t="str">
        <f t="shared" si="288"/>
        <v>みやしたきみよ1</v>
      </c>
      <c r="AS2037" s="284">
        <f t="shared" si="289"/>
        <v>1619626</v>
      </c>
      <c r="AT2037" s="284" t="str">
        <f t="shared" si="282"/>
        <v>宮下きみ代</v>
      </c>
      <c r="AU2037" s="284">
        <f>IF(AT2037="","",COUNTIF(AT$8:AT2037,AT2037))</f>
        <v>1</v>
      </c>
      <c r="AV2037" s="284" t="str">
        <f t="shared" si="283"/>
        <v>みやしたきみよ</v>
      </c>
      <c r="AW2037" s="284">
        <f>IF(AV2037="","",COUNTIF(AV$8:AV2037,AV2037))</f>
        <v>1</v>
      </c>
      <c r="AX2037" s="284" t="str">
        <f t="shared" si="281"/>
        <v/>
      </c>
      <c r="AY2037" s="284" t="str">
        <f t="shared" si="284"/>
        <v/>
      </c>
      <c r="AZ2037" s="284" t="str">
        <f t="shared" si="285"/>
        <v/>
      </c>
    </row>
    <row r="2038" spans="1:52" ht="18" customHeight="1">
      <c r="A2038" s="281">
        <v>1620518</v>
      </c>
      <c r="B2038" s="281" t="s">
        <v>7832</v>
      </c>
      <c r="C2038" s="281" t="s">
        <v>7833</v>
      </c>
      <c r="D2038" s="281" t="s">
        <v>7834</v>
      </c>
      <c r="E2038" s="281" t="s">
        <v>6769</v>
      </c>
      <c r="F2038" s="281">
        <v>1</v>
      </c>
      <c r="G2038" s="281" t="s">
        <v>259</v>
      </c>
      <c r="H2038" s="303">
        <v>34281</v>
      </c>
      <c r="I2038" s="281">
        <v>24</v>
      </c>
      <c r="J2038" s="281" t="s">
        <v>260</v>
      </c>
      <c r="K2038" s="281">
        <v>276</v>
      </c>
      <c r="L2038" s="281" t="s">
        <v>742</v>
      </c>
      <c r="M2038" s="281">
        <v>2088</v>
      </c>
      <c r="N2038" s="281" t="s">
        <v>5269</v>
      </c>
      <c r="O2038" s="281">
        <v>1</v>
      </c>
      <c r="P2038" s="281" t="s">
        <v>11177</v>
      </c>
      <c r="Q2038" s="281">
        <v>0</v>
      </c>
      <c r="S2038" s="281">
        <v>0</v>
      </c>
      <c r="W2038" s="281">
        <v>-20</v>
      </c>
      <c r="X2038" s="281" t="s">
        <v>1574</v>
      </c>
      <c r="AA2038" s="281">
        <v>-1</v>
      </c>
      <c r="AB2038" s="281" t="s">
        <v>7787</v>
      </c>
      <c r="AC2038" s="303">
        <v>43037</v>
      </c>
      <c r="AD2038" s="281" t="s">
        <v>11426</v>
      </c>
      <c r="AE2038" s="281" t="s">
        <v>3819</v>
      </c>
      <c r="AF2038" s="281" t="s">
        <v>266</v>
      </c>
      <c r="AG2038" s="281" t="s">
        <v>5270</v>
      </c>
      <c r="AH2038" s="281" t="s">
        <v>5271</v>
      </c>
      <c r="AI2038" s="281" t="s">
        <v>7835</v>
      </c>
      <c r="AN2038" s="303">
        <v>42968</v>
      </c>
      <c r="AP2038" s="284">
        <f t="shared" si="286"/>
        <v>2031</v>
      </c>
      <c r="AQ2038" s="284" t="str">
        <f t="shared" si="287"/>
        <v>新山生樹1</v>
      </c>
      <c r="AR2038" s="284" t="str">
        <f t="shared" si="288"/>
        <v>あらやまいぶき1</v>
      </c>
      <c r="AS2038" s="284">
        <f t="shared" si="289"/>
        <v>1620518</v>
      </c>
      <c r="AT2038" s="284" t="str">
        <f t="shared" si="282"/>
        <v>新山生樹</v>
      </c>
      <c r="AU2038" s="284">
        <f>IF(AT2038="","",COUNTIF(AT$8:AT2038,AT2038))</f>
        <v>1</v>
      </c>
      <c r="AV2038" s="284" t="str">
        <f t="shared" si="283"/>
        <v>あらやまいぶき</v>
      </c>
      <c r="AW2038" s="284">
        <f>IF(AV2038="","",COUNTIF(AV$8:AV2038,AV2038))</f>
        <v>1</v>
      </c>
      <c r="AX2038" s="284" t="str">
        <f t="shared" si="281"/>
        <v/>
      </c>
      <c r="AY2038" s="284" t="str">
        <f t="shared" si="284"/>
        <v/>
      </c>
      <c r="AZ2038" s="284" t="str">
        <f t="shared" si="285"/>
        <v/>
      </c>
    </row>
    <row r="2039" spans="1:52" ht="18" customHeight="1">
      <c r="A2039" s="281">
        <v>1620521</v>
      </c>
      <c r="B2039" s="281" t="s">
        <v>4501</v>
      </c>
      <c r="C2039" s="281" t="s">
        <v>7836</v>
      </c>
      <c r="D2039" s="281" t="s">
        <v>4503</v>
      </c>
      <c r="E2039" s="281" t="s">
        <v>1065</v>
      </c>
      <c r="F2039" s="281">
        <v>1</v>
      </c>
      <c r="G2039" s="281" t="s">
        <v>259</v>
      </c>
      <c r="H2039" s="303">
        <v>36233</v>
      </c>
      <c r="I2039" s="281">
        <v>24</v>
      </c>
      <c r="J2039" s="281" t="s">
        <v>260</v>
      </c>
      <c r="K2039" s="281">
        <v>276</v>
      </c>
      <c r="L2039" s="281" t="s">
        <v>742</v>
      </c>
      <c r="M2039" s="281">
        <v>2088</v>
      </c>
      <c r="N2039" s="281" t="s">
        <v>5269</v>
      </c>
      <c r="O2039" s="281">
        <v>1</v>
      </c>
      <c r="P2039" s="281" t="s">
        <v>11177</v>
      </c>
      <c r="Q2039" s="281">
        <v>0</v>
      </c>
      <c r="S2039" s="281">
        <v>0</v>
      </c>
      <c r="W2039" s="281">
        <v>-20</v>
      </c>
      <c r="X2039" s="281" t="s">
        <v>1574</v>
      </c>
      <c r="AA2039" s="281">
        <v>-1</v>
      </c>
      <c r="AB2039" s="281" t="s">
        <v>7787</v>
      </c>
      <c r="AC2039" s="303">
        <v>43037</v>
      </c>
      <c r="AD2039" s="281" t="s">
        <v>11426</v>
      </c>
      <c r="AE2039" s="281" t="s">
        <v>3819</v>
      </c>
      <c r="AF2039" s="281" t="s">
        <v>266</v>
      </c>
      <c r="AG2039" s="281" t="s">
        <v>5270</v>
      </c>
      <c r="AH2039" s="281" t="s">
        <v>5271</v>
      </c>
      <c r="AI2039" s="281" t="s">
        <v>7837</v>
      </c>
      <c r="AN2039" s="303">
        <v>42968</v>
      </c>
      <c r="AP2039" s="284">
        <f t="shared" si="286"/>
        <v>2032</v>
      </c>
      <c r="AQ2039" s="284" t="str">
        <f t="shared" si="287"/>
        <v>岡本真輝1</v>
      </c>
      <c r="AR2039" s="284" t="str">
        <f t="shared" si="288"/>
        <v>おかもとまさき1</v>
      </c>
      <c r="AS2039" s="284">
        <f t="shared" si="289"/>
        <v>1620521</v>
      </c>
      <c r="AT2039" s="284" t="str">
        <f t="shared" si="282"/>
        <v>岡本真輝</v>
      </c>
      <c r="AU2039" s="284">
        <f>IF(AT2039="","",COUNTIF(AT$8:AT2039,AT2039))</f>
        <v>1</v>
      </c>
      <c r="AV2039" s="284" t="str">
        <f t="shared" si="283"/>
        <v>おかもとまさき</v>
      </c>
      <c r="AW2039" s="284">
        <f>IF(AV2039="","",COUNTIF(AV$8:AV2039,AV2039))</f>
        <v>1</v>
      </c>
      <c r="AX2039" s="284" t="str">
        <f t="shared" si="281"/>
        <v/>
      </c>
      <c r="AY2039" s="284" t="str">
        <f t="shared" si="284"/>
        <v/>
      </c>
      <c r="AZ2039" s="284" t="str">
        <f t="shared" si="285"/>
        <v/>
      </c>
    </row>
    <row r="2040" spans="1:52" ht="18" customHeight="1">
      <c r="A2040" s="281">
        <v>1574820</v>
      </c>
      <c r="B2040" s="281" t="s">
        <v>2413</v>
      </c>
      <c r="C2040" s="281" t="s">
        <v>7838</v>
      </c>
      <c r="D2040" s="281" t="s">
        <v>2415</v>
      </c>
      <c r="E2040" s="281" t="s">
        <v>7839</v>
      </c>
      <c r="F2040" s="281">
        <v>1</v>
      </c>
      <c r="G2040" s="281" t="s">
        <v>259</v>
      </c>
      <c r="H2040" s="303">
        <v>36830</v>
      </c>
      <c r="I2040" s="281">
        <v>24</v>
      </c>
      <c r="J2040" s="281" t="s">
        <v>260</v>
      </c>
      <c r="K2040" s="281">
        <v>275</v>
      </c>
      <c r="L2040" s="281" t="s">
        <v>273</v>
      </c>
      <c r="M2040" s="281">
        <v>4569</v>
      </c>
      <c r="N2040" s="281" t="s">
        <v>5133</v>
      </c>
      <c r="O2040" s="281">
        <v>1</v>
      </c>
      <c r="P2040" s="281" t="s">
        <v>11177</v>
      </c>
      <c r="Q2040" s="281">
        <v>0</v>
      </c>
      <c r="S2040" s="281">
        <v>0</v>
      </c>
      <c r="W2040" s="281">
        <v>-20</v>
      </c>
      <c r="X2040" s="281" t="s">
        <v>1574</v>
      </c>
      <c r="AA2040" s="281">
        <v>-1</v>
      </c>
      <c r="AB2040" s="281" t="s">
        <v>7787</v>
      </c>
      <c r="AC2040" s="303">
        <v>43037</v>
      </c>
      <c r="AD2040" s="281" t="s">
        <v>11404</v>
      </c>
      <c r="AE2040" s="281" t="s">
        <v>821</v>
      </c>
      <c r="AF2040" s="281" t="s">
        <v>266</v>
      </c>
      <c r="AG2040" s="281" t="s">
        <v>7840</v>
      </c>
      <c r="AH2040" s="281" t="s">
        <v>7841</v>
      </c>
      <c r="AI2040" s="281" t="s">
        <v>7842</v>
      </c>
      <c r="AN2040" s="303">
        <v>42526</v>
      </c>
      <c r="AP2040" s="284">
        <f t="shared" si="286"/>
        <v>2033</v>
      </c>
      <c r="AQ2040" s="284" t="str">
        <f t="shared" si="287"/>
        <v>塚田桂太朗1</v>
      </c>
      <c r="AR2040" s="284" t="str">
        <f t="shared" si="288"/>
        <v>つかだけいたろう1</v>
      </c>
      <c r="AS2040" s="284">
        <f t="shared" si="289"/>
        <v>1574820</v>
      </c>
      <c r="AT2040" s="284" t="str">
        <f t="shared" si="282"/>
        <v>塚田桂太朗</v>
      </c>
      <c r="AU2040" s="284">
        <f>IF(AT2040="","",COUNTIF(AT$8:AT2040,AT2040))</f>
        <v>1</v>
      </c>
      <c r="AV2040" s="284" t="str">
        <f t="shared" si="283"/>
        <v>つかだけいたろう</v>
      </c>
      <c r="AW2040" s="284">
        <f>IF(AV2040="","",COUNTIF(AV$8:AV2040,AV2040))</f>
        <v>1</v>
      </c>
      <c r="AX2040" s="284" t="str">
        <f t="shared" si="281"/>
        <v/>
      </c>
      <c r="AY2040" s="284" t="str">
        <f t="shared" si="284"/>
        <v/>
      </c>
      <c r="AZ2040" s="284" t="str">
        <f t="shared" si="285"/>
        <v/>
      </c>
    </row>
    <row r="2041" spans="1:52" ht="18" customHeight="1">
      <c r="A2041" s="281">
        <v>1622510</v>
      </c>
      <c r="B2041" s="281" t="s">
        <v>421</v>
      </c>
      <c r="C2041" s="281" t="s">
        <v>7843</v>
      </c>
      <c r="D2041" s="281" t="s">
        <v>423</v>
      </c>
      <c r="E2041" s="281" t="s">
        <v>1963</v>
      </c>
      <c r="F2041" s="281">
        <v>1</v>
      </c>
      <c r="G2041" s="281" t="s">
        <v>259</v>
      </c>
      <c r="H2041" s="303">
        <v>31769</v>
      </c>
      <c r="I2041" s="281">
        <v>24</v>
      </c>
      <c r="J2041" s="281" t="s">
        <v>260</v>
      </c>
      <c r="K2041" s="281">
        <v>271</v>
      </c>
      <c r="L2041" s="281" t="s">
        <v>413</v>
      </c>
      <c r="M2041" s="281">
        <v>2061</v>
      </c>
      <c r="N2041" s="281" t="s">
        <v>413</v>
      </c>
      <c r="O2041" s="281">
        <v>0</v>
      </c>
      <c r="P2041" s="281" t="s">
        <v>262</v>
      </c>
      <c r="Q2041" s="281">
        <v>0</v>
      </c>
      <c r="S2041" s="281">
        <v>0</v>
      </c>
      <c r="W2041" s="281">
        <v>-20</v>
      </c>
      <c r="X2041" s="281" t="s">
        <v>1574</v>
      </c>
      <c r="AA2041" s="281">
        <v>-1</v>
      </c>
      <c r="AB2041" s="281" t="s">
        <v>7787</v>
      </c>
      <c r="AC2041" s="303">
        <v>43198</v>
      </c>
      <c r="AD2041" s="281" t="s">
        <v>11435</v>
      </c>
      <c r="AE2041" s="281" t="s">
        <v>2249</v>
      </c>
      <c r="AF2041" s="281" t="s">
        <v>266</v>
      </c>
      <c r="AG2041" s="281" t="s">
        <v>7844</v>
      </c>
      <c r="AI2041" s="281" t="s">
        <v>7845</v>
      </c>
      <c r="AN2041" s="303">
        <v>42989</v>
      </c>
      <c r="AP2041" s="284">
        <f t="shared" si="286"/>
        <v>2034</v>
      </c>
      <c r="AQ2041" s="284" t="str">
        <f t="shared" si="287"/>
        <v>小林健太郎1</v>
      </c>
      <c r="AR2041" s="284" t="str">
        <f t="shared" si="288"/>
        <v>こばやしけんたろう1</v>
      </c>
      <c r="AS2041" s="284">
        <f t="shared" si="289"/>
        <v>1622510</v>
      </c>
      <c r="AT2041" s="284" t="str">
        <f t="shared" si="282"/>
        <v>小林健太郎</v>
      </c>
      <c r="AU2041" s="284">
        <f>IF(AT2041="","",COUNTIF(AT$8:AT2041,AT2041))</f>
        <v>1</v>
      </c>
      <c r="AV2041" s="284" t="str">
        <f t="shared" si="283"/>
        <v>こばやしけんたろう</v>
      </c>
      <c r="AW2041" s="284">
        <f>IF(AV2041="","",COUNTIF(AV$8:AV2041,AV2041))</f>
        <v>1</v>
      </c>
      <c r="AX2041" s="284" t="str">
        <f t="shared" si="281"/>
        <v/>
      </c>
      <c r="AY2041" s="284" t="str">
        <f t="shared" si="284"/>
        <v/>
      </c>
      <c r="AZ2041" s="284" t="str">
        <f t="shared" si="285"/>
        <v/>
      </c>
    </row>
    <row r="2042" spans="1:52" ht="18" customHeight="1">
      <c r="A2042" s="281">
        <v>1636986</v>
      </c>
      <c r="B2042" s="281" t="s">
        <v>995</v>
      </c>
      <c r="C2042" s="281" t="s">
        <v>7846</v>
      </c>
      <c r="D2042" s="281" t="s">
        <v>997</v>
      </c>
      <c r="E2042" s="281" t="s">
        <v>6226</v>
      </c>
      <c r="F2042" s="281">
        <v>2</v>
      </c>
      <c r="G2042" s="281" t="s">
        <v>282</v>
      </c>
      <c r="H2042" s="303">
        <v>37669</v>
      </c>
      <c r="I2042" s="281">
        <v>24</v>
      </c>
      <c r="J2042" s="281" t="s">
        <v>260</v>
      </c>
      <c r="K2042" s="281">
        <v>279</v>
      </c>
      <c r="L2042" s="281" t="s">
        <v>308</v>
      </c>
      <c r="M2042" s="281">
        <v>2111</v>
      </c>
      <c r="N2042" s="281" t="s">
        <v>5248</v>
      </c>
      <c r="O2042" s="281">
        <v>1</v>
      </c>
      <c r="P2042" s="281" t="s">
        <v>11177</v>
      </c>
      <c r="Q2042" s="281">
        <v>0</v>
      </c>
      <c r="S2042" s="281">
        <v>0</v>
      </c>
      <c r="W2042" s="281">
        <v>-20</v>
      </c>
      <c r="X2042" s="281" t="s">
        <v>1574</v>
      </c>
      <c r="AA2042" s="281">
        <v>-1</v>
      </c>
      <c r="AB2042" s="281" t="s">
        <v>7787</v>
      </c>
      <c r="AC2042" s="303">
        <v>43401</v>
      </c>
      <c r="AD2042" s="281" t="s">
        <v>11443</v>
      </c>
      <c r="AE2042" s="281" t="s">
        <v>357</v>
      </c>
      <c r="AF2042" s="281" t="s">
        <v>266</v>
      </c>
      <c r="AG2042" s="281" t="s">
        <v>5249</v>
      </c>
      <c r="AH2042" s="281" t="s">
        <v>7847</v>
      </c>
      <c r="AI2042" s="281" t="s">
        <v>7848</v>
      </c>
      <c r="AN2042" s="303">
        <v>43245</v>
      </c>
      <c r="AP2042" s="284">
        <f t="shared" si="286"/>
        <v>2035</v>
      </c>
      <c r="AQ2042" s="284" t="str">
        <f t="shared" si="287"/>
        <v>荒井李咲1</v>
      </c>
      <c r="AR2042" s="284" t="str">
        <f t="shared" si="288"/>
        <v>あらいりさ1</v>
      </c>
      <c r="AS2042" s="284">
        <f t="shared" si="289"/>
        <v>1636986</v>
      </c>
      <c r="AT2042" s="284" t="str">
        <f t="shared" si="282"/>
        <v>荒井李咲</v>
      </c>
      <c r="AU2042" s="284">
        <f>IF(AT2042="","",COUNTIF(AT$8:AT2042,AT2042))</f>
        <v>1</v>
      </c>
      <c r="AV2042" s="284" t="str">
        <f t="shared" si="283"/>
        <v>あらいりさ</v>
      </c>
      <c r="AW2042" s="284">
        <f>IF(AV2042="","",COUNTIF(AV$8:AV2042,AV2042))</f>
        <v>1</v>
      </c>
      <c r="AX2042" s="284" t="str">
        <f t="shared" si="281"/>
        <v/>
      </c>
      <c r="AY2042" s="284" t="str">
        <f t="shared" si="284"/>
        <v/>
      </c>
      <c r="AZ2042" s="284" t="str">
        <f t="shared" si="285"/>
        <v/>
      </c>
    </row>
    <row r="2043" spans="1:52" ht="18" customHeight="1">
      <c r="A2043" s="281">
        <v>1585916</v>
      </c>
      <c r="B2043" s="281" t="s">
        <v>7849</v>
      </c>
      <c r="C2043" s="281" t="s">
        <v>7850</v>
      </c>
      <c r="D2043" s="281" t="s">
        <v>7851</v>
      </c>
      <c r="E2043" s="281" t="s">
        <v>4478</v>
      </c>
      <c r="F2043" s="281">
        <v>1</v>
      </c>
      <c r="G2043" s="281" t="s">
        <v>259</v>
      </c>
      <c r="H2043" s="303">
        <v>37533</v>
      </c>
      <c r="I2043" s="281">
        <v>24</v>
      </c>
      <c r="J2043" s="281" t="s">
        <v>260</v>
      </c>
      <c r="K2043" s="281">
        <v>275</v>
      </c>
      <c r="L2043" s="281" t="s">
        <v>273</v>
      </c>
      <c r="M2043" s="281">
        <v>2084</v>
      </c>
      <c r="N2043" s="281" t="s">
        <v>4454</v>
      </c>
      <c r="O2043" s="281">
        <v>1</v>
      </c>
      <c r="P2043" s="281" t="s">
        <v>11177</v>
      </c>
      <c r="Q2043" s="281">
        <v>0</v>
      </c>
      <c r="S2043" s="281">
        <v>0</v>
      </c>
      <c r="W2043" s="281">
        <v>-20</v>
      </c>
      <c r="X2043" s="281" t="s">
        <v>1574</v>
      </c>
      <c r="AA2043" s="281">
        <v>-1</v>
      </c>
      <c r="AB2043" s="281" t="s">
        <v>7787</v>
      </c>
      <c r="AC2043" s="303">
        <v>43541</v>
      </c>
      <c r="AD2043" s="281" t="s">
        <v>11622</v>
      </c>
      <c r="AE2043" s="281" t="s">
        <v>2514</v>
      </c>
      <c r="AF2043" s="281" t="s">
        <v>266</v>
      </c>
      <c r="AG2043" s="281" t="s">
        <v>2515</v>
      </c>
      <c r="AH2043" s="281" t="s">
        <v>2516</v>
      </c>
      <c r="AI2043" s="281" t="s">
        <v>2517</v>
      </c>
      <c r="AN2043" s="303">
        <v>42569</v>
      </c>
      <c r="AP2043" s="284">
        <f t="shared" si="286"/>
        <v>2036</v>
      </c>
      <c r="AQ2043" s="284" t="str">
        <f t="shared" si="287"/>
        <v>十河倫太郎1</v>
      </c>
      <c r="AR2043" s="284" t="str">
        <f t="shared" si="288"/>
        <v>そごうりんたろう1</v>
      </c>
      <c r="AS2043" s="284">
        <f t="shared" si="289"/>
        <v>1585916</v>
      </c>
      <c r="AT2043" s="284" t="str">
        <f t="shared" si="282"/>
        <v>十河倫太郎</v>
      </c>
      <c r="AU2043" s="284">
        <f>IF(AT2043="","",COUNTIF(AT$8:AT2043,AT2043))</f>
        <v>1</v>
      </c>
      <c r="AV2043" s="284" t="str">
        <f t="shared" si="283"/>
        <v>そごうりんたろう</v>
      </c>
      <c r="AW2043" s="284">
        <f>IF(AV2043="","",COUNTIF(AV$8:AV2043,AV2043))</f>
        <v>1</v>
      </c>
      <c r="AX2043" s="284" t="str">
        <f t="shared" si="281"/>
        <v/>
      </c>
      <c r="AY2043" s="284" t="str">
        <f t="shared" si="284"/>
        <v/>
      </c>
      <c r="AZ2043" s="284" t="str">
        <f t="shared" si="285"/>
        <v/>
      </c>
    </row>
    <row r="2044" spans="1:52" ht="18" customHeight="1">
      <c r="A2044" s="281">
        <v>1637215</v>
      </c>
      <c r="B2044" s="281" t="s">
        <v>421</v>
      </c>
      <c r="C2044" s="281" t="s">
        <v>7852</v>
      </c>
      <c r="D2044" s="281" t="s">
        <v>423</v>
      </c>
      <c r="E2044" s="281" t="s">
        <v>7612</v>
      </c>
      <c r="F2044" s="281">
        <v>1</v>
      </c>
      <c r="G2044" s="281" t="s">
        <v>259</v>
      </c>
      <c r="H2044" s="303">
        <v>37391</v>
      </c>
      <c r="I2044" s="281">
        <v>24</v>
      </c>
      <c r="J2044" s="281" t="s">
        <v>260</v>
      </c>
      <c r="K2044" s="281">
        <v>275</v>
      </c>
      <c r="L2044" s="281" t="s">
        <v>273</v>
      </c>
      <c r="M2044" s="281">
        <v>4569</v>
      </c>
      <c r="N2044" s="281" t="s">
        <v>5133</v>
      </c>
      <c r="O2044" s="281">
        <v>1</v>
      </c>
      <c r="P2044" s="281" t="s">
        <v>11177</v>
      </c>
      <c r="Q2044" s="281">
        <v>0</v>
      </c>
      <c r="S2044" s="281">
        <v>0</v>
      </c>
      <c r="W2044" s="281">
        <v>-20</v>
      </c>
      <c r="X2044" s="281" t="s">
        <v>1574</v>
      </c>
      <c r="AA2044" s="281">
        <v>-1</v>
      </c>
      <c r="AB2044" s="281" t="s">
        <v>7787</v>
      </c>
      <c r="AC2044" s="303">
        <v>43562</v>
      </c>
      <c r="AD2044" s="281" t="s">
        <v>11450</v>
      </c>
      <c r="AE2044" s="281" t="s">
        <v>7853</v>
      </c>
      <c r="AF2044" s="281" t="s">
        <v>266</v>
      </c>
      <c r="AG2044" s="281" t="s">
        <v>7854</v>
      </c>
      <c r="AI2044" s="281" t="s">
        <v>7855</v>
      </c>
      <c r="AN2044" s="303">
        <v>43246</v>
      </c>
      <c r="AP2044" s="284">
        <f t="shared" si="286"/>
        <v>2037</v>
      </c>
      <c r="AQ2044" s="284" t="str">
        <f t="shared" si="287"/>
        <v>小林静1</v>
      </c>
      <c r="AR2044" s="284" t="str">
        <f t="shared" si="288"/>
        <v>こばやししずか1</v>
      </c>
      <c r="AS2044" s="284">
        <f t="shared" si="289"/>
        <v>1637215</v>
      </c>
      <c r="AT2044" s="284" t="str">
        <f t="shared" si="282"/>
        <v>小林静</v>
      </c>
      <c r="AU2044" s="284">
        <f>IF(AT2044="","",COUNTIF(AT$8:AT2044,AT2044))</f>
        <v>1</v>
      </c>
      <c r="AV2044" s="284" t="str">
        <f t="shared" si="283"/>
        <v>こばやししずか</v>
      </c>
      <c r="AW2044" s="284">
        <f>IF(AV2044="","",COUNTIF(AV$8:AV2044,AV2044))</f>
        <v>1</v>
      </c>
      <c r="AX2044" s="284" t="str">
        <f t="shared" si="281"/>
        <v/>
      </c>
      <c r="AY2044" s="284" t="str">
        <f t="shared" si="284"/>
        <v/>
      </c>
      <c r="AZ2044" s="284" t="str">
        <f t="shared" si="285"/>
        <v/>
      </c>
    </row>
    <row r="2045" spans="1:52" ht="18" customHeight="1">
      <c r="A2045" s="281">
        <v>1615680</v>
      </c>
      <c r="B2045" s="281" t="s">
        <v>766</v>
      </c>
      <c r="C2045" s="281" t="s">
        <v>7856</v>
      </c>
      <c r="D2045" s="281" t="s">
        <v>768</v>
      </c>
      <c r="E2045" s="281" t="s">
        <v>7857</v>
      </c>
      <c r="F2045" s="281">
        <v>1</v>
      </c>
      <c r="G2045" s="281" t="s">
        <v>259</v>
      </c>
      <c r="H2045" s="303">
        <v>37098</v>
      </c>
      <c r="I2045" s="281">
        <v>24</v>
      </c>
      <c r="J2045" s="281" t="s">
        <v>260</v>
      </c>
      <c r="K2045" s="281">
        <v>275</v>
      </c>
      <c r="L2045" s="281" t="s">
        <v>273</v>
      </c>
      <c r="M2045" s="281">
        <v>2082</v>
      </c>
      <c r="N2045" s="281" t="s">
        <v>273</v>
      </c>
      <c r="O2045" s="281">
        <v>0</v>
      </c>
      <c r="P2045" s="281" t="s">
        <v>262</v>
      </c>
      <c r="Q2045" s="281">
        <v>0</v>
      </c>
      <c r="S2045" s="281">
        <v>0</v>
      </c>
      <c r="W2045" s="281">
        <v>-20</v>
      </c>
      <c r="X2045" s="281" t="s">
        <v>1574</v>
      </c>
      <c r="AA2045" s="281">
        <v>-1</v>
      </c>
      <c r="AB2045" s="281" t="s">
        <v>7787</v>
      </c>
      <c r="AC2045" s="303">
        <v>43569</v>
      </c>
      <c r="AD2045" s="281" t="s">
        <v>11623</v>
      </c>
      <c r="AE2045" s="281" t="s">
        <v>1097</v>
      </c>
      <c r="AF2045" s="281" t="s">
        <v>266</v>
      </c>
      <c r="AG2045" s="281" t="s">
        <v>7858</v>
      </c>
      <c r="AH2045" s="281" t="s">
        <v>7859</v>
      </c>
      <c r="AI2045" s="281" t="s">
        <v>7860</v>
      </c>
      <c r="AN2045" s="303">
        <v>42919</v>
      </c>
      <c r="AP2045" s="284">
        <f t="shared" si="286"/>
        <v>2038</v>
      </c>
      <c r="AQ2045" s="284" t="str">
        <f t="shared" si="287"/>
        <v>山口将之介1</v>
      </c>
      <c r="AR2045" s="284" t="str">
        <f t="shared" si="288"/>
        <v>やまぐちしょうのすけ1</v>
      </c>
      <c r="AS2045" s="284">
        <f t="shared" si="289"/>
        <v>1615680</v>
      </c>
      <c r="AT2045" s="284" t="str">
        <f t="shared" si="282"/>
        <v>山口将之介</v>
      </c>
      <c r="AU2045" s="284">
        <f>IF(AT2045="","",COUNTIF(AT$8:AT2045,AT2045))</f>
        <v>1</v>
      </c>
      <c r="AV2045" s="284" t="str">
        <f t="shared" si="283"/>
        <v>やまぐちしょうのすけ</v>
      </c>
      <c r="AW2045" s="284">
        <f>IF(AV2045="","",COUNTIF(AV$8:AV2045,AV2045))</f>
        <v>1</v>
      </c>
      <c r="AX2045" s="284" t="str">
        <f t="shared" si="281"/>
        <v/>
      </c>
      <c r="AY2045" s="284" t="str">
        <f t="shared" si="284"/>
        <v/>
      </c>
      <c r="AZ2045" s="284" t="str">
        <f t="shared" si="285"/>
        <v/>
      </c>
    </row>
    <row r="2046" spans="1:52" ht="18" customHeight="1">
      <c r="A2046" s="281">
        <v>1542184</v>
      </c>
      <c r="B2046" s="281" t="s">
        <v>7861</v>
      </c>
      <c r="C2046" s="281" t="s">
        <v>5805</v>
      </c>
      <c r="D2046" s="281" t="s">
        <v>7862</v>
      </c>
      <c r="E2046" s="281" t="s">
        <v>5805</v>
      </c>
      <c r="F2046" s="281">
        <v>2</v>
      </c>
      <c r="G2046" s="281" t="s">
        <v>282</v>
      </c>
      <c r="H2046" s="303">
        <v>36305</v>
      </c>
      <c r="I2046" s="281">
        <v>24</v>
      </c>
      <c r="J2046" s="281" t="s">
        <v>260</v>
      </c>
      <c r="K2046" s="281">
        <v>275</v>
      </c>
      <c r="L2046" s="281" t="s">
        <v>273</v>
      </c>
      <c r="M2046" s="281">
        <v>2084</v>
      </c>
      <c r="N2046" s="281" t="s">
        <v>4454</v>
      </c>
      <c r="O2046" s="281">
        <v>1</v>
      </c>
      <c r="P2046" s="281" t="s">
        <v>11177</v>
      </c>
      <c r="Q2046" s="281">
        <v>0</v>
      </c>
      <c r="S2046" s="281">
        <v>0</v>
      </c>
      <c r="U2046" s="281" t="s">
        <v>11624</v>
      </c>
      <c r="W2046" s="281">
        <v>-20</v>
      </c>
      <c r="X2046" s="281" t="s">
        <v>1574</v>
      </c>
      <c r="AA2046" s="281">
        <v>-1</v>
      </c>
      <c r="AB2046" s="281" t="s">
        <v>7787</v>
      </c>
      <c r="AC2046" s="303">
        <v>43765</v>
      </c>
      <c r="AD2046" s="281" t="s">
        <v>11454</v>
      </c>
      <c r="AE2046" s="281" t="s">
        <v>2514</v>
      </c>
      <c r="AF2046" s="281" t="s">
        <v>266</v>
      </c>
      <c r="AG2046" s="281" t="s">
        <v>2515</v>
      </c>
      <c r="AH2046" s="281" t="s">
        <v>2516</v>
      </c>
      <c r="AI2046" s="281" t="s">
        <v>2517</v>
      </c>
      <c r="AN2046" s="303">
        <v>42163</v>
      </c>
      <c r="AP2046" s="284">
        <f t="shared" si="286"/>
        <v>2039</v>
      </c>
      <c r="AQ2046" s="284" t="str">
        <f t="shared" si="287"/>
        <v>熊田あやな1</v>
      </c>
      <c r="AR2046" s="284" t="str">
        <f t="shared" si="288"/>
        <v>くまだあやな1</v>
      </c>
      <c r="AS2046" s="284">
        <f t="shared" si="289"/>
        <v>1542184</v>
      </c>
      <c r="AT2046" s="284" t="str">
        <f t="shared" si="282"/>
        <v>熊田あやな</v>
      </c>
      <c r="AU2046" s="284">
        <f>IF(AT2046="","",COUNTIF(AT$8:AT2046,AT2046))</f>
        <v>1</v>
      </c>
      <c r="AV2046" s="284" t="str">
        <f t="shared" si="283"/>
        <v>くまだあやな</v>
      </c>
      <c r="AW2046" s="284">
        <f>IF(AV2046="","",COUNTIF(AV$8:AV2046,AV2046))</f>
        <v>1</v>
      </c>
      <c r="AX2046" s="284" t="str">
        <f t="shared" si="281"/>
        <v/>
      </c>
      <c r="AY2046" s="284" t="str">
        <f t="shared" si="284"/>
        <v/>
      </c>
      <c r="AZ2046" s="284" t="str">
        <f t="shared" si="285"/>
        <v/>
      </c>
    </row>
    <row r="2047" spans="1:52" ht="18" customHeight="1">
      <c r="A2047" s="281">
        <v>1666773</v>
      </c>
      <c r="B2047" s="281" t="s">
        <v>7863</v>
      </c>
      <c r="C2047" s="281" t="s">
        <v>7864</v>
      </c>
      <c r="D2047" s="281" t="s">
        <v>7865</v>
      </c>
      <c r="E2047" s="281" t="s">
        <v>4500</v>
      </c>
      <c r="F2047" s="281">
        <v>2</v>
      </c>
      <c r="G2047" s="281" t="s">
        <v>282</v>
      </c>
      <c r="H2047" s="303">
        <v>36645</v>
      </c>
      <c r="I2047" s="281">
        <v>24</v>
      </c>
      <c r="J2047" s="281" t="s">
        <v>260</v>
      </c>
      <c r="K2047" s="281">
        <v>275</v>
      </c>
      <c r="L2047" s="281" t="s">
        <v>273</v>
      </c>
      <c r="M2047" s="281">
        <v>2084</v>
      </c>
      <c r="N2047" s="281" t="s">
        <v>4454</v>
      </c>
      <c r="O2047" s="281">
        <v>1</v>
      </c>
      <c r="P2047" s="281" t="s">
        <v>11177</v>
      </c>
      <c r="Q2047" s="281">
        <v>0</v>
      </c>
      <c r="S2047" s="281">
        <v>0</v>
      </c>
      <c r="W2047" s="281">
        <v>-20</v>
      </c>
      <c r="X2047" s="281" t="s">
        <v>1574</v>
      </c>
      <c r="AA2047" s="281">
        <v>-1</v>
      </c>
      <c r="AB2047" s="281" t="s">
        <v>7787</v>
      </c>
      <c r="AC2047" s="303">
        <v>43765</v>
      </c>
      <c r="AD2047" s="281" t="s">
        <v>11454</v>
      </c>
      <c r="AE2047" s="281" t="s">
        <v>2514</v>
      </c>
      <c r="AF2047" s="281" t="s">
        <v>266</v>
      </c>
      <c r="AG2047" s="281" t="s">
        <v>2515</v>
      </c>
      <c r="AH2047" s="281" t="s">
        <v>2516</v>
      </c>
      <c r="AI2047" s="281" t="s">
        <v>2517</v>
      </c>
      <c r="AN2047" s="303">
        <v>43603</v>
      </c>
      <c r="AP2047" s="284">
        <f t="shared" si="286"/>
        <v>2040</v>
      </c>
      <c r="AQ2047" s="284" t="str">
        <f t="shared" si="287"/>
        <v>藤本梨緒1</v>
      </c>
      <c r="AR2047" s="284" t="str">
        <f t="shared" si="288"/>
        <v>ふじもとりお1</v>
      </c>
      <c r="AS2047" s="284">
        <f t="shared" si="289"/>
        <v>1666773</v>
      </c>
      <c r="AT2047" s="284" t="str">
        <f t="shared" si="282"/>
        <v>藤本梨緒</v>
      </c>
      <c r="AU2047" s="284">
        <f>IF(AT2047="","",COUNTIF(AT$8:AT2047,AT2047))</f>
        <v>1</v>
      </c>
      <c r="AV2047" s="284" t="str">
        <f t="shared" si="283"/>
        <v>ふじもとりお</v>
      </c>
      <c r="AW2047" s="284">
        <f>IF(AV2047="","",COUNTIF(AV$8:AV2047,AV2047))</f>
        <v>1</v>
      </c>
      <c r="AX2047" s="284" t="str">
        <f t="shared" si="281"/>
        <v/>
      </c>
      <c r="AY2047" s="284" t="str">
        <f t="shared" si="284"/>
        <v/>
      </c>
      <c r="AZ2047" s="284" t="str">
        <f t="shared" si="285"/>
        <v/>
      </c>
    </row>
    <row r="2048" spans="1:52" ht="18" customHeight="1">
      <c r="A2048" s="281">
        <v>1666769</v>
      </c>
      <c r="B2048" s="281" t="s">
        <v>1819</v>
      </c>
      <c r="C2048" s="281" t="s">
        <v>7866</v>
      </c>
      <c r="D2048" s="281" t="s">
        <v>1821</v>
      </c>
      <c r="E2048" s="281" t="s">
        <v>1543</v>
      </c>
      <c r="F2048" s="281">
        <v>2</v>
      </c>
      <c r="G2048" s="281" t="s">
        <v>282</v>
      </c>
      <c r="H2048" s="303">
        <v>36738</v>
      </c>
      <c r="I2048" s="281">
        <v>24</v>
      </c>
      <c r="J2048" s="281" t="s">
        <v>260</v>
      </c>
      <c r="K2048" s="281">
        <v>275</v>
      </c>
      <c r="L2048" s="281" t="s">
        <v>273</v>
      </c>
      <c r="M2048" s="281">
        <v>2084</v>
      </c>
      <c r="N2048" s="281" t="s">
        <v>4454</v>
      </c>
      <c r="O2048" s="281">
        <v>1</v>
      </c>
      <c r="P2048" s="281" t="s">
        <v>11177</v>
      </c>
      <c r="Q2048" s="281">
        <v>0</v>
      </c>
      <c r="S2048" s="281">
        <v>0</v>
      </c>
      <c r="W2048" s="281">
        <v>-20</v>
      </c>
      <c r="X2048" s="281" t="s">
        <v>1574</v>
      </c>
      <c r="AA2048" s="281">
        <v>-1</v>
      </c>
      <c r="AB2048" s="281" t="s">
        <v>7787</v>
      </c>
      <c r="AC2048" s="303">
        <v>43765</v>
      </c>
      <c r="AD2048" s="281" t="s">
        <v>11454</v>
      </c>
      <c r="AE2048" s="281" t="s">
        <v>2514</v>
      </c>
      <c r="AF2048" s="281" t="s">
        <v>266</v>
      </c>
      <c r="AG2048" s="281" t="s">
        <v>2515</v>
      </c>
      <c r="AH2048" s="281" t="s">
        <v>2516</v>
      </c>
      <c r="AI2048" s="281" t="s">
        <v>2517</v>
      </c>
      <c r="AN2048" s="303">
        <v>43603</v>
      </c>
      <c r="AP2048" s="284">
        <f t="shared" si="286"/>
        <v>2041</v>
      </c>
      <c r="AQ2048" s="284" t="str">
        <f t="shared" si="287"/>
        <v>木村香織1</v>
      </c>
      <c r="AR2048" s="284" t="str">
        <f t="shared" si="288"/>
        <v>きむらかおり1</v>
      </c>
      <c r="AS2048" s="284">
        <f t="shared" si="289"/>
        <v>1666769</v>
      </c>
      <c r="AT2048" s="284" t="str">
        <f t="shared" si="282"/>
        <v>木村香織</v>
      </c>
      <c r="AU2048" s="284">
        <f>IF(AT2048="","",COUNTIF(AT$8:AT2048,AT2048))</f>
        <v>1</v>
      </c>
      <c r="AV2048" s="284" t="str">
        <f t="shared" si="283"/>
        <v>きむらかおり</v>
      </c>
      <c r="AW2048" s="284">
        <f>IF(AV2048="","",COUNTIF(AV$8:AV2048,AV2048))</f>
        <v>1</v>
      </c>
      <c r="AX2048" s="284" t="str">
        <f t="shared" si="281"/>
        <v/>
      </c>
      <c r="AY2048" s="284" t="str">
        <f t="shared" si="284"/>
        <v/>
      </c>
      <c r="AZ2048" s="284" t="str">
        <f t="shared" si="285"/>
        <v/>
      </c>
    </row>
    <row r="2049" spans="1:52" ht="18" customHeight="1">
      <c r="A2049" s="281">
        <v>1668128</v>
      </c>
      <c r="B2049" s="281" t="s">
        <v>1103</v>
      </c>
      <c r="C2049" s="281" t="s">
        <v>7867</v>
      </c>
      <c r="D2049" s="281" t="s">
        <v>1105</v>
      </c>
      <c r="E2049" s="281" t="s">
        <v>5282</v>
      </c>
      <c r="F2049" s="281">
        <v>2</v>
      </c>
      <c r="G2049" s="281" t="s">
        <v>282</v>
      </c>
      <c r="H2049" s="303">
        <v>37753</v>
      </c>
      <c r="I2049" s="281">
        <v>24</v>
      </c>
      <c r="J2049" s="281" t="s">
        <v>260</v>
      </c>
      <c r="K2049" s="281">
        <v>275</v>
      </c>
      <c r="L2049" s="281" t="s">
        <v>273</v>
      </c>
      <c r="M2049" s="281">
        <v>4569</v>
      </c>
      <c r="N2049" s="281" t="s">
        <v>5133</v>
      </c>
      <c r="O2049" s="281">
        <v>1</v>
      </c>
      <c r="P2049" s="281" t="s">
        <v>11177</v>
      </c>
      <c r="Q2049" s="281">
        <v>0</v>
      </c>
      <c r="S2049" s="281">
        <v>0</v>
      </c>
      <c r="W2049" s="281">
        <v>-20</v>
      </c>
      <c r="X2049" s="281" t="s">
        <v>1574</v>
      </c>
      <c r="AA2049" s="281">
        <v>-1</v>
      </c>
      <c r="AB2049" s="281" t="s">
        <v>7787</v>
      </c>
      <c r="AC2049" s="303">
        <v>43765</v>
      </c>
      <c r="AD2049" s="281" t="s">
        <v>11453</v>
      </c>
      <c r="AE2049" s="281" t="s">
        <v>2236</v>
      </c>
      <c r="AF2049" s="281" t="s">
        <v>266</v>
      </c>
      <c r="AG2049" s="281" t="s">
        <v>7868</v>
      </c>
      <c r="AH2049" s="281" t="s">
        <v>7869</v>
      </c>
      <c r="AI2049" s="281" t="s">
        <v>7870</v>
      </c>
      <c r="AN2049" s="303">
        <v>43608</v>
      </c>
      <c r="AP2049" s="284">
        <f t="shared" si="286"/>
        <v>2042</v>
      </c>
      <c r="AQ2049" s="284" t="str">
        <f t="shared" si="287"/>
        <v>髙橋咲稀1</v>
      </c>
      <c r="AR2049" s="284" t="str">
        <f t="shared" si="288"/>
        <v>たかはしさき1</v>
      </c>
      <c r="AS2049" s="284">
        <f t="shared" si="289"/>
        <v>1668128</v>
      </c>
      <c r="AT2049" s="284" t="str">
        <f t="shared" si="282"/>
        <v>髙橋咲稀</v>
      </c>
      <c r="AU2049" s="284">
        <f>IF(AT2049="","",COUNTIF(AT$8:AT2049,AT2049))</f>
        <v>1</v>
      </c>
      <c r="AV2049" s="284" t="str">
        <f t="shared" si="283"/>
        <v>たかはしさき</v>
      </c>
      <c r="AW2049" s="284">
        <f>IF(AV2049="","",COUNTIF(AV$8:AV2049,AV2049))</f>
        <v>1</v>
      </c>
      <c r="AX2049" s="284" t="str">
        <f t="shared" si="281"/>
        <v/>
      </c>
      <c r="AY2049" s="284" t="str">
        <f t="shared" si="284"/>
        <v/>
      </c>
      <c r="AZ2049" s="284" t="str">
        <f t="shared" si="285"/>
        <v/>
      </c>
    </row>
    <row r="2050" spans="1:52" ht="18" customHeight="1">
      <c r="A2050" s="281">
        <v>1673663</v>
      </c>
      <c r="B2050" s="281" t="s">
        <v>6150</v>
      </c>
      <c r="C2050" s="281" t="s">
        <v>7871</v>
      </c>
      <c r="D2050" s="281" t="s">
        <v>6152</v>
      </c>
      <c r="E2050" s="281" t="s">
        <v>4464</v>
      </c>
      <c r="F2050" s="281">
        <v>2</v>
      </c>
      <c r="G2050" s="281" t="s">
        <v>282</v>
      </c>
      <c r="H2050" s="303">
        <v>37772</v>
      </c>
      <c r="I2050" s="281">
        <v>24</v>
      </c>
      <c r="J2050" s="281" t="s">
        <v>260</v>
      </c>
      <c r="K2050" s="281">
        <v>269</v>
      </c>
      <c r="L2050" s="281" t="s">
        <v>378</v>
      </c>
      <c r="M2050" s="281">
        <v>2052</v>
      </c>
      <c r="N2050" s="281" t="s">
        <v>5079</v>
      </c>
      <c r="O2050" s="281">
        <v>1</v>
      </c>
      <c r="P2050" s="281" t="s">
        <v>11177</v>
      </c>
      <c r="Q2050" s="281">
        <v>0</v>
      </c>
      <c r="S2050" s="281">
        <v>0</v>
      </c>
      <c r="W2050" s="281">
        <v>-20</v>
      </c>
      <c r="X2050" s="281" t="s">
        <v>1574</v>
      </c>
      <c r="AA2050" s="281">
        <v>-1</v>
      </c>
      <c r="AB2050" s="281" t="s">
        <v>7787</v>
      </c>
      <c r="AC2050" s="303">
        <v>43765</v>
      </c>
      <c r="AD2050" s="281" t="s">
        <v>11455</v>
      </c>
      <c r="AE2050" s="281" t="s">
        <v>5080</v>
      </c>
      <c r="AF2050" s="281" t="s">
        <v>266</v>
      </c>
      <c r="AG2050" s="281" t="s">
        <v>5081</v>
      </c>
      <c r="AH2050" s="281" t="s">
        <v>5079</v>
      </c>
      <c r="AI2050" s="281" t="s">
        <v>5082</v>
      </c>
      <c r="AN2050" s="303">
        <v>43625</v>
      </c>
      <c r="AP2050" s="284">
        <f t="shared" si="286"/>
        <v>2043</v>
      </c>
      <c r="AQ2050" s="284" t="str">
        <f t="shared" si="287"/>
        <v>傳田朱里1</v>
      </c>
      <c r="AR2050" s="284" t="str">
        <f t="shared" si="288"/>
        <v>でんだあかり1</v>
      </c>
      <c r="AS2050" s="284">
        <f t="shared" si="289"/>
        <v>1673663</v>
      </c>
      <c r="AT2050" s="284" t="str">
        <f t="shared" si="282"/>
        <v>傳田朱里</v>
      </c>
      <c r="AU2050" s="284">
        <f>IF(AT2050="","",COUNTIF(AT$8:AT2050,AT2050))</f>
        <v>1</v>
      </c>
      <c r="AV2050" s="284" t="str">
        <f t="shared" si="283"/>
        <v>でんだあかり</v>
      </c>
      <c r="AW2050" s="284">
        <f>IF(AV2050="","",COUNTIF(AV$8:AV2050,AV2050))</f>
        <v>1</v>
      </c>
      <c r="AX2050" s="284" t="str">
        <f t="shared" si="281"/>
        <v/>
      </c>
      <c r="AY2050" s="284" t="str">
        <f t="shared" si="284"/>
        <v/>
      </c>
      <c r="AZ2050" s="284" t="str">
        <f t="shared" si="285"/>
        <v/>
      </c>
    </row>
    <row r="2051" spans="1:52" ht="18" customHeight="1">
      <c r="A2051" s="281">
        <v>1668304</v>
      </c>
      <c r="B2051" s="281" t="s">
        <v>7872</v>
      </c>
      <c r="C2051" s="281" t="s">
        <v>7873</v>
      </c>
      <c r="D2051" s="281" t="s">
        <v>7874</v>
      </c>
      <c r="E2051" s="281" t="s">
        <v>356</v>
      </c>
      <c r="F2051" s="281">
        <v>1</v>
      </c>
      <c r="G2051" s="281" t="s">
        <v>259</v>
      </c>
      <c r="H2051" s="303">
        <v>37878</v>
      </c>
      <c r="I2051" s="281">
        <v>24</v>
      </c>
      <c r="J2051" s="281" t="s">
        <v>260</v>
      </c>
      <c r="K2051" s="281">
        <v>271</v>
      </c>
      <c r="L2051" s="281" t="s">
        <v>413</v>
      </c>
      <c r="M2051" s="281">
        <v>2059</v>
      </c>
      <c r="N2051" s="281" t="s">
        <v>5378</v>
      </c>
      <c r="O2051" s="281">
        <v>2</v>
      </c>
      <c r="P2051" s="281" t="s">
        <v>303</v>
      </c>
      <c r="Q2051" s="281">
        <v>0</v>
      </c>
      <c r="S2051" s="281">
        <v>0</v>
      </c>
      <c r="W2051" s="281">
        <v>-20</v>
      </c>
      <c r="X2051" s="281" t="s">
        <v>1574</v>
      </c>
      <c r="AA2051" s="281">
        <v>-1</v>
      </c>
      <c r="AB2051" s="281" t="s">
        <v>7787</v>
      </c>
      <c r="AC2051" s="303">
        <v>43765</v>
      </c>
      <c r="AD2051" s="281" t="s">
        <v>11453</v>
      </c>
      <c r="AE2051" s="281" t="s">
        <v>1017</v>
      </c>
      <c r="AF2051" s="281" t="s">
        <v>266</v>
      </c>
      <c r="AG2051" s="281" t="s">
        <v>5379</v>
      </c>
      <c r="AI2051" s="281" t="s">
        <v>5380</v>
      </c>
      <c r="AJ2051" s="281" t="s">
        <v>11467</v>
      </c>
      <c r="AN2051" s="303">
        <v>43608</v>
      </c>
      <c r="AP2051" s="284">
        <f t="shared" si="286"/>
        <v>2044</v>
      </c>
      <c r="AQ2051" s="284" t="str">
        <f t="shared" si="287"/>
        <v>宿岩晃貴1</v>
      </c>
      <c r="AR2051" s="284" t="str">
        <f t="shared" si="288"/>
        <v>やどいわこうき1</v>
      </c>
      <c r="AS2051" s="284">
        <f t="shared" si="289"/>
        <v>1668304</v>
      </c>
      <c r="AT2051" s="284" t="str">
        <f t="shared" si="282"/>
        <v>宿岩晃貴</v>
      </c>
      <c r="AU2051" s="284">
        <f>IF(AT2051="","",COUNTIF(AT$8:AT2051,AT2051))</f>
        <v>1</v>
      </c>
      <c r="AV2051" s="284" t="str">
        <f t="shared" si="283"/>
        <v>やどいわこうき</v>
      </c>
      <c r="AW2051" s="284">
        <f>IF(AV2051="","",COUNTIF(AV$8:AV2051,AV2051))</f>
        <v>1</v>
      </c>
      <c r="AX2051" s="284" t="str">
        <f t="shared" si="281"/>
        <v/>
      </c>
      <c r="AY2051" s="284" t="str">
        <f t="shared" si="284"/>
        <v/>
      </c>
      <c r="AZ2051" s="284" t="str">
        <f t="shared" si="285"/>
        <v/>
      </c>
    </row>
    <row r="2052" spans="1:52" ht="18" customHeight="1">
      <c r="A2052" s="281">
        <v>1668322</v>
      </c>
      <c r="B2052" s="281" t="s">
        <v>2450</v>
      </c>
      <c r="C2052" s="281" t="s">
        <v>315</v>
      </c>
      <c r="D2052" s="281" t="s">
        <v>2452</v>
      </c>
      <c r="E2052" s="281" t="s">
        <v>4070</v>
      </c>
      <c r="F2052" s="281">
        <v>1</v>
      </c>
      <c r="G2052" s="281" t="s">
        <v>259</v>
      </c>
      <c r="H2052" s="303">
        <v>38062</v>
      </c>
      <c r="I2052" s="281">
        <v>24</v>
      </c>
      <c r="J2052" s="281" t="s">
        <v>260</v>
      </c>
      <c r="K2052" s="281">
        <v>271</v>
      </c>
      <c r="L2052" s="281" t="s">
        <v>413</v>
      </c>
      <c r="M2052" s="281">
        <v>2060</v>
      </c>
      <c r="N2052" s="281" t="s">
        <v>5369</v>
      </c>
      <c r="O2052" s="281">
        <v>2</v>
      </c>
      <c r="P2052" s="281" t="s">
        <v>303</v>
      </c>
      <c r="W2052" s="281">
        <v>-20</v>
      </c>
      <c r="X2052" s="281" t="s">
        <v>1574</v>
      </c>
      <c r="AA2052" s="281">
        <v>-1</v>
      </c>
      <c r="AB2052" s="281" t="s">
        <v>7787</v>
      </c>
      <c r="AC2052" s="303">
        <v>43765</v>
      </c>
      <c r="AD2052" s="281" t="s">
        <v>11453</v>
      </c>
      <c r="AE2052" s="281" t="s">
        <v>1017</v>
      </c>
      <c r="AF2052" s="281" t="s">
        <v>266</v>
      </c>
      <c r="AG2052" s="281" t="s">
        <v>5370</v>
      </c>
      <c r="AI2052" s="281" t="s">
        <v>5371</v>
      </c>
      <c r="AJ2052" s="281" t="s">
        <v>11466</v>
      </c>
      <c r="AN2052" s="303">
        <v>43608</v>
      </c>
      <c r="AP2052" s="284">
        <f t="shared" si="286"/>
        <v>2045</v>
      </c>
      <c r="AQ2052" s="284" t="str">
        <f t="shared" si="287"/>
        <v>小原悠太1</v>
      </c>
      <c r="AR2052" s="284" t="str">
        <f t="shared" si="288"/>
        <v>おはらゆうた1</v>
      </c>
      <c r="AS2052" s="284">
        <f t="shared" si="289"/>
        <v>1668322</v>
      </c>
      <c r="AT2052" s="284" t="str">
        <f t="shared" si="282"/>
        <v>小原悠太</v>
      </c>
      <c r="AU2052" s="284">
        <f>IF(AT2052="","",COUNTIF(AT$8:AT2052,AT2052))</f>
        <v>1</v>
      </c>
      <c r="AV2052" s="284" t="str">
        <f t="shared" si="283"/>
        <v>おはらゆうた</v>
      </c>
      <c r="AW2052" s="284">
        <f>IF(AV2052="","",COUNTIF(AV$8:AV2052,AV2052))</f>
        <v>1</v>
      </c>
      <c r="AX2052" s="284" t="str">
        <f t="shared" si="281"/>
        <v/>
      </c>
      <c r="AY2052" s="284" t="str">
        <f t="shared" si="284"/>
        <v/>
      </c>
      <c r="AZ2052" s="284" t="str">
        <f t="shared" si="285"/>
        <v/>
      </c>
    </row>
    <row r="2053" spans="1:52" ht="18" customHeight="1">
      <c r="A2053" s="281">
        <v>1668142</v>
      </c>
      <c r="B2053" s="281" t="s">
        <v>2356</v>
      </c>
      <c r="C2053" s="281" t="s">
        <v>7875</v>
      </c>
      <c r="D2053" s="281" t="s">
        <v>2358</v>
      </c>
      <c r="E2053" s="281" t="s">
        <v>7876</v>
      </c>
      <c r="F2053" s="281">
        <v>2</v>
      </c>
      <c r="G2053" s="281" t="s">
        <v>282</v>
      </c>
      <c r="H2053" s="303">
        <v>38066</v>
      </c>
      <c r="I2053" s="281">
        <v>24</v>
      </c>
      <c r="J2053" s="281" t="s">
        <v>260</v>
      </c>
      <c r="K2053" s="281">
        <v>275</v>
      </c>
      <c r="L2053" s="281" t="s">
        <v>273</v>
      </c>
      <c r="M2053" s="281">
        <v>4569</v>
      </c>
      <c r="N2053" s="281" t="s">
        <v>5133</v>
      </c>
      <c r="O2053" s="281">
        <v>1</v>
      </c>
      <c r="P2053" s="281" t="s">
        <v>11177</v>
      </c>
      <c r="Q2053" s="281">
        <v>0</v>
      </c>
      <c r="S2053" s="281">
        <v>0</v>
      </c>
      <c r="W2053" s="281">
        <v>-20</v>
      </c>
      <c r="X2053" s="281" t="s">
        <v>1574</v>
      </c>
      <c r="AA2053" s="281">
        <v>-1</v>
      </c>
      <c r="AB2053" s="281" t="s">
        <v>7787</v>
      </c>
      <c r="AC2053" s="303">
        <v>43765</v>
      </c>
      <c r="AD2053" s="281" t="s">
        <v>11453</v>
      </c>
      <c r="AE2053" s="281" t="s">
        <v>5437</v>
      </c>
      <c r="AF2053" s="281" t="s">
        <v>266</v>
      </c>
      <c r="AG2053" s="281" t="s">
        <v>7877</v>
      </c>
      <c r="AH2053" s="281" t="s">
        <v>7878</v>
      </c>
      <c r="AI2053" s="281" t="s">
        <v>7879</v>
      </c>
      <c r="AN2053" s="303">
        <v>43608</v>
      </c>
      <c r="AP2053" s="284">
        <f t="shared" si="286"/>
        <v>2046</v>
      </c>
      <c r="AQ2053" s="284" t="str">
        <f t="shared" si="287"/>
        <v>茅野美宙1</v>
      </c>
      <c r="AR2053" s="284" t="str">
        <f t="shared" si="288"/>
        <v>ちのみひろ1</v>
      </c>
      <c r="AS2053" s="284">
        <f t="shared" si="289"/>
        <v>1668142</v>
      </c>
      <c r="AT2053" s="284" t="str">
        <f t="shared" si="282"/>
        <v>茅野美宙</v>
      </c>
      <c r="AU2053" s="284">
        <f>IF(AT2053="","",COUNTIF(AT$8:AT2053,AT2053))</f>
        <v>1</v>
      </c>
      <c r="AV2053" s="284" t="str">
        <f t="shared" si="283"/>
        <v>ちのみひろ</v>
      </c>
      <c r="AW2053" s="284">
        <f>IF(AV2053="","",COUNTIF(AV$8:AV2053,AV2053))</f>
        <v>1</v>
      </c>
      <c r="AX2053" s="284" t="str">
        <f t="shared" si="281"/>
        <v/>
      </c>
      <c r="AY2053" s="284" t="str">
        <f t="shared" si="284"/>
        <v/>
      </c>
      <c r="AZ2053" s="284" t="str">
        <f t="shared" si="285"/>
        <v/>
      </c>
    </row>
    <row r="2054" spans="1:52" ht="18" customHeight="1">
      <c r="A2054" s="281">
        <v>1668325</v>
      </c>
      <c r="B2054" s="281" t="s">
        <v>3309</v>
      </c>
      <c r="C2054" s="281" t="s">
        <v>7880</v>
      </c>
      <c r="D2054" s="281" t="s">
        <v>1105</v>
      </c>
      <c r="E2054" s="281" t="s">
        <v>7881</v>
      </c>
      <c r="F2054" s="281">
        <v>1</v>
      </c>
      <c r="G2054" s="281" t="s">
        <v>259</v>
      </c>
      <c r="H2054" s="303">
        <v>38072</v>
      </c>
      <c r="I2054" s="281">
        <v>24</v>
      </c>
      <c r="J2054" s="281" t="s">
        <v>260</v>
      </c>
      <c r="K2054" s="281">
        <v>271</v>
      </c>
      <c r="L2054" s="281" t="s">
        <v>413</v>
      </c>
      <c r="M2054" s="281">
        <v>5083</v>
      </c>
      <c r="N2054" s="281" t="s">
        <v>7882</v>
      </c>
      <c r="O2054" s="281">
        <v>2</v>
      </c>
      <c r="P2054" s="281" t="s">
        <v>303</v>
      </c>
      <c r="Q2054" s="281">
        <v>0</v>
      </c>
      <c r="S2054" s="281">
        <v>0</v>
      </c>
      <c r="W2054" s="281">
        <v>-20</v>
      </c>
      <c r="X2054" s="281" t="s">
        <v>1574</v>
      </c>
      <c r="AA2054" s="281">
        <v>-1</v>
      </c>
      <c r="AB2054" s="281" t="s">
        <v>7787</v>
      </c>
      <c r="AC2054" s="303">
        <v>43765</v>
      </c>
      <c r="AD2054" s="281" t="s">
        <v>11453</v>
      </c>
      <c r="AF2054" s="281" t="s">
        <v>266</v>
      </c>
      <c r="AG2054" s="281" t="s">
        <v>7883</v>
      </c>
      <c r="AI2054" s="281" t="s">
        <v>7884</v>
      </c>
      <c r="AJ2054" s="281" t="s">
        <v>11625</v>
      </c>
      <c r="AN2054" s="303">
        <v>43608</v>
      </c>
      <c r="AP2054" s="284">
        <f t="shared" si="286"/>
        <v>2047</v>
      </c>
      <c r="AQ2054" s="284" t="str">
        <f t="shared" si="287"/>
        <v>高橋詩音1</v>
      </c>
      <c r="AR2054" s="284" t="str">
        <f t="shared" si="288"/>
        <v>たかはししおん1</v>
      </c>
      <c r="AS2054" s="284">
        <f t="shared" si="289"/>
        <v>1668325</v>
      </c>
      <c r="AT2054" s="284" t="str">
        <f t="shared" si="282"/>
        <v>高橋詩音</v>
      </c>
      <c r="AU2054" s="284">
        <f>IF(AT2054="","",COUNTIF(AT$8:AT2054,AT2054))</f>
        <v>1</v>
      </c>
      <c r="AV2054" s="284" t="str">
        <f t="shared" si="283"/>
        <v>たかはししおん</v>
      </c>
      <c r="AW2054" s="284">
        <f>IF(AV2054="","",COUNTIF(AV$8:AV2054,AV2054))</f>
        <v>1</v>
      </c>
      <c r="AX2054" s="284" t="str">
        <f t="shared" si="281"/>
        <v/>
      </c>
      <c r="AY2054" s="284" t="str">
        <f t="shared" si="284"/>
        <v/>
      </c>
      <c r="AZ2054" s="284" t="str">
        <f t="shared" si="285"/>
        <v/>
      </c>
    </row>
    <row r="2055" spans="1:52" ht="18" customHeight="1">
      <c r="A2055" s="281">
        <v>1664580</v>
      </c>
      <c r="B2055" s="281" t="s">
        <v>7885</v>
      </c>
      <c r="C2055" s="281" t="s">
        <v>7886</v>
      </c>
      <c r="D2055" s="281" t="s">
        <v>7887</v>
      </c>
      <c r="E2055" s="281" t="s">
        <v>7888</v>
      </c>
      <c r="F2055" s="281">
        <v>2</v>
      </c>
      <c r="G2055" s="281" t="s">
        <v>282</v>
      </c>
      <c r="H2055" s="303">
        <v>37834</v>
      </c>
      <c r="I2055" s="281">
        <v>24</v>
      </c>
      <c r="J2055" s="281" t="s">
        <v>260</v>
      </c>
      <c r="K2055" s="281">
        <v>269</v>
      </c>
      <c r="L2055" s="281" t="s">
        <v>378</v>
      </c>
      <c r="M2055" s="281">
        <v>2052</v>
      </c>
      <c r="N2055" s="281" t="s">
        <v>5079</v>
      </c>
      <c r="O2055" s="281">
        <v>1</v>
      </c>
      <c r="P2055" s="281" t="s">
        <v>11177</v>
      </c>
      <c r="Q2055" s="281">
        <v>0</v>
      </c>
      <c r="S2055" s="281">
        <v>0</v>
      </c>
      <c r="W2055" s="281">
        <v>-20</v>
      </c>
      <c r="X2055" s="281" t="s">
        <v>1574</v>
      </c>
      <c r="AA2055" s="281">
        <v>-1</v>
      </c>
      <c r="AB2055" s="281" t="s">
        <v>7787</v>
      </c>
      <c r="AC2055" s="303">
        <v>44087</v>
      </c>
      <c r="AD2055" s="281" t="s">
        <v>11626</v>
      </c>
      <c r="AE2055" s="281" t="s">
        <v>5080</v>
      </c>
      <c r="AF2055" s="281" t="s">
        <v>266</v>
      </c>
      <c r="AG2055" s="281" t="s">
        <v>5081</v>
      </c>
      <c r="AH2055" s="281" t="s">
        <v>5079</v>
      </c>
      <c r="AI2055" s="281" t="s">
        <v>5082</v>
      </c>
      <c r="AN2055" s="303">
        <v>43593</v>
      </c>
      <c r="AP2055" s="284">
        <f t="shared" si="286"/>
        <v>2048</v>
      </c>
      <c r="AQ2055" s="284" t="str">
        <f t="shared" si="287"/>
        <v>細谷月乃1</v>
      </c>
      <c r="AR2055" s="284" t="str">
        <f t="shared" si="288"/>
        <v>ほそやつきの1</v>
      </c>
      <c r="AS2055" s="284">
        <f t="shared" si="289"/>
        <v>1664580</v>
      </c>
      <c r="AT2055" s="284" t="str">
        <f t="shared" si="282"/>
        <v>細谷月乃</v>
      </c>
      <c r="AU2055" s="284">
        <f>IF(AT2055="","",COUNTIF(AT$8:AT2055,AT2055))</f>
        <v>1</v>
      </c>
      <c r="AV2055" s="284" t="str">
        <f t="shared" si="283"/>
        <v>ほそやつきの</v>
      </c>
      <c r="AW2055" s="284">
        <f>IF(AV2055="","",COUNTIF(AV$8:AV2055,AV2055))</f>
        <v>1</v>
      </c>
      <c r="AX2055" s="284" t="str">
        <f t="shared" si="281"/>
        <v/>
      </c>
      <c r="AY2055" s="284" t="str">
        <f t="shared" si="284"/>
        <v/>
      </c>
      <c r="AZ2055" s="284" t="str">
        <f t="shared" si="285"/>
        <v/>
      </c>
    </row>
    <row r="2056" spans="1:52" ht="18" customHeight="1">
      <c r="A2056" s="281">
        <v>1673008</v>
      </c>
      <c r="B2056" s="281" t="s">
        <v>2592</v>
      </c>
      <c r="C2056" s="281" t="s">
        <v>7889</v>
      </c>
      <c r="D2056" s="281" t="s">
        <v>2594</v>
      </c>
      <c r="E2056" s="281" t="s">
        <v>5231</v>
      </c>
      <c r="F2056" s="281">
        <v>1</v>
      </c>
      <c r="G2056" s="281" t="s">
        <v>259</v>
      </c>
      <c r="H2056" s="303">
        <v>37859</v>
      </c>
      <c r="I2056" s="281">
        <v>24</v>
      </c>
      <c r="J2056" s="281" t="s">
        <v>260</v>
      </c>
      <c r="K2056" s="281">
        <v>275</v>
      </c>
      <c r="L2056" s="281" t="s">
        <v>273</v>
      </c>
      <c r="M2056" s="281">
        <v>4569</v>
      </c>
      <c r="N2056" s="281" t="s">
        <v>5133</v>
      </c>
      <c r="O2056" s="281">
        <v>1</v>
      </c>
      <c r="P2056" s="281" t="s">
        <v>11177</v>
      </c>
      <c r="Q2056" s="281">
        <v>0</v>
      </c>
      <c r="S2056" s="281">
        <v>0</v>
      </c>
      <c r="W2056" s="281">
        <v>-20</v>
      </c>
      <c r="X2056" s="281" t="s">
        <v>1574</v>
      </c>
      <c r="AA2056" s="281">
        <v>-1</v>
      </c>
      <c r="AB2056" s="281" t="s">
        <v>7787</v>
      </c>
      <c r="AC2056" s="303">
        <v>44157</v>
      </c>
      <c r="AD2056" s="281" t="s">
        <v>11571</v>
      </c>
      <c r="AE2056" s="281" t="s">
        <v>2236</v>
      </c>
      <c r="AF2056" s="281" t="s">
        <v>266</v>
      </c>
      <c r="AG2056" s="281" t="s">
        <v>7890</v>
      </c>
      <c r="AH2056" s="281" t="s">
        <v>7891</v>
      </c>
      <c r="AI2056" s="281" t="s">
        <v>7892</v>
      </c>
      <c r="AN2056" s="303">
        <v>43621</v>
      </c>
      <c r="AP2056" s="284">
        <f t="shared" si="286"/>
        <v>2049</v>
      </c>
      <c r="AQ2056" s="284" t="str">
        <f t="shared" si="287"/>
        <v>池田智輝1</v>
      </c>
      <c r="AR2056" s="284" t="str">
        <f t="shared" si="288"/>
        <v>いけだともき1</v>
      </c>
      <c r="AS2056" s="284">
        <f t="shared" si="289"/>
        <v>1673008</v>
      </c>
      <c r="AT2056" s="284" t="str">
        <f t="shared" si="282"/>
        <v>池田智輝</v>
      </c>
      <c r="AU2056" s="284">
        <f>IF(AT2056="","",COUNTIF(AT$8:AT2056,AT2056))</f>
        <v>1</v>
      </c>
      <c r="AV2056" s="284" t="str">
        <f t="shared" si="283"/>
        <v>いけだともき</v>
      </c>
      <c r="AW2056" s="284">
        <f>IF(AV2056="","",COUNTIF(AV$8:AV2056,AV2056))</f>
        <v>1</v>
      </c>
      <c r="AX2056" s="284" t="str">
        <f t="shared" ref="AX2056:AX2119" si="290">IFERROR(VLOOKUP(AS2056,$BA$11:$BA$38,1,FALSE),"")</f>
        <v/>
      </c>
      <c r="AY2056" s="284" t="str">
        <f t="shared" si="284"/>
        <v/>
      </c>
      <c r="AZ2056" s="284" t="str">
        <f t="shared" si="285"/>
        <v/>
      </c>
    </row>
    <row r="2057" spans="1:52" ht="18" customHeight="1">
      <c r="A2057" s="281">
        <v>1673029</v>
      </c>
      <c r="B2057" s="281" t="s">
        <v>2017</v>
      </c>
      <c r="C2057" s="281" t="s">
        <v>7122</v>
      </c>
      <c r="D2057" s="281" t="s">
        <v>320</v>
      </c>
      <c r="E2057" s="281" t="s">
        <v>3089</v>
      </c>
      <c r="F2057" s="281">
        <v>1</v>
      </c>
      <c r="G2057" s="281" t="s">
        <v>259</v>
      </c>
      <c r="H2057" s="303">
        <v>37865</v>
      </c>
      <c r="I2057" s="281">
        <v>24</v>
      </c>
      <c r="J2057" s="281" t="s">
        <v>260</v>
      </c>
      <c r="K2057" s="281">
        <v>269</v>
      </c>
      <c r="L2057" s="281" t="s">
        <v>378</v>
      </c>
      <c r="M2057" s="281">
        <v>2052</v>
      </c>
      <c r="N2057" s="281" t="s">
        <v>5079</v>
      </c>
      <c r="O2057" s="281">
        <v>1</v>
      </c>
      <c r="P2057" s="281" t="s">
        <v>11177</v>
      </c>
      <c r="Q2057" s="281">
        <v>0</v>
      </c>
      <c r="S2057" s="281">
        <v>0</v>
      </c>
      <c r="W2057" s="281">
        <v>-20</v>
      </c>
      <c r="X2057" s="281" t="s">
        <v>1574</v>
      </c>
      <c r="AA2057" s="281">
        <v>-1</v>
      </c>
      <c r="AB2057" s="281" t="s">
        <v>7787</v>
      </c>
      <c r="AC2057" s="303">
        <v>44157</v>
      </c>
      <c r="AD2057" s="281" t="s">
        <v>11571</v>
      </c>
      <c r="AE2057" s="281" t="s">
        <v>5080</v>
      </c>
      <c r="AF2057" s="281" t="s">
        <v>266</v>
      </c>
      <c r="AG2057" s="281" t="s">
        <v>5081</v>
      </c>
      <c r="AH2057" s="281" t="s">
        <v>5079</v>
      </c>
      <c r="AI2057" s="281" t="s">
        <v>5082</v>
      </c>
      <c r="AN2057" s="303">
        <v>43621</v>
      </c>
      <c r="AP2057" s="284">
        <f t="shared" si="286"/>
        <v>2050</v>
      </c>
      <c r="AQ2057" s="284" t="str">
        <f t="shared" si="287"/>
        <v>小澤蒼生1</v>
      </c>
      <c r="AR2057" s="284" t="str">
        <f t="shared" si="288"/>
        <v>おざわあおい1</v>
      </c>
      <c r="AS2057" s="284">
        <f t="shared" si="289"/>
        <v>1673029</v>
      </c>
      <c r="AT2057" s="284" t="str">
        <f t="shared" si="282"/>
        <v>小澤蒼生</v>
      </c>
      <c r="AU2057" s="284">
        <f>IF(AT2057="","",COUNTIF(AT$8:AT2057,AT2057))</f>
        <v>1</v>
      </c>
      <c r="AV2057" s="284" t="str">
        <f t="shared" si="283"/>
        <v>おざわあおい</v>
      </c>
      <c r="AW2057" s="284">
        <f>IF(AV2057="","",COUNTIF(AV$8:AV2057,AV2057))</f>
        <v>1</v>
      </c>
      <c r="AX2057" s="284" t="str">
        <f t="shared" si="290"/>
        <v/>
      </c>
      <c r="AY2057" s="284" t="str">
        <f t="shared" si="284"/>
        <v/>
      </c>
      <c r="AZ2057" s="284" t="str">
        <f t="shared" si="285"/>
        <v/>
      </c>
    </row>
    <row r="2058" spans="1:52" ht="18" customHeight="1">
      <c r="A2058" s="281">
        <v>1699731</v>
      </c>
      <c r="B2058" s="281" t="s">
        <v>711</v>
      </c>
      <c r="C2058" s="281" t="s">
        <v>3472</v>
      </c>
      <c r="D2058" s="281" t="s">
        <v>7893</v>
      </c>
      <c r="E2058" s="281" t="s">
        <v>2188</v>
      </c>
      <c r="F2058" s="281">
        <v>2</v>
      </c>
      <c r="G2058" s="281" t="s">
        <v>282</v>
      </c>
      <c r="H2058" s="303">
        <v>38081</v>
      </c>
      <c r="I2058" s="281">
        <v>24</v>
      </c>
      <c r="J2058" s="281" t="s">
        <v>260</v>
      </c>
      <c r="K2058" s="281">
        <v>280</v>
      </c>
      <c r="L2058" s="281" t="s">
        <v>334</v>
      </c>
      <c r="M2058" s="281">
        <v>2119</v>
      </c>
      <c r="N2058" s="281" t="s">
        <v>6292</v>
      </c>
      <c r="O2058" s="281">
        <v>2</v>
      </c>
      <c r="P2058" s="281" t="s">
        <v>303</v>
      </c>
      <c r="Q2058" s="281">
        <v>0</v>
      </c>
      <c r="S2058" s="281">
        <v>0</v>
      </c>
      <c r="W2058" s="281">
        <v>-20</v>
      </c>
      <c r="X2058" s="281" t="s">
        <v>1574</v>
      </c>
      <c r="AA2058" s="281">
        <v>-1</v>
      </c>
      <c r="AB2058" s="281" t="s">
        <v>7787</v>
      </c>
      <c r="AC2058" s="303">
        <v>44157</v>
      </c>
      <c r="AD2058" s="281" t="s">
        <v>11571</v>
      </c>
      <c r="AE2058" s="281" t="s">
        <v>6293</v>
      </c>
      <c r="AF2058" s="281" t="s">
        <v>266</v>
      </c>
      <c r="AG2058" s="281" t="s">
        <v>6294</v>
      </c>
      <c r="AI2058" s="281" t="s">
        <v>6295</v>
      </c>
      <c r="AJ2058" s="281" t="s">
        <v>11544</v>
      </c>
      <c r="AN2058" s="303">
        <v>44011</v>
      </c>
      <c r="AP2058" s="284">
        <f t="shared" si="286"/>
        <v>2051</v>
      </c>
      <c r="AQ2058" s="284" t="str">
        <f t="shared" si="287"/>
        <v>松下光子1</v>
      </c>
      <c r="AR2058" s="284" t="str">
        <f t="shared" si="288"/>
        <v>まつした　みつこ1</v>
      </c>
      <c r="AS2058" s="284">
        <f t="shared" si="289"/>
        <v>1699731</v>
      </c>
      <c r="AT2058" s="284" t="str">
        <f t="shared" ref="AT2058:AT2121" si="291">B2058&amp;C2058</f>
        <v>松下光子</v>
      </c>
      <c r="AU2058" s="284">
        <f>IF(AT2058="","",COUNTIF(AT$8:AT2058,AT2058))</f>
        <v>1</v>
      </c>
      <c r="AV2058" s="284" t="str">
        <f t="shared" ref="AV2058:AV2121" si="292">D2058&amp;E2058</f>
        <v>まつした　みつこ</v>
      </c>
      <c r="AW2058" s="284">
        <f>IF(AV2058="","",COUNTIF(AV$8:AV2058,AV2058))</f>
        <v>1</v>
      </c>
      <c r="AX2058" s="284" t="str">
        <f t="shared" si="290"/>
        <v/>
      </c>
      <c r="AY2058" s="284" t="str">
        <f t="shared" ref="AY2058:AY2121" si="293">IF(AX2058="","",VLOOKUP(AS2058,$BA$11:$BC$38,2,FALSE))</f>
        <v/>
      </c>
      <c r="AZ2058" s="284" t="str">
        <f t="shared" ref="AZ2058:AZ2121" si="294">IF(AX2058="","",VLOOKUP(AS2058,$BA$11:$BC$38,3,FALSE))</f>
        <v/>
      </c>
    </row>
    <row r="2059" spans="1:52" ht="18" customHeight="1">
      <c r="A2059" s="281">
        <v>1699708</v>
      </c>
      <c r="B2059" s="281" t="s">
        <v>7894</v>
      </c>
      <c r="C2059" s="281" t="s">
        <v>7895</v>
      </c>
      <c r="D2059" s="281" t="s">
        <v>7896</v>
      </c>
      <c r="E2059" s="281" t="s">
        <v>6136</v>
      </c>
      <c r="F2059" s="281">
        <v>2</v>
      </c>
      <c r="G2059" s="281" t="s">
        <v>282</v>
      </c>
      <c r="H2059" s="303">
        <v>38087</v>
      </c>
      <c r="I2059" s="281">
        <v>24</v>
      </c>
      <c r="J2059" s="281" t="s">
        <v>260</v>
      </c>
      <c r="K2059" s="281">
        <v>280</v>
      </c>
      <c r="L2059" s="281" t="s">
        <v>334</v>
      </c>
      <c r="M2059" s="281">
        <v>2114</v>
      </c>
      <c r="N2059" s="281" t="s">
        <v>352</v>
      </c>
      <c r="O2059" s="281">
        <v>2</v>
      </c>
      <c r="P2059" s="281" t="s">
        <v>303</v>
      </c>
      <c r="Q2059" s="281">
        <v>0</v>
      </c>
      <c r="S2059" s="281">
        <v>0</v>
      </c>
      <c r="W2059" s="281">
        <v>-20</v>
      </c>
      <c r="X2059" s="281" t="s">
        <v>1574</v>
      </c>
      <c r="AA2059" s="281">
        <v>-1</v>
      </c>
      <c r="AB2059" s="281" t="s">
        <v>7787</v>
      </c>
      <c r="AC2059" s="303">
        <v>44157</v>
      </c>
      <c r="AD2059" s="281" t="s">
        <v>11571</v>
      </c>
      <c r="AE2059" s="281" t="s">
        <v>456</v>
      </c>
      <c r="AF2059" s="281" t="s">
        <v>266</v>
      </c>
      <c r="AG2059" s="281" t="s">
        <v>5633</v>
      </c>
      <c r="AI2059" s="281" t="s">
        <v>5634</v>
      </c>
      <c r="AJ2059" s="281" t="s">
        <v>11487</v>
      </c>
      <c r="AN2059" s="303">
        <v>44011</v>
      </c>
      <c r="AP2059" s="284">
        <f t="shared" ref="AP2059:AP2122" si="295">AP2058+1</f>
        <v>2052</v>
      </c>
      <c r="AQ2059" s="284" t="str">
        <f t="shared" ref="AQ2059:AQ2122" si="296">AT2059&amp;AU2059</f>
        <v>曽山萌恵1</v>
      </c>
      <c r="AR2059" s="284" t="str">
        <f t="shared" ref="AR2059:AR2122" si="297">AV2059&amp;AW2059</f>
        <v>そやま　もえ1</v>
      </c>
      <c r="AS2059" s="284">
        <f t="shared" ref="AS2059:AS2122" si="298">A2059</f>
        <v>1699708</v>
      </c>
      <c r="AT2059" s="284" t="str">
        <f t="shared" si="291"/>
        <v>曽山萌恵</v>
      </c>
      <c r="AU2059" s="284">
        <f>IF(AT2059="","",COUNTIF(AT$8:AT2059,AT2059))</f>
        <v>1</v>
      </c>
      <c r="AV2059" s="284" t="str">
        <f t="shared" si="292"/>
        <v>そやま　もえ</v>
      </c>
      <c r="AW2059" s="284">
        <f>IF(AV2059="","",COUNTIF(AV$8:AV2059,AV2059))</f>
        <v>1</v>
      </c>
      <c r="AX2059" s="284" t="str">
        <f t="shared" si="290"/>
        <v/>
      </c>
      <c r="AY2059" s="284" t="str">
        <f t="shared" si="293"/>
        <v/>
      </c>
      <c r="AZ2059" s="284" t="str">
        <f t="shared" si="294"/>
        <v/>
      </c>
    </row>
    <row r="2060" spans="1:52" ht="18" customHeight="1">
      <c r="A2060" s="281">
        <v>1699724</v>
      </c>
      <c r="B2060" s="281" t="s">
        <v>7897</v>
      </c>
      <c r="C2060" s="281" t="s">
        <v>7898</v>
      </c>
      <c r="D2060" s="281" t="s">
        <v>7899</v>
      </c>
      <c r="E2060" s="281" t="s">
        <v>6320</v>
      </c>
      <c r="F2060" s="281">
        <v>1</v>
      </c>
      <c r="G2060" s="281" t="s">
        <v>259</v>
      </c>
      <c r="H2060" s="303">
        <v>38091</v>
      </c>
      <c r="I2060" s="281">
        <v>24</v>
      </c>
      <c r="J2060" s="281" t="s">
        <v>260</v>
      </c>
      <c r="K2060" s="281">
        <v>280</v>
      </c>
      <c r="L2060" s="281" t="s">
        <v>334</v>
      </c>
      <c r="M2060" s="281">
        <v>2119</v>
      </c>
      <c r="N2060" s="281" t="s">
        <v>6292</v>
      </c>
      <c r="O2060" s="281">
        <v>2</v>
      </c>
      <c r="P2060" s="281" t="s">
        <v>303</v>
      </c>
      <c r="Q2060" s="281">
        <v>0</v>
      </c>
      <c r="S2060" s="281">
        <v>0</v>
      </c>
      <c r="W2060" s="281">
        <v>-20</v>
      </c>
      <c r="X2060" s="281" t="s">
        <v>1574</v>
      </c>
      <c r="AA2060" s="281">
        <v>-1</v>
      </c>
      <c r="AB2060" s="281" t="s">
        <v>7787</v>
      </c>
      <c r="AC2060" s="303">
        <v>44157</v>
      </c>
      <c r="AD2060" s="281" t="s">
        <v>11571</v>
      </c>
      <c r="AE2060" s="281" t="s">
        <v>6293</v>
      </c>
      <c r="AF2060" s="281" t="s">
        <v>266</v>
      </c>
      <c r="AG2060" s="281" t="s">
        <v>6294</v>
      </c>
      <c r="AI2060" s="281" t="s">
        <v>6295</v>
      </c>
      <c r="AJ2060" s="281" t="s">
        <v>11544</v>
      </c>
      <c r="AN2060" s="303">
        <v>44011</v>
      </c>
      <c r="AP2060" s="284">
        <f t="shared" si="295"/>
        <v>2053</v>
      </c>
      <c r="AQ2060" s="284" t="str">
        <f t="shared" si="296"/>
        <v>玉置春貴1</v>
      </c>
      <c r="AR2060" s="284" t="str">
        <f t="shared" si="297"/>
        <v>たまおき　はるき1</v>
      </c>
      <c r="AS2060" s="284">
        <f t="shared" si="298"/>
        <v>1699724</v>
      </c>
      <c r="AT2060" s="284" t="str">
        <f t="shared" si="291"/>
        <v>玉置春貴</v>
      </c>
      <c r="AU2060" s="284">
        <f>IF(AT2060="","",COUNTIF(AT$8:AT2060,AT2060))</f>
        <v>1</v>
      </c>
      <c r="AV2060" s="284" t="str">
        <f t="shared" si="292"/>
        <v>たまおき　はるき</v>
      </c>
      <c r="AW2060" s="284">
        <f>IF(AV2060="","",COUNTIF(AV$8:AV2060,AV2060))</f>
        <v>1</v>
      </c>
      <c r="AX2060" s="284" t="str">
        <f t="shared" si="290"/>
        <v/>
      </c>
      <c r="AY2060" s="284" t="str">
        <f t="shared" si="293"/>
        <v/>
      </c>
      <c r="AZ2060" s="284" t="str">
        <f t="shared" si="294"/>
        <v/>
      </c>
    </row>
    <row r="2061" spans="1:52" ht="18" customHeight="1">
      <c r="A2061" s="281">
        <v>1699698</v>
      </c>
      <c r="B2061" s="281" t="s">
        <v>2894</v>
      </c>
      <c r="C2061" s="281" t="s">
        <v>7900</v>
      </c>
      <c r="D2061" s="281" t="s">
        <v>7901</v>
      </c>
      <c r="E2061" s="281" t="s">
        <v>7902</v>
      </c>
      <c r="F2061" s="281">
        <v>2</v>
      </c>
      <c r="G2061" s="281" t="s">
        <v>282</v>
      </c>
      <c r="H2061" s="303">
        <v>38121</v>
      </c>
      <c r="I2061" s="281">
        <v>24</v>
      </c>
      <c r="J2061" s="281" t="s">
        <v>260</v>
      </c>
      <c r="K2061" s="281">
        <v>280</v>
      </c>
      <c r="L2061" s="281" t="s">
        <v>334</v>
      </c>
      <c r="M2061" s="281">
        <v>2114</v>
      </c>
      <c r="N2061" s="281" t="s">
        <v>352</v>
      </c>
      <c r="O2061" s="281">
        <v>2</v>
      </c>
      <c r="P2061" s="281" t="s">
        <v>303</v>
      </c>
      <c r="Q2061" s="281">
        <v>0</v>
      </c>
      <c r="S2061" s="281">
        <v>0</v>
      </c>
      <c r="W2061" s="281">
        <v>-20</v>
      </c>
      <c r="X2061" s="281" t="s">
        <v>1574</v>
      </c>
      <c r="AA2061" s="281">
        <v>-1</v>
      </c>
      <c r="AB2061" s="281" t="s">
        <v>7787</v>
      </c>
      <c r="AC2061" s="303">
        <v>44157</v>
      </c>
      <c r="AD2061" s="281" t="s">
        <v>11571</v>
      </c>
      <c r="AE2061" s="281" t="s">
        <v>456</v>
      </c>
      <c r="AF2061" s="281" t="s">
        <v>266</v>
      </c>
      <c r="AG2061" s="281" t="s">
        <v>5633</v>
      </c>
      <c r="AI2061" s="281" t="s">
        <v>5634</v>
      </c>
      <c r="AJ2061" s="281" t="s">
        <v>11487</v>
      </c>
      <c r="AN2061" s="303">
        <v>44011</v>
      </c>
      <c r="AP2061" s="284">
        <f t="shared" si="295"/>
        <v>2054</v>
      </c>
      <c r="AQ2061" s="284" t="str">
        <f t="shared" si="296"/>
        <v>岡島明日美1</v>
      </c>
      <c r="AR2061" s="284" t="str">
        <f t="shared" si="297"/>
        <v>おかじま　あすみ1</v>
      </c>
      <c r="AS2061" s="284">
        <f t="shared" si="298"/>
        <v>1699698</v>
      </c>
      <c r="AT2061" s="284" t="str">
        <f t="shared" si="291"/>
        <v>岡島明日美</v>
      </c>
      <c r="AU2061" s="284">
        <f>IF(AT2061="","",COUNTIF(AT$8:AT2061,AT2061))</f>
        <v>1</v>
      </c>
      <c r="AV2061" s="284" t="str">
        <f t="shared" si="292"/>
        <v>おかじま　あすみ</v>
      </c>
      <c r="AW2061" s="284">
        <f>IF(AV2061="","",COUNTIF(AV$8:AV2061,AV2061))</f>
        <v>1</v>
      </c>
      <c r="AX2061" s="284" t="str">
        <f t="shared" si="290"/>
        <v/>
      </c>
      <c r="AY2061" s="284" t="str">
        <f t="shared" si="293"/>
        <v/>
      </c>
      <c r="AZ2061" s="284" t="str">
        <f t="shared" si="294"/>
        <v/>
      </c>
    </row>
    <row r="2062" spans="1:52" ht="18" customHeight="1">
      <c r="A2062" s="281">
        <v>1699712</v>
      </c>
      <c r="B2062" s="281" t="s">
        <v>2413</v>
      </c>
      <c r="C2062" s="281" t="s">
        <v>5153</v>
      </c>
      <c r="D2062" s="281" t="s">
        <v>7903</v>
      </c>
      <c r="E2062" s="281" t="s">
        <v>3655</v>
      </c>
      <c r="F2062" s="281">
        <v>1</v>
      </c>
      <c r="G2062" s="281" t="s">
        <v>259</v>
      </c>
      <c r="H2062" s="303">
        <v>38157</v>
      </c>
      <c r="I2062" s="281">
        <v>24</v>
      </c>
      <c r="J2062" s="281" t="s">
        <v>260</v>
      </c>
      <c r="K2062" s="281">
        <v>280</v>
      </c>
      <c r="L2062" s="281" t="s">
        <v>334</v>
      </c>
      <c r="M2062" s="281">
        <v>2114</v>
      </c>
      <c r="N2062" s="281" t="s">
        <v>352</v>
      </c>
      <c r="O2062" s="281">
        <v>2</v>
      </c>
      <c r="P2062" s="281" t="s">
        <v>303</v>
      </c>
      <c r="Q2062" s="281">
        <v>0</v>
      </c>
      <c r="S2062" s="281">
        <v>0</v>
      </c>
      <c r="W2062" s="281">
        <v>-20</v>
      </c>
      <c r="X2062" s="281" t="s">
        <v>1574</v>
      </c>
      <c r="AA2062" s="281">
        <v>-1</v>
      </c>
      <c r="AB2062" s="281" t="s">
        <v>7787</v>
      </c>
      <c r="AC2062" s="303">
        <v>44157</v>
      </c>
      <c r="AD2062" s="281" t="s">
        <v>11571</v>
      </c>
      <c r="AE2062" s="281" t="s">
        <v>456</v>
      </c>
      <c r="AF2062" s="281" t="s">
        <v>266</v>
      </c>
      <c r="AG2062" s="281" t="s">
        <v>5633</v>
      </c>
      <c r="AI2062" s="281" t="s">
        <v>5634</v>
      </c>
      <c r="AJ2062" s="281" t="s">
        <v>11487</v>
      </c>
      <c r="AN2062" s="303">
        <v>44011</v>
      </c>
      <c r="AP2062" s="284">
        <f t="shared" si="295"/>
        <v>2055</v>
      </c>
      <c r="AQ2062" s="284" t="str">
        <f t="shared" si="296"/>
        <v>塚田颯太1</v>
      </c>
      <c r="AR2062" s="284" t="str">
        <f t="shared" si="297"/>
        <v>つかだ　そうた1</v>
      </c>
      <c r="AS2062" s="284">
        <f t="shared" si="298"/>
        <v>1699712</v>
      </c>
      <c r="AT2062" s="284" t="str">
        <f t="shared" si="291"/>
        <v>塚田颯太</v>
      </c>
      <c r="AU2062" s="284">
        <f>IF(AT2062="","",COUNTIF(AT$8:AT2062,AT2062))</f>
        <v>1</v>
      </c>
      <c r="AV2062" s="284" t="str">
        <f t="shared" si="292"/>
        <v>つかだ　そうた</v>
      </c>
      <c r="AW2062" s="284">
        <f>IF(AV2062="","",COUNTIF(AV$8:AV2062,AV2062))</f>
        <v>1</v>
      </c>
      <c r="AX2062" s="284" t="str">
        <f t="shared" si="290"/>
        <v/>
      </c>
      <c r="AY2062" s="284" t="str">
        <f t="shared" si="293"/>
        <v/>
      </c>
      <c r="AZ2062" s="284" t="str">
        <f t="shared" si="294"/>
        <v/>
      </c>
    </row>
    <row r="2063" spans="1:52" ht="18" customHeight="1">
      <c r="A2063" s="281">
        <v>1700264</v>
      </c>
      <c r="B2063" s="281" t="s">
        <v>407</v>
      </c>
      <c r="C2063" s="281" t="s">
        <v>7904</v>
      </c>
      <c r="D2063" s="281" t="s">
        <v>1405</v>
      </c>
      <c r="E2063" s="281" t="s">
        <v>356</v>
      </c>
      <c r="F2063" s="281">
        <v>1</v>
      </c>
      <c r="G2063" s="281" t="s">
        <v>259</v>
      </c>
      <c r="H2063" s="303">
        <v>38197</v>
      </c>
      <c r="I2063" s="281">
        <v>24</v>
      </c>
      <c r="J2063" s="281" t="s">
        <v>260</v>
      </c>
      <c r="K2063" s="281">
        <v>280</v>
      </c>
      <c r="L2063" s="281" t="s">
        <v>334</v>
      </c>
      <c r="M2063" s="281">
        <v>2117</v>
      </c>
      <c r="N2063" s="281" t="s">
        <v>5546</v>
      </c>
      <c r="O2063" s="281">
        <v>2</v>
      </c>
      <c r="P2063" s="281" t="s">
        <v>303</v>
      </c>
      <c r="Q2063" s="281">
        <v>0</v>
      </c>
      <c r="S2063" s="281">
        <v>0</v>
      </c>
      <c r="W2063" s="281">
        <v>-20</v>
      </c>
      <c r="X2063" s="281" t="s">
        <v>1574</v>
      </c>
      <c r="AA2063" s="281">
        <v>-1</v>
      </c>
      <c r="AB2063" s="281" t="s">
        <v>7787</v>
      </c>
      <c r="AC2063" s="303">
        <v>44157</v>
      </c>
      <c r="AD2063" s="281" t="s">
        <v>11571</v>
      </c>
      <c r="AE2063" s="281" t="s">
        <v>1142</v>
      </c>
      <c r="AF2063" s="281" t="s">
        <v>266</v>
      </c>
      <c r="AG2063" s="281" t="s">
        <v>5547</v>
      </c>
      <c r="AI2063" s="281" t="s">
        <v>5548</v>
      </c>
      <c r="AJ2063" s="281" t="s">
        <v>11480</v>
      </c>
      <c r="AN2063" s="303">
        <v>44012</v>
      </c>
      <c r="AP2063" s="284">
        <f t="shared" si="295"/>
        <v>2056</v>
      </c>
      <c r="AQ2063" s="284" t="str">
        <f t="shared" si="296"/>
        <v>田中滉稀1</v>
      </c>
      <c r="AR2063" s="284" t="str">
        <f t="shared" si="297"/>
        <v>たなかこうき1</v>
      </c>
      <c r="AS2063" s="284">
        <f t="shared" si="298"/>
        <v>1700264</v>
      </c>
      <c r="AT2063" s="284" t="str">
        <f t="shared" si="291"/>
        <v>田中滉稀</v>
      </c>
      <c r="AU2063" s="284">
        <f>IF(AT2063="","",COUNTIF(AT$8:AT2063,AT2063))</f>
        <v>1</v>
      </c>
      <c r="AV2063" s="284" t="str">
        <f t="shared" si="292"/>
        <v>たなかこうき</v>
      </c>
      <c r="AW2063" s="284">
        <f>IF(AV2063="","",COUNTIF(AV$8:AV2063,AV2063))</f>
        <v>1</v>
      </c>
      <c r="AX2063" s="284" t="str">
        <f t="shared" si="290"/>
        <v/>
      </c>
      <c r="AY2063" s="284" t="str">
        <f t="shared" si="293"/>
        <v/>
      </c>
      <c r="AZ2063" s="284" t="str">
        <f t="shared" si="294"/>
        <v/>
      </c>
    </row>
    <row r="2064" spans="1:52" ht="18" customHeight="1">
      <c r="A2064" s="281">
        <v>1699758</v>
      </c>
      <c r="B2064" s="281" t="s">
        <v>7905</v>
      </c>
      <c r="C2064" s="281" t="s">
        <v>7906</v>
      </c>
      <c r="D2064" s="281" t="s">
        <v>7907</v>
      </c>
      <c r="E2064" s="281" t="s">
        <v>5532</v>
      </c>
      <c r="F2064" s="281">
        <v>2</v>
      </c>
      <c r="G2064" s="281" t="s">
        <v>282</v>
      </c>
      <c r="H2064" s="303">
        <v>38201</v>
      </c>
      <c r="I2064" s="281">
        <v>24</v>
      </c>
      <c r="J2064" s="281" t="s">
        <v>260</v>
      </c>
      <c r="K2064" s="281">
        <v>280</v>
      </c>
      <c r="L2064" s="281" t="s">
        <v>334</v>
      </c>
      <c r="M2064" s="281">
        <v>5006</v>
      </c>
      <c r="N2064" s="281" t="s">
        <v>5808</v>
      </c>
      <c r="O2064" s="281">
        <v>2</v>
      </c>
      <c r="P2064" s="281" t="s">
        <v>303</v>
      </c>
      <c r="W2064" s="281">
        <v>-20</v>
      </c>
      <c r="X2064" s="281" t="s">
        <v>1574</v>
      </c>
      <c r="AA2064" s="281">
        <v>-1</v>
      </c>
      <c r="AB2064" s="281" t="s">
        <v>7787</v>
      </c>
      <c r="AC2064" s="303">
        <v>44157</v>
      </c>
      <c r="AD2064" s="281" t="s">
        <v>11571</v>
      </c>
      <c r="AE2064" s="281" t="s">
        <v>1142</v>
      </c>
      <c r="AF2064" s="281" t="s">
        <v>266</v>
      </c>
      <c r="AG2064" s="281" t="s">
        <v>5809</v>
      </c>
      <c r="AI2064" s="281" t="s">
        <v>5810</v>
      </c>
      <c r="AJ2064" s="281" t="s">
        <v>11502</v>
      </c>
      <c r="AN2064" s="303">
        <v>44011</v>
      </c>
      <c r="AP2064" s="284">
        <f t="shared" si="295"/>
        <v>2057</v>
      </c>
      <c r="AQ2064" s="284" t="str">
        <f t="shared" si="296"/>
        <v>小田原希花1</v>
      </c>
      <c r="AR2064" s="284" t="str">
        <f t="shared" si="297"/>
        <v>おだはらののか1</v>
      </c>
      <c r="AS2064" s="284">
        <f t="shared" si="298"/>
        <v>1699758</v>
      </c>
      <c r="AT2064" s="284" t="str">
        <f t="shared" si="291"/>
        <v>小田原希花</v>
      </c>
      <c r="AU2064" s="284">
        <f>IF(AT2064="","",COUNTIF(AT$8:AT2064,AT2064))</f>
        <v>1</v>
      </c>
      <c r="AV2064" s="284" t="str">
        <f t="shared" si="292"/>
        <v>おだはらののか</v>
      </c>
      <c r="AW2064" s="284">
        <f>IF(AV2064="","",COUNTIF(AV$8:AV2064,AV2064))</f>
        <v>1</v>
      </c>
      <c r="AX2064" s="284" t="str">
        <f t="shared" si="290"/>
        <v/>
      </c>
      <c r="AY2064" s="284" t="str">
        <f t="shared" si="293"/>
        <v/>
      </c>
      <c r="AZ2064" s="284" t="str">
        <f t="shared" si="294"/>
        <v/>
      </c>
    </row>
    <row r="2065" spans="1:52" ht="18" customHeight="1">
      <c r="A2065" s="281">
        <v>1699705</v>
      </c>
      <c r="B2065" s="281" t="s">
        <v>6085</v>
      </c>
      <c r="C2065" s="281" t="s">
        <v>7908</v>
      </c>
      <c r="D2065" s="281" t="s">
        <v>7909</v>
      </c>
      <c r="E2065" s="281" t="s">
        <v>4881</v>
      </c>
      <c r="F2065" s="281">
        <v>2</v>
      </c>
      <c r="G2065" s="281" t="s">
        <v>282</v>
      </c>
      <c r="H2065" s="303">
        <v>38274</v>
      </c>
      <c r="I2065" s="281">
        <v>24</v>
      </c>
      <c r="J2065" s="281" t="s">
        <v>260</v>
      </c>
      <c r="K2065" s="281">
        <v>280</v>
      </c>
      <c r="L2065" s="281" t="s">
        <v>334</v>
      </c>
      <c r="M2065" s="281">
        <v>2114</v>
      </c>
      <c r="N2065" s="281" t="s">
        <v>352</v>
      </c>
      <c r="O2065" s="281">
        <v>2</v>
      </c>
      <c r="P2065" s="281" t="s">
        <v>303</v>
      </c>
      <c r="Q2065" s="281">
        <v>0</v>
      </c>
      <c r="S2065" s="281">
        <v>0</v>
      </c>
      <c r="W2065" s="281">
        <v>-20</v>
      </c>
      <c r="X2065" s="281" t="s">
        <v>1574</v>
      </c>
      <c r="AA2065" s="281">
        <v>-1</v>
      </c>
      <c r="AB2065" s="281" t="s">
        <v>7787</v>
      </c>
      <c r="AC2065" s="303">
        <v>44157</v>
      </c>
      <c r="AD2065" s="281" t="s">
        <v>11571</v>
      </c>
      <c r="AE2065" s="281" t="s">
        <v>456</v>
      </c>
      <c r="AF2065" s="281" t="s">
        <v>266</v>
      </c>
      <c r="AG2065" s="281" t="s">
        <v>5633</v>
      </c>
      <c r="AI2065" s="281" t="s">
        <v>5634</v>
      </c>
      <c r="AJ2065" s="281" t="s">
        <v>11487</v>
      </c>
      <c r="AN2065" s="303">
        <v>44011</v>
      </c>
      <c r="AP2065" s="284">
        <f t="shared" si="295"/>
        <v>2058</v>
      </c>
      <c r="AQ2065" s="284" t="str">
        <f t="shared" si="296"/>
        <v>大澤花穂1</v>
      </c>
      <c r="AR2065" s="284" t="str">
        <f t="shared" si="297"/>
        <v>おおさわ　かほ1</v>
      </c>
      <c r="AS2065" s="284">
        <f t="shared" si="298"/>
        <v>1699705</v>
      </c>
      <c r="AT2065" s="284" t="str">
        <f t="shared" si="291"/>
        <v>大澤花穂</v>
      </c>
      <c r="AU2065" s="284">
        <f>IF(AT2065="","",COUNTIF(AT$8:AT2065,AT2065))</f>
        <v>1</v>
      </c>
      <c r="AV2065" s="284" t="str">
        <f t="shared" si="292"/>
        <v>おおさわ　かほ</v>
      </c>
      <c r="AW2065" s="284">
        <f>IF(AV2065="","",COUNTIF(AV$8:AV2065,AV2065))</f>
        <v>1</v>
      </c>
      <c r="AX2065" s="284" t="str">
        <f t="shared" si="290"/>
        <v/>
      </c>
      <c r="AY2065" s="284" t="str">
        <f t="shared" si="293"/>
        <v/>
      </c>
      <c r="AZ2065" s="284" t="str">
        <f t="shared" si="294"/>
        <v/>
      </c>
    </row>
    <row r="2066" spans="1:52" ht="18" customHeight="1">
      <c r="A2066" s="281">
        <v>1699723</v>
      </c>
      <c r="B2066" s="281" t="s">
        <v>3898</v>
      </c>
      <c r="C2066" s="281" t="s">
        <v>7910</v>
      </c>
      <c r="D2066" s="281" t="s">
        <v>7911</v>
      </c>
      <c r="E2066" s="281" t="s">
        <v>7912</v>
      </c>
      <c r="F2066" s="281">
        <v>1</v>
      </c>
      <c r="G2066" s="281" t="s">
        <v>259</v>
      </c>
      <c r="H2066" s="303">
        <v>38316</v>
      </c>
      <c r="I2066" s="281">
        <v>24</v>
      </c>
      <c r="J2066" s="281" t="s">
        <v>260</v>
      </c>
      <c r="K2066" s="281">
        <v>280</v>
      </c>
      <c r="L2066" s="281" t="s">
        <v>334</v>
      </c>
      <c r="M2066" s="281">
        <v>2119</v>
      </c>
      <c r="N2066" s="281" t="s">
        <v>6292</v>
      </c>
      <c r="O2066" s="281">
        <v>2</v>
      </c>
      <c r="P2066" s="281" t="s">
        <v>303</v>
      </c>
      <c r="Q2066" s="281">
        <v>0</v>
      </c>
      <c r="S2066" s="281">
        <v>0</v>
      </c>
      <c r="W2066" s="281">
        <v>-20</v>
      </c>
      <c r="X2066" s="281" t="s">
        <v>1574</v>
      </c>
      <c r="AA2066" s="281">
        <v>-1</v>
      </c>
      <c r="AB2066" s="281" t="s">
        <v>7787</v>
      </c>
      <c r="AC2066" s="303">
        <v>44157</v>
      </c>
      <c r="AD2066" s="281" t="s">
        <v>11571</v>
      </c>
      <c r="AE2066" s="281" t="s">
        <v>6293</v>
      </c>
      <c r="AF2066" s="281" t="s">
        <v>266</v>
      </c>
      <c r="AG2066" s="281" t="s">
        <v>6294</v>
      </c>
      <c r="AI2066" s="281" t="s">
        <v>6295</v>
      </c>
      <c r="AJ2066" s="281" t="s">
        <v>11544</v>
      </c>
      <c r="AN2066" s="303">
        <v>44011</v>
      </c>
      <c r="AP2066" s="284">
        <f t="shared" si="295"/>
        <v>2059</v>
      </c>
      <c r="AQ2066" s="284" t="str">
        <f t="shared" si="296"/>
        <v>石川詩庵1</v>
      </c>
      <c r="AR2066" s="284" t="str">
        <f t="shared" si="297"/>
        <v>いしかわ　しあん1</v>
      </c>
      <c r="AS2066" s="284">
        <f t="shared" si="298"/>
        <v>1699723</v>
      </c>
      <c r="AT2066" s="284" t="str">
        <f t="shared" si="291"/>
        <v>石川詩庵</v>
      </c>
      <c r="AU2066" s="284">
        <f>IF(AT2066="","",COUNTIF(AT$8:AT2066,AT2066))</f>
        <v>1</v>
      </c>
      <c r="AV2066" s="284" t="str">
        <f t="shared" si="292"/>
        <v>いしかわ　しあん</v>
      </c>
      <c r="AW2066" s="284">
        <f>IF(AV2066="","",COUNTIF(AV$8:AV2066,AV2066))</f>
        <v>1</v>
      </c>
      <c r="AX2066" s="284" t="str">
        <f t="shared" si="290"/>
        <v/>
      </c>
      <c r="AY2066" s="284" t="str">
        <f t="shared" si="293"/>
        <v/>
      </c>
      <c r="AZ2066" s="284" t="str">
        <f t="shared" si="294"/>
        <v/>
      </c>
    </row>
    <row r="2067" spans="1:52" ht="18" customHeight="1">
      <c r="A2067" s="281">
        <v>1699727</v>
      </c>
      <c r="B2067" s="281" t="s">
        <v>7913</v>
      </c>
      <c r="C2067" s="281" t="s">
        <v>7914</v>
      </c>
      <c r="D2067" s="281" t="s">
        <v>7915</v>
      </c>
      <c r="E2067" s="281" t="s">
        <v>7677</v>
      </c>
      <c r="F2067" s="281">
        <v>2</v>
      </c>
      <c r="G2067" s="281" t="s">
        <v>282</v>
      </c>
      <c r="H2067" s="303">
        <v>38357</v>
      </c>
      <c r="I2067" s="281">
        <v>24</v>
      </c>
      <c r="J2067" s="281" t="s">
        <v>260</v>
      </c>
      <c r="K2067" s="281">
        <v>280</v>
      </c>
      <c r="L2067" s="281" t="s">
        <v>334</v>
      </c>
      <c r="M2067" s="281">
        <v>2119</v>
      </c>
      <c r="N2067" s="281" t="s">
        <v>6292</v>
      </c>
      <c r="O2067" s="281">
        <v>2</v>
      </c>
      <c r="P2067" s="281" t="s">
        <v>303</v>
      </c>
      <c r="Q2067" s="281">
        <v>0</v>
      </c>
      <c r="S2067" s="281">
        <v>0</v>
      </c>
      <c r="W2067" s="281">
        <v>-20</v>
      </c>
      <c r="X2067" s="281" t="s">
        <v>1574</v>
      </c>
      <c r="AA2067" s="281">
        <v>-1</v>
      </c>
      <c r="AB2067" s="281" t="s">
        <v>7787</v>
      </c>
      <c r="AC2067" s="303">
        <v>44157</v>
      </c>
      <c r="AD2067" s="281" t="s">
        <v>11571</v>
      </c>
      <c r="AE2067" s="281" t="s">
        <v>6293</v>
      </c>
      <c r="AF2067" s="281" t="s">
        <v>266</v>
      </c>
      <c r="AG2067" s="281" t="s">
        <v>6294</v>
      </c>
      <c r="AI2067" s="281" t="s">
        <v>6295</v>
      </c>
      <c r="AJ2067" s="281" t="s">
        <v>11544</v>
      </c>
      <c r="AN2067" s="303">
        <v>44011</v>
      </c>
      <c r="AP2067" s="284">
        <f t="shared" si="295"/>
        <v>2060</v>
      </c>
      <c r="AQ2067" s="284" t="str">
        <f t="shared" si="296"/>
        <v>川尻心華1</v>
      </c>
      <c r="AR2067" s="284" t="str">
        <f t="shared" si="297"/>
        <v>かわじり　このか1</v>
      </c>
      <c r="AS2067" s="284">
        <f t="shared" si="298"/>
        <v>1699727</v>
      </c>
      <c r="AT2067" s="284" t="str">
        <f t="shared" si="291"/>
        <v>川尻心華</v>
      </c>
      <c r="AU2067" s="284">
        <f>IF(AT2067="","",COUNTIF(AT$8:AT2067,AT2067))</f>
        <v>1</v>
      </c>
      <c r="AV2067" s="284" t="str">
        <f t="shared" si="292"/>
        <v>かわじり　このか</v>
      </c>
      <c r="AW2067" s="284">
        <f>IF(AV2067="","",COUNTIF(AV$8:AV2067,AV2067))</f>
        <v>1</v>
      </c>
      <c r="AX2067" s="284" t="str">
        <f t="shared" si="290"/>
        <v/>
      </c>
      <c r="AY2067" s="284" t="str">
        <f t="shared" si="293"/>
        <v/>
      </c>
      <c r="AZ2067" s="284" t="str">
        <f t="shared" si="294"/>
        <v/>
      </c>
    </row>
    <row r="2068" spans="1:52" ht="18" customHeight="1">
      <c r="A2068" s="281">
        <v>1699718</v>
      </c>
      <c r="B2068" s="281" t="s">
        <v>383</v>
      </c>
      <c r="C2068" s="281" t="s">
        <v>5767</v>
      </c>
      <c r="D2068" s="281" t="s">
        <v>7916</v>
      </c>
      <c r="E2068" s="281" t="s">
        <v>5768</v>
      </c>
      <c r="F2068" s="281">
        <v>1</v>
      </c>
      <c r="G2068" s="281" t="s">
        <v>259</v>
      </c>
      <c r="H2068" s="303">
        <v>38376</v>
      </c>
      <c r="I2068" s="281">
        <v>24</v>
      </c>
      <c r="J2068" s="281" t="s">
        <v>260</v>
      </c>
      <c r="K2068" s="281">
        <v>280</v>
      </c>
      <c r="L2068" s="281" t="s">
        <v>334</v>
      </c>
      <c r="M2068" s="281">
        <v>2114</v>
      </c>
      <c r="N2068" s="281" t="s">
        <v>352</v>
      </c>
      <c r="O2068" s="281">
        <v>2</v>
      </c>
      <c r="P2068" s="281" t="s">
        <v>303</v>
      </c>
      <c r="Q2068" s="281">
        <v>0</v>
      </c>
      <c r="S2068" s="281">
        <v>0</v>
      </c>
      <c r="W2068" s="281">
        <v>-20</v>
      </c>
      <c r="X2068" s="281" t="s">
        <v>1574</v>
      </c>
      <c r="AA2068" s="281">
        <v>-1</v>
      </c>
      <c r="AB2068" s="281" t="s">
        <v>7787</v>
      </c>
      <c r="AC2068" s="303">
        <v>44157</v>
      </c>
      <c r="AD2068" s="281" t="s">
        <v>11571</v>
      </c>
      <c r="AE2068" s="281" t="s">
        <v>456</v>
      </c>
      <c r="AF2068" s="281" t="s">
        <v>266</v>
      </c>
      <c r="AG2068" s="281" t="s">
        <v>5633</v>
      </c>
      <c r="AI2068" s="281" t="s">
        <v>5634</v>
      </c>
      <c r="AJ2068" s="281" t="s">
        <v>11487</v>
      </c>
      <c r="AN2068" s="303">
        <v>44011</v>
      </c>
      <c r="AP2068" s="284">
        <f t="shared" si="295"/>
        <v>2061</v>
      </c>
      <c r="AQ2068" s="284" t="str">
        <f t="shared" si="296"/>
        <v>山﨑拓夢1</v>
      </c>
      <c r="AR2068" s="284" t="str">
        <f t="shared" si="297"/>
        <v>やまざき　たくむ1</v>
      </c>
      <c r="AS2068" s="284">
        <f t="shared" si="298"/>
        <v>1699718</v>
      </c>
      <c r="AT2068" s="284" t="str">
        <f t="shared" si="291"/>
        <v>山﨑拓夢</v>
      </c>
      <c r="AU2068" s="284">
        <f>IF(AT2068="","",COUNTIF(AT$8:AT2068,AT2068))</f>
        <v>1</v>
      </c>
      <c r="AV2068" s="284" t="str">
        <f t="shared" si="292"/>
        <v>やまざき　たくむ</v>
      </c>
      <c r="AW2068" s="284">
        <f>IF(AV2068="","",COUNTIF(AV$8:AV2068,AV2068))</f>
        <v>1</v>
      </c>
      <c r="AX2068" s="284" t="str">
        <f t="shared" si="290"/>
        <v/>
      </c>
      <c r="AY2068" s="284" t="str">
        <f t="shared" si="293"/>
        <v/>
      </c>
      <c r="AZ2068" s="284" t="str">
        <f t="shared" si="294"/>
        <v/>
      </c>
    </row>
    <row r="2069" spans="1:52" ht="18" customHeight="1">
      <c r="A2069" s="281">
        <v>1700265</v>
      </c>
      <c r="B2069" s="281" t="s">
        <v>766</v>
      </c>
      <c r="C2069" s="281" t="s">
        <v>7917</v>
      </c>
      <c r="D2069" s="281" t="s">
        <v>768</v>
      </c>
      <c r="E2069" s="281" t="s">
        <v>6008</v>
      </c>
      <c r="F2069" s="281">
        <v>1</v>
      </c>
      <c r="G2069" s="281" t="s">
        <v>259</v>
      </c>
      <c r="H2069" s="303">
        <v>38382</v>
      </c>
      <c r="I2069" s="281">
        <v>24</v>
      </c>
      <c r="J2069" s="281" t="s">
        <v>260</v>
      </c>
      <c r="K2069" s="281">
        <v>280</v>
      </c>
      <c r="L2069" s="281" t="s">
        <v>334</v>
      </c>
      <c r="M2069" s="281">
        <v>2117</v>
      </c>
      <c r="N2069" s="281" t="s">
        <v>5546</v>
      </c>
      <c r="O2069" s="281">
        <v>2</v>
      </c>
      <c r="P2069" s="281" t="s">
        <v>303</v>
      </c>
      <c r="W2069" s="281">
        <v>-20</v>
      </c>
      <c r="X2069" s="281" t="s">
        <v>1574</v>
      </c>
      <c r="AA2069" s="281">
        <v>-1</v>
      </c>
      <c r="AB2069" s="281" t="s">
        <v>7787</v>
      </c>
      <c r="AC2069" s="303">
        <v>44157</v>
      </c>
      <c r="AD2069" s="281" t="s">
        <v>11571</v>
      </c>
      <c r="AE2069" s="281" t="s">
        <v>1142</v>
      </c>
      <c r="AF2069" s="281" t="s">
        <v>266</v>
      </c>
      <c r="AG2069" s="281" t="s">
        <v>5547</v>
      </c>
      <c r="AI2069" s="281" t="s">
        <v>5548</v>
      </c>
      <c r="AJ2069" s="281" t="s">
        <v>11480</v>
      </c>
      <c r="AN2069" s="303">
        <v>44012</v>
      </c>
      <c r="AP2069" s="284">
        <f t="shared" si="295"/>
        <v>2062</v>
      </c>
      <c r="AQ2069" s="284" t="str">
        <f t="shared" si="296"/>
        <v>山口諒人1</v>
      </c>
      <c r="AR2069" s="284" t="str">
        <f t="shared" si="297"/>
        <v>やまぐちりょうと1</v>
      </c>
      <c r="AS2069" s="284">
        <f t="shared" si="298"/>
        <v>1700265</v>
      </c>
      <c r="AT2069" s="284" t="str">
        <f t="shared" si="291"/>
        <v>山口諒人</v>
      </c>
      <c r="AU2069" s="284">
        <f>IF(AT2069="","",COUNTIF(AT$8:AT2069,AT2069))</f>
        <v>1</v>
      </c>
      <c r="AV2069" s="284" t="str">
        <f t="shared" si="292"/>
        <v>やまぐちりょうと</v>
      </c>
      <c r="AW2069" s="284">
        <f>IF(AV2069="","",COUNTIF(AV$8:AV2069,AV2069))</f>
        <v>1</v>
      </c>
      <c r="AX2069" s="284" t="str">
        <f t="shared" si="290"/>
        <v/>
      </c>
      <c r="AY2069" s="284" t="str">
        <f t="shared" si="293"/>
        <v/>
      </c>
      <c r="AZ2069" s="284" t="str">
        <f t="shared" si="294"/>
        <v/>
      </c>
    </row>
    <row r="2070" spans="1:52" ht="18" customHeight="1">
      <c r="A2070" s="281">
        <v>1693312</v>
      </c>
      <c r="B2070" s="281" t="s">
        <v>3309</v>
      </c>
      <c r="C2070" s="281" t="s">
        <v>7918</v>
      </c>
      <c r="D2070" s="281" t="s">
        <v>1105</v>
      </c>
      <c r="E2070" s="281" t="s">
        <v>7919</v>
      </c>
      <c r="F2070" s="281">
        <v>2</v>
      </c>
      <c r="G2070" s="281" t="s">
        <v>282</v>
      </c>
      <c r="H2070" s="303">
        <v>39098</v>
      </c>
      <c r="I2070" s="281">
        <v>24</v>
      </c>
      <c r="J2070" s="281" t="s">
        <v>260</v>
      </c>
      <c r="K2070" s="281">
        <v>275</v>
      </c>
      <c r="L2070" s="281" t="s">
        <v>273</v>
      </c>
      <c r="M2070" s="281">
        <v>2078</v>
      </c>
      <c r="N2070" s="281" t="s">
        <v>5883</v>
      </c>
      <c r="O2070" s="281">
        <v>2</v>
      </c>
      <c r="P2070" s="281" t="s">
        <v>303</v>
      </c>
      <c r="Q2070" s="281">
        <v>0</v>
      </c>
      <c r="S2070" s="281">
        <v>0</v>
      </c>
      <c r="W2070" s="281">
        <v>-20</v>
      </c>
      <c r="X2070" s="281" t="s">
        <v>1574</v>
      </c>
      <c r="AA2070" s="281">
        <v>-1</v>
      </c>
      <c r="AB2070" s="281" t="s">
        <v>7787</v>
      </c>
      <c r="AC2070" s="303">
        <v>44157</v>
      </c>
      <c r="AD2070" s="281" t="s">
        <v>11464</v>
      </c>
      <c r="AE2070" s="281" t="s">
        <v>5884</v>
      </c>
      <c r="AF2070" s="281" t="s">
        <v>266</v>
      </c>
      <c r="AG2070" s="281" t="s">
        <v>5885</v>
      </c>
      <c r="AI2070" s="281" t="s">
        <v>5886</v>
      </c>
      <c r="AJ2070" s="281" t="s">
        <v>11508</v>
      </c>
      <c r="AN2070" s="303">
        <v>43887</v>
      </c>
      <c r="AP2070" s="284">
        <f t="shared" si="295"/>
        <v>2063</v>
      </c>
      <c r="AQ2070" s="284" t="str">
        <f t="shared" si="296"/>
        <v>高橋生成1</v>
      </c>
      <c r="AR2070" s="284" t="str">
        <f t="shared" si="297"/>
        <v>たかはしきなり1</v>
      </c>
      <c r="AS2070" s="284">
        <f t="shared" si="298"/>
        <v>1693312</v>
      </c>
      <c r="AT2070" s="284" t="str">
        <f t="shared" si="291"/>
        <v>高橋生成</v>
      </c>
      <c r="AU2070" s="284">
        <f>IF(AT2070="","",COUNTIF(AT$8:AT2070,AT2070))</f>
        <v>1</v>
      </c>
      <c r="AV2070" s="284" t="str">
        <f t="shared" si="292"/>
        <v>たかはしきなり</v>
      </c>
      <c r="AW2070" s="284">
        <f>IF(AV2070="","",COUNTIF(AV$8:AV2070,AV2070))</f>
        <v>1</v>
      </c>
      <c r="AX2070" s="284" t="str">
        <f t="shared" si="290"/>
        <v/>
      </c>
      <c r="AY2070" s="284" t="str">
        <f t="shared" si="293"/>
        <v/>
      </c>
      <c r="AZ2070" s="284" t="str">
        <f t="shared" si="294"/>
        <v/>
      </c>
    </row>
    <row r="2071" spans="1:52" ht="18" customHeight="1">
      <c r="A2071" s="281">
        <v>1715798</v>
      </c>
      <c r="B2071" s="281" t="s">
        <v>892</v>
      </c>
      <c r="C2071" s="281" t="s">
        <v>7920</v>
      </c>
      <c r="D2071" s="281" t="s">
        <v>894</v>
      </c>
      <c r="E2071" s="281" t="s">
        <v>7921</v>
      </c>
      <c r="F2071" s="281">
        <v>1</v>
      </c>
      <c r="G2071" s="281" t="s">
        <v>259</v>
      </c>
      <c r="H2071" s="303">
        <v>38088</v>
      </c>
      <c r="I2071" s="281">
        <v>24</v>
      </c>
      <c r="J2071" s="281" t="s">
        <v>260</v>
      </c>
      <c r="K2071" s="281">
        <v>270</v>
      </c>
      <c r="L2071" s="281" t="s">
        <v>720</v>
      </c>
      <c r="M2071" s="281">
        <v>2054</v>
      </c>
      <c r="N2071" s="281" t="s">
        <v>5865</v>
      </c>
      <c r="O2071" s="281">
        <v>2</v>
      </c>
      <c r="P2071" s="281" t="s">
        <v>303</v>
      </c>
      <c r="Q2071" s="281">
        <v>0</v>
      </c>
      <c r="S2071" s="281">
        <v>0</v>
      </c>
      <c r="W2071" s="281">
        <v>-20</v>
      </c>
      <c r="X2071" s="281" t="s">
        <v>1574</v>
      </c>
      <c r="AA2071" s="281">
        <v>-1</v>
      </c>
      <c r="AB2071" s="281" t="s">
        <v>7787</v>
      </c>
      <c r="AC2071" s="303">
        <v>44158</v>
      </c>
      <c r="AD2071" s="281" t="s">
        <v>11465</v>
      </c>
      <c r="AE2071" s="281" t="s">
        <v>5866</v>
      </c>
      <c r="AF2071" s="281" t="s">
        <v>266</v>
      </c>
      <c r="AG2071" s="281" t="s">
        <v>5867</v>
      </c>
      <c r="AI2071" s="281" t="s">
        <v>5868</v>
      </c>
      <c r="AJ2071" s="281" t="s">
        <v>11506</v>
      </c>
      <c r="AN2071" s="303">
        <v>44097</v>
      </c>
      <c r="AP2071" s="284">
        <f t="shared" si="295"/>
        <v>2064</v>
      </c>
      <c r="AQ2071" s="284" t="str">
        <f t="shared" si="296"/>
        <v>丸山恭平1</v>
      </c>
      <c r="AR2071" s="284" t="str">
        <f t="shared" si="297"/>
        <v>まるやまきょうへい1</v>
      </c>
      <c r="AS2071" s="284">
        <f t="shared" si="298"/>
        <v>1715798</v>
      </c>
      <c r="AT2071" s="284" t="str">
        <f t="shared" si="291"/>
        <v>丸山恭平</v>
      </c>
      <c r="AU2071" s="284">
        <f>IF(AT2071="","",COUNTIF(AT$8:AT2071,AT2071))</f>
        <v>1</v>
      </c>
      <c r="AV2071" s="284" t="str">
        <f t="shared" si="292"/>
        <v>まるやまきょうへい</v>
      </c>
      <c r="AW2071" s="284">
        <f>IF(AV2071="","",COUNTIF(AV$8:AV2071,AV2071))</f>
        <v>1</v>
      </c>
      <c r="AX2071" s="284" t="str">
        <f t="shared" si="290"/>
        <v/>
      </c>
      <c r="AY2071" s="284" t="str">
        <f t="shared" si="293"/>
        <v/>
      </c>
      <c r="AZ2071" s="284" t="str">
        <f t="shared" si="294"/>
        <v/>
      </c>
    </row>
    <row r="2072" spans="1:52" ht="18" customHeight="1">
      <c r="A2072" s="281">
        <v>1700536</v>
      </c>
      <c r="B2072" s="281" t="s">
        <v>7922</v>
      </c>
      <c r="C2072" s="281" t="s">
        <v>7923</v>
      </c>
      <c r="D2072" s="281" t="s">
        <v>7924</v>
      </c>
      <c r="E2072" s="281" t="s">
        <v>4788</v>
      </c>
      <c r="F2072" s="281">
        <v>1</v>
      </c>
      <c r="G2072" s="281" t="s">
        <v>259</v>
      </c>
      <c r="H2072" s="303">
        <v>38094</v>
      </c>
      <c r="I2072" s="281">
        <v>24</v>
      </c>
      <c r="J2072" s="281" t="s">
        <v>260</v>
      </c>
      <c r="K2072" s="281">
        <v>271</v>
      </c>
      <c r="L2072" s="281" t="s">
        <v>413</v>
      </c>
      <c r="M2072" s="281">
        <v>2057</v>
      </c>
      <c r="N2072" s="281" t="s">
        <v>5938</v>
      </c>
      <c r="O2072" s="281">
        <v>2</v>
      </c>
      <c r="P2072" s="281" t="s">
        <v>303</v>
      </c>
      <c r="W2072" s="281">
        <v>-20</v>
      </c>
      <c r="X2072" s="281" t="s">
        <v>1574</v>
      </c>
      <c r="AA2072" s="281">
        <v>-1</v>
      </c>
      <c r="AB2072" s="281" t="s">
        <v>7787</v>
      </c>
      <c r="AC2072" s="303">
        <v>44158</v>
      </c>
      <c r="AD2072" s="281" t="s">
        <v>11465</v>
      </c>
      <c r="AE2072" s="281" t="s">
        <v>3703</v>
      </c>
      <c r="AF2072" s="281" t="s">
        <v>266</v>
      </c>
      <c r="AG2072" s="281" t="s">
        <v>5939</v>
      </c>
      <c r="AI2072" s="281" t="s">
        <v>5940</v>
      </c>
      <c r="AJ2072" s="281" t="s">
        <v>11514</v>
      </c>
      <c r="AN2072" s="303">
        <v>44012</v>
      </c>
      <c r="AP2072" s="284">
        <f t="shared" si="295"/>
        <v>2065</v>
      </c>
      <c r="AQ2072" s="284" t="str">
        <f t="shared" si="296"/>
        <v>新海庄太1</v>
      </c>
      <c r="AR2072" s="284" t="str">
        <f t="shared" si="297"/>
        <v>しんかいしょうた1</v>
      </c>
      <c r="AS2072" s="284">
        <f t="shared" si="298"/>
        <v>1700536</v>
      </c>
      <c r="AT2072" s="284" t="str">
        <f t="shared" si="291"/>
        <v>新海庄太</v>
      </c>
      <c r="AU2072" s="284">
        <f>IF(AT2072="","",COUNTIF(AT$8:AT2072,AT2072))</f>
        <v>1</v>
      </c>
      <c r="AV2072" s="284" t="str">
        <f t="shared" si="292"/>
        <v>しんかいしょうた</v>
      </c>
      <c r="AW2072" s="284">
        <f>IF(AV2072="","",COUNTIF(AV$8:AV2072,AV2072))</f>
        <v>1</v>
      </c>
      <c r="AX2072" s="284" t="str">
        <f t="shared" si="290"/>
        <v/>
      </c>
      <c r="AY2072" s="284" t="str">
        <f t="shared" si="293"/>
        <v/>
      </c>
      <c r="AZ2072" s="284" t="str">
        <f t="shared" si="294"/>
        <v/>
      </c>
    </row>
    <row r="2073" spans="1:52" ht="18" customHeight="1">
      <c r="A2073" s="281">
        <v>1700526</v>
      </c>
      <c r="B2073" s="281" t="s">
        <v>780</v>
      </c>
      <c r="C2073" s="281" t="s">
        <v>7925</v>
      </c>
      <c r="D2073" s="281" t="s">
        <v>782</v>
      </c>
      <c r="E2073" s="281" t="s">
        <v>6136</v>
      </c>
      <c r="F2073" s="281">
        <v>2</v>
      </c>
      <c r="G2073" s="281" t="s">
        <v>282</v>
      </c>
      <c r="H2073" s="303">
        <v>38099</v>
      </c>
      <c r="I2073" s="281">
        <v>24</v>
      </c>
      <c r="J2073" s="281" t="s">
        <v>260</v>
      </c>
      <c r="K2073" s="281">
        <v>269</v>
      </c>
      <c r="L2073" s="281" t="s">
        <v>378</v>
      </c>
      <c r="M2073" s="281">
        <v>2046</v>
      </c>
      <c r="N2073" s="281" t="s">
        <v>410</v>
      </c>
      <c r="O2073" s="281">
        <v>2</v>
      </c>
      <c r="P2073" s="281" t="s">
        <v>303</v>
      </c>
      <c r="W2073" s="281">
        <v>-20</v>
      </c>
      <c r="X2073" s="281" t="s">
        <v>1574</v>
      </c>
      <c r="AA2073" s="281">
        <v>-1</v>
      </c>
      <c r="AB2073" s="281" t="s">
        <v>7787</v>
      </c>
      <c r="AC2073" s="303">
        <v>44158</v>
      </c>
      <c r="AD2073" s="281" t="s">
        <v>11465</v>
      </c>
      <c r="AE2073" s="281" t="s">
        <v>1106</v>
      </c>
      <c r="AF2073" s="281" t="s">
        <v>266</v>
      </c>
      <c r="AG2073" s="281" t="s">
        <v>5522</v>
      </c>
      <c r="AI2073" s="281" t="s">
        <v>5523</v>
      </c>
      <c r="AJ2073" s="281" t="s">
        <v>11479</v>
      </c>
      <c r="AN2073" s="303">
        <v>44012</v>
      </c>
      <c r="AP2073" s="284">
        <f t="shared" si="295"/>
        <v>2066</v>
      </c>
      <c r="AQ2073" s="284" t="str">
        <f t="shared" si="296"/>
        <v>山田萌絵1</v>
      </c>
      <c r="AR2073" s="284" t="str">
        <f t="shared" si="297"/>
        <v>やまだもえ1</v>
      </c>
      <c r="AS2073" s="284">
        <f t="shared" si="298"/>
        <v>1700526</v>
      </c>
      <c r="AT2073" s="284" t="str">
        <f t="shared" si="291"/>
        <v>山田萌絵</v>
      </c>
      <c r="AU2073" s="284">
        <f>IF(AT2073="","",COUNTIF(AT$8:AT2073,AT2073))</f>
        <v>1</v>
      </c>
      <c r="AV2073" s="284" t="str">
        <f t="shared" si="292"/>
        <v>やまだもえ</v>
      </c>
      <c r="AW2073" s="284">
        <f>IF(AV2073="","",COUNTIF(AV$8:AV2073,AV2073))</f>
        <v>1</v>
      </c>
      <c r="AX2073" s="284" t="str">
        <f t="shared" si="290"/>
        <v/>
      </c>
      <c r="AY2073" s="284" t="str">
        <f t="shared" si="293"/>
        <v/>
      </c>
      <c r="AZ2073" s="284" t="str">
        <f t="shared" si="294"/>
        <v/>
      </c>
    </row>
    <row r="2074" spans="1:52" ht="18" customHeight="1">
      <c r="A2074" s="281">
        <v>1700453</v>
      </c>
      <c r="B2074" s="281" t="s">
        <v>4565</v>
      </c>
      <c r="C2074" s="281" t="s">
        <v>7926</v>
      </c>
      <c r="D2074" s="281" t="s">
        <v>7927</v>
      </c>
      <c r="E2074" s="281" t="s">
        <v>7928</v>
      </c>
      <c r="F2074" s="281">
        <v>1</v>
      </c>
      <c r="G2074" s="281" t="s">
        <v>259</v>
      </c>
      <c r="H2074" s="303">
        <v>38118</v>
      </c>
      <c r="I2074" s="281">
        <v>24</v>
      </c>
      <c r="J2074" s="281" t="s">
        <v>260</v>
      </c>
      <c r="K2074" s="281">
        <v>271</v>
      </c>
      <c r="L2074" s="281" t="s">
        <v>413</v>
      </c>
      <c r="M2074" s="281">
        <v>2059</v>
      </c>
      <c r="N2074" s="281" t="s">
        <v>5378</v>
      </c>
      <c r="O2074" s="281">
        <v>2</v>
      </c>
      <c r="P2074" s="281" t="s">
        <v>303</v>
      </c>
      <c r="W2074" s="281">
        <v>-20</v>
      </c>
      <c r="X2074" s="281" t="s">
        <v>1574</v>
      </c>
      <c r="AA2074" s="281">
        <v>-1</v>
      </c>
      <c r="AB2074" s="281" t="s">
        <v>7787</v>
      </c>
      <c r="AC2074" s="303">
        <v>44158</v>
      </c>
      <c r="AD2074" s="281" t="s">
        <v>11465</v>
      </c>
      <c r="AE2074" s="281" t="s">
        <v>1017</v>
      </c>
      <c r="AF2074" s="281" t="s">
        <v>266</v>
      </c>
      <c r="AG2074" s="281" t="s">
        <v>5511</v>
      </c>
      <c r="AI2074" s="281" t="s">
        <v>5380</v>
      </c>
      <c r="AJ2074" s="281" t="s">
        <v>11467</v>
      </c>
      <c r="AN2074" s="303">
        <v>44012</v>
      </c>
      <c r="AP2074" s="284">
        <f t="shared" si="295"/>
        <v>2067</v>
      </c>
      <c r="AQ2074" s="284" t="str">
        <f t="shared" si="296"/>
        <v>森泉空渡1</v>
      </c>
      <c r="AR2074" s="284" t="str">
        <f t="shared" si="297"/>
        <v>もりずみくうと1</v>
      </c>
      <c r="AS2074" s="284">
        <f t="shared" si="298"/>
        <v>1700453</v>
      </c>
      <c r="AT2074" s="284" t="str">
        <f t="shared" si="291"/>
        <v>森泉空渡</v>
      </c>
      <c r="AU2074" s="284">
        <f>IF(AT2074="","",COUNTIF(AT$8:AT2074,AT2074))</f>
        <v>1</v>
      </c>
      <c r="AV2074" s="284" t="str">
        <f t="shared" si="292"/>
        <v>もりずみくうと</v>
      </c>
      <c r="AW2074" s="284">
        <f>IF(AV2074="","",COUNTIF(AV$8:AV2074,AV2074))</f>
        <v>1</v>
      </c>
      <c r="AX2074" s="284" t="str">
        <f t="shared" si="290"/>
        <v/>
      </c>
      <c r="AY2074" s="284" t="str">
        <f t="shared" si="293"/>
        <v/>
      </c>
      <c r="AZ2074" s="284" t="str">
        <f t="shared" si="294"/>
        <v/>
      </c>
    </row>
    <row r="2075" spans="1:52" ht="18" customHeight="1">
      <c r="A2075" s="281">
        <v>1700502</v>
      </c>
      <c r="B2075" s="281" t="s">
        <v>5689</v>
      </c>
      <c r="C2075" s="281" t="s">
        <v>7929</v>
      </c>
      <c r="D2075" s="281" t="s">
        <v>2033</v>
      </c>
      <c r="E2075" s="281" t="s">
        <v>7930</v>
      </c>
      <c r="F2075" s="281">
        <v>2</v>
      </c>
      <c r="G2075" s="281" t="s">
        <v>282</v>
      </c>
      <c r="H2075" s="303">
        <v>38176</v>
      </c>
      <c r="I2075" s="281">
        <v>24</v>
      </c>
      <c r="J2075" s="281" t="s">
        <v>260</v>
      </c>
      <c r="K2075" s="281">
        <v>269</v>
      </c>
      <c r="L2075" s="281" t="s">
        <v>378</v>
      </c>
      <c r="M2075" s="281">
        <v>2048</v>
      </c>
      <c r="N2075" s="281" t="s">
        <v>5948</v>
      </c>
      <c r="O2075" s="281">
        <v>2</v>
      </c>
      <c r="P2075" s="281" t="s">
        <v>303</v>
      </c>
      <c r="Q2075" s="281">
        <v>0</v>
      </c>
      <c r="S2075" s="281">
        <v>0</v>
      </c>
      <c r="W2075" s="281">
        <v>-20</v>
      </c>
      <c r="X2075" s="281" t="s">
        <v>1574</v>
      </c>
      <c r="AA2075" s="281">
        <v>-1</v>
      </c>
      <c r="AB2075" s="281" t="s">
        <v>7787</v>
      </c>
      <c r="AC2075" s="303">
        <v>44158</v>
      </c>
      <c r="AD2075" s="281" t="s">
        <v>11465</v>
      </c>
      <c r="AE2075" s="281" t="s">
        <v>5949</v>
      </c>
      <c r="AF2075" s="281" t="s">
        <v>266</v>
      </c>
      <c r="AG2075" s="281" t="s">
        <v>5950</v>
      </c>
      <c r="AI2075" s="281" t="s">
        <v>5951</v>
      </c>
      <c r="AJ2075" s="281" t="s">
        <v>11515</v>
      </c>
      <c r="AN2075" s="303">
        <v>44012</v>
      </c>
      <c r="AP2075" s="284">
        <f t="shared" si="295"/>
        <v>2068</v>
      </c>
      <c r="AQ2075" s="284" t="str">
        <f t="shared" si="296"/>
        <v>峯村南々葉1</v>
      </c>
      <c r="AR2075" s="284" t="str">
        <f t="shared" si="297"/>
        <v>みねむらななは1</v>
      </c>
      <c r="AS2075" s="284">
        <f t="shared" si="298"/>
        <v>1700502</v>
      </c>
      <c r="AT2075" s="284" t="str">
        <f t="shared" si="291"/>
        <v>峯村南々葉</v>
      </c>
      <c r="AU2075" s="284">
        <f>IF(AT2075="","",COUNTIF(AT$8:AT2075,AT2075))</f>
        <v>1</v>
      </c>
      <c r="AV2075" s="284" t="str">
        <f t="shared" si="292"/>
        <v>みねむらななは</v>
      </c>
      <c r="AW2075" s="284">
        <f>IF(AV2075="","",COUNTIF(AV$8:AV2075,AV2075))</f>
        <v>1</v>
      </c>
      <c r="AX2075" s="284" t="str">
        <f t="shared" si="290"/>
        <v/>
      </c>
      <c r="AY2075" s="284" t="str">
        <f t="shared" si="293"/>
        <v/>
      </c>
      <c r="AZ2075" s="284" t="str">
        <f t="shared" si="294"/>
        <v/>
      </c>
    </row>
    <row r="2076" spans="1:52" ht="18" customHeight="1">
      <c r="A2076" s="281">
        <v>1700535</v>
      </c>
      <c r="B2076" s="281" t="s">
        <v>7931</v>
      </c>
      <c r="C2076" s="281" t="s">
        <v>7932</v>
      </c>
      <c r="D2076" s="281" t="s">
        <v>7933</v>
      </c>
      <c r="E2076" s="281" t="s">
        <v>7934</v>
      </c>
      <c r="F2076" s="281">
        <v>1</v>
      </c>
      <c r="G2076" s="281" t="s">
        <v>259</v>
      </c>
      <c r="H2076" s="303">
        <v>38179</v>
      </c>
      <c r="I2076" s="281">
        <v>24</v>
      </c>
      <c r="J2076" s="281" t="s">
        <v>260</v>
      </c>
      <c r="K2076" s="281">
        <v>271</v>
      </c>
      <c r="L2076" s="281" t="s">
        <v>413</v>
      </c>
      <c r="M2076" s="281">
        <v>2057</v>
      </c>
      <c r="N2076" s="281" t="s">
        <v>5938</v>
      </c>
      <c r="O2076" s="281">
        <v>2</v>
      </c>
      <c r="P2076" s="281" t="s">
        <v>303</v>
      </c>
      <c r="W2076" s="281">
        <v>-20</v>
      </c>
      <c r="X2076" s="281" t="s">
        <v>1574</v>
      </c>
      <c r="AA2076" s="281">
        <v>-1</v>
      </c>
      <c r="AB2076" s="281" t="s">
        <v>7787</v>
      </c>
      <c r="AC2076" s="303">
        <v>44158</v>
      </c>
      <c r="AD2076" s="281" t="s">
        <v>11465</v>
      </c>
      <c r="AE2076" s="281" t="s">
        <v>3703</v>
      </c>
      <c r="AF2076" s="281" t="s">
        <v>266</v>
      </c>
      <c r="AG2076" s="281" t="s">
        <v>5939</v>
      </c>
      <c r="AI2076" s="281" t="s">
        <v>5940</v>
      </c>
      <c r="AJ2076" s="281" t="s">
        <v>11514</v>
      </c>
      <c r="AN2076" s="303">
        <v>44012</v>
      </c>
      <c r="AP2076" s="284">
        <f t="shared" si="295"/>
        <v>2069</v>
      </c>
      <c r="AQ2076" s="284" t="str">
        <f t="shared" si="296"/>
        <v>横森朔也1</v>
      </c>
      <c r="AR2076" s="284" t="str">
        <f t="shared" si="297"/>
        <v>よこもりさくや1</v>
      </c>
      <c r="AS2076" s="284">
        <f t="shared" si="298"/>
        <v>1700535</v>
      </c>
      <c r="AT2076" s="284" t="str">
        <f t="shared" si="291"/>
        <v>横森朔也</v>
      </c>
      <c r="AU2076" s="284">
        <f>IF(AT2076="","",COUNTIF(AT$8:AT2076,AT2076))</f>
        <v>1</v>
      </c>
      <c r="AV2076" s="284" t="str">
        <f t="shared" si="292"/>
        <v>よこもりさくや</v>
      </c>
      <c r="AW2076" s="284">
        <f>IF(AV2076="","",COUNTIF(AV$8:AV2076,AV2076))</f>
        <v>1</v>
      </c>
      <c r="AX2076" s="284" t="str">
        <f t="shared" si="290"/>
        <v/>
      </c>
      <c r="AY2076" s="284" t="str">
        <f t="shared" si="293"/>
        <v/>
      </c>
      <c r="AZ2076" s="284" t="str">
        <f t="shared" si="294"/>
        <v/>
      </c>
    </row>
    <row r="2077" spans="1:52" ht="18" customHeight="1">
      <c r="A2077" s="281">
        <v>1700457</v>
      </c>
      <c r="B2077" s="281" t="s">
        <v>4427</v>
      </c>
      <c r="C2077" s="281" t="s">
        <v>7935</v>
      </c>
      <c r="D2077" s="281" t="s">
        <v>4429</v>
      </c>
      <c r="E2077" s="281" t="s">
        <v>4576</v>
      </c>
      <c r="F2077" s="281">
        <v>1</v>
      </c>
      <c r="G2077" s="281" t="s">
        <v>259</v>
      </c>
      <c r="H2077" s="303">
        <v>38221</v>
      </c>
      <c r="I2077" s="281">
        <v>24</v>
      </c>
      <c r="J2077" s="281" t="s">
        <v>260</v>
      </c>
      <c r="K2077" s="281">
        <v>271</v>
      </c>
      <c r="L2077" s="281" t="s">
        <v>413</v>
      </c>
      <c r="M2077" s="281">
        <v>2059</v>
      </c>
      <c r="N2077" s="281" t="s">
        <v>5378</v>
      </c>
      <c r="O2077" s="281">
        <v>2</v>
      </c>
      <c r="P2077" s="281" t="s">
        <v>303</v>
      </c>
      <c r="W2077" s="281">
        <v>-20</v>
      </c>
      <c r="X2077" s="281" t="s">
        <v>1574</v>
      </c>
      <c r="AA2077" s="281">
        <v>-1</v>
      </c>
      <c r="AB2077" s="281" t="s">
        <v>7787</v>
      </c>
      <c r="AC2077" s="303">
        <v>44158</v>
      </c>
      <c r="AD2077" s="281" t="s">
        <v>11465</v>
      </c>
      <c r="AE2077" s="281" t="s">
        <v>1017</v>
      </c>
      <c r="AF2077" s="281" t="s">
        <v>266</v>
      </c>
      <c r="AG2077" s="281" t="s">
        <v>5511</v>
      </c>
      <c r="AI2077" s="281" t="s">
        <v>5380</v>
      </c>
      <c r="AJ2077" s="281" t="s">
        <v>11467</v>
      </c>
      <c r="AN2077" s="303">
        <v>44012</v>
      </c>
      <c r="AP2077" s="284">
        <f t="shared" si="295"/>
        <v>2070</v>
      </c>
      <c r="AQ2077" s="284" t="str">
        <f t="shared" si="296"/>
        <v>平林知明1</v>
      </c>
      <c r="AR2077" s="284" t="str">
        <f t="shared" si="297"/>
        <v>ひらばやしともあき1</v>
      </c>
      <c r="AS2077" s="284">
        <f t="shared" si="298"/>
        <v>1700457</v>
      </c>
      <c r="AT2077" s="284" t="str">
        <f t="shared" si="291"/>
        <v>平林知明</v>
      </c>
      <c r="AU2077" s="284">
        <f>IF(AT2077="","",COUNTIF(AT$8:AT2077,AT2077))</f>
        <v>1</v>
      </c>
      <c r="AV2077" s="284" t="str">
        <f t="shared" si="292"/>
        <v>ひらばやしともあき</v>
      </c>
      <c r="AW2077" s="284">
        <f>IF(AV2077="","",COUNTIF(AV$8:AV2077,AV2077))</f>
        <v>1</v>
      </c>
      <c r="AX2077" s="284" t="str">
        <f t="shared" si="290"/>
        <v/>
      </c>
      <c r="AY2077" s="284" t="str">
        <f t="shared" si="293"/>
        <v/>
      </c>
      <c r="AZ2077" s="284" t="str">
        <f t="shared" si="294"/>
        <v/>
      </c>
    </row>
    <row r="2078" spans="1:52" ht="18" customHeight="1">
      <c r="A2078" s="281">
        <v>1700517</v>
      </c>
      <c r="B2078" s="281" t="s">
        <v>5614</v>
      </c>
      <c r="C2078" s="281" t="s">
        <v>7936</v>
      </c>
      <c r="D2078" s="281" t="s">
        <v>5616</v>
      </c>
      <c r="E2078" s="281" t="s">
        <v>3702</v>
      </c>
      <c r="F2078" s="281">
        <v>1</v>
      </c>
      <c r="G2078" s="281" t="s">
        <v>259</v>
      </c>
      <c r="H2078" s="303">
        <v>38224</v>
      </c>
      <c r="I2078" s="281">
        <v>24</v>
      </c>
      <c r="J2078" s="281" t="s">
        <v>260</v>
      </c>
      <c r="K2078" s="281">
        <v>269</v>
      </c>
      <c r="L2078" s="281" t="s">
        <v>378</v>
      </c>
      <c r="M2078" s="281">
        <v>2046</v>
      </c>
      <c r="N2078" s="281" t="s">
        <v>410</v>
      </c>
      <c r="O2078" s="281">
        <v>2</v>
      </c>
      <c r="P2078" s="281" t="s">
        <v>303</v>
      </c>
      <c r="W2078" s="281">
        <v>-20</v>
      </c>
      <c r="X2078" s="281" t="s">
        <v>1574</v>
      </c>
      <c r="AA2078" s="281">
        <v>-1</v>
      </c>
      <c r="AB2078" s="281" t="s">
        <v>7787</v>
      </c>
      <c r="AC2078" s="303">
        <v>44158</v>
      </c>
      <c r="AD2078" s="281" t="s">
        <v>11465</v>
      </c>
      <c r="AE2078" s="281" t="s">
        <v>1106</v>
      </c>
      <c r="AF2078" s="281" t="s">
        <v>266</v>
      </c>
      <c r="AG2078" s="281" t="s">
        <v>5522</v>
      </c>
      <c r="AI2078" s="281" t="s">
        <v>5523</v>
      </c>
      <c r="AJ2078" s="281" t="s">
        <v>11479</v>
      </c>
      <c r="AN2078" s="303">
        <v>44012</v>
      </c>
      <c r="AP2078" s="284">
        <f t="shared" si="295"/>
        <v>2071</v>
      </c>
      <c r="AQ2078" s="284" t="str">
        <f t="shared" si="296"/>
        <v>高藤拓斗1</v>
      </c>
      <c r="AR2078" s="284" t="str">
        <f t="shared" si="297"/>
        <v>たかとうたくと1</v>
      </c>
      <c r="AS2078" s="284">
        <f t="shared" si="298"/>
        <v>1700517</v>
      </c>
      <c r="AT2078" s="284" t="str">
        <f t="shared" si="291"/>
        <v>高藤拓斗</v>
      </c>
      <c r="AU2078" s="284">
        <f>IF(AT2078="","",COUNTIF(AT$8:AT2078,AT2078))</f>
        <v>1</v>
      </c>
      <c r="AV2078" s="284" t="str">
        <f t="shared" si="292"/>
        <v>たかとうたくと</v>
      </c>
      <c r="AW2078" s="284">
        <f>IF(AV2078="","",COUNTIF(AV$8:AV2078,AV2078))</f>
        <v>1</v>
      </c>
      <c r="AX2078" s="284" t="str">
        <f t="shared" si="290"/>
        <v/>
      </c>
      <c r="AY2078" s="284" t="str">
        <f t="shared" si="293"/>
        <v/>
      </c>
      <c r="AZ2078" s="284" t="str">
        <f t="shared" si="294"/>
        <v/>
      </c>
    </row>
    <row r="2079" spans="1:52" ht="18" customHeight="1">
      <c r="A2079" s="281">
        <v>1700498</v>
      </c>
      <c r="B2079" s="281" t="s">
        <v>3163</v>
      </c>
      <c r="C2079" s="281" t="s">
        <v>396</v>
      </c>
      <c r="D2079" s="281" t="s">
        <v>3164</v>
      </c>
      <c r="E2079" s="281" t="s">
        <v>5455</v>
      </c>
      <c r="F2079" s="281">
        <v>2</v>
      </c>
      <c r="G2079" s="281" t="s">
        <v>282</v>
      </c>
      <c r="H2079" s="303">
        <v>38231</v>
      </c>
      <c r="I2079" s="281">
        <v>24</v>
      </c>
      <c r="J2079" s="281" t="s">
        <v>260</v>
      </c>
      <c r="K2079" s="281">
        <v>269</v>
      </c>
      <c r="L2079" s="281" t="s">
        <v>378</v>
      </c>
      <c r="M2079" s="281">
        <v>2049</v>
      </c>
      <c r="N2079" s="281" t="s">
        <v>5101</v>
      </c>
      <c r="O2079" s="281">
        <v>2</v>
      </c>
      <c r="P2079" s="281" t="s">
        <v>303</v>
      </c>
      <c r="Q2079" s="281">
        <v>0</v>
      </c>
      <c r="S2079" s="281">
        <v>0</v>
      </c>
      <c r="W2079" s="281">
        <v>-20</v>
      </c>
      <c r="X2079" s="281" t="s">
        <v>1574</v>
      </c>
      <c r="AA2079" s="281">
        <v>-1</v>
      </c>
      <c r="AB2079" s="281" t="s">
        <v>7787</v>
      </c>
      <c r="AC2079" s="303">
        <v>44158</v>
      </c>
      <c r="AD2079" s="281" t="s">
        <v>11465</v>
      </c>
      <c r="AE2079" s="281" t="s">
        <v>5889</v>
      </c>
      <c r="AF2079" s="281" t="s">
        <v>266</v>
      </c>
      <c r="AG2079" s="281" t="s">
        <v>5890</v>
      </c>
      <c r="AI2079" s="281" t="s">
        <v>7937</v>
      </c>
      <c r="AJ2079" s="281" t="s">
        <v>11627</v>
      </c>
      <c r="AN2079" s="303">
        <v>44012</v>
      </c>
      <c r="AP2079" s="284">
        <f t="shared" si="295"/>
        <v>2072</v>
      </c>
      <c r="AQ2079" s="284" t="str">
        <f t="shared" si="296"/>
        <v>坂本結1</v>
      </c>
      <c r="AR2079" s="284" t="str">
        <f t="shared" si="297"/>
        <v>さかもとゆい1</v>
      </c>
      <c r="AS2079" s="284">
        <f t="shared" si="298"/>
        <v>1700498</v>
      </c>
      <c r="AT2079" s="284" t="str">
        <f t="shared" si="291"/>
        <v>坂本結</v>
      </c>
      <c r="AU2079" s="284">
        <f>IF(AT2079="","",COUNTIF(AT$8:AT2079,AT2079))</f>
        <v>1</v>
      </c>
      <c r="AV2079" s="284" t="str">
        <f t="shared" si="292"/>
        <v>さかもとゆい</v>
      </c>
      <c r="AW2079" s="284">
        <f>IF(AV2079="","",COUNTIF(AV$8:AV2079,AV2079))</f>
        <v>1</v>
      </c>
      <c r="AX2079" s="284" t="str">
        <f t="shared" si="290"/>
        <v/>
      </c>
      <c r="AY2079" s="284" t="str">
        <f t="shared" si="293"/>
        <v/>
      </c>
      <c r="AZ2079" s="284" t="str">
        <f t="shared" si="294"/>
        <v/>
      </c>
    </row>
    <row r="2080" spans="1:52" ht="18" customHeight="1">
      <c r="A2080" s="281">
        <v>1700537</v>
      </c>
      <c r="B2080" s="281" t="s">
        <v>2068</v>
      </c>
      <c r="C2080" s="281" t="s">
        <v>7938</v>
      </c>
      <c r="D2080" s="281" t="s">
        <v>2070</v>
      </c>
      <c r="E2080" s="281" t="s">
        <v>1070</v>
      </c>
      <c r="F2080" s="281">
        <v>1</v>
      </c>
      <c r="G2080" s="281" t="s">
        <v>259</v>
      </c>
      <c r="H2080" s="303">
        <v>38269</v>
      </c>
      <c r="I2080" s="281">
        <v>24</v>
      </c>
      <c r="J2080" s="281" t="s">
        <v>260</v>
      </c>
      <c r="K2080" s="281">
        <v>271</v>
      </c>
      <c r="L2080" s="281" t="s">
        <v>413</v>
      </c>
      <c r="M2080" s="281">
        <v>2057</v>
      </c>
      <c r="N2080" s="281" t="s">
        <v>5938</v>
      </c>
      <c r="O2080" s="281">
        <v>2</v>
      </c>
      <c r="P2080" s="281" t="s">
        <v>303</v>
      </c>
      <c r="W2080" s="281">
        <v>-20</v>
      </c>
      <c r="X2080" s="281" t="s">
        <v>1574</v>
      </c>
      <c r="AA2080" s="281">
        <v>-1</v>
      </c>
      <c r="AB2080" s="281" t="s">
        <v>7787</v>
      </c>
      <c r="AC2080" s="303">
        <v>44158</v>
      </c>
      <c r="AD2080" s="281" t="s">
        <v>11465</v>
      </c>
      <c r="AE2080" s="281" t="s">
        <v>3703</v>
      </c>
      <c r="AF2080" s="281" t="s">
        <v>266</v>
      </c>
      <c r="AG2080" s="281" t="s">
        <v>5939</v>
      </c>
      <c r="AI2080" s="281" t="s">
        <v>5940</v>
      </c>
      <c r="AJ2080" s="281" t="s">
        <v>11514</v>
      </c>
      <c r="AN2080" s="303">
        <v>44012</v>
      </c>
      <c r="AP2080" s="284">
        <f t="shared" si="295"/>
        <v>2073</v>
      </c>
      <c r="AQ2080" s="284" t="str">
        <f t="shared" si="296"/>
        <v>柳澤伸宏1</v>
      </c>
      <c r="AR2080" s="284" t="str">
        <f t="shared" si="297"/>
        <v>やなぎさわのぶひろ1</v>
      </c>
      <c r="AS2080" s="284">
        <f t="shared" si="298"/>
        <v>1700537</v>
      </c>
      <c r="AT2080" s="284" t="str">
        <f t="shared" si="291"/>
        <v>柳澤伸宏</v>
      </c>
      <c r="AU2080" s="284">
        <f>IF(AT2080="","",COUNTIF(AT$8:AT2080,AT2080))</f>
        <v>1</v>
      </c>
      <c r="AV2080" s="284" t="str">
        <f t="shared" si="292"/>
        <v>やなぎさわのぶひろ</v>
      </c>
      <c r="AW2080" s="284">
        <f>IF(AV2080="","",COUNTIF(AV$8:AV2080,AV2080))</f>
        <v>1</v>
      </c>
      <c r="AX2080" s="284" t="str">
        <f t="shared" si="290"/>
        <v/>
      </c>
      <c r="AY2080" s="284" t="str">
        <f t="shared" si="293"/>
        <v/>
      </c>
      <c r="AZ2080" s="284" t="str">
        <f t="shared" si="294"/>
        <v/>
      </c>
    </row>
    <row r="2081" spans="1:52" ht="18" customHeight="1">
      <c r="A2081" s="281">
        <v>1700524</v>
      </c>
      <c r="B2081" s="281" t="s">
        <v>2170</v>
      </c>
      <c r="C2081" s="281" t="s">
        <v>7939</v>
      </c>
      <c r="D2081" s="281" t="s">
        <v>2171</v>
      </c>
      <c r="E2081" s="281" t="s">
        <v>7940</v>
      </c>
      <c r="F2081" s="281">
        <v>1</v>
      </c>
      <c r="G2081" s="281" t="s">
        <v>259</v>
      </c>
      <c r="H2081" s="303">
        <v>38301</v>
      </c>
      <c r="I2081" s="281">
        <v>24</v>
      </c>
      <c r="J2081" s="281" t="s">
        <v>260</v>
      </c>
      <c r="K2081" s="281">
        <v>269</v>
      </c>
      <c r="L2081" s="281" t="s">
        <v>378</v>
      </c>
      <c r="M2081" s="281">
        <v>2046</v>
      </c>
      <c r="N2081" s="281" t="s">
        <v>410</v>
      </c>
      <c r="O2081" s="281">
        <v>2</v>
      </c>
      <c r="P2081" s="281" t="s">
        <v>303</v>
      </c>
      <c r="W2081" s="281">
        <v>-20</v>
      </c>
      <c r="X2081" s="281" t="s">
        <v>1574</v>
      </c>
      <c r="AA2081" s="281">
        <v>-1</v>
      </c>
      <c r="AB2081" s="281" t="s">
        <v>7787</v>
      </c>
      <c r="AC2081" s="303">
        <v>44158</v>
      </c>
      <c r="AD2081" s="281" t="s">
        <v>11465</v>
      </c>
      <c r="AE2081" s="281" t="s">
        <v>1106</v>
      </c>
      <c r="AF2081" s="281" t="s">
        <v>266</v>
      </c>
      <c r="AG2081" s="281" t="s">
        <v>5522</v>
      </c>
      <c r="AI2081" s="281" t="s">
        <v>5523</v>
      </c>
      <c r="AJ2081" s="281" t="s">
        <v>11479</v>
      </c>
      <c r="AN2081" s="303">
        <v>44012</v>
      </c>
      <c r="AP2081" s="284">
        <f t="shared" si="295"/>
        <v>2074</v>
      </c>
      <c r="AQ2081" s="284" t="str">
        <f t="shared" si="296"/>
        <v>村松吾裕豊1</v>
      </c>
      <c r="AR2081" s="284" t="str">
        <f t="shared" si="297"/>
        <v>むらまつあゆと1</v>
      </c>
      <c r="AS2081" s="284">
        <f t="shared" si="298"/>
        <v>1700524</v>
      </c>
      <c r="AT2081" s="284" t="str">
        <f t="shared" si="291"/>
        <v>村松吾裕豊</v>
      </c>
      <c r="AU2081" s="284">
        <f>IF(AT2081="","",COUNTIF(AT$8:AT2081,AT2081))</f>
        <v>1</v>
      </c>
      <c r="AV2081" s="284" t="str">
        <f t="shared" si="292"/>
        <v>むらまつあゆと</v>
      </c>
      <c r="AW2081" s="284">
        <f>IF(AV2081="","",COUNTIF(AV$8:AV2081,AV2081))</f>
        <v>1</v>
      </c>
      <c r="AX2081" s="284" t="str">
        <f t="shared" si="290"/>
        <v/>
      </c>
      <c r="AY2081" s="284" t="str">
        <f t="shared" si="293"/>
        <v/>
      </c>
      <c r="AZ2081" s="284" t="str">
        <f t="shared" si="294"/>
        <v/>
      </c>
    </row>
    <row r="2082" spans="1:52" ht="18" customHeight="1">
      <c r="A2082" s="281">
        <v>1700534</v>
      </c>
      <c r="B2082" s="281" t="s">
        <v>499</v>
      </c>
      <c r="C2082" s="281" t="s">
        <v>7941</v>
      </c>
      <c r="D2082" s="281" t="s">
        <v>501</v>
      </c>
      <c r="E2082" s="281" t="s">
        <v>4177</v>
      </c>
      <c r="F2082" s="281">
        <v>1</v>
      </c>
      <c r="G2082" s="281" t="s">
        <v>259</v>
      </c>
      <c r="H2082" s="303">
        <v>38315</v>
      </c>
      <c r="I2082" s="281">
        <v>24</v>
      </c>
      <c r="J2082" s="281" t="s">
        <v>260</v>
      </c>
      <c r="K2082" s="281">
        <v>271</v>
      </c>
      <c r="L2082" s="281" t="s">
        <v>413</v>
      </c>
      <c r="M2082" s="281">
        <v>2057</v>
      </c>
      <c r="N2082" s="281" t="s">
        <v>5938</v>
      </c>
      <c r="O2082" s="281">
        <v>2</v>
      </c>
      <c r="P2082" s="281" t="s">
        <v>303</v>
      </c>
      <c r="W2082" s="281">
        <v>-20</v>
      </c>
      <c r="X2082" s="281" t="s">
        <v>1574</v>
      </c>
      <c r="AA2082" s="281">
        <v>-1</v>
      </c>
      <c r="AB2082" s="281" t="s">
        <v>7787</v>
      </c>
      <c r="AC2082" s="303">
        <v>44158</v>
      </c>
      <c r="AD2082" s="281" t="s">
        <v>11465</v>
      </c>
      <c r="AE2082" s="281" t="s">
        <v>3703</v>
      </c>
      <c r="AF2082" s="281" t="s">
        <v>266</v>
      </c>
      <c r="AG2082" s="281" t="s">
        <v>5939</v>
      </c>
      <c r="AI2082" s="281" t="s">
        <v>5940</v>
      </c>
      <c r="AJ2082" s="281" t="s">
        <v>11514</v>
      </c>
      <c r="AN2082" s="303">
        <v>44012</v>
      </c>
      <c r="AP2082" s="284">
        <f t="shared" si="295"/>
        <v>2075</v>
      </c>
      <c r="AQ2082" s="284" t="str">
        <f t="shared" si="296"/>
        <v>渡辺幸太郎1</v>
      </c>
      <c r="AR2082" s="284" t="str">
        <f t="shared" si="297"/>
        <v>わたなべこうたろう1</v>
      </c>
      <c r="AS2082" s="284">
        <f t="shared" si="298"/>
        <v>1700534</v>
      </c>
      <c r="AT2082" s="284" t="str">
        <f t="shared" si="291"/>
        <v>渡辺幸太郎</v>
      </c>
      <c r="AU2082" s="284">
        <f>IF(AT2082="","",COUNTIF(AT$8:AT2082,AT2082))</f>
        <v>1</v>
      </c>
      <c r="AV2082" s="284" t="str">
        <f t="shared" si="292"/>
        <v>わたなべこうたろう</v>
      </c>
      <c r="AW2082" s="284">
        <f>IF(AV2082="","",COUNTIF(AV$8:AV2082,AV2082))</f>
        <v>1</v>
      </c>
      <c r="AX2082" s="284" t="str">
        <f t="shared" si="290"/>
        <v/>
      </c>
      <c r="AY2082" s="284" t="str">
        <f t="shared" si="293"/>
        <v/>
      </c>
      <c r="AZ2082" s="284" t="str">
        <f t="shared" si="294"/>
        <v/>
      </c>
    </row>
    <row r="2083" spans="1:52" ht="18" customHeight="1">
      <c r="A2083" s="281">
        <v>1702865</v>
      </c>
      <c r="B2083" s="281" t="s">
        <v>374</v>
      </c>
      <c r="C2083" s="281" t="s">
        <v>7056</v>
      </c>
      <c r="D2083" s="281" t="s">
        <v>376</v>
      </c>
      <c r="E2083" s="281" t="s">
        <v>5831</v>
      </c>
      <c r="F2083" s="281">
        <v>2</v>
      </c>
      <c r="G2083" s="281" t="s">
        <v>282</v>
      </c>
      <c r="H2083" s="303">
        <v>38329</v>
      </c>
      <c r="I2083" s="281">
        <v>24</v>
      </c>
      <c r="J2083" s="281" t="s">
        <v>260</v>
      </c>
      <c r="K2083" s="281">
        <v>271</v>
      </c>
      <c r="L2083" s="281" t="s">
        <v>413</v>
      </c>
      <c r="M2083" s="281">
        <v>5083</v>
      </c>
      <c r="N2083" s="281" t="s">
        <v>7882</v>
      </c>
      <c r="O2083" s="281">
        <v>2</v>
      </c>
      <c r="P2083" s="281" t="s">
        <v>303</v>
      </c>
      <c r="Q2083" s="281">
        <v>0</v>
      </c>
      <c r="S2083" s="281">
        <v>0</v>
      </c>
      <c r="W2083" s="281">
        <v>-20</v>
      </c>
      <c r="X2083" s="281" t="s">
        <v>1574</v>
      </c>
      <c r="AA2083" s="281">
        <v>-1</v>
      </c>
      <c r="AB2083" s="281" t="s">
        <v>7787</v>
      </c>
      <c r="AC2083" s="303">
        <v>44158</v>
      </c>
      <c r="AD2083" s="281" t="s">
        <v>11465</v>
      </c>
      <c r="AE2083" s="281" t="s">
        <v>1017</v>
      </c>
      <c r="AF2083" s="281" t="s">
        <v>266</v>
      </c>
      <c r="AG2083" s="281" t="s">
        <v>7883</v>
      </c>
      <c r="AI2083" s="281" t="s">
        <v>7884</v>
      </c>
      <c r="AJ2083" s="281" t="s">
        <v>11625</v>
      </c>
      <c r="AN2083" s="303">
        <v>44022</v>
      </c>
      <c r="AP2083" s="284">
        <f t="shared" si="295"/>
        <v>2076</v>
      </c>
      <c r="AQ2083" s="284" t="str">
        <f t="shared" si="296"/>
        <v>清水杏奈1</v>
      </c>
      <c r="AR2083" s="284" t="str">
        <f t="shared" si="297"/>
        <v>しみずあんな1</v>
      </c>
      <c r="AS2083" s="284">
        <f t="shared" si="298"/>
        <v>1702865</v>
      </c>
      <c r="AT2083" s="284" t="str">
        <f t="shared" si="291"/>
        <v>清水杏奈</v>
      </c>
      <c r="AU2083" s="284">
        <f>IF(AT2083="","",COUNTIF(AT$8:AT2083,AT2083))</f>
        <v>1</v>
      </c>
      <c r="AV2083" s="284" t="str">
        <f t="shared" si="292"/>
        <v>しみずあんな</v>
      </c>
      <c r="AW2083" s="284">
        <f>IF(AV2083="","",COUNTIF(AV$8:AV2083,AV2083))</f>
        <v>1</v>
      </c>
      <c r="AX2083" s="284" t="str">
        <f t="shared" si="290"/>
        <v/>
      </c>
      <c r="AY2083" s="284" t="str">
        <f t="shared" si="293"/>
        <v/>
      </c>
      <c r="AZ2083" s="284" t="str">
        <f t="shared" si="294"/>
        <v/>
      </c>
    </row>
    <row r="2084" spans="1:52" ht="18" customHeight="1">
      <c r="A2084" s="281">
        <v>1700480</v>
      </c>
      <c r="B2084" s="281" t="s">
        <v>7942</v>
      </c>
      <c r="C2084" s="281" t="s">
        <v>3173</v>
      </c>
      <c r="D2084" s="281" t="s">
        <v>7943</v>
      </c>
      <c r="E2084" s="281" t="s">
        <v>3175</v>
      </c>
      <c r="F2084" s="281">
        <v>1</v>
      </c>
      <c r="G2084" s="281" t="s">
        <v>259</v>
      </c>
      <c r="H2084" s="303">
        <v>38392</v>
      </c>
      <c r="I2084" s="281">
        <v>24</v>
      </c>
      <c r="J2084" s="281" t="s">
        <v>260</v>
      </c>
      <c r="K2084" s="281">
        <v>272</v>
      </c>
      <c r="L2084" s="281" t="s">
        <v>666</v>
      </c>
      <c r="M2084" s="281">
        <v>2062</v>
      </c>
      <c r="N2084" s="281" t="s">
        <v>6827</v>
      </c>
      <c r="O2084" s="281">
        <v>2</v>
      </c>
      <c r="P2084" s="281" t="s">
        <v>303</v>
      </c>
      <c r="W2084" s="281">
        <v>-20</v>
      </c>
      <c r="X2084" s="281" t="s">
        <v>1574</v>
      </c>
      <c r="AA2084" s="281">
        <v>-1</v>
      </c>
      <c r="AB2084" s="281" t="s">
        <v>7787</v>
      </c>
      <c r="AC2084" s="303">
        <v>44158</v>
      </c>
      <c r="AD2084" s="281" t="s">
        <v>11465</v>
      </c>
      <c r="AE2084" s="281" t="s">
        <v>4921</v>
      </c>
      <c r="AF2084" s="281" t="s">
        <v>266</v>
      </c>
      <c r="AG2084" s="281" t="s">
        <v>6828</v>
      </c>
      <c r="AI2084" s="281" t="s">
        <v>6829</v>
      </c>
      <c r="AJ2084" s="281" t="s">
        <v>11579</v>
      </c>
      <c r="AN2084" s="303">
        <v>44012</v>
      </c>
      <c r="AP2084" s="284">
        <f t="shared" si="295"/>
        <v>2077</v>
      </c>
      <c r="AQ2084" s="284" t="str">
        <f t="shared" si="296"/>
        <v>野坂涼1</v>
      </c>
      <c r="AR2084" s="284" t="str">
        <f t="shared" si="297"/>
        <v>のざかりょう1</v>
      </c>
      <c r="AS2084" s="284">
        <f t="shared" si="298"/>
        <v>1700480</v>
      </c>
      <c r="AT2084" s="284" t="str">
        <f t="shared" si="291"/>
        <v>野坂涼</v>
      </c>
      <c r="AU2084" s="284">
        <f>IF(AT2084="","",COUNTIF(AT$8:AT2084,AT2084))</f>
        <v>1</v>
      </c>
      <c r="AV2084" s="284" t="str">
        <f t="shared" si="292"/>
        <v>のざかりょう</v>
      </c>
      <c r="AW2084" s="284">
        <f>IF(AV2084="","",COUNTIF(AV$8:AV2084,AV2084))</f>
        <v>1</v>
      </c>
      <c r="AX2084" s="284" t="str">
        <f t="shared" si="290"/>
        <v/>
      </c>
      <c r="AY2084" s="284" t="str">
        <f t="shared" si="293"/>
        <v/>
      </c>
      <c r="AZ2084" s="284" t="str">
        <f t="shared" si="294"/>
        <v/>
      </c>
    </row>
    <row r="2085" spans="1:52" ht="18" customHeight="1">
      <c r="A2085" s="281">
        <v>1702856</v>
      </c>
      <c r="B2085" s="281" t="s">
        <v>3579</v>
      </c>
      <c r="C2085" s="281" t="s">
        <v>7944</v>
      </c>
      <c r="D2085" s="281" t="s">
        <v>3581</v>
      </c>
      <c r="E2085" s="281" t="s">
        <v>3494</v>
      </c>
      <c r="F2085" s="281">
        <v>2</v>
      </c>
      <c r="G2085" s="281" t="s">
        <v>282</v>
      </c>
      <c r="H2085" s="303">
        <v>38407</v>
      </c>
      <c r="I2085" s="281">
        <v>24</v>
      </c>
      <c r="J2085" s="281" t="s">
        <v>260</v>
      </c>
      <c r="K2085" s="281">
        <v>270</v>
      </c>
      <c r="L2085" s="281" t="s">
        <v>720</v>
      </c>
      <c r="M2085" s="281">
        <v>2054</v>
      </c>
      <c r="N2085" s="281" t="s">
        <v>5865</v>
      </c>
      <c r="O2085" s="281">
        <v>2</v>
      </c>
      <c r="P2085" s="281" t="s">
        <v>303</v>
      </c>
      <c r="W2085" s="281">
        <v>-20</v>
      </c>
      <c r="X2085" s="281" t="s">
        <v>1574</v>
      </c>
      <c r="AA2085" s="281">
        <v>-1</v>
      </c>
      <c r="AB2085" s="281" t="s">
        <v>7787</v>
      </c>
      <c r="AC2085" s="303">
        <v>44158</v>
      </c>
      <c r="AD2085" s="281" t="s">
        <v>11465</v>
      </c>
      <c r="AE2085" s="281" t="s">
        <v>5866</v>
      </c>
      <c r="AF2085" s="281" t="s">
        <v>266</v>
      </c>
      <c r="AG2085" s="281" t="s">
        <v>5867</v>
      </c>
      <c r="AI2085" s="281" t="s">
        <v>5868</v>
      </c>
      <c r="AJ2085" s="281" t="s">
        <v>11506</v>
      </c>
      <c r="AN2085" s="303">
        <v>44022</v>
      </c>
      <c r="AP2085" s="284">
        <f t="shared" si="295"/>
        <v>2078</v>
      </c>
      <c r="AQ2085" s="284" t="str">
        <f t="shared" si="296"/>
        <v>井出果苗1</v>
      </c>
      <c r="AR2085" s="284" t="str">
        <f t="shared" si="297"/>
        <v>いでかなえ1</v>
      </c>
      <c r="AS2085" s="284">
        <f t="shared" si="298"/>
        <v>1702856</v>
      </c>
      <c r="AT2085" s="284" t="str">
        <f t="shared" si="291"/>
        <v>井出果苗</v>
      </c>
      <c r="AU2085" s="284">
        <f>IF(AT2085="","",COUNTIF(AT$8:AT2085,AT2085))</f>
        <v>1</v>
      </c>
      <c r="AV2085" s="284" t="str">
        <f t="shared" si="292"/>
        <v>いでかなえ</v>
      </c>
      <c r="AW2085" s="284">
        <f>IF(AV2085="","",COUNTIF(AV$8:AV2085,AV2085))</f>
        <v>1</v>
      </c>
      <c r="AX2085" s="284" t="str">
        <f t="shared" si="290"/>
        <v/>
      </c>
      <c r="AY2085" s="284" t="str">
        <f t="shared" si="293"/>
        <v/>
      </c>
      <c r="AZ2085" s="284" t="str">
        <f t="shared" si="294"/>
        <v/>
      </c>
    </row>
    <row r="2086" spans="1:52" ht="18" customHeight="1">
      <c r="A2086" s="281">
        <v>1700458</v>
      </c>
      <c r="B2086" s="281" t="s">
        <v>411</v>
      </c>
      <c r="C2086" s="281" t="s">
        <v>5668</v>
      </c>
      <c r="D2086" s="281" t="s">
        <v>412</v>
      </c>
      <c r="E2086" s="281" t="s">
        <v>5668</v>
      </c>
      <c r="F2086" s="281">
        <v>2</v>
      </c>
      <c r="G2086" s="281" t="s">
        <v>282</v>
      </c>
      <c r="H2086" s="303">
        <v>38414</v>
      </c>
      <c r="I2086" s="281">
        <v>24</v>
      </c>
      <c r="J2086" s="281" t="s">
        <v>260</v>
      </c>
      <c r="K2086" s="281">
        <v>271</v>
      </c>
      <c r="L2086" s="281" t="s">
        <v>413</v>
      </c>
      <c r="M2086" s="281">
        <v>2059</v>
      </c>
      <c r="N2086" s="281" t="s">
        <v>5378</v>
      </c>
      <c r="O2086" s="281">
        <v>2</v>
      </c>
      <c r="P2086" s="281" t="s">
        <v>303</v>
      </c>
      <c r="W2086" s="281">
        <v>-20</v>
      </c>
      <c r="X2086" s="281" t="s">
        <v>1574</v>
      </c>
      <c r="AA2086" s="281">
        <v>-1</v>
      </c>
      <c r="AB2086" s="281" t="s">
        <v>7787</v>
      </c>
      <c r="AC2086" s="303">
        <v>44158</v>
      </c>
      <c r="AD2086" s="281" t="s">
        <v>11465</v>
      </c>
      <c r="AE2086" s="281" t="s">
        <v>1017</v>
      </c>
      <c r="AF2086" s="281" t="s">
        <v>266</v>
      </c>
      <c r="AG2086" s="281" t="s">
        <v>5511</v>
      </c>
      <c r="AI2086" s="281" t="s">
        <v>5380</v>
      </c>
      <c r="AJ2086" s="281" t="s">
        <v>11467</v>
      </c>
      <c r="AN2086" s="303">
        <v>44012</v>
      </c>
      <c r="AP2086" s="284">
        <f t="shared" si="295"/>
        <v>2079</v>
      </c>
      <c r="AQ2086" s="284" t="str">
        <f t="shared" si="296"/>
        <v>山浦りこ1</v>
      </c>
      <c r="AR2086" s="284" t="str">
        <f t="shared" si="297"/>
        <v>やまうらりこ1</v>
      </c>
      <c r="AS2086" s="284">
        <f t="shared" si="298"/>
        <v>1700458</v>
      </c>
      <c r="AT2086" s="284" t="str">
        <f t="shared" si="291"/>
        <v>山浦りこ</v>
      </c>
      <c r="AU2086" s="284">
        <f>IF(AT2086="","",COUNTIF(AT$8:AT2086,AT2086))</f>
        <v>1</v>
      </c>
      <c r="AV2086" s="284" t="str">
        <f t="shared" si="292"/>
        <v>やまうらりこ</v>
      </c>
      <c r="AW2086" s="284">
        <f>IF(AV2086="","",COUNTIF(AV$8:AV2086,AV2086))</f>
        <v>1</v>
      </c>
      <c r="AX2086" s="284" t="str">
        <f t="shared" si="290"/>
        <v/>
      </c>
      <c r="AY2086" s="284" t="str">
        <f t="shared" si="293"/>
        <v/>
      </c>
      <c r="AZ2086" s="284" t="str">
        <f t="shared" si="294"/>
        <v/>
      </c>
    </row>
    <row r="2087" spans="1:52" ht="18" customHeight="1">
      <c r="A2087" s="281">
        <v>1673698</v>
      </c>
      <c r="B2087" s="281" t="s">
        <v>583</v>
      </c>
      <c r="C2087" s="281" t="s">
        <v>1751</v>
      </c>
      <c r="D2087" s="281" t="s">
        <v>585</v>
      </c>
      <c r="E2087" s="281" t="s">
        <v>1751</v>
      </c>
      <c r="F2087" s="281">
        <v>2</v>
      </c>
      <c r="G2087" s="281" t="s">
        <v>282</v>
      </c>
      <c r="H2087" s="303">
        <v>38066</v>
      </c>
      <c r="I2087" s="281">
        <v>24</v>
      </c>
      <c r="J2087" s="281" t="s">
        <v>260</v>
      </c>
      <c r="K2087" s="281">
        <v>267</v>
      </c>
      <c r="L2087" s="281" t="s">
        <v>328</v>
      </c>
      <c r="M2087" s="281">
        <v>4546</v>
      </c>
      <c r="N2087" s="281" t="s">
        <v>6781</v>
      </c>
      <c r="O2087" s="281">
        <v>2</v>
      </c>
      <c r="P2087" s="281" t="s">
        <v>303</v>
      </c>
      <c r="Q2087" s="281">
        <v>0</v>
      </c>
      <c r="S2087" s="281">
        <v>0</v>
      </c>
      <c r="V2087" s="281">
        <v>0</v>
      </c>
      <c r="W2087" s="281">
        <v>-20</v>
      </c>
      <c r="X2087" s="281" t="s">
        <v>1574</v>
      </c>
      <c r="AA2087" s="281">
        <v>-1</v>
      </c>
      <c r="AB2087" s="281" t="s">
        <v>7787</v>
      </c>
      <c r="AC2087" s="303">
        <v>44163</v>
      </c>
      <c r="AD2087" s="281" t="s">
        <v>11572</v>
      </c>
      <c r="AE2087" s="281" t="s">
        <v>1890</v>
      </c>
      <c r="AF2087" s="281" t="s">
        <v>266</v>
      </c>
      <c r="AG2087" s="281" t="s">
        <v>6782</v>
      </c>
      <c r="AI2087" s="281" t="s">
        <v>6783</v>
      </c>
      <c r="AJ2087" s="281" t="s">
        <v>11573</v>
      </c>
      <c r="AN2087" s="303">
        <v>43625</v>
      </c>
      <c r="AP2087" s="284">
        <f t="shared" si="295"/>
        <v>2080</v>
      </c>
      <c r="AQ2087" s="284" t="str">
        <f t="shared" si="296"/>
        <v>古川みのり1</v>
      </c>
      <c r="AR2087" s="284" t="str">
        <f t="shared" si="297"/>
        <v>ふるかわみのり1</v>
      </c>
      <c r="AS2087" s="284">
        <f t="shared" si="298"/>
        <v>1673698</v>
      </c>
      <c r="AT2087" s="284" t="str">
        <f t="shared" si="291"/>
        <v>古川みのり</v>
      </c>
      <c r="AU2087" s="284">
        <f>IF(AT2087="","",COUNTIF(AT$8:AT2087,AT2087))</f>
        <v>1</v>
      </c>
      <c r="AV2087" s="284" t="str">
        <f t="shared" si="292"/>
        <v>ふるかわみのり</v>
      </c>
      <c r="AW2087" s="284">
        <f>IF(AV2087="","",COUNTIF(AV$8:AV2087,AV2087))</f>
        <v>1</v>
      </c>
      <c r="AX2087" s="284" t="str">
        <f t="shared" si="290"/>
        <v/>
      </c>
      <c r="AY2087" s="284" t="str">
        <f t="shared" si="293"/>
        <v/>
      </c>
      <c r="AZ2087" s="284" t="str">
        <f t="shared" si="294"/>
        <v/>
      </c>
    </row>
    <row r="2088" spans="1:52" ht="18" customHeight="1">
      <c r="A2088" s="281">
        <v>1699983</v>
      </c>
      <c r="B2088" s="281" t="s">
        <v>7945</v>
      </c>
      <c r="C2088" s="281" t="s">
        <v>7946</v>
      </c>
      <c r="D2088" s="281" t="s">
        <v>7947</v>
      </c>
      <c r="E2088" s="281" t="s">
        <v>7948</v>
      </c>
      <c r="F2088" s="281">
        <v>1</v>
      </c>
      <c r="G2088" s="281" t="s">
        <v>259</v>
      </c>
      <c r="H2088" s="303">
        <v>38083</v>
      </c>
      <c r="I2088" s="281">
        <v>24</v>
      </c>
      <c r="J2088" s="281" t="s">
        <v>260</v>
      </c>
      <c r="K2088" s="281">
        <v>267</v>
      </c>
      <c r="L2088" s="281" t="s">
        <v>328</v>
      </c>
      <c r="M2088" s="281">
        <v>2034</v>
      </c>
      <c r="N2088" s="281" t="s">
        <v>5638</v>
      </c>
      <c r="O2088" s="281">
        <v>2</v>
      </c>
      <c r="P2088" s="281" t="s">
        <v>303</v>
      </c>
      <c r="W2088" s="281">
        <v>-20</v>
      </c>
      <c r="X2088" s="281" t="s">
        <v>1574</v>
      </c>
      <c r="AA2088" s="281">
        <v>-1</v>
      </c>
      <c r="AB2088" s="281" t="s">
        <v>7787</v>
      </c>
      <c r="AC2088" s="303">
        <v>44163</v>
      </c>
      <c r="AD2088" s="281" t="s">
        <v>11572</v>
      </c>
      <c r="AE2088" s="281" t="s">
        <v>5639</v>
      </c>
      <c r="AF2088" s="281" t="s">
        <v>266</v>
      </c>
      <c r="AG2088" s="281" t="s">
        <v>5640</v>
      </c>
      <c r="AI2088" s="281" t="s">
        <v>5641</v>
      </c>
      <c r="AJ2088" s="281" t="s">
        <v>11488</v>
      </c>
      <c r="AN2088" s="303">
        <v>44012</v>
      </c>
      <c r="AP2088" s="284">
        <f t="shared" si="295"/>
        <v>2081</v>
      </c>
      <c r="AQ2088" s="284" t="str">
        <f t="shared" si="296"/>
        <v>鴇澤晴陽1</v>
      </c>
      <c r="AR2088" s="284" t="str">
        <f t="shared" si="297"/>
        <v>ときざわはるひ1</v>
      </c>
      <c r="AS2088" s="284">
        <f t="shared" si="298"/>
        <v>1699983</v>
      </c>
      <c r="AT2088" s="284" t="str">
        <f t="shared" si="291"/>
        <v>鴇澤晴陽</v>
      </c>
      <c r="AU2088" s="284">
        <f>IF(AT2088="","",COUNTIF(AT$8:AT2088,AT2088))</f>
        <v>1</v>
      </c>
      <c r="AV2088" s="284" t="str">
        <f t="shared" si="292"/>
        <v>ときざわはるひ</v>
      </c>
      <c r="AW2088" s="284">
        <f>IF(AV2088="","",COUNTIF(AV$8:AV2088,AV2088))</f>
        <v>1</v>
      </c>
      <c r="AX2088" s="284" t="str">
        <f t="shared" si="290"/>
        <v/>
      </c>
      <c r="AY2088" s="284" t="str">
        <f t="shared" si="293"/>
        <v/>
      </c>
      <c r="AZ2088" s="284" t="str">
        <f t="shared" si="294"/>
        <v/>
      </c>
    </row>
    <row r="2089" spans="1:52" ht="18" customHeight="1">
      <c r="A2089" s="281">
        <v>1699963</v>
      </c>
      <c r="B2089" s="281" t="s">
        <v>2935</v>
      </c>
      <c r="C2089" s="281" t="s">
        <v>7949</v>
      </c>
      <c r="D2089" s="281" t="s">
        <v>2937</v>
      </c>
      <c r="E2089" s="281" t="s">
        <v>834</v>
      </c>
      <c r="F2089" s="281">
        <v>1</v>
      </c>
      <c r="G2089" s="281" t="s">
        <v>259</v>
      </c>
      <c r="H2089" s="303">
        <v>38088</v>
      </c>
      <c r="I2089" s="281">
        <v>24</v>
      </c>
      <c r="J2089" s="281" t="s">
        <v>260</v>
      </c>
      <c r="K2089" s="281">
        <v>267</v>
      </c>
      <c r="L2089" s="281" t="s">
        <v>328</v>
      </c>
      <c r="M2089" s="281">
        <v>2036</v>
      </c>
      <c r="N2089" s="281" t="s">
        <v>5645</v>
      </c>
      <c r="O2089" s="281">
        <v>2</v>
      </c>
      <c r="P2089" s="281" t="s">
        <v>303</v>
      </c>
      <c r="W2089" s="281">
        <v>-20</v>
      </c>
      <c r="X2089" s="281" t="s">
        <v>1574</v>
      </c>
      <c r="AA2089" s="281">
        <v>-1</v>
      </c>
      <c r="AB2089" s="281" t="s">
        <v>7787</v>
      </c>
      <c r="AC2089" s="303">
        <v>44163</v>
      </c>
      <c r="AD2089" s="281" t="s">
        <v>11572</v>
      </c>
      <c r="AE2089" s="281" t="s">
        <v>1036</v>
      </c>
      <c r="AF2089" s="281" t="s">
        <v>266</v>
      </c>
      <c r="AG2089" s="281" t="s">
        <v>5646</v>
      </c>
      <c r="AI2089" s="281" t="s">
        <v>5647</v>
      </c>
      <c r="AJ2089" s="281" t="s">
        <v>11489</v>
      </c>
      <c r="AN2089" s="303">
        <v>44012</v>
      </c>
      <c r="AP2089" s="284">
        <f t="shared" si="295"/>
        <v>2082</v>
      </c>
      <c r="AQ2089" s="284" t="str">
        <f t="shared" si="296"/>
        <v>飯塚寛明1</v>
      </c>
      <c r="AR2089" s="284" t="str">
        <f t="shared" si="297"/>
        <v>いいづかひろあき1</v>
      </c>
      <c r="AS2089" s="284">
        <f t="shared" si="298"/>
        <v>1699963</v>
      </c>
      <c r="AT2089" s="284" t="str">
        <f t="shared" si="291"/>
        <v>飯塚寛明</v>
      </c>
      <c r="AU2089" s="284">
        <f>IF(AT2089="","",COUNTIF(AT$8:AT2089,AT2089))</f>
        <v>1</v>
      </c>
      <c r="AV2089" s="284" t="str">
        <f t="shared" si="292"/>
        <v>いいづかひろあき</v>
      </c>
      <c r="AW2089" s="284">
        <f>IF(AV2089="","",COUNTIF(AV$8:AV2089,AV2089))</f>
        <v>1</v>
      </c>
      <c r="AX2089" s="284" t="str">
        <f t="shared" si="290"/>
        <v/>
      </c>
      <c r="AY2089" s="284" t="str">
        <f t="shared" si="293"/>
        <v/>
      </c>
      <c r="AZ2089" s="284" t="str">
        <f t="shared" si="294"/>
        <v/>
      </c>
    </row>
    <row r="2090" spans="1:52" ht="18" customHeight="1">
      <c r="A2090" s="281">
        <v>1699960</v>
      </c>
      <c r="B2090" s="281" t="s">
        <v>7950</v>
      </c>
      <c r="C2090" s="281" t="s">
        <v>6895</v>
      </c>
      <c r="D2090" s="281" t="s">
        <v>7951</v>
      </c>
      <c r="E2090" s="281" t="s">
        <v>5733</v>
      </c>
      <c r="F2090" s="281">
        <v>2</v>
      </c>
      <c r="G2090" s="281" t="s">
        <v>282</v>
      </c>
      <c r="H2090" s="303">
        <v>38097</v>
      </c>
      <c r="I2090" s="281">
        <v>24</v>
      </c>
      <c r="J2090" s="281" t="s">
        <v>260</v>
      </c>
      <c r="K2090" s="281">
        <v>267</v>
      </c>
      <c r="L2090" s="281" t="s">
        <v>328</v>
      </c>
      <c r="M2090" s="281">
        <v>2035</v>
      </c>
      <c r="N2090" s="281" t="s">
        <v>6101</v>
      </c>
      <c r="O2090" s="281">
        <v>2</v>
      </c>
      <c r="P2090" s="281" t="s">
        <v>303</v>
      </c>
      <c r="Q2090" s="281">
        <v>0</v>
      </c>
      <c r="S2090" s="281">
        <v>0</v>
      </c>
      <c r="W2090" s="281">
        <v>-20</v>
      </c>
      <c r="X2090" s="281" t="s">
        <v>1574</v>
      </c>
      <c r="AA2090" s="281">
        <v>-1</v>
      </c>
      <c r="AB2090" s="281" t="s">
        <v>7787</v>
      </c>
      <c r="AC2090" s="303">
        <v>44163</v>
      </c>
      <c r="AD2090" s="281" t="s">
        <v>11572</v>
      </c>
      <c r="AE2090" s="281" t="s">
        <v>4100</v>
      </c>
      <c r="AF2090" s="281" t="s">
        <v>266</v>
      </c>
      <c r="AG2090" s="281" t="s">
        <v>6102</v>
      </c>
      <c r="AI2090" s="281" t="s">
        <v>6103</v>
      </c>
      <c r="AJ2090" s="281" t="s">
        <v>11529</v>
      </c>
      <c r="AN2090" s="303">
        <v>44012</v>
      </c>
      <c r="AP2090" s="284">
        <f t="shared" si="295"/>
        <v>2083</v>
      </c>
      <c r="AQ2090" s="284" t="str">
        <f t="shared" si="296"/>
        <v>堀口愛里1</v>
      </c>
      <c r="AR2090" s="284" t="str">
        <f t="shared" si="297"/>
        <v>ほりぐちあいり1</v>
      </c>
      <c r="AS2090" s="284">
        <f t="shared" si="298"/>
        <v>1699960</v>
      </c>
      <c r="AT2090" s="284" t="str">
        <f t="shared" si="291"/>
        <v>堀口愛里</v>
      </c>
      <c r="AU2090" s="284">
        <f>IF(AT2090="","",COUNTIF(AT$8:AT2090,AT2090))</f>
        <v>1</v>
      </c>
      <c r="AV2090" s="284" t="str">
        <f t="shared" si="292"/>
        <v>ほりぐちあいり</v>
      </c>
      <c r="AW2090" s="284">
        <f>IF(AV2090="","",COUNTIF(AV$8:AV2090,AV2090))</f>
        <v>1</v>
      </c>
      <c r="AX2090" s="284" t="str">
        <f t="shared" si="290"/>
        <v/>
      </c>
      <c r="AY2090" s="284" t="str">
        <f t="shared" si="293"/>
        <v/>
      </c>
      <c r="AZ2090" s="284" t="str">
        <f t="shared" si="294"/>
        <v/>
      </c>
    </row>
    <row r="2091" spans="1:52" ht="18" customHeight="1">
      <c r="A2091" s="281">
        <v>1699908</v>
      </c>
      <c r="B2091" s="281" t="s">
        <v>6085</v>
      </c>
      <c r="C2091" s="281" t="s">
        <v>7952</v>
      </c>
      <c r="D2091" s="281" t="s">
        <v>6087</v>
      </c>
      <c r="E2091" s="281" t="s">
        <v>6832</v>
      </c>
      <c r="F2091" s="281">
        <v>1</v>
      </c>
      <c r="G2091" s="281" t="s">
        <v>259</v>
      </c>
      <c r="H2091" s="303">
        <v>38100</v>
      </c>
      <c r="I2091" s="281">
        <v>24</v>
      </c>
      <c r="J2091" s="281" t="s">
        <v>260</v>
      </c>
      <c r="K2091" s="281">
        <v>267</v>
      </c>
      <c r="L2091" s="281" t="s">
        <v>328</v>
      </c>
      <c r="M2091" s="281">
        <v>2027</v>
      </c>
      <c r="N2091" s="281" t="s">
        <v>7091</v>
      </c>
      <c r="O2091" s="281">
        <v>2</v>
      </c>
      <c r="P2091" s="281" t="s">
        <v>303</v>
      </c>
      <c r="Q2091" s="281">
        <v>0</v>
      </c>
      <c r="S2091" s="281">
        <v>0</v>
      </c>
      <c r="V2091" s="281">
        <v>0</v>
      </c>
      <c r="W2091" s="281">
        <v>-20</v>
      </c>
      <c r="X2091" s="281" t="s">
        <v>1574</v>
      </c>
      <c r="AA2091" s="281">
        <v>-1</v>
      </c>
      <c r="AB2091" s="281" t="s">
        <v>7787</v>
      </c>
      <c r="AC2091" s="303">
        <v>44163</v>
      </c>
      <c r="AD2091" s="281" t="s">
        <v>11572</v>
      </c>
      <c r="AE2091" s="281" t="s">
        <v>828</v>
      </c>
      <c r="AF2091" s="281" t="s">
        <v>266</v>
      </c>
      <c r="AG2091" s="281" t="s">
        <v>7092</v>
      </c>
      <c r="AH2091" s="281" t="s">
        <v>7093</v>
      </c>
      <c r="AI2091" s="281" t="s">
        <v>7094</v>
      </c>
      <c r="AJ2091" s="281" t="s">
        <v>11594</v>
      </c>
      <c r="AN2091" s="303">
        <v>44012</v>
      </c>
      <c r="AP2091" s="284">
        <f t="shared" si="295"/>
        <v>2084</v>
      </c>
      <c r="AQ2091" s="284" t="str">
        <f t="shared" si="296"/>
        <v>大澤空良1</v>
      </c>
      <c r="AR2091" s="284" t="str">
        <f t="shared" si="297"/>
        <v>おおさわそら1</v>
      </c>
      <c r="AS2091" s="284">
        <f t="shared" si="298"/>
        <v>1699908</v>
      </c>
      <c r="AT2091" s="284" t="str">
        <f t="shared" si="291"/>
        <v>大澤空良</v>
      </c>
      <c r="AU2091" s="284">
        <f>IF(AT2091="","",COUNTIF(AT$8:AT2091,AT2091))</f>
        <v>1</v>
      </c>
      <c r="AV2091" s="284" t="str">
        <f t="shared" si="292"/>
        <v>おおさわそら</v>
      </c>
      <c r="AW2091" s="284">
        <f>IF(AV2091="","",COUNTIF(AV$8:AV2091,AV2091))</f>
        <v>1</v>
      </c>
      <c r="AX2091" s="284" t="str">
        <f t="shared" si="290"/>
        <v/>
      </c>
      <c r="AY2091" s="284" t="str">
        <f t="shared" si="293"/>
        <v/>
      </c>
      <c r="AZ2091" s="284" t="str">
        <f t="shared" si="294"/>
        <v/>
      </c>
    </row>
    <row r="2092" spans="1:52" ht="18" customHeight="1">
      <c r="A2092" s="281">
        <v>1699997</v>
      </c>
      <c r="B2092" s="281" t="s">
        <v>2413</v>
      </c>
      <c r="C2092" s="281" t="s">
        <v>7953</v>
      </c>
      <c r="D2092" s="281" t="s">
        <v>2415</v>
      </c>
      <c r="E2092" s="281" t="s">
        <v>5513</v>
      </c>
      <c r="F2092" s="281">
        <v>2</v>
      </c>
      <c r="G2092" s="281" t="s">
        <v>282</v>
      </c>
      <c r="H2092" s="303">
        <v>38152</v>
      </c>
      <c r="I2092" s="281">
        <v>24</v>
      </c>
      <c r="J2092" s="281" t="s">
        <v>260</v>
      </c>
      <c r="K2092" s="281">
        <v>267</v>
      </c>
      <c r="L2092" s="281" t="s">
        <v>328</v>
      </c>
      <c r="M2092" s="281">
        <v>2034</v>
      </c>
      <c r="N2092" s="281" t="s">
        <v>5638</v>
      </c>
      <c r="O2092" s="281">
        <v>2</v>
      </c>
      <c r="P2092" s="281" t="s">
        <v>303</v>
      </c>
      <c r="W2092" s="281">
        <v>-20</v>
      </c>
      <c r="X2092" s="281" t="s">
        <v>1574</v>
      </c>
      <c r="AA2092" s="281">
        <v>-1</v>
      </c>
      <c r="AB2092" s="281" t="s">
        <v>7787</v>
      </c>
      <c r="AC2092" s="303">
        <v>44163</v>
      </c>
      <c r="AD2092" s="281" t="s">
        <v>11572</v>
      </c>
      <c r="AE2092" s="281" t="s">
        <v>5639</v>
      </c>
      <c r="AF2092" s="281" t="s">
        <v>266</v>
      </c>
      <c r="AG2092" s="281" t="s">
        <v>5640</v>
      </c>
      <c r="AI2092" s="281" t="s">
        <v>5641</v>
      </c>
      <c r="AJ2092" s="281" t="s">
        <v>11488</v>
      </c>
      <c r="AN2092" s="303">
        <v>44012</v>
      </c>
      <c r="AP2092" s="284">
        <f t="shared" si="295"/>
        <v>2085</v>
      </c>
      <c r="AQ2092" s="284" t="str">
        <f t="shared" si="296"/>
        <v>塚田水月1</v>
      </c>
      <c r="AR2092" s="284" t="str">
        <f t="shared" si="297"/>
        <v>つかだみつき1</v>
      </c>
      <c r="AS2092" s="284">
        <f t="shared" si="298"/>
        <v>1699997</v>
      </c>
      <c r="AT2092" s="284" t="str">
        <f t="shared" si="291"/>
        <v>塚田水月</v>
      </c>
      <c r="AU2092" s="284">
        <f>IF(AT2092="","",COUNTIF(AT$8:AT2092,AT2092))</f>
        <v>1</v>
      </c>
      <c r="AV2092" s="284" t="str">
        <f t="shared" si="292"/>
        <v>つかだみつき</v>
      </c>
      <c r="AW2092" s="284">
        <f>IF(AV2092="","",COUNTIF(AV$8:AV2092,AV2092))</f>
        <v>1</v>
      </c>
      <c r="AX2092" s="284" t="str">
        <f t="shared" si="290"/>
        <v/>
      </c>
      <c r="AY2092" s="284" t="str">
        <f t="shared" si="293"/>
        <v/>
      </c>
      <c r="AZ2092" s="284" t="str">
        <f t="shared" si="294"/>
        <v/>
      </c>
    </row>
    <row r="2093" spans="1:52" ht="18" customHeight="1">
      <c r="A2093" s="281">
        <v>1699992</v>
      </c>
      <c r="B2093" s="281" t="s">
        <v>892</v>
      </c>
      <c r="C2093" s="281" t="s">
        <v>7044</v>
      </c>
      <c r="D2093" s="281" t="s">
        <v>894</v>
      </c>
      <c r="E2093" s="281" t="s">
        <v>5030</v>
      </c>
      <c r="F2093" s="281">
        <v>1</v>
      </c>
      <c r="G2093" s="281" t="s">
        <v>259</v>
      </c>
      <c r="H2093" s="303">
        <v>38156</v>
      </c>
      <c r="I2093" s="281">
        <v>24</v>
      </c>
      <c r="J2093" s="281" t="s">
        <v>260</v>
      </c>
      <c r="K2093" s="281">
        <v>267</v>
      </c>
      <c r="L2093" s="281" t="s">
        <v>328</v>
      </c>
      <c r="M2093" s="281">
        <v>2034</v>
      </c>
      <c r="N2093" s="281" t="s">
        <v>5638</v>
      </c>
      <c r="O2093" s="281">
        <v>2</v>
      </c>
      <c r="P2093" s="281" t="s">
        <v>303</v>
      </c>
      <c r="W2093" s="281">
        <v>-20</v>
      </c>
      <c r="X2093" s="281" t="s">
        <v>1574</v>
      </c>
      <c r="AA2093" s="281">
        <v>-1</v>
      </c>
      <c r="AB2093" s="281" t="s">
        <v>7787</v>
      </c>
      <c r="AC2093" s="303">
        <v>44163</v>
      </c>
      <c r="AD2093" s="281" t="s">
        <v>11572</v>
      </c>
      <c r="AE2093" s="281" t="s">
        <v>5639</v>
      </c>
      <c r="AF2093" s="281" t="s">
        <v>266</v>
      </c>
      <c r="AG2093" s="281" t="s">
        <v>5640</v>
      </c>
      <c r="AI2093" s="281" t="s">
        <v>5641</v>
      </c>
      <c r="AJ2093" s="281" t="s">
        <v>11488</v>
      </c>
      <c r="AN2093" s="303">
        <v>44012</v>
      </c>
      <c r="AP2093" s="284">
        <f t="shared" si="295"/>
        <v>2086</v>
      </c>
      <c r="AQ2093" s="284" t="str">
        <f t="shared" si="296"/>
        <v>丸山瑞樹1</v>
      </c>
      <c r="AR2093" s="284" t="str">
        <f t="shared" si="297"/>
        <v>まるやまみずき1</v>
      </c>
      <c r="AS2093" s="284">
        <f t="shared" si="298"/>
        <v>1699992</v>
      </c>
      <c r="AT2093" s="284" t="str">
        <f t="shared" si="291"/>
        <v>丸山瑞樹</v>
      </c>
      <c r="AU2093" s="284">
        <f>IF(AT2093="","",COUNTIF(AT$8:AT2093,AT2093))</f>
        <v>1</v>
      </c>
      <c r="AV2093" s="284" t="str">
        <f t="shared" si="292"/>
        <v>まるやまみずき</v>
      </c>
      <c r="AW2093" s="284">
        <f>IF(AV2093="","",COUNTIF(AV$8:AV2093,AV2093))</f>
        <v>1</v>
      </c>
      <c r="AX2093" s="284" t="str">
        <f t="shared" si="290"/>
        <v/>
      </c>
      <c r="AY2093" s="284" t="str">
        <f t="shared" si="293"/>
        <v/>
      </c>
      <c r="AZ2093" s="284" t="str">
        <f t="shared" si="294"/>
        <v/>
      </c>
    </row>
    <row r="2094" spans="1:52" ht="18" customHeight="1">
      <c r="A2094" s="281">
        <v>1699982</v>
      </c>
      <c r="B2094" s="281" t="s">
        <v>6672</v>
      </c>
      <c r="C2094" s="281" t="s">
        <v>7954</v>
      </c>
      <c r="D2094" s="281" t="s">
        <v>6674</v>
      </c>
      <c r="E2094" s="281" t="s">
        <v>3159</v>
      </c>
      <c r="F2094" s="281">
        <v>1</v>
      </c>
      <c r="G2094" s="281" t="s">
        <v>259</v>
      </c>
      <c r="H2094" s="303">
        <v>38161</v>
      </c>
      <c r="I2094" s="281">
        <v>24</v>
      </c>
      <c r="J2094" s="281" t="s">
        <v>260</v>
      </c>
      <c r="K2094" s="281">
        <v>267</v>
      </c>
      <c r="L2094" s="281" t="s">
        <v>328</v>
      </c>
      <c r="M2094" s="281">
        <v>2034</v>
      </c>
      <c r="N2094" s="281" t="s">
        <v>5638</v>
      </c>
      <c r="O2094" s="281">
        <v>2</v>
      </c>
      <c r="P2094" s="281" t="s">
        <v>303</v>
      </c>
      <c r="W2094" s="281">
        <v>-20</v>
      </c>
      <c r="X2094" s="281" t="s">
        <v>1574</v>
      </c>
      <c r="AA2094" s="281">
        <v>-1</v>
      </c>
      <c r="AB2094" s="281" t="s">
        <v>7787</v>
      </c>
      <c r="AC2094" s="303">
        <v>44163</v>
      </c>
      <c r="AD2094" s="281" t="s">
        <v>11572</v>
      </c>
      <c r="AE2094" s="281" t="s">
        <v>5639</v>
      </c>
      <c r="AF2094" s="281" t="s">
        <v>266</v>
      </c>
      <c r="AG2094" s="281" t="s">
        <v>5640</v>
      </c>
      <c r="AI2094" s="281" t="s">
        <v>5641</v>
      </c>
      <c r="AJ2094" s="281" t="s">
        <v>11488</v>
      </c>
      <c r="AN2094" s="303">
        <v>44012</v>
      </c>
      <c r="AP2094" s="284">
        <f t="shared" si="295"/>
        <v>2087</v>
      </c>
      <c r="AQ2094" s="284" t="str">
        <f t="shared" si="296"/>
        <v>大石琢真1</v>
      </c>
      <c r="AR2094" s="284" t="str">
        <f t="shared" si="297"/>
        <v>おおいしたくま1</v>
      </c>
      <c r="AS2094" s="284">
        <f t="shared" si="298"/>
        <v>1699982</v>
      </c>
      <c r="AT2094" s="284" t="str">
        <f t="shared" si="291"/>
        <v>大石琢真</v>
      </c>
      <c r="AU2094" s="284">
        <f>IF(AT2094="","",COUNTIF(AT$8:AT2094,AT2094))</f>
        <v>1</v>
      </c>
      <c r="AV2094" s="284" t="str">
        <f t="shared" si="292"/>
        <v>おおいしたくま</v>
      </c>
      <c r="AW2094" s="284">
        <f>IF(AV2094="","",COUNTIF(AV$8:AV2094,AV2094))</f>
        <v>1</v>
      </c>
      <c r="AX2094" s="284" t="str">
        <f t="shared" si="290"/>
        <v/>
      </c>
      <c r="AY2094" s="284" t="str">
        <f t="shared" si="293"/>
        <v/>
      </c>
      <c r="AZ2094" s="284" t="str">
        <f t="shared" si="294"/>
        <v/>
      </c>
    </row>
    <row r="2095" spans="1:52" ht="18" customHeight="1">
      <c r="A2095" s="281">
        <v>1699981</v>
      </c>
      <c r="B2095" s="281" t="s">
        <v>304</v>
      </c>
      <c r="C2095" s="281" t="s">
        <v>7850</v>
      </c>
      <c r="D2095" s="281" t="s">
        <v>306</v>
      </c>
      <c r="E2095" s="281" t="s">
        <v>4478</v>
      </c>
      <c r="F2095" s="281">
        <v>1</v>
      </c>
      <c r="G2095" s="281" t="s">
        <v>259</v>
      </c>
      <c r="H2095" s="303">
        <v>38169</v>
      </c>
      <c r="I2095" s="281">
        <v>24</v>
      </c>
      <c r="J2095" s="281" t="s">
        <v>260</v>
      </c>
      <c r="K2095" s="281">
        <v>267</v>
      </c>
      <c r="L2095" s="281" t="s">
        <v>328</v>
      </c>
      <c r="M2095" s="281">
        <v>2034</v>
      </c>
      <c r="N2095" s="281" t="s">
        <v>5638</v>
      </c>
      <c r="O2095" s="281">
        <v>2</v>
      </c>
      <c r="P2095" s="281" t="s">
        <v>303</v>
      </c>
      <c r="W2095" s="281">
        <v>-20</v>
      </c>
      <c r="X2095" s="281" t="s">
        <v>1574</v>
      </c>
      <c r="AA2095" s="281">
        <v>-1</v>
      </c>
      <c r="AB2095" s="281" t="s">
        <v>7787</v>
      </c>
      <c r="AC2095" s="303">
        <v>44163</v>
      </c>
      <c r="AD2095" s="281" t="s">
        <v>11572</v>
      </c>
      <c r="AE2095" s="281" t="s">
        <v>5639</v>
      </c>
      <c r="AF2095" s="281" t="s">
        <v>266</v>
      </c>
      <c r="AG2095" s="281" t="s">
        <v>5640</v>
      </c>
      <c r="AI2095" s="281" t="s">
        <v>5641</v>
      </c>
      <c r="AJ2095" s="281" t="s">
        <v>11488</v>
      </c>
      <c r="AN2095" s="303">
        <v>44012</v>
      </c>
      <c r="AP2095" s="284">
        <f t="shared" si="295"/>
        <v>2088</v>
      </c>
      <c r="AQ2095" s="284" t="str">
        <f t="shared" si="296"/>
        <v>今井倫太郎1</v>
      </c>
      <c r="AR2095" s="284" t="str">
        <f t="shared" si="297"/>
        <v>いまいりんたろう1</v>
      </c>
      <c r="AS2095" s="284">
        <f t="shared" si="298"/>
        <v>1699981</v>
      </c>
      <c r="AT2095" s="284" t="str">
        <f t="shared" si="291"/>
        <v>今井倫太郎</v>
      </c>
      <c r="AU2095" s="284">
        <f>IF(AT2095="","",COUNTIF(AT$8:AT2095,AT2095))</f>
        <v>1</v>
      </c>
      <c r="AV2095" s="284" t="str">
        <f t="shared" si="292"/>
        <v>いまいりんたろう</v>
      </c>
      <c r="AW2095" s="284">
        <f>IF(AV2095="","",COUNTIF(AV$8:AV2095,AV2095))</f>
        <v>1</v>
      </c>
      <c r="AX2095" s="284" t="str">
        <f t="shared" si="290"/>
        <v/>
      </c>
      <c r="AY2095" s="284" t="str">
        <f t="shared" si="293"/>
        <v/>
      </c>
      <c r="AZ2095" s="284" t="str">
        <f t="shared" si="294"/>
        <v/>
      </c>
    </row>
    <row r="2096" spans="1:52" ht="18" customHeight="1">
      <c r="A2096" s="281">
        <v>1700130</v>
      </c>
      <c r="B2096" s="281" t="s">
        <v>7955</v>
      </c>
      <c r="C2096" s="281" t="s">
        <v>6009</v>
      </c>
      <c r="D2096" s="281" t="s">
        <v>7956</v>
      </c>
      <c r="E2096" s="281" t="s">
        <v>6009</v>
      </c>
      <c r="F2096" s="281">
        <v>2</v>
      </c>
      <c r="G2096" s="281" t="s">
        <v>282</v>
      </c>
      <c r="H2096" s="303">
        <v>38174</v>
      </c>
      <c r="I2096" s="281">
        <v>24</v>
      </c>
      <c r="J2096" s="281" t="s">
        <v>260</v>
      </c>
      <c r="K2096" s="281">
        <v>267</v>
      </c>
      <c r="L2096" s="281" t="s">
        <v>328</v>
      </c>
      <c r="M2096" s="281">
        <v>2028</v>
      </c>
      <c r="N2096" s="281" t="s">
        <v>341</v>
      </c>
      <c r="O2096" s="281">
        <v>2</v>
      </c>
      <c r="P2096" s="281" t="s">
        <v>303</v>
      </c>
      <c r="Q2096" s="281">
        <v>0</v>
      </c>
      <c r="S2096" s="281">
        <v>0</v>
      </c>
      <c r="V2096" s="281">
        <v>0</v>
      </c>
      <c r="W2096" s="281">
        <v>-20</v>
      </c>
      <c r="X2096" s="281" t="s">
        <v>1574</v>
      </c>
      <c r="AA2096" s="281">
        <v>-1</v>
      </c>
      <c r="AB2096" s="281" t="s">
        <v>7787</v>
      </c>
      <c r="AC2096" s="303">
        <v>44163</v>
      </c>
      <c r="AD2096" s="281" t="s">
        <v>11572</v>
      </c>
      <c r="AE2096" s="281" t="s">
        <v>5793</v>
      </c>
      <c r="AF2096" s="281" t="s">
        <v>266</v>
      </c>
      <c r="AG2096" s="281" t="s">
        <v>5794</v>
      </c>
      <c r="AI2096" s="281" t="s">
        <v>5795</v>
      </c>
      <c r="AJ2096" s="281" t="s">
        <v>11500</v>
      </c>
      <c r="AN2096" s="303">
        <v>44012</v>
      </c>
      <c r="AP2096" s="284">
        <f t="shared" si="295"/>
        <v>2089</v>
      </c>
      <c r="AQ2096" s="284" t="str">
        <f t="shared" si="296"/>
        <v>岡澤しゅう1</v>
      </c>
      <c r="AR2096" s="284" t="str">
        <f t="shared" si="297"/>
        <v>おかざわしゅう1</v>
      </c>
      <c r="AS2096" s="284">
        <f t="shared" si="298"/>
        <v>1700130</v>
      </c>
      <c r="AT2096" s="284" t="str">
        <f t="shared" si="291"/>
        <v>岡澤しゅう</v>
      </c>
      <c r="AU2096" s="284">
        <f>IF(AT2096="","",COUNTIF(AT$8:AT2096,AT2096))</f>
        <v>1</v>
      </c>
      <c r="AV2096" s="284" t="str">
        <f t="shared" si="292"/>
        <v>おかざわしゅう</v>
      </c>
      <c r="AW2096" s="284">
        <f>IF(AV2096="","",COUNTIF(AV$8:AV2096,AV2096))</f>
        <v>1</v>
      </c>
      <c r="AX2096" s="284" t="str">
        <f t="shared" si="290"/>
        <v/>
      </c>
      <c r="AY2096" s="284" t="str">
        <f t="shared" si="293"/>
        <v/>
      </c>
      <c r="AZ2096" s="284" t="str">
        <f t="shared" si="294"/>
        <v/>
      </c>
    </row>
    <row r="2097" spans="1:52" ht="18" customHeight="1">
      <c r="A2097" s="281">
        <v>1699994</v>
      </c>
      <c r="B2097" s="281" t="s">
        <v>4373</v>
      </c>
      <c r="C2097" s="281" t="s">
        <v>7957</v>
      </c>
      <c r="D2097" s="281" t="s">
        <v>4375</v>
      </c>
      <c r="E2097" s="281" t="s">
        <v>5712</v>
      </c>
      <c r="F2097" s="281">
        <v>2</v>
      </c>
      <c r="G2097" s="281" t="s">
        <v>282</v>
      </c>
      <c r="H2097" s="303">
        <v>38190</v>
      </c>
      <c r="I2097" s="281">
        <v>24</v>
      </c>
      <c r="J2097" s="281" t="s">
        <v>260</v>
      </c>
      <c r="K2097" s="281">
        <v>267</v>
      </c>
      <c r="L2097" s="281" t="s">
        <v>328</v>
      </c>
      <c r="M2097" s="281">
        <v>2034</v>
      </c>
      <c r="N2097" s="281" t="s">
        <v>5638</v>
      </c>
      <c r="O2097" s="281">
        <v>2</v>
      </c>
      <c r="P2097" s="281" t="s">
        <v>303</v>
      </c>
      <c r="W2097" s="281">
        <v>-20</v>
      </c>
      <c r="X2097" s="281" t="s">
        <v>1574</v>
      </c>
      <c r="AA2097" s="281">
        <v>-1</v>
      </c>
      <c r="AB2097" s="281" t="s">
        <v>7787</v>
      </c>
      <c r="AC2097" s="303">
        <v>44163</v>
      </c>
      <c r="AD2097" s="281" t="s">
        <v>11572</v>
      </c>
      <c r="AE2097" s="281" t="s">
        <v>5639</v>
      </c>
      <c r="AF2097" s="281" t="s">
        <v>266</v>
      </c>
      <c r="AG2097" s="281" t="s">
        <v>5640</v>
      </c>
      <c r="AI2097" s="281" t="s">
        <v>5641</v>
      </c>
      <c r="AJ2097" s="281" t="s">
        <v>11488</v>
      </c>
      <c r="AN2097" s="303">
        <v>44012</v>
      </c>
      <c r="AP2097" s="284">
        <f t="shared" si="295"/>
        <v>2090</v>
      </c>
      <c r="AQ2097" s="284" t="str">
        <f t="shared" si="296"/>
        <v>宮川珠綺1</v>
      </c>
      <c r="AR2097" s="284" t="str">
        <f t="shared" si="297"/>
        <v>みやがわたまき1</v>
      </c>
      <c r="AS2097" s="284">
        <f t="shared" si="298"/>
        <v>1699994</v>
      </c>
      <c r="AT2097" s="284" t="str">
        <f t="shared" si="291"/>
        <v>宮川珠綺</v>
      </c>
      <c r="AU2097" s="284">
        <f>IF(AT2097="","",COUNTIF(AT$8:AT2097,AT2097))</f>
        <v>1</v>
      </c>
      <c r="AV2097" s="284" t="str">
        <f t="shared" si="292"/>
        <v>みやがわたまき</v>
      </c>
      <c r="AW2097" s="284">
        <f>IF(AV2097="","",COUNTIF(AV$8:AV2097,AV2097))</f>
        <v>1</v>
      </c>
      <c r="AX2097" s="284" t="str">
        <f t="shared" si="290"/>
        <v/>
      </c>
      <c r="AY2097" s="284" t="str">
        <f t="shared" si="293"/>
        <v/>
      </c>
      <c r="AZ2097" s="284" t="str">
        <f t="shared" si="294"/>
        <v/>
      </c>
    </row>
    <row r="2098" spans="1:52" ht="18" customHeight="1">
      <c r="A2098" s="281">
        <v>1700000</v>
      </c>
      <c r="B2098" s="281" t="s">
        <v>7958</v>
      </c>
      <c r="C2098" s="281" t="s">
        <v>3087</v>
      </c>
      <c r="D2098" s="281" t="s">
        <v>5344</v>
      </c>
      <c r="E2098" s="281" t="s">
        <v>3089</v>
      </c>
      <c r="F2098" s="281">
        <v>2</v>
      </c>
      <c r="G2098" s="281" t="s">
        <v>282</v>
      </c>
      <c r="H2098" s="303">
        <v>38191</v>
      </c>
      <c r="I2098" s="281">
        <v>24</v>
      </c>
      <c r="J2098" s="281" t="s">
        <v>260</v>
      </c>
      <c r="K2098" s="281">
        <v>267</v>
      </c>
      <c r="L2098" s="281" t="s">
        <v>328</v>
      </c>
      <c r="M2098" s="281">
        <v>2034</v>
      </c>
      <c r="N2098" s="281" t="s">
        <v>5638</v>
      </c>
      <c r="O2098" s="281">
        <v>2</v>
      </c>
      <c r="P2098" s="281" t="s">
        <v>303</v>
      </c>
      <c r="W2098" s="281">
        <v>-20</v>
      </c>
      <c r="X2098" s="281" t="s">
        <v>1574</v>
      </c>
      <c r="AA2098" s="281">
        <v>-1</v>
      </c>
      <c r="AB2098" s="281" t="s">
        <v>7787</v>
      </c>
      <c r="AC2098" s="303">
        <v>44163</v>
      </c>
      <c r="AD2098" s="281" t="s">
        <v>11572</v>
      </c>
      <c r="AE2098" s="281" t="s">
        <v>5639</v>
      </c>
      <c r="AF2098" s="281" t="s">
        <v>266</v>
      </c>
      <c r="AG2098" s="281" t="s">
        <v>5640</v>
      </c>
      <c r="AI2098" s="281" t="s">
        <v>5641</v>
      </c>
      <c r="AJ2098" s="281" t="s">
        <v>11488</v>
      </c>
      <c r="AN2098" s="303">
        <v>44012</v>
      </c>
      <c r="AP2098" s="284">
        <f t="shared" si="295"/>
        <v>2091</v>
      </c>
      <c r="AQ2098" s="284" t="str">
        <f t="shared" si="296"/>
        <v>三輪葵1</v>
      </c>
      <c r="AR2098" s="284" t="str">
        <f t="shared" si="297"/>
        <v>みわあおい1</v>
      </c>
      <c r="AS2098" s="284">
        <f t="shared" si="298"/>
        <v>1700000</v>
      </c>
      <c r="AT2098" s="284" t="str">
        <f t="shared" si="291"/>
        <v>三輪葵</v>
      </c>
      <c r="AU2098" s="284">
        <f>IF(AT2098="","",COUNTIF(AT$8:AT2098,AT2098))</f>
        <v>1</v>
      </c>
      <c r="AV2098" s="284" t="str">
        <f t="shared" si="292"/>
        <v>みわあおい</v>
      </c>
      <c r="AW2098" s="284">
        <f>IF(AV2098="","",COUNTIF(AV$8:AV2098,AV2098))</f>
        <v>1</v>
      </c>
      <c r="AX2098" s="284" t="str">
        <f t="shared" si="290"/>
        <v/>
      </c>
      <c r="AY2098" s="284" t="str">
        <f t="shared" si="293"/>
        <v/>
      </c>
      <c r="AZ2098" s="284" t="str">
        <f t="shared" si="294"/>
        <v/>
      </c>
    </row>
    <row r="2099" spans="1:52" ht="18" customHeight="1">
      <c r="A2099" s="281">
        <v>1699927</v>
      </c>
      <c r="B2099" s="281" t="s">
        <v>705</v>
      </c>
      <c r="C2099" s="281" t="s">
        <v>7446</v>
      </c>
      <c r="D2099" s="281" t="s">
        <v>707</v>
      </c>
      <c r="E2099" s="281" t="s">
        <v>5295</v>
      </c>
      <c r="F2099" s="281">
        <v>2</v>
      </c>
      <c r="G2099" s="281" t="s">
        <v>282</v>
      </c>
      <c r="H2099" s="303">
        <v>38199</v>
      </c>
      <c r="I2099" s="281">
        <v>24</v>
      </c>
      <c r="J2099" s="281" t="s">
        <v>260</v>
      </c>
      <c r="K2099" s="281">
        <v>267</v>
      </c>
      <c r="L2099" s="281" t="s">
        <v>328</v>
      </c>
      <c r="M2099" s="281">
        <v>2042</v>
      </c>
      <c r="N2099" s="281" t="s">
        <v>5507</v>
      </c>
      <c r="O2099" s="281">
        <v>2</v>
      </c>
      <c r="P2099" s="281" t="s">
        <v>303</v>
      </c>
      <c r="W2099" s="281">
        <v>-20</v>
      </c>
      <c r="X2099" s="281" t="s">
        <v>1574</v>
      </c>
      <c r="AA2099" s="281">
        <v>-1</v>
      </c>
      <c r="AB2099" s="281" t="s">
        <v>7787</v>
      </c>
      <c r="AC2099" s="303">
        <v>44163</v>
      </c>
      <c r="AD2099" s="281" t="s">
        <v>11572</v>
      </c>
      <c r="AE2099" s="281" t="s">
        <v>3243</v>
      </c>
      <c r="AF2099" s="281" t="s">
        <v>266</v>
      </c>
      <c r="AG2099" s="281" t="s">
        <v>5508</v>
      </c>
      <c r="AI2099" s="281" t="s">
        <v>5509</v>
      </c>
      <c r="AJ2099" s="281" t="s">
        <v>11478</v>
      </c>
      <c r="AN2099" s="303">
        <v>44012</v>
      </c>
      <c r="AP2099" s="284">
        <f t="shared" si="295"/>
        <v>2092</v>
      </c>
      <c r="AQ2099" s="284" t="str">
        <f t="shared" si="296"/>
        <v>宮島涼香1</v>
      </c>
      <c r="AR2099" s="284" t="str">
        <f t="shared" si="297"/>
        <v>みやじますずか1</v>
      </c>
      <c r="AS2099" s="284">
        <f t="shared" si="298"/>
        <v>1699927</v>
      </c>
      <c r="AT2099" s="284" t="str">
        <f t="shared" si="291"/>
        <v>宮島涼香</v>
      </c>
      <c r="AU2099" s="284">
        <f>IF(AT2099="","",COUNTIF(AT$8:AT2099,AT2099))</f>
        <v>1</v>
      </c>
      <c r="AV2099" s="284" t="str">
        <f t="shared" si="292"/>
        <v>みやじますずか</v>
      </c>
      <c r="AW2099" s="284">
        <f>IF(AV2099="","",COUNTIF(AV$8:AV2099,AV2099))</f>
        <v>1</v>
      </c>
      <c r="AX2099" s="284" t="str">
        <f t="shared" si="290"/>
        <v/>
      </c>
      <c r="AY2099" s="284" t="str">
        <f t="shared" si="293"/>
        <v/>
      </c>
      <c r="AZ2099" s="284" t="str">
        <f t="shared" si="294"/>
        <v/>
      </c>
    </row>
    <row r="2100" spans="1:52" ht="18" customHeight="1">
      <c r="A2100" s="281">
        <v>1699990</v>
      </c>
      <c r="B2100" s="281" t="s">
        <v>255</v>
      </c>
      <c r="C2100" s="281" t="s">
        <v>7959</v>
      </c>
      <c r="D2100" s="281" t="s">
        <v>257</v>
      </c>
      <c r="E2100" s="281" t="s">
        <v>2511</v>
      </c>
      <c r="F2100" s="281">
        <v>1</v>
      </c>
      <c r="G2100" s="281" t="s">
        <v>259</v>
      </c>
      <c r="H2100" s="303">
        <v>38212</v>
      </c>
      <c r="I2100" s="281">
        <v>24</v>
      </c>
      <c r="J2100" s="281" t="s">
        <v>260</v>
      </c>
      <c r="K2100" s="281">
        <v>267</v>
      </c>
      <c r="L2100" s="281" t="s">
        <v>328</v>
      </c>
      <c r="M2100" s="281">
        <v>2034</v>
      </c>
      <c r="N2100" s="281" t="s">
        <v>5638</v>
      </c>
      <c r="O2100" s="281">
        <v>2</v>
      </c>
      <c r="P2100" s="281" t="s">
        <v>303</v>
      </c>
      <c r="W2100" s="281">
        <v>-20</v>
      </c>
      <c r="X2100" s="281" t="s">
        <v>1574</v>
      </c>
      <c r="AA2100" s="281">
        <v>-1</v>
      </c>
      <c r="AB2100" s="281" t="s">
        <v>7787</v>
      </c>
      <c r="AC2100" s="303">
        <v>44163</v>
      </c>
      <c r="AD2100" s="281" t="s">
        <v>11572</v>
      </c>
      <c r="AE2100" s="281" t="s">
        <v>5639</v>
      </c>
      <c r="AF2100" s="281" t="s">
        <v>266</v>
      </c>
      <c r="AG2100" s="281" t="s">
        <v>5640</v>
      </c>
      <c r="AI2100" s="281" t="s">
        <v>5641</v>
      </c>
      <c r="AJ2100" s="281" t="s">
        <v>11488</v>
      </c>
      <c r="AN2100" s="303">
        <v>44012</v>
      </c>
      <c r="AP2100" s="284">
        <f t="shared" si="295"/>
        <v>2093</v>
      </c>
      <c r="AQ2100" s="284" t="str">
        <f t="shared" si="296"/>
        <v>大久保博斗1</v>
      </c>
      <c r="AR2100" s="284" t="str">
        <f t="shared" si="297"/>
        <v>おおくぼひろと1</v>
      </c>
      <c r="AS2100" s="284">
        <f t="shared" si="298"/>
        <v>1699990</v>
      </c>
      <c r="AT2100" s="284" t="str">
        <f t="shared" si="291"/>
        <v>大久保博斗</v>
      </c>
      <c r="AU2100" s="284">
        <f>IF(AT2100="","",COUNTIF(AT$8:AT2100,AT2100))</f>
        <v>1</v>
      </c>
      <c r="AV2100" s="284" t="str">
        <f t="shared" si="292"/>
        <v>おおくぼひろと</v>
      </c>
      <c r="AW2100" s="284">
        <f>IF(AV2100="","",COUNTIF(AV$8:AV2100,AV2100))</f>
        <v>1</v>
      </c>
      <c r="AX2100" s="284" t="str">
        <f t="shared" si="290"/>
        <v/>
      </c>
      <c r="AY2100" s="284" t="str">
        <f t="shared" si="293"/>
        <v/>
      </c>
      <c r="AZ2100" s="284" t="str">
        <f t="shared" si="294"/>
        <v/>
      </c>
    </row>
    <row r="2101" spans="1:52" ht="18" customHeight="1">
      <c r="A2101" s="281">
        <v>1700001</v>
      </c>
      <c r="B2101" s="281" t="s">
        <v>7960</v>
      </c>
      <c r="C2101" s="281" t="s">
        <v>5534</v>
      </c>
      <c r="D2101" s="281" t="s">
        <v>7961</v>
      </c>
      <c r="E2101" s="281" t="s">
        <v>5535</v>
      </c>
      <c r="F2101" s="281">
        <v>2</v>
      </c>
      <c r="G2101" s="281" t="s">
        <v>282</v>
      </c>
      <c r="H2101" s="303">
        <v>38215</v>
      </c>
      <c r="I2101" s="281">
        <v>24</v>
      </c>
      <c r="J2101" s="281" t="s">
        <v>260</v>
      </c>
      <c r="K2101" s="281">
        <v>267</v>
      </c>
      <c r="L2101" s="281" t="s">
        <v>328</v>
      </c>
      <c r="M2101" s="281">
        <v>2034</v>
      </c>
      <c r="N2101" s="281" t="s">
        <v>5638</v>
      </c>
      <c r="O2101" s="281">
        <v>2</v>
      </c>
      <c r="P2101" s="281" t="s">
        <v>303</v>
      </c>
      <c r="W2101" s="281">
        <v>-20</v>
      </c>
      <c r="X2101" s="281" t="s">
        <v>1574</v>
      </c>
      <c r="AA2101" s="281">
        <v>-1</v>
      </c>
      <c r="AB2101" s="281" t="s">
        <v>7787</v>
      </c>
      <c r="AC2101" s="303">
        <v>44163</v>
      </c>
      <c r="AD2101" s="281" t="s">
        <v>11572</v>
      </c>
      <c r="AE2101" s="281" t="s">
        <v>5639</v>
      </c>
      <c r="AF2101" s="281" t="s">
        <v>266</v>
      </c>
      <c r="AG2101" s="281" t="s">
        <v>5640</v>
      </c>
      <c r="AI2101" s="281" t="s">
        <v>5641</v>
      </c>
      <c r="AJ2101" s="281" t="s">
        <v>11488</v>
      </c>
      <c r="AN2101" s="303">
        <v>44012</v>
      </c>
      <c r="AP2101" s="284">
        <f t="shared" si="295"/>
        <v>2094</v>
      </c>
      <c r="AQ2101" s="284" t="str">
        <f t="shared" si="296"/>
        <v>保谷成美1</v>
      </c>
      <c r="AR2101" s="284" t="str">
        <f t="shared" si="297"/>
        <v>ほやなるみ1</v>
      </c>
      <c r="AS2101" s="284">
        <f t="shared" si="298"/>
        <v>1700001</v>
      </c>
      <c r="AT2101" s="284" t="str">
        <f t="shared" si="291"/>
        <v>保谷成美</v>
      </c>
      <c r="AU2101" s="284">
        <f>IF(AT2101="","",COUNTIF(AT$8:AT2101,AT2101))</f>
        <v>1</v>
      </c>
      <c r="AV2101" s="284" t="str">
        <f t="shared" si="292"/>
        <v>ほやなるみ</v>
      </c>
      <c r="AW2101" s="284">
        <f>IF(AV2101="","",COUNTIF(AV$8:AV2101,AV2101))</f>
        <v>1</v>
      </c>
      <c r="AX2101" s="284" t="str">
        <f t="shared" si="290"/>
        <v/>
      </c>
      <c r="AY2101" s="284" t="str">
        <f t="shared" si="293"/>
        <v/>
      </c>
      <c r="AZ2101" s="284" t="str">
        <f t="shared" si="294"/>
        <v/>
      </c>
    </row>
    <row r="2102" spans="1:52" ht="18" customHeight="1">
      <c r="A2102" s="281">
        <v>1699999</v>
      </c>
      <c r="B2102" s="281" t="s">
        <v>7962</v>
      </c>
      <c r="C2102" s="281" t="s">
        <v>7963</v>
      </c>
      <c r="D2102" s="281" t="s">
        <v>1662</v>
      </c>
      <c r="E2102" s="281" t="s">
        <v>7964</v>
      </c>
      <c r="F2102" s="281">
        <v>2</v>
      </c>
      <c r="G2102" s="281" t="s">
        <v>282</v>
      </c>
      <c r="H2102" s="303">
        <v>38243</v>
      </c>
      <c r="I2102" s="281">
        <v>24</v>
      </c>
      <c r="J2102" s="281" t="s">
        <v>260</v>
      </c>
      <c r="K2102" s="281">
        <v>267</v>
      </c>
      <c r="L2102" s="281" t="s">
        <v>328</v>
      </c>
      <c r="M2102" s="281">
        <v>2034</v>
      </c>
      <c r="N2102" s="281" t="s">
        <v>5638</v>
      </c>
      <c r="O2102" s="281">
        <v>2</v>
      </c>
      <c r="P2102" s="281" t="s">
        <v>303</v>
      </c>
      <c r="W2102" s="281">
        <v>-20</v>
      </c>
      <c r="X2102" s="281" t="s">
        <v>1574</v>
      </c>
      <c r="AA2102" s="281">
        <v>-1</v>
      </c>
      <c r="AB2102" s="281" t="s">
        <v>7787</v>
      </c>
      <c r="AC2102" s="303">
        <v>44163</v>
      </c>
      <c r="AD2102" s="281" t="s">
        <v>11572</v>
      </c>
      <c r="AE2102" s="281" t="s">
        <v>5639</v>
      </c>
      <c r="AF2102" s="281" t="s">
        <v>266</v>
      </c>
      <c r="AG2102" s="281" t="s">
        <v>5640</v>
      </c>
      <c r="AI2102" s="281" t="s">
        <v>5641</v>
      </c>
      <c r="AJ2102" s="281" t="s">
        <v>11488</v>
      </c>
      <c r="AN2102" s="303">
        <v>44012</v>
      </c>
      <c r="AP2102" s="284">
        <f t="shared" si="295"/>
        <v>2095</v>
      </c>
      <c r="AQ2102" s="284" t="str">
        <f t="shared" si="296"/>
        <v>宮沢倫月1</v>
      </c>
      <c r="AR2102" s="284" t="str">
        <f t="shared" si="297"/>
        <v>みやざわりつき1</v>
      </c>
      <c r="AS2102" s="284">
        <f t="shared" si="298"/>
        <v>1699999</v>
      </c>
      <c r="AT2102" s="284" t="str">
        <f t="shared" si="291"/>
        <v>宮沢倫月</v>
      </c>
      <c r="AU2102" s="284">
        <f>IF(AT2102="","",COUNTIF(AT$8:AT2102,AT2102))</f>
        <v>1</v>
      </c>
      <c r="AV2102" s="284" t="str">
        <f t="shared" si="292"/>
        <v>みやざわりつき</v>
      </c>
      <c r="AW2102" s="284">
        <f>IF(AV2102="","",COUNTIF(AV$8:AV2102,AV2102))</f>
        <v>1</v>
      </c>
      <c r="AX2102" s="284" t="str">
        <f t="shared" si="290"/>
        <v/>
      </c>
      <c r="AY2102" s="284" t="str">
        <f t="shared" si="293"/>
        <v/>
      </c>
      <c r="AZ2102" s="284" t="str">
        <f t="shared" si="294"/>
        <v/>
      </c>
    </row>
    <row r="2103" spans="1:52" ht="18" customHeight="1">
      <c r="A2103" s="281">
        <v>1699989</v>
      </c>
      <c r="B2103" s="281" t="s">
        <v>421</v>
      </c>
      <c r="C2103" s="281" t="s">
        <v>7965</v>
      </c>
      <c r="D2103" s="281" t="s">
        <v>423</v>
      </c>
      <c r="E2103" s="281" t="s">
        <v>6759</v>
      </c>
      <c r="F2103" s="281">
        <v>1</v>
      </c>
      <c r="G2103" s="281" t="s">
        <v>259</v>
      </c>
      <c r="H2103" s="303">
        <v>38254</v>
      </c>
      <c r="I2103" s="281">
        <v>24</v>
      </c>
      <c r="J2103" s="281" t="s">
        <v>260</v>
      </c>
      <c r="K2103" s="281">
        <v>267</v>
      </c>
      <c r="L2103" s="281" t="s">
        <v>328</v>
      </c>
      <c r="M2103" s="281">
        <v>2034</v>
      </c>
      <c r="N2103" s="281" t="s">
        <v>5638</v>
      </c>
      <c r="O2103" s="281">
        <v>2</v>
      </c>
      <c r="P2103" s="281" t="s">
        <v>303</v>
      </c>
      <c r="W2103" s="281">
        <v>-20</v>
      </c>
      <c r="X2103" s="281" t="s">
        <v>1574</v>
      </c>
      <c r="AA2103" s="281">
        <v>-1</v>
      </c>
      <c r="AB2103" s="281" t="s">
        <v>7787</v>
      </c>
      <c r="AC2103" s="303">
        <v>44163</v>
      </c>
      <c r="AD2103" s="281" t="s">
        <v>11572</v>
      </c>
      <c r="AE2103" s="281" t="s">
        <v>5639</v>
      </c>
      <c r="AF2103" s="281" t="s">
        <v>266</v>
      </c>
      <c r="AG2103" s="281" t="s">
        <v>5640</v>
      </c>
      <c r="AI2103" s="281" t="s">
        <v>5641</v>
      </c>
      <c r="AJ2103" s="281" t="s">
        <v>11488</v>
      </c>
      <c r="AN2103" s="303">
        <v>44012</v>
      </c>
      <c r="AP2103" s="284">
        <f t="shared" si="295"/>
        <v>2096</v>
      </c>
      <c r="AQ2103" s="284" t="str">
        <f t="shared" si="296"/>
        <v>小林秋斗1</v>
      </c>
      <c r="AR2103" s="284" t="str">
        <f t="shared" si="297"/>
        <v>こばやしあきと1</v>
      </c>
      <c r="AS2103" s="284">
        <f t="shared" si="298"/>
        <v>1699989</v>
      </c>
      <c r="AT2103" s="284" t="str">
        <f t="shared" si="291"/>
        <v>小林秋斗</v>
      </c>
      <c r="AU2103" s="284">
        <f>IF(AT2103="","",COUNTIF(AT$8:AT2103,AT2103))</f>
        <v>1</v>
      </c>
      <c r="AV2103" s="284" t="str">
        <f t="shared" si="292"/>
        <v>こばやしあきと</v>
      </c>
      <c r="AW2103" s="284">
        <f>IF(AV2103="","",COUNTIF(AV$8:AV2103,AV2103))</f>
        <v>1</v>
      </c>
      <c r="AX2103" s="284" t="str">
        <f t="shared" si="290"/>
        <v/>
      </c>
      <c r="AY2103" s="284" t="str">
        <f t="shared" si="293"/>
        <v/>
      </c>
      <c r="AZ2103" s="284" t="str">
        <f t="shared" si="294"/>
        <v/>
      </c>
    </row>
    <row r="2104" spans="1:52" ht="18" customHeight="1">
      <c r="A2104" s="281">
        <v>1699998</v>
      </c>
      <c r="B2104" s="281" t="s">
        <v>7966</v>
      </c>
      <c r="C2104" s="281" t="s">
        <v>6254</v>
      </c>
      <c r="D2104" s="281" t="s">
        <v>7967</v>
      </c>
      <c r="E2104" s="281" t="s">
        <v>6254</v>
      </c>
      <c r="F2104" s="281">
        <v>2</v>
      </c>
      <c r="G2104" s="281" t="s">
        <v>282</v>
      </c>
      <c r="H2104" s="303">
        <v>38254</v>
      </c>
      <c r="I2104" s="281">
        <v>24</v>
      </c>
      <c r="J2104" s="281" t="s">
        <v>260</v>
      </c>
      <c r="K2104" s="281">
        <v>267</v>
      </c>
      <c r="L2104" s="281" t="s">
        <v>328</v>
      </c>
      <c r="M2104" s="281">
        <v>2034</v>
      </c>
      <c r="N2104" s="281" t="s">
        <v>5638</v>
      </c>
      <c r="O2104" s="281">
        <v>2</v>
      </c>
      <c r="P2104" s="281" t="s">
        <v>303</v>
      </c>
      <c r="W2104" s="281">
        <v>-20</v>
      </c>
      <c r="X2104" s="281" t="s">
        <v>1574</v>
      </c>
      <c r="AA2104" s="281">
        <v>-1</v>
      </c>
      <c r="AB2104" s="281" t="s">
        <v>7787</v>
      </c>
      <c r="AC2104" s="303">
        <v>44163</v>
      </c>
      <c r="AD2104" s="281" t="s">
        <v>11572</v>
      </c>
      <c r="AE2104" s="281" t="s">
        <v>5639</v>
      </c>
      <c r="AF2104" s="281" t="s">
        <v>266</v>
      </c>
      <c r="AG2104" s="281" t="s">
        <v>5640</v>
      </c>
      <c r="AI2104" s="281" t="s">
        <v>5641</v>
      </c>
      <c r="AJ2104" s="281" t="s">
        <v>11488</v>
      </c>
      <c r="AN2104" s="303">
        <v>44012</v>
      </c>
      <c r="AP2104" s="284">
        <f t="shared" si="295"/>
        <v>2097</v>
      </c>
      <c r="AQ2104" s="284" t="str">
        <f t="shared" si="296"/>
        <v>吉越ゆら1</v>
      </c>
      <c r="AR2104" s="284" t="str">
        <f t="shared" si="297"/>
        <v>よしごえゆら1</v>
      </c>
      <c r="AS2104" s="284">
        <f t="shared" si="298"/>
        <v>1699998</v>
      </c>
      <c r="AT2104" s="284" t="str">
        <f t="shared" si="291"/>
        <v>吉越ゆら</v>
      </c>
      <c r="AU2104" s="284">
        <f>IF(AT2104="","",COUNTIF(AT$8:AT2104,AT2104))</f>
        <v>1</v>
      </c>
      <c r="AV2104" s="284" t="str">
        <f t="shared" si="292"/>
        <v>よしごえゆら</v>
      </c>
      <c r="AW2104" s="284">
        <f>IF(AV2104="","",COUNTIF(AV$8:AV2104,AV2104))</f>
        <v>1</v>
      </c>
      <c r="AX2104" s="284" t="str">
        <f t="shared" si="290"/>
        <v/>
      </c>
      <c r="AY2104" s="284" t="str">
        <f t="shared" si="293"/>
        <v/>
      </c>
      <c r="AZ2104" s="284" t="str">
        <f t="shared" si="294"/>
        <v/>
      </c>
    </row>
    <row r="2105" spans="1:52" ht="18" customHeight="1">
      <c r="A2105" s="281">
        <v>1699956</v>
      </c>
      <c r="B2105" s="281" t="s">
        <v>4231</v>
      </c>
      <c r="C2105" s="281" t="s">
        <v>7968</v>
      </c>
      <c r="D2105" s="281" t="s">
        <v>501</v>
      </c>
      <c r="E2105" s="281" t="s">
        <v>869</v>
      </c>
      <c r="F2105" s="281">
        <v>1</v>
      </c>
      <c r="G2105" s="281" t="s">
        <v>259</v>
      </c>
      <c r="H2105" s="303">
        <v>38257</v>
      </c>
      <c r="I2105" s="281">
        <v>24</v>
      </c>
      <c r="J2105" s="281" t="s">
        <v>260</v>
      </c>
      <c r="K2105" s="281">
        <v>267</v>
      </c>
      <c r="L2105" s="281" t="s">
        <v>328</v>
      </c>
      <c r="M2105" s="281">
        <v>2035</v>
      </c>
      <c r="N2105" s="281" t="s">
        <v>6101</v>
      </c>
      <c r="O2105" s="281">
        <v>2</v>
      </c>
      <c r="P2105" s="281" t="s">
        <v>303</v>
      </c>
      <c r="Q2105" s="281">
        <v>0</v>
      </c>
      <c r="S2105" s="281">
        <v>0</v>
      </c>
      <c r="W2105" s="281">
        <v>-20</v>
      </c>
      <c r="X2105" s="281" t="s">
        <v>1574</v>
      </c>
      <c r="AA2105" s="281">
        <v>-1</v>
      </c>
      <c r="AB2105" s="281" t="s">
        <v>7787</v>
      </c>
      <c r="AC2105" s="303">
        <v>44163</v>
      </c>
      <c r="AD2105" s="281" t="s">
        <v>11572</v>
      </c>
      <c r="AE2105" s="281" t="s">
        <v>4100</v>
      </c>
      <c r="AF2105" s="281" t="s">
        <v>266</v>
      </c>
      <c r="AG2105" s="281" t="s">
        <v>6102</v>
      </c>
      <c r="AI2105" s="281" t="s">
        <v>6103</v>
      </c>
      <c r="AJ2105" s="281" t="s">
        <v>11529</v>
      </c>
      <c r="AN2105" s="303">
        <v>44012</v>
      </c>
      <c r="AP2105" s="284">
        <f t="shared" si="295"/>
        <v>2098</v>
      </c>
      <c r="AQ2105" s="284" t="str">
        <f t="shared" si="296"/>
        <v>渡邉聖人1</v>
      </c>
      <c r="AR2105" s="284" t="str">
        <f t="shared" si="297"/>
        <v>わたなべまさと1</v>
      </c>
      <c r="AS2105" s="284">
        <f t="shared" si="298"/>
        <v>1699956</v>
      </c>
      <c r="AT2105" s="284" t="str">
        <f t="shared" si="291"/>
        <v>渡邉聖人</v>
      </c>
      <c r="AU2105" s="284">
        <f>IF(AT2105="","",COUNTIF(AT$8:AT2105,AT2105))</f>
        <v>1</v>
      </c>
      <c r="AV2105" s="284" t="str">
        <f t="shared" si="292"/>
        <v>わたなべまさと</v>
      </c>
      <c r="AW2105" s="284">
        <f>IF(AV2105="","",COUNTIF(AV$8:AV2105,AV2105))</f>
        <v>1</v>
      </c>
      <c r="AX2105" s="284" t="str">
        <f t="shared" si="290"/>
        <v/>
      </c>
      <c r="AY2105" s="284" t="str">
        <f t="shared" si="293"/>
        <v/>
      </c>
      <c r="AZ2105" s="284" t="str">
        <f t="shared" si="294"/>
        <v/>
      </c>
    </row>
    <row r="2106" spans="1:52" ht="18" customHeight="1">
      <c r="A2106" s="281">
        <v>1703118</v>
      </c>
      <c r="B2106" s="281" t="s">
        <v>374</v>
      </c>
      <c r="C2106" s="281" t="s">
        <v>7969</v>
      </c>
      <c r="D2106" s="281" t="s">
        <v>376</v>
      </c>
      <c r="E2106" s="281" t="s">
        <v>5449</v>
      </c>
      <c r="F2106" s="281">
        <v>1</v>
      </c>
      <c r="G2106" s="281" t="s">
        <v>259</v>
      </c>
      <c r="H2106" s="303">
        <v>38270</v>
      </c>
      <c r="I2106" s="281">
        <v>24</v>
      </c>
      <c r="J2106" s="281" t="s">
        <v>260</v>
      </c>
      <c r="K2106" s="281">
        <v>267</v>
      </c>
      <c r="L2106" s="281" t="s">
        <v>328</v>
      </c>
      <c r="M2106" s="281">
        <v>2033</v>
      </c>
      <c r="N2106" s="281" t="s">
        <v>6089</v>
      </c>
      <c r="O2106" s="281">
        <v>2</v>
      </c>
      <c r="P2106" s="281" t="s">
        <v>303</v>
      </c>
      <c r="W2106" s="281">
        <v>-20</v>
      </c>
      <c r="X2106" s="281" t="s">
        <v>1574</v>
      </c>
      <c r="AA2106" s="281">
        <v>-1</v>
      </c>
      <c r="AB2106" s="281" t="s">
        <v>7787</v>
      </c>
      <c r="AC2106" s="303">
        <v>44163</v>
      </c>
      <c r="AD2106" s="281" t="s">
        <v>11572</v>
      </c>
      <c r="AE2106" s="281" t="s">
        <v>946</v>
      </c>
      <c r="AF2106" s="281" t="s">
        <v>266</v>
      </c>
      <c r="AG2106" s="281" t="s">
        <v>6090</v>
      </c>
      <c r="AI2106" s="281" t="s">
        <v>6091</v>
      </c>
      <c r="AJ2106" s="281" t="s">
        <v>11528</v>
      </c>
      <c r="AN2106" s="303">
        <v>44023</v>
      </c>
      <c r="AP2106" s="284">
        <f t="shared" si="295"/>
        <v>2099</v>
      </c>
      <c r="AQ2106" s="284" t="str">
        <f t="shared" si="296"/>
        <v>清水亮汰1</v>
      </c>
      <c r="AR2106" s="284" t="str">
        <f t="shared" si="297"/>
        <v>しみずりょうた1</v>
      </c>
      <c r="AS2106" s="284">
        <f t="shared" si="298"/>
        <v>1703118</v>
      </c>
      <c r="AT2106" s="284" t="str">
        <f t="shared" si="291"/>
        <v>清水亮汰</v>
      </c>
      <c r="AU2106" s="284">
        <f>IF(AT2106="","",COUNTIF(AT$8:AT2106,AT2106))</f>
        <v>1</v>
      </c>
      <c r="AV2106" s="284" t="str">
        <f t="shared" si="292"/>
        <v>しみずりょうた</v>
      </c>
      <c r="AW2106" s="284">
        <f>IF(AV2106="","",COUNTIF(AV$8:AV2106,AV2106))</f>
        <v>1</v>
      </c>
      <c r="AX2106" s="284" t="str">
        <f t="shared" si="290"/>
        <v/>
      </c>
      <c r="AY2106" s="284" t="str">
        <f t="shared" si="293"/>
        <v/>
      </c>
      <c r="AZ2106" s="284" t="str">
        <f t="shared" si="294"/>
        <v/>
      </c>
    </row>
    <row r="2107" spans="1:52" ht="18" customHeight="1">
      <c r="A2107" s="281">
        <v>1699980</v>
      </c>
      <c r="B2107" s="281" t="s">
        <v>7970</v>
      </c>
      <c r="C2107" s="281" t="s">
        <v>7971</v>
      </c>
      <c r="D2107" s="281" t="s">
        <v>7972</v>
      </c>
      <c r="E2107" s="281" t="s">
        <v>4147</v>
      </c>
      <c r="F2107" s="281">
        <v>1</v>
      </c>
      <c r="G2107" s="281" t="s">
        <v>259</v>
      </c>
      <c r="H2107" s="303">
        <v>38282</v>
      </c>
      <c r="I2107" s="281">
        <v>24</v>
      </c>
      <c r="J2107" s="281" t="s">
        <v>260</v>
      </c>
      <c r="K2107" s="281">
        <v>267</v>
      </c>
      <c r="L2107" s="281" t="s">
        <v>328</v>
      </c>
      <c r="M2107" s="281">
        <v>2034</v>
      </c>
      <c r="N2107" s="281" t="s">
        <v>5638</v>
      </c>
      <c r="O2107" s="281">
        <v>2</v>
      </c>
      <c r="P2107" s="281" t="s">
        <v>303</v>
      </c>
      <c r="W2107" s="281">
        <v>-20</v>
      </c>
      <c r="X2107" s="281" t="s">
        <v>1574</v>
      </c>
      <c r="AA2107" s="281">
        <v>-1</v>
      </c>
      <c r="AB2107" s="281" t="s">
        <v>7787</v>
      </c>
      <c r="AC2107" s="303">
        <v>44163</v>
      </c>
      <c r="AD2107" s="281" t="s">
        <v>11572</v>
      </c>
      <c r="AE2107" s="281" t="s">
        <v>5639</v>
      </c>
      <c r="AF2107" s="281" t="s">
        <v>266</v>
      </c>
      <c r="AG2107" s="281" t="s">
        <v>5640</v>
      </c>
      <c r="AI2107" s="281" t="s">
        <v>5641</v>
      </c>
      <c r="AJ2107" s="281" t="s">
        <v>11488</v>
      </c>
      <c r="AN2107" s="303">
        <v>44012</v>
      </c>
      <c r="AP2107" s="284">
        <f t="shared" si="295"/>
        <v>2100</v>
      </c>
      <c r="AQ2107" s="284" t="str">
        <f t="shared" si="296"/>
        <v>西脇怜生1</v>
      </c>
      <c r="AR2107" s="284" t="str">
        <f t="shared" si="297"/>
        <v>にしわきれい1</v>
      </c>
      <c r="AS2107" s="284">
        <f t="shared" si="298"/>
        <v>1699980</v>
      </c>
      <c r="AT2107" s="284" t="str">
        <f t="shared" si="291"/>
        <v>西脇怜生</v>
      </c>
      <c r="AU2107" s="284">
        <f>IF(AT2107="","",COUNTIF(AT$8:AT2107,AT2107))</f>
        <v>1</v>
      </c>
      <c r="AV2107" s="284" t="str">
        <f t="shared" si="292"/>
        <v>にしわきれい</v>
      </c>
      <c r="AW2107" s="284">
        <f>IF(AV2107="","",COUNTIF(AV$8:AV2107,AV2107))</f>
        <v>1</v>
      </c>
      <c r="AX2107" s="284" t="str">
        <f t="shared" si="290"/>
        <v/>
      </c>
      <c r="AY2107" s="284" t="str">
        <f t="shared" si="293"/>
        <v/>
      </c>
      <c r="AZ2107" s="284" t="str">
        <f t="shared" si="294"/>
        <v/>
      </c>
    </row>
    <row r="2108" spans="1:52" ht="18" customHeight="1">
      <c r="A2108" s="281">
        <v>1699993</v>
      </c>
      <c r="B2108" s="281" t="s">
        <v>628</v>
      </c>
      <c r="C2108" s="281" t="s">
        <v>6114</v>
      </c>
      <c r="D2108" s="281" t="s">
        <v>630</v>
      </c>
      <c r="E2108" s="281" t="s">
        <v>4259</v>
      </c>
      <c r="F2108" s="281">
        <v>2</v>
      </c>
      <c r="G2108" s="281" t="s">
        <v>282</v>
      </c>
      <c r="H2108" s="303">
        <v>38290</v>
      </c>
      <c r="I2108" s="281">
        <v>24</v>
      </c>
      <c r="J2108" s="281" t="s">
        <v>260</v>
      </c>
      <c r="K2108" s="281">
        <v>267</v>
      </c>
      <c r="L2108" s="281" t="s">
        <v>328</v>
      </c>
      <c r="M2108" s="281">
        <v>2034</v>
      </c>
      <c r="N2108" s="281" t="s">
        <v>5638</v>
      </c>
      <c r="O2108" s="281">
        <v>2</v>
      </c>
      <c r="P2108" s="281" t="s">
        <v>303</v>
      </c>
      <c r="W2108" s="281">
        <v>-20</v>
      </c>
      <c r="X2108" s="281" t="s">
        <v>1574</v>
      </c>
      <c r="AA2108" s="281">
        <v>-1</v>
      </c>
      <c r="AB2108" s="281" t="s">
        <v>7787</v>
      </c>
      <c r="AC2108" s="303">
        <v>44163</v>
      </c>
      <c r="AD2108" s="281" t="s">
        <v>11572</v>
      </c>
      <c r="AE2108" s="281" t="s">
        <v>5639</v>
      </c>
      <c r="AF2108" s="281" t="s">
        <v>266</v>
      </c>
      <c r="AG2108" s="281" t="s">
        <v>5640</v>
      </c>
      <c r="AI2108" s="281" t="s">
        <v>5641</v>
      </c>
      <c r="AJ2108" s="281" t="s">
        <v>11488</v>
      </c>
      <c r="AN2108" s="303">
        <v>44012</v>
      </c>
      <c r="AP2108" s="284">
        <f t="shared" si="295"/>
        <v>2101</v>
      </c>
      <c r="AQ2108" s="284" t="str">
        <f t="shared" si="296"/>
        <v>中村優希1</v>
      </c>
      <c r="AR2108" s="284" t="str">
        <f t="shared" si="297"/>
        <v>なかむらゆき1</v>
      </c>
      <c r="AS2108" s="284">
        <f t="shared" si="298"/>
        <v>1699993</v>
      </c>
      <c r="AT2108" s="284" t="str">
        <f t="shared" si="291"/>
        <v>中村優希</v>
      </c>
      <c r="AU2108" s="284">
        <f>IF(AT2108="","",COUNTIF(AT$8:AT2108,AT2108))</f>
        <v>1</v>
      </c>
      <c r="AV2108" s="284" t="str">
        <f t="shared" si="292"/>
        <v>なかむらゆき</v>
      </c>
      <c r="AW2108" s="284">
        <f>IF(AV2108="","",COUNTIF(AV$8:AV2108,AV2108))</f>
        <v>1</v>
      </c>
      <c r="AX2108" s="284" t="str">
        <f t="shared" si="290"/>
        <v/>
      </c>
      <c r="AY2108" s="284" t="str">
        <f t="shared" si="293"/>
        <v/>
      </c>
      <c r="AZ2108" s="284" t="str">
        <f t="shared" si="294"/>
        <v/>
      </c>
    </row>
    <row r="2109" spans="1:52" ht="18" customHeight="1">
      <c r="A2109" s="281">
        <v>1699959</v>
      </c>
      <c r="B2109" s="281" t="s">
        <v>7973</v>
      </c>
      <c r="C2109" s="281" t="s">
        <v>7871</v>
      </c>
      <c r="D2109" s="281" t="s">
        <v>7974</v>
      </c>
      <c r="E2109" s="281" t="s">
        <v>4464</v>
      </c>
      <c r="F2109" s="281">
        <v>2</v>
      </c>
      <c r="G2109" s="281" t="s">
        <v>282</v>
      </c>
      <c r="H2109" s="303">
        <v>38311</v>
      </c>
      <c r="I2109" s="281">
        <v>24</v>
      </c>
      <c r="J2109" s="281" t="s">
        <v>260</v>
      </c>
      <c r="K2109" s="281">
        <v>267</v>
      </c>
      <c r="L2109" s="281" t="s">
        <v>328</v>
      </c>
      <c r="M2109" s="281">
        <v>2035</v>
      </c>
      <c r="N2109" s="281" t="s">
        <v>6101</v>
      </c>
      <c r="O2109" s="281">
        <v>2</v>
      </c>
      <c r="P2109" s="281" t="s">
        <v>303</v>
      </c>
      <c r="Q2109" s="281">
        <v>0</v>
      </c>
      <c r="S2109" s="281">
        <v>0</v>
      </c>
      <c r="W2109" s="281">
        <v>-20</v>
      </c>
      <c r="X2109" s="281" t="s">
        <v>1574</v>
      </c>
      <c r="AA2109" s="281">
        <v>-1</v>
      </c>
      <c r="AB2109" s="281" t="s">
        <v>7787</v>
      </c>
      <c r="AC2109" s="303">
        <v>44163</v>
      </c>
      <c r="AD2109" s="281" t="s">
        <v>11572</v>
      </c>
      <c r="AE2109" s="281" t="s">
        <v>4100</v>
      </c>
      <c r="AF2109" s="281" t="s">
        <v>266</v>
      </c>
      <c r="AG2109" s="281" t="s">
        <v>6102</v>
      </c>
      <c r="AI2109" s="281" t="s">
        <v>6103</v>
      </c>
      <c r="AJ2109" s="281" t="s">
        <v>11529</v>
      </c>
      <c r="AN2109" s="303">
        <v>44012</v>
      </c>
      <c r="AP2109" s="284">
        <f t="shared" si="295"/>
        <v>2102</v>
      </c>
      <c r="AQ2109" s="284" t="str">
        <f t="shared" si="296"/>
        <v>尾登朱里1</v>
      </c>
      <c r="AR2109" s="284" t="str">
        <f t="shared" si="297"/>
        <v>おとあかり1</v>
      </c>
      <c r="AS2109" s="284">
        <f t="shared" si="298"/>
        <v>1699959</v>
      </c>
      <c r="AT2109" s="284" t="str">
        <f t="shared" si="291"/>
        <v>尾登朱里</v>
      </c>
      <c r="AU2109" s="284">
        <f>IF(AT2109="","",COUNTIF(AT$8:AT2109,AT2109))</f>
        <v>1</v>
      </c>
      <c r="AV2109" s="284" t="str">
        <f t="shared" si="292"/>
        <v>おとあかり</v>
      </c>
      <c r="AW2109" s="284">
        <f>IF(AV2109="","",COUNTIF(AV$8:AV2109,AV2109))</f>
        <v>1</v>
      </c>
      <c r="AX2109" s="284" t="str">
        <f t="shared" si="290"/>
        <v/>
      </c>
      <c r="AY2109" s="284" t="str">
        <f t="shared" si="293"/>
        <v/>
      </c>
      <c r="AZ2109" s="284" t="str">
        <f t="shared" si="294"/>
        <v/>
      </c>
    </row>
    <row r="2110" spans="1:52" ht="18" customHeight="1">
      <c r="A2110" s="281">
        <v>1700129</v>
      </c>
      <c r="B2110" s="281" t="s">
        <v>7975</v>
      </c>
      <c r="C2110" s="281" t="s">
        <v>5693</v>
      </c>
      <c r="D2110" s="281" t="s">
        <v>6557</v>
      </c>
      <c r="E2110" s="281" t="s">
        <v>5695</v>
      </c>
      <c r="F2110" s="281">
        <v>2</v>
      </c>
      <c r="G2110" s="281" t="s">
        <v>282</v>
      </c>
      <c r="H2110" s="303">
        <v>38326</v>
      </c>
      <c r="I2110" s="281">
        <v>24</v>
      </c>
      <c r="J2110" s="281" t="s">
        <v>260</v>
      </c>
      <c r="K2110" s="281">
        <v>267</v>
      </c>
      <c r="L2110" s="281" t="s">
        <v>328</v>
      </c>
      <c r="M2110" s="281">
        <v>2028</v>
      </c>
      <c r="N2110" s="281" t="s">
        <v>341</v>
      </c>
      <c r="O2110" s="281">
        <v>2</v>
      </c>
      <c r="P2110" s="281" t="s">
        <v>303</v>
      </c>
      <c r="Q2110" s="281">
        <v>0</v>
      </c>
      <c r="S2110" s="281">
        <v>0</v>
      </c>
      <c r="V2110" s="281">
        <v>0</v>
      </c>
      <c r="W2110" s="281">
        <v>-20</v>
      </c>
      <c r="X2110" s="281" t="s">
        <v>1574</v>
      </c>
      <c r="AA2110" s="281">
        <v>-1</v>
      </c>
      <c r="AB2110" s="281" t="s">
        <v>7787</v>
      </c>
      <c r="AC2110" s="303">
        <v>44163</v>
      </c>
      <c r="AD2110" s="281" t="s">
        <v>11572</v>
      </c>
      <c r="AE2110" s="281" t="s">
        <v>5793</v>
      </c>
      <c r="AF2110" s="281" t="s">
        <v>266</v>
      </c>
      <c r="AG2110" s="281" t="s">
        <v>5794</v>
      </c>
      <c r="AI2110" s="281" t="s">
        <v>5795</v>
      </c>
      <c r="AJ2110" s="281" t="s">
        <v>11500</v>
      </c>
      <c r="AN2110" s="303">
        <v>44012</v>
      </c>
      <c r="AP2110" s="284">
        <f t="shared" si="295"/>
        <v>2103</v>
      </c>
      <c r="AQ2110" s="284" t="str">
        <f t="shared" si="296"/>
        <v>一瀬美波1</v>
      </c>
      <c r="AR2110" s="284" t="str">
        <f t="shared" si="297"/>
        <v>いちのせみなみ1</v>
      </c>
      <c r="AS2110" s="284">
        <f t="shared" si="298"/>
        <v>1700129</v>
      </c>
      <c r="AT2110" s="284" t="str">
        <f t="shared" si="291"/>
        <v>一瀬美波</v>
      </c>
      <c r="AU2110" s="284">
        <f>IF(AT2110="","",COUNTIF(AT$8:AT2110,AT2110))</f>
        <v>1</v>
      </c>
      <c r="AV2110" s="284" t="str">
        <f t="shared" si="292"/>
        <v>いちのせみなみ</v>
      </c>
      <c r="AW2110" s="284">
        <f>IF(AV2110="","",COUNTIF(AV$8:AV2110,AV2110))</f>
        <v>1</v>
      </c>
      <c r="AX2110" s="284" t="str">
        <f t="shared" si="290"/>
        <v/>
      </c>
      <c r="AY2110" s="284" t="str">
        <f t="shared" si="293"/>
        <v/>
      </c>
      <c r="AZ2110" s="284" t="str">
        <f t="shared" si="294"/>
        <v/>
      </c>
    </row>
    <row r="2111" spans="1:52" ht="18" customHeight="1">
      <c r="A2111" s="281">
        <v>1699966</v>
      </c>
      <c r="B2111" s="281" t="s">
        <v>766</v>
      </c>
      <c r="C2111" s="281" t="s">
        <v>7489</v>
      </c>
      <c r="D2111" s="281" t="s">
        <v>768</v>
      </c>
      <c r="E2111" s="281" t="s">
        <v>4044</v>
      </c>
      <c r="F2111" s="281">
        <v>1</v>
      </c>
      <c r="G2111" s="281" t="s">
        <v>259</v>
      </c>
      <c r="H2111" s="303">
        <v>38334</v>
      </c>
      <c r="I2111" s="281">
        <v>24</v>
      </c>
      <c r="J2111" s="281" t="s">
        <v>260</v>
      </c>
      <c r="K2111" s="281">
        <v>267</v>
      </c>
      <c r="L2111" s="281" t="s">
        <v>328</v>
      </c>
      <c r="M2111" s="281">
        <v>2036</v>
      </c>
      <c r="N2111" s="281" t="s">
        <v>5645</v>
      </c>
      <c r="O2111" s="281">
        <v>2</v>
      </c>
      <c r="P2111" s="281" t="s">
        <v>303</v>
      </c>
      <c r="W2111" s="281">
        <v>-20</v>
      </c>
      <c r="X2111" s="281" t="s">
        <v>1574</v>
      </c>
      <c r="AA2111" s="281">
        <v>-1</v>
      </c>
      <c r="AB2111" s="281" t="s">
        <v>7787</v>
      </c>
      <c r="AC2111" s="303">
        <v>44163</v>
      </c>
      <c r="AD2111" s="281" t="s">
        <v>11572</v>
      </c>
      <c r="AE2111" s="281" t="s">
        <v>1036</v>
      </c>
      <c r="AF2111" s="281" t="s">
        <v>266</v>
      </c>
      <c r="AG2111" s="281" t="s">
        <v>5646</v>
      </c>
      <c r="AI2111" s="281" t="s">
        <v>5647</v>
      </c>
      <c r="AJ2111" s="281" t="s">
        <v>11489</v>
      </c>
      <c r="AN2111" s="303">
        <v>44012</v>
      </c>
      <c r="AP2111" s="284">
        <f t="shared" si="295"/>
        <v>2104</v>
      </c>
      <c r="AQ2111" s="284" t="str">
        <f t="shared" si="296"/>
        <v>山口優翔1</v>
      </c>
      <c r="AR2111" s="284" t="str">
        <f t="shared" si="297"/>
        <v>やまぐちゆうと1</v>
      </c>
      <c r="AS2111" s="284">
        <f t="shared" si="298"/>
        <v>1699966</v>
      </c>
      <c r="AT2111" s="284" t="str">
        <f t="shared" si="291"/>
        <v>山口優翔</v>
      </c>
      <c r="AU2111" s="284">
        <f>IF(AT2111="","",COUNTIF(AT$8:AT2111,AT2111))</f>
        <v>1</v>
      </c>
      <c r="AV2111" s="284" t="str">
        <f t="shared" si="292"/>
        <v>やまぐちゆうと</v>
      </c>
      <c r="AW2111" s="284">
        <f>IF(AV2111="","",COUNTIF(AV$8:AV2111,AV2111))</f>
        <v>1</v>
      </c>
      <c r="AX2111" s="284" t="str">
        <f t="shared" si="290"/>
        <v/>
      </c>
      <c r="AY2111" s="284" t="str">
        <f t="shared" si="293"/>
        <v/>
      </c>
      <c r="AZ2111" s="284" t="str">
        <f t="shared" si="294"/>
        <v/>
      </c>
    </row>
    <row r="2112" spans="1:52" ht="18" customHeight="1">
      <c r="A2112" s="281">
        <v>1700135</v>
      </c>
      <c r="B2112" s="281" t="s">
        <v>7976</v>
      </c>
      <c r="C2112" s="281" t="s">
        <v>7015</v>
      </c>
      <c r="D2112" s="281" t="s">
        <v>7977</v>
      </c>
      <c r="E2112" s="281" t="s">
        <v>7016</v>
      </c>
      <c r="F2112" s="281">
        <v>2</v>
      </c>
      <c r="G2112" s="281" t="s">
        <v>282</v>
      </c>
      <c r="H2112" s="303">
        <v>38346</v>
      </c>
      <c r="I2112" s="281">
        <v>24</v>
      </c>
      <c r="J2112" s="281" t="s">
        <v>260</v>
      </c>
      <c r="K2112" s="281">
        <v>267</v>
      </c>
      <c r="L2112" s="281" t="s">
        <v>328</v>
      </c>
      <c r="M2112" s="281">
        <v>2028</v>
      </c>
      <c r="N2112" s="281" t="s">
        <v>341</v>
      </c>
      <c r="O2112" s="281">
        <v>2</v>
      </c>
      <c r="P2112" s="281" t="s">
        <v>303</v>
      </c>
      <c r="Q2112" s="281">
        <v>0</v>
      </c>
      <c r="S2112" s="281">
        <v>0</v>
      </c>
      <c r="V2112" s="281">
        <v>0</v>
      </c>
      <c r="W2112" s="281">
        <v>-20</v>
      </c>
      <c r="X2112" s="281" t="s">
        <v>1574</v>
      </c>
      <c r="AA2112" s="281">
        <v>-1</v>
      </c>
      <c r="AB2112" s="281" t="s">
        <v>7787</v>
      </c>
      <c r="AC2112" s="303">
        <v>44163</v>
      </c>
      <c r="AD2112" s="281" t="s">
        <v>11572</v>
      </c>
      <c r="AE2112" s="281" t="s">
        <v>5793</v>
      </c>
      <c r="AF2112" s="281" t="s">
        <v>266</v>
      </c>
      <c r="AG2112" s="281" t="s">
        <v>5794</v>
      </c>
      <c r="AI2112" s="281" t="s">
        <v>5795</v>
      </c>
      <c r="AJ2112" s="281" t="s">
        <v>11500</v>
      </c>
      <c r="AN2112" s="303">
        <v>44012</v>
      </c>
      <c r="AP2112" s="284">
        <f t="shared" si="295"/>
        <v>2105</v>
      </c>
      <c r="AQ2112" s="284" t="str">
        <f t="shared" si="296"/>
        <v>西野美羽1</v>
      </c>
      <c r="AR2112" s="284" t="str">
        <f t="shared" si="297"/>
        <v>にしのみう1</v>
      </c>
      <c r="AS2112" s="284">
        <f t="shared" si="298"/>
        <v>1700135</v>
      </c>
      <c r="AT2112" s="284" t="str">
        <f t="shared" si="291"/>
        <v>西野美羽</v>
      </c>
      <c r="AU2112" s="284">
        <f>IF(AT2112="","",COUNTIF(AT$8:AT2112,AT2112))</f>
        <v>1</v>
      </c>
      <c r="AV2112" s="284" t="str">
        <f t="shared" si="292"/>
        <v>にしのみう</v>
      </c>
      <c r="AW2112" s="284">
        <f>IF(AV2112="","",COUNTIF(AV$8:AV2112,AV2112))</f>
        <v>1</v>
      </c>
      <c r="AX2112" s="284" t="str">
        <f t="shared" si="290"/>
        <v/>
      </c>
      <c r="AY2112" s="284" t="str">
        <f t="shared" si="293"/>
        <v/>
      </c>
      <c r="AZ2112" s="284" t="str">
        <f t="shared" si="294"/>
        <v/>
      </c>
    </row>
    <row r="2113" spans="1:52" ht="18" customHeight="1">
      <c r="A2113" s="281">
        <v>1699995</v>
      </c>
      <c r="B2113" s="281" t="s">
        <v>5838</v>
      </c>
      <c r="C2113" s="281" t="s">
        <v>7978</v>
      </c>
      <c r="D2113" s="281" t="s">
        <v>3106</v>
      </c>
      <c r="E2113" s="281" t="s">
        <v>7979</v>
      </c>
      <c r="F2113" s="281">
        <v>2</v>
      </c>
      <c r="G2113" s="281" t="s">
        <v>282</v>
      </c>
      <c r="H2113" s="303">
        <v>38375</v>
      </c>
      <c r="I2113" s="281">
        <v>24</v>
      </c>
      <c r="J2113" s="281" t="s">
        <v>260</v>
      </c>
      <c r="K2113" s="281">
        <v>267</v>
      </c>
      <c r="L2113" s="281" t="s">
        <v>328</v>
      </c>
      <c r="M2113" s="281">
        <v>2034</v>
      </c>
      <c r="N2113" s="281" t="s">
        <v>5638</v>
      </c>
      <c r="O2113" s="281">
        <v>2</v>
      </c>
      <c r="P2113" s="281" t="s">
        <v>303</v>
      </c>
      <c r="W2113" s="281">
        <v>-20</v>
      </c>
      <c r="X2113" s="281" t="s">
        <v>1574</v>
      </c>
      <c r="AA2113" s="281">
        <v>-1</v>
      </c>
      <c r="AB2113" s="281" t="s">
        <v>7787</v>
      </c>
      <c r="AC2113" s="303">
        <v>44163</v>
      </c>
      <c r="AD2113" s="281" t="s">
        <v>11572</v>
      </c>
      <c r="AE2113" s="281" t="s">
        <v>5639</v>
      </c>
      <c r="AF2113" s="281" t="s">
        <v>266</v>
      </c>
      <c r="AG2113" s="281" t="s">
        <v>5640</v>
      </c>
      <c r="AI2113" s="281" t="s">
        <v>5641</v>
      </c>
      <c r="AJ2113" s="281" t="s">
        <v>11488</v>
      </c>
      <c r="AN2113" s="303">
        <v>44012</v>
      </c>
      <c r="AP2113" s="284">
        <f t="shared" si="295"/>
        <v>2106</v>
      </c>
      <c r="AQ2113" s="284" t="str">
        <f t="shared" si="296"/>
        <v>吉沢春香1</v>
      </c>
      <c r="AR2113" s="284" t="str">
        <f t="shared" si="297"/>
        <v>よしざわしゅんか1</v>
      </c>
      <c r="AS2113" s="284">
        <f t="shared" si="298"/>
        <v>1699995</v>
      </c>
      <c r="AT2113" s="284" t="str">
        <f t="shared" si="291"/>
        <v>吉沢春香</v>
      </c>
      <c r="AU2113" s="284">
        <f>IF(AT2113="","",COUNTIF(AT$8:AT2113,AT2113))</f>
        <v>1</v>
      </c>
      <c r="AV2113" s="284" t="str">
        <f t="shared" si="292"/>
        <v>よしざわしゅんか</v>
      </c>
      <c r="AW2113" s="284">
        <f>IF(AV2113="","",COUNTIF(AV$8:AV2113,AV2113))</f>
        <v>1</v>
      </c>
      <c r="AX2113" s="284" t="str">
        <f t="shared" si="290"/>
        <v/>
      </c>
      <c r="AY2113" s="284" t="str">
        <f t="shared" si="293"/>
        <v/>
      </c>
      <c r="AZ2113" s="284" t="str">
        <f t="shared" si="294"/>
        <v/>
      </c>
    </row>
    <row r="2114" spans="1:52" ht="18" customHeight="1">
      <c r="A2114" s="281">
        <v>1703115</v>
      </c>
      <c r="B2114" s="281" t="s">
        <v>780</v>
      </c>
      <c r="C2114" s="281" t="s">
        <v>6142</v>
      </c>
      <c r="D2114" s="281" t="s">
        <v>782</v>
      </c>
      <c r="E2114" s="281" t="s">
        <v>2671</v>
      </c>
      <c r="F2114" s="281">
        <v>1</v>
      </c>
      <c r="G2114" s="281" t="s">
        <v>259</v>
      </c>
      <c r="H2114" s="303">
        <v>38377</v>
      </c>
      <c r="I2114" s="281">
        <v>24</v>
      </c>
      <c r="J2114" s="281" t="s">
        <v>260</v>
      </c>
      <c r="K2114" s="281">
        <v>267</v>
      </c>
      <c r="L2114" s="281" t="s">
        <v>328</v>
      </c>
      <c r="M2114" s="281">
        <v>2033</v>
      </c>
      <c r="N2114" s="281" t="s">
        <v>6089</v>
      </c>
      <c r="O2114" s="281">
        <v>2</v>
      </c>
      <c r="P2114" s="281" t="s">
        <v>303</v>
      </c>
      <c r="W2114" s="281">
        <v>-20</v>
      </c>
      <c r="X2114" s="281" t="s">
        <v>1574</v>
      </c>
      <c r="AA2114" s="281">
        <v>-1</v>
      </c>
      <c r="AB2114" s="281" t="s">
        <v>7787</v>
      </c>
      <c r="AC2114" s="303">
        <v>44163</v>
      </c>
      <c r="AD2114" s="281" t="s">
        <v>11572</v>
      </c>
      <c r="AE2114" s="281" t="s">
        <v>946</v>
      </c>
      <c r="AF2114" s="281" t="s">
        <v>266</v>
      </c>
      <c r="AG2114" s="281" t="s">
        <v>6090</v>
      </c>
      <c r="AI2114" s="281" t="s">
        <v>6091</v>
      </c>
      <c r="AJ2114" s="281" t="s">
        <v>11528</v>
      </c>
      <c r="AN2114" s="303">
        <v>44023</v>
      </c>
      <c r="AP2114" s="284">
        <f t="shared" si="295"/>
        <v>2107</v>
      </c>
      <c r="AQ2114" s="284" t="str">
        <f t="shared" si="296"/>
        <v>山田晃大1</v>
      </c>
      <c r="AR2114" s="284" t="str">
        <f t="shared" si="297"/>
        <v>やまだあきひろ1</v>
      </c>
      <c r="AS2114" s="284">
        <f t="shared" si="298"/>
        <v>1703115</v>
      </c>
      <c r="AT2114" s="284" t="str">
        <f t="shared" si="291"/>
        <v>山田晃大</v>
      </c>
      <c r="AU2114" s="284">
        <f>IF(AT2114="","",COUNTIF(AT$8:AT2114,AT2114))</f>
        <v>1</v>
      </c>
      <c r="AV2114" s="284" t="str">
        <f t="shared" si="292"/>
        <v>やまだあきひろ</v>
      </c>
      <c r="AW2114" s="284">
        <f>IF(AV2114="","",COUNTIF(AV$8:AV2114,AV2114))</f>
        <v>1</v>
      </c>
      <c r="AX2114" s="284" t="str">
        <f t="shared" si="290"/>
        <v/>
      </c>
      <c r="AY2114" s="284" t="str">
        <f t="shared" si="293"/>
        <v/>
      </c>
      <c r="AZ2114" s="284" t="str">
        <f t="shared" si="294"/>
        <v/>
      </c>
    </row>
    <row r="2115" spans="1:52" ht="18" customHeight="1">
      <c r="A2115" s="281">
        <v>1700067</v>
      </c>
      <c r="B2115" s="281" t="s">
        <v>1033</v>
      </c>
      <c r="C2115" s="281" t="s">
        <v>7461</v>
      </c>
      <c r="D2115" s="281" t="s">
        <v>1035</v>
      </c>
      <c r="E2115" s="281" t="s">
        <v>6243</v>
      </c>
      <c r="F2115" s="281">
        <v>2</v>
      </c>
      <c r="G2115" s="281" t="s">
        <v>282</v>
      </c>
      <c r="H2115" s="303">
        <v>38402</v>
      </c>
      <c r="I2115" s="281">
        <v>24</v>
      </c>
      <c r="J2115" s="281" t="s">
        <v>260</v>
      </c>
      <c r="K2115" s="281">
        <v>267</v>
      </c>
      <c r="L2115" s="281" t="s">
        <v>328</v>
      </c>
      <c r="M2115" s="281">
        <v>2030</v>
      </c>
      <c r="N2115" s="281" t="s">
        <v>363</v>
      </c>
      <c r="O2115" s="281">
        <v>2</v>
      </c>
      <c r="P2115" s="281" t="s">
        <v>303</v>
      </c>
      <c r="W2115" s="281">
        <v>-20</v>
      </c>
      <c r="X2115" s="281" t="s">
        <v>1574</v>
      </c>
      <c r="AA2115" s="281">
        <v>-1</v>
      </c>
      <c r="AB2115" s="281" t="s">
        <v>7787</v>
      </c>
      <c r="AC2115" s="303">
        <v>44163</v>
      </c>
      <c r="AD2115" s="281" t="s">
        <v>11572</v>
      </c>
      <c r="AE2115" s="281" t="s">
        <v>5502</v>
      </c>
      <c r="AF2115" s="281" t="s">
        <v>266</v>
      </c>
      <c r="AG2115" s="281" t="s">
        <v>5503</v>
      </c>
      <c r="AI2115" s="281" t="s">
        <v>5504</v>
      </c>
      <c r="AJ2115" s="281" t="s">
        <v>11477</v>
      </c>
      <c r="AN2115" s="303">
        <v>44012</v>
      </c>
      <c r="AP2115" s="284">
        <f t="shared" si="295"/>
        <v>2108</v>
      </c>
      <c r="AQ2115" s="284" t="str">
        <f t="shared" si="296"/>
        <v>小山愛桜1</v>
      </c>
      <c r="AR2115" s="284" t="str">
        <f t="shared" si="297"/>
        <v>こやまあいら1</v>
      </c>
      <c r="AS2115" s="284">
        <f t="shared" si="298"/>
        <v>1700067</v>
      </c>
      <c r="AT2115" s="284" t="str">
        <f t="shared" si="291"/>
        <v>小山愛桜</v>
      </c>
      <c r="AU2115" s="284">
        <f>IF(AT2115="","",COUNTIF(AT$8:AT2115,AT2115))</f>
        <v>1</v>
      </c>
      <c r="AV2115" s="284" t="str">
        <f t="shared" si="292"/>
        <v>こやまあいら</v>
      </c>
      <c r="AW2115" s="284">
        <f>IF(AV2115="","",COUNTIF(AV$8:AV2115,AV2115))</f>
        <v>1</v>
      </c>
      <c r="AX2115" s="284" t="str">
        <f t="shared" si="290"/>
        <v/>
      </c>
      <c r="AY2115" s="284" t="str">
        <f t="shared" si="293"/>
        <v/>
      </c>
      <c r="AZ2115" s="284" t="str">
        <f t="shared" si="294"/>
        <v/>
      </c>
    </row>
    <row r="2116" spans="1:52" ht="18" customHeight="1">
      <c r="A2116" s="281">
        <v>1699996</v>
      </c>
      <c r="B2116" s="281" t="s">
        <v>3290</v>
      </c>
      <c r="C2116" s="281" t="s">
        <v>3087</v>
      </c>
      <c r="D2116" s="281" t="s">
        <v>3292</v>
      </c>
      <c r="E2116" s="281" t="s">
        <v>3089</v>
      </c>
      <c r="F2116" s="281">
        <v>2</v>
      </c>
      <c r="G2116" s="281" t="s">
        <v>282</v>
      </c>
      <c r="H2116" s="303">
        <v>38439</v>
      </c>
      <c r="I2116" s="281">
        <v>24</v>
      </c>
      <c r="J2116" s="281" t="s">
        <v>260</v>
      </c>
      <c r="K2116" s="281">
        <v>267</v>
      </c>
      <c r="L2116" s="281" t="s">
        <v>328</v>
      </c>
      <c r="M2116" s="281">
        <v>2034</v>
      </c>
      <c r="N2116" s="281" t="s">
        <v>5638</v>
      </c>
      <c r="O2116" s="281">
        <v>2</v>
      </c>
      <c r="P2116" s="281" t="s">
        <v>303</v>
      </c>
      <c r="W2116" s="281">
        <v>-20</v>
      </c>
      <c r="X2116" s="281" t="s">
        <v>1574</v>
      </c>
      <c r="AA2116" s="281">
        <v>-1</v>
      </c>
      <c r="AB2116" s="281" t="s">
        <v>7787</v>
      </c>
      <c r="AC2116" s="303">
        <v>44163</v>
      </c>
      <c r="AD2116" s="281" t="s">
        <v>11572</v>
      </c>
      <c r="AE2116" s="281" t="s">
        <v>5639</v>
      </c>
      <c r="AF2116" s="281" t="s">
        <v>266</v>
      </c>
      <c r="AG2116" s="281" t="s">
        <v>5640</v>
      </c>
      <c r="AI2116" s="281" t="s">
        <v>5641</v>
      </c>
      <c r="AJ2116" s="281" t="s">
        <v>11488</v>
      </c>
      <c r="AN2116" s="303">
        <v>44012</v>
      </c>
      <c r="AP2116" s="284">
        <f t="shared" si="295"/>
        <v>2109</v>
      </c>
      <c r="AQ2116" s="284" t="str">
        <f t="shared" si="296"/>
        <v>萱沼葵1</v>
      </c>
      <c r="AR2116" s="284" t="str">
        <f t="shared" si="297"/>
        <v>かやぬまあおい1</v>
      </c>
      <c r="AS2116" s="284">
        <f t="shared" si="298"/>
        <v>1699996</v>
      </c>
      <c r="AT2116" s="284" t="str">
        <f t="shared" si="291"/>
        <v>萱沼葵</v>
      </c>
      <c r="AU2116" s="284">
        <f>IF(AT2116="","",COUNTIF(AT$8:AT2116,AT2116))</f>
        <v>1</v>
      </c>
      <c r="AV2116" s="284" t="str">
        <f t="shared" si="292"/>
        <v>かやぬまあおい</v>
      </c>
      <c r="AW2116" s="284">
        <f>IF(AV2116="","",COUNTIF(AV$8:AV2116,AV2116))</f>
        <v>1</v>
      </c>
      <c r="AX2116" s="284" t="str">
        <f t="shared" si="290"/>
        <v/>
      </c>
      <c r="AY2116" s="284" t="str">
        <f t="shared" si="293"/>
        <v/>
      </c>
      <c r="AZ2116" s="284" t="str">
        <f t="shared" si="294"/>
        <v/>
      </c>
    </row>
    <row r="2117" spans="1:52" ht="18" customHeight="1">
      <c r="A2117" s="281">
        <v>1640554</v>
      </c>
      <c r="B2117" s="281" t="s">
        <v>7980</v>
      </c>
      <c r="C2117" s="281" t="s">
        <v>7981</v>
      </c>
      <c r="D2117" s="281" t="s">
        <v>7982</v>
      </c>
      <c r="E2117" s="281" t="s">
        <v>6213</v>
      </c>
      <c r="F2117" s="281">
        <v>1</v>
      </c>
      <c r="G2117" s="281" t="s">
        <v>259</v>
      </c>
      <c r="H2117" s="303">
        <v>38615</v>
      </c>
      <c r="I2117" s="281">
        <v>24</v>
      </c>
      <c r="J2117" s="281" t="s">
        <v>260</v>
      </c>
      <c r="K2117" s="281">
        <v>267</v>
      </c>
      <c r="L2117" s="281" t="s">
        <v>328</v>
      </c>
      <c r="M2117" s="281">
        <v>2042</v>
      </c>
      <c r="N2117" s="281" t="s">
        <v>5507</v>
      </c>
      <c r="O2117" s="281">
        <v>2</v>
      </c>
      <c r="P2117" s="281" t="s">
        <v>303</v>
      </c>
      <c r="Q2117" s="281">
        <v>0</v>
      </c>
      <c r="S2117" s="281">
        <v>0</v>
      </c>
      <c r="V2117" s="281">
        <v>0</v>
      </c>
      <c r="W2117" s="281">
        <v>-20</v>
      </c>
      <c r="X2117" s="281" t="s">
        <v>1574</v>
      </c>
      <c r="AA2117" s="281">
        <v>-1</v>
      </c>
      <c r="AB2117" s="281" t="s">
        <v>7787</v>
      </c>
      <c r="AC2117" s="303">
        <v>44163</v>
      </c>
      <c r="AD2117" s="281" t="s">
        <v>11572</v>
      </c>
      <c r="AE2117" s="281" t="s">
        <v>3243</v>
      </c>
      <c r="AF2117" s="281" t="s">
        <v>266</v>
      </c>
      <c r="AG2117" s="281" t="s">
        <v>5508</v>
      </c>
      <c r="AI2117" s="281" t="s">
        <v>5509</v>
      </c>
      <c r="AJ2117" s="281" t="s">
        <v>11478</v>
      </c>
      <c r="AN2117" s="303">
        <v>43257</v>
      </c>
      <c r="AP2117" s="284">
        <f t="shared" si="295"/>
        <v>2110</v>
      </c>
      <c r="AQ2117" s="284" t="str">
        <f t="shared" si="296"/>
        <v>水品翔馬1</v>
      </c>
      <c r="AR2117" s="284" t="str">
        <f t="shared" si="297"/>
        <v>みずしなしょうま1</v>
      </c>
      <c r="AS2117" s="284">
        <f t="shared" si="298"/>
        <v>1640554</v>
      </c>
      <c r="AT2117" s="284" t="str">
        <f t="shared" si="291"/>
        <v>水品翔馬</v>
      </c>
      <c r="AU2117" s="284">
        <f>IF(AT2117="","",COUNTIF(AT$8:AT2117,AT2117))</f>
        <v>1</v>
      </c>
      <c r="AV2117" s="284" t="str">
        <f t="shared" si="292"/>
        <v>みずしなしょうま</v>
      </c>
      <c r="AW2117" s="284">
        <f>IF(AV2117="","",COUNTIF(AV$8:AV2117,AV2117))</f>
        <v>1</v>
      </c>
      <c r="AX2117" s="284" t="str">
        <f t="shared" si="290"/>
        <v/>
      </c>
      <c r="AY2117" s="284" t="str">
        <f t="shared" si="293"/>
        <v/>
      </c>
      <c r="AZ2117" s="284" t="str">
        <f t="shared" si="294"/>
        <v/>
      </c>
    </row>
    <row r="2118" spans="1:52" ht="18" customHeight="1">
      <c r="A2118" s="281">
        <v>1668912</v>
      </c>
      <c r="B2118" s="281" t="s">
        <v>2640</v>
      </c>
      <c r="C2118" s="281" t="s">
        <v>6314</v>
      </c>
      <c r="D2118" s="281" t="s">
        <v>2642</v>
      </c>
      <c r="E2118" s="281" t="s">
        <v>6009</v>
      </c>
      <c r="F2118" s="281">
        <v>1</v>
      </c>
      <c r="G2118" s="281" t="s">
        <v>259</v>
      </c>
      <c r="H2118" s="303">
        <v>37860</v>
      </c>
      <c r="I2118" s="281">
        <v>24</v>
      </c>
      <c r="J2118" s="281" t="s">
        <v>260</v>
      </c>
      <c r="K2118" s="281">
        <v>269</v>
      </c>
      <c r="L2118" s="281" t="s">
        <v>378</v>
      </c>
      <c r="M2118" s="281">
        <v>2052</v>
      </c>
      <c r="N2118" s="281" t="s">
        <v>5079</v>
      </c>
      <c r="O2118" s="281">
        <v>1</v>
      </c>
      <c r="P2118" s="281" t="s">
        <v>11177</v>
      </c>
      <c r="Q2118" s="281">
        <v>0</v>
      </c>
      <c r="S2118" s="281">
        <v>0</v>
      </c>
      <c r="W2118" s="281">
        <v>-20</v>
      </c>
      <c r="X2118" s="281" t="s">
        <v>1574</v>
      </c>
      <c r="AA2118" s="281">
        <v>-1</v>
      </c>
      <c r="AB2118" s="281" t="s">
        <v>7787</v>
      </c>
      <c r="AC2118" s="303">
        <v>44171</v>
      </c>
      <c r="AD2118" s="281" t="s">
        <v>11628</v>
      </c>
      <c r="AE2118" s="281" t="s">
        <v>5080</v>
      </c>
      <c r="AF2118" s="281" t="s">
        <v>266</v>
      </c>
      <c r="AG2118" s="281" t="s">
        <v>5081</v>
      </c>
      <c r="AH2118" s="281" t="s">
        <v>5079</v>
      </c>
      <c r="AI2118" s="281" t="s">
        <v>5082</v>
      </c>
      <c r="AN2118" s="303">
        <v>43610</v>
      </c>
      <c r="AP2118" s="284">
        <f t="shared" si="295"/>
        <v>2111</v>
      </c>
      <c r="AQ2118" s="284" t="str">
        <f t="shared" si="296"/>
        <v>岡田柊1</v>
      </c>
      <c r="AR2118" s="284" t="str">
        <f t="shared" si="297"/>
        <v>おかだしゅう1</v>
      </c>
      <c r="AS2118" s="284">
        <f t="shared" si="298"/>
        <v>1668912</v>
      </c>
      <c r="AT2118" s="284" t="str">
        <f t="shared" si="291"/>
        <v>岡田柊</v>
      </c>
      <c r="AU2118" s="284">
        <f>IF(AT2118="","",COUNTIF(AT$8:AT2118,AT2118))</f>
        <v>1</v>
      </c>
      <c r="AV2118" s="284" t="str">
        <f t="shared" si="292"/>
        <v>おかだしゅう</v>
      </c>
      <c r="AW2118" s="284">
        <f>IF(AV2118="","",COUNTIF(AV$8:AV2118,AV2118))</f>
        <v>1</v>
      </c>
      <c r="AX2118" s="284" t="str">
        <f t="shared" si="290"/>
        <v/>
      </c>
      <c r="AY2118" s="284" t="str">
        <f t="shared" si="293"/>
        <v/>
      </c>
      <c r="AZ2118" s="284" t="str">
        <f t="shared" si="294"/>
        <v/>
      </c>
    </row>
    <row r="2119" spans="1:52" ht="18" customHeight="1">
      <c r="A2119" s="281">
        <v>1703059</v>
      </c>
      <c r="B2119" s="281" t="s">
        <v>6613</v>
      </c>
      <c r="C2119" s="281" t="s">
        <v>6930</v>
      </c>
      <c r="D2119" s="281" t="s">
        <v>5029</v>
      </c>
      <c r="E2119" s="281" t="s">
        <v>5282</v>
      </c>
      <c r="F2119" s="281">
        <v>2</v>
      </c>
      <c r="G2119" s="281" t="s">
        <v>282</v>
      </c>
      <c r="H2119" s="303">
        <v>38114</v>
      </c>
      <c r="I2119" s="281">
        <v>24</v>
      </c>
      <c r="J2119" s="281" t="s">
        <v>260</v>
      </c>
      <c r="K2119" s="281">
        <v>273</v>
      </c>
      <c r="L2119" s="281" t="s">
        <v>784</v>
      </c>
      <c r="M2119" s="281">
        <v>5117</v>
      </c>
      <c r="N2119" s="281" t="s">
        <v>6926</v>
      </c>
      <c r="O2119" s="281">
        <v>2</v>
      </c>
      <c r="P2119" s="281" t="s">
        <v>303</v>
      </c>
      <c r="W2119" s="281">
        <v>-20</v>
      </c>
      <c r="X2119" s="281" t="s">
        <v>1574</v>
      </c>
      <c r="AA2119" s="281">
        <v>-1</v>
      </c>
      <c r="AB2119" s="281" t="s">
        <v>7787</v>
      </c>
      <c r="AC2119" s="303">
        <v>44171</v>
      </c>
      <c r="AD2119" s="281" t="s">
        <v>11574</v>
      </c>
      <c r="AE2119" s="281" t="s">
        <v>1728</v>
      </c>
      <c r="AF2119" s="281" t="s">
        <v>266</v>
      </c>
      <c r="AG2119" s="281" t="s">
        <v>6927</v>
      </c>
      <c r="AI2119" s="281" t="s">
        <v>6928</v>
      </c>
      <c r="AJ2119" s="281" t="s">
        <v>11585</v>
      </c>
      <c r="AN2119" s="303">
        <v>44023</v>
      </c>
      <c r="AP2119" s="284">
        <f t="shared" si="295"/>
        <v>2112</v>
      </c>
      <c r="AQ2119" s="284" t="str">
        <f t="shared" si="296"/>
        <v>降幡咲希1</v>
      </c>
      <c r="AR2119" s="284" t="str">
        <f t="shared" si="297"/>
        <v>ふりはたさき1</v>
      </c>
      <c r="AS2119" s="284">
        <f t="shared" si="298"/>
        <v>1703059</v>
      </c>
      <c r="AT2119" s="284" t="str">
        <f t="shared" si="291"/>
        <v>降幡咲希</v>
      </c>
      <c r="AU2119" s="284">
        <f>IF(AT2119="","",COUNTIF(AT$8:AT2119,AT2119))</f>
        <v>1</v>
      </c>
      <c r="AV2119" s="284" t="str">
        <f t="shared" si="292"/>
        <v>ふりはたさき</v>
      </c>
      <c r="AW2119" s="284">
        <f>IF(AV2119="","",COUNTIF(AV$8:AV2119,AV2119))</f>
        <v>1</v>
      </c>
      <c r="AX2119" s="284" t="str">
        <f t="shared" si="290"/>
        <v/>
      </c>
      <c r="AY2119" s="284" t="str">
        <f t="shared" si="293"/>
        <v/>
      </c>
      <c r="AZ2119" s="284" t="str">
        <f t="shared" si="294"/>
        <v/>
      </c>
    </row>
    <row r="2120" spans="1:52" ht="18" customHeight="1">
      <c r="A2120" s="281">
        <v>1703028</v>
      </c>
      <c r="B2120" s="281" t="s">
        <v>7983</v>
      </c>
      <c r="C2120" s="281" t="s">
        <v>2752</v>
      </c>
      <c r="D2120" s="281" t="s">
        <v>7984</v>
      </c>
      <c r="E2120" s="281" t="s">
        <v>888</v>
      </c>
      <c r="F2120" s="281">
        <v>1</v>
      </c>
      <c r="G2120" s="281" t="s">
        <v>259</v>
      </c>
      <c r="H2120" s="303">
        <v>38118</v>
      </c>
      <c r="I2120" s="281">
        <v>24</v>
      </c>
      <c r="J2120" s="281" t="s">
        <v>260</v>
      </c>
      <c r="K2120" s="281">
        <v>275</v>
      </c>
      <c r="L2120" s="281" t="s">
        <v>273</v>
      </c>
      <c r="M2120" s="281">
        <v>2079</v>
      </c>
      <c r="N2120" s="281" t="s">
        <v>5907</v>
      </c>
      <c r="O2120" s="281">
        <v>2</v>
      </c>
      <c r="P2120" s="281" t="s">
        <v>303</v>
      </c>
      <c r="Q2120" s="281">
        <v>0</v>
      </c>
      <c r="S2120" s="281">
        <v>0</v>
      </c>
      <c r="W2120" s="281">
        <v>-20</v>
      </c>
      <c r="X2120" s="281" t="s">
        <v>1574</v>
      </c>
      <c r="AA2120" s="281">
        <v>-1</v>
      </c>
      <c r="AB2120" s="281" t="s">
        <v>7787</v>
      </c>
      <c r="AC2120" s="303">
        <v>44171</v>
      </c>
      <c r="AD2120" s="281" t="s">
        <v>11574</v>
      </c>
      <c r="AE2120" s="281" t="s">
        <v>5908</v>
      </c>
      <c r="AF2120" s="281" t="s">
        <v>266</v>
      </c>
      <c r="AG2120" s="281" t="s">
        <v>5909</v>
      </c>
      <c r="AI2120" s="281" t="s">
        <v>5910</v>
      </c>
      <c r="AJ2120" s="281" t="s">
        <v>11511</v>
      </c>
      <c r="AN2120" s="303">
        <v>44023</v>
      </c>
      <c r="AP2120" s="284">
        <f t="shared" si="295"/>
        <v>2113</v>
      </c>
      <c r="AQ2120" s="284" t="str">
        <f t="shared" si="296"/>
        <v>立岩陽1</v>
      </c>
      <c r="AR2120" s="284" t="str">
        <f t="shared" si="297"/>
        <v>たていわひなた1</v>
      </c>
      <c r="AS2120" s="284">
        <f t="shared" si="298"/>
        <v>1703028</v>
      </c>
      <c r="AT2120" s="284" t="str">
        <f t="shared" si="291"/>
        <v>立岩陽</v>
      </c>
      <c r="AU2120" s="284">
        <f>IF(AT2120="","",COUNTIF(AT$8:AT2120,AT2120))</f>
        <v>1</v>
      </c>
      <c r="AV2120" s="284" t="str">
        <f t="shared" si="292"/>
        <v>たていわひなた</v>
      </c>
      <c r="AW2120" s="284">
        <f>IF(AV2120="","",COUNTIF(AV$8:AV2120,AV2120))</f>
        <v>1</v>
      </c>
      <c r="AX2120" s="284" t="str">
        <f t="shared" ref="AX2120:AX2183" si="299">IFERROR(VLOOKUP(AS2120,$BA$11:$BA$38,1,FALSE),"")</f>
        <v/>
      </c>
      <c r="AY2120" s="284" t="str">
        <f t="shared" si="293"/>
        <v/>
      </c>
      <c r="AZ2120" s="284" t="str">
        <f t="shared" si="294"/>
        <v/>
      </c>
    </row>
    <row r="2121" spans="1:52" ht="18" customHeight="1">
      <c r="A2121" s="281">
        <v>1702985</v>
      </c>
      <c r="B2121" s="281" t="s">
        <v>6085</v>
      </c>
      <c r="C2121" s="281" t="s">
        <v>7985</v>
      </c>
      <c r="D2121" s="281" t="s">
        <v>6087</v>
      </c>
      <c r="E2121" s="281" t="s">
        <v>5224</v>
      </c>
      <c r="F2121" s="281">
        <v>2</v>
      </c>
      <c r="G2121" s="281" t="s">
        <v>282</v>
      </c>
      <c r="H2121" s="303">
        <v>38138</v>
      </c>
      <c r="I2121" s="281">
        <v>24</v>
      </c>
      <c r="J2121" s="281" t="s">
        <v>260</v>
      </c>
      <c r="K2121" s="281">
        <v>276</v>
      </c>
      <c r="L2121" s="281" t="s">
        <v>742</v>
      </c>
      <c r="M2121" s="281">
        <v>2086</v>
      </c>
      <c r="N2121" s="281" t="s">
        <v>5903</v>
      </c>
      <c r="O2121" s="281">
        <v>2</v>
      </c>
      <c r="P2121" s="281" t="s">
        <v>303</v>
      </c>
      <c r="Q2121" s="281">
        <v>0</v>
      </c>
      <c r="S2121" s="281">
        <v>0</v>
      </c>
      <c r="W2121" s="281">
        <v>-20</v>
      </c>
      <c r="X2121" s="281" t="s">
        <v>1574</v>
      </c>
      <c r="AA2121" s="281">
        <v>-1</v>
      </c>
      <c r="AB2121" s="281" t="s">
        <v>7787</v>
      </c>
      <c r="AC2121" s="303">
        <v>44171</v>
      </c>
      <c r="AD2121" s="281" t="s">
        <v>11574</v>
      </c>
      <c r="AE2121" s="281" t="s">
        <v>2880</v>
      </c>
      <c r="AF2121" s="281" t="s">
        <v>266</v>
      </c>
      <c r="AG2121" s="281" t="s">
        <v>5904</v>
      </c>
      <c r="AI2121" s="281" t="s">
        <v>5905</v>
      </c>
      <c r="AJ2121" s="281" t="s">
        <v>11510</v>
      </c>
      <c r="AN2121" s="303">
        <v>44023</v>
      </c>
      <c r="AP2121" s="284">
        <f t="shared" si="295"/>
        <v>2114</v>
      </c>
      <c r="AQ2121" s="284" t="str">
        <f t="shared" si="296"/>
        <v>大澤真優1</v>
      </c>
      <c r="AR2121" s="284" t="str">
        <f t="shared" si="297"/>
        <v>おおさわまゆ1</v>
      </c>
      <c r="AS2121" s="284">
        <f t="shared" si="298"/>
        <v>1702985</v>
      </c>
      <c r="AT2121" s="284" t="str">
        <f t="shared" si="291"/>
        <v>大澤真優</v>
      </c>
      <c r="AU2121" s="284">
        <f>IF(AT2121="","",COUNTIF(AT$8:AT2121,AT2121))</f>
        <v>1</v>
      </c>
      <c r="AV2121" s="284" t="str">
        <f t="shared" si="292"/>
        <v>おおさわまゆ</v>
      </c>
      <c r="AW2121" s="284">
        <f>IF(AV2121="","",COUNTIF(AV$8:AV2121,AV2121))</f>
        <v>1</v>
      </c>
      <c r="AX2121" s="284" t="str">
        <f t="shared" si="299"/>
        <v/>
      </c>
      <c r="AY2121" s="284" t="str">
        <f t="shared" si="293"/>
        <v/>
      </c>
      <c r="AZ2121" s="284" t="str">
        <f t="shared" si="294"/>
        <v/>
      </c>
    </row>
    <row r="2122" spans="1:52" ht="18" customHeight="1">
      <c r="A2122" s="281">
        <v>1702980</v>
      </c>
      <c r="B2122" s="281" t="s">
        <v>421</v>
      </c>
      <c r="C2122" s="281" t="s">
        <v>7986</v>
      </c>
      <c r="D2122" s="281" t="s">
        <v>423</v>
      </c>
      <c r="E2122" s="281" t="s">
        <v>1524</v>
      </c>
      <c r="F2122" s="281">
        <v>1</v>
      </c>
      <c r="G2122" s="281" t="s">
        <v>259</v>
      </c>
      <c r="H2122" s="303">
        <v>38153</v>
      </c>
      <c r="I2122" s="281">
        <v>24</v>
      </c>
      <c r="J2122" s="281" t="s">
        <v>260</v>
      </c>
      <c r="K2122" s="281">
        <v>276</v>
      </c>
      <c r="L2122" s="281" t="s">
        <v>742</v>
      </c>
      <c r="M2122" s="281">
        <v>2086</v>
      </c>
      <c r="N2122" s="281" t="s">
        <v>5903</v>
      </c>
      <c r="O2122" s="281">
        <v>2</v>
      </c>
      <c r="P2122" s="281" t="s">
        <v>303</v>
      </c>
      <c r="Q2122" s="281">
        <v>0</v>
      </c>
      <c r="S2122" s="281">
        <v>0</v>
      </c>
      <c r="W2122" s="281">
        <v>-20</v>
      </c>
      <c r="X2122" s="281" t="s">
        <v>1574</v>
      </c>
      <c r="AA2122" s="281">
        <v>-1</v>
      </c>
      <c r="AB2122" s="281" t="s">
        <v>7787</v>
      </c>
      <c r="AC2122" s="303">
        <v>44171</v>
      </c>
      <c r="AD2122" s="281" t="s">
        <v>11574</v>
      </c>
      <c r="AE2122" s="281" t="s">
        <v>2880</v>
      </c>
      <c r="AF2122" s="281" t="s">
        <v>266</v>
      </c>
      <c r="AG2122" s="281" t="s">
        <v>5904</v>
      </c>
      <c r="AI2122" s="281" t="s">
        <v>5905</v>
      </c>
      <c r="AJ2122" s="281" t="s">
        <v>11510</v>
      </c>
      <c r="AN2122" s="303">
        <v>44023</v>
      </c>
      <c r="AP2122" s="284">
        <f t="shared" si="295"/>
        <v>2115</v>
      </c>
      <c r="AQ2122" s="284" t="str">
        <f t="shared" si="296"/>
        <v>小林佑輔1</v>
      </c>
      <c r="AR2122" s="284" t="str">
        <f t="shared" si="297"/>
        <v>こばやしゆうすけ1</v>
      </c>
      <c r="AS2122" s="284">
        <f t="shared" si="298"/>
        <v>1702980</v>
      </c>
      <c r="AT2122" s="284" t="str">
        <f t="shared" ref="AT2122:AT2185" si="300">B2122&amp;C2122</f>
        <v>小林佑輔</v>
      </c>
      <c r="AU2122" s="284">
        <f>IF(AT2122="","",COUNTIF(AT$8:AT2122,AT2122))</f>
        <v>1</v>
      </c>
      <c r="AV2122" s="284" t="str">
        <f t="shared" ref="AV2122:AV2185" si="301">D2122&amp;E2122</f>
        <v>こばやしゆうすけ</v>
      </c>
      <c r="AW2122" s="284">
        <f>IF(AV2122="","",COUNTIF(AV$8:AV2122,AV2122))</f>
        <v>1</v>
      </c>
      <c r="AX2122" s="284" t="str">
        <f t="shared" si="299"/>
        <v/>
      </c>
      <c r="AY2122" s="284" t="str">
        <f t="shared" ref="AY2122:AY2185" si="302">IF(AX2122="","",VLOOKUP(AS2122,$BA$11:$BC$38,2,FALSE))</f>
        <v/>
      </c>
      <c r="AZ2122" s="284" t="str">
        <f t="shared" ref="AZ2122:AZ2185" si="303">IF(AX2122="","",VLOOKUP(AS2122,$BA$11:$BC$38,3,FALSE))</f>
        <v/>
      </c>
    </row>
    <row r="2123" spans="1:52" ht="18" customHeight="1">
      <c r="A2123" s="281">
        <v>1703060</v>
      </c>
      <c r="B2123" s="281" t="s">
        <v>2640</v>
      </c>
      <c r="C2123" s="281" t="s">
        <v>7985</v>
      </c>
      <c r="D2123" s="281" t="s">
        <v>2642</v>
      </c>
      <c r="E2123" s="281" t="s">
        <v>5224</v>
      </c>
      <c r="F2123" s="281">
        <v>2</v>
      </c>
      <c r="G2123" s="281" t="s">
        <v>282</v>
      </c>
      <c r="H2123" s="303">
        <v>38154</v>
      </c>
      <c r="I2123" s="281">
        <v>24</v>
      </c>
      <c r="J2123" s="281" t="s">
        <v>260</v>
      </c>
      <c r="K2123" s="281">
        <v>273</v>
      </c>
      <c r="L2123" s="281" t="s">
        <v>784</v>
      </c>
      <c r="M2123" s="281">
        <v>5117</v>
      </c>
      <c r="N2123" s="281" t="s">
        <v>6926</v>
      </c>
      <c r="O2123" s="281">
        <v>2</v>
      </c>
      <c r="P2123" s="281" t="s">
        <v>303</v>
      </c>
      <c r="W2123" s="281">
        <v>-20</v>
      </c>
      <c r="X2123" s="281" t="s">
        <v>1574</v>
      </c>
      <c r="AA2123" s="281">
        <v>-1</v>
      </c>
      <c r="AB2123" s="281" t="s">
        <v>7787</v>
      </c>
      <c r="AC2123" s="303">
        <v>44171</v>
      </c>
      <c r="AD2123" s="281" t="s">
        <v>11574</v>
      </c>
      <c r="AE2123" s="281" t="s">
        <v>1728</v>
      </c>
      <c r="AF2123" s="281" t="s">
        <v>266</v>
      </c>
      <c r="AG2123" s="281" t="s">
        <v>6927</v>
      </c>
      <c r="AI2123" s="281" t="s">
        <v>6928</v>
      </c>
      <c r="AJ2123" s="281" t="s">
        <v>11585</v>
      </c>
      <c r="AN2123" s="303">
        <v>44023</v>
      </c>
      <c r="AP2123" s="284">
        <f t="shared" ref="AP2123:AP2186" si="304">AP2122+1</f>
        <v>2116</v>
      </c>
      <c r="AQ2123" s="284" t="str">
        <f t="shared" ref="AQ2123:AQ2186" si="305">AT2123&amp;AU2123</f>
        <v>岡田真優1</v>
      </c>
      <c r="AR2123" s="284" t="str">
        <f t="shared" ref="AR2123:AR2186" si="306">AV2123&amp;AW2123</f>
        <v>おかだまゆ1</v>
      </c>
      <c r="AS2123" s="284">
        <f t="shared" ref="AS2123:AS2186" si="307">A2123</f>
        <v>1703060</v>
      </c>
      <c r="AT2123" s="284" t="str">
        <f t="shared" si="300"/>
        <v>岡田真優</v>
      </c>
      <c r="AU2123" s="284">
        <f>IF(AT2123="","",COUNTIF(AT$8:AT2123,AT2123))</f>
        <v>1</v>
      </c>
      <c r="AV2123" s="284" t="str">
        <f t="shared" si="301"/>
        <v>おかだまゆ</v>
      </c>
      <c r="AW2123" s="284">
        <f>IF(AV2123="","",COUNTIF(AV$8:AV2123,AV2123))</f>
        <v>1</v>
      </c>
      <c r="AX2123" s="284" t="str">
        <f t="shared" si="299"/>
        <v/>
      </c>
      <c r="AY2123" s="284" t="str">
        <f t="shared" si="302"/>
        <v/>
      </c>
      <c r="AZ2123" s="284" t="str">
        <f t="shared" si="303"/>
        <v/>
      </c>
    </row>
    <row r="2124" spans="1:52" ht="18" customHeight="1">
      <c r="A2124" s="281">
        <v>1700404</v>
      </c>
      <c r="B2124" s="281" t="s">
        <v>383</v>
      </c>
      <c r="C2124" s="281" t="s">
        <v>5350</v>
      </c>
      <c r="D2124" s="281" t="s">
        <v>1289</v>
      </c>
      <c r="E2124" s="281" t="s">
        <v>3578</v>
      </c>
      <c r="F2124" s="281">
        <v>2</v>
      </c>
      <c r="G2124" s="281" t="s">
        <v>282</v>
      </c>
      <c r="H2124" s="303">
        <v>38173</v>
      </c>
      <c r="I2124" s="281">
        <v>24</v>
      </c>
      <c r="J2124" s="281" t="s">
        <v>260</v>
      </c>
      <c r="K2124" s="281">
        <v>274</v>
      </c>
      <c r="L2124" s="281" t="s">
        <v>317</v>
      </c>
      <c r="M2124" s="281">
        <v>2071</v>
      </c>
      <c r="N2124" s="281" t="s">
        <v>5533</v>
      </c>
      <c r="O2124" s="281">
        <v>2</v>
      </c>
      <c r="P2124" s="281" t="s">
        <v>303</v>
      </c>
      <c r="W2124" s="281">
        <v>-20</v>
      </c>
      <c r="X2124" s="281" t="s">
        <v>1574</v>
      </c>
      <c r="AA2124" s="281">
        <v>-1</v>
      </c>
      <c r="AB2124" s="281" t="s">
        <v>7787</v>
      </c>
      <c r="AC2124" s="303">
        <v>44171</v>
      </c>
      <c r="AD2124" s="281" t="s">
        <v>11574</v>
      </c>
      <c r="AN2124" s="303">
        <v>44012</v>
      </c>
      <c r="AP2124" s="284">
        <f t="shared" si="304"/>
        <v>2117</v>
      </c>
      <c r="AQ2124" s="284" t="str">
        <f t="shared" si="305"/>
        <v>山﨑悠1</v>
      </c>
      <c r="AR2124" s="284" t="str">
        <f t="shared" si="306"/>
        <v>やまざきゆう1</v>
      </c>
      <c r="AS2124" s="284">
        <f t="shared" si="307"/>
        <v>1700404</v>
      </c>
      <c r="AT2124" s="284" t="str">
        <f t="shared" si="300"/>
        <v>山﨑悠</v>
      </c>
      <c r="AU2124" s="284">
        <f>IF(AT2124="","",COUNTIF(AT$8:AT2124,AT2124))</f>
        <v>1</v>
      </c>
      <c r="AV2124" s="284" t="str">
        <f t="shared" si="301"/>
        <v>やまざきゆう</v>
      </c>
      <c r="AW2124" s="284">
        <f>IF(AV2124="","",COUNTIF(AV$8:AV2124,AV2124))</f>
        <v>1</v>
      </c>
      <c r="AX2124" s="284" t="str">
        <f t="shared" si="299"/>
        <v/>
      </c>
      <c r="AY2124" s="284" t="str">
        <f t="shared" si="302"/>
        <v/>
      </c>
      <c r="AZ2124" s="284" t="str">
        <f t="shared" si="303"/>
        <v/>
      </c>
    </row>
    <row r="2125" spans="1:52" ht="18" customHeight="1">
      <c r="A2125" s="281">
        <v>1703020</v>
      </c>
      <c r="B2125" s="281" t="s">
        <v>7668</v>
      </c>
      <c r="C2125" s="281" t="s">
        <v>7987</v>
      </c>
      <c r="D2125" s="281" t="s">
        <v>7165</v>
      </c>
      <c r="E2125" s="281" t="s">
        <v>2511</v>
      </c>
      <c r="F2125" s="281">
        <v>1</v>
      </c>
      <c r="G2125" s="281" t="s">
        <v>259</v>
      </c>
      <c r="H2125" s="303">
        <v>38173</v>
      </c>
      <c r="I2125" s="281">
        <v>24</v>
      </c>
      <c r="J2125" s="281" t="s">
        <v>260</v>
      </c>
      <c r="K2125" s="281">
        <v>275</v>
      </c>
      <c r="L2125" s="281" t="s">
        <v>273</v>
      </c>
      <c r="M2125" s="281">
        <v>2079</v>
      </c>
      <c r="N2125" s="281" t="s">
        <v>5907</v>
      </c>
      <c r="O2125" s="281">
        <v>2</v>
      </c>
      <c r="P2125" s="281" t="s">
        <v>303</v>
      </c>
      <c r="Q2125" s="281">
        <v>0</v>
      </c>
      <c r="S2125" s="281">
        <v>0</v>
      </c>
      <c r="W2125" s="281">
        <v>-20</v>
      </c>
      <c r="X2125" s="281" t="s">
        <v>1574</v>
      </c>
      <c r="AA2125" s="281">
        <v>-1</v>
      </c>
      <c r="AB2125" s="281" t="s">
        <v>7787</v>
      </c>
      <c r="AC2125" s="303">
        <v>44171</v>
      </c>
      <c r="AD2125" s="281" t="s">
        <v>11574</v>
      </c>
      <c r="AE2125" s="281" t="s">
        <v>5908</v>
      </c>
      <c r="AF2125" s="281" t="s">
        <v>266</v>
      </c>
      <c r="AG2125" s="281" t="s">
        <v>5909</v>
      </c>
      <c r="AI2125" s="281" t="s">
        <v>5910</v>
      </c>
      <c r="AJ2125" s="281" t="s">
        <v>11511</v>
      </c>
      <c r="AN2125" s="303">
        <v>44023</v>
      </c>
      <c r="AP2125" s="284">
        <f t="shared" si="304"/>
        <v>2118</v>
      </c>
      <c r="AQ2125" s="284" t="str">
        <f t="shared" si="305"/>
        <v>橋本博人1</v>
      </c>
      <c r="AR2125" s="284" t="str">
        <f t="shared" si="306"/>
        <v>はしもとひろと1</v>
      </c>
      <c r="AS2125" s="284">
        <f t="shared" si="307"/>
        <v>1703020</v>
      </c>
      <c r="AT2125" s="284" t="str">
        <f t="shared" si="300"/>
        <v>橋本博人</v>
      </c>
      <c r="AU2125" s="284">
        <f>IF(AT2125="","",COUNTIF(AT$8:AT2125,AT2125))</f>
        <v>1</v>
      </c>
      <c r="AV2125" s="284" t="str">
        <f t="shared" si="301"/>
        <v>はしもとひろと</v>
      </c>
      <c r="AW2125" s="284">
        <f>IF(AV2125="","",COUNTIF(AV$8:AV2125,AV2125))</f>
        <v>1</v>
      </c>
      <c r="AX2125" s="284" t="str">
        <f t="shared" si="299"/>
        <v/>
      </c>
      <c r="AY2125" s="284" t="str">
        <f t="shared" si="302"/>
        <v/>
      </c>
      <c r="AZ2125" s="284" t="str">
        <f t="shared" si="303"/>
        <v/>
      </c>
    </row>
    <row r="2126" spans="1:52" ht="18" customHeight="1">
      <c r="A2126" s="281">
        <v>1703061</v>
      </c>
      <c r="B2126" s="281" t="s">
        <v>1151</v>
      </c>
      <c r="C2126" s="281" t="s">
        <v>7988</v>
      </c>
      <c r="D2126" s="281" t="s">
        <v>1153</v>
      </c>
      <c r="E2126" s="281" t="s">
        <v>6046</v>
      </c>
      <c r="F2126" s="281">
        <v>2</v>
      </c>
      <c r="G2126" s="281" t="s">
        <v>282</v>
      </c>
      <c r="H2126" s="303">
        <v>38193</v>
      </c>
      <c r="I2126" s="281">
        <v>24</v>
      </c>
      <c r="J2126" s="281" t="s">
        <v>260</v>
      </c>
      <c r="K2126" s="281">
        <v>273</v>
      </c>
      <c r="L2126" s="281" t="s">
        <v>784</v>
      </c>
      <c r="M2126" s="281">
        <v>5117</v>
      </c>
      <c r="N2126" s="281" t="s">
        <v>6926</v>
      </c>
      <c r="O2126" s="281">
        <v>2</v>
      </c>
      <c r="P2126" s="281" t="s">
        <v>303</v>
      </c>
      <c r="W2126" s="281">
        <v>-20</v>
      </c>
      <c r="X2126" s="281" t="s">
        <v>1574</v>
      </c>
      <c r="AA2126" s="281">
        <v>-1</v>
      </c>
      <c r="AB2126" s="281" t="s">
        <v>7787</v>
      </c>
      <c r="AC2126" s="303">
        <v>44171</v>
      </c>
      <c r="AD2126" s="281" t="s">
        <v>11574</v>
      </c>
      <c r="AE2126" s="281" t="s">
        <v>1728</v>
      </c>
      <c r="AF2126" s="281" t="s">
        <v>266</v>
      </c>
      <c r="AG2126" s="281" t="s">
        <v>6927</v>
      </c>
      <c r="AI2126" s="281" t="s">
        <v>6928</v>
      </c>
      <c r="AJ2126" s="281" t="s">
        <v>11585</v>
      </c>
      <c r="AN2126" s="303">
        <v>44023</v>
      </c>
      <c r="AP2126" s="284">
        <f t="shared" si="304"/>
        <v>2119</v>
      </c>
      <c r="AQ2126" s="284" t="str">
        <f t="shared" si="305"/>
        <v>中島白音1</v>
      </c>
      <c r="AR2126" s="284" t="str">
        <f t="shared" si="306"/>
        <v>なかじましの1</v>
      </c>
      <c r="AS2126" s="284">
        <f t="shared" si="307"/>
        <v>1703061</v>
      </c>
      <c r="AT2126" s="284" t="str">
        <f t="shared" si="300"/>
        <v>中島白音</v>
      </c>
      <c r="AU2126" s="284">
        <f>IF(AT2126="","",COUNTIF(AT$8:AT2126,AT2126))</f>
        <v>1</v>
      </c>
      <c r="AV2126" s="284" t="str">
        <f t="shared" si="301"/>
        <v>なかじましの</v>
      </c>
      <c r="AW2126" s="284">
        <f>IF(AV2126="","",COUNTIF(AV$8:AV2126,AV2126))</f>
        <v>1</v>
      </c>
      <c r="AX2126" s="284" t="str">
        <f t="shared" si="299"/>
        <v/>
      </c>
      <c r="AY2126" s="284" t="str">
        <f t="shared" si="302"/>
        <v/>
      </c>
      <c r="AZ2126" s="284" t="str">
        <f t="shared" si="303"/>
        <v/>
      </c>
    </row>
    <row r="2127" spans="1:52" ht="18" customHeight="1">
      <c r="A2127" s="281">
        <v>1702982</v>
      </c>
      <c r="B2127" s="281" t="s">
        <v>7989</v>
      </c>
      <c r="C2127" s="281" t="s">
        <v>7990</v>
      </c>
      <c r="D2127" s="281" t="s">
        <v>7991</v>
      </c>
      <c r="E2127" s="281" t="s">
        <v>7992</v>
      </c>
      <c r="F2127" s="281">
        <v>1</v>
      </c>
      <c r="G2127" s="281" t="s">
        <v>259</v>
      </c>
      <c r="H2127" s="303">
        <v>38195</v>
      </c>
      <c r="I2127" s="281">
        <v>24</v>
      </c>
      <c r="J2127" s="281" t="s">
        <v>260</v>
      </c>
      <c r="K2127" s="281">
        <v>276</v>
      </c>
      <c r="L2127" s="281" t="s">
        <v>742</v>
      </c>
      <c r="M2127" s="281">
        <v>2086</v>
      </c>
      <c r="N2127" s="281" t="s">
        <v>5903</v>
      </c>
      <c r="O2127" s="281">
        <v>2</v>
      </c>
      <c r="P2127" s="281" t="s">
        <v>303</v>
      </c>
      <c r="Q2127" s="281">
        <v>0</v>
      </c>
      <c r="S2127" s="281">
        <v>0</v>
      </c>
      <c r="W2127" s="281">
        <v>-20</v>
      </c>
      <c r="X2127" s="281" t="s">
        <v>1574</v>
      </c>
      <c r="AA2127" s="281">
        <v>-1</v>
      </c>
      <c r="AB2127" s="281" t="s">
        <v>7787</v>
      </c>
      <c r="AC2127" s="303">
        <v>44171</v>
      </c>
      <c r="AD2127" s="281" t="s">
        <v>11574</v>
      </c>
      <c r="AE2127" s="281" t="s">
        <v>2880</v>
      </c>
      <c r="AF2127" s="281" t="s">
        <v>266</v>
      </c>
      <c r="AG2127" s="281" t="s">
        <v>5904</v>
      </c>
      <c r="AI2127" s="281" t="s">
        <v>5905</v>
      </c>
      <c r="AJ2127" s="281" t="s">
        <v>11510</v>
      </c>
      <c r="AN2127" s="303">
        <v>44023</v>
      </c>
      <c r="AP2127" s="284">
        <f t="shared" si="304"/>
        <v>2120</v>
      </c>
      <c r="AQ2127" s="284" t="str">
        <f t="shared" si="305"/>
        <v>下村壮志1</v>
      </c>
      <c r="AR2127" s="284" t="str">
        <f t="shared" si="306"/>
        <v>しもむらそうし1</v>
      </c>
      <c r="AS2127" s="284">
        <f t="shared" si="307"/>
        <v>1702982</v>
      </c>
      <c r="AT2127" s="284" t="str">
        <f t="shared" si="300"/>
        <v>下村壮志</v>
      </c>
      <c r="AU2127" s="284">
        <f>IF(AT2127="","",COUNTIF(AT$8:AT2127,AT2127))</f>
        <v>1</v>
      </c>
      <c r="AV2127" s="284" t="str">
        <f t="shared" si="301"/>
        <v>しもむらそうし</v>
      </c>
      <c r="AW2127" s="284">
        <f>IF(AV2127="","",COUNTIF(AV$8:AV2127,AV2127))</f>
        <v>1</v>
      </c>
      <c r="AX2127" s="284" t="str">
        <f t="shared" si="299"/>
        <v/>
      </c>
      <c r="AY2127" s="284" t="str">
        <f t="shared" si="302"/>
        <v/>
      </c>
      <c r="AZ2127" s="284" t="str">
        <f t="shared" si="303"/>
        <v/>
      </c>
    </row>
    <row r="2128" spans="1:52" ht="18" customHeight="1">
      <c r="A2128" s="281">
        <v>1702986</v>
      </c>
      <c r="B2128" s="281" t="s">
        <v>943</v>
      </c>
      <c r="C2128" s="281" t="s">
        <v>7993</v>
      </c>
      <c r="D2128" s="281" t="s">
        <v>945</v>
      </c>
      <c r="E2128" s="281" t="s">
        <v>7994</v>
      </c>
      <c r="F2128" s="281">
        <v>2</v>
      </c>
      <c r="G2128" s="281" t="s">
        <v>282</v>
      </c>
      <c r="H2128" s="303">
        <v>38195</v>
      </c>
      <c r="I2128" s="281">
        <v>24</v>
      </c>
      <c r="J2128" s="281" t="s">
        <v>260</v>
      </c>
      <c r="K2128" s="281">
        <v>276</v>
      </c>
      <c r="L2128" s="281" t="s">
        <v>742</v>
      </c>
      <c r="M2128" s="281">
        <v>2086</v>
      </c>
      <c r="N2128" s="281" t="s">
        <v>5903</v>
      </c>
      <c r="O2128" s="281">
        <v>2</v>
      </c>
      <c r="P2128" s="281" t="s">
        <v>303</v>
      </c>
      <c r="Q2128" s="281">
        <v>0</v>
      </c>
      <c r="S2128" s="281">
        <v>0</v>
      </c>
      <c r="W2128" s="281">
        <v>-20</v>
      </c>
      <c r="X2128" s="281" t="s">
        <v>1574</v>
      </c>
      <c r="AA2128" s="281">
        <v>-1</v>
      </c>
      <c r="AB2128" s="281" t="s">
        <v>7787</v>
      </c>
      <c r="AC2128" s="303">
        <v>44171</v>
      </c>
      <c r="AD2128" s="281" t="s">
        <v>11574</v>
      </c>
      <c r="AE2128" s="281" t="s">
        <v>2880</v>
      </c>
      <c r="AF2128" s="281" t="s">
        <v>266</v>
      </c>
      <c r="AG2128" s="281" t="s">
        <v>5904</v>
      </c>
      <c r="AI2128" s="281" t="s">
        <v>5905</v>
      </c>
      <c r="AJ2128" s="281" t="s">
        <v>11510</v>
      </c>
      <c r="AN2128" s="303">
        <v>44023</v>
      </c>
      <c r="AP2128" s="284">
        <f t="shared" si="304"/>
        <v>2121</v>
      </c>
      <c r="AQ2128" s="284" t="str">
        <f t="shared" si="305"/>
        <v>山本カロリーナ　ユリ1</v>
      </c>
      <c r="AR2128" s="284" t="str">
        <f t="shared" si="306"/>
        <v>やまもとかろりいな　ゆり1</v>
      </c>
      <c r="AS2128" s="284">
        <f t="shared" si="307"/>
        <v>1702986</v>
      </c>
      <c r="AT2128" s="284" t="str">
        <f t="shared" si="300"/>
        <v>山本カロリーナ　ユリ</v>
      </c>
      <c r="AU2128" s="284">
        <f>IF(AT2128="","",COUNTIF(AT$8:AT2128,AT2128))</f>
        <v>1</v>
      </c>
      <c r="AV2128" s="284" t="str">
        <f t="shared" si="301"/>
        <v>やまもとかろりいな　ゆり</v>
      </c>
      <c r="AW2128" s="284">
        <f>IF(AV2128="","",COUNTIF(AV$8:AV2128,AV2128))</f>
        <v>1</v>
      </c>
      <c r="AX2128" s="284" t="str">
        <f t="shared" si="299"/>
        <v/>
      </c>
      <c r="AY2128" s="284" t="str">
        <f t="shared" si="302"/>
        <v/>
      </c>
      <c r="AZ2128" s="284" t="str">
        <f t="shared" si="303"/>
        <v/>
      </c>
    </row>
    <row r="2129" spans="1:52" ht="18" customHeight="1">
      <c r="A2129" s="281">
        <v>1700368</v>
      </c>
      <c r="B2129" s="281" t="s">
        <v>2612</v>
      </c>
      <c r="C2129" s="281" t="s">
        <v>5454</v>
      </c>
      <c r="D2129" s="281" t="s">
        <v>2613</v>
      </c>
      <c r="E2129" s="281" t="s">
        <v>5456</v>
      </c>
      <c r="F2129" s="281">
        <v>1</v>
      </c>
      <c r="G2129" s="281" t="s">
        <v>259</v>
      </c>
      <c r="H2129" s="303">
        <v>38202</v>
      </c>
      <c r="I2129" s="281">
        <v>24</v>
      </c>
      <c r="J2129" s="281" t="s">
        <v>260</v>
      </c>
      <c r="K2129" s="281">
        <v>275</v>
      </c>
      <c r="L2129" s="281" t="s">
        <v>273</v>
      </c>
      <c r="M2129" s="281">
        <v>2077</v>
      </c>
      <c r="N2129" s="281" t="s">
        <v>7476</v>
      </c>
      <c r="O2129" s="281">
        <v>2</v>
      </c>
      <c r="P2129" s="281" t="s">
        <v>303</v>
      </c>
      <c r="W2129" s="281">
        <v>-20</v>
      </c>
      <c r="X2129" s="281" t="s">
        <v>1574</v>
      </c>
      <c r="AA2129" s="281">
        <v>-1</v>
      </c>
      <c r="AB2129" s="281" t="s">
        <v>7787</v>
      </c>
      <c r="AC2129" s="303">
        <v>44171</v>
      </c>
      <c r="AD2129" s="281" t="s">
        <v>11574</v>
      </c>
      <c r="AN2129" s="303">
        <v>44012</v>
      </c>
      <c r="AP2129" s="284">
        <f t="shared" si="304"/>
        <v>2122</v>
      </c>
      <c r="AQ2129" s="284" t="str">
        <f t="shared" si="305"/>
        <v>磯部響1</v>
      </c>
      <c r="AR2129" s="284" t="str">
        <f t="shared" si="306"/>
        <v>いそべひびき1</v>
      </c>
      <c r="AS2129" s="284">
        <f t="shared" si="307"/>
        <v>1700368</v>
      </c>
      <c r="AT2129" s="284" t="str">
        <f t="shared" si="300"/>
        <v>磯部響</v>
      </c>
      <c r="AU2129" s="284">
        <f>IF(AT2129="","",COUNTIF(AT$8:AT2129,AT2129))</f>
        <v>1</v>
      </c>
      <c r="AV2129" s="284" t="str">
        <f t="shared" si="301"/>
        <v>いそべひびき</v>
      </c>
      <c r="AW2129" s="284">
        <f>IF(AV2129="","",COUNTIF(AV$8:AV2129,AV2129))</f>
        <v>1</v>
      </c>
      <c r="AX2129" s="284" t="str">
        <f t="shared" si="299"/>
        <v/>
      </c>
      <c r="AY2129" s="284" t="str">
        <f t="shared" si="302"/>
        <v/>
      </c>
      <c r="AZ2129" s="284" t="str">
        <f t="shared" si="303"/>
        <v/>
      </c>
    </row>
    <row r="2130" spans="1:52" ht="18" customHeight="1">
      <c r="A2130" s="281">
        <v>1700373</v>
      </c>
      <c r="B2130" s="281" t="s">
        <v>7995</v>
      </c>
      <c r="C2130" s="281" t="s">
        <v>7996</v>
      </c>
      <c r="D2130" s="281" t="s">
        <v>1674</v>
      </c>
      <c r="E2130" s="281" t="s">
        <v>4044</v>
      </c>
      <c r="F2130" s="281">
        <v>1</v>
      </c>
      <c r="G2130" s="281" t="s">
        <v>259</v>
      </c>
      <c r="H2130" s="303">
        <v>38205</v>
      </c>
      <c r="I2130" s="281">
        <v>24</v>
      </c>
      <c r="J2130" s="281" t="s">
        <v>260</v>
      </c>
      <c r="K2130" s="281">
        <v>275</v>
      </c>
      <c r="L2130" s="281" t="s">
        <v>273</v>
      </c>
      <c r="M2130" s="281">
        <v>2077</v>
      </c>
      <c r="N2130" s="281" t="s">
        <v>7476</v>
      </c>
      <c r="O2130" s="281">
        <v>2</v>
      </c>
      <c r="P2130" s="281" t="s">
        <v>303</v>
      </c>
      <c r="W2130" s="281">
        <v>-20</v>
      </c>
      <c r="X2130" s="281" t="s">
        <v>1574</v>
      </c>
      <c r="AA2130" s="281">
        <v>-1</v>
      </c>
      <c r="AB2130" s="281" t="s">
        <v>7787</v>
      </c>
      <c r="AC2130" s="303">
        <v>44171</v>
      </c>
      <c r="AD2130" s="281" t="s">
        <v>11574</v>
      </c>
      <c r="AN2130" s="303">
        <v>44012</v>
      </c>
      <c r="AP2130" s="284">
        <f t="shared" si="304"/>
        <v>2123</v>
      </c>
      <c r="AQ2130" s="284" t="str">
        <f t="shared" si="305"/>
        <v>塩沢悠杜1</v>
      </c>
      <c r="AR2130" s="284" t="str">
        <f t="shared" si="306"/>
        <v>しおざわゆうと1</v>
      </c>
      <c r="AS2130" s="284">
        <f t="shared" si="307"/>
        <v>1700373</v>
      </c>
      <c r="AT2130" s="284" t="str">
        <f t="shared" si="300"/>
        <v>塩沢悠杜</v>
      </c>
      <c r="AU2130" s="284">
        <f>IF(AT2130="","",COUNTIF(AT$8:AT2130,AT2130))</f>
        <v>1</v>
      </c>
      <c r="AV2130" s="284" t="str">
        <f t="shared" si="301"/>
        <v>しおざわゆうと</v>
      </c>
      <c r="AW2130" s="284">
        <f>IF(AV2130="","",COUNTIF(AV$8:AV2130,AV2130))</f>
        <v>1</v>
      </c>
      <c r="AX2130" s="284" t="str">
        <f t="shared" si="299"/>
        <v/>
      </c>
      <c r="AY2130" s="284" t="str">
        <f t="shared" si="302"/>
        <v/>
      </c>
      <c r="AZ2130" s="284" t="str">
        <f t="shared" si="303"/>
        <v/>
      </c>
    </row>
    <row r="2131" spans="1:52" ht="18" customHeight="1">
      <c r="A2131" s="281">
        <v>1700398</v>
      </c>
      <c r="B2131" s="281" t="s">
        <v>7997</v>
      </c>
      <c r="C2131" s="281" t="s">
        <v>7998</v>
      </c>
      <c r="D2131" s="281" t="s">
        <v>7999</v>
      </c>
      <c r="E2131" s="281" t="s">
        <v>356</v>
      </c>
      <c r="F2131" s="281">
        <v>1</v>
      </c>
      <c r="G2131" s="281" t="s">
        <v>259</v>
      </c>
      <c r="H2131" s="303">
        <v>38223</v>
      </c>
      <c r="I2131" s="281">
        <v>24</v>
      </c>
      <c r="J2131" s="281" t="s">
        <v>260</v>
      </c>
      <c r="K2131" s="281">
        <v>274</v>
      </c>
      <c r="L2131" s="281" t="s">
        <v>317</v>
      </c>
      <c r="M2131" s="281">
        <v>2072</v>
      </c>
      <c r="N2131" s="281" t="s">
        <v>5563</v>
      </c>
      <c r="O2131" s="281">
        <v>2</v>
      </c>
      <c r="P2131" s="281" t="s">
        <v>303</v>
      </c>
      <c r="W2131" s="281">
        <v>-20</v>
      </c>
      <c r="X2131" s="281" t="s">
        <v>1574</v>
      </c>
      <c r="AA2131" s="281">
        <v>-1</v>
      </c>
      <c r="AB2131" s="281" t="s">
        <v>7787</v>
      </c>
      <c r="AC2131" s="303">
        <v>44171</v>
      </c>
      <c r="AD2131" s="281" t="s">
        <v>11574</v>
      </c>
      <c r="AN2131" s="303">
        <v>44012</v>
      </c>
      <c r="AP2131" s="284">
        <f t="shared" si="304"/>
        <v>2124</v>
      </c>
      <c r="AQ2131" s="284" t="str">
        <f t="shared" si="305"/>
        <v>野本晃希1</v>
      </c>
      <c r="AR2131" s="284" t="str">
        <f t="shared" si="306"/>
        <v>のもとこうき1</v>
      </c>
      <c r="AS2131" s="284">
        <f t="shared" si="307"/>
        <v>1700398</v>
      </c>
      <c r="AT2131" s="284" t="str">
        <f t="shared" si="300"/>
        <v>野本晃希</v>
      </c>
      <c r="AU2131" s="284">
        <f>IF(AT2131="","",COUNTIF(AT$8:AT2131,AT2131))</f>
        <v>1</v>
      </c>
      <c r="AV2131" s="284" t="str">
        <f t="shared" si="301"/>
        <v>のもとこうき</v>
      </c>
      <c r="AW2131" s="284">
        <f>IF(AV2131="","",COUNTIF(AV$8:AV2131,AV2131))</f>
        <v>1</v>
      </c>
      <c r="AX2131" s="284" t="str">
        <f t="shared" si="299"/>
        <v/>
      </c>
      <c r="AY2131" s="284" t="str">
        <f t="shared" si="302"/>
        <v/>
      </c>
      <c r="AZ2131" s="284" t="str">
        <f t="shared" si="303"/>
        <v/>
      </c>
    </row>
    <row r="2132" spans="1:52" ht="18" customHeight="1">
      <c r="A2132" s="281">
        <v>1703030</v>
      </c>
      <c r="B2132" s="281" t="s">
        <v>3585</v>
      </c>
      <c r="C2132" s="281" t="s">
        <v>8000</v>
      </c>
      <c r="D2132" s="281" t="s">
        <v>3587</v>
      </c>
      <c r="E2132" s="281" t="s">
        <v>8001</v>
      </c>
      <c r="F2132" s="281">
        <v>1</v>
      </c>
      <c r="G2132" s="281" t="s">
        <v>259</v>
      </c>
      <c r="H2132" s="303">
        <v>38241</v>
      </c>
      <c r="I2132" s="281">
        <v>24</v>
      </c>
      <c r="J2132" s="281" t="s">
        <v>260</v>
      </c>
      <c r="K2132" s="281">
        <v>275</v>
      </c>
      <c r="L2132" s="281" t="s">
        <v>273</v>
      </c>
      <c r="M2132" s="281">
        <v>2079</v>
      </c>
      <c r="N2132" s="281" t="s">
        <v>5907</v>
      </c>
      <c r="O2132" s="281">
        <v>2</v>
      </c>
      <c r="P2132" s="281" t="s">
        <v>303</v>
      </c>
      <c r="Q2132" s="281">
        <v>0</v>
      </c>
      <c r="S2132" s="281">
        <v>0</v>
      </c>
      <c r="W2132" s="281">
        <v>-20</v>
      </c>
      <c r="X2132" s="281" t="s">
        <v>1574</v>
      </c>
      <c r="AA2132" s="281">
        <v>-1</v>
      </c>
      <c r="AB2132" s="281" t="s">
        <v>7787</v>
      </c>
      <c r="AC2132" s="303">
        <v>44171</v>
      </c>
      <c r="AD2132" s="281" t="s">
        <v>11574</v>
      </c>
      <c r="AE2132" s="281" t="s">
        <v>5908</v>
      </c>
      <c r="AF2132" s="281" t="s">
        <v>266</v>
      </c>
      <c r="AG2132" s="281" t="s">
        <v>5909</v>
      </c>
      <c r="AI2132" s="281" t="s">
        <v>5910</v>
      </c>
      <c r="AJ2132" s="281" t="s">
        <v>11511</v>
      </c>
      <c r="AN2132" s="303">
        <v>44023</v>
      </c>
      <c r="AP2132" s="284">
        <f t="shared" si="304"/>
        <v>2125</v>
      </c>
      <c r="AQ2132" s="284" t="str">
        <f t="shared" si="305"/>
        <v>三村敦也1</v>
      </c>
      <c r="AR2132" s="284" t="str">
        <f t="shared" si="306"/>
        <v>みむらあつや1</v>
      </c>
      <c r="AS2132" s="284">
        <f t="shared" si="307"/>
        <v>1703030</v>
      </c>
      <c r="AT2132" s="284" t="str">
        <f t="shared" si="300"/>
        <v>三村敦也</v>
      </c>
      <c r="AU2132" s="284">
        <f>IF(AT2132="","",COUNTIF(AT$8:AT2132,AT2132))</f>
        <v>1</v>
      </c>
      <c r="AV2132" s="284" t="str">
        <f t="shared" si="301"/>
        <v>みむらあつや</v>
      </c>
      <c r="AW2132" s="284">
        <f>IF(AV2132="","",COUNTIF(AV$8:AV2132,AV2132))</f>
        <v>1</v>
      </c>
      <c r="AX2132" s="284" t="str">
        <f t="shared" si="299"/>
        <v/>
      </c>
      <c r="AY2132" s="284" t="str">
        <f t="shared" si="302"/>
        <v/>
      </c>
      <c r="AZ2132" s="284" t="str">
        <f t="shared" si="303"/>
        <v/>
      </c>
    </row>
    <row r="2133" spans="1:52" ht="18" customHeight="1">
      <c r="A2133" s="281">
        <v>1700403</v>
      </c>
      <c r="B2133" s="281" t="s">
        <v>7076</v>
      </c>
      <c r="C2133" s="281" t="s">
        <v>8002</v>
      </c>
      <c r="D2133" s="281" t="s">
        <v>7078</v>
      </c>
      <c r="E2133" s="281" t="s">
        <v>3707</v>
      </c>
      <c r="F2133" s="281">
        <v>2</v>
      </c>
      <c r="G2133" s="281" t="s">
        <v>282</v>
      </c>
      <c r="H2133" s="303">
        <v>38248</v>
      </c>
      <c r="I2133" s="281">
        <v>24</v>
      </c>
      <c r="J2133" s="281" t="s">
        <v>260</v>
      </c>
      <c r="K2133" s="281">
        <v>274</v>
      </c>
      <c r="L2133" s="281" t="s">
        <v>317</v>
      </c>
      <c r="M2133" s="281">
        <v>2071</v>
      </c>
      <c r="N2133" s="281" t="s">
        <v>5533</v>
      </c>
      <c r="O2133" s="281">
        <v>2</v>
      </c>
      <c r="P2133" s="281" t="s">
        <v>303</v>
      </c>
      <c r="W2133" s="281">
        <v>-20</v>
      </c>
      <c r="X2133" s="281" t="s">
        <v>1574</v>
      </c>
      <c r="AA2133" s="281">
        <v>-1</v>
      </c>
      <c r="AB2133" s="281" t="s">
        <v>7787</v>
      </c>
      <c r="AC2133" s="303">
        <v>44171</v>
      </c>
      <c r="AD2133" s="281" t="s">
        <v>11574</v>
      </c>
      <c r="AN2133" s="303">
        <v>44012</v>
      </c>
      <c r="AP2133" s="284">
        <f t="shared" si="304"/>
        <v>2126</v>
      </c>
      <c r="AQ2133" s="284" t="str">
        <f t="shared" si="305"/>
        <v>小古井茉奈1</v>
      </c>
      <c r="AR2133" s="284" t="str">
        <f t="shared" si="306"/>
        <v>こごいまな1</v>
      </c>
      <c r="AS2133" s="284">
        <f t="shared" si="307"/>
        <v>1700403</v>
      </c>
      <c r="AT2133" s="284" t="str">
        <f t="shared" si="300"/>
        <v>小古井茉奈</v>
      </c>
      <c r="AU2133" s="284">
        <f>IF(AT2133="","",COUNTIF(AT$8:AT2133,AT2133))</f>
        <v>1</v>
      </c>
      <c r="AV2133" s="284" t="str">
        <f t="shared" si="301"/>
        <v>こごいまな</v>
      </c>
      <c r="AW2133" s="284">
        <f>IF(AV2133="","",COUNTIF(AV$8:AV2133,AV2133))</f>
        <v>1</v>
      </c>
      <c r="AX2133" s="284" t="str">
        <f t="shared" si="299"/>
        <v/>
      </c>
      <c r="AY2133" s="284" t="str">
        <f t="shared" si="302"/>
        <v/>
      </c>
      <c r="AZ2133" s="284" t="str">
        <f t="shared" si="303"/>
        <v/>
      </c>
    </row>
    <row r="2134" spans="1:52" ht="18" customHeight="1">
      <c r="A2134" s="281">
        <v>1700393</v>
      </c>
      <c r="B2134" s="281" t="s">
        <v>608</v>
      </c>
      <c r="C2134" s="281" t="s">
        <v>8003</v>
      </c>
      <c r="D2134" s="281" t="s">
        <v>610</v>
      </c>
      <c r="E2134" s="281" t="s">
        <v>8004</v>
      </c>
      <c r="F2134" s="281">
        <v>1</v>
      </c>
      <c r="G2134" s="281" t="s">
        <v>259</v>
      </c>
      <c r="H2134" s="303">
        <v>38252</v>
      </c>
      <c r="I2134" s="281">
        <v>24</v>
      </c>
      <c r="J2134" s="281" t="s">
        <v>260</v>
      </c>
      <c r="K2134" s="281">
        <v>273</v>
      </c>
      <c r="L2134" s="281" t="s">
        <v>784</v>
      </c>
      <c r="M2134" s="281">
        <v>2067</v>
      </c>
      <c r="N2134" s="281" t="s">
        <v>6954</v>
      </c>
      <c r="O2134" s="281">
        <v>2</v>
      </c>
      <c r="P2134" s="281" t="s">
        <v>303</v>
      </c>
      <c r="W2134" s="281">
        <v>-20</v>
      </c>
      <c r="X2134" s="281" t="s">
        <v>1574</v>
      </c>
      <c r="AA2134" s="281">
        <v>-1</v>
      </c>
      <c r="AB2134" s="281" t="s">
        <v>7787</v>
      </c>
      <c r="AC2134" s="303">
        <v>44171</v>
      </c>
      <c r="AD2134" s="281" t="s">
        <v>11574</v>
      </c>
      <c r="AN2134" s="303">
        <v>44012</v>
      </c>
      <c r="AP2134" s="284">
        <f t="shared" si="304"/>
        <v>2127</v>
      </c>
      <c r="AQ2134" s="284" t="str">
        <f t="shared" si="305"/>
        <v>髙木琉希1</v>
      </c>
      <c r="AR2134" s="284" t="str">
        <f t="shared" si="306"/>
        <v>たかぎりゅうき1</v>
      </c>
      <c r="AS2134" s="284">
        <f t="shared" si="307"/>
        <v>1700393</v>
      </c>
      <c r="AT2134" s="284" t="str">
        <f t="shared" si="300"/>
        <v>髙木琉希</v>
      </c>
      <c r="AU2134" s="284">
        <f>IF(AT2134="","",COUNTIF(AT$8:AT2134,AT2134))</f>
        <v>1</v>
      </c>
      <c r="AV2134" s="284" t="str">
        <f t="shared" si="301"/>
        <v>たかぎりゅうき</v>
      </c>
      <c r="AW2134" s="284">
        <f>IF(AV2134="","",COUNTIF(AV$8:AV2134,AV2134))</f>
        <v>1</v>
      </c>
      <c r="AX2134" s="284" t="str">
        <f t="shared" si="299"/>
        <v/>
      </c>
      <c r="AY2134" s="284" t="str">
        <f t="shared" si="302"/>
        <v/>
      </c>
      <c r="AZ2134" s="284" t="str">
        <f t="shared" si="303"/>
        <v/>
      </c>
    </row>
    <row r="2135" spans="1:52" ht="18" customHeight="1">
      <c r="A2135" s="281">
        <v>1703757</v>
      </c>
      <c r="B2135" s="281" t="s">
        <v>892</v>
      </c>
      <c r="C2135" s="281" t="s">
        <v>8005</v>
      </c>
      <c r="D2135" s="281" t="s">
        <v>894</v>
      </c>
      <c r="E2135" s="281" t="s">
        <v>5479</v>
      </c>
      <c r="F2135" s="281">
        <v>2</v>
      </c>
      <c r="G2135" s="281" t="s">
        <v>282</v>
      </c>
      <c r="H2135" s="303">
        <v>38255</v>
      </c>
      <c r="I2135" s="281">
        <v>24</v>
      </c>
      <c r="J2135" s="281" t="s">
        <v>260</v>
      </c>
      <c r="K2135" s="281">
        <v>274</v>
      </c>
      <c r="L2135" s="281" t="s">
        <v>317</v>
      </c>
      <c r="M2135" s="281">
        <v>2072</v>
      </c>
      <c r="N2135" s="281" t="s">
        <v>5563</v>
      </c>
      <c r="O2135" s="281">
        <v>2</v>
      </c>
      <c r="P2135" s="281" t="s">
        <v>303</v>
      </c>
      <c r="Q2135" s="281">
        <v>0</v>
      </c>
      <c r="S2135" s="281">
        <v>0</v>
      </c>
      <c r="W2135" s="281">
        <v>-20</v>
      </c>
      <c r="X2135" s="281" t="s">
        <v>1574</v>
      </c>
      <c r="AA2135" s="281">
        <v>-1</v>
      </c>
      <c r="AB2135" s="281" t="s">
        <v>7787</v>
      </c>
      <c r="AC2135" s="303">
        <v>44171</v>
      </c>
      <c r="AD2135" s="281" t="s">
        <v>11574</v>
      </c>
      <c r="AN2135" s="303">
        <v>44029</v>
      </c>
      <c r="AP2135" s="284">
        <f t="shared" si="304"/>
        <v>2128</v>
      </c>
      <c r="AQ2135" s="284" t="str">
        <f t="shared" si="305"/>
        <v>丸山栞奈1</v>
      </c>
      <c r="AR2135" s="284" t="str">
        <f t="shared" si="306"/>
        <v>まるやまかんな1</v>
      </c>
      <c r="AS2135" s="284">
        <f t="shared" si="307"/>
        <v>1703757</v>
      </c>
      <c r="AT2135" s="284" t="str">
        <f t="shared" si="300"/>
        <v>丸山栞奈</v>
      </c>
      <c r="AU2135" s="284">
        <f>IF(AT2135="","",COUNTIF(AT$8:AT2135,AT2135))</f>
        <v>1</v>
      </c>
      <c r="AV2135" s="284" t="str">
        <f t="shared" si="301"/>
        <v>まるやまかんな</v>
      </c>
      <c r="AW2135" s="284">
        <f>IF(AV2135="","",COUNTIF(AV$8:AV2135,AV2135))</f>
        <v>1</v>
      </c>
      <c r="AX2135" s="284" t="str">
        <f t="shared" si="299"/>
        <v/>
      </c>
      <c r="AY2135" s="284" t="str">
        <f t="shared" si="302"/>
        <v/>
      </c>
      <c r="AZ2135" s="284" t="str">
        <f t="shared" si="303"/>
        <v/>
      </c>
    </row>
    <row r="2136" spans="1:52" ht="18" customHeight="1">
      <c r="A2136" s="281">
        <v>1703029</v>
      </c>
      <c r="B2136" s="281" t="s">
        <v>7239</v>
      </c>
      <c r="C2136" s="281" t="s">
        <v>8006</v>
      </c>
      <c r="D2136" s="281" t="s">
        <v>7240</v>
      </c>
      <c r="E2136" s="281" t="s">
        <v>8007</v>
      </c>
      <c r="F2136" s="281">
        <v>2</v>
      </c>
      <c r="G2136" s="281" t="s">
        <v>282</v>
      </c>
      <c r="H2136" s="303">
        <v>38258</v>
      </c>
      <c r="I2136" s="281">
        <v>24</v>
      </c>
      <c r="J2136" s="281" t="s">
        <v>260</v>
      </c>
      <c r="K2136" s="281">
        <v>275</v>
      </c>
      <c r="L2136" s="281" t="s">
        <v>273</v>
      </c>
      <c r="M2136" s="281">
        <v>2079</v>
      </c>
      <c r="N2136" s="281" t="s">
        <v>5907</v>
      </c>
      <c r="O2136" s="281">
        <v>2</v>
      </c>
      <c r="P2136" s="281" t="s">
        <v>303</v>
      </c>
      <c r="Q2136" s="281">
        <v>0</v>
      </c>
      <c r="S2136" s="281">
        <v>0</v>
      </c>
      <c r="W2136" s="281">
        <v>-20</v>
      </c>
      <c r="X2136" s="281" t="s">
        <v>1574</v>
      </c>
      <c r="AA2136" s="281">
        <v>-1</v>
      </c>
      <c r="AB2136" s="281" t="s">
        <v>7787</v>
      </c>
      <c r="AC2136" s="303">
        <v>44171</v>
      </c>
      <c r="AD2136" s="281" t="s">
        <v>11574</v>
      </c>
      <c r="AE2136" s="281" t="s">
        <v>5908</v>
      </c>
      <c r="AF2136" s="281" t="s">
        <v>266</v>
      </c>
      <c r="AG2136" s="281" t="s">
        <v>5909</v>
      </c>
      <c r="AI2136" s="281" t="s">
        <v>5910</v>
      </c>
      <c r="AJ2136" s="281" t="s">
        <v>11511</v>
      </c>
      <c r="AN2136" s="303">
        <v>44023</v>
      </c>
      <c r="AP2136" s="284">
        <f t="shared" si="304"/>
        <v>2129</v>
      </c>
      <c r="AQ2136" s="284" t="str">
        <f t="shared" si="305"/>
        <v>新村涼世1</v>
      </c>
      <c r="AR2136" s="284" t="str">
        <f t="shared" si="306"/>
        <v>にいむらすずよ1</v>
      </c>
      <c r="AS2136" s="284">
        <f t="shared" si="307"/>
        <v>1703029</v>
      </c>
      <c r="AT2136" s="284" t="str">
        <f t="shared" si="300"/>
        <v>新村涼世</v>
      </c>
      <c r="AU2136" s="284">
        <f>IF(AT2136="","",COUNTIF(AT$8:AT2136,AT2136))</f>
        <v>1</v>
      </c>
      <c r="AV2136" s="284" t="str">
        <f t="shared" si="301"/>
        <v>にいむらすずよ</v>
      </c>
      <c r="AW2136" s="284">
        <f>IF(AV2136="","",COUNTIF(AV$8:AV2136,AV2136))</f>
        <v>1</v>
      </c>
      <c r="AX2136" s="284" t="str">
        <f t="shared" si="299"/>
        <v/>
      </c>
      <c r="AY2136" s="284" t="str">
        <f t="shared" si="302"/>
        <v/>
      </c>
      <c r="AZ2136" s="284" t="str">
        <f t="shared" si="303"/>
        <v/>
      </c>
    </row>
    <row r="2137" spans="1:52" ht="18" customHeight="1">
      <c r="A2137" s="281">
        <v>1700416</v>
      </c>
      <c r="B2137" s="281" t="s">
        <v>780</v>
      </c>
      <c r="C2137" s="281" t="s">
        <v>8008</v>
      </c>
      <c r="D2137" s="281" t="s">
        <v>782</v>
      </c>
      <c r="E2137" s="281" t="s">
        <v>8009</v>
      </c>
      <c r="F2137" s="281">
        <v>1</v>
      </c>
      <c r="G2137" s="281" t="s">
        <v>259</v>
      </c>
      <c r="H2137" s="303">
        <v>38285</v>
      </c>
      <c r="I2137" s="281">
        <v>24</v>
      </c>
      <c r="J2137" s="281" t="s">
        <v>260</v>
      </c>
      <c r="K2137" s="281">
        <v>277</v>
      </c>
      <c r="L2137" s="281" t="s">
        <v>293</v>
      </c>
      <c r="M2137" s="281">
        <v>2091</v>
      </c>
      <c r="N2137" s="281" t="s">
        <v>6846</v>
      </c>
      <c r="O2137" s="281">
        <v>2</v>
      </c>
      <c r="P2137" s="281" t="s">
        <v>303</v>
      </c>
      <c r="W2137" s="281">
        <v>-20</v>
      </c>
      <c r="X2137" s="281" t="s">
        <v>1574</v>
      </c>
      <c r="AA2137" s="281">
        <v>-1</v>
      </c>
      <c r="AB2137" s="281" t="s">
        <v>7787</v>
      </c>
      <c r="AC2137" s="303">
        <v>44171</v>
      </c>
      <c r="AD2137" s="281" t="s">
        <v>11574</v>
      </c>
      <c r="AN2137" s="303">
        <v>44012</v>
      </c>
      <c r="AP2137" s="284">
        <f t="shared" si="304"/>
        <v>2130</v>
      </c>
      <c r="AQ2137" s="284" t="str">
        <f t="shared" si="305"/>
        <v>山田琉聖1</v>
      </c>
      <c r="AR2137" s="284" t="str">
        <f t="shared" si="306"/>
        <v>やまだりゅうせい1</v>
      </c>
      <c r="AS2137" s="284">
        <f t="shared" si="307"/>
        <v>1700416</v>
      </c>
      <c r="AT2137" s="284" t="str">
        <f t="shared" si="300"/>
        <v>山田琉聖</v>
      </c>
      <c r="AU2137" s="284">
        <f>IF(AT2137="","",COUNTIF(AT$8:AT2137,AT2137))</f>
        <v>1</v>
      </c>
      <c r="AV2137" s="284" t="str">
        <f t="shared" si="301"/>
        <v>やまだりゅうせい</v>
      </c>
      <c r="AW2137" s="284">
        <f>IF(AV2137="","",COUNTIF(AV$8:AV2137,AV2137))</f>
        <v>1</v>
      </c>
      <c r="AX2137" s="284" t="str">
        <f t="shared" si="299"/>
        <v/>
      </c>
      <c r="AY2137" s="284" t="str">
        <f t="shared" si="302"/>
        <v/>
      </c>
      <c r="AZ2137" s="284" t="str">
        <f t="shared" si="303"/>
        <v/>
      </c>
    </row>
    <row r="2138" spans="1:52" ht="18" customHeight="1">
      <c r="A2138" s="281">
        <v>1700397</v>
      </c>
      <c r="B2138" s="281" t="s">
        <v>3425</v>
      </c>
      <c r="C2138" s="281" t="s">
        <v>8010</v>
      </c>
      <c r="D2138" s="281" t="s">
        <v>3427</v>
      </c>
      <c r="E2138" s="281" t="s">
        <v>3175</v>
      </c>
      <c r="F2138" s="281">
        <v>1</v>
      </c>
      <c r="G2138" s="281" t="s">
        <v>259</v>
      </c>
      <c r="H2138" s="303">
        <v>38299</v>
      </c>
      <c r="I2138" s="281">
        <v>24</v>
      </c>
      <c r="J2138" s="281" t="s">
        <v>260</v>
      </c>
      <c r="K2138" s="281">
        <v>274</v>
      </c>
      <c r="L2138" s="281" t="s">
        <v>317</v>
      </c>
      <c r="M2138" s="281">
        <v>2072</v>
      </c>
      <c r="N2138" s="281" t="s">
        <v>5563</v>
      </c>
      <c r="O2138" s="281">
        <v>2</v>
      </c>
      <c r="P2138" s="281" t="s">
        <v>303</v>
      </c>
      <c r="W2138" s="281">
        <v>-20</v>
      </c>
      <c r="X2138" s="281" t="s">
        <v>1574</v>
      </c>
      <c r="AA2138" s="281">
        <v>-1</v>
      </c>
      <c r="AB2138" s="281" t="s">
        <v>7787</v>
      </c>
      <c r="AC2138" s="303">
        <v>44171</v>
      </c>
      <c r="AD2138" s="281" t="s">
        <v>11574</v>
      </c>
      <c r="AN2138" s="303">
        <v>44012</v>
      </c>
      <c r="AP2138" s="284">
        <f t="shared" si="304"/>
        <v>2131</v>
      </c>
      <c r="AQ2138" s="284" t="str">
        <f t="shared" si="305"/>
        <v>西澤諒1</v>
      </c>
      <c r="AR2138" s="284" t="str">
        <f t="shared" si="306"/>
        <v>にしざわりょう1</v>
      </c>
      <c r="AS2138" s="284">
        <f t="shared" si="307"/>
        <v>1700397</v>
      </c>
      <c r="AT2138" s="284" t="str">
        <f t="shared" si="300"/>
        <v>西澤諒</v>
      </c>
      <c r="AU2138" s="284">
        <f>IF(AT2138="","",COUNTIF(AT$8:AT2138,AT2138))</f>
        <v>1</v>
      </c>
      <c r="AV2138" s="284" t="str">
        <f t="shared" si="301"/>
        <v>にしざわりょう</v>
      </c>
      <c r="AW2138" s="284">
        <f>IF(AV2138="","",COUNTIF(AV$8:AV2138,AV2138))</f>
        <v>1</v>
      </c>
      <c r="AX2138" s="284" t="str">
        <f t="shared" si="299"/>
        <v/>
      </c>
      <c r="AY2138" s="284" t="str">
        <f t="shared" si="302"/>
        <v/>
      </c>
      <c r="AZ2138" s="284" t="str">
        <f t="shared" si="303"/>
        <v/>
      </c>
    </row>
    <row r="2139" spans="1:52" ht="18" customHeight="1">
      <c r="A2139" s="281">
        <v>1700370</v>
      </c>
      <c r="B2139" s="281" t="s">
        <v>7333</v>
      </c>
      <c r="C2139" s="281" t="s">
        <v>8011</v>
      </c>
      <c r="D2139" s="281" t="s">
        <v>7334</v>
      </c>
      <c r="E2139" s="281" t="s">
        <v>3731</v>
      </c>
      <c r="F2139" s="281">
        <v>1</v>
      </c>
      <c r="G2139" s="281" t="s">
        <v>259</v>
      </c>
      <c r="H2139" s="303">
        <v>38313</v>
      </c>
      <c r="I2139" s="281">
        <v>24</v>
      </c>
      <c r="J2139" s="281" t="s">
        <v>260</v>
      </c>
      <c r="K2139" s="281">
        <v>275</v>
      </c>
      <c r="L2139" s="281" t="s">
        <v>273</v>
      </c>
      <c r="M2139" s="281">
        <v>2077</v>
      </c>
      <c r="N2139" s="281" t="s">
        <v>7476</v>
      </c>
      <c r="O2139" s="281">
        <v>2</v>
      </c>
      <c r="P2139" s="281" t="s">
        <v>303</v>
      </c>
      <c r="W2139" s="281">
        <v>-20</v>
      </c>
      <c r="X2139" s="281" t="s">
        <v>1574</v>
      </c>
      <c r="AA2139" s="281">
        <v>-1</v>
      </c>
      <c r="AB2139" s="281" t="s">
        <v>7787</v>
      </c>
      <c r="AC2139" s="303">
        <v>44171</v>
      </c>
      <c r="AD2139" s="281" t="s">
        <v>11574</v>
      </c>
      <c r="AN2139" s="303">
        <v>44012</v>
      </c>
      <c r="AP2139" s="284">
        <f t="shared" si="304"/>
        <v>2132</v>
      </c>
      <c r="AQ2139" s="284" t="str">
        <f t="shared" si="305"/>
        <v>西尾千嘉1</v>
      </c>
      <c r="AR2139" s="284" t="str">
        <f t="shared" si="306"/>
        <v>にしおちひろ1</v>
      </c>
      <c r="AS2139" s="284">
        <f t="shared" si="307"/>
        <v>1700370</v>
      </c>
      <c r="AT2139" s="284" t="str">
        <f t="shared" si="300"/>
        <v>西尾千嘉</v>
      </c>
      <c r="AU2139" s="284">
        <f>IF(AT2139="","",COUNTIF(AT$8:AT2139,AT2139))</f>
        <v>1</v>
      </c>
      <c r="AV2139" s="284" t="str">
        <f t="shared" si="301"/>
        <v>にしおちひろ</v>
      </c>
      <c r="AW2139" s="284">
        <f>IF(AV2139="","",COUNTIF(AV$8:AV2139,AV2139))</f>
        <v>1</v>
      </c>
      <c r="AX2139" s="284" t="str">
        <f t="shared" si="299"/>
        <v/>
      </c>
      <c r="AY2139" s="284" t="str">
        <f t="shared" si="302"/>
        <v/>
      </c>
      <c r="AZ2139" s="284" t="str">
        <f t="shared" si="303"/>
        <v/>
      </c>
    </row>
    <row r="2140" spans="1:52" ht="18" customHeight="1">
      <c r="A2140" s="281">
        <v>1703064</v>
      </c>
      <c r="B2140" s="281" t="s">
        <v>1026</v>
      </c>
      <c r="C2140" s="281" t="s">
        <v>8012</v>
      </c>
      <c r="D2140" s="281" t="s">
        <v>1028</v>
      </c>
      <c r="E2140" s="281" t="s">
        <v>8013</v>
      </c>
      <c r="F2140" s="281">
        <v>2</v>
      </c>
      <c r="G2140" s="281" t="s">
        <v>282</v>
      </c>
      <c r="H2140" s="303">
        <v>38323</v>
      </c>
      <c r="I2140" s="281">
        <v>24</v>
      </c>
      <c r="J2140" s="281" t="s">
        <v>260</v>
      </c>
      <c r="K2140" s="281">
        <v>273</v>
      </c>
      <c r="L2140" s="281" t="s">
        <v>784</v>
      </c>
      <c r="M2140" s="281">
        <v>5117</v>
      </c>
      <c r="N2140" s="281" t="s">
        <v>6926</v>
      </c>
      <c r="O2140" s="281">
        <v>2</v>
      </c>
      <c r="P2140" s="281" t="s">
        <v>303</v>
      </c>
      <c r="W2140" s="281">
        <v>-20</v>
      </c>
      <c r="X2140" s="281" t="s">
        <v>1574</v>
      </c>
      <c r="AA2140" s="281">
        <v>-1</v>
      </c>
      <c r="AB2140" s="281" t="s">
        <v>7787</v>
      </c>
      <c r="AC2140" s="303">
        <v>44171</v>
      </c>
      <c r="AD2140" s="281" t="s">
        <v>11574</v>
      </c>
      <c r="AE2140" s="281" t="s">
        <v>1728</v>
      </c>
      <c r="AF2140" s="281" t="s">
        <v>266</v>
      </c>
      <c r="AG2140" s="281" t="s">
        <v>6927</v>
      </c>
      <c r="AI2140" s="281" t="s">
        <v>6928</v>
      </c>
      <c r="AJ2140" s="281" t="s">
        <v>11585</v>
      </c>
      <c r="AN2140" s="303">
        <v>44023</v>
      </c>
      <c r="AP2140" s="284">
        <f t="shared" si="304"/>
        <v>2133</v>
      </c>
      <c r="AQ2140" s="284" t="str">
        <f t="shared" si="305"/>
        <v>伊藤優月1</v>
      </c>
      <c r="AR2140" s="284" t="str">
        <f t="shared" si="306"/>
        <v>いとうゆづき1</v>
      </c>
      <c r="AS2140" s="284">
        <f t="shared" si="307"/>
        <v>1703064</v>
      </c>
      <c r="AT2140" s="284" t="str">
        <f t="shared" si="300"/>
        <v>伊藤優月</v>
      </c>
      <c r="AU2140" s="284">
        <f>IF(AT2140="","",COUNTIF(AT$8:AT2140,AT2140))</f>
        <v>1</v>
      </c>
      <c r="AV2140" s="284" t="str">
        <f t="shared" si="301"/>
        <v>いとうゆづき</v>
      </c>
      <c r="AW2140" s="284">
        <f>IF(AV2140="","",COUNTIF(AV$8:AV2140,AV2140))</f>
        <v>1</v>
      </c>
      <c r="AX2140" s="284" t="str">
        <f t="shared" si="299"/>
        <v/>
      </c>
      <c r="AY2140" s="284" t="str">
        <f t="shared" si="302"/>
        <v/>
      </c>
      <c r="AZ2140" s="284" t="str">
        <f t="shared" si="303"/>
        <v/>
      </c>
    </row>
    <row r="2141" spans="1:52" ht="18" customHeight="1">
      <c r="A2141" s="281">
        <v>1700414</v>
      </c>
      <c r="B2141" s="281" t="s">
        <v>8014</v>
      </c>
      <c r="C2141" s="281" t="s">
        <v>8015</v>
      </c>
      <c r="D2141" s="281" t="s">
        <v>8016</v>
      </c>
      <c r="E2141" s="281" t="s">
        <v>7153</v>
      </c>
      <c r="F2141" s="281">
        <v>2</v>
      </c>
      <c r="G2141" s="281" t="s">
        <v>282</v>
      </c>
      <c r="H2141" s="303">
        <v>38327</v>
      </c>
      <c r="I2141" s="281">
        <v>24</v>
      </c>
      <c r="J2141" s="281" t="s">
        <v>260</v>
      </c>
      <c r="K2141" s="281">
        <v>277</v>
      </c>
      <c r="L2141" s="281" t="s">
        <v>293</v>
      </c>
      <c r="M2141" s="281">
        <v>2091</v>
      </c>
      <c r="N2141" s="281" t="s">
        <v>6846</v>
      </c>
      <c r="O2141" s="281">
        <v>2</v>
      </c>
      <c r="P2141" s="281" t="s">
        <v>303</v>
      </c>
      <c r="W2141" s="281">
        <v>-20</v>
      </c>
      <c r="X2141" s="281" t="s">
        <v>1574</v>
      </c>
      <c r="AA2141" s="281">
        <v>-1</v>
      </c>
      <c r="AB2141" s="281" t="s">
        <v>7787</v>
      </c>
      <c r="AC2141" s="303">
        <v>44171</v>
      </c>
      <c r="AD2141" s="281" t="s">
        <v>11574</v>
      </c>
      <c r="AN2141" s="303">
        <v>44012</v>
      </c>
      <c r="AP2141" s="284">
        <f t="shared" si="304"/>
        <v>2134</v>
      </c>
      <c r="AQ2141" s="284" t="str">
        <f t="shared" si="305"/>
        <v>藤懸真帆1</v>
      </c>
      <c r="AR2141" s="284" t="str">
        <f t="shared" si="306"/>
        <v>ふじかけまほ1</v>
      </c>
      <c r="AS2141" s="284">
        <f t="shared" si="307"/>
        <v>1700414</v>
      </c>
      <c r="AT2141" s="284" t="str">
        <f t="shared" si="300"/>
        <v>藤懸真帆</v>
      </c>
      <c r="AU2141" s="284">
        <f>IF(AT2141="","",COUNTIF(AT$8:AT2141,AT2141))</f>
        <v>1</v>
      </c>
      <c r="AV2141" s="284" t="str">
        <f t="shared" si="301"/>
        <v>ふじかけまほ</v>
      </c>
      <c r="AW2141" s="284">
        <f>IF(AV2141="","",COUNTIF(AV$8:AV2141,AV2141))</f>
        <v>1</v>
      </c>
      <c r="AX2141" s="284" t="str">
        <f t="shared" si="299"/>
        <v/>
      </c>
      <c r="AY2141" s="284" t="str">
        <f t="shared" si="302"/>
        <v/>
      </c>
      <c r="AZ2141" s="284" t="str">
        <f t="shared" si="303"/>
        <v/>
      </c>
    </row>
    <row r="2142" spans="1:52" ht="18" customHeight="1">
      <c r="A2142" s="281">
        <v>1703017</v>
      </c>
      <c r="B2142" s="281" t="s">
        <v>8017</v>
      </c>
      <c r="C2142" s="281" t="s">
        <v>8018</v>
      </c>
      <c r="D2142" s="281" t="s">
        <v>6601</v>
      </c>
      <c r="E2142" s="281" t="s">
        <v>8019</v>
      </c>
      <c r="F2142" s="281">
        <v>2</v>
      </c>
      <c r="G2142" s="281" t="s">
        <v>282</v>
      </c>
      <c r="H2142" s="303">
        <v>38351</v>
      </c>
      <c r="I2142" s="281">
        <v>24</v>
      </c>
      <c r="J2142" s="281" t="s">
        <v>260</v>
      </c>
      <c r="K2142" s="281">
        <v>275</v>
      </c>
      <c r="L2142" s="281" t="s">
        <v>273</v>
      </c>
      <c r="M2142" s="281">
        <v>2079</v>
      </c>
      <c r="N2142" s="281" t="s">
        <v>5907</v>
      </c>
      <c r="O2142" s="281">
        <v>2</v>
      </c>
      <c r="P2142" s="281" t="s">
        <v>303</v>
      </c>
      <c r="Q2142" s="281">
        <v>0</v>
      </c>
      <c r="S2142" s="281">
        <v>0</v>
      </c>
      <c r="W2142" s="281">
        <v>-20</v>
      </c>
      <c r="X2142" s="281" t="s">
        <v>1574</v>
      </c>
      <c r="AA2142" s="281">
        <v>-1</v>
      </c>
      <c r="AB2142" s="281" t="s">
        <v>7787</v>
      </c>
      <c r="AC2142" s="303">
        <v>44171</v>
      </c>
      <c r="AD2142" s="281" t="s">
        <v>11574</v>
      </c>
      <c r="AE2142" s="281" t="s">
        <v>5908</v>
      </c>
      <c r="AF2142" s="281" t="s">
        <v>266</v>
      </c>
      <c r="AG2142" s="281" t="s">
        <v>5909</v>
      </c>
      <c r="AI2142" s="281" t="s">
        <v>5910</v>
      </c>
      <c r="AJ2142" s="281" t="s">
        <v>11511</v>
      </c>
      <c r="AN2142" s="303">
        <v>44023</v>
      </c>
      <c r="AP2142" s="284">
        <f t="shared" si="304"/>
        <v>2135</v>
      </c>
      <c r="AQ2142" s="284" t="str">
        <f t="shared" si="305"/>
        <v>臼井真陽1</v>
      </c>
      <c r="AR2142" s="284" t="str">
        <f t="shared" si="306"/>
        <v>うすいまひる1</v>
      </c>
      <c r="AS2142" s="284">
        <f t="shared" si="307"/>
        <v>1703017</v>
      </c>
      <c r="AT2142" s="284" t="str">
        <f t="shared" si="300"/>
        <v>臼井真陽</v>
      </c>
      <c r="AU2142" s="284">
        <f>IF(AT2142="","",COUNTIF(AT$8:AT2142,AT2142))</f>
        <v>1</v>
      </c>
      <c r="AV2142" s="284" t="str">
        <f t="shared" si="301"/>
        <v>うすいまひる</v>
      </c>
      <c r="AW2142" s="284">
        <f>IF(AV2142="","",COUNTIF(AV$8:AV2142,AV2142))</f>
        <v>1</v>
      </c>
      <c r="AX2142" s="284" t="str">
        <f t="shared" si="299"/>
        <v/>
      </c>
      <c r="AY2142" s="284" t="str">
        <f t="shared" si="302"/>
        <v/>
      </c>
      <c r="AZ2142" s="284" t="str">
        <f t="shared" si="303"/>
        <v/>
      </c>
    </row>
    <row r="2143" spans="1:52" ht="18" customHeight="1">
      <c r="A2143" s="281">
        <v>1703063</v>
      </c>
      <c r="B2143" s="281" t="s">
        <v>388</v>
      </c>
      <c r="C2143" s="281" t="s">
        <v>8020</v>
      </c>
      <c r="D2143" s="281" t="s">
        <v>390</v>
      </c>
      <c r="E2143" s="281" t="s">
        <v>4211</v>
      </c>
      <c r="F2143" s="281">
        <v>2</v>
      </c>
      <c r="G2143" s="281" t="s">
        <v>282</v>
      </c>
      <c r="H2143" s="303">
        <v>38356</v>
      </c>
      <c r="I2143" s="281">
        <v>24</v>
      </c>
      <c r="J2143" s="281" t="s">
        <v>260</v>
      </c>
      <c r="K2143" s="281">
        <v>273</v>
      </c>
      <c r="L2143" s="281" t="s">
        <v>784</v>
      </c>
      <c r="M2143" s="281">
        <v>5117</v>
      </c>
      <c r="N2143" s="281" t="s">
        <v>6926</v>
      </c>
      <c r="O2143" s="281">
        <v>2</v>
      </c>
      <c r="P2143" s="281" t="s">
        <v>303</v>
      </c>
      <c r="W2143" s="281">
        <v>-20</v>
      </c>
      <c r="X2143" s="281" t="s">
        <v>1574</v>
      </c>
      <c r="AA2143" s="281">
        <v>-1</v>
      </c>
      <c r="AB2143" s="281" t="s">
        <v>7787</v>
      </c>
      <c r="AC2143" s="303">
        <v>44171</v>
      </c>
      <c r="AD2143" s="281" t="s">
        <v>11574</v>
      </c>
      <c r="AE2143" s="281" t="s">
        <v>1728</v>
      </c>
      <c r="AF2143" s="281" t="s">
        <v>266</v>
      </c>
      <c r="AG2143" s="281" t="s">
        <v>6927</v>
      </c>
      <c r="AI2143" s="281" t="s">
        <v>6928</v>
      </c>
      <c r="AJ2143" s="281" t="s">
        <v>11585</v>
      </c>
      <c r="AN2143" s="303">
        <v>44023</v>
      </c>
      <c r="AP2143" s="284">
        <f t="shared" si="304"/>
        <v>2136</v>
      </c>
      <c r="AQ2143" s="284" t="str">
        <f t="shared" si="305"/>
        <v>久保田海咲1</v>
      </c>
      <c r="AR2143" s="284" t="str">
        <f t="shared" si="306"/>
        <v>くぼたみさき1</v>
      </c>
      <c r="AS2143" s="284">
        <f t="shared" si="307"/>
        <v>1703063</v>
      </c>
      <c r="AT2143" s="284" t="str">
        <f t="shared" si="300"/>
        <v>久保田海咲</v>
      </c>
      <c r="AU2143" s="284">
        <f>IF(AT2143="","",COUNTIF(AT$8:AT2143,AT2143))</f>
        <v>1</v>
      </c>
      <c r="AV2143" s="284" t="str">
        <f t="shared" si="301"/>
        <v>くぼたみさき</v>
      </c>
      <c r="AW2143" s="284">
        <f>IF(AV2143="","",COUNTIF(AV$8:AV2143,AV2143))</f>
        <v>1</v>
      </c>
      <c r="AX2143" s="284" t="str">
        <f t="shared" si="299"/>
        <v/>
      </c>
      <c r="AY2143" s="284" t="str">
        <f t="shared" si="302"/>
        <v/>
      </c>
      <c r="AZ2143" s="284" t="str">
        <f t="shared" si="303"/>
        <v/>
      </c>
    </row>
    <row r="2144" spans="1:52" ht="18" customHeight="1">
      <c r="A2144" s="281">
        <v>1702987</v>
      </c>
      <c r="B2144" s="281" t="s">
        <v>5696</v>
      </c>
      <c r="C2144" s="281" t="s">
        <v>8021</v>
      </c>
      <c r="D2144" s="281" t="s">
        <v>5698</v>
      </c>
      <c r="E2144" s="281" t="s">
        <v>5224</v>
      </c>
      <c r="F2144" s="281">
        <v>2</v>
      </c>
      <c r="G2144" s="281" t="s">
        <v>282</v>
      </c>
      <c r="H2144" s="303">
        <v>38369</v>
      </c>
      <c r="I2144" s="281">
        <v>24</v>
      </c>
      <c r="J2144" s="281" t="s">
        <v>260</v>
      </c>
      <c r="K2144" s="281">
        <v>276</v>
      </c>
      <c r="L2144" s="281" t="s">
        <v>742</v>
      </c>
      <c r="M2144" s="281">
        <v>2086</v>
      </c>
      <c r="N2144" s="281" t="s">
        <v>5903</v>
      </c>
      <c r="O2144" s="281">
        <v>2</v>
      </c>
      <c r="P2144" s="281" t="s">
        <v>303</v>
      </c>
      <c r="Q2144" s="281">
        <v>0</v>
      </c>
      <c r="S2144" s="281">
        <v>0</v>
      </c>
      <c r="W2144" s="281">
        <v>-20</v>
      </c>
      <c r="X2144" s="281" t="s">
        <v>1574</v>
      </c>
      <c r="AA2144" s="281">
        <v>-1</v>
      </c>
      <c r="AB2144" s="281" t="s">
        <v>7787</v>
      </c>
      <c r="AC2144" s="303">
        <v>44171</v>
      </c>
      <c r="AD2144" s="281" t="s">
        <v>11574</v>
      </c>
      <c r="AE2144" s="281" t="s">
        <v>2880</v>
      </c>
      <c r="AF2144" s="281" t="s">
        <v>266</v>
      </c>
      <c r="AG2144" s="281" t="s">
        <v>5904</v>
      </c>
      <c r="AI2144" s="281" t="s">
        <v>5905</v>
      </c>
      <c r="AJ2144" s="281" t="s">
        <v>11510</v>
      </c>
      <c r="AN2144" s="303">
        <v>44023</v>
      </c>
      <c r="AP2144" s="284">
        <f t="shared" si="304"/>
        <v>2137</v>
      </c>
      <c r="AQ2144" s="284" t="str">
        <f t="shared" si="305"/>
        <v>竹下茉由1</v>
      </c>
      <c r="AR2144" s="284" t="str">
        <f t="shared" si="306"/>
        <v>たけしたまゆ1</v>
      </c>
      <c r="AS2144" s="284">
        <f t="shared" si="307"/>
        <v>1702987</v>
      </c>
      <c r="AT2144" s="284" t="str">
        <f t="shared" si="300"/>
        <v>竹下茉由</v>
      </c>
      <c r="AU2144" s="284">
        <f>IF(AT2144="","",COUNTIF(AT$8:AT2144,AT2144))</f>
        <v>1</v>
      </c>
      <c r="AV2144" s="284" t="str">
        <f t="shared" si="301"/>
        <v>たけしたまゆ</v>
      </c>
      <c r="AW2144" s="284">
        <f>IF(AV2144="","",COUNTIF(AV$8:AV2144,AV2144))</f>
        <v>1</v>
      </c>
      <c r="AX2144" s="284" t="str">
        <f t="shared" si="299"/>
        <v/>
      </c>
      <c r="AY2144" s="284" t="str">
        <f t="shared" si="302"/>
        <v/>
      </c>
      <c r="AZ2144" s="284" t="str">
        <f t="shared" si="303"/>
        <v/>
      </c>
    </row>
    <row r="2145" spans="1:52" ht="18" customHeight="1">
      <c r="A2145" s="281">
        <v>1700412</v>
      </c>
      <c r="B2145" s="281" t="s">
        <v>7280</v>
      </c>
      <c r="C2145" s="281" t="s">
        <v>8022</v>
      </c>
      <c r="D2145" s="281" t="s">
        <v>6242</v>
      </c>
      <c r="E2145" s="281" t="s">
        <v>8023</v>
      </c>
      <c r="F2145" s="281">
        <v>2</v>
      </c>
      <c r="G2145" s="281" t="s">
        <v>282</v>
      </c>
      <c r="H2145" s="303">
        <v>38372</v>
      </c>
      <c r="I2145" s="281">
        <v>24</v>
      </c>
      <c r="J2145" s="281" t="s">
        <v>260</v>
      </c>
      <c r="K2145" s="281">
        <v>277</v>
      </c>
      <c r="L2145" s="281" t="s">
        <v>293</v>
      </c>
      <c r="M2145" s="281">
        <v>2091</v>
      </c>
      <c r="N2145" s="281" t="s">
        <v>6846</v>
      </c>
      <c r="O2145" s="281">
        <v>2</v>
      </c>
      <c r="P2145" s="281" t="s">
        <v>303</v>
      </c>
      <c r="W2145" s="281">
        <v>-20</v>
      </c>
      <c r="X2145" s="281" t="s">
        <v>1574</v>
      </c>
      <c r="AA2145" s="281">
        <v>-1</v>
      </c>
      <c r="AB2145" s="281" t="s">
        <v>7787</v>
      </c>
      <c r="AC2145" s="303">
        <v>44171</v>
      </c>
      <c r="AD2145" s="281" t="s">
        <v>11574</v>
      </c>
      <c r="AN2145" s="303">
        <v>44012</v>
      </c>
      <c r="AP2145" s="284">
        <f t="shared" si="304"/>
        <v>2138</v>
      </c>
      <c r="AQ2145" s="284" t="str">
        <f t="shared" si="305"/>
        <v>武居希乃羽1</v>
      </c>
      <c r="AR2145" s="284" t="str">
        <f t="shared" si="306"/>
        <v>たけいののは1</v>
      </c>
      <c r="AS2145" s="284">
        <f t="shared" si="307"/>
        <v>1700412</v>
      </c>
      <c r="AT2145" s="284" t="str">
        <f t="shared" si="300"/>
        <v>武居希乃羽</v>
      </c>
      <c r="AU2145" s="284">
        <f>IF(AT2145="","",COUNTIF(AT$8:AT2145,AT2145))</f>
        <v>1</v>
      </c>
      <c r="AV2145" s="284" t="str">
        <f t="shared" si="301"/>
        <v>たけいののは</v>
      </c>
      <c r="AW2145" s="284">
        <f>IF(AV2145="","",COUNTIF(AV$8:AV2145,AV2145))</f>
        <v>1</v>
      </c>
      <c r="AX2145" s="284" t="str">
        <f t="shared" si="299"/>
        <v/>
      </c>
      <c r="AY2145" s="284" t="str">
        <f t="shared" si="302"/>
        <v/>
      </c>
      <c r="AZ2145" s="284" t="str">
        <f t="shared" si="303"/>
        <v/>
      </c>
    </row>
    <row r="2146" spans="1:52" ht="18" customHeight="1">
      <c r="A2146" s="281">
        <v>1703013</v>
      </c>
      <c r="B2146" s="281" t="s">
        <v>8024</v>
      </c>
      <c r="C2146" s="281" t="s">
        <v>8025</v>
      </c>
      <c r="D2146" s="281" t="s">
        <v>8026</v>
      </c>
      <c r="E2146" s="281" t="s">
        <v>2027</v>
      </c>
      <c r="F2146" s="281">
        <v>1</v>
      </c>
      <c r="G2146" s="281" t="s">
        <v>259</v>
      </c>
      <c r="H2146" s="303">
        <v>38373</v>
      </c>
      <c r="I2146" s="281">
        <v>24</v>
      </c>
      <c r="J2146" s="281" t="s">
        <v>260</v>
      </c>
      <c r="K2146" s="281">
        <v>275</v>
      </c>
      <c r="L2146" s="281" t="s">
        <v>273</v>
      </c>
      <c r="M2146" s="281">
        <v>2079</v>
      </c>
      <c r="N2146" s="281" t="s">
        <v>5907</v>
      </c>
      <c r="O2146" s="281">
        <v>2</v>
      </c>
      <c r="P2146" s="281" t="s">
        <v>303</v>
      </c>
      <c r="Q2146" s="281">
        <v>0</v>
      </c>
      <c r="S2146" s="281">
        <v>0</v>
      </c>
      <c r="W2146" s="281">
        <v>-20</v>
      </c>
      <c r="X2146" s="281" t="s">
        <v>1574</v>
      </c>
      <c r="AA2146" s="281">
        <v>-1</v>
      </c>
      <c r="AB2146" s="281" t="s">
        <v>7787</v>
      </c>
      <c r="AC2146" s="303">
        <v>44171</v>
      </c>
      <c r="AD2146" s="281" t="s">
        <v>11574</v>
      </c>
      <c r="AE2146" s="281" t="s">
        <v>5908</v>
      </c>
      <c r="AF2146" s="281" t="s">
        <v>266</v>
      </c>
      <c r="AG2146" s="281" t="s">
        <v>5909</v>
      </c>
      <c r="AI2146" s="281" t="s">
        <v>5910</v>
      </c>
      <c r="AJ2146" s="281" t="s">
        <v>11511</v>
      </c>
      <c r="AN2146" s="303">
        <v>44023</v>
      </c>
      <c r="AP2146" s="284">
        <f t="shared" si="304"/>
        <v>2139</v>
      </c>
      <c r="AQ2146" s="284" t="str">
        <f t="shared" si="305"/>
        <v>若松巧1</v>
      </c>
      <c r="AR2146" s="284" t="str">
        <f t="shared" si="306"/>
        <v>わかまつたくみ1</v>
      </c>
      <c r="AS2146" s="284">
        <f t="shared" si="307"/>
        <v>1703013</v>
      </c>
      <c r="AT2146" s="284" t="str">
        <f t="shared" si="300"/>
        <v>若松巧</v>
      </c>
      <c r="AU2146" s="284">
        <f>IF(AT2146="","",COUNTIF(AT$8:AT2146,AT2146))</f>
        <v>1</v>
      </c>
      <c r="AV2146" s="284" t="str">
        <f t="shared" si="301"/>
        <v>わかまつたくみ</v>
      </c>
      <c r="AW2146" s="284">
        <f>IF(AV2146="","",COUNTIF(AV$8:AV2146,AV2146))</f>
        <v>1</v>
      </c>
      <c r="AX2146" s="284" t="str">
        <f t="shared" si="299"/>
        <v/>
      </c>
      <c r="AY2146" s="284" t="str">
        <f t="shared" si="302"/>
        <v/>
      </c>
      <c r="AZ2146" s="284" t="str">
        <f t="shared" si="303"/>
        <v/>
      </c>
    </row>
    <row r="2147" spans="1:52" ht="18" customHeight="1">
      <c r="A2147" s="281">
        <v>1700400</v>
      </c>
      <c r="B2147" s="281" t="s">
        <v>4427</v>
      </c>
      <c r="C2147" s="281" t="s">
        <v>8027</v>
      </c>
      <c r="D2147" s="281" t="s">
        <v>8028</v>
      </c>
      <c r="E2147" s="281" t="s">
        <v>5455</v>
      </c>
      <c r="F2147" s="281">
        <v>2</v>
      </c>
      <c r="G2147" s="281" t="s">
        <v>282</v>
      </c>
      <c r="H2147" s="303">
        <v>38381</v>
      </c>
      <c r="I2147" s="281">
        <v>24</v>
      </c>
      <c r="J2147" s="281" t="s">
        <v>260</v>
      </c>
      <c r="K2147" s="281">
        <v>274</v>
      </c>
      <c r="L2147" s="281" t="s">
        <v>317</v>
      </c>
      <c r="M2147" s="281">
        <v>2071</v>
      </c>
      <c r="N2147" s="281" t="s">
        <v>5533</v>
      </c>
      <c r="O2147" s="281">
        <v>2</v>
      </c>
      <c r="P2147" s="281" t="s">
        <v>303</v>
      </c>
      <c r="W2147" s="281">
        <v>-20</v>
      </c>
      <c r="X2147" s="281" t="s">
        <v>1574</v>
      </c>
      <c r="AA2147" s="281">
        <v>-1</v>
      </c>
      <c r="AB2147" s="281" t="s">
        <v>7787</v>
      </c>
      <c r="AC2147" s="303">
        <v>44171</v>
      </c>
      <c r="AD2147" s="281" t="s">
        <v>11574</v>
      </c>
      <c r="AN2147" s="303">
        <v>44012</v>
      </c>
      <c r="AP2147" s="284">
        <f t="shared" si="304"/>
        <v>2140</v>
      </c>
      <c r="AQ2147" s="284" t="str">
        <f t="shared" si="305"/>
        <v>平林由衣1</v>
      </c>
      <c r="AR2147" s="284" t="str">
        <f t="shared" si="306"/>
        <v>ほらばやしゆい1</v>
      </c>
      <c r="AS2147" s="284">
        <f t="shared" si="307"/>
        <v>1700400</v>
      </c>
      <c r="AT2147" s="284" t="str">
        <f t="shared" si="300"/>
        <v>平林由衣</v>
      </c>
      <c r="AU2147" s="284">
        <f>IF(AT2147="","",COUNTIF(AT$8:AT2147,AT2147))</f>
        <v>1</v>
      </c>
      <c r="AV2147" s="284" t="str">
        <f t="shared" si="301"/>
        <v>ほらばやしゆい</v>
      </c>
      <c r="AW2147" s="284">
        <f>IF(AV2147="","",COUNTIF(AV$8:AV2147,AV2147))</f>
        <v>1</v>
      </c>
      <c r="AX2147" s="284" t="str">
        <f t="shared" si="299"/>
        <v/>
      </c>
      <c r="AY2147" s="284" t="str">
        <f t="shared" si="302"/>
        <v/>
      </c>
      <c r="AZ2147" s="284" t="str">
        <f t="shared" si="303"/>
        <v/>
      </c>
    </row>
    <row r="2148" spans="1:52" ht="18" customHeight="1">
      <c r="A2148" s="281">
        <v>1703012</v>
      </c>
      <c r="B2148" s="281" t="s">
        <v>8029</v>
      </c>
      <c r="C2148" s="281" t="s">
        <v>8030</v>
      </c>
      <c r="D2148" s="281" t="s">
        <v>2193</v>
      </c>
      <c r="E2148" s="281" t="s">
        <v>8031</v>
      </c>
      <c r="F2148" s="281">
        <v>1</v>
      </c>
      <c r="G2148" s="281" t="s">
        <v>259</v>
      </c>
      <c r="H2148" s="303">
        <v>38413</v>
      </c>
      <c r="I2148" s="281">
        <v>24</v>
      </c>
      <c r="J2148" s="281" t="s">
        <v>260</v>
      </c>
      <c r="K2148" s="281">
        <v>275</v>
      </c>
      <c r="L2148" s="281" t="s">
        <v>273</v>
      </c>
      <c r="M2148" s="281">
        <v>2079</v>
      </c>
      <c r="N2148" s="281" t="s">
        <v>5907</v>
      </c>
      <c r="O2148" s="281">
        <v>2</v>
      </c>
      <c r="P2148" s="281" t="s">
        <v>303</v>
      </c>
      <c r="Q2148" s="281">
        <v>0</v>
      </c>
      <c r="S2148" s="281">
        <v>1</v>
      </c>
      <c r="T2148" s="281" t="s">
        <v>11274</v>
      </c>
      <c r="W2148" s="281">
        <v>-20</v>
      </c>
      <c r="X2148" s="281" t="s">
        <v>1574</v>
      </c>
      <c r="AA2148" s="281">
        <v>-1</v>
      </c>
      <c r="AB2148" s="281" t="s">
        <v>7787</v>
      </c>
      <c r="AC2148" s="303">
        <v>44171</v>
      </c>
      <c r="AD2148" s="281" t="s">
        <v>11574</v>
      </c>
      <c r="AE2148" s="281" t="s">
        <v>5908</v>
      </c>
      <c r="AF2148" s="281" t="s">
        <v>266</v>
      </c>
      <c r="AG2148" s="281" t="s">
        <v>5909</v>
      </c>
      <c r="AI2148" s="281" t="s">
        <v>5910</v>
      </c>
      <c r="AJ2148" s="281" t="s">
        <v>11511</v>
      </c>
      <c r="AN2148" s="303">
        <v>44023</v>
      </c>
      <c r="AP2148" s="284">
        <f t="shared" si="304"/>
        <v>2141</v>
      </c>
      <c r="AQ2148" s="284" t="str">
        <f t="shared" si="305"/>
        <v>矢嶋隼大1</v>
      </c>
      <c r="AR2148" s="284" t="str">
        <f t="shared" si="306"/>
        <v>やじましゅんた1</v>
      </c>
      <c r="AS2148" s="284">
        <f t="shared" si="307"/>
        <v>1703012</v>
      </c>
      <c r="AT2148" s="284" t="str">
        <f t="shared" si="300"/>
        <v>矢嶋隼大</v>
      </c>
      <c r="AU2148" s="284">
        <f>IF(AT2148="","",COUNTIF(AT$8:AT2148,AT2148))</f>
        <v>1</v>
      </c>
      <c r="AV2148" s="284" t="str">
        <f t="shared" si="301"/>
        <v>やじましゅんた</v>
      </c>
      <c r="AW2148" s="284">
        <f>IF(AV2148="","",COUNTIF(AV$8:AV2148,AV2148))</f>
        <v>1</v>
      </c>
      <c r="AX2148" s="284" t="str">
        <f t="shared" si="299"/>
        <v/>
      </c>
      <c r="AY2148" s="284" t="str">
        <f t="shared" si="302"/>
        <v/>
      </c>
      <c r="AZ2148" s="284" t="str">
        <f t="shared" si="303"/>
        <v/>
      </c>
    </row>
    <row r="2149" spans="1:52" ht="18" customHeight="1">
      <c r="A2149" s="281">
        <v>1700413</v>
      </c>
      <c r="B2149" s="281" t="s">
        <v>8032</v>
      </c>
      <c r="C2149" s="281" t="s">
        <v>5713</v>
      </c>
      <c r="D2149" s="281" t="s">
        <v>8033</v>
      </c>
      <c r="E2149" s="281" t="s">
        <v>5714</v>
      </c>
      <c r="F2149" s="281">
        <v>2</v>
      </c>
      <c r="G2149" s="281" t="s">
        <v>282</v>
      </c>
      <c r="H2149" s="303">
        <v>38417</v>
      </c>
      <c r="I2149" s="281">
        <v>24</v>
      </c>
      <c r="J2149" s="281" t="s">
        <v>260</v>
      </c>
      <c r="K2149" s="281">
        <v>277</v>
      </c>
      <c r="L2149" s="281" t="s">
        <v>293</v>
      </c>
      <c r="M2149" s="281">
        <v>2091</v>
      </c>
      <c r="N2149" s="281" t="s">
        <v>6846</v>
      </c>
      <c r="O2149" s="281">
        <v>2</v>
      </c>
      <c r="P2149" s="281" t="s">
        <v>303</v>
      </c>
      <c r="W2149" s="281">
        <v>-20</v>
      </c>
      <c r="X2149" s="281" t="s">
        <v>1574</v>
      </c>
      <c r="AA2149" s="281">
        <v>-1</v>
      </c>
      <c r="AB2149" s="281" t="s">
        <v>7787</v>
      </c>
      <c r="AC2149" s="303">
        <v>44171</v>
      </c>
      <c r="AD2149" s="281" t="s">
        <v>11574</v>
      </c>
      <c r="AN2149" s="303">
        <v>44012</v>
      </c>
      <c r="AP2149" s="284">
        <f t="shared" si="304"/>
        <v>2142</v>
      </c>
      <c r="AQ2149" s="284" t="str">
        <f t="shared" si="305"/>
        <v>向山凜1</v>
      </c>
      <c r="AR2149" s="284" t="str">
        <f t="shared" si="306"/>
        <v>むかいやまりん1</v>
      </c>
      <c r="AS2149" s="284">
        <f t="shared" si="307"/>
        <v>1700413</v>
      </c>
      <c r="AT2149" s="284" t="str">
        <f t="shared" si="300"/>
        <v>向山凜</v>
      </c>
      <c r="AU2149" s="284">
        <f>IF(AT2149="","",COUNTIF(AT$8:AT2149,AT2149))</f>
        <v>1</v>
      </c>
      <c r="AV2149" s="284" t="str">
        <f t="shared" si="301"/>
        <v>むかいやまりん</v>
      </c>
      <c r="AW2149" s="284">
        <f>IF(AV2149="","",COUNTIF(AV$8:AV2149,AV2149))</f>
        <v>1</v>
      </c>
      <c r="AX2149" s="284" t="str">
        <f t="shared" si="299"/>
        <v/>
      </c>
      <c r="AY2149" s="284" t="str">
        <f t="shared" si="302"/>
        <v/>
      </c>
      <c r="AZ2149" s="284" t="str">
        <f t="shared" si="303"/>
        <v/>
      </c>
    </row>
    <row r="2150" spans="1:52" ht="18" customHeight="1">
      <c r="A2150" s="281">
        <v>1692354</v>
      </c>
      <c r="B2150" s="281" t="s">
        <v>628</v>
      </c>
      <c r="C2150" s="281" t="s">
        <v>8034</v>
      </c>
      <c r="D2150" s="281" t="s">
        <v>630</v>
      </c>
      <c r="E2150" s="281" t="s">
        <v>6558</v>
      </c>
      <c r="F2150" s="281">
        <v>2</v>
      </c>
      <c r="G2150" s="281" t="s">
        <v>282</v>
      </c>
      <c r="H2150" s="303">
        <v>38896</v>
      </c>
      <c r="I2150" s="281">
        <v>24</v>
      </c>
      <c r="J2150" s="281" t="s">
        <v>260</v>
      </c>
      <c r="K2150" s="281">
        <v>273</v>
      </c>
      <c r="L2150" s="281" t="s">
        <v>784</v>
      </c>
      <c r="M2150" s="281">
        <v>5117</v>
      </c>
      <c r="N2150" s="281" t="s">
        <v>6926</v>
      </c>
      <c r="O2150" s="281">
        <v>2</v>
      </c>
      <c r="P2150" s="281" t="s">
        <v>303</v>
      </c>
      <c r="Q2150" s="281">
        <v>0</v>
      </c>
      <c r="S2150" s="281">
        <v>0</v>
      </c>
      <c r="W2150" s="281">
        <v>-20</v>
      </c>
      <c r="X2150" s="281" t="s">
        <v>1574</v>
      </c>
      <c r="AA2150" s="281">
        <v>-1</v>
      </c>
      <c r="AB2150" s="281" t="s">
        <v>7787</v>
      </c>
      <c r="AC2150" s="303">
        <v>44171</v>
      </c>
      <c r="AD2150" s="281" t="s">
        <v>11574</v>
      </c>
      <c r="AE2150" s="281" t="s">
        <v>1728</v>
      </c>
      <c r="AF2150" s="281" t="s">
        <v>266</v>
      </c>
      <c r="AG2150" s="281" t="s">
        <v>6927</v>
      </c>
      <c r="AI2150" s="281" t="s">
        <v>6928</v>
      </c>
      <c r="AJ2150" s="281" t="s">
        <v>11585</v>
      </c>
      <c r="AN2150" s="303">
        <v>43862</v>
      </c>
      <c r="AP2150" s="284">
        <f t="shared" si="304"/>
        <v>2143</v>
      </c>
      <c r="AQ2150" s="284" t="str">
        <f t="shared" si="305"/>
        <v>中村彩泉1</v>
      </c>
      <c r="AR2150" s="284" t="str">
        <f t="shared" si="306"/>
        <v>なかむらあみ1</v>
      </c>
      <c r="AS2150" s="284">
        <f t="shared" si="307"/>
        <v>1692354</v>
      </c>
      <c r="AT2150" s="284" t="str">
        <f t="shared" si="300"/>
        <v>中村彩泉</v>
      </c>
      <c r="AU2150" s="284">
        <f>IF(AT2150="","",COUNTIF(AT$8:AT2150,AT2150))</f>
        <v>1</v>
      </c>
      <c r="AV2150" s="284" t="str">
        <f t="shared" si="301"/>
        <v>なかむらあみ</v>
      </c>
      <c r="AW2150" s="284">
        <f>IF(AV2150="","",COUNTIF(AV$8:AV2150,AV2150))</f>
        <v>1</v>
      </c>
      <c r="AX2150" s="284" t="str">
        <f t="shared" si="299"/>
        <v/>
      </c>
      <c r="AY2150" s="284" t="str">
        <f t="shared" si="302"/>
        <v/>
      </c>
      <c r="AZ2150" s="284" t="str">
        <f t="shared" si="303"/>
        <v/>
      </c>
    </row>
    <row r="2151" spans="1:52" ht="18" customHeight="1">
      <c r="A2151" s="281">
        <v>1699383</v>
      </c>
      <c r="B2151" s="281" t="s">
        <v>8035</v>
      </c>
      <c r="C2151" s="281" t="s">
        <v>4146</v>
      </c>
      <c r="D2151" s="281" t="s">
        <v>8036</v>
      </c>
      <c r="E2151" s="281" t="s">
        <v>4147</v>
      </c>
      <c r="F2151" s="281">
        <v>2</v>
      </c>
      <c r="G2151" s="281" t="s">
        <v>282</v>
      </c>
      <c r="H2151" s="303">
        <v>38039</v>
      </c>
      <c r="I2151" s="281">
        <v>24</v>
      </c>
      <c r="J2151" s="281" t="s">
        <v>260</v>
      </c>
      <c r="K2151" s="281">
        <v>278</v>
      </c>
      <c r="L2151" s="281" t="s">
        <v>445</v>
      </c>
      <c r="M2151" s="281">
        <v>2098</v>
      </c>
      <c r="N2151" s="281" t="s">
        <v>5705</v>
      </c>
      <c r="O2151" s="281">
        <v>2</v>
      </c>
      <c r="P2151" s="281" t="s">
        <v>303</v>
      </c>
      <c r="W2151" s="281">
        <v>-20</v>
      </c>
      <c r="X2151" s="281" t="s">
        <v>1574</v>
      </c>
      <c r="AA2151" s="281">
        <v>-1</v>
      </c>
      <c r="AB2151" s="281" t="s">
        <v>7787</v>
      </c>
      <c r="AC2151" s="303">
        <v>44353</v>
      </c>
      <c r="AD2151" s="281" t="s">
        <v>11472</v>
      </c>
      <c r="AE2151" s="281" t="s">
        <v>5706</v>
      </c>
      <c r="AF2151" s="281" t="s">
        <v>266</v>
      </c>
      <c r="AG2151" s="281" t="s">
        <v>5707</v>
      </c>
      <c r="AI2151" s="281" t="s">
        <v>5708</v>
      </c>
      <c r="AJ2151" s="281" t="s">
        <v>11494</v>
      </c>
      <c r="AN2151" s="303">
        <v>44011</v>
      </c>
      <c r="AP2151" s="284">
        <f t="shared" si="304"/>
        <v>2144</v>
      </c>
      <c r="AQ2151" s="284" t="str">
        <f t="shared" si="305"/>
        <v>濵田玲1</v>
      </c>
      <c r="AR2151" s="284" t="str">
        <f t="shared" si="306"/>
        <v>はまだれい1</v>
      </c>
      <c r="AS2151" s="284">
        <f t="shared" si="307"/>
        <v>1699383</v>
      </c>
      <c r="AT2151" s="284" t="str">
        <f t="shared" si="300"/>
        <v>濵田玲</v>
      </c>
      <c r="AU2151" s="284">
        <f>IF(AT2151="","",COUNTIF(AT$8:AT2151,AT2151))</f>
        <v>1</v>
      </c>
      <c r="AV2151" s="284" t="str">
        <f t="shared" si="301"/>
        <v>はまだれい</v>
      </c>
      <c r="AW2151" s="284">
        <f>IF(AV2151="","",COUNTIF(AV$8:AV2151,AV2151))</f>
        <v>1</v>
      </c>
      <c r="AX2151" s="284" t="str">
        <f t="shared" si="299"/>
        <v/>
      </c>
      <c r="AY2151" s="284" t="str">
        <f t="shared" si="302"/>
        <v/>
      </c>
      <c r="AZ2151" s="284" t="str">
        <f t="shared" si="303"/>
        <v/>
      </c>
    </row>
    <row r="2152" spans="1:52" ht="18" customHeight="1">
      <c r="A2152" s="281">
        <v>1700724</v>
      </c>
      <c r="B2152" s="281" t="s">
        <v>8037</v>
      </c>
      <c r="C2152" s="281" t="s">
        <v>8038</v>
      </c>
      <c r="D2152" s="281" t="s">
        <v>8039</v>
      </c>
      <c r="E2152" s="281" t="s">
        <v>4813</v>
      </c>
      <c r="F2152" s="281">
        <v>1</v>
      </c>
      <c r="G2152" s="281" t="s">
        <v>259</v>
      </c>
      <c r="H2152" s="303">
        <v>38079</v>
      </c>
      <c r="I2152" s="281">
        <v>24</v>
      </c>
      <c r="J2152" s="281" t="s">
        <v>260</v>
      </c>
      <c r="K2152" s="281">
        <v>271</v>
      </c>
      <c r="L2152" s="281" t="s">
        <v>413</v>
      </c>
      <c r="M2152" s="281">
        <v>2056</v>
      </c>
      <c r="N2152" s="281" t="s">
        <v>5498</v>
      </c>
      <c r="O2152" s="281">
        <v>2</v>
      </c>
      <c r="P2152" s="281" t="s">
        <v>303</v>
      </c>
      <c r="Q2152" s="281">
        <v>0</v>
      </c>
      <c r="S2152" s="281">
        <v>0</v>
      </c>
      <c r="W2152" s="281">
        <v>-20</v>
      </c>
      <c r="X2152" s="281" t="s">
        <v>1574</v>
      </c>
      <c r="AA2152" s="281">
        <v>-1</v>
      </c>
      <c r="AB2152" s="281" t="s">
        <v>7787</v>
      </c>
      <c r="AC2152" s="303">
        <v>44353</v>
      </c>
      <c r="AD2152" s="281" t="s">
        <v>11471</v>
      </c>
      <c r="AE2152" s="281" t="s">
        <v>3735</v>
      </c>
      <c r="AF2152" s="281" t="s">
        <v>266</v>
      </c>
      <c r="AG2152" s="281" t="s">
        <v>5499</v>
      </c>
      <c r="AI2152" s="281" t="s">
        <v>5500</v>
      </c>
      <c r="AJ2152" s="281" t="s">
        <v>11476</v>
      </c>
      <c r="AN2152" s="303">
        <v>44013</v>
      </c>
      <c r="AP2152" s="284">
        <f t="shared" si="304"/>
        <v>2145</v>
      </c>
      <c r="AQ2152" s="284" t="str">
        <f t="shared" si="305"/>
        <v>安達瑠1</v>
      </c>
      <c r="AR2152" s="284" t="str">
        <f t="shared" si="306"/>
        <v>あだちりゅう1</v>
      </c>
      <c r="AS2152" s="284">
        <f t="shared" si="307"/>
        <v>1700724</v>
      </c>
      <c r="AT2152" s="284" t="str">
        <f t="shared" si="300"/>
        <v>安達瑠</v>
      </c>
      <c r="AU2152" s="284">
        <f>IF(AT2152="","",COUNTIF(AT$8:AT2152,AT2152))</f>
        <v>1</v>
      </c>
      <c r="AV2152" s="284" t="str">
        <f t="shared" si="301"/>
        <v>あだちりゅう</v>
      </c>
      <c r="AW2152" s="284">
        <f>IF(AV2152="","",COUNTIF(AV$8:AV2152,AV2152))</f>
        <v>1</v>
      </c>
      <c r="AX2152" s="284" t="str">
        <f t="shared" si="299"/>
        <v/>
      </c>
      <c r="AY2152" s="284" t="str">
        <f t="shared" si="302"/>
        <v/>
      </c>
      <c r="AZ2152" s="284" t="str">
        <f t="shared" si="303"/>
        <v/>
      </c>
    </row>
    <row r="2153" spans="1:52" ht="18" customHeight="1">
      <c r="A2153" s="281">
        <v>1703803</v>
      </c>
      <c r="B2153" s="281" t="s">
        <v>374</v>
      </c>
      <c r="C2153" s="281" t="s">
        <v>7660</v>
      </c>
      <c r="D2153" s="281" t="s">
        <v>376</v>
      </c>
      <c r="E2153" s="281" t="s">
        <v>5785</v>
      </c>
      <c r="F2153" s="281">
        <v>1</v>
      </c>
      <c r="G2153" s="281" t="s">
        <v>259</v>
      </c>
      <c r="H2153" s="303">
        <v>38089</v>
      </c>
      <c r="I2153" s="281">
        <v>24</v>
      </c>
      <c r="J2153" s="281" t="s">
        <v>260</v>
      </c>
      <c r="K2153" s="281">
        <v>278</v>
      </c>
      <c r="L2153" s="281" t="s">
        <v>445</v>
      </c>
      <c r="M2153" s="281">
        <v>2099</v>
      </c>
      <c r="N2153" s="281" t="s">
        <v>6959</v>
      </c>
      <c r="O2153" s="281">
        <v>2</v>
      </c>
      <c r="P2153" s="281" t="s">
        <v>303</v>
      </c>
      <c r="W2153" s="281">
        <v>-20</v>
      </c>
      <c r="X2153" s="281" t="s">
        <v>1574</v>
      </c>
      <c r="AA2153" s="281">
        <v>-1</v>
      </c>
      <c r="AB2153" s="281" t="s">
        <v>7787</v>
      </c>
      <c r="AC2153" s="303">
        <v>44353</v>
      </c>
      <c r="AD2153" s="281" t="s">
        <v>11472</v>
      </c>
      <c r="AE2153" s="281" t="s">
        <v>3169</v>
      </c>
      <c r="AF2153" s="281" t="s">
        <v>266</v>
      </c>
      <c r="AG2153" s="281" t="s">
        <v>3255</v>
      </c>
      <c r="AI2153" s="281" t="s">
        <v>3256</v>
      </c>
      <c r="AJ2153" s="281" t="s">
        <v>11256</v>
      </c>
      <c r="AN2153" s="303">
        <v>44030</v>
      </c>
      <c r="AP2153" s="284">
        <f t="shared" si="304"/>
        <v>2146</v>
      </c>
      <c r="AQ2153" s="284" t="str">
        <f t="shared" si="305"/>
        <v>清水楓1</v>
      </c>
      <c r="AR2153" s="284" t="str">
        <f t="shared" si="306"/>
        <v>しみずかえで1</v>
      </c>
      <c r="AS2153" s="284">
        <f t="shared" si="307"/>
        <v>1703803</v>
      </c>
      <c r="AT2153" s="284" t="str">
        <f t="shared" si="300"/>
        <v>清水楓</v>
      </c>
      <c r="AU2153" s="284">
        <f>IF(AT2153="","",COUNTIF(AT$8:AT2153,AT2153))</f>
        <v>1</v>
      </c>
      <c r="AV2153" s="284" t="str">
        <f t="shared" si="301"/>
        <v>しみずかえで</v>
      </c>
      <c r="AW2153" s="284">
        <f>IF(AV2153="","",COUNTIF(AV$8:AV2153,AV2153))</f>
        <v>1</v>
      </c>
      <c r="AX2153" s="284" t="str">
        <f t="shared" si="299"/>
        <v/>
      </c>
      <c r="AY2153" s="284" t="str">
        <f t="shared" si="302"/>
        <v/>
      </c>
      <c r="AZ2153" s="284" t="str">
        <f t="shared" si="303"/>
        <v/>
      </c>
    </row>
    <row r="2154" spans="1:52" ht="18" customHeight="1">
      <c r="A2154" s="281">
        <v>1700342</v>
      </c>
      <c r="B2154" s="281" t="s">
        <v>8040</v>
      </c>
      <c r="C2154" s="281" t="s">
        <v>8041</v>
      </c>
      <c r="D2154" s="281" t="s">
        <v>8042</v>
      </c>
      <c r="E2154" s="281" t="s">
        <v>8043</v>
      </c>
      <c r="F2154" s="281">
        <v>2</v>
      </c>
      <c r="G2154" s="281" t="s">
        <v>282</v>
      </c>
      <c r="H2154" s="303">
        <v>38090</v>
      </c>
      <c r="I2154" s="281">
        <v>24</v>
      </c>
      <c r="J2154" s="281" t="s">
        <v>260</v>
      </c>
      <c r="K2154" s="281">
        <v>279</v>
      </c>
      <c r="L2154" s="281" t="s">
        <v>308</v>
      </c>
      <c r="M2154" s="281">
        <v>2107</v>
      </c>
      <c r="N2154" s="281" t="s">
        <v>5681</v>
      </c>
      <c r="O2154" s="281">
        <v>2</v>
      </c>
      <c r="P2154" s="281" t="s">
        <v>303</v>
      </c>
      <c r="Q2154" s="281">
        <v>0</v>
      </c>
      <c r="S2154" s="281">
        <v>0</v>
      </c>
      <c r="W2154" s="281">
        <v>-20</v>
      </c>
      <c r="X2154" s="281" t="s">
        <v>1574</v>
      </c>
      <c r="AA2154" s="281">
        <v>-1</v>
      </c>
      <c r="AB2154" s="281" t="s">
        <v>7787</v>
      </c>
      <c r="AC2154" s="303">
        <v>44353</v>
      </c>
      <c r="AD2154" s="281" t="s">
        <v>11472</v>
      </c>
      <c r="AE2154" s="281" t="s">
        <v>8044</v>
      </c>
      <c r="AF2154" s="281" t="s">
        <v>266</v>
      </c>
      <c r="AG2154" s="281" t="s">
        <v>8045</v>
      </c>
      <c r="AI2154" s="281" t="s">
        <v>8046</v>
      </c>
      <c r="AJ2154" s="281" t="s">
        <v>11629</v>
      </c>
      <c r="AN2154" s="303">
        <v>44012</v>
      </c>
      <c r="AP2154" s="284">
        <f t="shared" si="304"/>
        <v>2147</v>
      </c>
      <c r="AQ2154" s="284" t="str">
        <f t="shared" si="305"/>
        <v>埋橋結子1</v>
      </c>
      <c r="AR2154" s="284" t="str">
        <f t="shared" si="306"/>
        <v>うずはしゆいこ1</v>
      </c>
      <c r="AS2154" s="284">
        <f t="shared" si="307"/>
        <v>1700342</v>
      </c>
      <c r="AT2154" s="284" t="str">
        <f t="shared" si="300"/>
        <v>埋橋結子</v>
      </c>
      <c r="AU2154" s="284">
        <f>IF(AT2154="","",COUNTIF(AT$8:AT2154,AT2154))</f>
        <v>1</v>
      </c>
      <c r="AV2154" s="284" t="str">
        <f t="shared" si="301"/>
        <v>うずはしゆいこ</v>
      </c>
      <c r="AW2154" s="284">
        <f>IF(AV2154="","",COUNTIF(AV$8:AV2154,AV2154))</f>
        <v>1</v>
      </c>
      <c r="AX2154" s="284" t="str">
        <f t="shared" si="299"/>
        <v/>
      </c>
      <c r="AY2154" s="284" t="str">
        <f t="shared" si="302"/>
        <v/>
      </c>
      <c r="AZ2154" s="284" t="str">
        <f t="shared" si="303"/>
        <v/>
      </c>
    </row>
    <row r="2155" spans="1:52" ht="18" customHeight="1">
      <c r="A2155" s="281">
        <v>1699709</v>
      </c>
      <c r="B2155" s="281" t="s">
        <v>2501</v>
      </c>
      <c r="C2155" s="281" t="s">
        <v>8047</v>
      </c>
      <c r="D2155" s="281" t="s">
        <v>8048</v>
      </c>
      <c r="E2155" s="281" t="s">
        <v>6914</v>
      </c>
      <c r="F2155" s="281">
        <v>1</v>
      </c>
      <c r="G2155" s="281" t="s">
        <v>259</v>
      </c>
      <c r="H2155" s="303">
        <v>38098</v>
      </c>
      <c r="I2155" s="281">
        <v>24</v>
      </c>
      <c r="J2155" s="281" t="s">
        <v>260</v>
      </c>
      <c r="K2155" s="281">
        <v>280</v>
      </c>
      <c r="L2155" s="281" t="s">
        <v>334</v>
      </c>
      <c r="M2155" s="281">
        <v>2114</v>
      </c>
      <c r="N2155" s="281" t="s">
        <v>352</v>
      </c>
      <c r="O2155" s="281">
        <v>2</v>
      </c>
      <c r="P2155" s="281" t="s">
        <v>303</v>
      </c>
      <c r="Q2155" s="281">
        <v>0</v>
      </c>
      <c r="S2155" s="281">
        <v>0</v>
      </c>
      <c r="W2155" s="281">
        <v>-20</v>
      </c>
      <c r="X2155" s="281" t="s">
        <v>1574</v>
      </c>
      <c r="AA2155" s="281">
        <v>-1</v>
      </c>
      <c r="AB2155" s="281" t="s">
        <v>7787</v>
      </c>
      <c r="AC2155" s="303">
        <v>44353</v>
      </c>
      <c r="AD2155" s="281" t="s">
        <v>11472</v>
      </c>
      <c r="AE2155" s="281" t="s">
        <v>456</v>
      </c>
      <c r="AF2155" s="281" t="s">
        <v>266</v>
      </c>
      <c r="AG2155" s="281" t="s">
        <v>5633</v>
      </c>
      <c r="AI2155" s="281" t="s">
        <v>5634</v>
      </c>
      <c r="AJ2155" s="281" t="s">
        <v>11487</v>
      </c>
      <c r="AN2155" s="303">
        <v>44011</v>
      </c>
      <c r="AP2155" s="284">
        <f t="shared" si="304"/>
        <v>2148</v>
      </c>
      <c r="AQ2155" s="284" t="str">
        <f t="shared" si="305"/>
        <v>竹村海青1</v>
      </c>
      <c r="AR2155" s="284" t="str">
        <f t="shared" si="306"/>
        <v>たけむら　かいせい1</v>
      </c>
      <c r="AS2155" s="284">
        <f t="shared" si="307"/>
        <v>1699709</v>
      </c>
      <c r="AT2155" s="284" t="str">
        <f t="shared" si="300"/>
        <v>竹村海青</v>
      </c>
      <c r="AU2155" s="284">
        <f>IF(AT2155="","",COUNTIF(AT$8:AT2155,AT2155))</f>
        <v>1</v>
      </c>
      <c r="AV2155" s="284" t="str">
        <f t="shared" si="301"/>
        <v>たけむら　かいせい</v>
      </c>
      <c r="AW2155" s="284">
        <f>IF(AV2155="","",COUNTIF(AV$8:AV2155,AV2155))</f>
        <v>1</v>
      </c>
      <c r="AX2155" s="284" t="str">
        <f t="shared" si="299"/>
        <v/>
      </c>
      <c r="AY2155" s="284" t="str">
        <f t="shared" si="302"/>
        <v/>
      </c>
      <c r="AZ2155" s="284" t="str">
        <f t="shared" si="303"/>
        <v/>
      </c>
    </row>
    <row r="2156" spans="1:52" ht="18" customHeight="1">
      <c r="A2156" s="281">
        <v>1700010</v>
      </c>
      <c r="B2156" s="281" t="s">
        <v>8049</v>
      </c>
      <c r="C2156" s="281" t="s">
        <v>8050</v>
      </c>
      <c r="D2156" s="281" t="s">
        <v>8051</v>
      </c>
      <c r="E2156" s="281" t="s">
        <v>8052</v>
      </c>
      <c r="F2156" s="281">
        <v>2</v>
      </c>
      <c r="G2156" s="281" t="s">
        <v>282</v>
      </c>
      <c r="H2156" s="303">
        <v>38106</v>
      </c>
      <c r="I2156" s="281">
        <v>24</v>
      </c>
      <c r="J2156" s="281" t="s">
        <v>260</v>
      </c>
      <c r="K2156" s="281">
        <v>267</v>
      </c>
      <c r="L2156" s="281" t="s">
        <v>328</v>
      </c>
      <c r="M2156" s="281">
        <v>2031</v>
      </c>
      <c r="N2156" s="281" t="s">
        <v>5775</v>
      </c>
      <c r="O2156" s="281">
        <v>2</v>
      </c>
      <c r="P2156" s="281" t="s">
        <v>303</v>
      </c>
      <c r="W2156" s="281">
        <v>-20</v>
      </c>
      <c r="X2156" s="281" t="s">
        <v>1574</v>
      </c>
      <c r="AA2156" s="281">
        <v>-1</v>
      </c>
      <c r="AB2156" s="281" t="s">
        <v>7787</v>
      </c>
      <c r="AC2156" s="303">
        <v>44353</v>
      </c>
      <c r="AD2156" s="281" t="s">
        <v>11470</v>
      </c>
      <c r="AE2156" s="281" t="s">
        <v>5776</v>
      </c>
      <c r="AF2156" s="281" t="s">
        <v>266</v>
      </c>
      <c r="AG2156" s="281" t="s">
        <v>5777</v>
      </c>
      <c r="AI2156" s="281" t="s">
        <v>5778</v>
      </c>
      <c r="AJ2156" s="281" t="s">
        <v>11499</v>
      </c>
      <c r="AN2156" s="303">
        <v>44012</v>
      </c>
      <c r="AP2156" s="284">
        <f t="shared" si="304"/>
        <v>2149</v>
      </c>
      <c r="AQ2156" s="284" t="str">
        <f t="shared" si="305"/>
        <v>金箱未葉1</v>
      </c>
      <c r="AR2156" s="284" t="str">
        <f t="shared" si="306"/>
        <v>かねばこみは1</v>
      </c>
      <c r="AS2156" s="284">
        <f t="shared" si="307"/>
        <v>1700010</v>
      </c>
      <c r="AT2156" s="284" t="str">
        <f t="shared" si="300"/>
        <v>金箱未葉</v>
      </c>
      <c r="AU2156" s="284">
        <f>IF(AT2156="","",COUNTIF(AT$8:AT2156,AT2156))</f>
        <v>1</v>
      </c>
      <c r="AV2156" s="284" t="str">
        <f t="shared" si="301"/>
        <v>かねばこみは</v>
      </c>
      <c r="AW2156" s="284">
        <f>IF(AV2156="","",COUNTIF(AV$8:AV2156,AV2156))</f>
        <v>1</v>
      </c>
      <c r="AX2156" s="284" t="str">
        <f t="shared" si="299"/>
        <v/>
      </c>
      <c r="AY2156" s="284" t="str">
        <f t="shared" si="302"/>
        <v/>
      </c>
      <c r="AZ2156" s="284" t="str">
        <f t="shared" si="303"/>
        <v/>
      </c>
    </row>
    <row r="2157" spans="1:52" ht="18" customHeight="1">
      <c r="A2157" s="281">
        <v>1699954</v>
      </c>
      <c r="B2157" s="281" t="s">
        <v>7527</v>
      </c>
      <c r="C2157" s="281" t="s">
        <v>5644</v>
      </c>
      <c r="D2157" s="281" t="s">
        <v>7529</v>
      </c>
      <c r="E2157" s="281" t="s">
        <v>5282</v>
      </c>
      <c r="F2157" s="281">
        <v>2</v>
      </c>
      <c r="G2157" s="281" t="s">
        <v>282</v>
      </c>
      <c r="H2157" s="303">
        <v>38107</v>
      </c>
      <c r="I2157" s="281">
        <v>24</v>
      </c>
      <c r="J2157" s="281" t="s">
        <v>260</v>
      </c>
      <c r="K2157" s="281">
        <v>267</v>
      </c>
      <c r="L2157" s="281" t="s">
        <v>328</v>
      </c>
      <c r="M2157" s="281">
        <v>2024</v>
      </c>
      <c r="N2157" s="281" t="s">
        <v>5659</v>
      </c>
      <c r="O2157" s="281">
        <v>2</v>
      </c>
      <c r="P2157" s="281" t="s">
        <v>303</v>
      </c>
      <c r="W2157" s="281">
        <v>-20</v>
      </c>
      <c r="X2157" s="281" t="s">
        <v>1574</v>
      </c>
      <c r="AA2157" s="281">
        <v>-1</v>
      </c>
      <c r="AB2157" s="281" t="s">
        <v>7787</v>
      </c>
      <c r="AC2157" s="303">
        <v>44353</v>
      </c>
      <c r="AD2157" s="281" t="s">
        <v>11470</v>
      </c>
      <c r="AE2157" s="281" t="s">
        <v>2079</v>
      </c>
      <c r="AF2157" s="281" t="s">
        <v>266</v>
      </c>
      <c r="AG2157" s="281" t="s">
        <v>5660</v>
      </c>
      <c r="AH2157" s="281" t="s">
        <v>5661</v>
      </c>
      <c r="AI2157" s="281" t="s">
        <v>5662</v>
      </c>
      <c r="AJ2157" s="281" t="s">
        <v>11491</v>
      </c>
      <c r="AN2157" s="303">
        <v>44012</v>
      </c>
      <c r="AP2157" s="284">
        <f t="shared" si="304"/>
        <v>2150</v>
      </c>
      <c r="AQ2157" s="284" t="str">
        <f t="shared" si="305"/>
        <v>永田紗希1</v>
      </c>
      <c r="AR2157" s="284" t="str">
        <f t="shared" si="306"/>
        <v>ながたさき1</v>
      </c>
      <c r="AS2157" s="284">
        <f t="shared" si="307"/>
        <v>1699954</v>
      </c>
      <c r="AT2157" s="284" t="str">
        <f t="shared" si="300"/>
        <v>永田紗希</v>
      </c>
      <c r="AU2157" s="284">
        <f>IF(AT2157="","",COUNTIF(AT$8:AT2157,AT2157))</f>
        <v>1</v>
      </c>
      <c r="AV2157" s="284" t="str">
        <f t="shared" si="301"/>
        <v>ながたさき</v>
      </c>
      <c r="AW2157" s="284">
        <f>IF(AV2157="","",COUNTIF(AV$8:AV2157,AV2157))</f>
        <v>1</v>
      </c>
      <c r="AX2157" s="284" t="str">
        <f t="shared" si="299"/>
        <v/>
      </c>
      <c r="AY2157" s="284" t="str">
        <f t="shared" si="302"/>
        <v/>
      </c>
      <c r="AZ2157" s="284" t="str">
        <f t="shared" si="303"/>
        <v/>
      </c>
    </row>
    <row r="2158" spans="1:52" ht="18" customHeight="1">
      <c r="A2158" s="281">
        <v>1700731</v>
      </c>
      <c r="B2158" s="281" t="s">
        <v>8053</v>
      </c>
      <c r="C2158" s="281" t="s">
        <v>4464</v>
      </c>
      <c r="D2158" s="281" t="s">
        <v>945</v>
      </c>
      <c r="E2158" s="281" t="s">
        <v>4464</v>
      </c>
      <c r="F2158" s="281">
        <v>2</v>
      </c>
      <c r="G2158" s="281" t="s">
        <v>282</v>
      </c>
      <c r="H2158" s="303">
        <v>38109</v>
      </c>
      <c r="I2158" s="281">
        <v>24</v>
      </c>
      <c r="J2158" s="281" t="s">
        <v>260</v>
      </c>
      <c r="K2158" s="281">
        <v>271</v>
      </c>
      <c r="L2158" s="281" t="s">
        <v>413</v>
      </c>
      <c r="M2158" s="281">
        <v>2056</v>
      </c>
      <c r="N2158" s="281" t="s">
        <v>5498</v>
      </c>
      <c r="O2158" s="281">
        <v>2</v>
      </c>
      <c r="P2158" s="281" t="s">
        <v>303</v>
      </c>
      <c r="Q2158" s="281">
        <v>0</v>
      </c>
      <c r="S2158" s="281">
        <v>0</v>
      </c>
      <c r="W2158" s="281">
        <v>-20</v>
      </c>
      <c r="X2158" s="281" t="s">
        <v>1574</v>
      </c>
      <c r="AA2158" s="281">
        <v>-1</v>
      </c>
      <c r="AB2158" s="281" t="s">
        <v>7787</v>
      </c>
      <c r="AC2158" s="303">
        <v>44353</v>
      </c>
      <c r="AD2158" s="281" t="s">
        <v>11471</v>
      </c>
      <c r="AE2158" s="281" t="s">
        <v>3735</v>
      </c>
      <c r="AF2158" s="281" t="s">
        <v>266</v>
      </c>
      <c r="AG2158" s="281" t="s">
        <v>5499</v>
      </c>
      <c r="AI2158" s="281" t="s">
        <v>5500</v>
      </c>
      <c r="AJ2158" s="281" t="s">
        <v>11476</v>
      </c>
      <c r="AN2158" s="303">
        <v>44013</v>
      </c>
      <c r="AP2158" s="284">
        <f t="shared" si="304"/>
        <v>2151</v>
      </c>
      <c r="AQ2158" s="284" t="str">
        <f t="shared" si="305"/>
        <v>山元あかり1</v>
      </c>
      <c r="AR2158" s="284" t="str">
        <f t="shared" si="306"/>
        <v>やまもとあかり1</v>
      </c>
      <c r="AS2158" s="284">
        <f t="shared" si="307"/>
        <v>1700731</v>
      </c>
      <c r="AT2158" s="284" t="str">
        <f t="shared" si="300"/>
        <v>山元あかり</v>
      </c>
      <c r="AU2158" s="284">
        <f>IF(AT2158="","",COUNTIF(AT$8:AT2158,AT2158))</f>
        <v>1</v>
      </c>
      <c r="AV2158" s="284" t="str">
        <f t="shared" si="301"/>
        <v>やまもとあかり</v>
      </c>
      <c r="AW2158" s="284">
        <f>IF(AV2158="","",COUNTIF(AV$8:AV2158,AV2158))</f>
        <v>1</v>
      </c>
      <c r="AX2158" s="284" t="str">
        <f t="shared" si="299"/>
        <v/>
      </c>
      <c r="AY2158" s="284" t="str">
        <f t="shared" si="302"/>
        <v/>
      </c>
      <c r="AZ2158" s="284" t="str">
        <f t="shared" si="303"/>
        <v/>
      </c>
    </row>
    <row r="2159" spans="1:52" ht="18" customHeight="1">
      <c r="A2159" s="281">
        <v>1699507</v>
      </c>
      <c r="B2159" s="281" t="s">
        <v>3873</v>
      </c>
      <c r="C2159" s="281" t="s">
        <v>8054</v>
      </c>
      <c r="D2159" s="281" t="s">
        <v>3875</v>
      </c>
      <c r="E2159" s="281" t="s">
        <v>7643</v>
      </c>
      <c r="F2159" s="281">
        <v>2</v>
      </c>
      <c r="G2159" s="281" t="s">
        <v>282</v>
      </c>
      <c r="H2159" s="303">
        <v>38110</v>
      </c>
      <c r="I2159" s="281">
        <v>24</v>
      </c>
      <c r="J2159" s="281" t="s">
        <v>260</v>
      </c>
      <c r="K2159" s="281">
        <v>278</v>
      </c>
      <c r="L2159" s="281" t="s">
        <v>445</v>
      </c>
      <c r="M2159" s="281">
        <v>2093</v>
      </c>
      <c r="N2159" s="281" t="s">
        <v>5626</v>
      </c>
      <c r="O2159" s="281">
        <v>2</v>
      </c>
      <c r="P2159" s="281" t="s">
        <v>303</v>
      </c>
      <c r="W2159" s="281">
        <v>-20</v>
      </c>
      <c r="X2159" s="281" t="s">
        <v>1574</v>
      </c>
      <c r="AA2159" s="281">
        <v>-1</v>
      </c>
      <c r="AB2159" s="281" t="s">
        <v>7787</v>
      </c>
      <c r="AC2159" s="303">
        <v>44353</v>
      </c>
      <c r="AD2159" s="281" t="s">
        <v>11472</v>
      </c>
      <c r="AE2159" s="281" t="s">
        <v>5627</v>
      </c>
      <c r="AF2159" s="281" t="s">
        <v>266</v>
      </c>
      <c r="AG2159" s="281" t="s">
        <v>5628</v>
      </c>
      <c r="AI2159" s="281" t="s">
        <v>5629</v>
      </c>
      <c r="AJ2159" s="281" t="s">
        <v>11486</v>
      </c>
      <c r="AN2159" s="303">
        <v>44011</v>
      </c>
      <c r="AP2159" s="284">
        <f t="shared" si="304"/>
        <v>2152</v>
      </c>
      <c r="AQ2159" s="284" t="str">
        <f t="shared" si="305"/>
        <v>牛山彩良1</v>
      </c>
      <c r="AR2159" s="284" t="str">
        <f t="shared" si="306"/>
        <v>うしやまさら1</v>
      </c>
      <c r="AS2159" s="284">
        <f t="shared" si="307"/>
        <v>1699507</v>
      </c>
      <c r="AT2159" s="284" t="str">
        <f t="shared" si="300"/>
        <v>牛山彩良</v>
      </c>
      <c r="AU2159" s="284">
        <f>IF(AT2159="","",COUNTIF(AT$8:AT2159,AT2159))</f>
        <v>1</v>
      </c>
      <c r="AV2159" s="284" t="str">
        <f t="shared" si="301"/>
        <v>うしやまさら</v>
      </c>
      <c r="AW2159" s="284">
        <f>IF(AV2159="","",COUNTIF(AV$8:AV2159,AV2159))</f>
        <v>1</v>
      </c>
      <c r="AX2159" s="284" t="str">
        <f t="shared" si="299"/>
        <v/>
      </c>
      <c r="AY2159" s="284" t="str">
        <f t="shared" si="302"/>
        <v/>
      </c>
      <c r="AZ2159" s="284" t="str">
        <f t="shared" si="303"/>
        <v/>
      </c>
    </row>
    <row r="2160" spans="1:52" ht="18" customHeight="1">
      <c r="A2160" s="281">
        <v>1703043</v>
      </c>
      <c r="B2160" s="281" t="s">
        <v>2990</v>
      </c>
      <c r="C2160" s="281" t="s">
        <v>8055</v>
      </c>
      <c r="D2160" s="281" t="s">
        <v>1895</v>
      </c>
      <c r="E2160" s="281" t="s">
        <v>8056</v>
      </c>
      <c r="F2160" s="281">
        <v>2</v>
      </c>
      <c r="G2160" s="281" t="s">
        <v>282</v>
      </c>
      <c r="H2160" s="303">
        <v>38112</v>
      </c>
      <c r="I2160" s="281">
        <v>24</v>
      </c>
      <c r="J2160" s="281" t="s">
        <v>260</v>
      </c>
      <c r="K2160" s="281">
        <v>275</v>
      </c>
      <c r="L2160" s="281" t="s">
        <v>273</v>
      </c>
      <c r="M2160" s="281">
        <v>2078</v>
      </c>
      <c r="N2160" s="281" t="s">
        <v>5883</v>
      </c>
      <c r="O2160" s="281">
        <v>2</v>
      </c>
      <c r="P2160" s="281" t="s">
        <v>303</v>
      </c>
      <c r="W2160" s="281">
        <v>-20</v>
      </c>
      <c r="X2160" s="281" t="s">
        <v>1574</v>
      </c>
      <c r="AA2160" s="281">
        <v>-1</v>
      </c>
      <c r="AB2160" s="281" t="s">
        <v>7787</v>
      </c>
      <c r="AC2160" s="303">
        <v>44353</v>
      </c>
      <c r="AD2160" s="281" t="s">
        <v>11474</v>
      </c>
      <c r="AE2160" s="281" t="s">
        <v>5884</v>
      </c>
      <c r="AF2160" s="281" t="s">
        <v>266</v>
      </c>
      <c r="AG2160" s="281" t="s">
        <v>5885</v>
      </c>
      <c r="AI2160" s="281" t="s">
        <v>5886</v>
      </c>
      <c r="AJ2160" s="281" t="s">
        <v>11508</v>
      </c>
      <c r="AN2160" s="303">
        <v>44023</v>
      </c>
      <c r="AP2160" s="284">
        <f t="shared" si="304"/>
        <v>2153</v>
      </c>
      <c r="AQ2160" s="284" t="str">
        <f t="shared" si="305"/>
        <v>森田クラウディア　コバル1</v>
      </c>
      <c r="AR2160" s="284" t="str">
        <f t="shared" si="306"/>
        <v>もりたくらうでぃあこばる1</v>
      </c>
      <c r="AS2160" s="284">
        <f t="shared" si="307"/>
        <v>1703043</v>
      </c>
      <c r="AT2160" s="284" t="str">
        <f t="shared" si="300"/>
        <v>森田クラウディア　コバル</v>
      </c>
      <c r="AU2160" s="284">
        <f>IF(AT2160="","",COUNTIF(AT$8:AT2160,AT2160))</f>
        <v>1</v>
      </c>
      <c r="AV2160" s="284" t="str">
        <f t="shared" si="301"/>
        <v>もりたくらうでぃあこばる</v>
      </c>
      <c r="AW2160" s="284">
        <f>IF(AV2160="","",COUNTIF(AV$8:AV2160,AV2160))</f>
        <v>1</v>
      </c>
      <c r="AX2160" s="284" t="str">
        <f t="shared" si="299"/>
        <v/>
      </c>
      <c r="AY2160" s="284" t="str">
        <f t="shared" si="302"/>
        <v/>
      </c>
      <c r="AZ2160" s="284" t="str">
        <f t="shared" si="303"/>
        <v/>
      </c>
    </row>
    <row r="2161" spans="1:52" ht="18" customHeight="1">
      <c r="A2161" s="281">
        <v>1699387</v>
      </c>
      <c r="B2161" s="281" t="s">
        <v>8057</v>
      </c>
      <c r="C2161" s="281" t="s">
        <v>8058</v>
      </c>
      <c r="D2161" s="281" t="s">
        <v>8059</v>
      </c>
      <c r="E2161" s="281" t="s">
        <v>8060</v>
      </c>
      <c r="F2161" s="281">
        <v>2</v>
      </c>
      <c r="G2161" s="281" t="s">
        <v>282</v>
      </c>
      <c r="H2161" s="303">
        <v>38118</v>
      </c>
      <c r="I2161" s="281">
        <v>24</v>
      </c>
      <c r="J2161" s="281" t="s">
        <v>260</v>
      </c>
      <c r="K2161" s="281">
        <v>278</v>
      </c>
      <c r="L2161" s="281" t="s">
        <v>445</v>
      </c>
      <c r="M2161" s="281">
        <v>2098</v>
      </c>
      <c r="N2161" s="281" t="s">
        <v>5705</v>
      </c>
      <c r="O2161" s="281">
        <v>2</v>
      </c>
      <c r="P2161" s="281" t="s">
        <v>303</v>
      </c>
      <c r="W2161" s="281">
        <v>-20</v>
      </c>
      <c r="X2161" s="281" t="s">
        <v>1574</v>
      </c>
      <c r="AA2161" s="281">
        <v>-1</v>
      </c>
      <c r="AB2161" s="281" t="s">
        <v>7787</v>
      </c>
      <c r="AC2161" s="303">
        <v>44353</v>
      </c>
      <c r="AD2161" s="281" t="s">
        <v>11472</v>
      </c>
      <c r="AE2161" s="281" t="s">
        <v>5706</v>
      </c>
      <c r="AF2161" s="281" t="s">
        <v>266</v>
      </c>
      <c r="AG2161" s="281" t="s">
        <v>5707</v>
      </c>
      <c r="AI2161" s="281" t="s">
        <v>5708</v>
      </c>
      <c r="AJ2161" s="281" t="s">
        <v>11494</v>
      </c>
      <c r="AN2161" s="303">
        <v>44011</v>
      </c>
      <c r="AP2161" s="284">
        <f t="shared" si="304"/>
        <v>2154</v>
      </c>
      <c r="AQ2161" s="284" t="str">
        <f t="shared" si="305"/>
        <v>舩水那桜1</v>
      </c>
      <c r="AR2161" s="284" t="str">
        <f t="shared" si="306"/>
        <v>ふなみずなお1</v>
      </c>
      <c r="AS2161" s="284">
        <f t="shared" si="307"/>
        <v>1699387</v>
      </c>
      <c r="AT2161" s="284" t="str">
        <f t="shared" si="300"/>
        <v>舩水那桜</v>
      </c>
      <c r="AU2161" s="284">
        <f>IF(AT2161="","",COUNTIF(AT$8:AT2161,AT2161))</f>
        <v>1</v>
      </c>
      <c r="AV2161" s="284" t="str">
        <f t="shared" si="301"/>
        <v>ふなみずなお</v>
      </c>
      <c r="AW2161" s="284">
        <f>IF(AV2161="","",COUNTIF(AV$8:AV2161,AV2161))</f>
        <v>1</v>
      </c>
      <c r="AX2161" s="284" t="str">
        <f t="shared" si="299"/>
        <v/>
      </c>
      <c r="AY2161" s="284" t="str">
        <f t="shared" si="302"/>
        <v/>
      </c>
      <c r="AZ2161" s="284" t="str">
        <f t="shared" si="303"/>
        <v/>
      </c>
    </row>
    <row r="2162" spans="1:52" ht="18" customHeight="1">
      <c r="A2162" s="281">
        <v>1699944</v>
      </c>
      <c r="B2162" s="281" t="s">
        <v>4530</v>
      </c>
      <c r="C2162" s="281" t="s">
        <v>8061</v>
      </c>
      <c r="D2162" s="281" t="s">
        <v>4532</v>
      </c>
      <c r="E2162" s="281" t="s">
        <v>8062</v>
      </c>
      <c r="F2162" s="281">
        <v>2</v>
      </c>
      <c r="G2162" s="281" t="s">
        <v>282</v>
      </c>
      <c r="H2162" s="303">
        <v>38139</v>
      </c>
      <c r="I2162" s="281">
        <v>24</v>
      </c>
      <c r="J2162" s="281" t="s">
        <v>260</v>
      </c>
      <c r="K2162" s="281">
        <v>267</v>
      </c>
      <c r="L2162" s="281" t="s">
        <v>328</v>
      </c>
      <c r="M2162" s="281">
        <v>2024</v>
      </c>
      <c r="N2162" s="281" t="s">
        <v>5659</v>
      </c>
      <c r="O2162" s="281">
        <v>2</v>
      </c>
      <c r="P2162" s="281" t="s">
        <v>303</v>
      </c>
      <c r="W2162" s="281">
        <v>-20</v>
      </c>
      <c r="X2162" s="281" t="s">
        <v>1574</v>
      </c>
      <c r="AA2162" s="281">
        <v>-1</v>
      </c>
      <c r="AB2162" s="281" t="s">
        <v>7787</v>
      </c>
      <c r="AC2162" s="303">
        <v>44353</v>
      </c>
      <c r="AD2162" s="281" t="s">
        <v>11470</v>
      </c>
      <c r="AE2162" s="281" t="s">
        <v>2079</v>
      </c>
      <c r="AF2162" s="281" t="s">
        <v>266</v>
      </c>
      <c r="AG2162" s="281" t="s">
        <v>5660</v>
      </c>
      <c r="AH2162" s="281" t="s">
        <v>5661</v>
      </c>
      <c r="AI2162" s="281" t="s">
        <v>5662</v>
      </c>
      <c r="AJ2162" s="281" t="s">
        <v>11491</v>
      </c>
      <c r="AN2162" s="303">
        <v>44012</v>
      </c>
      <c r="AP2162" s="284">
        <f t="shared" si="304"/>
        <v>2155</v>
      </c>
      <c r="AQ2162" s="284" t="str">
        <f t="shared" si="305"/>
        <v>井上峰子1</v>
      </c>
      <c r="AR2162" s="284" t="str">
        <f t="shared" si="306"/>
        <v>いのうえみねこ1</v>
      </c>
      <c r="AS2162" s="284">
        <f t="shared" si="307"/>
        <v>1699944</v>
      </c>
      <c r="AT2162" s="284" t="str">
        <f t="shared" si="300"/>
        <v>井上峰子</v>
      </c>
      <c r="AU2162" s="284">
        <f>IF(AT2162="","",COUNTIF(AT$8:AT2162,AT2162))</f>
        <v>1</v>
      </c>
      <c r="AV2162" s="284" t="str">
        <f t="shared" si="301"/>
        <v>いのうえみねこ</v>
      </c>
      <c r="AW2162" s="284">
        <f>IF(AV2162="","",COUNTIF(AV$8:AV2162,AV2162))</f>
        <v>1</v>
      </c>
      <c r="AX2162" s="284" t="str">
        <f t="shared" si="299"/>
        <v/>
      </c>
      <c r="AY2162" s="284" t="str">
        <f t="shared" si="302"/>
        <v/>
      </c>
      <c r="AZ2162" s="284" t="str">
        <f t="shared" si="303"/>
        <v/>
      </c>
    </row>
    <row r="2163" spans="1:52" ht="18" customHeight="1">
      <c r="A2163" s="281">
        <v>1699468</v>
      </c>
      <c r="B2163" s="281" t="s">
        <v>8063</v>
      </c>
      <c r="C2163" s="281" t="s">
        <v>8064</v>
      </c>
      <c r="D2163" s="281" t="s">
        <v>5201</v>
      </c>
      <c r="E2163" s="281" t="s">
        <v>8065</v>
      </c>
      <c r="F2163" s="281">
        <v>2</v>
      </c>
      <c r="G2163" s="281" t="s">
        <v>282</v>
      </c>
      <c r="H2163" s="303">
        <v>38140</v>
      </c>
      <c r="I2163" s="281">
        <v>24</v>
      </c>
      <c r="J2163" s="281" t="s">
        <v>260</v>
      </c>
      <c r="K2163" s="281">
        <v>278</v>
      </c>
      <c r="L2163" s="281" t="s">
        <v>445</v>
      </c>
      <c r="M2163" s="281">
        <v>2096</v>
      </c>
      <c r="N2163" s="281" t="s">
        <v>5746</v>
      </c>
      <c r="O2163" s="281">
        <v>2</v>
      </c>
      <c r="P2163" s="281" t="s">
        <v>303</v>
      </c>
      <c r="W2163" s="281">
        <v>-20</v>
      </c>
      <c r="X2163" s="281" t="s">
        <v>1574</v>
      </c>
      <c r="AA2163" s="281">
        <v>-1</v>
      </c>
      <c r="AB2163" s="281" t="s">
        <v>7787</v>
      </c>
      <c r="AC2163" s="303">
        <v>44353</v>
      </c>
      <c r="AD2163" s="281" t="s">
        <v>11472</v>
      </c>
      <c r="AE2163" s="281" t="s">
        <v>5747</v>
      </c>
      <c r="AF2163" s="281" t="s">
        <v>266</v>
      </c>
      <c r="AG2163" s="281" t="s">
        <v>5748</v>
      </c>
      <c r="AI2163" s="281" t="s">
        <v>5749</v>
      </c>
      <c r="AJ2163" s="281" t="s">
        <v>11497</v>
      </c>
      <c r="AN2163" s="303">
        <v>44011</v>
      </c>
      <c r="AP2163" s="284">
        <f t="shared" si="304"/>
        <v>2156</v>
      </c>
      <c r="AQ2163" s="284" t="str">
        <f t="shared" si="305"/>
        <v>中谷涼乃1</v>
      </c>
      <c r="AR2163" s="284" t="str">
        <f t="shared" si="306"/>
        <v>なかやりょうの1</v>
      </c>
      <c r="AS2163" s="284">
        <f t="shared" si="307"/>
        <v>1699468</v>
      </c>
      <c r="AT2163" s="284" t="str">
        <f t="shared" si="300"/>
        <v>中谷涼乃</v>
      </c>
      <c r="AU2163" s="284">
        <f>IF(AT2163="","",COUNTIF(AT$8:AT2163,AT2163))</f>
        <v>1</v>
      </c>
      <c r="AV2163" s="284" t="str">
        <f t="shared" si="301"/>
        <v>なかやりょうの</v>
      </c>
      <c r="AW2163" s="284">
        <f>IF(AV2163="","",COUNTIF(AV$8:AV2163,AV2163))</f>
        <v>1</v>
      </c>
      <c r="AX2163" s="284" t="str">
        <f t="shared" si="299"/>
        <v/>
      </c>
      <c r="AY2163" s="284" t="str">
        <f t="shared" si="302"/>
        <v/>
      </c>
      <c r="AZ2163" s="284" t="str">
        <f t="shared" si="303"/>
        <v/>
      </c>
    </row>
    <row r="2164" spans="1:52" ht="18" customHeight="1">
      <c r="A2164" s="281">
        <v>1700387</v>
      </c>
      <c r="B2164" s="281" t="s">
        <v>2805</v>
      </c>
      <c r="C2164" s="281" t="s">
        <v>8066</v>
      </c>
      <c r="D2164" s="281" t="s">
        <v>2806</v>
      </c>
      <c r="E2164" s="281" t="s">
        <v>8066</v>
      </c>
      <c r="F2164" s="281">
        <v>2</v>
      </c>
      <c r="G2164" s="281" t="s">
        <v>282</v>
      </c>
      <c r="H2164" s="303">
        <v>38142</v>
      </c>
      <c r="I2164" s="281">
        <v>24</v>
      </c>
      <c r="J2164" s="281" t="s">
        <v>260</v>
      </c>
      <c r="K2164" s="281">
        <v>275</v>
      </c>
      <c r="L2164" s="281" t="s">
        <v>273</v>
      </c>
      <c r="M2164" s="281">
        <v>2075</v>
      </c>
      <c r="N2164" s="281" t="s">
        <v>5544</v>
      </c>
      <c r="O2164" s="281">
        <v>2</v>
      </c>
      <c r="P2164" s="281" t="s">
        <v>303</v>
      </c>
      <c r="W2164" s="281">
        <v>-20</v>
      </c>
      <c r="X2164" s="281" t="s">
        <v>1574</v>
      </c>
      <c r="AA2164" s="281">
        <v>-1</v>
      </c>
      <c r="AB2164" s="281" t="s">
        <v>7787</v>
      </c>
      <c r="AC2164" s="303">
        <v>44353</v>
      </c>
      <c r="AD2164" s="281" t="s">
        <v>11474</v>
      </c>
      <c r="AN2164" s="303">
        <v>44012</v>
      </c>
      <c r="AP2164" s="284">
        <f t="shared" si="304"/>
        <v>2157</v>
      </c>
      <c r="AQ2164" s="284" t="str">
        <f t="shared" si="305"/>
        <v>西村つかさ1</v>
      </c>
      <c r="AR2164" s="284" t="str">
        <f t="shared" si="306"/>
        <v>にしむらつかさ1</v>
      </c>
      <c r="AS2164" s="284">
        <f t="shared" si="307"/>
        <v>1700387</v>
      </c>
      <c r="AT2164" s="284" t="str">
        <f t="shared" si="300"/>
        <v>西村つかさ</v>
      </c>
      <c r="AU2164" s="284">
        <f>IF(AT2164="","",COUNTIF(AT$8:AT2164,AT2164))</f>
        <v>1</v>
      </c>
      <c r="AV2164" s="284" t="str">
        <f t="shared" si="301"/>
        <v>にしむらつかさ</v>
      </c>
      <c r="AW2164" s="284">
        <f>IF(AV2164="","",COUNTIF(AV$8:AV2164,AV2164))</f>
        <v>1</v>
      </c>
      <c r="AX2164" s="284" t="str">
        <f t="shared" si="299"/>
        <v/>
      </c>
      <c r="AY2164" s="284" t="str">
        <f t="shared" si="302"/>
        <v/>
      </c>
      <c r="AZ2164" s="284" t="str">
        <f t="shared" si="303"/>
        <v/>
      </c>
    </row>
    <row r="2165" spans="1:52" ht="18" customHeight="1">
      <c r="A2165" s="281">
        <v>1700726</v>
      </c>
      <c r="B2165" s="281" t="s">
        <v>3516</v>
      </c>
      <c r="C2165" s="281" t="s">
        <v>7015</v>
      </c>
      <c r="D2165" s="281" t="s">
        <v>3518</v>
      </c>
      <c r="E2165" s="281" t="s">
        <v>7016</v>
      </c>
      <c r="F2165" s="281">
        <v>2</v>
      </c>
      <c r="G2165" s="281" t="s">
        <v>282</v>
      </c>
      <c r="H2165" s="303">
        <v>38147</v>
      </c>
      <c r="I2165" s="281">
        <v>24</v>
      </c>
      <c r="J2165" s="281" t="s">
        <v>260</v>
      </c>
      <c r="K2165" s="281">
        <v>271</v>
      </c>
      <c r="L2165" s="281" t="s">
        <v>413</v>
      </c>
      <c r="M2165" s="281">
        <v>2056</v>
      </c>
      <c r="N2165" s="281" t="s">
        <v>5498</v>
      </c>
      <c r="O2165" s="281">
        <v>2</v>
      </c>
      <c r="P2165" s="281" t="s">
        <v>303</v>
      </c>
      <c r="Q2165" s="281">
        <v>0</v>
      </c>
      <c r="S2165" s="281">
        <v>0</v>
      </c>
      <c r="W2165" s="281">
        <v>-20</v>
      </c>
      <c r="X2165" s="281" t="s">
        <v>1574</v>
      </c>
      <c r="AA2165" s="281">
        <v>-1</v>
      </c>
      <c r="AB2165" s="281" t="s">
        <v>7787</v>
      </c>
      <c r="AC2165" s="303">
        <v>44353</v>
      </c>
      <c r="AD2165" s="281" t="s">
        <v>11471</v>
      </c>
      <c r="AE2165" s="281" t="s">
        <v>3735</v>
      </c>
      <c r="AF2165" s="281" t="s">
        <v>266</v>
      </c>
      <c r="AG2165" s="281" t="s">
        <v>5499</v>
      </c>
      <c r="AI2165" s="281" t="s">
        <v>5500</v>
      </c>
      <c r="AJ2165" s="281" t="s">
        <v>11476</v>
      </c>
      <c r="AN2165" s="303">
        <v>44013</v>
      </c>
      <c r="AP2165" s="284">
        <f t="shared" si="304"/>
        <v>2158</v>
      </c>
      <c r="AQ2165" s="284" t="str">
        <f t="shared" si="305"/>
        <v>菊池美羽1</v>
      </c>
      <c r="AR2165" s="284" t="str">
        <f t="shared" si="306"/>
        <v>きくちみう1</v>
      </c>
      <c r="AS2165" s="284">
        <f t="shared" si="307"/>
        <v>1700726</v>
      </c>
      <c r="AT2165" s="284" t="str">
        <f t="shared" si="300"/>
        <v>菊池美羽</v>
      </c>
      <c r="AU2165" s="284">
        <f>IF(AT2165="","",COUNTIF(AT$8:AT2165,AT2165))</f>
        <v>1</v>
      </c>
      <c r="AV2165" s="284" t="str">
        <f t="shared" si="301"/>
        <v>きくちみう</v>
      </c>
      <c r="AW2165" s="284">
        <f>IF(AV2165="","",COUNTIF(AV$8:AV2165,AV2165))</f>
        <v>1</v>
      </c>
      <c r="AX2165" s="284" t="str">
        <f t="shared" si="299"/>
        <v/>
      </c>
      <c r="AY2165" s="284" t="str">
        <f t="shared" si="302"/>
        <v/>
      </c>
      <c r="AZ2165" s="284" t="str">
        <f t="shared" si="303"/>
        <v/>
      </c>
    </row>
    <row r="2166" spans="1:52" ht="18" customHeight="1">
      <c r="A2166" s="281">
        <v>1700481</v>
      </c>
      <c r="B2166" s="281" t="s">
        <v>8067</v>
      </c>
      <c r="C2166" s="281" t="s">
        <v>1256</v>
      </c>
      <c r="D2166" s="281" t="s">
        <v>7562</v>
      </c>
      <c r="E2166" s="281" t="s">
        <v>1257</v>
      </c>
      <c r="F2166" s="281">
        <v>1</v>
      </c>
      <c r="G2166" s="281" t="s">
        <v>259</v>
      </c>
      <c r="H2166" s="303">
        <v>38156</v>
      </c>
      <c r="I2166" s="281">
        <v>24</v>
      </c>
      <c r="J2166" s="281" t="s">
        <v>260</v>
      </c>
      <c r="K2166" s="281">
        <v>272</v>
      </c>
      <c r="L2166" s="281" t="s">
        <v>666</v>
      </c>
      <c r="M2166" s="281">
        <v>2062</v>
      </c>
      <c r="N2166" s="281" t="s">
        <v>6827</v>
      </c>
      <c r="O2166" s="281">
        <v>2</v>
      </c>
      <c r="P2166" s="281" t="s">
        <v>303</v>
      </c>
      <c r="W2166" s="281">
        <v>-20</v>
      </c>
      <c r="X2166" s="281" t="s">
        <v>1574</v>
      </c>
      <c r="AA2166" s="281">
        <v>-1</v>
      </c>
      <c r="AB2166" s="281" t="s">
        <v>7787</v>
      </c>
      <c r="AC2166" s="303">
        <v>44353</v>
      </c>
      <c r="AD2166" s="281" t="s">
        <v>11471</v>
      </c>
      <c r="AE2166" s="281" t="s">
        <v>4921</v>
      </c>
      <c r="AF2166" s="281" t="s">
        <v>266</v>
      </c>
      <c r="AG2166" s="281" t="s">
        <v>6828</v>
      </c>
      <c r="AI2166" s="281" t="s">
        <v>6829</v>
      </c>
      <c r="AJ2166" s="281" t="s">
        <v>11579</v>
      </c>
      <c r="AN2166" s="303">
        <v>44012</v>
      </c>
      <c r="AP2166" s="284">
        <f t="shared" si="304"/>
        <v>2159</v>
      </c>
      <c r="AQ2166" s="284" t="str">
        <f t="shared" si="305"/>
        <v>大矢秀明1</v>
      </c>
      <c r="AR2166" s="284" t="str">
        <f t="shared" si="306"/>
        <v>おおやひであき1</v>
      </c>
      <c r="AS2166" s="284">
        <f t="shared" si="307"/>
        <v>1700481</v>
      </c>
      <c r="AT2166" s="284" t="str">
        <f t="shared" si="300"/>
        <v>大矢秀明</v>
      </c>
      <c r="AU2166" s="284">
        <f>IF(AT2166="","",COUNTIF(AT$8:AT2166,AT2166))</f>
        <v>1</v>
      </c>
      <c r="AV2166" s="284" t="str">
        <f t="shared" si="301"/>
        <v>おおやひであき</v>
      </c>
      <c r="AW2166" s="284">
        <f>IF(AV2166="","",COUNTIF(AV$8:AV2166,AV2166))</f>
        <v>1</v>
      </c>
      <c r="AX2166" s="284" t="str">
        <f t="shared" si="299"/>
        <v/>
      </c>
      <c r="AY2166" s="284" t="str">
        <f t="shared" si="302"/>
        <v/>
      </c>
      <c r="AZ2166" s="284" t="str">
        <f t="shared" si="303"/>
        <v/>
      </c>
    </row>
    <row r="2167" spans="1:52" ht="18" customHeight="1">
      <c r="A2167" s="281">
        <v>1699710</v>
      </c>
      <c r="B2167" s="281" t="s">
        <v>4946</v>
      </c>
      <c r="C2167" s="281" t="s">
        <v>8068</v>
      </c>
      <c r="D2167" s="281" t="s">
        <v>8069</v>
      </c>
      <c r="E2167" s="281" t="s">
        <v>8070</v>
      </c>
      <c r="F2167" s="281">
        <v>1</v>
      </c>
      <c r="G2167" s="281" t="s">
        <v>259</v>
      </c>
      <c r="H2167" s="303">
        <v>38160</v>
      </c>
      <c r="I2167" s="281">
        <v>24</v>
      </c>
      <c r="J2167" s="281" t="s">
        <v>260</v>
      </c>
      <c r="K2167" s="281">
        <v>280</v>
      </c>
      <c r="L2167" s="281" t="s">
        <v>334</v>
      </c>
      <c r="M2167" s="281">
        <v>2114</v>
      </c>
      <c r="N2167" s="281" t="s">
        <v>352</v>
      </c>
      <c r="O2167" s="281">
        <v>2</v>
      </c>
      <c r="P2167" s="281" t="s">
        <v>303</v>
      </c>
      <c r="Q2167" s="281">
        <v>0</v>
      </c>
      <c r="S2167" s="281">
        <v>0</v>
      </c>
      <c r="W2167" s="281">
        <v>-20</v>
      </c>
      <c r="X2167" s="281" t="s">
        <v>1574</v>
      </c>
      <c r="AA2167" s="281">
        <v>-1</v>
      </c>
      <c r="AB2167" s="281" t="s">
        <v>7787</v>
      </c>
      <c r="AC2167" s="303">
        <v>44353</v>
      </c>
      <c r="AD2167" s="281" t="s">
        <v>11472</v>
      </c>
      <c r="AE2167" s="281" t="s">
        <v>456</v>
      </c>
      <c r="AF2167" s="281" t="s">
        <v>266</v>
      </c>
      <c r="AG2167" s="281" t="s">
        <v>5633</v>
      </c>
      <c r="AI2167" s="281" t="s">
        <v>5634</v>
      </c>
      <c r="AJ2167" s="281" t="s">
        <v>11487</v>
      </c>
      <c r="AN2167" s="303">
        <v>44011</v>
      </c>
      <c r="AP2167" s="284">
        <f t="shared" si="304"/>
        <v>2160</v>
      </c>
      <c r="AQ2167" s="284" t="str">
        <f t="shared" si="305"/>
        <v>本多玄道1</v>
      </c>
      <c r="AR2167" s="284" t="str">
        <f t="shared" si="306"/>
        <v>ほんだ　げんどう1</v>
      </c>
      <c r="AS2167" s="284">
        <f t="shared" si="307"/>
        <v>1699710</v>
      </c>
      <c r="AT2167" s="284" t="str">
        <f t="shared" si="300"/>
        <v>本多玄道</v>
      </c>
      <c r="AU2167" s="284">
        <f>IF(AT2167="","",COUNTIF(AT$8:AT2167,AT2167))</f>
        <v>1</v>
      </c>
      <c r="AV2167" s="284" t="str">
        <f t="shared" si="301"/>
        <v>ほんだ　げんどう</v>
      </c>
      <c r="AW2167" s="284">
        <f>IF(AV2167="","",COUNTIF(AV$8:AV2167,AV2167))</f>
        <v>1</v>
      </c>
      <c r="AX2167" s="284" t="str">
        <f t="shared" si="299"/>
        <v/>
      </c>
      <c r="AY2167" s="284" t="str">
        <f t="shared" si="302"/>
        <v/>
      </c>
      <c r="AZ2167" s="284" t="str">
        <f t="shared" si="303"/>
        <v/>
      </c>
    </row>
    <row r="2168" spans="1:52" ht="18" customHeight="1">
      <c r="A2168" s="281">
        <v>1700009</v>
      </c>
      <c r="B2168" s="281" t="s">
        <v>8071</v>
      </c>
      <c r="C2168" s="281" t="s">
        <v>8072</v>
      </c>
      <c r="D2168" s="281" t="s">
        <v>8073</v>
      </c>
      <c r="E2168" s="281" t="s">
        <v>2397</v>
      </c>
      <c r="F2168" s="281">
        <v>2</v>
      </c>
      <c r="G2168" s="281" t="s">
        <v>282</v>
      </c>
      <c r="H2168" s="303">
        <v>38161</v>
      </c>
      <c r="I2168" s="281">
        <v>24</v>
      </c>
      <c r="J2168" s="281" t="s">
        <v>260</v>
      </c>
      <c r="K2168" s="281">
        <v>267</v>
      </c>
      <c r="L2168" s="281" t="s">
        <v>328</v>
      </c>
      <c r="M2168" s="281">
        <v>2031</v>
      </c>
      <c r="N2168" s="281" t="s">
        <v>5775</v>
      </c>
      <c r="O2168" s="281">
        <v>2</v>
      </c>
      <c r="P2168" s="281" t="s">
        <v>303</v>
      </c>
      <c r="W2168" s="281">
        <v>-20</v>
      </c>
      <c r="X2168" s="281" t="s">
        <v>1574</v>
      </c>
      <c r="AA2168" s="281">
        <v>-1</v>
      </c>
      <c r="AB2168" s="281" t="s">
        <v>7787</v>
      </c>
      <c r="AC2168" s="303">
        <v>44353</v>
      </c>
      <c r="AD2168" s="281" t="s">
        <v>11470</v>
      </c>
      <c r="AE2168" s="281" t="s">
        <v>5776</v>
      </c>
      <c r="AF2168" s="281" t="s">
        <v>266</v>
      </c>
      <c r="AG2168" s="281" t="s">
        <v>5777</v>
      </c>
      <c r="AI2168" s="281" t="s">
        <v>5778</v>
      </c>
      <c r="AJ2168" s="281" t="s">
        <v>11499</v>
      </c>
      <c r="AN2168" s="303">
        <v>44012</v>
      </c>
      <c r="AP2168" s="284">
        <f t="shared" si="304"/>
        <v>2161</v>
      </c>
      <c r="AQ2168" s="284" t="str">
        <f t="shared" si="305"/>
        <v>細川栞莉1</v>
      </c>
      <c r="AR2168" s="284" t="str">
        <f t="shared" si="306"/>
        <v>ほそかわしおり1</v>
      </c>
      <c r="AS2168" s="284">
        <f t="shared" si="307"/>
        <v>1700009</v>
      </c>
      <c r="AT2168" s="284" t="str">
        <f t="shared" si="300"/>
        <v>細川栞莉</v>
      </c>
      <c r="AU2168" s="284">
        <f>IF(AT2168="","",COUNTIF(AT$8:AT2168,AT2168))</f>
        <v>1</v>
      </c>
      <c r="AV2168" s="284" t="str">
        <f t="shared" si="301"/>
        <v>ほそかわしおり</v>
      </c>
      <c r="AW2168" s="284">
        <f>IF(AV2168="","",COUNTIF(AV$8:AV2168,AV2168))</f>
        <v>1</v>
      </c>
      <c r="AX2168" s="284" t="str">
        <f t="shared" si="299"/>
        <v/>
      </c>
      <c r="AY2168" s="284" t="str">
        <f t="shared" si="302"/>
        <v/>
      </c>
      <c r="AZ2168" s="284" t="str">
        <f t="shared" si="303"/>
        <v/>
      </c>
    </row>
    <row r="2169" spans="1:52" ht="18" customHeight="1">
      <c r="A2169" s="281">
        <v>1700504</v>
      </c>
      <c r="B2169" s="281" t="s">
        <v>7306</v>
      </c>
      <c r="C2169" s="281" t="s">
        <v>8074</v>
      </c>
      <c r="D2169" s="281" t="s">
        <v>7308</v>
      </c>
      <c r="E2169" s="281" t="s">
        <v>8074</v>
      </c>
      <c r="F2169" s="281">
        <v>2</v>
      </c>
      <c r="G2169" s="281" t="s">
        <v>282</v>
      </c>
      <c r="H2169" s="303">
        <v>38169</v>
      </c>
      <c r="I2169" s="281">
        <v>24</v>
      </c>
      <c r="J2169" s="281" t="s">
        <v>260</v>
      </c>
      <c r="K2169" s="281">
        <v>269</v>
      </c>
      <c r="L2169" s="281" t="s">
        <v>378</v>
      </c>
      <c r="M2169" s="281">
        <v>2048</v>
      </c>
      <c r="N2169" s="281" t="s">
        <v>5948</v>
      </c>
      <c r="O2169" s="281">
        <v>2</v>
      </c>
      <c r="P2169" s="281" t="s">
        <v>303</v>
      </c>
      <c r="Q2169" s="281">
        <v>0</v>
      </c>
      <c r="S2169" s="281">
        <v>0</v>
      </c>
      <c r="W2169" s="281">
        <v>-20</v>
      </c>
      <c r="X2169" s="281" t="s">
        <v>1574</v>
      </c>
      <c r="AA2169" s="281">
        <v>-1</v>
      </c>
      <c r="AB2169" s="281" t="s">
        <v>7787</v>
      </c>
      <c r="AC2169" s="303">
        <v>44353</v>
      </c>
      <c r="AD2169" s="281" t="s">
        <v>11471</v>
      </c>
      <c r="AE2169" s="281" t="s">
        <v>5949</v>
      </c>
      <c r="AF2169" s="281" t="s">
        <v>266</v>
      </c>
      <c r="AG2169" s="281" t="s">
        <v>5950</v>
      </c>
      <c r="AI2169" s="281" t="s">
        <v>5951</v>
      </c>
      <c r="AJ2169" s="281" t="s">
        <v>11515</v>
      </c>
      <c r="AN2169" s="303">
        <v>44012</v>
      </c>
      <c r="AP2169" s="284">
        <f t="shared" si="304"/>
        <v>2162</v>
      </c>
      <c r="AQ2169" s="284" t="str">
        <f t="shared" si="305"/>
        <v>上村さゆか1</v>
      </c>
      <c r="AR2169" s="284" t="str">
        <f t="shared" si="306"/>
        <v>かみむらさゆか1</v>
      </c>
      <c r="AS2169" s="284">
        <f t="shared" si="307"/>
        <v>1700504</v>
      </c>
      <c r="AT2169" s="284" t="str">
        <f t="shared" si="300"/>
        <v>上村さゆか</v>
      </c>
      <c r="AU2169" s="284">
        <f>IF(AT2169="","",COUNTIF(AT$8:AT2169,AT2169))</f>
        <v>1</v>
      </c>
      <c r="AV2169" s="284" t="str">
        <f t="shared" si="301"/>
        <v>かみむらさゆか</v>
      </c>
      <c r="AW2169" s="284">
        <f>IF(AV2169="","",COUNTIF(AV$8:AV2169,AV2169))</f>
        <v>1</v>
      </c>
      <c r="AX2169" s="284" t="str">
        <f t="shared" si="299"/>
        <v/>
      </c>
      <c r="AY2169" s="284" t="str">
        <f t="shared" si="302"/>
        <v/>
      </c>
      <c r="AZ2169" s="284" t="str">
        <f t="shared" si="303"/>
        <v/>
      </c>
    </row>
    <row r="2170" spans="1:52" ht="18" customHeight="1">
      <c r="A2170" s="281">
        <v>1700016</v>
      </c>
      <c r="B2170" s="281" t="s">
        <v>6820</v>
      </c>
      <c r="C2170" s="281" t="s">
        <v>5713</v>
      </c>
      <c r="D2170" s="281" t="s">
        <v>1262</v>
      </c>
      <c r="E2170" s="281" t="s">
        <v>5714</v>
      </c>
      <c r="F2170" s="281">
        <v>2</v>
      </c>
      <c r="G2170" s="281" t="s">
        <v>282</v>
      </c>
      <c r="H2170" s="303">
        <v>38179</v>
      </c>
      <c r="I2170" s="281">
        <v>24</v>
      </c>
      <c r="J2170" s="281" t="s">
        <v>260</v>
      </c>
      <c r="K2170" s="281">
        <v>267</v>
      </c>
      <c r="L2170" s="281" t="s">
        <v>328</v>
      </c>
      <c r="M2170" s="281">
        <v>2031</v>
      </c>
      <c r="N2170" s="281" t="s">
        <v>5775</v>
      </c>
      <c r="O2170" s="281">
        <v>2</v>
      </c>
      <c r="P2170" s="281" t="s">
        <v>303</v>
      </c>
      <c r="W2170" s="281">
        <v>-20</v>
      </c>
      <c r="X2170" s="281" t="s">
        <v>1574</v>
      </c>
      <c r="AA2170" s="281">
        <v>-1</v>
      </c>
      <c r="AB2170" s="281" t="s">
        <v>7787</v>
      </c>
      <c r="AC2170" s="303">
        <v>44353</v>
      </c>
      <c r="AD2170" s="281" t="s">
        <v>11470</v>
      </c>
      <c r="AE2170" s="281" t="s">
        <v>5776</v>
      </c>
      <c r="AF2170" s="281" t="s">
        <v>266</v>
      </c>
      <c r="AG2170" s="281" t="s">
        <v>5777</v>
      </c>
      <c r="AI2170" s="281" t="s">
        <v>5778</v>
      </c>
      <c r="AJ2170" s="281" t="s">
        <v>11499</v>
      </c>
      <c r="AN2170" s="303">
        <v>44012</v>
      </c>
      <c r="AP2170" s="284">
        <f t="shared" si="304"/>
        <v>2163</v>
      </c>
      <c r="AQ2170" s="284" t="str">
        <f t="shared" si="305"/>
        <v>德武凜1</v>
      </c>
      <c r="AR2170" s="284" t="str">
        <f t="shared" si="306"/>
        <v>とくたけりん1</v>
      </c>
      <c r="AS2170" s="284">
        <f t="shared" si="307"/>
        <v>1700016</v>
      </c>
      <c r="AT2170" s="284" t="str">
        <f t="shared" si="300"/>
        <v>德武凜</v>
      </c>
      <c r="AU2170" s="284">
        <f>IF(AT2170="","",COUNTIF(AT$8:AT2170,AT2170))</f>
        <v>1</v>
      </c>
      <c r="AV2170" s="284" t="str">
        <f t="shared" si="301"/>
        <v>とくたけりん</v>
      </c>
      <c r="AW2170" s="284">
        <f>IF(AV2170="","",COUNTIF(AV$8:AV2170,AV2170))</f>
        <v>1</v>
      </c>
      <c r="AX2170" s="284" t="str">
        <f t="shared" si="299"/>
        <v/>
      </c>
      <c r="AY2170" s="284" t="str">
        <f t="shared" si="302"/>
        <v/>
      </c>
      <c r="AZ2170" s="284" t="str">
        <f t="shared" si="303"/>
        <v/>
      </c>
    </row>
    <row r="2171" spans="1:52" ht="18" customHeight="1">
      <c r="A2171" s="281">
        <v>1699715</v>
      </c>
      <c r="B2171" s="281" t="s">
        <v>1770</v>
      </c>
      <c r="C2171" s="281" t="s">
        <v>8075</v>
      </c>
      <c r="D2171" s="281" t="s">
        <v>7412</v>
      </c>
      <c r="E2171" s="281" t="s">
        <v>4214</v>
      </c>
      <c r="F2171" s="281">
        <v>2</v>
      </c>
      <c r="G2171" s="281" t="s">
        <v>282</v>
      </c>
      <c r="H2171" s="303">
        <v>38182</v>
      </c>
      <c r="I2171" s="281">
        <v>24</v>
      </c>
      <c r="J2171" s="281" t="s">
        <v>260</v>
      </c>
      <c r="K2171" s="281">
        <v>280</v>
      </c>
      <c r="L2171" s="281" t="s">
        <v>334</v>
      </c>
      <c r="M2171" s="281">
        <v>2114</v>
      </c>
      <c r="N2171" s="281" t="s">
        <v>352</v>
      </c>
      <c r="O2171" s="281">
        <v>2</v>
      </c>
      <c r="P2171" s="281" t="s">
        <v>303</v>
      </c>
      <c r="Q2171" s="281">
        <v>0</v>
      </c>
      <c r="S2171" s="281">
        <v>0</v>
      </c>
      <c r="W2171" s="281">
        <v>-20</v>
      </c>
      <c r="X2171" s="281" t="s">
        <v>1574</v>
      </c>
      <c r="AA2171" s="281">
        <v>-1</v>
      </c>
      <c r="AB2171" s="281" t="s">
        <v>7787</v>
      </c>
      <c r="AC2171" s="303">
        <v>44353</v>
      </c>
      <c r="AD2171" s="281" t="s">
        <v>11472</v>
      </c>
      <c r="AE2171" s="281" t="s">
        <v>456</v>
      </c>
      <c r="AF2171" s="281" t="s">
        <v>266</v>
      </c>
      <c r="AG2171" s="281" t="s">
        <v>5633</v>
      </c>
      <c r="AI2171" s="281" t="s">
        <v>5634</v>
      </c>
      <c r="AJ2171" s="281" t="s">
        <v>11487</v>
      </c>
      <c r="AN2171" s="303">
        <v>44011</v>
      </c>
      <c r="AP2171" s="284">
        <f t="shared" si="304"/>
        <v>2164</v>
      </c>
      <c r="AQ2171" s="284" t="str">
        <f t="shared" si="305"/>
        <v>鈴木瞳1</v>
      </c>
      <c r="AR2171" s="284" t="str">
        <f t="shared" si="306"/>
        <v>すずき　ひとみ1</v>
      </c>
      <c r="AS2171" s="284">
        <f t="shared" si="307"/>
        <v>1699715</v>
      </c>
      <c r="AT2171" s="284" t="str">
        <f t="shared" si="300"/>
        <v>鈴木瞳</v>
      </c>
      <c r="AU2171" s="284">
        <f>IF(AT2171="","",COUNTIF(AT$8:AT2171,AT2171))</f>
        <v>1</v>
      </c>
      <c r="AV2171" s="284" t="str">
        <f t="shared" si="301"/>
        <v>すずき　ひとみ</v>
      </c>
      <c r="AW2171" s="284">
        <f>IF(AV2171="","",COUNTIF(AV$8:AV2171,AV2171))</f>
        <v>1</v>
      </c>
      <c r="AX2171" s="284" t="str">
        <f t="shared" si="299"/>
        <v/>
      </c>
      <c r="AY2171" s="284" t="str">
        <f t="shared" si="302"/>
        <v/>
      </c>
      <c r="AZ2171" s="284" t="str">
        <f t="shared" si="303"/>
        <v/>
      </c>
    </row>
    <row r="2172" spans="1:52" ht="18" customHeight="1">
      <c r="A2172" s="281">
        <v>1703041</v>
      </c>
      <c r="B2172" s="281" t="s">
        <v>2556</v>
      </c>
      <c r="C2172" s="281" t="s">
        <v>8076</v>
      </c>
      <c r="D2172" s="281" t="s">
        <v>2558</v>
      </c>
      <c r="E2172" s="281" t="s">
        <v>5030</v>
      </c>
      <c r="F2172" s="281">
        <v>2</v>
      </c>
      <c r="G2172" s="281" t="s">
        <v>282</v>
      </c>
      <c r="H2172" s="303">
        <v>38190</v>
      </c>
      <c r="I2172" s="281">
        <v>24</v>
      </c>
      <c r="J2172" s="281" t="s">
        <v>260</v>
      </c>
      <c r="K2172" s="281">
        <v>275</v>
      </c>
      <c r="L2172" s="281" t="s">
        <v>273</v>
      </c>
      <c r="M2172" s="281">
        <v>2078</v>
      </c>
      <c r="N2172" s="281" t="s">
        <v>5883</v>
      </c>
      <c r="O2172" s="281">
        <v>2</v>
      </c>
      <c r="P2172" s="281" t="s">
        <v>303</v>
      </c>
      <c r="W2172" s="281">
        <v>-20</v>
      </c>
      <c r="X2172" s="281" t="s">
        <v>1574</v>
      </c>
      <c r="AA2172" s="281">
        <v>-1</v>
      </c>
      <c r="AB2172" s="281" t="s">
        <v>7787</v>
      </c>
      <c r="AC2172" s="303">
        <v>44353</v>
      </c>
      <c r="AD2172" s="281" t="s">
        <v>11474</v>
      </c>
      <c r="AE2172" s="281" t="s">
        <v>5884</v>
      </c>
      <c r="AF2172" s="281" t="s">
        <v>266</v>
      </c>
      <c r="AG2172" s="281" t="s">
        <v>5885</v>
      </c>
      <c r="AI2172" s="281" t="s">
        <v>5886</v>
      </c>
      <c r="AJ2172" s="281" t="s">
        <v>11508</v>
      </c>
      <c r="AN2172" s="303">
        <v>44023</v>
      </c>
      <c r="AP2172" s="284">
        <f t="shared" si="304"/>
        <v>2165</v>
      </c>
      <c r="AQ2172" s="284" t="str">
        <f t="shared" si="305"/>
        <v>吉川水晶1</v>
      </c>
      <c r="AR2172" s="284" t="str">
        <f t="shared" si="306"/>
        <v>よしかわみずき1</v>
      </c>
      <c r="AS2172" s="284">
        <f t="shared" si="307"/>
        <v>1703041</v>
      </c>
      <c r="AT2172" s="284" t="str">
        <f t="shared" si="300"/>
        <v>吉川水晶</v>
      </c>
      <c r="AU2172" s="284">
        <f>IF(AT2172="","",COUNTIF(AT$8:AT2172,AT2172))</f>
        <v>1</v>
      </c>
      <c r="AV2172" s="284" t="str">
        <f t="shared" si="301"/>
        <v>よしかわみずき</v>
      </c>
      <c r="AW2172" s="284">
        <f>IF(AV2172="","",COUNTIF(AV$8:AV2172,AV2172))</f>
        <v>1</v>
      </c>
      <c r="AX2172" s="284" t="str">
        <f t="shared" si="299"/>
        <v/>
      </c>
      <c r="AY2172" s="284" t="str">
        <f t="shared" si="302"/>
        <v/>
      </c>
      <c r="AZ2172" s="284" t="str">
        <f t="shared" si="303"/>
        <v/>
      </c>
    </row>
    <row r="2173" spans="1:52" ht="18" customHeight="1">
      <c r="A2173" s="281">
        <v>1700533</v>
      </c>
      <c r="B2173" s="281" t="s">
        <v>421</v>
      </c>
      <c r="C2173" s="281" t="s">
        <v>8077</v>
      </c>
      <c r="D2173" s="281" t="s">
        <v>423</v>
      </c>
      <c r="E2173" s="281" t="s">
        <v>7339</v>
      </c>
      <c r="F2173" s="281">
        <v>1</v>
      </c>
      <c r="G2173" s="281" t="s">
        <v>259</v>
      </c>
      <c r="H2173" s="303">
        <v>38191</v>
      </c>
      <c r="I2173" s="281">
        <v>24</v>
      </c>
      <c r="J2173" s="281" t="s">
        <v>260</v>
      </c>
      <c r="K2173" s="281">
        <v>271</v>
      </c>
      <c r="L2173" s="281" t="s">
        <v>413</v>
      </c>
      <c r="M2173" s="281">
        <v>2057</v>
      </c>
      <c r="N2173" s="281" t="s">
        <v>5938</v>
      </c>
      <c r="O2173" s="281">
        <v>2</v>
      </c>
      <c r="P2173" s="281" t="s">
        <v>303</v>
      </c>
      <c r="W2173" s="281">
        <v>-20</v>
      </c>
      <c r="X2173" s="281" t="s">
        <v>1574</v>
      </c>
      <c r="AA2173" s="281">
        <v>-1</v>
      </c>
      <c r="AB2173" s="281" t="s">
        <v>7787</v>
      </c>
      <c r="AC2173" s="303">
        <v>44353</v>
      </c>
      <c r="AD2173" s="281" t="s">
        <v>11471</v>
      </c>
      <c r="AE2173" s="281" t="s">
        <v>3703</v>
      </c>
      <c r="AF2173" s="281" t="s">
        <v>266</v>
      </c>
      <c r="AG2173" s="281" t="s">
        <v>5939</v>
      </c>
      <c r="AI2173" s="281" t="s">
        <v>5940</v>
      </c>
      <c r="AJ2173" s="281" t="s">
        <v>11514</v>
      </c>
      <c r="AN2173" s="303">
        <v>44012</v>
      </c>
      <c r="AP2173" s="284">
        <f t="shared" si="304"/>
        <v>2166</v>
      </c>
      <c r="AQ2173" s="284" t="str">
        <f t="shared" si="305"/>
        <v>小林稜矢1</v>
      </c>
      <c r="AR2173" s="284" t="str">
        <f t="shared" si="306"/>
        <v>こばやしりょうや1</v>
      </c>
      <c r="AS2173" s="284">
        <f t="shared" si="307"/>
        <v>1700533</v>
      </c>
      <c r="AT2173" s="284" t="str">
        <f t="shared" si="300"/>
        <v>小林稜矢</v>
      </c>
      <c r="AU2173" s="284">
        <f>IF(AT2173="","",COUNTIF(AT$8:AT2173,AT2173))</f>
        <v>1</v>
      </c>
      <c r="AV2173" s="284" t="str">
        <f t="shared" si="301"/>
        <v>こばやしりょうや</v>
      </c>
      <c r="AW2173" s="284">
        <f>IF(AV2173="","",COUNTIF(AV$8:AV2173,AV2173))</f>
        <v>1</v>
      </c>
      <c r="AX2173" s="284" t="str">
        <f t="shared" si="299"/>
        <v/>
      </c>
      <c r="AY2173" s="284" t="str">
        <f t="shared" si="302"/>
        <v/>
      </c>
      <c r="AZ2173" s="284" t="str">
        <f t="shared" si="303"/>
        <v/>
      </c>
    </row>
    <row r="2174" spans="1:52" ht="18" customHeight="1">
      <c r="A2174" s="281">
        <v>1699713</v>
      </c>
      <c r="B2174" s="281" t="s">
        <v>4452</v>
      </c>
      <c r="C2174" s="281" t="s">
        <v>7567</v>
      </c>
      <c r="D2174" s="281" t="s">
        <v>8078</v>
      </c>
      <c r="E2174" s="281" t="s">
        <v>5043</v>
      </c>
      <c r="F2174" s="281">
        <v>1</v>
      </c>
      <c r="G2174" s="281" t="s">
        <v>259</v>
      </c>
      <c r="H2174" s="303">
        <v>38194</v>
      </c>
      <c r="I2174" s="281">
        <v>24</v>
      </c>
      <c r="J2174" s="281" t="s">
        <v>260</v>
      </c>
      <c r="K2174" s="281">
        <v>280</v>
      </c>
      <c r="L2174" s="281" t="s">
        <v>334</v>
      </c>
      <c r="M2174" s="281">
        <v>2114</v>
      </c>
      <c r="N2174" s="281" t="s">
        <v>352</v>
      </c>
      <c r="O2174" s="281">
        <v>2</v>
      </c>
      <c r="P2174" s="281" t="s">
        <v>303</v>
      </c>
      <c r="Q2174" s="281">
        <v>0</v>
      </c>
      <c r="S2174" s="281">
        <v>0</v>
      </c>
      <c r="W2174" s="281">
        <v>-20</v>
      </c>
      <c r="X2174" s="281" t="s">
        <v>1574</v>
      </c>
      <c r="AA2174" s="281">
        <v>-1</v>
      </c>
      <c r="AB2174" s="281" t="s">
        <v>7787</v>
      </c>
      <c r="AC2174" s="303">
        <v>44353</v>
      </c>
      <c r="AD2174" s="281" t="s">
        <v>11472</v>
      </c>
      <c r="AE2174" s="281" t="s">
        <v>456</v>
      </c>
      <c r="AF2174" s="281" t="s">
        <v>266</v>
      </c>
      <c r="AG2174" s="281" t="s">
        <v>5633</v>
      </c>
      <c r="AI2174" s="281" t="s">
        <v>5634</v>
      </c>
      <c r="AJ2174" s="281" t="s">
        <v>11487</v>
      </c>
      <c r="AN2174" s="303">
        <v>44011</v>
      </c>
      <c r="AP2174" s="284">
        <f t="shared" si="304"/>
        <v>2167</v>
      </c>
      <c r="AQ2174" s="284" t="str">
        <f t="shared" si="305"/>
        <v>鳥居和真1</v>
      </c>
      <c r="AR2174" s="284" t="str">
        <f t="shared" si="306"/>
        <v>とりい　かずま1</v>
      </c>
      <c r="AS2174" s="284">
        <f t="shared" si="307"/>
        <v>1699713</v>
      </c>
      <c r="AT2174" s="284" t="str">
        <f t="shared" si="300"/>
        <v>鳥居和真</v>
      </c>
      <c r="AU2174" s="284">
        <f>IF(AT2174="","",COUNTIF(AT$8:AT2174,AT2174))</f>
        <v>1</v>
      </c>
      <c r="AV2174" s="284" t="str">
        <f t="shared" si="301"/>
        <v>とりい　かずま</v>
      </c>
      <c r="AW2174" s="284">
        <f>IF(AV2174="","",COUNTIF(AV$8:AV2174,AV2174))</f>
        <v>1</v>
      </c>
      <c r="AX2174" s="284" t="str">
        <f t="shared" si="299"/>
        <v/>
      </c>
      <c r="AY2174" s="284" t="str">
        <f t="shared" si="302"/>
        <v/>
      </c>
      <c r="AZ2174" s="284" t="str">
        <f t="shared" si="303"/>
        <v/>
      </c>
    </row>
    <row r="2175" spans="1:52" ht="18" customHeight="1">
      <c r="A2175" s="281">
        <v>1699386</v>
      </c>
      <c r="B2175" s="281" t="s">
        <v>601</v>
      </c>
      <c r="C2175" s="281" t="s">
        <v>8079</v>
      </c>
      <c r="D2175" s="281" t="s">
        <v>603</v>
      </c>
      <c r="E2175" s="281" t="s">
        <v>8080</v>
      </c>
      <c r="F2175" s="281">
        <v>2</v>
      </c>
      <c r="G2175" s="281" t="s">
        <v>282</v>
      </c>
      <c r="H2175" s="303">
        <v>38199</v>
      </c>
      <c r="I2175" s="281">
        <v>24</v>
      </c>
      <c r="J2175" s="281" t="s">
        <v>260</v>
      </c>
      <c r="K2175" s="281">
        <v>278</v>
      </c>
      <c r="L2175" s="281" t="s">
        <v>445</v>
      </c>
      <c r="M2175" s="281">
        <v>2098</v>
      </c>
      <c r="N2175" s="281" t="s">
        <v>5705</v>
      </c>
      <c r="O2175" s="281">
        <v>2</v>
      </c>
      <c r="P2175" s="281" t="s">
        <v>303</v>
      </c>
      <c r="W2175" s="281">
        <v>-20</v>
      </c>
      <c r="X2175" s="281" t="s">
        <v>1574</v>
      </c>
      <c r="AA2175" s="281">
        <v>-1</v>
      </c>
      <c r="AB2175" s="281" t="s">
        <v>7787</v>
      </c>
      <c r="AC2175" s="303">
        <v>44353</v>
      </c>
      <c r="AD2175" s="281" t="s">
        <v>11472</v>
      </c>
      <c r="AE2175" s="281" t="s">
        <v>5706</v>
      </c>
      <c r="AF2175" s="281" t="s">
        <v>266</v>
      </c>
      <c r="AG2175" s="281" t="s">
        <v>5707</v>
      </c>
      <c r="AI2175" s="281" t="s">
        <v>5708</v>
      </c>
      <c r="AJ2175" s="281" t="s">
        <v>11494</v>
      </c>
      <c r="AN2175" s="303">
        <v>44011</v>
      </c>
      <c r="AP2175" s="284">
        <f t="shared" si="304"/>
        <v>2168</v>
      </c>
      <c r="AQ2175" s="284" t="str">
        <f t="shared" si="305"/>
        <v>小松陽咲1</v>
      </c>
      <c r="AR2175" s="284" t="str">
        <f t="shared" si="306"/>
        <v>こまつひさき1</v>
      </c>
      <c r="AS2175" s="284">
        <f t="shared" si="307"/>
        <v>1699386</v>
      </c>
      <c r="AT2175" s="284" t="str">
        <f t="shared" si="300"/>
        <v>小松陽咲</v>
      </c>
      <c r="AU2175" s="284">
        <f>IF(AT2175="","",COUNTIF(AT$8:AT2175,AT2175))</f>
        <v>1</v>
      </c>
      <c r="AV2175" s="284" t="str">
        <f t="shared" si="301"/>
        <v>こまつひさき</v>
      </c>
      <c r="AW2175" s="284">
        <f>IF(AV2175="","",COUNTIF(AV$8:AV2175,AV2175))</f>
        <v>1</v>
      </c>
      <c r="AX2175" s="284" t="str">
        <f t="shared" si="299"/>
        <v/>
      </c>
      <c r="AY2175" s="284" t="str">
        <f t="shared" si="302"/>
        <v/>
      </c>
      <c r="AZ2175" s="284" t="str">
        <f t="shared" si="303"/>
        <v/>
      </c>
    </row>
    <row r="2176" spans="1:52" ht="18" customHeight="1">
      <c r="A2176" s="281">
        <v>1721916</v>
      </c>
      <c r="B2176" s="281" t="s">
        <v>7656</v>
      </c>
      <c r="C2176" s="281" t="s">
        <v>2087</v>
      </c>
      <c r="D2176" s="281" t="s">
        <v>7657</v>
      </c>
      <c r="E2176" s="281" t="s">
        <v>2089</v>
      </c>
      <c r="F2176" s="281">
        <v>1</v>
      </c>
      <c r="G2176" s="281" t="s">
        <v>259</v>
      </c>
      <c r="H2176" s="303">
        <v>38208</v>
      </c>
      <c r="I2176" s="281">
        <v>24</v>
      </c>
      <c r="J2176" s="281" t="s">
        <v>260</v>
      </c>
      <c r="K2176" s="281">
        <v>275</v>
      </c>
      <c r="L2176" s="281" t="s">
        <v>273</v>
      </c>
      <c r="M2176" s="281">
        <v>2079</v>
      </c>
      <c r="N2176" s="281" t="s">
        <v>5907</v>
      </c>
      <c r="O2176" s="281">
        <v>2</v>
      </c>
      <c r="P2176" s="281" t="s">
        <v>303</v>
      </c>
      <c r="Q2176" s="281">
        <v>0</v>
      </c>
      <c r="S2176" s="281">
        <v>0</v>
      </c>
      <c r="W2176" s="281">
        <v>-20</v>
      </c>
      <c r="X2176" s="281" t="s">
        <v>1574</v>
      </c>
      <c r="AA2176" s="281">
        <v>-1</v>
      </c>
      <c r="AB2176" s="281" t="s">
        <v>7787</v>
      </c>
      <c r="AC2176" s="303">
        <v>44353</v>
      </c>
      <c r="AD2176" s="281" t="s">
        <v>11474</v>
      </c>
      <c r="AE2176" s="281" t="s">
        <v>5908</v>
      </c>
      <c r="AF2176" s="281" t="s">
        <v>266</v>
      </c>
      <c r="AG2176" s="281" t="s">
        <v>5909</v>
      </c>
      <c r="AI2176" s="281" t="s">
        <v>5910</v>
      </c>
      <c r="AJ2176" s="281" t="s">
        <v>11511</v>
      </c>
      <c r="AN2176" s="303">
        <v>44293</v>
      </c>
      <c r="AP2176" s="284">
        <f t="shared" si="304"/>
        <v>2169</v>
      </c>
      <c r="AQ2176" s="284" t="str">
        <f t="shared" si="305"/>
        <v>長田修平1</v>
      </c>
      <c r="AR2176" s="284" t="str">
        <f t="shared" si="306"/>
        <v>おさだしゅうへい1</v>
      </c>
      <c r="AS2176" s="284">
        <f t="shared" si="307"/>
        <v>1721916</v>
      </c>
      <c r="AT2176" s="284" t="str">
        <f t="shared" si="300"/>
        <v>長田修平</v>
      </c>
      <c r="AU2176" s="284">
        <f>IF(AT2176="","",COUNTIF(AT$8:AT2176,AT2176))</f>
        <v>1</v>
      </c>
      <c r="AV2176" s="284" t="str">
        <f t="shared" si="301"/>
        <v>おさだしゅうへい</v>
      </c>
      <c r="AW2176" s="284">
        <f>IF(AV2176="","",COUNTIF(AV$8:AV2176,AV2176))</f>
        <v>1</v>
      </c>
      <c r="AX2176" s="284" t="str">
        <f t="shared" si="299"/>
        <v/>
      </c>
      <c r="AY2176" s="284" t="str">
        <f t="shared" si="302"/>
        <v/>
      </c>
      <c r="AZ2176" s="284" t="str">
        <f t="shared" si="303"/>
        <v/>
      </c>
    </row>
    <row r="2177" spans="1:52" ht="18" customHeight="1">
      <c r="A2177" s="281">
        <v>1700261</v>
      </c>
      <c r="B2177" s="281" t="s">
        <v>407</v>
      </c>
      <c r="C2177" s="281" t="s">
        <v>8081</v>
      </c>
      <c r="D2177" s="281" t="s">
        <v>1405</v>
      </c>
      <c r="E2177" s="281" t="s">
        <v>8082</v>
      </c>
      <c r="F2177" s="281">
        <v>2</v>
      </c>
      <c r="G2177" s="281" t="s">
        <v>282</v>
      </c>
      <c r="H2177" s="303">
        <v>38210</v>
      </c>
      <c r="I2177" s="281">
        <v>24</v>
      </c>
      <c r="J2177" s="281" t="s">
        <v>260</v>
      </c>
      <c r="K2177" s="281">
        <v>280</v>
      </c>
      <c r="L2177" s="281" t="s">
        <v>334</v>
      </c>
      <c r="M2177" s="281">
        <v>2117</v>
      </c>
      <c r="N2177" s="281" t="s">
        <v>5546</v>
      </c>
      <c r="O2177" s="281">
        <v>2</v>
      </c>
      <c r="P2177" s="281" t="s">
        <v>303</v>
      </c>
      <c r="Q2177" s="281">
        <v>0</v>
      </c>
      <c r="S2177" s="281">
        <v>0</v>
      </c>
      <c r="W2177" s="281">
        <v>-20</v>
      </c>
      <c r="X2177" s="281" t="s">
        <v>1574</v>
      </c>
      <c r="AA2177" s="281">
        <v>-1</v>
      </c>
      <c r="AB2177" s="281" t="s">
        <v>7787</v>
      </c>
      <c r="AC2177" s="303">
        <v>44353</v>
      </c>
      <c r="AD2177" s="281" t="s">
        <v>11472</v>
      </c>
      <c r="AE2177" s="281" t="s">
        <v>1142</v>
      </c>
      <c r="AF2177" s="281" t="s">
        <v>266</v>
      </c>
      <c r="AG2177" s="281" t="s">
        <v>5547</v>
      </c>
      <c r="AI2177" s="281" t="s">
        <v>5548</v>
      </c>
      <c r="AJ2177" s="281" t="s">
        <v>11480</v>
      </c>
      <c r="AN2177" s="303">
        <v>44012</v>
      </c>
      <c r="AP2177" s="284">
        <f t="shared" si="304"/>
        <v>2170</v>
      </c>
      <c r="AQ2177" s="284" t="str">
        <f t="shared" si="305"/>
        <v>田中琉美音1</v>
      </c>
      <c r="AR2177" s="284" t="str">
        <f t="shared" si="306"/>
        <v>たなかるみね1</v>
      </c>
      <c r="AS2177" s="284">
        <f t="shared" si="307"/>
        <v>1700261</v>
      </c>
      <c r="AT2177" s="284" t="str">
        <f t="shared" si="300"/>
        <v>田中琉美音</v>
      </c>
      <c r="AU2177" s="284">
        <f>IF(AT2177="","",COUNTIF(AT$8:AT2177,AT2177))</f>
        <v>1</v>
      </c>
      <c r="AV2177" s="284" t="str">
        <f t="shared" si="301"/>
        <v>たなかるみね</v>
      </c>
      <c r="AW2177" s="284">
        <f>IF(AV2177="","",COUNTIF(AV$8:AV2177,AV2177))</f>
        <v>1</v>
      </c>
      <c r="AX2177" s="284" t="str">
        <f t="shared" si="299"/>
        <v/>
      </c>
      <c r="AY2177" s="284" t="str">
        <f t="shared" si="302"/>
        <v/>
      </c>
      <c r="AZ2177" s="284" t="str">
        <f t="shared" si="303"/>
        <v/>
      </c>
    </row>
    <row r="2178" spans="1:52" ht="18" customHeight="1">
      <c r="A2178" s="281">
        <v>1702863</v>
      </c>
      <c r="B2178" s="281" t="s">
        <v>1391</v>
      </c>
      <c r="C2178" s="281" t="s">
        <v>5855</v>
      </c>
      <c r="D2178" s="281" t="s">
        <v>1392</v>
      </c>
      <c r="E2178" s="281" t="s">
        <v>8083</v>
      </c>
      <c r="F2178" s="281">
        <v>2</v>
      </c>
      <c r="G2178" s="281" t="s">
        <v>282</v>
      </c>
      <c r="H2178" s="303">
        <v>38215</v>
      </c>
      <c r="I2178" s="281">
        <v>24</v>
      </c>
      <c r="J2178" s="281" t="s">
        <v>260</v>
      </c>
      <c r="K2178" s="281">
        <v>271</v>
      </c>
      <c r="L2178" s="281" t="s">
        <v>413</v>
      </c>
      <c r="M2178" s="281">
        <v>5083</v>
      </c>
      <c r="N2178" s="281" t="s">
        <v>7882</v>
      </c>
      <c r="O2178" s="281">
        <v>2</v>
      </c>
      <c r="P2178" s="281" t="s">
        <v>303</v>
      </c>
      <c r="Q2178" s="281">
        <v>0</v>
      </c>
      <c r="S2178" s="281">
        <v>0</v>
      </c>
      <c r="W2178" s="281">
        <v>-20</v>
      </c>
      <c r="X2178" s="281" t="s">
        <v>1574</v>
      </c>
      <c r="AA2178" s="281">
        <v>-1</v>
      </c>
      <c r="AB2178" s="281" t="s">
        <v>7787</v>
      </c>
      <c r="AC2178" s="303">
        <v>44353</v>
      </c>
      <c r="AD2178" s="281" t="s">
        <v>11471</v>
      </c>
      <c r="AE2178" s="281" t="s">
        <v>1017</v>
      </c>
      <c r="AF2178" s="281" t="s">
        <v>266</v>
      </c>
      <c r="AG2178" s="281" t="s">
        <v>7883</v>
      </c>
      <c r="AI2178" s="281" t="s">
        <v>7884</v>
      </c>
      <c r="AJ2178" s="281" t="s">
        <v>11625</v>
      </c>
      <c r="AN2178" s="303">
        <v>44022</v>
      </c>
      <c r="AP2178" s="284">
        <f t="shared" si="304"/>
        <v>2171</v>
      </c>
      <c r="AQ2178" s="284" t="str">
        <f t="shared" si="305"/>
        <v>佐藤朝香1</v>
      </c>
      <c r="AR2178" s="284" t="str">
        <f t="shared" si="306"/>
        <v>さとうあさか1</v>
      </c>
      <c r="AS2178" s="284">
        <f t="shared" si="307"/>
        <v>1702863</v>
      </c>
      <c r="AT2178" s="284" t="str">
        <f t="shared" si="300"/>
        <v>佐藤朝香</v>
      </c>
      <c r="AU2178" s="284">
        <f>IF(AT2178="","",COUNTIF(AT$8:AT2178,AT2178))</f>
        <v>1</v>
      </c>
      <c r="AV2178" s="284" t="str">
        <f t="shared" si="301"/>
        <v>さとうあさか</v>
      </c>
      <c r="AW2178" s="284">
        <f>IF(AV2178="","",COUNTIF(AV$8:AV2178,AV2178))</f>
        <v>1</v>
      </c>
      <c r="AX2178" s="284" t="str">
        <f t="shared" si="299"/>
        <v/>
      </c>
      <c r="AY2178" s="284" t="str">
        <f t="shared" si="302"/>
        <v/>
      </c>
      <c r="AZ2178" s="284" t="str">
        <f t="shared" si="303"/>
        <v/>
      </c>
    </row>
    <row r="2179" spans="1:52" ht="18" customHeight="1">
      <c r="A2179" s="281">
        <v>1700256</v>
      </c>
      <c r="B2179" s="281" t="s">
        <v>8084</v>
      </c>
      <c r="C2179" s="281" t="s">
        <v>5880</v>
      </c>
      <c r="D2179" s="281" t="s">
        <v>8085</v>
      </c>
      <c r="E2179" s="281" t="s">
        <v>5880</v>
      </c>
      <c r="F2179" s="281">
        <v>2</v>
      </c>
      <c r="G2179" s="281" t="s">
        <v>282</v>
      </c>
      <c r="H2179" s="303">
        <v>38222</v>
      </c>
      <c r="I2179" s="281">
        <v>24</v>
      </c>
      <c r="J2179" s="281" t="s">
        <v>260</v>
      </c>
      <c r="K2179" s="281">
        <v>280</v>
      </c>
      <c r="L2179" s="281" t="s">
        <v>334</v>
      </c>
      <c r="M2179" s="281">
        <v>2117</v>
      </c>
      <c r="N2179" s="281" t="s">
        <v>5546</v>
      </c>
      <c r="O2179" s="281">
        <v>2</v>
      </c>
      <c r="P2179" s="281" t="s">
        <v>303</v>
      </c>
      <c r="W2179" s="281">
        <v>-20</v>
      </c>
      <c r="X2179" s="281" t="s">
        <v>1574</v>
      </c>
      <c r="AA2179" s="281">
        <v>-1</v>
      </c>
      <c r="AB2179" s="281" t="s">
        <v>7787</v>
      </c>
      <c r="AC2179" s="303">
        <v>44353</v>
      </c>
      <c r="AD2179" s="281" t="s">
        <v>11472</v>
      </c>
      <c r="AE2179" s="281" t="s">
        <v>1142</v>
      </c>
      <c r="AF2179" s="281" t="s">
        <v>266</v>
      </c>
      <c r="AG2179" s="281" t="s">
        <v>5547</v>
      </c>
      <c r="AI2179" s="281" t="s">
        <v>5548</v>
      </c>
      <c r="AJ2179" s="281" t="s">
        <v>11480</v>
      </c>
      <c r="AN2179" s="303">
        <v>44012</v>
      </c>
      <c r="AP2179" s="284">
        <f t="shared" si="304"/>
        <v>2172</v>
      </c>
      <c r="AQ2179" s="284" t="str">
        <f t="shared" si="305"/>
        <v>代田ももか1</v>
      </c>
      <c r="AR2179" s="284" t="str">
        <f t="shared" si="306"/>
        <v>しろたももか1</v>
      </c>
      <c r="AS2179" s="284">
        <f t="shared" si="307"/>
        <v>1700256</v>
      </c>
      <c r="AT2179" s="284" t="str">
        <f t="shared" si="300"/>
        <v>代田ももか</v>
      </c>
      <c r="AU2179" s="284">
        <f>IF(AT2179="","",COUNTIF(AT$8:AT2179,AT2179))</f>
        <v>1</v>
      </c>
      <c r="AV2179" s="284" t="str">
        <f t="shared" si="301"/>
        <v>しろたももか</v>
      </c>
      <c r="AW2179" s="284">
        <f>IF(AV2179="","",COUNTIF(AV$8:AV2179,AV2179))</f>
        <v>1</v>
      </c>
      <c r="AX2179" s="284" t="str">
        <f t="shared" si="299"/>
        <v/>
      </c>
      <c r="AY2179" s="284" t="str">
        <f t="shared" si="302"/>
        <v/>
      </c>
      <c r="AZ2179" s="284" t="str">
        <f t="shared" si="303"/>
        <v/>
      </c>
    </row>
    <row r="2180" spans="1:52" ht="18" customHeight="1">
      <c r="A2180" s="281">
        <v>1703048</v>
      </c>
      <c r="B2180" s="281" t="s">
        <v>8086</v>
      </c>
      <c r="C2180" s="281" t="s">
        <v>7660</v>
      </c>
      <c r="D2180" s="281" t="s">
        <v>8087</v>
      </c>
      <c r="E2180" s="281" t="s">
        <v>5785</v>
      </c>
      <c r="F2180" s="281">
        <v>2</v>
      </c>
      <c r="G2180" s="281" t="s">
        <v>282</v>
      </c>
      <c r="H2180" s="303">
        <v>38223</v>
      </c>
      <c r="I2180" s="281">
        <v>24</v>
      </c>
      <c r="J2180" s="281" t="s">
        <v>260</v>
      </c>
      <c r="K2180" s="281">
        <v>275</v>
      </c>
      <c r="L2180" s="281" t="s">
        <v>273</v>
      </c>
      <c r="M2180" s="281">
        <v>2078</v>
      </c>
      <c r="N2180" s="281" t="s">
        <v>5883</v>
      </c>
      <c r="O2180" s="281">
        <v>2</v>
      </c>
      <c r="P2180" s="281" t="s">
        <v>303</v>
      </c>
      <c r="W2180" s="281">
        <v>-20</v>
      </c>
      <c r="X2180" s="281" t="s">
        <v>1574</v>
      </c>
      <c r="AA2180" s="281">
        <v>-1</v>
      </c>
      <c r="AB2180" s="281" t="s">
        <v>7787</v>
      </c>
      <c r="AC2180" s="303">
        <v>44353</v>
      </c>
      <c r="AD2180" s="281" t="s">
        <v>11474</v>
      </c>
      <c r="AE2180" s="281" t="s">
        <v>5884</v>
      </c>
      <c r="AF2180" s="281" t="s">
        <v>266</v>
      </c>
      <c r="AG2180" s="281" t="s">
        <v>5885</v>
      </c>
      <c r="AI2180" s="281" t="s">
        <v>5886</v>
      </c>
      <c r="AJ2180" s="281" t="s">
        <v>11508</v>
      </c>
      <c r="AN2180" s="303">
        <v>44023</v>
      </c>
      <c r="AP2180" s="284">
        <f t="shared" si="304"/>
        <v>2173</v>
      </c>
      <c r="AQ2180" s="284" t="str">
        <f t="shared" si="305"/>
        <v>明間楓1</v>
      </c>
      <c r="AR2180" s="284" t="str">
        <f t="shared" si="306"/>
        <v>あけまかえで1</v>
      </c>
      <c r="AS2180" s="284">
        <f t="shared" si="307"/>
        <v>1703048</v>
      </c>
      <c r="AT2180" s="284" t="str">
        <f t="shared" si="300"/>
        <v>明間楓</v>
      </c>
      <c r="AU2180" s="284">
        <f>IF(AT2180="","",COUNTIF(AT$8:AT2180,AT2180))</f>
        <v>1</v>
      </c>
      <c r="AV2180" s="284" t="str">
        <f t="shared" si="301"/>
        <v>あけまかえで</v>
      </c>
      <c r="AW2180" s="284">
        <f>IF(AV2180="","",COUNTIF(AV$8:AV2180,AV2180))</f>
        <v>1</v>
      </c>
      <c r="AX2180" s="284" t="str">
        <f t="shared" si="299"/>
        <v/>
      </c>
      <c r="AY2180" s="284" t="str">
        <f t="shared" si="302"/>
        <v/>
      </c>
      <c r="AZ2180" s="284" t="str">
        <f t="shared" si="303"/>
        <v/>
      </c>
    </row>
    <row r="2181" spans="1:52" ht="18" customHeight="1">
      <c r="A2181" s="281">
        <v>1700714</v>
      </c>
      <c r="B2181" s="281" t="s">
        <v>6010</v>
      </c>
      <c r="C2181" s="281" t="s">
        <v>8088</v>
      </c>
      <c r="D2181" s="281" t="s">
        <v>6012</v>
      </c>
      <c r="E2181" s="281" t="s">
        <v>6084</v>
      </c>
      <c r="F2181" s="281">
        <v>2</v>
      </c>
      <c r="G2181" s="281" t="s">
        <v>282</v>
      </c>
      <c r="H2181" s="303">
        <v>38233</v>
      </c>
      <c r="I2181" s="281">
        <v>24</v>
      </c>
      <c r="J2181" s="281" t="s">
        <v>260</v>
      </c>
      <c r="K2181" s="281">
        <v>271</v>
      </c>
      <c r="L2181" s="281" t="s">
        <v>413</v>
      </c>
      <c r="M2181" s="281">
        <v>2056</v>
      </c>
      <c r="N2181" s="281" t="s">
        <v>5498</v>
      </c>
      <c r="O2181" s="281">
        <v>2</v>
      </c>
      <c r="P2181" s="281" t="s">
        <v>303</v>
      </c>
      <c r="Q2181" s="281">
        <v>0</v>
      </c>
      <c r="S2181" s="281">
        <v>0</v>
      </c>
      <c r="W2181" s="281">
        <v>-20</v>
      </c>
      <c r="X2181" s="281" t="s">
        <v>1574</v>
      </c>
      <c r="AA2181" s="281">
        <v>-1</v>
      </c>
      <c r="AB2181" s="281" t="s">
        <v>7787</v>
      </c>
      <c r="AC2181" s="303">
        <v>44353</v>
      </c>
      <c r="AD2181" s="281" t="s">
        <v>11471</v>
      </c>
      <c r="AE2181" s="281" t="s">
        <v>3735</v>
      </c>
      <c r="AF2181" s="281" t="s">
        <v>266</v>
      </c>
      <c r="AG2181" s="281" t="s">
        <v>5499</v>
      </c>
      <c r="AI2181" s="281" t="s">
        <v>5500</v>
      </c>
      <c r="AJ2181" s="281" t="s">
        <v>11476</v>
      </c>
      <c r="AN2181" s="303">
        <v>44013</v>
      </c>
      <c r="AP2181" s="284">
        <f t="shared" si="304"/>
        <v>2174</v>
      </c>
      <c r="AQ2181" s="284" t="str">
        <f t="shared" si="305"/>
        <v>相澤美貴1</v>
      </c>
      <c r="AR2181" s="284" t="str">
        <f t="shared" si="306"/>
        <v>あいざわみき1</v>
      </c>
      <c r="AS2181" s="284">
        <f t="shared" si="307"/>
        <v>1700714</v>
      </c>
      <c r="AT2181" s="284" t="str">
        <f t="shared" si="300"/>
        <v>相澤美貴</v>
      </c>
      <c r="AU2181" s="284">
        <f>IF(AT2181="","",COUNTIF(AT$8:AT2181,AT2181))</f>
        <v>1</v>
      </c>
      <c r="AV2181" s="284" t="str">
        <f t="shared" si="301"/>
        <v>あいざわみき</v>
      </c>
      <c r="AW2181" s="284">
        <f>IF(AV2181="","",COUNTIF(AV$8:AV2181,AV2181))</f>
        <v>1</v>
      </c>
      <c r="AX2181" s="284" t="str">
        <f t="shared" si="299"/>
        <v/>
      </c>
      <c r="AY2181" s="284" t="str">
        <f t="shared" si="302"/>
        <v/>
      </c>
      <c r="AZ2181" s="284" t="str">
        <f t="shared" si="303"/>
        <v/>
      </c>
    </row>
    <row r="2182" spans="1:52" ht="18" customHeight="1">
      <c r="A2182" s="281">
        <v>1700488</v>
      </c>
      <c r="B2182" s="281" t="s">
        <v>3035</v>
      </c>
      <c r="C2182" s="281" t="s">
        <v>8089</v>
      </c>
      <c r="D2182" s="281" t="s">
        <v>3037</v>
      </c>
      <c r="E2182" s="281" t="s">
        <v>8090</v>
      </c>
      <c r="F2182" s="281">
        <v>1</v>
      </c>
      <c r="G2182" s="281" t="s">
        <v>259</v>
      </c>
      <c r="H2182" s="303">
        <v>38237</v>
      </c>
      <c r="I2182" s="281">
        <v>24</v>
      </c>
      <c r="J2182" s="281" t="s">
        <v>260</v>
      </c>
      <c r="K2182" s="281">
        <v>269</v>
      </c>
      <c r="L2182" s="281" t="s">
        <v>378</v>
      </c>
      <c r="M2182" s="281">
        <v>2049</v>
      </c>
      <c r="N2182" s="281" t="s">
        <v>5101</v>
      </c>
      <c r="O2182" s="281">
        <v>2</v>
      </c>
      <c r="P2182" s="281" t="s">
        <v>303</v>
      </c>
      <c r="Q2182" s="281">
        <v>0</v>
      </c>
      <c r="S2182" s="281">
        <v>0</v>
      </c>
      <c r="W2182" s="281">
        <v>-20</v>
      </c>
      <c r="X2182" s="281" t="s">
        <v>1574</v>
      </c>
      <c r="AA2182" s="281">
        <v>-1</v>
      </c>
      <c r="AB2182" s="281" t="s">
        <v>7787</v>
      </c>
      <c r="AC2182" s="303">
        <v>44353</v>
      </c>
      <c r="AD2182" s="281" t="s">
        <v>11471</v>
      </c>
      <c r="AE2182" s="281" t="s">
        <v>5889</v>
      </c>
      <c r="AF2182" s="281" t="s">
        <v>266</v>
      </c>
      <c r="AG2182" s="281" t="s">
        <v>5890</v>
      </c>
      <c r="AI2182" s="281" t="s">
        <v>8091</v>
      </c>
      <c r="AJ2182" s="281" t="s">
        <v>11630</v>
      </c>
      <c r="AN2182" s="303">
        <v>44012</v>
      </c>
      <c r="AP2182" s="284">
        <f t="shared" si="304"/>
        <v>2175</v>
      </c>
      <c r="AQ2182" s="284" t="str">
        <f t="shared" si="305"/>
        <v>関真翔1</v>
      </c>
      <c r="AR2182" s="284" t="str">
        <f t="shared" si="306"/>
        <v>せきまなと1</v>
      </c>
      <c r="AS2182" s="284">
        <f t="shared" si="307"/>
        <v>1700488</v>
      </c>
      <c r="AT2182" s="284" t="str">
        <f t="shared" si="300"/>
        <v>関真翔</v>
      </c>
      <c r="AU2182" s="284">
        <f>IF(AT2182="","",COUNTIF(AT$8:AT2182,AT2182))</f>
        <v>1</v>
      </c>
      <c r="AV2182" s="284" t="str">
        <f t="shared" si="301"/>
        <v>せきまなと</v>
      </c>
      <c r="AW2182" s="284">
        <f>IF(AV2182="","",COUNTIF(AV$8:AV2182,AV2182))</f>
        <v>1</v>
      </c>
      <c r="AX2182" s="284" t="str">
        <f t="shared" si="299"/>
        <v/>
      </c>
      <c r="AY2182" s="284" t="str">
        <f t="shared" si="302"/>
        <v/>
      </c>
      <c r="AZ2182" s="284" t="str">
        <f t="shared" si="303"/>
        <v/>
      </c>
    </row>
    <row r="2183" spans="1:52" ht="18" customHeight="1">
      <c r="A2183" s="281">
        <v>1700333</v>
      </c>
      <c r="B2183" s="281" t="s">
        <v>8092</v>
      </c>
      <c r="C2183" s="281" t="s">
        <v>8093</v>
      </c>
      <c r="D2183" s="281" t="s">
        <v>8094</v>
      </c>
      <c r="E2183" s="281" t="s">
        <v>8095</v>
      </c>
      <c r="F2183" s="281">
        <v>1</v>
      </c>
      <c r="G2183" s="281" t="s">
        <v>259</v>
      </c>
      <c r="H2183" s="303">
        <v>38245</v>
      </c>
      <c r="I2183" s="281">
        <v>24</v>
      </c>
      <c r="J2183" s="281" t="s">
        <v>260</v>
      </c>
      <c r="K2183" s="281">
        <v>279</v>
      </c>
      <c r="L2183" s="281" t="s">
        <v>308</v>
      </c>
      <c r="M2183" s="281">
        <v>2107</v>
      </c>
      <c r="N2183" s="281" t="s">
        <v>5681</v>
      </c>
      <c r="O2183" s="281">
        <v>2</v>
      </c>
      <c r="P2183" s="281" t="s">
        <v>303</v>
      </c>
      <c r="Q2183" s="281">
        <v>0</v>
      </c>
      <c r="S2183" s="281">
        <v>0</v>
      </c>
      <c r="W2183" s="281">
        <v>-20</v>
      </c>
      <c r="X2183" s="281" t="s">
        <v>1574</v>
      </c>
      <c r="AA2183" s="281">
        <v>-1</v>
      </c>
      <c r="AB2183" s="281" t="s">
        <v>7787</v>
      </c>
      <c r="AC2183" s="303">
        <v>44353</v>
      </c>
      <c r="AD2183" s="281" t="s">
        <v>11472</v>
      </c>
      <c r="AE2183" s="281" t="s">
        <v>8096</v>
      </c>
      <c r="AF2183" s="281" t="s">
        <v>266</v>
      </c>
      <c r="AG2183" s="281" t="s">
        <v>8097</v>
      </c>
      <c r="AI2183" s="281" t="s">
        <v>8098</v>
      </c>
      <c r="AJ2183" s="281" t="s">
        <v>11631</v>
      </c>
      <c r="AN2183" s="303">
        <v>44012</v>
      </c>
      <c r="AP2183" s="284">
        <f t="shared" si="304"/>
        <v>2176</v>
      </c>
      <c r="AQ2183" s="284" t="str">
        <f t="shared" si="305"/>
        <v>又吉希匡1</v>
      </c>
      <c r="AR2183" s="284" t="str">
        <f t="shared" si="306"/>
        <v>またよしききょう1</v>
      </c>
      <c r="AS2183" s="284">
        <f t="shared" si="307"/>
        <v>1700333</v>
      </c>
      <c r="AT2183" s="284" t="str">
        <f t="shared" si="300"/>
        <v>又吉希匡</v>
      </c>
      <c r="AU2183" s="284">
        <f>IF(AT2183="","",COUNTIF(AT$8:AT2183,AT2183))</f>
        <v>1</v>
      </c>
      <c r="AV2183" s="284" t="str">
        <f t="shared" si="301"/>
        <v>またよしききょう</v>
      </c>
      <c r="AW2183" s="284">
        <f>IF(AV2183="","",COUNTIF(AV$8:AV2183,AV2183))</f>
        <v>1</v>
      </c>
      <c r="AX2183" s="284" t="str">
        <f t="shared" si="299"/>
        <v/>
      </c>
      <c r="AY2183" s="284" t="str">
        <f t="shared" si="302"/>
        <v/>
      </c>
      <c r="AZ2183" s="284" t="str">
        <f t="shared" si="303"/>
        <v/>
      </c>
    </row>
    <row r="2184" spans="1:52" ht="18" customHeight="1">
      <c r="A2184" s="281">
        <v>1700717</v>
      </c>
      <c r="B2184" s="281" t="s">
        <v>8099</v>
      </c>
      <c r="C2184" s="281" t="s">
        <v>7201</v>
      </c>
      <c r="D2184" s="281" t="s">
        <v>8100</v>
      </c>
      <c r="E2184" s="281" t="s">
        <v>5814</v>
      </c>
      <c r="F2184" s="281">
        <v>2</v>
      </c>
      <c r="G2184" s="281" t="s">
        <v>282</v>
      </c>
      <c r="H2184" s="303">
        <v>38251</v>
      </c>
      <c r="I2184" s="281">
        <v>24</v>
      </c>
      <c r="J2184" s="281" t="s">
        <v>260</v>
      </c>
      <c r="K2184" s="281">
        <v>271</v>
      </c>
      <c r="L2184" s="281" t="s">
        <v>413</v>
      </c>
      <c r="M2184" s="281">
        <v>2056</v>
      </c>
      <c r="N2184" s="281" t="s">
        <v>5498</v>
      </c>
      <c r="O2184" s="281">
        <v>2</v>
      </c>
      <c r="P2184" s="281" t="s">
        <v>303</v>
      </c>
      <c r="Q2184" s="281">
        <v>0</v>
      </c>
      <c r="S2184" s="281">
        <v>0</v>
      </c>
      <c r="W2184" s="281">
        <v>-20</v>
      </c>
      <c r="X2184" s="281" t="s">
        <v>1574</v>
      </c>
      <c r="AA2184" s="281">
        <v>-1</v>
      </c>
      <c r="AB2184" s="281" t="s">
        <v>7787</v>
      </c>
      <c r="AC2184" s="303">
        <v>44353</v>
      </c>
      <c r="AD2184" s="281" t="s">
        <v>11471</v>
      </c>
      <c r="AE2184" s="281" t="s">
        <v>3735</v>
      </c>
      <c r="AF2184" s="281" t="s">
        <v>266</v>
      </c>
      <c r="AG2184" s="281" t="s">
        <v>5499</v>
      </c>
      <c r="AI2184" s="281" t="s">
        <v>5500</v>
      </c>
      <c r="AJ2184" s="281" t="s">
        <v>11476</v>
      </c>
      <c r="AN2184" s="303">
        <v>44013</v>
      </c>
      <c r="AP2184" s="284">
        <f t="shared" si="304"/>
        <v>2177</v>
      </c>
      <c r="AQ2184" s="284" t="str">
        <f t="shared" si="305"/>
        <v>藤裏花音1</v>
      </c>
      <c r="AR2184" s="284" t="str">
        <f t="shared" si="306"/>
        <v>ふじうらかのん1</v>
      </c>
      <c r="AS2184" s="284">
        <f t="shared" si="307"/>
        <v>1700717</v>
      </c>
      <c r="AT2184" s="284" t="str">
        <f t="shared" si="300"/>
        <v>藤裏花音</v>
      </c>
      <c r="AU2184" s="284">
        <f>IF(AT2184="","",COUNTIF(AT$8:AT2184,AT2184))</f>
        <v>1</v>
      </c>
      <c r="AV2184" s="284" t="str">
        <f t="shared" si="301"/>
        <v>ふじうらかのん</v>
      </c>
      <c r="AW2184" s="284">
        <f>IF(AV2184="","",COUNTIF(AV$8:AV2184,AV2184))</f>
        <v>1</v>
      </c>
      <c r="AX2184" s="284" t="str">
        <f t="shared" ref="AX2184:AX2247" si="308">IFERROR(VLOOKUP(AS2184,$BA$11:$BA$38,1,FALSE),"")</f>
        <v/>
      </c>
      <c r="AY2184" s="284" t="str">
        <f t="shared" si="302"/>
        <v/>
      </c>
      <c r="AZ2184" s="284" t="str">
        <f t="shared" si="303"/>
        <v/>
      </c>
    </row>
    <row r="2185" spans="1:52" ht="18" customHeight="1">
      <c r="A2185" s="281">
        <v>1703054</v>
      </c>
      <c r="B2185" s="281" t="s">
        <v>3425</v>
      </c>
      <c r="C2185" s="281" t="s">
        <v>5802</v>
      </c>
      <c r="D2185" s="281" t="s">
        <v>3427</v>
      </c>
      <c r="E2185" s="281" t="s">
        <v>4447</v>
      </c>
      <c r="F2185" s="281">
        <v>2</v>
      </c>
      <c r="G2185" s="281" t="s">
        <v>282</v>
      </c>
      <c r="H2185" s="303">
        <v>38265</v>
      </c>
      <c r="I2185" s="281">
        <v>24</v>
      </c>
      <c r="J2185" s="281" t="s">
        <v>260</v>
      </c>
      <c r="K2185" s="281">
        <v>275</v>
      </c>
      <c r="L2185" s="281" t="s">
        <v>273</v>
      </c>
      <c r="M2185" s="281">
        <v>2078</v>
      </c>
      <c r="N2185" s="281" t="s">
        <v>5883</v>
      </c>
      <c r="O2185" s="281">
        <v>2</v>
      </c>
      <c r="P2185" s="281" t="s">
        <v>303</v>
      </c>
      <c r="W2185" s="281">
        <v>-20</v>
      </c>
      <c r="X2185" s="281" t="s">
        <v>1574</v>
      </c>
      <c r="AA2185" s="281">
        <v>-1</v>
      </c>
      <c r="AB2185" s="281" t="s">
        <v>7787</v>
      </c>
      <c r="AC2185" s="303">
        <v>44353</v>
      </c>
      <c r="AD2185" s="281" t="s">
        <v>11474</v>
      </c>
      <c r="AE2185" s="281" t="s">
        <v>5884</v>
      </c>
      <c r="AF2185" s="281" t="s">
        <v>266</v>
      </c>
      <c r="AG2185" s="281" t="s">
        <v>5885</v>
      </c>
      <c r="AI2185" s="281" t="s">
        <v>5886</v>
      </c>
      <c r="AJ2185" s="281" t="s">
        <v>11508</v>
      </c>
      <c r="AN2185" s="303">
        <v>44023</v>
      </c>
      <c r="AP2185" s="284">
        <f t="shared" si="304"/>
        <v>2178</v>
      </c>
      <c r="AQ2185" s="284" t="str">
        <f t="shared" si="305"/>
        <v>西澤知里1</v>
      </c>
      <c r="AR2185" s="284" t="str">
        <f t="shared" si="306"/>
        <v>にしざわちさと1</v>
      </c>
      <c r="AS2185" s="284">
        <f t="shared" si="307"/>
        <v>1703054</v>
      </c>
      <c r="AT2185" s="284" t="str">
        <f t="shared" si="300"/>
        <v>西澤知里</v>
      </c>
      <c r="AU2185" s="284">
        <f>IF(AT2185="","",COUNTIF(AT$8:AT2185,AT2185))</f>
        <v>1</v>
      </c>
      <c r="AV2185" s="284" t="str">
        <f t="shared" si="301"/>
        <v>にしざわちさと</v>
      </c>
      <c r="AW2185" s="284">
        <f>IF(AV2185="","",COUNTIF(AV$8:AV2185,AV2185))</f>
        <v>1</v>
      </c>
      <c r="AX2185" s="284" t="str">
        <f t="shared" si="308"/>
        <v/>
      </c>
      <c r="AY2185" s="284" t="str">
        <f t="shared" si="302"/>
        <v/>
      </c>
      <c r="AZ2185" s="284" t="str">
        <f t="shared" si="303"/>
        <v/>
      </c>
    </row>
    <row r="2186" spans="1:52" ht="18" customHeight="1">
      <c r="A2186" s="281">
        <v>1700008</v>
      </c>
      <c r="B2186" s="281" t="s">
        <v>7169</v>
      </c>
      <c r="C2186" s="281" t="s">
        <v>8101</v>
      </c>
      <c r="D2186" s="281" t="s">
        <v>7170</v>
      </c>
      <c r="E2186" s="281" t="s">
        <v>5789</v>
      </c>
      <c r="F2186" s="281">
        <v>2</v>
      </c>
      <c r="G2186" s="281" t="s">
        <v>282</v>
      </c>
      <c r="H2186" s="303">
        <v>38266</v>
      </c>
      <c r="I2186" s="281">
        <v>24</v>
      </c>
      <c r="J2186" s="281" t="s">
        <v>260</v>
      </c>
      <c r="K2186" s="281">
        <v>267</v>
      </c>
      <c r="L2186" s="281" t="s">
        <v>328</v>
      </c>
      <c r="M2186" s="281">
        <v>2031</v>
      </c>
      <c r="N2186" s="281" t="s">
        <v>5775</v>
      </c>
      <c r="O2186" s="281">
        <v>2</v>
      </c>
      <c r="P2186" s="281" t="s">
        <v>303</v>
      </c>
      <c r="W2186" s="281">
        <v>-20</v>
      </c>
      <c r="X2186" s="281" t="s">
        <v>1574</v>
      </c>
      <c r="AA2186" s="281">
        <v>-1</v>
      </c>
      <c r="AB2186" s="281" t="s">
        <v>7787</v>
      </c>
      <c r="AC2186" s="303">
        <v>44353</v>
      </c>
      <c r="AD2186" s="281" t="s">
        <v>11470</v>
      </c>
      <c r="AE2186" s="281" t="s">
        <v>5776</v>
      </c>
      <c r="AF2186" s="281" t="s">
        <v>266</v>
      </c>
      <c r="AG2186" s="281" t="s">
        <v>5777</v>
      </c>
      <c r="AI2186" s="281" t="s">
        <v>5778</v>
      </c>
      <c r="AJ2186" s="281" t="s">
        <v>11499</v>
      </c>
      <c r="AN2186" s="303">
        <v>44012</v>
      </c>
      <c r="AP2186" s="284">
        <f t="shared" si="304"/>
        <v>2179</v>
      </c>
      <c r="AQ2186" s="284" t="str">
        <f t="shared" si="305"/>
        <v>原山亜優果1</v>
      </c>
      <c r="AR2186" s="284" t="str">
        <f t="shared" si="306"/>
        <v>はらやまあゆか1</v>
      </c>
      <c r="AS2186" s="284">
        <f t="shared" si="307"/>
        <v>1700008</v>
      </c>
      <c r="AT2186" s="284" t="str">
        <f t="shared" ref="AT2186:AT2249" si="309">B2186&amp;C2186</f>
        <v>原山亜優果</v>
      </c>
      <c r="AU2186" s="284">
        <f>IF(AT2186="","",COUNTIF(AT$8:AT2186,AT2186))</f>
        <v>1</v>
      </c>
      <c r="AV2186" s="284" t="str">
        <f t="shared" ref="AV2186:AV2249" si="310">D2186&amp;E2186</f>
        <v>はらやまあゆか</v>
      </c>
      <c r="AW2186" s="284">
        <f>IF(AV2186="","",COUNTIF(AV$8:AV2186,AV2186))</f>
        <v>1</v>
      </c>
      <c r="AX2186" s="284" t="str">
        <f t="shared" si="308"/>
        <v/>
      </c>
      <c r="AY2186" s="284" t="str">
        <f t="shared" ref="AY2186:AY2249" si="311">IF(AX2186="","",VLOOKUP(AS2186,$BA$11:$BC$38,2,FALSE))</f>
        <v/>
      </c>
      <c r="AZ2186" s="284" t="str">
        <f t="shared" ref="AZ2186:AZ2249" si="312">IF(AX2186="","",VLOOKUP(AS2186,$BA$11:$BC$38,3,FALSE))</f>
        <v/>
      </c>
    </row>
    <row r="2187" spans="1:52" ht="18" customHeight="1">
      <c r="A2187" s="281">
        <v>1700014</v>
      </c>
      <c r="B2187" s="281" t="s">
        <v>8102</v>
      </c>
      <c r="C2187" s="281" t="s">
        <v>8103</v>
      </c>
      <c r="D2187" s="281" t="s">
        <v>8104</v>
      </c>
      <c r="E2187" s="281" t="s">
        <v>2397</v>
      </c>
      <c r="F2187" s="281">
        <v>2</v>
      </c>
      <c r="G2187" s="281" t="s">
        <v>282</v>
      </c>
      <c r="H2187" s="303">
        <v>38268</v>
      </c>
      <c r="I2187" s="281">
        <v>24</v>
      </c>
      <c r="J2187" s="281" t="s">
        <v>260</v>
      </c>
      <c r="K2187" s="281">
        <v>267</v>
      </c>
      <c r="L2187" s="281" t="s">
        <v>328</v>
      </c>
      <c r="M2187" s="281">
        <v>2031</v>
      </c>
      <c r="N2187" s="281" t="s">
        <v>5775</v>
      </c>
      <c r="O2187" s="281">
        <v>2</v>
      </c>
      <c r="P2187" s="281" t="s">
        <v>303</v>
      </c>
      <c r="W2187" s="281">
        <v>-20</v>
      </c>
      <c r="X2187" s="281" t="s">
        <v>1574</v>
      </c>
      <c r="AA2187" s="281">
        <v>-1</v>
      </c>
      <c r="AB2187" s="281" t="s">
        <v>7787</v>
      </c>
      <c r="AC2187" s="303">
        <v>44353</v>
      </c>
      <c r="AD2187" s="281" t="s">
        <v>11470</v>
      </c>
      <c r="AE2187" s="281" t="s">
        <v>5776</v>
      </c>
      <c r="AF2187" s="281" t="s">
        <v>266</v>
      </c>
      <c r="AG2187" s="281" t="s">
        <v>5777</v>
      </c>
      <c r="AI2187" s="281" t="s">
        <v>5778</v>
      </c>
      <c r="AJ2187" s="281" t="s">
        <v>11499</v>
      </c>
      <c r="AN2187" s="303">
        <v>44012</v>
      </c>
      <c r="AP2187" s="284">
        <f t="shared" ref="AP2187:AP2250" si="313">AP2186+1</f>
        <v>2180</v>
      </c>
      <c r="AQ2187" s="284" t="str">
        <f t="shared" ref="AQ2187:AQ2250" si="314">AT2187&amp;AU2187</f>
        <v>喜多史央里1</v>
      </c>
      <c r="AR2187" s="284" t="str">
        <f t="shared" ref="AR2187:AR2250" si="315">AV2187&amp;AW2187</f>
        <v>きたしおり1</v>
      </c>
      <c r="AS2187" s="284">
        <f t="shared" ref="AS2187:AS2250" si="316">A2187</f>
        <v>1700014</v>
      </c>
      <c r="AT2187" s="284" t="str">
        <f t="shared" si="309"/>
        <v>喜多史央里</v>
      </c>
      <c r="AU2187" s="284">
        <f>IF(AT2187="","",COUNTIF(AT$8:AT2187,AT2187))</f>
        <v>1</v>
      </c>
      <c r="AV2187" s="284" t="str">
        <f t="shared" si="310"/>
        <v>きたしおり</v>
      </c>
      <c r="AW2187" s="284">
        <f>IF(AV2187="","",COUNTIF(AV$8:AV2187,AV2187))</f>
        <v>1</v>
      </c>
      <c r="AX2187" s="284" t="str">
        <f t="shared" si="308"/>
        <v/>
      </c>
      <c r="AY2187" s="284" t="str">
        <f t="shared" si="311"/>
        <v/>
      </c>
      <c r="AZ2187" s="284" t="str">
        <f t="shared" si="312"/>
        <v/>
      </c>
    </row>
    <row r="2188" spans="1:52" ht="18" customHeight="1">
      <c r="A2188" s="281">
        <v>1700338</v>
      </c>
      <c r="B2188" s="281" t="s">
        <v>8105</v>
      </c>
      <c r="C2188" s="281" t="s">
        <v>8106</v>
      </c>
      <c r="D2188" s="281" t="s">
        <v>8107</v>
      </c>
      <c r="E2188" s="281" t="s">
        <v>5224</v>
      </c>
      <c r="F2188" s="281">
        <v>2</v>
      </c>
      <c r="G2188" s="281" t="s">
        <v>282</v>
      </c>
      <c r="H2188" s="303">
        <v>38269</v>
      </c>
      <c r="I2188" s="281">
        <v>24</v>
      </c>
      <c r="J2188" s="281" t="s">
        <v>260</v>
      </c>
      <c r="K2188" s="281">
        <v>279</v>
      </c>
      <c r="L2188" s="281" t="s">
        <v>308</v>
      </c>
      <c r="M2188" s="281">
        <v>2107</v>
      </c>
      <c r="N2188" s="281" t="s">
        <v>5681</v>
      </c>
      <c r="O2188" s="281">
        <v>2</v>
      </c>
      <c r="P2188" s="281" t="s">
        <v>303</v>
      </c>
      <c r="Q2188" s="281">
        <v>0</v>
      </c>
      <c r="S2188" s="281">
        <v>0</v>
      </c>
      <c r="W2188" s="281">
        <v>-20</v>
      </c>
      <c r="X2188" s="281" t="s">
        <v>1574</v>
      </c>
      <c r="AA2188" s="281">
        <v>-1</v>
      </c>
      <c r="AB2188" s="281" t="s">
        <v>7787</v>
      </c>
      <c r="AC2188" s="303">
        <v>44353</v>
      </c>
      <c r="AD2188" s="281" t="s">
        <v>11472</v>
      </c>
      <c r="AE2188" s="281" t="s">
        <v>8108</v>
      </c>
      <c r="AF2188" s="281" t="s">
        <v>266</v>
      </c>
      <c r="AG2188" s="281" t="s">
        <v>8109</v>
      </c>
      <c r="AI2188" s="281" t="s">
        <v>8110</v>
      </c>
      <c r="AJ2188" s="281" t="s">
        <v>11632</v>
      </c>
      <c r="AN2188" s="303">
        <v>44012</v>
      </c>
      <c r="AP2188" s="284">
        <f t="shared" si="313"/>
        <v>2181</v>
      </c>
      <c r="AQ2188" s="284" t="str">
        <f t="shared" si="314"/>
        <v>羽柴麻結1</v>
      </c>
      <c r="AR2188" s="284" t="str">
        <f t="shared" si="315"/>
        <v>はしばまゆ1</v>
      </c>
      <c r="AS2188" s="284">
        <f t="shared" si="316"/>
        <v>1700338</v>
      </c>
      <c r="AT2188" s="284" t="str">
        <f t="shared" si="309"/>
        <v>羽柴麻結</v>
      </c>
      <c r="AU2188" s="284">
        <f>IF(AT2188="","",COUNTIF(AT$8:AT2188,AT2188))</f>
        <v>1</v>
      </c>
      <c r="AV2188" s="284" t="str">
        <f t="shared" si="310"/>
        <v>はしばまゆ</v>
      </c>
      <c r="AW2188" s="284">
        <f>IF(AV2188="","",COUNTIF(AV$8:AV2188,AV2188))</f>
        <v>1</v>
      </c>
      <c r="AX2188" s="284" t="str">
        <f t="shared" si="308"/>
        <v/>
      </c>
      <c r="AY2188" s="284" t="str">
        <f t="shared" si="311"/>
        <v/>
      </c>
      <c r="AZ2188" s="284" t="str">
        <f t="shared" si="312"/>
        <v/>
      </c>
    </row>
    <row r="2189" spans="1:52" ht="18" customHeight="1">
      <c r="A2189" s="281">
        <v>1700530</v>
      </c>
      <c r="B2189" s="281" t="s">
        <v>2518</v>
      </c>
      <c r="C2189" s="281" t="s">
        <v>5274</v>
      </c>
      <c r="D2189" s="281" t="s">
        <v>2520</v>
      </c>
      <c r="E2189" s="281" t="s">
        <v>4078</v>
      </c>
      <c r="F2189" s="281">
        <v>1</v>
      </c>
      <c r="G2189" s="281" t="s">
        <v>259</v>
      </c>
      <c r="H2189" s="303">
        <v>38280</v>
      </c>
      <c r="I2189" s="281">
        <v>24</v>
      </c>
      <c r="J2189" s="281" t="s">
        <v>260</v>
      </c>
      <c r="K2189" s="281">
        <v>269</v>
      </c>
      <c r="L2189" s="281" t="s">
        <v>378</v>
      </c>
      <c r="M2189" s="281">
        <v>2046</v>
      </c>
      <c r="N2189" s="281" t="s">
        <v>410</v>
      </c>
      <c r="O2189" s="281">
        <v>2</v>
      </c>
      <c r="P2189" s="281" t="s">
        <v>303</v>
      </c>
      <c r="Q2189" s="281">
        <v>0</v>
      </c>
      <c r="S2189" s="281">
        <v>0</v>
      </c>
      <c r="W2189" s="281">
        <v>-20</v>
      </c>
      <c r="X2189" s="281" t="s">
        <v>1574</v>
      </c>
      <c r="AA2189" s="281">
        <v>-1</v>
      </c>
      <c r="AB2189" s="281" t="s">
        <v>7787</v>
      </c>
      <c r="AC2189" s="303">
        <v>44353</v>
      </c>
      <c r="AD2189" s="281" t="s">
        <v>11471</v>
      </c>
      <c r="AE2189" s="281" t="s">
        <v>1106</v>
      </c>
      <c r="AF2189" s="281" t="s">
        <v>266</v>
      </c>
      <c r="AG2189" s="281" t="s">
        <v>5522</v>
      </c>
      <c r="AI2189" s="281" t="s">
        <v>5523</v>
      </c>
      <c r="AJ2189" s="281" t="s">
        <v>11479</v>
      </c>
      <c r="AN2189" s="303">
        <v>44012</v>
      </c>
      <c r="AP2189" s="284">
        <f t="shared" si="313"/>
        <v>2182</v>
      </c>
      <c r="AQ2189" s="284" t="str">
        <f t="shared" si="314"/>
        <v>齊藤舜1</v>
      </c>
      <c r="AR2189" s="284" t="str">
        <f t="shared" si="315"/>
        <v>さいとうしゅん1</v>
      </c>
      <c r="AS2189" s="284">
        <f t="shared" si="316"/>
        <v>1700530</v>
      </c>
      <c r="AT2189" s="284" t="str">
        <f t="shared" si="309"/>
        <v>齊藤舜</v>
      </c>
      <c r="AU2189" s="284">
        <f>IF(AT2189="","",COUNTIF(AT$8:AT2189,AT2189))</f>
        <v>1</v>
      </c>
      <c r="AV2189" s="284" t="str">
        <f t="shared" si="310"/>
        <v>さいとうしゅん</v>
      </c>
      <c r="AW2189" s="284">
        <f>IF(AV2189="","",COUNTIF(AV$8:AV2189,AV2189))</f>
        <v>1</v>
      </c>
      <c r="AX2189" s="284" t="str">
        <f t="shared" si="308"/>
        <v/>
      </c>
      <c r="AY2189" s="284" t="str">
        <f t="shared" si="311"/>
        <v/>
      </c>
      <c r="AZ2189" s="284" t="str">
        <f t="shared" si="312"/>
        <v/>
      </c>
    </row>
    <row r="2190" spans="1:52" ht="18" customHeight="1">
      <c r="A2190" s="281">
        <v>1703034</v>
      </c>
      <c r="B2190" s="281" t="s">
        <v>2599</v>
      </c>
      <c r="C2190" s="281" t="s">
        <v>8111</v>
      </c>
      <c r="D2190" s="281" t="s">
        <v>2601</v>
      </c>
      <c r="E2190" s="281" t="s">
        <v>8112</v>
      </c>
      <c r="F2190" s="281">
        <v>1</v>
      </c>
      <c r="G2190" s="281" t="s">
        <v>259</v>
      </c>
      <c r="H2190" s="303">
        <v>38293</v>
      </c>
      <c r="I2190" s="281">
        <v>24</v>
      </c>
      <c r="J2190" s="281" t="s">
        <v>260</v>
      </c>
      <c r="K2190" s="281">
        <v>275</v>
      </c>
      <c r="L2190" s="281" t="s">
        <v>273</v>
      </c>
      <c r="M2190" s="281">
        <v>2078</v>
      </c>
      <c r="N2190" s="281" t="s">
        <v>5883</v>
      </c>
      <c r="O2190" s="281">
        <v>2</v>
      </c>
      <c r="P2190" s="281" t="s">
        <v>303</v>
      </c>
      <c r="W2190" s="281">
        <v>-20</v>
      </c>
      <c r="X2190" s="281" t="s">
        <v>1574</v>
      </c>
      <c r="AA2190" s="281">
        <v>-1</v>
      </c>
      <c r="AB2190" s="281" t="s">
        <v>7787</v>
      </c>
      <c r="AC2190" s="303">
        <v>44353</v>
      </c>
      <c r="AD2190" s="281" t="s">
        <v>11474</v>
      </c>
      <c r="AE2190" s="281" t="s">
        <v>5884</v>
      </c>
      <c r="AF2190" s="281" t="s">
        <v>266</v>
      </c>
      <c r="AG2190" s="281" t="s">
        <v>5885</v>
      </c>
      <c r="AI2190" s="281" t="s">
        <v>5886</v>
      </c>
      <c r="AJ2190" s="281" t="s">
        <v>11508</v>
      </c>
      <c r="AN2190" s="303">
        <v>44023</v>
      </c>
      <c r="AP2190" s="284">
        <f t="shared" si="313"/>
        <v>2183</v>
      </c>
      <c r="AQ2190" s="284" t="str">
        <f t="shared" si="314"/>
        <v>菅沼秀悟1</v>
      </c>
      <c r="AR2190" s="284" t="str">
        <f t="shared" si="315"/>
        <v>すがぬましゅうご1</v>
      </c>
      <c r="AS2190" s="284">
        <f t="shared" si="316"/>
        <v>1703034</v>
      </c>
      <c r="AT2190" s="284" t="str">
        <f t="shared" si="309"/>
        <v>菅沼秀悟</v>
      </c>
      <c r="AU2190" s="284">
        <f>IF(AT2190="","",COUNTIF(AT$8:AT2190,AT2190))</f>
        <v>1</v>
      </c>
      <c r="AV2190" s="284" t="str">
        <f t="shared" si="310"/>
        <v>すがぬましゅうご</v>
      </c>
      <c r="AW2190" s="284">
        <f>IF(AV2190="","",COUNTIF(AV$8:AV2190,AV2190))</f>
        <v>1</v>
      </c>
      <c r="AX2190" s="284" t="str">
        <f t="shared" si="308"/>
        <v/>
      </c>
      <c r="AY2190" s="284" t="str">
        <f t="shared" si="311"/>
        <v/>
      </c>
      <c r="AZ2190" s="284" t="str">
        <f t="shared" si="312"/>
        <v/>
      </c>
    </row>
    <row r="2191" spans="1:52" ht="18" customHeight="1">
      <c r="A2191" s="281">
        <v>1703051</v>
      </c>
      <c r="B2191" s="281" t="s">
        <v>1209</v>
      </c>
      <c r="C2191" s="281" t="s">
        <v>7660</v>
      </c>
      <c r="D2191" s="281" t="s">
        <v>3026</v>
      </c>
      <c r="E2191" s="281" t="s">
        <v>5785</v>
      </c>
      <c r="F2191" s="281">
        <v>2</v>
      </c>
      <c r="G2191" s="281" t="s">
        <v>282</v>
      </c>
      <c r="H2191" s="303">
        <v>38301</v>
      </c>
      <c r="I2191" s="281">
        <v>24</v>
      </c>
      <c r="J2191" s="281" t="s">
        <v>260</v>
      </c>
      <c r="K2191" s="281">
        <v>275</v>
      </c>
      <c r="L2191" s="281" t="s">
        <v>273</v>
      </c>
      <c r="M2191" s="281">
        <v>2078</v>
      </c>
      <c r="N2191" s="281" t="s">
        <v>5883</v>
      </c>
      <c r="O2191" s="281">
        <v>2</v>
      </c>
      <c r="P2191" s="281" t="s">
        <v>303</v>
      </c>
      <c r="W2191" s="281">
        <v>-20</v>
      </c>
      <c r="X2191" s="281" t="s">
        <v>1574</v>
      </c>
      <c r="AA2191" s="281">
        <v>-1</v>
      </c>
      <c r="AB2191" s="281" t="s">
        <v>7787</v>
      </c>
      <c r="AC2191" s="303">
        <v>44353</v>
      </c>
      <c r="AD2191" s="281" t="s">
        <v>11474</v>
      </c>
      <c r="AE2191" s="281" t="s">
        <v>5884</v>
      </c>
      <c r="AF2191" s="281" t="s">
        <v>266</v>
      </c>
      <c r="AG2191" s="281" t="s">
        <v>5885</v>
      </c>
      <c r="AI2191" s="281" t="s">
        <v>5886</v>
      </c>
      <c r="AJ2191" s="281" t="s">
        <v>11508</v>
      </c>
      <c r="AN2191" s="303">
        <v>44023</v>
      </c>
      <c r="AP2191" s="284">
        <f t="shared" si="313"/>
        <v>2184</v>
      </c>
      <c r="AQ2191" s="284" t="str">
        <f t="shared" si="314"/>
        <v>萩原楓1</v>
      </c>
      <c r="AR2191" s="284" t="str">
        <f t="shared" si="315"/>
        <v>はぎわらかえで1</v>
      </c>
      <c r="AS2191" s="284">
        <f t="shared" si="316"/>
        <v>1703051</v>
      </c>
      <c r="AT2191" s="284" t="str">
        <f t="shared" si="309"/>
        <v>萩原楓</v>
      </c>
      <c r="AU2191" s="284">
        <f>IF(AT2191="","",COUNTIF(AT$8:AT2191,AT2191))</f>
        <v>1</v>
      </c>
      <c r="AV2191" s="284" t="str">
        <f t="shared" si="310"/>
        <v>はぎわらかえで</v>
      </c>
      <c r="AW2191" s="284">
        <f>IF(AV2191="","",COUNTIF(AV$8:AV2191,AV2191))</f>
        <v>1</v>
      </c>
      <c r="AX2191" s="284" t="str">
        <f t="shared" si="308"/>
        <v/>
      </c>
      <c r="AY2191" s="284" t="str">
        <f t="shared" si="311"/>
        <v/>
      </c>
      <c r="AZ2191" s="284" t="str">
        <f t="shared" si="312"/>
        <v/>
      </c>
    </row>
    <row r="2192" spans="1:52" ht="18" customHeight="1">
      <c r="A2192" s="281">
        <v>1700723</v>
      </c>
      <c r="B2192" s="281" t="s">
        <v>1494</v>
      </c>
      <c r="C2192" s="281" t="s">
        <v>6801</v>
      </c>
      <c r="D2192" s="281" t="s">
        <v>1495</v>
      </c>
      <c r="E2192" s="281" t="s">
        <v>5455</v>
      </c>
      <c r="F2192" s="281">
        <v>2</v>
      </c>
      <c r="G2192" s="281" t="s">
        <v>282</v>
      </c>
      <c r="H2192" s="303">
        <v>38304</v>
      </c>
      <c r="I2192" s="281">
        <v>24</v>
      </c>
      <c r="J2192" s="281" t="s">
        <v>260</v>
      </c>
      <c r="K2192" s="281">
        <v>271</v>
      </c>
      <c r="L2192" s="281" t="s">
        <v>413</v>
      </c>
      <c r="M2192" s="281">
        <v>2056</v>
      </c>
      <c r="N2192" s="281" t="s">
        <v>5498</v>
      </c>
      <c r="O2192" s="281">
        <v>2</v>
      </c>
      <c r="P2192" s="281" t="s">
        <v>303</v>
      </c>
      <c r="Q2192" s="281">
        <v>0</v>
      </c>
      <c r="S2192" s="281">
        <v>0</v>
      </c>
      <c r="W2192" s="281">
        <v>-20</v>
      </c>
      <c r="X2192" s="281" t="s">
        <v>1574</v>
      </c>
      <c r="AA2192" s="281">
        <v>-1</v>
      </c>
      <c r="AB2192" s="281" t="s">
        <v>7787</v>
      </c>
      <c r="AC2192" s="303">
        <v>44353</v>
      </c>
      <c r="AD2192" s="281" t="s">
        <v>11471</v>
      </c>
      <c r="AE2192" s="281" t="s">
        <v>3735</v>
      </c>
      <c r="AF2192" s="281" t="s">
        <v>266</v>
      </c>
      <c r="AG2192" s="281" t="s">
        <v>5499</v>
      </c>
      <c r="AI2192" s="281" t="s">
        <v>5500</v>
      </c>
      <c r="AJ2192" s="281" t="s">
        <v>11476</v>
      </c>
      <c r="AN2192" s="303">
        <v>44013</v>
      </c>
      <c r="AP2192" s="284">
        <f t="shared" si="313"/>
        <v>2185</v>
      </c>
      <c r="AQ2192" s="284" t="str">
        <f t="shared" si="314"/>
        <v>森川結衣1</v>
      </c>
      <c r="AR2192" s="284" t="str">
        <f t="shared" si="315"/>
        <v>もりかわゆい1</v>
      </c>
      <c r="AS2192" s="284">
        <f t="shared" si="316"/>
        <v>1700723</v>
      </c>
      <c r="AT2192" s="284" t="str">
        <f t="shared" si="309"/>
        <v>森川結衣</v>
      </c>
      <c r="AU2192" s="284">
        <f>IF(AT2192="","",COUNTIF(AT$8:AT2192,AT2192))</f>
        <v>1</v>
      </c>
      <c r="AV2192" s="284" t="str">
        <f t="shared" si="310"/>
        <v>もりかわゆい</v>
      </c>
      <c r="AW2192" s="284">
        <f>IF(AV2192="","",COUNTIF(AV$8:AV2192,AV2192))</f>
        <v>1</v>
      </c>
      <c r="AX2192" s="284" t="str">
        <f t="shared" si="308"/>
        <v/>
      </c>
      <c r="AY2192" s="284" t="str">
        <f t="shared" si="311"/>
        <v/>
      </c>
      <c r="AZ2192" s="284" t="str">
        <f t="shared" si="312"/>
        <v/>
      </c>
    </row>
    <row r="2193" spans="1:52" ht="18" customHeight="1">
      <c r="A2193" s="281">
        <v>1699385</v>
      </c>
      <c r="B2193" s="281" t="s">
        <v>601</v>
      </c>
      <c r="C2193" s="281" t="s">
        <v>5116</v>
      </c>
      <c r="D2193" s="281" t="s">
        <v>603</v>
      </c>
      <c r="E2193" s="281" t="s">
        <v>8113</v>
      </c>
      <c r="F2193" s="281">
        <v>2</v>
      </c>
      <c r="G2193" s="281" t="s">
        <v>282</v>
      </c>
      <c r="H2193" s="303">
        <v>38306</v>
      </c>
      <c r="I2193" s="281">
        <v>24</v>
      </c>
      <c r="J2193" s="281" t="s">
        <v>260</v>
      </c>
      <c r="K2193" s="281">
        <v>278</v>
      </c>
      <c r="L2193" s="281" t="s">
        <v>445</v>
      </c>
      <c r="M2193" s="281">
        <v>2098</v>
      </c>
      <c r="N2193" s="281" t="s">
        <v>5705</v>
      </c>
      <c r="O2193" s="281">
        <v>2</v>
      </c>
      <c r="P2193" s="281" t="s">
        <v>303</v>
      </c>
      <c r="W2193" s="281">
        <v>-20</v>
      </c>
      <c r="X2193" s="281" t="s">
        <v>1574</v>
      </c>
      <c r="AA2193" s="281">
        <v>-1</v>
      </c>
      <c r="AB2193" s="281" t="s">
        <v>7787</v>
      </c>
      <c r="AC2193" s="303">
        <v>44353</v>
      </c>
      <c r="AD2193" s="281" t="s">
        <v>11472</v>
      </c>
      <c r="AE2193" s="281" t="s">
        <v>5706</v>
      </c>
      <c r="AF2193" s="281" t="s">
        <v>266</v>
      </c>
      <c r="AG2193" s="281" t="s">
        <v>5707</v>
      </c>
      <c r="AI2193" s="281" t="s">
        <v>5708</v>
      </c>
      <c r="AJ2193" s="281" t="s">
        <v>11494</v>
      </c>
      <c r="AN2193" s="303">
        <v>44011</v>
      </c>
      <c r="AP2193" s="284">
        <f t="shared" si="313"/>
        <v>2186</v>
      </c>
      <c r="AQ2193" s="284" t="str">
        <f t="shared" si="314"/>
        <v>小松百萌1</v>
      </c>
      <c r="AR2193" s="284" t="str">
        <f t="shared" si="315"/>
        <v>こまつもも1</v>
      </c>
      <c r="AS2193" s="284">
        <f t="shared" si="316"/>
        <v>1699385</v>
      </c>
      <c r="AT2193" s="284" t="str">
        <f t="shared" si="309"/>
        <v>小松百萌</v>
      </c>
      <c r="AU2193" s="284">
        <f>IF(AT2193="","",COUNTIF(AT$8:AT2193,AT2193))</f>
        <v>1</v>
      </c>
      <c r="AV2193" s="284" t="str">
        <f t="shared" si="310"/>
        <v>こまつもも</v>
      </c>
      <c r="AW2193" s="284">
        <f>IF(AV2193="","",COUNTIF(AV$8:AV2193,AV2193))</f>
        <v>1</v>
      </c>
      <c r="AX2193" s="284" t="str">
        <f t="shared" si="308"/>
        <v/>
      </c>
      <c r="AY2193" s="284" t="str">
        <f t="shared" si="311"/>
        <v/>
      </c>
      <c r="AZ2193" s="284" t="str">
        <f t="shared" si="312"/>
        <v/>
      </c>
    </row>
    <row r="2194" spans="1:52" ht="18" customHeight="1">
      <c r="A2194" s="281">
        <v>1722085</v>
      </c>
      <c r="B2194" s="281" t="s">
        <v>1001</v>
      </c>
      <c r="C2194" s="281" t="s">
        <v>8114</v>
      </c>
      <c r="D2194" s="281" t="s">
        <v>1003</v>
      </c>
      <c r="E2194" s="281" t="s">
        <v>3201</v>
      </c>
      <c r="F2194" s="281">
        <v>2</v>
      </c>
      <c r="G2194" s="281" t="s">
        <v>282</v>
      </c>
      <c r="H2194" s="303">
        <v>38306</v>
      </c>
      <c r="I2194" s="281">
        <v>24</v>
      </c>
      <c r="J2194" s="281" t="s">
        <v>260</v>
      </c>
      <c r="K2194" s="281">
        <v>274</v>
      </c>
      <c r="L2194" s="281" t="s">
        <v>317</v>
      </c>
      <c r="M2194" s="281">
        <v>2073</v>
      </c>
      <c r="N2194" s="281" t="s">
        <v>8115</v>
      </c>
      <c r="O2194" s="281">
        <v>2</v>
      </c>
      <c r="P2194" s="281" t="s">
        <v>303</v>
      </c>
      <c r="Q2194" s="281">
        <v>0</v>
      </c>
      <c r="S2194" s="281">
        <v>0</v>
      </c>
      <c r="W2194" s="281">
        <v>-20</v>
      </c>
      <c r="X2194" s="281" t="s">
        <v>1574</v>
      </c>
      <c r="AA2194" s="281">
        <v>-1</v>
      </c>
      <c r="AB2194" s="281" t="s">
        <v>7787</v>
      </c>
      <c r="AC2194" s="303">
        <v>44353</v>
      </c>
      <c r="AD2194" s="281" t="s">
        <v>11474</v>
      </c>
      <c r="AE2194" s="281" t="s">
        <v>1371</v>
      </c>
      <c r="AF2194" s="281" t="s">
        <v>266</v>
      </c>
      <c r="AG2194" s="281" t="s">
        <v>8116</v>
      </c>
      <c r="AI2194" s="281" t="s">
        <v>8117</v>
      </c>
      <c r="AN2194" s="303">
        <v>44297</v>
      </c>
      <c r="AP2194" s="284">
        <f t="shared" si="313"/>
        <v>2187</v>
      </c>
      <c r="AQ2194" s="284" t="str">
        <f t="shared" si="314"/>
        <v>増田采音1</v>
      </c>
      <c r="AR2194" s="284" t="str">
        <f t="shared" si="315"/>
        <v>ますだあやね1</v>
      </c>
      <c r="AS2194" s="284">
        <f t="shared" si="316"/>
        <v>1722085</v>
      </c>
      <c r="AT2194" s="284" t="str">
        <f t="shared" si="309"/>
        <v>増田采音</v>
      </c>
      <c r="AU2194" s="284">
        <f>IF(AT2194="","",COUNTIF(AT$8:AT2194,AT2194))</f>
        <v>1</v>
      </c>
      <c r="AV2194" s="284" t="str">
        <f t="shared" si="310"/>
        <v>ますだあやね</v>
      </c>
      <c r="AW2194" s="284">
        <f>IF(AV2194="","",COUNTIF(AV$8:AV2194,AV2194))</f>
        <v>1</v>
      </c>
      <c r="AX2194" s="284" t="str">
        <f t="shared" si="308"/>
        <v/>
      </c>
      <c r="AY2194" s="284" t="str">
        <f t="shared" si="311"/>
        <v/>
      </c>
      <c r="AZ2194" s="284" t="str">
        <f t="shared" si="312"/>
        <v/>
      </c>
    </row>
    <row r="2195" spans="1:52" ht="18" customHeight="1">
      <c r="A2195" s="281">
        <v>1703109</v>
      </c>
      <c r="B2195" s="281" t="s">
        <v>8118</v>
      </c>
      <c r="C2195" s="281" t="s">
        <v>8119</v>
      </c>
      <c r="D2195" s="281" t="s">
        <v>603</v>
      </c>
      <c r="E2195" s="281" t="s">
        <v>4988</v>
      </c>
      <c r="F2195" s="281">
        <v>2</v>
      </c>
      <c r="G2195" s="281" t="s">
        <v>282</v>
      </c>
      <c r="H2195" s="303">
        <v>38311</v>
      </c>
      <c r="I2195" s="281">
        <v>24</v>
      </c>
      <c r="J2195" s="281" t="s">
        <v>260</v>
      </c>
      <c r="K2195" s="281">
        <v>265</v>
      </c>
      <c r="L2195" s="281" t="s">
        <v>574</v>
      </c>
      <c r="M2195" s="281">
        <v>2019</v>
      </c>
      <c r="N2195" s="281" t="s">
        <v>6124</v>
      </c>
      <c r="O2195" s="281">
        <v>2</v>
      </c>
      <c r="P2195" s="281" t="s">
        <v>303</v>
      </c>
      <c r="W2195" s="281">
        <v>-20</v>
      </c>
      <c r="X2195" s="281" t="s">
        <v>1574</v>
      </c>
      <c r="AA2195" s="281">
        <v>-1</v>
      </c>
      <c r="AB2195" s="281" t="s">
        <v>7787</v>
      </c>
      <c r="AC2195" s="303">
        <v>44353</v>
      </c>
      <c r="AD2195" s="281" t="s">
        <v>11470</v>
      </c>
      <c r="AE2195" s="281" t="s">
        <v>6125</v>
      </c>
      <c r="AF2195" s="281" t="s">
        <v>266</v>
      </c>
      <c r="AG2195" s="281" t="s">
        <v>6126</v>
      </c>
      <c r="AI2195" s="281" t="s">
        <v>6127</v>
      </c>
      <c r="AJ2195" s="281" t="s">
        <v>11531</v>
      </c>
      <c r="AN2195" s="303">
        <v>44023</v>
      </c>
      <c r="AP2195" s="284">
        <f t="shared" si="313"/>
        <v>2188</v>
      </c>
      <c r="AQ2195" s="284" t="str">
        <f t="shared" si="314"/>
        <v>駒津夢華1</v>
      </c>
      <c r="AR2195" s="284" t="str">
        <f t="shared" si="315"/>
        <v>こまつゆか1</v>
      </c>
      <c r="AS2195" s="284">
        <f t="shared" si="316"/>
        <v>1703109</v>
      </c>
      <c r="AT2195" s="284" t="str">
        <f t="shared" si="309"/>
        <v>駒津夢華</v>
      </c>
      <c r="AU2195" s="284">
        <f>IF(AT2195="","",COUNTIF(AT$8:AT2195,AT2195))</f>
        <v>1</v>
      </c>
      <c r="AV2195" s="284" t="str">
        <f t="shared" si="310"/>
        <v>こまつゆか</v>
      </c>
      <c r="AW2195" s="284">
        <f>IF(AV2195="","",COUNTIF(AV$8:AV2195,AV2195))</f>
        <v>1</v>
      </c>
      <c r="AX2195" s="284" t="str">
        <f t="shared" si="308"/>
        <v/>
      </c>
      <c r="AY2195" s="284" t="str">
        <f t="shared" si="311"/>
        <v/>
      </c>
      <c r="AZ2195" s="284" t="str">
        <f t="shared" si="312"/>
        <v/>
      </c>
    </row>
    <row r="2196" spans="1:52" ht="18" customHeight="1">
      <c r="A2196" s="281">
        <v>1699699</v>
      </c>
      <c r="B2196" s="281" t="s">
        <v>2640</v>
      </c>
      <c r="C2196" s="281" t="s">
        <v>8120</v>
      </c>
      <c r="D2196" s="281" t="s">
        <v>8121</v>
      </c>
      <c r="E2196" s="281" t="s">
        <v>8122</v>
      </c>
      <c r="F2196" s="281">
        <v>2</v>
      </c>
      <c r="G2196" s="281" t="s">
        <v>282</v>
      </c>
      <c r="H2196" s="303">
        <v>38319</v>
      </c>
      <c r="I2196" s="281">
        <v>24</v>
      </c>
      <c r="J2196" s="281" t="s">
        <v>260</v>
      </c>
      <c r="K2196" s="281">
        <v>280</v>
      </c>
      <c r="L2196" s="281" t="s">
        <v>334</v>
      </c>
      <c r="M2196" s="281">
        <v>2114</v>
      </c>
      <c r="N2196" s="281" t="s">
        <v>352</v>
      </c>
      <c r="O2196" s="281">
        <v>2</v>
      </c>
      <c r="P2196" s="281" t="s">
        <v>303</v>
      </c>
      <c r="Q2196" s="281">
        <v>0</v>
      </c>
      <c r="S2196" s="281">
        <v>0</v>
      </c>
      <c r="U2196" s="281" t="s">
        <v>11633</v>
      </c>
      <c r="W2196" s="281">
        <v>-20</v>
      </c>
      <c r="X2196" s="281" t="s">
        <v>1574</v>
      </c>
      <c r="AA2196" s="281">
        <v>-1</v>
      </c>
      <c r="AB2196" s="281" t="s">
        <v>7787</v>
      </c>
      <c r="AC2196" s="303">
        <v>44353</v>
      </c>
      <c r="AD2196" s="281" t="s">
        <v>11472</v>
      </c>
      <c r="AE2196" s="281" t="s">
        <v>456</v>
      </c>
      <c r="AF2196" s="281" t="s">
        <v>266</v>
      </c>
      <c r="AG2196" s="281" t="s">
        <v>5633</v>
      </c>
      <c r="AI2196" s="281" t="s">
        <v>5634</v>
      </c>
      <c r="AJ2196" s="281" t="s">
        <v>11487</v>
      </c>
      <c r="AN2196" s="303">
        <v>44011</v>
      </c>
      <c r="AP2196" s="284">
        <f t="shared" si="313"/>
        <v>2189</v>
      </c>
      <c r="AQ2196" s="284" t="str">
        <f t="shared" si="314"/>
        <v>岡田彩渚1</v>
      </c>
      <c r="AR2196" s="284" t="str">
        <f t="shared" si="315"/>
        <v>おかだ　あきな1</v>
      </c>
      <c r="AS2196" s="284">
        <f t="shared" si="316"/>
        <v>1699699</v>
      </c>
      <c r="AT2196" s="284" t="str">
        <f t="shared" si="309"/>
        <v>岡田彩渚</v>
      </c>
      <c r="AU2196" s="284">
        <f>IF(AT2196="","",COUNTIF(AT$8:AT2196,AT2196))</f>
        <v>1</v>
      </c>
      <c r="AV2196" s="284" t="str">
        <f t="shared" si="310"/>
        <v>おかだ　あきな</v>
      </c>
      <c r="AW2196" s="284">
        <f>IF(AV2196="","",COUNTIF(AV$8:AV2196,AV2196))</f>
        <v>1</v>
      </c>
      <c r="AX2196" s="284">
        <f t="shared" si="308"/>
        <v>1699699</v>
      </c>
      <c r="AY2196" s="284" t="str">
        <f t="shared" si="311"/>
        <v>岡田</v>
      </c>
      <c r="AZ2196" s="284" t="str">
        <f t="shared" si="312"/>
        <v>彩渚</v>
      </c>
    </row>
    <row r="2197" spans="1:52" ht="18" customHeight="1">
      <c r="A2197" s="281">
        <v>1700339</v>
      </c>
      <c r="B2197" s="281" t="s">
        <v>2696</v>
      </c>
      <c r="C2197" s="281" t="s">
        <v>5068</v>
      </c>
      <c r="D2197" s="281" t="s">
        <v>2698</v>
      </c>
      <c r="E2197" s="281" t="s">
        <v>4779</v>
      </c>
      <c r="F2197" s="281">
        <v>2</v>
      </c>
      <c r="G2197" s="281" t="s">
        <v>282</v>
      </c>
      <c r="H2197" s="303">
        <v>38322</v>
      </c>
      <c r="I2197" s="281">
        <v>24</v>
      </c>
      <c r="J2197" s="281" t="s">
        <v>260</v>
      </c>
      <c r="K2197" s="281">
        <v>279</v>
      </c>
      <c r="L2197" s="281" t="s">
        <v>308</v>
      </c>
      <c r="M2197" s="281">
        <v>2107</v>
      </c>
      <c r="N2197" s="281" t="s">
        <v>5681</v>
      </c>
      <c r="O2197" s="281">
        <v>2</v>
      </c>
      <c r="P2197" s="281" t="s">
        <v>303</v>
      </c>
      <c r="Q2197" s="281">
        <v>0</v>
      </c>
      <c r="S2197" s="281">
        <v>0</v>
      </c>
      <c r="W2197" s="281">
        <v>-20</v>
      </c>
      <c r="X2197" s="281" t="s">
        <v>1574</v>
      </c>
      <c r="AA2197" s="281">
        <v>-1</v>
      </c>
      <c r="AB2197" s="281" t="s">
        <v>7787</v>
      </c>
      <c r="AC2197" s="303">
        <v>44353</v>
      </c>
      <c r="AD2197" s="281" t="s">
        <v>11472</v>
      </c>
      <c r="AE2197" s="281" t="s">
        <v>8123</v>
      </c>
      <c r="AF2197" s="281" t="s">
        <v>266</v>
      </c>
      <c r="AG2197" s="281" t="s">
        <v>8124</v>
      </c>
      <c r="AI2197" s="281" t="s">
        <v>8125</v>
      </c>
      <c r="AJ2197" s="281" t="s">
        <v>11634</v>
      </c>
      <c r="AN2197" s="303">
        <v>44012</v>
      </c>
      <c r="AP2197" s="284">
        <f t="shared" si="313"/>
        <v>2190</v>
      </c>
      <c r="AQ2197" s="284" t="str">
        <f t="shared" si="314"/>
        <v>山岸七海1</v>
      </c>
      <c r="AR2197" s="284" t="str">
        <f t="shared" si="315"/>
        <v>やまぎしななみ1</v>
      </c>
      <c r="AS2197" s="284">
        <f t="shared" si="316"/>
        <v>1700339</v>
      </c>
      <c r="AT2197" s="284" t="str">
        <f t="shared" si="309"/>
        <v>山岸七海</v>
      </c>
      <c r="AU2197" s="284">
        <f>IF(AT2197="","",COUNTIF(AT$8:AT2197,AT2197))</f>
        <v>1</v>
      </c>
      <c r="AV2197" s="284" t="str">
        <f t="shared" si="310"/>
        <v>やまぎしななみ</v>
      </c>
      <c r="AW2197" s="284">
        <f>IF(AV2197="","",COUNTIF(AV$8:AV2197,AV2197))</f>
        <v>1</v>
      </c>
      <c r="AX2197" s="284" t="str">
        <f t="shared" si="308"/>
        <v/>
      </c>
      <c r="AY2197" s="284" t="str">
        <f t="shared" si="311"/>
        <v/>
      </c>
      <c r="AZ2197" s="284" t="str">
        <f t="shared" si="312"/>
        <v/>
      </c>
    </row>
    <row r="2198" spans="1:52" ht="18" customHeight="1">
      <c r="A2198" s="281">
        <v>1699513</v>
      </c>
      <c r="B2198" s="281" t="s">
        <v>1966</v>
      </c>
      <c r="C2198" s="281" t="s">
        <v>7278</v>
      </c>
      <c r="D2198" s="281" t="s">
        <v>1968</v>
      </c>
      <c r="E2198" s="281" t="s">
        <v>7665</v>
      </c>
      <c r="F2198" s="281">
        <v>2</v>
      </c>
      <c r="G2198" s="281" t="s">
        <v>282</v>
      </c>
      <c r="H2198" s="303">
        <v>38327</v>
      </c>
      <c r="I2198" s="281">
        <v>24</v>
      </c>
      <c r="J2198" s="281" t="s">
        <v>260</v>
      </c>
      <c r="K2198" s="281">
        <v>278</v>
      </c>
      <c r="L2198" s="281" t="s">
        <v>445</v>
      </c>
      <c r="M2198" s="281">
        <v>2093</v>
      </c>
      <c r="N2198" s="281" t="s">
        <v>5626</v>
      </c>
      <c r="O2198" s="281">
        <v>2</v>
      </c>
      <c r="P2198" s="281" t="s">
        <v>303</v>
      </c>
      <c r="W2198" s="281">
        <v>-20</v>
      </c>
      <c r="X2198" s="281" t="s">
        <v>1574</v>
      </c>
      <c r="AA2198" s="281">
        <v>-1</v>
      </c>
      <c r="AB2198" s="281" t="s">
        <v>7787</v>
      </c>
      <c r="AC2198" s="303">
        <v>44353</v>
      </c>
      <c r="AD2198" s="281" t="s">
        <v>11472</v>
      </c>
      <c r="AE2198" s="281" t="s">
        <v>5627</v>
      </c>
      <c r="AF2198" s="281" t="s">
        <v>266</v>
      </c>
      <c r="AG2198" s="281" t="s">
        <v>5628</v>
      </c>
      <c r="AI2198" s="281" t="s">
        <v>5629</v>
      </c>
      <c r="AJ2198" s="281" t="s">
        <v>11486</v>
      </c>
      <c r="AN2198" s="303">
        <v>44011</v>
      </c>
      <c r="AP2198" s="284">
        <f t="shared" si="313"/>
        <v>2191</v>
      </c>
      <c r="AQ2198" s="284" t="str">
        <f t="shared" si="314"/>
        <v>服部聖奈1</v>
      </c>
      <c r="AR2198" s="284" t="str">
        <f t="shared" si="315"/>
        <v>はっとりせな1</v>
      </c>
      <c r="AS2198" s="284">
        <f t="shared" si="316"/>
        <v>1699513</v>
      </c>
      <c r="AT2198" s="284" t="str">
        <f t="shared" si="309"/>
        <v>服部聖奈</v>
      </c>
      <c r="AU2198" s="284">
        <f>IF(AT2198="","",COUNTIF(AT$8:AT2198,AT2198))</f>
        <v>1</v>
      </c>
      <c r="AV2198" s="284" t="str">
        <f t="shared" si="310"/>
        <v>はっとりせな</v>
      </c>
      <c r="AW2198" s="284">
        <f>IF(AV2198="","",COUNTIF(AV$8:AV2198,AV2198))</f>
        <v>1</v>
      </c>
      <c r="AX2198" s="284" t="str">
        <f t="shared" si="308"/>
        <v/>
      </c>
      <c r="AY2198" s="284" t="str">
        <f t="shared" si="311"/>
        <v/>
      </c>
      <c r="AZ2198" s="284" t="str">
        <f t="shared" si="312"/>
        <v/>
      </c>
    </row>
    <row r="2199" spans="1:52" ht="18" customHeight="1">
      <c r="A2199" s="281">
        <v>1700719</v>
      </c>
      <c r="B2199" s="281" t="s">
        <v>421</v>
      </c>
      <c r="C2199" s="281" t="s">
        <v>8126</v>
      </c>
      <c r="D2199" s="281" t="s">
        <v>423</v>
      </c>
      <c r="E2199" s="281" t="s">
        <v>2397</v>
      </c>
      <c r="F2199" s="281">
        <v>2</v>
      </c>
      <c r="G2199" s="281" t="s">
        <v>282</v>
      </c>
      <c r="H2199" s="303">
        <v>38344</v>
      </c>
      <c r="I2199" s="281">
        <v>24</v>
      </c>
      <c r="J2199" s="281" t="s">
        <v>260</v>
      </c>
      <c r="K2199" s="281">
        <v>271</v>
      </c>
      <c r="L2199" s="281" t="s">
        <v>413</v>
      </c>
      <c r="M2199" s="281">
        <v>2056</v>
      </c>
      <c r="N2199" s="281" t="s">
        <v>5498</v>
      </c>
      <c r="O2199" s="281">
        <v>2</v>
      </c>
      <c r="P2199" s="281" t="s">
        <v>303</v>
      </c>
      <c r="Q2199" s="281">
        <v>0</v>
      </c>
      <c r="S2199" s="281">
        <v>0</v>
      </c>
      <c r="W2199" s="281">
        <v>-20</v>
      </c>
      <c r="X2199" s="281" t="s">
        <v>1574</v>
      </c>
      <c r="AA2199" s="281">
        <v>-1</v>
      </c>
      <c r="AB2199" s="281" t="s">
        <v>7787</v>
      </c>
      <c r="AC2199" s="303">
        <v>44353</v>
      </c>
      <c r="AD2199" s="281" t="s">
        <v>11471</v>
      </c>
      <c r="AE2199" s="281" t="s">
        <v>3735</v>
      </c>
      <c r="AF2199" s="281" t="s">
        <v>266</v>
      </c>
      <c r="AG2199" s="281" t="s">
        <v>5499</v>
      </c>
      <c r="AI2199" s="281" t="s">
        <v>5500</v>
      </c>
      <c r="AJ2199" s="281" t="s">
        <v>11476</v>
      </c>
      <c r="AN2199" s="303">
        <v>44013</v>
      </c>
      <c r="AP2199" s="284">
        <f t="shared" si="313"/>
        <v>2192</v>
      </c>
      <c r="AQ2199" s="284" t="str">
        <f t="shared" si="314"/>
        <v>小林栞1</v>
      </c>
      <c r="AR2199" s="284" t="str">
        <f t="shared" si="315"/>
        <v>こばやししおり1</v>
      </c>
      <c r="AS2199" s="284">
        <f t="shared" si="316"/>
        <v>1700719</v>
      </c>
      <c r="AT2199" s="284" t="str">
        <f t="shared" si="309"/>
        <v>小林栞</v>
      </c>
      <c r="AU2199" s="284">
        <f>IF(AT2199="","",COUNTIF(AT$8:AT2199,AT2199))</f>
        <v>1</v>
      </c>
      <c r="AV2199" s="284" t="str">
        <f t="shared" si="310"/>
        <v>こばやししおり</v>
      </c>
      <c r="AW2199" s="284">
        <f>IF(AV2199="","",COUNTIF(AV$8:AV2199,AV2199))</f>
        <v>1</v>
      </c>
      <c r="AX2199" s="284" t="str">
        <f t="shared" si="308"/>
        <v/>
      </c>
      <c r="AY2199" s="284" t="str">
        <f t="shared" si="311"/>
        <v/>
      </c>
      <c r="AZ2199" s="284" t="str">
        <f t="shared" si="312"/>
        <v/>
      </c>
    </row>
    <row r="2200" spans="1:52" ht="18" customHeight="1">
      <c r="A2200" s="281">
        <v>1710203</v>
      </c>
      <c r="B2200" s="281" t="s">
        <v>2141</v>
      </c>
      <c r="C2200" s="281" t="s">
        <v>8127</v>
      </c>
      <c r="D2200" s="281" t="s">
        <v>2143</v>
      </c>
      <c r="E2200" s="281" t="s">
        <v>5282</v>
      </c>
      <c r="F2200" s="281">
        <v>2</v>
      </c>
      <c r="G2200" s="281" t="s">
        <v>282</v>
      </c>
      <c r="H2200" s="303">
        <v>38346</v>
      </c>
      <c r="I2200" s="281">
        <v>24</v>
      </c>
      <c r="J2200" s="281" t="s">
        <v>260</v>
      </c>
      <c r="K2200" s="281">
        <v>267</v>
      </c>
      <c r="L2200" s="281" t="s">
        <v>328</v>
      </c>
      <c r="M2200" s="281">
        <v>2030</v>
      </c>
      <c r="N2200" s="281" t="s">
        <v>363</v>
      </c>
      <c r="O2200" s="281">
        <v>2</v>
      </c>
      <c r="P2200" s="281" t="s">
        <v>303</v>
      </c>
      <c r="Q2200" s="281">
        <v>0</v>
      </c>
      <c r="S2200" s="281">
        <v>0</v>
      </c>
      <c r="W2200" s="281">
        <v>-20</v>
      </c>
      <c r="X2200" s="281" t="s">
        <v>1574</v>
      </c>
      <c r="AA2200" s="281">
        <v>-1</v>
      </c>
      <c r="AB2200" s="281" t="s">
        <v>7787</v>
      </c>
      <c r="AC2200" s="303">
        <v>44353</v>
      </c>
      <c r="AD2200" s="281" t="s">
        <v>11470</v>
      </c>
      <c r="AE2200" s="281" t="s">
        <v>5502</v>
      </c>
      <c r="AF2200" s="281" t="s">
        <v>266</v>
      </c>
      <c r="AG2200" s="281" t="s">
        <v>5503</v>
      </c>
      <c r="AI2200" s="281" t="s">
        <v>5504</v>
      </c>
      <c r="AJ2200" s="281" t="s">
        <v>11477</v>
      </c>
      <c r="AN2200" s="303">
        <v>44070</v>
      </c>
      <c r="AP2200" s="284">
        <f t="shared" si="313"/>
        <v>2193</v>
      </c>
      <c r="AQ2200" s="284" t="str">
        <f t="shared" si="314"/>
        <v>倉澤咲季1</v>
      </c>
      <c r="AR2200" s="284" t="str">
        <f t="shared" si="315"/>
        <v>くらさわさき1</v>
      </c>
      <c r="AS2200" s="284">
        <f t="shared" si="316"/>
        <v>1710203</v>
      </c>
      <c r="AT2200" s="284" t="str">
        <f t="shared" si="309"/>
        <v>倉澤咲季</v>
      </c>
      <c r="AU2200" s="284">
        <f>IF(AT2200="","",COUNTIF(AT$8:AT2200,AT2200))</f>
        <v>1</v>
      </c>
      <c r="AV2200" s="284" t="str">
        <f t="shared" si="310"/>
        <v>くらさわさき</v>
      </c>
      <c r="AW2200" s="284">
        <f>IF(AV2200="","",COUNTIF(AV$8:AV2200,AV2200))</f>
        <v>1</v>
      </c>
      <c r="AX2200" s="284" t="str">
        <f t="shared" si="308"/>
        <v/>
      </c>
      <c r="AY2200" s="284" t="str">
        <f t="shared" si="311"/>
        <v/>
      </c>
      <c r="AZ2200" s="284" t="str">
        <f t="shared" si="312"/>
        <v/>
      </c>
    </row>
    <row r="2201" spans="1:52" ht="18" customHeight="1">
      <c r="A2201" s="281">
        <v>1700248</v>
      </c>
      <c r="B2201" s="281" t="s">
        <v>1026</v>
      </c>
      <c r="C2201" s="281" t="s">
        <v>5510</v>
      </c>
      <c r="D2201" s="281" t="s">
        <v>7005</v>
      </c>
      <c r="E2201" s="281" t="s">
        <v>3201</v>
      </c>
      <c r="F2201" s="281">
        <v>2</v>
      </c>
      <c r="G2201" s="281" t="s">
        <v>282</v>
      </c>
      <c r="H2201" s="303">
        <v>38356</v>
      </c>
      <c r="I2201" s="281">
        <v>24</v>
      </c>
      <c r="J2201" s="281" t="s">
        <v>260</v>
      </c>
      <c r="K2201" s="281">
        <v>279</v>
      </c>
      <c r="L2201" s="281" t="s">
        <v>308</v>
      </c>
      <c r="M2201" s="281">
        <v>2109</v>
      </c>
      <c r="N2201" s="281" t="s">
        <v>5477</v>
      </c>
      <c r="O2201" s="281">
        <v>2</v>
      </c>
      <c r="P2201" s="281" t="s">
        <v>303</v>
      </c>
      <c r="Q2201" s="281">
        <v>0</v>
      </c>
      <c r="S2201" s="281">
        <v>0</v>
      </c>
      <c r="W2201" s="281">
        <v>-20</v>
      </c>
      <c r="X2201" s="281" t="s">
        <v>1574</v>
      </c>
      <c r="AA2201" s="281">
        <v>-1</v>
      </c>
      <c r="AB2201" s="281" t="s">
        <v>7787</v>
      </c>
      <c r="AC2201" s="303">
        <v>44353</v>
      </c>
      <c r="AD2201" s="281" t="s">
        <v>11472</v>
      </c>
      <c r="AN2201" s="303">
        <v>44012</v>
      </c>
      <c r="AP2201" s="284">
        <f t="shared" si="313"/>
        <v>2194</v>
      </c>
      <c r="AQ2201" s="284" t="str">
        <f t="shared" si="314"/>
        <v>伊藤彩音1</v>
      </c>
      <c r="AR2201" s="284" t="str">
        <f t="shared" si="315"/>
        <v>いとう　あやね1</v>
      </c>
      <c r="AS2201" s="284">
        <f t="shared" si="316"/>
        <v>1700248</v>
      </c>
      <c r="AT2201" s="284" t="str">
        <f t="shared" si="309"/>
        <v>伊藤彩音</v>
      </c>
      <c r="AU2201" s="284">
        <f>IF(AT2201="","",COUNTIF(AT$8:AT2201,AT2201))</f>
        <v>1</v>
      </c>
      <c r="AV2201" s="284" t="str">
        <f t="shared" si="310"/>
        <v>いとう　あやね</v>
      </c>
      <c r="AW2201" s="284">
        <f>IF(AV2201="","",COUNTIF(AV$8:AV2201,AV2201))</f>
        <v>1</v>
      </c>
      <c r="AX2201" s="284" t="str">
        <f t="shared" si="308"/>
        <v/>
      </c>
      <c r="AY2201" s="284" t="str">
        <f t="shared" si="311"/>
        <v/>
      </c>
      <c r="AZ2201" s="284" t="str">
        <f t="shared" si="312"/>
        <v/>
      </c>
    </row>
    <row r="2202" spans="1:52" ht="18" customHeight="1">
      <c r="A2202" s="281">
        <v>1700105</v>
      </c>
      <c r="B2202" s="281" t="s">
        <v>2113</v>
      </c>
      <c r="C2202" s="281" t="s">
        <v>8128</v>
      </c>
      <c r="D2202" s="281" t="s">
        <v>2115</v>
      </c>
      <c r="E2202" s="281" t="s">
        <v>8060</v>
      </c>
      <c r="F2202" s="281">
        <v>2</v>
      </c>
      <c r="G2202" s="281" t="s">
        <v>282</v>
      </c>
      <c r="H2202" s="303">
        <v>38358</v>
      </c>
      <c r="I2202" s="281">
        <v>24</v>
      </c>
      <c r="J2202" s="281" t="s">
        <v>260</v>
      </c>
      <c r="K2202" s="281">
        <v>266</v>
      </c>
      <c r="L2202" s="281" t="s">
        <v>386</v>
      </c>
      <c r="M2202" s="281">
        <v>2021</v>
      </c>
      <c r="N2202" s="281" t="s">
        <v>387</v>
      </c>
      <c r="O2202" s="281">
        <v>2</v>
      </c>
      <c r="P2202" s="281" t="s">
        <v>303</v>
      </c>
      <c r="W2202" s="281">
        <v>-20</v>
      </c>
      <c r="X2202" s="281" t="s">
        <v>1574</v>
      </c>
      <c r="AA2202" s="281">
        <v>-1</v>
      </c>
      <c r="AB2202" s="281" t="s">
        <v>7787</v>
      </c>
      <c r="AC2202" s="303">
        <v>44353</v>
      </c>
      <c r="AD2202" s="281" t="s">
        <v>11470</v>
      </c>
      <c r="AF2202" s="281" t="s">
        <v>266</v>
      </c>
      <c r="AG2202" s="281" t="s">
        <v>5799</v>
      </c>
      <c r="AI2202" s="281" t="s">
        <v>5800</v>
      </c>
      <c r="AJ2202" s="281" t="s">
        <v>11501</v>
      </c>
      <c r="AN2202" s="303">
        <v>44012</v>
      </c>
      <c r="AP2202" s="284">
        <f t="shared" si="313"/>
        <v>2195</v>
      </c>
      <c r="AQ2202" s="284" t="str">
        <f t="shared" si="314"/>
        <v>松本直央1</v>
      </c>
      <c r="AR2202" s="284" t="str">
        <f t="shared" si="315"/>
        <v>まつもとなお1</v>
      </c>
      <c r="AS2202" s="284">
        <f t="shared" si="316"/>
        <v>1700105</v>
      </c>
      <c r="AT2202" s="284" t="str">
        <f t="shared" si="309"/>
        <v>松本直央</v>
      </c>
      <c r="AU2202" s="284">
        <f>IF(AT2202="","",COUNTIF(AT$8:AT2202,AT2202))</f>
        <v>1</v>
      </c>
      <c r="AV2202" s="284" t="str">
        <f t="shared" si="310"/>
        <v>まつもとなお</v>
      </c>
      <c r="AW2202" s="284">
        <f>IF(AV2202="","",COUNTIF(AV$8:AV2202,AV2202))</f>
        <v>1</v>
      </c>
      <c r="AX2202" s="284" t="str">
        <f t="shared" si="308"/>
        <v/>
      </c>
      <c r="AY2202" s="284" t="str">
        <f t="shared" si="311"/>
        <v/>
      </c>
      <c r="AZ2202" s="284" t="str">
        <f t="shared" si="312"/>
        <v/>
      </c>
    </row>
    <row r="2203" spans="1:52" ht="18" customHeight="1">
      <c r="A2203" s="281">
        <v>1699979</v>
      </c>
      <c r="B2203" s="281" t="s">
        <v>8129</v>
      </c>
      <c r="C2203" s="281" t="s">
        <v>8130</v>
      </c>
      <c r="D2203" s="281" t="s">
        <v>1195</v>
      </c>
      <c r="E2203" s="281" t="s">
        <v>8131</v>
      </c>
      <c r="F2203" s="281">
        <v>1</v>
      </c>
      <c r="G2203" s="281" t="s">
        <v>259</v>
      </c>
      <c r="H2203" s="303">
        <v>38359</v>
      </c>
      <c r="I2203" s="281">
        <v>24</v>
      </c>
      <c r="J2203" s="281" t="s">
        <v>260</v>
      </c>
      <c r="K2203" s="281">
        <v>267</v>
      </c>
      <c r="L2203" s="281" t="s">
        <v>328</v>
      </c>
      <c r="M2203" s="281">
        <v>2034</v>
      </c>
      <c r="N2203" s="281" t="s">
        <v>5638</v>
      </c>
      <c r="O2203" s="281">
        <v>2</v>
      </c>
      <c r="P2203" s="281" t="s">
        <v>303</v>
      </c>
      <c r="W2203" s="281">
        <v>-20</v>
      </c>
      <c r="X2203" s="281" t="s">
        <v>1574</v>
      </c>
      <c r="AA2203" s="281">
        <v>-1</v>
      </c>
      <c r="AB2203" s="281" t="s">
        <v>7787</v>
      </c>
      <c r="AC2203" s="303">
        <v>44353</v>
      </c>
      <c r="AD2203" s="281" t="s">
        <v>11470</v>
      </c>
      <c r="AE2203" s="281" t="s">
        <v>5639</v>
      </c>
      <c r="AF2203" s="281" t="s">
        <v>266</v>
      </c>
      <c r="AG2203" s="281" t="s">
        <v>5640</v>
      </c>
      <c r="AI2203" s="281" t="s">
        <v>5641</v>
      </c>
      <c r="AJ2203" s="281" t="s">
        <v>11488</v>
      </c>
      <c r="AN2203" s="303">
        <v>44012</v>
      </c>
      <c r="AP2203" s="284">
        <f t="shared" si="313"/>
        <v>2196</v>
      </c>
      <c r="AQ2203" s="284" t="str">
        <f t="shared" si="314"/>
        <v>倉嶋奏弥1</v>
      </c>
      <c r="AR2203" s="284" t="str">
        <f t="shared" si="315"/>
        <v>くらしまそうや1</v>
      </c>
      <c r="AS2203" s="284">
        <f t="shared" si="316"/>
        <v>1699979</v>
      </c>
      <c r="AT2203" s="284" t="str">
        <f t="shared" si="309"/>
        <v>倉嶋奏弥</v>
      </c>
      <c r="AU2203" s="284">
        <f>IF(AT2203="","",COUNTIF(AT$8:AT2203,AT2203))</f>
        <v>1</v>
      </c>
      <c r="AV2203" s="284" t="str">
        <f t="shared" si="310"/>
        <v>くらしまそうや</v>
      </c>
      <c r="AW2203" s="284">
        <f>IF(AV2203="","",COUNTIF(AV$8:AV2203,AV2203))</f>
        <v>1</v>
      </c>
      <c r="AX2203" s="284" t="str">
        <f t="shared" si="308"/>
        <v/>
      </c>
      <c r="AY2203" s="284" t="str">
        <f t="shared" si="311"/>
        <v/>
      </c>
      <c r="AZ2203" s="284" t="str">
        <f t="shared" si="312"/>
        <v/>
      </c>
    </row>
    <row r="2204" spans="1:52" ht="18" customHeight="1">
      <c r="A2204" s="281">
        <v>1699942</v>
      </c>
      <c r="B2204" s="281" t="s">
        <v>711</v>
      </c>
      <c r="C2204" s="281" t="s">
        <v>8132</v>
      </c>
      <c r="D2204" s="281" t="s">
        <v>713</v>
      </c>
      <c r="E2204" s="281" t="s">
        <v>5733</v>
      </c>
      <c r="F2204" s="281">
        <v>2</v>
      </c>
      <c r="G2204" s="281" t="s">
        <v>282</v>
      </c>
      <c r="H2204" s="303">
        <v>38364</v>
      </c>
      <c r="I2204" s="281">
        <v>24</v>
      </c>
      <c r="J2204" s="281" t="s">
        <v>260</v>
      </c>
      <c r="K2204" s="281">
        <v>267</v>
      </c>
      <c r="L2204" s="281" t="s">
        <v>328</v>
      </c>
      <c r="M2204" s="281">
        <v>2024</v>
      </c>
      <c r="N2204" s="281" t="s">
        <v>5659</v>
      </c>
      <c r="O2204" s="281">
        <v>2</v>
      </c>
      <c r="P2204" s="281" t="s">
        <v>303</v>
      </c>
      <c r="W2204" s="281">
        <v>-20</v>
      </c>
      <c r="X2204" s="281" t="s">
        <v>1574</v>
      </c>
      <c r="AA2204" s="281">
        <v>-1</v>
      </c>
      <c r="AB2204" s="281" t="s">
        <v>7787</v>
      </c>
      <c r="AC2204" s="303">
        <v>44353</v>
      </c>
      <c r="AD2204" s="281" t="s">
        <v>11470</v>
      </c>
      <c r="AE2204" s="281" t="s">
        <v>2079</v>
      </c>
      <c r="AF2204" s="281" t="s">
        <v>266</v>
      </c>
      <c r="AG2204" s="281" t="s">
        <v>5660</v>
      </c>
      <c r="AH2204" s="281" t="s">
        <v>5661</v>
      </c>
      <c r="AI2204" s="281" t="s">
        <v>5662</v>
      </c>
      <c r="AJ2204" s="281" t="s">
        <v>11491</v>
      </c>
      <c r="AN2204" s="303">
        <v>44012</v>
      </c>
      <c r="AP2204" s="284">
        <f t="shared" si="313"/>
        <v>2197</v>
      </c>
      <c r="AQ2204" s="284" t="str">
        <f t="shared" si="314"/>
        <v>松下愛莉1</v>
      </c>
      <c r="AR2204" s="284" t="str">
        <f t="shared" si="315"/>
        <v>まつしたあいり1</v>
      </c>
      <c r="AS2204" s="284">
        <f t="shared" si="316"/>
        <v>1699942</v>
      </c>
      <c r="AT2204" s="284" t="str">
        <f t="shared" si="309"/>
        <v>松下愛莉</v>
      </c>
      <c r="AU2204" s="284">
        <f>IF(AT2204="","",COUNTIF(AT$8:AT2204,AT2204))</f>
        <v>1</v>
      </c>
      <c r="AV2204" s="284" t="str">
        <f t="shared" si="310"/>
        <v>まつしたあいり</v>
      </c>
      <c r="AW2204" s="284">
        <f>IF(AV2204="","",COUNTIF(AV$8:AV2204,AV2204))</f>
        <v>1</v>
      </c>
      <c r="AX2204" s="284" t="str">
        <f t="shared" si="308"/>
        <v/>
      </c>
      <c r="AY2204" s="284" t="str">
        <f t="shared" si="311"/>
        <v/>
      </c>
      <c r="AZ2204" s="284" t="str">
        <f t="shared" si="312"/>
        <v/>
      </c>
    </row>
    <row r="2205" spans="1:52" ht="18" customHeight="1">
      <c r="A2205" s="281">
        <v>1710201</v>
      </c>
      <c r="B2205" s="281" t="s">
        <v>1103</v>
      </c>
      <c r="C2205" s="281" t="s">
        <v>7801</v>
      </c>
      <c r="D2205" s="281" t="s">
        <v>1105</v>
      </c>
      <c r="E2205" s="281" t="s">
        <v>3385</v>
      </c>
      <c r="F2205" s="281">
        <v>1</v>
      </c>
      <c r="G2205" s="281" t="s">
        <v>259</v>
      </c>
      <c r="H2205" s="303">
        <v>38367</v>
      </c>
      <c r="I2205" s="281">
        <v>24</v>
      </c>
      <c r="J2205" s="281" t="s">
        <v>260</v>
      </c>
      <c r="K2205" s="281">
        <v>267</v>
      </c>
      <c r="L2205" s="281" t="s">
        <v>328</v>
      </c>
      <c r="M2205" s="281">
        <v>2030</v>
      </c>
      <c r="N2205" s="281" t="s">
        <v>363</v>
      </c>
      <c r="O2205" s="281">
        <v>2</v>
      </c>
      <c r="P2205" s="281" t="s">
        <v>303</v>
      </c>
      <c r="Q2205" s="281">
        <v>0</v>
      </c>
      <c r="S2205" s="281">
        <v>0</v>
      </c>
      <c r="W2205" s="281">
        <v>-20</v>
      </c>
      <c r="X2205" s="281" t="s">
        <v>1574</v>
      </c>
      <c r="AA2205" s="281">
        <v>-1</v>
      </c>
      <c r="AB2205" s="281" t="s">
        <v>7787</v>
      </c>
      <c r="AC2205" s="303">
        <v>44353</v>
      </c>
      <c r="AD2205" s="281" t="s">
        <v>11470</v>
      </c>
      <c r="AE2205" s="281" t="s">
        <v>5502</v>
      </c>
      <c r="AF2205" s="281" t="s">
        <v>266</v>
      </c>
      <c r="AG2205" s="281" t="s">
        <v>5503</v>
      </c>
      <c r="AI2205" s="281" t="s">
        <v>5504</v>
      </c>
      <c r="AJ2205" s="281" t="s">
        <v>11477</v>
      </c>
      <c r="AN2205" s="303">
        <v>44070</v>
      </c>
      <c r="AP2205" s="284">
        <f t="shared" si="313"/>
        <v>2198</v>
      </c>
      <c r="AQ2205" s="284" t="str">
        <f t="shared" si="314"/>
        <v>髙橋慶太1</v>
      </c>
      <c r="AR2205" s="284" t="str">
        <f t="shared" si="315"/>
        <v>たかはしけいた1</v>
      </c>
      <c r="AS2205" s="284">
        <f t="shared" si="316"/>
        <v>1710201</v>
      </c>
      <c r="AT2205" s="284" t="str">
        <f t="shared" si="309"/>
        <v>髙橋慶太</v>
      </c>
      <c r="AU2205" s="284">
        <f>IF(AT2205="","",COUNTIF(AT$8:AT2205,AT2205))</f>
        <v>1</v>
      </c>
      <c r="AV2205" s="284" t="str">
        <f t="shared" si="310"/>
        <v>たかはしけいた</v>
      </c>
      <c r="AW2205" s="284">
        <f>IF(AV2205="","",COUNTIF(AV$8:AV2205,AV2205))</f>
        <v>1</v>
      </c>
      <c r="AX2205" s="284" t="str">
        <f t="shared" si="308"/>
        <v/>
      </c>
      <c r="AY2205" s="284" t="str">
        <f t="shared" si="311"/>
        <v/>
      </c>
      <c r="AZ2205" s="284" t="str">
        <f t="shared" si="312"/>
        <v/>
      </c>
    </row>
    <row r="2206" spans="1:52" ht="18" customHeight="1">
      <c r="A2206" s="281">
        <v>1700718</v>
      </c>
      <c r="B2206" s="281" t="s">
        <v>2086</v>
      </c>
      <c r="C2206" s="281" t="s">
        <v>8133</v>
      </c>
      <c r="D2206" s="281" t="s">
        <v>2088</v>
      </c>
      <c r="E2206" s="281" t="s">
        <v>8134</v>
      </c>
      <c r="F2206" s="281">
        <v>2</v>
      </c>
      <c r="G2206" s="281" t="s">
        <v>282</v>
      </c>
      <c r="H2206" s="303">
        <v>38374</v>
      </c>
      <c r="I2206" s="281">
        <v>24</v>
      </c>
      <c r="J2206" s="281" t="s">
        <v>260</v>
      </c>
      <c r="K2206" s="281">
        <v>271</v>
      </c>
      <c r="L2206" s="281" t="s">
        <v>413</v>
      </c>
      <c r="M2206" s="281">
        <v>2056</v>
      </c>
      <c r="N2206" s="281" t="s">
        <v>5498</v>
      </c>
      <c r="O2206" s="281">
        <v>2</v>
      </c>
      <c r="P2206" s="281" t="s">
        <v>303</v>
      </c>
      <c r="Q2206" s="281">
        <v>0</v>
      </c>
      <c r="S2206" s="281">
        <v>0</v>
      </c>
      <c r="W2206" s="281">
        <v>-20</v>
      </c>
      <c r="X2206" s="281" t="s">
        <v>1574</v>
      </c>
      <c r="AA2206" s="281">
        <v>-1</v>
      </c>
      <c r="AB2206" s="281" t="s">
        <v>7787</v>
      </c>
      <c r="AC2206" s="303">
        <v>44353</v>
      </c>
      <c r="AD2206" s="281" t="s">
        <v>11471</v>
      </c>
      <c r="AE2206" s="281" t="s">
        <v>3735</v>
      </c>
      <c r="AF2206" s="281" t="s">
        <v>266</v>
      </c>
      <c r="AG2206" s="281" t="s">
        <v>5499</v>
      </c>
      <c r="AI2206" s="281" t="s">
        <v>5500</v>
      </c>
      <c r="AJ2206" s="281" t="s">
        <v>11476</v>
      </c>
      <c r="AN2206" s="303">
        <v>44013</v>
      </c>
      <c r="AP2206" s="284">
        <f t="shared" si="313"/>
        <v>2199</v>
      </c>
      <c r="AQ2206" s="284" t="str">
        <f t="shared" si="314"/>
        <v>加藤万鈴1</v>
      </c>
      <c r="AR2206" s="284" t="str">
        <f t="shared" si="315"/>
        <v>かとうまりん1</v>
      </c>
      <c r="AS2206" s="284">
        <f t="shared" si="316"/>
        <v>1700718</v>
      </c>
      <c r="AT2206" s="284" t="str">
        <f t="shared" si="309"/>
        <v>加藤万鈴</v>
      </c>
      <c r="AU2206" s="284">
        <f>IF(AT2206="","",COUNTIF(AT$8:AT2206,AT2206))</f>
        <v>1</v>
      </c>
      <c r="AV2206" s="284" t="str">
        <f t="shared" si="310"/>
        <v>かとうまりん</v>
      </c>
      <c r="AW2206" s="284">
        <f>IF(AV2206="","",COUNTIF(AV$8:AV2206,AV2206))</f>
        <v>1</v>
      </c>
      <c r="AX2206" s="284" t="str">
        <f t="shared" si="308"/>
        <v/>
      </c>
      <c r="AY2206" s="284" t="str">
        <f t="shared" si="311"/>
        <v/>
      </c>
      <c r="AZ2206" s="284" t="str">
        <f t="shared" si="312"/>
        <v/>
      </c>
    </row>
    <row r="2207" spans="1:52" ht="18" customHeight="1">
      <c r="A2207" s="281">
        <v>1703046</v>
      </c>
      <c r="B2207" s="281" t="s">
        <v>8135</v>
      </c>
      <c r="C2207" s="281" t="s">
        <v>8136</v>
      </c>
      <c r="D2207" s="281" t="s">
        <v>8137</v>
      </c>
      <c r="E2207" s="281" t="s">
        <v>5880</v>
      </c>
      <c r="F2207" s="281">
        <v>2</v>
      </c>
      <c r="G2207" s="281" t="s">
        <v>282</v>
      </c>
      <c r="H2207" s="303">
        <v>38382</v>
      </c>
      <c r="I2207" s="281">
        <v>24</v>
      </c>
      <c r="J2207" s="281" t="s">
        <v>260</v>
      </c>
      <c r="K2207" s="281">
        <v>275</v>
      </c>
      <c r="L2207" s="281" t="s">
        <v>273</v>
      </c>
      <c r="M2207" s="281">
        <v>2078</v>
      </c>
      <c r="N2207" s="281" t="s">
        <v>5883</v>
      </c>
      <c r="O2207" s="281">
        <v>2</v>
      </c>
      <c r="P2207" s="281" t="s">
        <v>303</v>
      </c>
      <c r="W2207" s="281">
        <v>-20</v>
      </c>
      <c r="X2207" s="281" t="s">
        <v>1574</v>
      </c>
      <c r="AA2207" s="281">
        <v>-1</v>
      </c>
      <c r="AB2207" s="281" t="s">
        <v>7787</v>
      </c>
      <c r="AC2207" s="303">
        <v>44353</v>
      </c>
      <c r="AD2207" s="281" t="s">
        <v>11474</v>
      </c>
      <c r="AE2207" s="281" t="s">
        <v>5884</v>
      </c>
      <c r="AF2207" s="281" t="s">
        <v>266</v>
      </c>
      <c r="AG2207" s="281" t="s">
        <v>5885</v>
      </c>
      <c r="AI2207" s="281" t="s">
        <v>5886</v>
      </c>
      <c r="AJ2207" s="281" t="s">
        <v>11508</v>
      </c>
      <c r="AN2207" s="303">
        <v>44023</v>
      </c>
      <c r="AP2207" s="284">
        <f t="shared" si="313"/>
        <v>2200</v>
      </c>
      <c r="AQ2207" s="284" t="str">
        <f t="shared" si="314"/>
        <v>江頭桃佳1</v>
      </c>
      <c r="AR2207" s="284" t="str">
        <f t="shared" si="315"/>
        <v>えがしらももか1</v>
      </c>
      <c r="AS2207" s="284">
        <f t="shared" si="316"/>
        <v>1703046</v>
      </c>
      <c r="AT2207" s="284" t="str">
        <f t="shared" si="309"/>
        <v>江頭桃佳</v>
      </c>
      <c r="AU2207" s="284">
        <f>IF(AT2207="","",COUNTIF(AT$8:AT2207,AT2207))</f>
        <v>1</v>
      </c>
      <c r="AV2207" s="284" t="str">
        <f t="shared" si="310"/>
        <v>えがしらももか</v>
      </c>
      <c r="AW2207" s="284">
        <f>IF(AV2207="","",COUNTIF(AV$8:AV2207,AV2207))</f>
        <v>1</v>
      </c>
      <c r="AX2207" s="284" t="str">
        <f t="shared" si="308"/>
        <v/>
      </c>
      <c r="AY2207" s="284" t="str">
        <f t="shared" si="311"/>
        <v/>
      </c>
      <c r="AZ2207" s="284" t="str">
        <f t="shared" si="312"/>
        <v/>
      </c>
    </row>
    <row r="2208" spans="1:52" ht="18" customHeight="1">
      <c r="A2208" s="281">
        <v>1700258</v>
      </c>
      <c r="B2208" s="281" t="s">
        <v>1770</v>
      </c>
      <c r="C2208" s="281" t="s">
        <v>8138</v>
      </c>
      <c r="D2208" s="281" t="s">
        <v>1772</v>
      </c>
      <c r="E2208" s="281" t="s">
        <v>8139</v>
      </c>
      <c r="F2208" s="281">
        <v>2</v>
      </c>
      <c r="G2208" s="281" t="s">
        <v>282</v>
      </c>
      <c r="H2208" s="303">
        <v>38398</v>
      </c>
      <c r="I2208" s="281">
        <v>24</v>
      </c>
      <c r="J2208" s="281" t="s">
        <v>260</v>
      </c>
      <c r="K2208" s="281">
        <v>280</v>
      </c>
      <c r="L2208" s="281" t="s">
        <v>334</v>
      </c>
      <c r="M2208" s="281">
        <v>2117</v>
      </c>
      <c r="N2208" s="281" t="s">
        <v>5546</v>
      </c>
      <c r="O2208" s="281">
        <v>2</v>
      </c>
      <c r="P2208" s="281" t="s">
        <v>303</v>
      </c>
      <c r="Q2208" s="281">
        <v>0</v>
      </c>
      <c r="S2208" s="281">
        <v>0</v>
      </c>
      <c r="W2208" s="281">
        <v>-20</v>
      </c>
      <c r="X2208" s="281" t="s">
        <v>1574</v>
      </c>
      <c r="AA2208" s="281">
        <v>-1</v>
      </c>
      <c r="AB2208" s="281" t="s">
        <v>7787</v>
      </c>
      <c r="AC2208" s="303">
        <v>44353</v>
      </c>
      <c r="AD2208" s="281" t="s">
        <v>11472</v>
      </c>
      <c r="AE2208" s="281" t="s">
        <v>1142</v>
      </c>
      <c r="AF2208" s="281" t="s">
        <v>266</v>
      </c>
      <c r="AG2208" s="281" t="s">
        <v>5547</v>
      </c>
      <c r="AI2208" s="281" t="s">
        <v>5548</v>
      </c>
      <c r="AJ2208" s="281" t="s">
        <v>11480</v>
      </c>
      <c r="AN2208" s="303">
        <v>44012</v>
      </c>
      <c r="AP2208" s="284">
        <f t="shared" si="313"/>
        <v>2201</v>
      </c>
      <c r="AQ2208" s="284" t="str">
        <f t="shared" si="314"/>
        <v>鈴木来未奈1</v>
      </c>
      <c r="AR2208" s="284" t="str">
        <f t="shared" si="315"/>
        <v>すずきらみな1</v>
      </c>
      <c r="AS2208" s="284">
        <f t="shared" si="316"/>
        <v>1700258</v>
      </c>
      <c r="AT2208" s="284" t="str">
        <f t="shared" si="309"/>
        <v>鈴木来未奈</v>
      </c>
      <c r="AU2208" s="284">
        <f>IF(AT2208="","",COUNTIF(AT$8:AT2208,AT2208))</f>
        <v>1</v>
      </c>
      <c r="AV2208" s="284" t="str">
        <f t="shared" si="310"/>
        <v>すずきらみな</v>
      </c>
      <c r="AW2208" s="284">
        <f>IF(AV2208="","",COUNTIF(AV$8:AV2208,AV2208))</f>
        <v>1</v>
      </c>
      <c r="AX2208" s="284" t="str">
        <f t="shared" si="308"/>
        <v/>
      </c>
      <c r="AY2208" s="284" t="str">
        <f t="shared" si="311"/>
        <v/>
      </c>
      <c r="AZ2208" s="284" t="str">
        <f t="shared" si="312"/>
        <v/>
      </c>
    </row>
    <row r="2209" spans="1:52" ht="18" customHeight="1">
      <c r="A2209" s="281">
        <v>1699761</v>
      </c>
      <c r="B2209" s="281" t="s">
        <v>8140</v>
      </c>
      <c r="C2209" s="281" t="s">
        <v>8141</v>
      </c>
      <c r="D2209" s="281" t="s">
        <v>8142</v>
      </c>
      <c r="E2209" s="281" t="s">
        <v>8143</v>
      </c>
      <c r="F2209" s="281">
        <v>2</v>
      </c>
      <c r="G2209" s="281" t="s">
        <v>282</v>
      </c>
      <c r="H2209" s="303">
        <v>38403</v>
      </c>
      <c r="I2209" s="281">
        <v>24</v>
      </c>
      <c r="J2209" s="281" t="s">
        <v>260</v>
      </c>
      <c r="K2209" s="281">
        <v>280</v>
      </c>
      <c r="L2209" s="281" t="s">
        <v>334</v>
      </c>
      <c r="M2209" s="281">
        <v>5006</v>
      </c>
      <c r="N2209" s="281" t="s">
        <v>5808</v>
      </c>
      <c r="O2209" s="281">
        <v>2</v>
      </c>
      <c r="P2209" s="281" t="s">
        <v>303</v>
      </c>
      <c r="W2209" s="281">
        <v>-20</v>
      </c>
      <c r="X2209" s="281" t="s">
        <v>1574</v>
      </c>
      <c r="AA2209" s="281">
        <v>-1</v>
      </c>
      <c r="AB2209" s="281" t="s">
        <v>7787</v>
      </c>
      <c r="AC2209" s="303">
        <v>44353</v>
      </c>
      <c r="AD2209" s="281" t="s">
        <v>11472</v>
      </c>
      <c r="AE2209" s="281" t="s">
        <v>1142</v>
      </c>
      <c r="AF2209" s="281" t="s">
        <v>266</v>
      </c>
      <c r="AG2209" s="281" t="s">
        <v>5809</v>
      </c>
      <c r="AI2209" s="281" t="s">
        <v>5810</v>
      </c>
      <c r="AJ2209" s="281" t="s">
        <v>11502</v>
      </c>
      <c r="AN2209" s="303">
        <v>44011</v>
      </c>
      <c r="AP2209" s="284">
        <f t="shared" si="313"/>
        <v>2202</v>
      </c>
      <c r="AQ2209" s="284" t="str">
        <f t="shared" si="314"/>
        <v>矢崎暖音1</v>
      </c>
      <c r="AR2209" s="284" t="str">
        <f t="shared" si="315"/>
        <v>やさきはるね1</v>
      </c>
      <c r="AS2209" s="284">
        <f t="shared" si="316"/>
        <v>1699761</v>
      </c>
      <c r="AT2209" s="284" t="str">
        <f t="shared" si="309"/>
        <v>矢崎暖音</v>
      </c>
      <c r="AU2209" s="284">
        <f>IF(AT2209="","",COUNTIF(AT$8:AT2209,AT2209))</f>
        <v>1</v>
      </c>
      <c r="AV2209" s="284" t="str">
        <f t="shared" si="310"/>
        <v>やさきはるね</v>
      </c>
      <c r="AW2209" s="284">
        <f>IF(AV2209="","",COUNTIF(AV$8:AV2209,AV2209))</f>
        <v>1</v>
      </c>
      <c r="AX2209" s="284" t="str">
        <f t="shared" si="308"/>
        <v/>
      </c>
      <c r="AY2209" s="284" t="str">
        <f t="shared" si="311"/>
        <v/>
      </c>
      <c r="AZ2209" s="284" t="str">
        <f t="shared" si="312"/>
        <v/>
      </c>
    </row>
    <row r="2210" spans="1:52" ht="18" customHeight="1">
      <c r="A2210" s="281">
        <v>1700715</v>
      </c>
      <c r="B2210" s="281" t="s">
        <v>5062</v>
      </c>
      <c r="C2210" s="281" t="s">
        <v>6703</v>
      </c>
      <c r="D2210" s="281" t="s">
        <v>5064</v>
      </c>
      <c r="E2210" s="281" t="s">
        <v>2528</v>
      </c>
      <c r="F2210" s="281">
        <v>1</v>
      </c>
      <c r="G2210" s="281" t="s">
        <v>259</v>
      </c>
      <c r="H2210" s="303">
        <v>38408</v>
      </c>
      <c r="I2210" s="281">
        <v>24</v>
      </c>
      <c r="J2210" s="281" t="s">
        <v>260</v>
      </c>
      <c r="K2210" s="281">
        <v>271</v>
      </c>
      <c r="L2210" s="281" t="s">
        <v>413</v>
      </c>
      <c r="M2210" s="281">
        <v>2056</v>
      </c>
      <c r="N2210" s="281" t="s">
        <v>5498</v>
      </c>
      <c r="O2210" s="281">
        <v>2</v>
      </c>
      <c r="P2210" s="281" t="s">
        <v>303</v>
      </c>
      <c r="Q2210" s="281">
        <v>0</v>
      </c>
      <c r="S2210" s="281">
        <v>0</v>
      </c>
      <c r="W2210" s="281">
        <v>-20</v>
      </c>
      <c r="X2210" s="281" t="s">
        <v>1574</v>
      </c>
      <c r="AA2210" s="281">
        <v>-1</v>
      </c>
      <c r="AB2210" s="281" t="s">
        <v>7787</v>
      </c>
      <c r="AC2210" s="303">
        <v>44353</v>
      </c>
      <c r="AD2210" s="281" t="s">
        <v>11471</v>
      </c>
      <c r="AE2210" s="281" t="s">
        <v>3735</v>
      </c>
      <c r="AF2210" s="281" t="s">
        <v>266</v>
      </c>
      <c r="AG2210" s="281" t="s">
        <v>5499</v>
      </c>
      <c r="AI2210" s="281" t="s">
        <v>5500</v>
      </c>
      <c r="AJ2210" s="281" t="s">
        <v>11476</v>
      </c>
      <c r="AN2210" s="303">
        <v>44013</v>
      </c>
      <c r="AP2210" s="284">
        <f t="shared" si="313"/>
        <v>2203</v>
      </c>
      <c r="AQ2210" s="284" t="str">
        <f t="shared" si="314"/>
        <v>重田直輝1</v>
      </c>
      <c r="AR2210" s="284" t="str">
        <f t="shared" si="315"/>
        <v>しげたなおき1</v>
      </c>
      <c r="AS2210" s="284">
        <f t="shared" si="316"/>
        <v>1700715</v>
      </c>
      <c r="AT2210" s="284" t="str">
        <f t="shared" si="309"/>
        <v>重田直輝</v>
      </c>
      <c r="AU2210" s="284">
        <f>IF(AT2210="","",COUNTIF(AT$8:AT2210,AT2210))</f>
        <v>1</v>
      </c>
      <c r="AV2210" s="284" t="str">
        <f t="shared" si="310"/>
        <v>しげたなおき</v>
      </c>
      <c r="AW2210" s="284">
        <f>IF(AV2210="","",COUNTIF(AV$8:AV2210,AV2210))</f>
        <v>1</v>
      </c>
      <c r="AX2210" s="284" t="str">
        <f t="shared" si="308"/>
        <v/>
      </c>
      <c r="AY2210" s="284" t="str">
        <f t="shared" si="311"/>
        <v/>
      </c>
      <c r="AZ2210" s="284" t="str">
        <f t="shared" si="312"/>
        <v/>
      </c>
    </row>
    <row r="2211" spans="1:52" ht="18" customHeight="1">
      <c r="A2211" s="281">
        <v>1699512</v>
      </c>
      <c r="B2211" s="281" t="s">
        <v>4029</v>
      </c>
      <c r="C2211" s="281" t="s">
        <v>6009</v>
      </c>
      <c r="D2211" s="281" t="s">
        <v>4031</v>
      </c>
      <c r="E2211" s="281" t="s">
        <v>6009</v>
      </c>
      <c r="F2211" s="281">
        <v>2</v>
      </c>
      <c r="G2211" s="281" t="s">
        <v>282</v>
      </c>
      <c r="H2211" s="303">
        <v>38415</v>
      </c>
      <c r="I2211" s="281">
        <v>24</v>
      </c>
      <c r="J2211" s="281" t="s">
        <v>260</v>
      </c>
      <c r="K2211" s="281">
        <v>278</v>
      </c>
      <c r="L2211" s="281" t="s">
        <v>445</v>
      </c>
      <c r="M2211" s="281">
        <v>2093</v>
      </c>
      <c r="N2211" s="281" t="s">
        <v>5626</v>
      </c>
      <c r="O2211" s="281">
        <v>2</v>
      </c>
      <c r="P2211" s="281" t="s">
        <v>303</v>
      </c>
      <c r="W2211" s="281">
        <v>-20</v>
      </c>
      <c r="X2211" s="281" t="s">
        <v>1574</v>
      </c>
      <c r="AA2211" s="281">
        <v>-1</v>
      </c>
      <c r="AB2211" s="281" t="s">
        <v>7787</v>
      </c>
      <c r="AC2211" s="303">
        <v>44353</v>
      </c>
      <c r="AD2211" s="281" t="s">
        <v>11472</v>
      </c>
      <c r="AE2211" s="281" t="s">
        <v>5627</v>
      </c>
      <c r="AF2211" s="281" t="s">
        <v>266</v>
      </c>
      <c r="AG2211" s="281" t="s">
        <v>5628</v>
      </c>
      <c r="AI2211" s="281" t="s">
        <v>5629</v>
      </c>
      <c r="AJ2211" s="281" t="s">
        <v>11486</v>
      </c>
      <c r="AN2211" s="303">
        <v>44011</v>
      </c>
      <c r="AP2211" s="284">
        <f t="shared" si="313"/>
        <v>2204</v>
      </c>
      <c r="AQ2211" s="284" t="str">
        <f t="shared" si="314"/>
        <v>櫻井しゅう1</v>
      </c>
      <c r="AR2211" s="284" t="str">
        <f t="shared" si="315"/>
        <v>さくらいしゅう1</v>
      </c>
      <c r="AS2211" s="284">
        <f t="shared" si="316"/>
        <v>1699512</v>
      </c>
      <c r="AT2211" s="284" t="str">
        <f t="shared" si="309"/>
        <v>櫻井しゅう</v>
      </c>
      <c r="AU2211" s="284">
        <f>IF(AT2211="","",COUNTIF(AT$8:AT2211,AT2211))</f>
        <v>1</v>
      </c>
      <c r="AV2211" s="284" t="str">
        <f t="shared" si="310"/>
        <v>さくらいしゅう</v>
      </c>
      <c r="AW2211" s="284">
        <f>IF(AV2211="","",COUNTIF(AV$8:AV2211,AV2211))</f>
        <v>1</v>
      </c>
      <c r="AX2211" s="284" t="str">
        <f t="shared" si="308"/>
        <v/>
      </c>
      <c r="AY2211" s="284" t="str">
        <f t="shared" si="311"/>
        <v/>
      </c>
      <c r="AZ2211" s="284" t="str">
        <f t="shared" si="312"/>
        <v/>
      </c>
    </row>
    <row r="2212" spans="1:52" ht="18" customHeight="1">
      <c r="A2212" s="281">
        <v>1703112</v>
      </c>
      <c r="B2212" s="281" t="s">
        <v>8144</v>
      </c>
      <c r="C2212" s="281" t="s">
        <v>8145</v>
      </c>
      <c r="D2212" s="281" t="s">
        <v>8146</v>
      </c>
      <c r="E2212" s="281" t="s">
        <v>7275</v>
      </c>
      <c r="F2212" s="281">
        <v>2</v>
      </c>
      <c r="G2212" s="281" t="s">
        <v>282</v>
      </c>
      <c r="H2212" s="303">
        <v>38418</v>
      </c>
      <c r="I2212" s="281">
        <v>24</v>
      </c>
      <c r="J2212" s="281" t="s">
        <v>260</v>
      </c>
      <c r="K2212" s="281">
        <v>265</v>
      </c>
      <c r="L2212" s="281" t="s">
        <v>574</v>
      </c>
      <c r="M2212" s="281">
        <v>2019</v>
      </c>
      <c r="N2212" s="281" t="s">
        <v>6124</v>
      </c>
      <c r="O2212" s="281">
        <v>2</v>
      </c>
      <c r="P2212" s="281" t="s">
        <v>303</v>
      </c>
      <c r="W2212" s="281">
        <v>-20</v>
      </c>
      <c r="X2212" s="281" t="s">
        <v>1574</v>
      </c>
      <c r="AA2212" s="281">
        <v>-1</v>
      </c>
      <c r="AB2212" s="281" t="s">
        <v>7787</v>
      </c>
      <c r="AC2212" s="303">
        <v>44353</v>
      </c>
      <c r="AD2212" s="281" t="s">
        <v>11470</v>
      </c>
      <c r="AE2212" s="281" t="s">
        <v>6125</v>
      </c>
      <c r="AF2212" s="281" t="s">
        <v>266</v>
      </c>
      <c r="AG2212" s="281" t="s">
        <v>6126</v>
      </c>
      <c r="AI2212" s="281" t="s">
        <v>6127</v>
      </c>
      <c r="AJ2212" s="281" t="s">
        <v>11531</v>
      </c>
      <c r="AN2212" s="303">
        <v>44023</v>
      </c>
      <c r="AP2212" s="284">
        <f t="shared" si="313"/>
        <v>2205</v>
      </c>
      <c r="AQ2212" s="284" t="str">
        <f t="shared" si="314"/>
        <v>宮野尾亜実1</v>
      </c>
      <c r="AR2212" s="284" t="str">
        <f t="shared" si="315"/>
        <v>みやのおつぐみ1</v>
      </c>
      <c r="AS2212" s="284">
        <f t="shared" si="316"/>
        <v>1703112</v>
      </c>
      <c r="AT2212" s="284" t="str">
        <f t="shared" si="309"/>
        <v>宮野尾亜実</v>
      </c>
      <c r="AU2212" s="284">
        <f>IF(AT2212="","",COUNTIF(AT$8:AT2212,AT2212))</f>
        <v>1</v>
      </c>
      <c r="AV2212" s="284" t="str">
        <f t="shared" si="310"/>
        <v>みやのおつぐみ</v>
      </c>
      <c r="AW2212" s="284">
        <f>IF(AV2212="","",COUNTIF(AV$8:AV2212,AV2212))</f>
        <v>1</v>
      </c>
      <c r="AX2212" s="284" t="str">
        <f t="shared" si="308"/>
        <v/>
      </c>
      <c r="AY2212" s="284" t="str">
        <f t="shared" si="311"/>
        <v/>
      </c>
      <c r="AZ2212" s="284" t="str">
        <f t="shared" si="312"/>
        <v/>
      </c>
    </row>
    <row r="2213" spans="1:52" ht="18" customHeight="1">
      <c r="A2213" s="281">
        <v>1703804</v>
      </c>
      <c r="B2213" s="281" t="s">
        <v>3035</v>
      </c>
      <c r="C2213" s="281" t="s">
        <v>8147</v>
      </c>
      <c r="D2213" s="281" t="s">
        <v>3037</v>
      </c>
      <c r="E2213" s="281" t="s">
        <v>4145</v>
      </c>
      <c r="F2213" s="281">
        <v>1</v>
      </c>
      <c r="G2213" s="281" t="s">
        <v>259</v>
      </c>
      <c r="H2213" s="303">
        <v>38419</v>
      </c>
      <c r="I2213" s="281">
        <v>24</v>
      </c>
      <c r="J2213" s="281" t="s">
        <v>260</v>
      </c>
      <c r="K2213" s="281">
        <v>278</v>
      </c>
      <c r="L2213" s="281" t="s">
        <v>445</v>
      </c>
      <c r="M2213" s="281">
        <v>2099</v>
      </c>
      <c r="N2213" s="281" t="s">
        <v>6959</v>
      </c>
      <c r="O2213" s="281">
        <v>2</v>
      </c>
      <c r="P2213" s="281" t="s">
        <v>303</v>
      </c>
      <c r="W2213" s="281">
        <v>-20</v>
      </c>
      <c r="X2213" s="281" t="s">
        <v>1574</v>
      </c>
      <c r="AA2213" s="281">
        <v>-1</v>
      </c>
      <c r="AB2213" s="281" t="s">
        <v>7787</v>
      </c>
      <c r="AC2213" s="303">
        <v>44353</v>
      </c>
      <c r="AD2213" s="281" t="s">
        <v>11472</v>
      </c>
      <c r="AE2213" s="281" t="s">
        <v>3169</v>
      </c>
      <c r="AF2213" s="281" t="s">
        <v>266</v>
      </c>
      <c r="AG2213" s="281" t="s">
        <v>3255</v>
      </c>
      <c r="AI2213" s="281" t="s">
        <v>3256</v>
      </c>
      <c r="AJ2213" s="281" t="s">
        <v>11256</v>
      </c>
      <c r="AN2213" s="303">
        <v>44030</v>
      </c>
      <c r="AP2213" s="284">
        <f t="shared" si="313"/>
        <v>2206</v>
      </c>
      <c r="AQ2213" s="284" t="str">
        <f t="shared" si="314"/>
        <v>関洪輝1</v>
      </c>
      <c r="AR2213" s="284" t="str">
        <f t="shared" si="315"/>
        <v>せきひろき1</v>
      </c>
      <c r="AS2213" s="284">
        <f t="shared" si="316"/>
        <v>1703804</v>
      </c>
      <c r="AT2213" s="284" t="str">
        <f t="shared" si="309"/>
        <v>関洪輝</v>
      </c>
      <c r="AU2213" s="284">
        <f>IF(AT2213="","",COUNTIF(AT$8:AT2213,AT2213))</f>
        <v>1</v>
      </c>
      <c r="AV2213" s="284" t="str">
        <f t="shared" si="310"/>
        <v>せきひろき</v>
      </c>
      <c r="AW2213" s="284">
        <f>IF(AV2213="","",COUNTIF(AV$8:AV2213,AV2213))</f>
        <v>1</v>
      </c>
      <c r="AX2213" s="284" t="str">
        <f t="shared" si="308"/>
        <v/>
      </c>
      <c r="AY2213" s="284" t="str">
        <f t="shared" si="311"/>
        <v/>
      </c>
      <c r="AZ2213" s="284" t="str">
        <f t="shared" si="312"/>
        <v/>
      </c>
    </row>
    <row r="2214" spans="1:52" ht="18" customHeight="1">
      <c r="A2214" s="281">
        <v>1703038</v>
      </c>
      <c r="B2214" s="281" t="s">
        <v>5854</v>
      </c>
      <c r="C2214" s="281" t="s">
        <v>8148</v>
      </c>
      <c r="D2214" s="281" t="s">
        <v>5856</v>
      </c>
      <c r="E2214" s="281" t="s">
        <v>6634</v>
      </c>
      <c r="F2214" s="281">
        <v>1</v>
      </c>
      <c r="G2214" s="281" t="s">
        <v>259</v>
      </c>
      <c r="H2214" s="303">
        <v>38426</v>
      </c>
      <c r="I2214" s="281">
        <v>24</v>
      </c>
      <c r="J2214" s="281" t="s">
        <v>260</v>
      </c>
      <c r="K2214" s="281">
        <v>275</v>
      </c>
      <c r="L2214" s="281" t="s">
        <v>273</v>
      </c>
      <c r="M2214" s="281">
        <v>2078</v>
      </c>
      <c r="N2214" s="281" t="s">
        <v>5883</v>
      </c>
      <c r="O2214" s="281">
        <v>2</v>
      </c>
      <c r="P2214" s="281" t="s">
        <v>303</v>
      </c>
      <c r="W2214" s="281">
        <v>-20</v>
      </c>
      <c r="X2214" s="281" t="s">
        <v>1574</v>
      </c>
      <c r="AA2214" s="281">
        <v>-1</v>
      </c>
      <c r="AB2214" s="281" t="s">
        <v>7787</v>
      </c>
      <c r="AC2214" s="303">
        <v>44353</v>
      </c>
      <c r="AD2214" s="281" t="s">
        <v>11474</v>
      </c>
      <c r="AE2214" s="281" t="s">
        <v>5884</v>
      </c>
      <c r="AF2214" s="281" t="s">
        <v>266</v>
      </c>
      <c r="AG2214" s="281" t="s">
        <v>5885</v>
      </c>
      <c r="AI2214" s="281" t="s">
        <v>5886</v>
      </c>
      <c r="AJ2214" s="281" t="s">
        <v>11508</v>
      </c>
      <c r="AN2214" s="303">
        <v>44023</v>
      </c>
      <c r="AP2214" s="284">
        <f t="shared" si="313"/>
        <v>2207</v>
      </c>
      <c r="AQ2214" s="284" t="str">
        <f t="shared" si="314"/>
        <v>大月康亮1</v>
      </c>
      <c r="AR2214" s="284" t="str">
        <f t="shared" si="315"/>
        <v>おおつきこうすけ1</v>
      </c>
      <c r="AS2214" s="284">
        <f t="shared" si="316"/>
        <v>1703038</v>
      </c>
      <c r="AT2214" s="284" t="str">
        <f t="shared" si="309"/>
        <v>大月康亮</v>
      </c>
      <c r="AU2214" s="284">
        <f>IF(AT2214="","",COUNTIF(AT$8:AT2214,AT2214))</f>
        <v>1</v>
      </c>
      <c r="AV2214" s="284" t="str">
        <f t="shared" si="310"/>
        <v>おおつきこうすけ</v>
      </c>
      <c r="AW2214" s="284">
        <f>IF(AV2214="","",COUNTIF(AV$8:AV2214,AV2214))</f>
        <v>1</v>
      </c>
      <c r="AX2214" s="284" t="str">
        <f t="shared" si="308"/>
        <v/>
      </c>
      <c r="AY2214" s="284" t="str">
        <f t="shared" si="311"/>
        <v/>
      </c>
      <c r="AZ2214" s="284" t="str">
        <f t="shared" si="312"/>
        <v/>
      </c>
    </row>
    <row r="2215" spans="1:52" ht="18" customHeight="1">
      <c r="A2215" s="281">
        <v>1700267</v>
      </c>
      <c r="B2215" s="281" t="s">
        <v>8149</v>
      </c>
      <c r="C2215" s="281" t="s">
        <v>8150</v>
      </c>
      <c r="D2215" s="281" t="s">
        <v>8151</v>
      </c>
      <c r="E2215" s="281" t="s">
        <v>3181</v>
      </c>
      <c r="F2215" s="281">
        <v>1</v>
      </c>
      <c r="G2215" s="281" t="s">
        <v>259</v>
      </c>
      <c r="H2215" s="303">
        <v>38431</v>
      </c>
      <c r="I2215" s="281">
        <v>24</v>
      </c>
      <c r="J2215" s="281" t="s">
        <v>260</v>
      </c>
      <c r="K2215" s="281">
        <v>280</v>
      </c>
      <c r="L2215" s="281" t="s">
        <v>334</v>
      </c>
      <c r="M2215" s="281">
        <v>2117</v>
      </c>
      <c r="N2215" s="281" t="s">
        <v>5546</v>
      </c>
      <c r="O2215" s="281">
        <v>2</v>
      </c>
      <c r="P2215" s="281" t="s">
        <v>303</v>
      </c>
      <c r="Q2215" s="281">
        <v>0</v>
      </c>
      <c r="S2215" s="281">
        <v>0</v>
      </c>
      <c r="W2215" s="281">
        <v>-20</v>
      </c>
      <c r="X2215" s="281" t="s">
        <v>1574</v>
      </c>
      <c r="AA2215" s="281">
        <v>-1</v>
      </c>
      <c r="AB2215" s="281" t="s">
        <v>7787</v>
      </c>
      <c r="AC2215" s="303">
        <v>44353</v>
      </c>
      <c r="AD2215" s="281" t="s">
        <v>11472</v>
      </c>
      <c r="AE2215" s="281" t="s">
        <v>1142</v>
      </c>
      <c r="AF2215" s="281" t="s">
        <v>266</v>
      </c>
      <c r="AG2215" s="281" t="s">
        <v>5547</v>
      </c>
      <c r="AI2215" s="281" t="s">
        <v>5548</v>
      </c>
      <c r="AJ2215" s="281" t="s">
        <v>11480</v>
      </c>
      <c r="AN2215" s="303">
        <v>44012</v>
      </c>
      <c r="AP2215" s="284">
        <f t="shared" si="313"/>
        <v>2208</v>
      </c>
      <c r="AQ2215" s="284" t="str">
        <f t="shared" si="314"/>
        <v>西郡悠基1</v>
      </c>
      <c r="AR2215" s="284" t="str">
        <f t="shared" si="315"/>
        <v>にしごおりゆうき1</v>
      </c>
      <c r="AS2215" s="284">
        <f t="shared" si="316"/>
        <v>1700267</v>
      </c>
      <c r="AT2215" s="284" t="str">
        <f t="shared" si="309"/>
        <v>西郡悠基</v>
      </c>
      <c r="AU2215" s="284">
        <f>IF(AT2215="","",COUNTIF(AT$8:AT2215,AT2215))</f>
        <v>1</v>
      </c>
      <c r="AV2215" s="284" t="str">
        <f t="shared" si="310"/>
        <v>にしごおりゆうき</v>
      </c>
      <c r="AW2215" s="284">
        <f>IF(AV2215="","",COUNTIF(AV$8:AV2215,AV2215))</f>
        <v>1</v>
      </c>
      <c r="AX2215" s="284" t="str">
        <f t="shared" si="308"/>
        <v/>
      </c>
      <c r="AY2215" s="284" t="str">
        <f t="shared" si="311"/>
        <v/>
      </c>
      <c r="AZ2215" s="284" t="str">
        <f t="shared" si="312"/>
        <v/>
      </c>
    </row>
    <row r="2216" spans="1:52" ht="18" customHeight="1">
      <c r="A2216" s="281">
        <v>1700011</v>
      </c>
      <c r="B2216" s="281" t="s">
        <v>892</v>
      </c>
      <c r="C2216" s="281" t="s">
        <v>3087</v>
      </c>
      <c r="D2216" s="281" t="s">
        <v>894</v>
      </c>
      <c r="E2216" s="281" t="s">
        <v>3089</v>
      </c>
      <c r="F2216" s="281">
        <v>2</v>
      </c>
      <c r="G2216" s="281" t="s">
        <v>282</v>
      </c>
      <c r="H2216" s="303">
        <v>38434</v>
      </c>
      <c r="I2216" s="281">
        <v>24</v>
      </c>
      <c r="J2216" s="281" t="s">
        <v>260</v>
      </c>
      <c r="K2216" s="281">
        <v>267</v>
      </c>
      <c r="L2216" s="281" t="s">
        <v>328</v>
      </c>
      <c r="M2216" s="281">
        <v>2031</v>
      </c>
      <c r="N2216" s="281" t="s">
        <v>5775</v>
      </c>
      <c r="O2216" s="281">
        <v>2</v>
      </c>
      <c r="P2216" s="281" t="s">
        <v>303</v>
      </c>
      <c r="W2216" s="281">
        <v>-20</v>
      </c>
      <c r="X2216" s="281" t="s">
        <v>1574</v>
      </c>
      <c r="AA2216" s="281">
        <v>-1</v>
      </c>
      <c r="AB2216" s="281" t="s">
        <v>7787</v>
      </c>
      <c r="AC2216" s="303">
        <v>44353</v>
      </c>
      <c r="AD2216" s="281" t="s">
        <v>11470</v>
      </c>
      <c r="AE2216" s="281" t="s">
        <v>5776</v>
      </c>
      <c r="AF2216" s="281" t="s">
        <v>266</v>
      </c>
      <c r="AG2216" s="281" t="s">
        <v>5777</v>
      </c>
      <c r="AI2216" s="281" t="s">
        <v>5778</v>
      </c>
      <c r="AJ2216" s="281" t="s">
        <v>11499</v>
      </c>
      <c r="AN2216" s="303">
        <v>44012</v>
      </c>
      <c r="AP2216" s="284">
        <f t="shared" si="313"/>
        <v>2209</v>
      </c>
      <c r="AQ2216" s="284" t="str">
        <f t="shared" si="314"/>
        <v>丸山葵1</v>
      </c>
      <c r="AR2216" s="284" t="str">
        <f t="shared" si="315"/>
        <v>まるやまあおい1</v>
      </c>
      <c r="AS2216" s="284">
        <f t="shared" si="316"/>
        <v>1700011</v>
      </c>
      <c r="AT2216" s="284" t="str">
        <f t="shared" si="309"/>
        <v>丸山葵</v>
      </c>
      <c r="AU2216" s="284">
        <f>IF(AT2216="","",COUNTIF(AT$8:AT2216,AT2216))</f>
        <v>1</v>
      </c>
      <c r="AV2216" s="284" t="str">
        <f t="shared" si="310"/>
        <v>まるやまあおい</v>
      </c>
      <c r="AW2216" s="284">
        <f>IF(AV2216="","",COUNTIF(AV$8:AV2216,AV2216))</f>
        <v>1</v>
      </c>
      <c r="AX2216" s="284" t="str">
        <f t="shared" si="308"/>
        <v/>
      </c>
      <c r="AY2216" s="284" t="str">
        <f t="shared" si="311"/>
        <v/>
      </c>
      <c r="AZ2216" s="284" t="str">
        <f t="shared" si="312"/>
        <v/>
      </c>
    </row>
    <row r="2217" spans="1:52" ht="18" customHeight="1">
      <c r="A2217" s="281">
        <v>1700344</v>
      </c>
      <c r="B2217" s="281" t="s">
        <v>4461</v>
      </c>
      <c r="C2217" s="281" t="s">
        <v>8152</v>
      </c>
      <c r="D2217" s="281" t="s">
        <v>4463</v>
      </c>
      <c r="E2217" s="281" t="s">
        <v>8153</v>
      </c>
      <c r="F2217" s="281">
        <v>2</v>
      </c>
      <c r="G2217" s="281" t="s">
        <v>282</v>
      </c>
      <c r="H2217" s="303">
        <v>38438</v>
      </c>
      <c r="I2217" s="281">
        <v>24</v>
      </c>
      <c r="J2217" s="281" t="s">
        <v>260</v>
      </c>
      <c r="K2217" s="281">
        <v>279</v>
      </c>
      <c r="L2217" s="281" t="s">
        <v>308</v>
      </c>
      <c r="M2217" s="281">
        <v>2107</v>
      </c>
      <c r="N2217" s="281" t="s">
        <v>5681</v>
      </c>
      <c r="O2217" s="281">
        <v>2</v>
      </c>
      <c r="P2217" s="281" t="s">
        <v>303</v>
      </c>
      <c r="Q2217" s="281">
        <v>0</v>
      </c>
      <c r="S2217" s="281">
        <v>0</v>
      </c>
      <c r="W2217" s="281">
        <v>-20</v>
      </c>
      <c r="X2217" s="281" t="s">
        <v>1574</v>
      </c>
      <c r="AA2217" s="281">
        <v>-1</v>
      </c>
      <c r="AB2217" s="281" t="s">
        <v>7787</v>
      </c>
      <c r="AC2217" s="303">
        <v>44353</v>
      </c>
      <c r="AD2217" s="281" t="s">
        <v>11472</v>
      </c>
      <c r="AE2217" s="281" t="s">
        <v>8154</v>
      </c>
      <c r="AF2217" s="281" t="s">
        <v>266</v>
      </c>
      <c r="AG2217" s="281" t="s">
        <v>8155</v>
      </c>
      <c r="AI2217" s="281" t="s">
        <v>8156</v>
      </c>
      <c r="AJ2217" s="281" t="s">
        <v>11635</v>
      </c>
      <c r="AN2217" s="303">
        <v>44012</v>
      </c>
      <c r="AP2217" s="284">
        <f t="shared" si="313"/>
        <v>2210</v>
      </c>
      <c r="AQ2217" s="284" t="str">
        <f t="shared" si="314"/>
        <v>横田寿々葉1</v>
      </c>
      <c r="AR2217" s="284" t="str">
        <f t="shared" si="315"/>
        <v>よこたすずは1</v>
      </c>
      <c r="AS2217" s="284">
        <f t="shared" si="316"/>
        <v>1700344</v>
      </c>
      <c r="AT2217" s="284" t="str">
        <f t="shared" si="309"/>
        <v>横田寿々葉</v>
      </c>
      <c r="AU2217" s="284">
        <f>IF(AT2217="","",COUNTIF(AT$8:AT2217,AT2217))</f>
        <v>1</v>
      </c>
      <c r="AV2217" s="284" t="str">
        <f t="shared" si="310"/>
        <v>よこたすずは</v>
      </c>
      <c r="AW2217" s="284">
        <f>IF(AV2217="","",COUNTIF(AV$8:AV2217,AV2217))</f>
        <v>1</v>
      </c>
      <c r="AX2217" s="284" t="str">
        <f t="shared" si="308"/>
        <v/>
      </c>
      <c r="AY2217" s="284" t="str">
        <f t="shared" si="311"/>
        <v/>
      </c>
      <c r="AZ2217" s="284" t="str">
        <f t="shared" si="312"/>
        <v/>
      </c>
    </row>
    <row r="2218" spans="1:52" ht="18" customHeight="1">
      <c r="A2218" s="281">
        <v>1700266</v>
      </c>
      <c r="B2218" s="281" t="s">
        <v>8157</v>
      </c>
      <c r="C2218" s="281" t="s">
        <v>8158</v>
      </c>
      <c r="D2218" s="281" t="s">
        <v>3688</v>
      </c>
      <c r="E2218" s="281" t="s">
        <v>8159</v>
      </c>
      <c r="F2218" s="281">
        <v>2</v>
      </c>
      <c r="G2218" s="281" t="s">
        <v>282</v>
      </c>
      <c r="H2218" s="303">
        <v>38439</v>
      </c>
      <c r="I2218" s="281">
        <v>24</v>
      </c>
      <c r="J2218" s="281" t="s">
        <v>260</v>
      </c>
      <c r="K2218" s="281">
        <v>280</v>
      </c>
      <c r="L2218" s="281" t="s">
        <v>334</v>
      </c>
      <c r="M2218" s="281">
        <v>2117</v>
      </c>
      <c r="N2218" s="281" t="s">
        <v>5546</v>
      </c>
      <c r="O2218" s="281">
        <v>2</v>
      </c>
      <c r="P2218" s="281" t="s">
        <v>303</v>
      </c>
      <c r="Q2218" s="281">
        <v>0</v>
      </c>
      <c r="S2218" s="281">
        <v>0</v>
      </c>
      <c r="W2218" s="281">
        <v>-20</v>
      </c>
      <c r="X2218" s="281" t="s">
        <v>1574</v>
      </c>
      <c r="AA2218" s="281">
        <v>-1</v>
      </c>
      <c r="AB2218" s="281" t="s">
        <v>7787</v>
      </c>
      <c r="AC2218" s="303">
        <v>44353</v>
      </c>
      <c r="AD2218" s="281" t="s">
        <v>11472</v>
      </c>
      <c r="AE2218" s="281" t="s">
        <v>1142</v>
      </c>
      <c r="AF2218" s="281" t="s">
        <v>266</v>
      </c>
      <c r="AG2218" s="281" t="s">
        <v>5547</v>
      </c>
      <c r="AI2218" s="281" t="s">
        <v>5548</v>
      </c>
      <c r="AJ2218" s="281" t="s">
        <v>11480</v>
      </c>
      <c r="AN2218" s="303">
        <v>44012</v>
      </c>
      <c r="AP2218" s="284">
        <f t="shared" si="313"/>
        <v>2211</v>
      </c>
      <c r="AQ2218" s="284" t="str">
        <f t="shared" si="314"/>
        <v>寺沢真美香1</v>
      </c>
      <c r="AR2218" s="284" t="str">
        <f t="shared" si="315"/>
        <v>てらさわまみか1</v>
      </c>
      <c r="AS2218" s="284">
        <f t="shared" si="316"/>
        <v>1700266</v>
      </c>
      <c r="AT2218" s="284" t="str">
        <f t="shared" si="309"/>
        <v>寺沢真美香</v>
      </c>
      <c r="AU2218" s="284">
        <f>IF(AT2218="","",COUNTIF(AT$8:AT2218,AT2218))</f>
        <v>1</v>
      </c>
      <c r="AV2218" s="284" t="str">
        <f t="shared" si="310"/>
        <v>てらさわまみか</v>
      </c>
      <c r="AW2218" s="284">
        <f>IF(AV2218="","",COUNTIF(AV$8:AV2218,AV2218))</f>
        <v>1</v>
      </c>
      <c r="AX2218" s="284" t="str">
        <f t="shared" si="308"/>
        <v/>
      </c>
      <c r="AY2218" s="284" t="str">
        <f t="shared" si="311"/>
        <v/>
      </c>
      <c r="AZ2218" s="284" t="str">
        <f t="shared" si="312"/>
        <v/>
      </c>
    </row>
    <row r="2219" spans="1:52" ht="18" customHeight="1">
      <c r="A2219" s="281">
        <v>1700271</v>
      </c>
      <c r="B2219" s="281" t="s">
        <v>5653</v>
      </c>
      <c r="C2219" s="281" t="s">
        <v>8160</v>
      </c>
      <c r="D2219" s="281" t="s">
        <v>7594</v>
      </c>
      <c r="E2219" s="281" t="s">
        <v>8161</v>
      </c>
      <c r="F2219" s="281">
        <v>2</v>
      </c>
      <c r="G2219" s="281" t="s">
        <v>282</v>
      </c>
      <c r="H2219" s="303">
        <v>38439</v>
      </c>
      <c r="I2219" s="281">
        <v>24</v>
      </c>
      <c r="J2219" s="281" t="s">
        <v>260</v>
      </c>
      <c r="K2219" s="281">
        <v>280</v>
      </c>
      <c r="L2219" s="281" t="s">
        <v>334</v>
      </c>
      <c r="M2219" s="281">
        <v>2117</v>
      </c>
      <c r="N2219" s="281" t="s">
        <v>5546</v>
      </c>
      <c r="O2219" s="281">
        <v>2</v>
      </c>
      <c r="P2219" s="281" t="s">
        <v>303</v>
      </c>
      <c r="Q2219" s="281">
        <v>0</v>
      </c>
      <c r="S2219" s="281">
        <v>0</v>
      </c>
      <c r="W2219" s="281">
        <v>-20</v>
      </c>
      <c r="X2219" s="281" t="s">
        <v>1574</v>
      </c>
      <c r="AA2219" s="281">
        <v>-1</v>
      </c>
      <c r="AB2219" s="281" t="s">
        <v>7787</v>
      </c>
      <c r="AC2219" s="303">
        <v>44353</v>
      </c>
      <c r="AD2219" s="281" t="s">
        <v>11472</v>
      </c>
      <c r="AE2219" s="281" t="s">
        <v>1142</v>
      </c>
      <c r="AF2219" s="281" t="s">
        <v>266</v>
      </c>
      <c r="AG2219" s="281" t="s">
        <v>5547</v>
      </c>
      <c r="AI2219" s="281" t="s">
        <v>5548</v>
      </c>
      <c r="AJ2219" s="281" t="s">
        <v>11480</v>
      </c>
      <c r="AN2219" s="303">
        <v>44012</v>
      </c>
      <c r="AP2219" s="284">
        <f t="shared" si="313"/>
        <v>2212</v>
      </c>
      <c r="AQ2219" s="284" t="str">
        <f t="shared" si="314"/>
        <v>矢澤実々1</v>
      </c>
      <c r="AR2219" s="284" t="str">
        <f t="shared" si="315"/>
        <v>やざわみみ1</v>
      </c>
      <c r="AS2219" s="284">
        <f t="shared" si="316"/>
        <v>1700271</v>
      </c>
      <c r="AT2219" s="284" t="str">
        <f t="shared" si="309"/>
        <v>矢澤実々</v>
      </c>
      <c r="AU2219" s="284">
        <f>IF(AT2219="","",COUNTIF(AT$8:AT2219,AT2219))</f>
        <v>1</v>
      </c>
      <c r="AV2219" s="284" t="str">
        <f t="shared" si="310"/>
        <v>やざわみみ</v>
      </c>
      <c r="AW2219" s="284">
        <f>IF(AV2219="","",COUNTIF(AV$8:AV2219,AV2219))</f>
        <v>1</v>
      </c>
      <c r="AX2219" s="284" t="str">
        <f t="shared" si="308"/>
        <v/>
      </c>
      <c r="AY2219" s="284" t="str">
        <f t="shared" si="311"/>
        <v/>
      </c>
      <c r="AZ2219" s="284" t="str">
        <f t="shared" si="312"/>
        <v/>
      </c>
    </row>
    <row r="2220" spans="1:52" ht="18" customHeight="1">
      <c r="A2220" s="281">
        <v>1703107</v>
      </c>
      <c r="B2220" s="281" t="s">
        <v>5273</v>
      </c>
      <c r="C2220" s="281" t="s">
        <v>7700</v>
      </c>
      <c r="D2220" s="281" t="s">
        <v>5275</v>
      </c>
      <c r="E2220" s="281" t="s">
        <v>2027</v>
      </c>
      <c r="F2220" s="281">
        <v>1</v>
      </c>
      <c r="G2220" s="281" t="s">
        <v>259</v>
      </c>
      <c r="H2220" s="303">
        <v>38440</v>
      </c>
      <c r="I2220" s="281">
        <v>24</v>
      </c>
      <c r="J2220" s="281" t="s">
        <v>260</v>
      </c>
      <c r="K2220" s="281">
        <v>265</v>
      </c>
      <c r="L2220" s="281" t="s">
        <v>574</v>
      </c>
      <c r="M2220" s="281">
        <v>2019</v>
      </c>
      <c r="N2220" s="281" t="s">
        <v>6124</v>
      </c>
      <c r="O2220" s="281">
        <v>2</v>
      </c>
      <c r="P2220" s="281" t="s">
        <v>303</v>
      </c>
      <c r="W2220" s="281">
        <v>-20</v>
      </c>
      <c r="X2220" s="281" t="s">
        <v>1574</v>
      </c>
      <c r="AA2220" s="281">
        <v>-1</v>
      </c>
      <c r="AB2220" s="281" t="s">
        <v>7787</v>
      </c>
      <c r="AC2220" s="303">
        <v>44353</v>
      </c>
      <c r="AD2220" s="281" t="s">
        <v>11470</v>
      </c>
      <c r="AE2220" s="281" t="s">
        <v>6125</v>
      </c>
      <c r="AF2220" s="281" t="s">
        <v>266</v>
      </c>
      <c r="AG2220" s="281" t="s">
        <v>6126</v>
      </c>
      <c r="AI2220" s="281" t="s">
        <v>6127</v>
      </c>
      <c r="AJ2220" s="281" t="s">
        <v>11531</v>
      </c>
      <c r="AN2220" s="303">
        <v>44023</v>
      </c>
      <c r="AP2220" s="284">
        <f t="shared" si="313"/>
        <v>2213</v>
      </c>
      <c r="AQ2220" s="284" t="str">
        <f t="shared" si="314"/>
        <v>田川拓海1</v>
      </c>
      <c r="AR2220" s="284" t="str">
        <f t="shared" si="315"/>
        <v>たがわたくみ1</v>
      </c>
      <c r="AS2220" s="284">
        <f t="shared" si="316"/>
        <v>1703107</v>
      </c>
      <c r="AT2220" s="284" t="str">
        <f t="shared" si="309"/>
        <v>田川拓海</v>
      </c>
      <c r="AU2220" s="284">
        <f>IF(AT2220="","",COUNTIF(AT$8:AT2220,AT2220))</f>
        <v>1</v>
      </c>
      <c r="AV2220" s="284" t="str">
        <f t="shared" si="310"/>
        <v>たがわたくみ</v>
      </c>
      <c r="AW2220" s="284">
        <f>IF(AV2220="","",COUNTIF(AV$8:AV2220,AV2220))</f>
        <v>1</v>
      </c>
      <c r="AX2220" s="284" t="str">
        <f t="shared" si="308"/>
        <v/>
      </c>
      <c r="AY2220" s="284" t="str">
        <f t="shared" si="311"/>
        <v/>
      </c>
      <c r="AZ2220" s="284" t="str">
        <f t="shared" si="312"/>
        <v/>
      </c>
    </row>
    <row r="2221" spans="1:52" ht="18" customHeight="1">
      <c r="A2221" s="281">
        <v>1749659</v>
      </c>
      <c r="B2221" s="281" t="s">
        <v>7449</v>
      </c>
      <c r="C2221" s="281" t="s">
        <v>8162</v>
      </c>
      <c r="D2221" s="281" t="s">
        <v>7451</v>
      </c>
      <c r="E2221" s="281" t="s">
        <v>8163</v>
      </c>
      <c r="F2221" s="281">
        <v>1</v>
      </c>
      <c r="G2221" s="281" t="s">
        <v>259</v>
      </c>
      <c r="H2221" s="303">
        <v>29540</v>
      </c>
      <c r="I2221" s="281">
        <v>24</v>
      </c>
      <c r="J2221" s="281" t="s">
        <v>260</v>
      </c>
      <c r="K2221" s="281">
        <v>267</v>
      </c>
      <c r="L2221" s="281" t="s">
        <v>328</v>
      </c>
      <c r="M2221" s="281">
        <v>2041</v>
      </c>
      <c r="N2221" s="281" t="s">
        <v>328</v>
      </c>
      <c r="O2221" s="281">
        <v>0</v>
      </c>
      <c r="P2221" s="281" t="s">
        <v>262</v>
      </c>
      <c r="Q2221" s="281">
        <v>0</v>
      </c>
      <c r="S2221" s="281">
        <v>0</v>
      </c>
      <c r="W2221" s="281">
        <v>-20</v>
      </c>
      <c r="X2221" s="281" t="s">
        <v>1574</v>
      </c>
      <c r="AA2221" s="281">
        <v>-1</v>
      </c>
      <c r="AB2221" s="281" t="s">
        <v>7787</v>
      </c>
      <c r="AC2221" s="303">
        <v>44521</v>
      </c>
      <c r="AD2221" s="281" t="s">
        <v>11275</v>
      </c>
      <c r="AE2221" s="281" t="s">
        <v>3028</v>
      </c>
      <c r="AF2221" s="281" t="s">
        <v>266</v>
      </c>
      <c r="AG2221" s="281" t="s">
        <v>8164</v>
      </c>
      <c r="AI2221" s="281" t="s">
        <v>8165</v>
      </c>
      <c r="AK2221" s="281" t="s">
        <v>11636</v>
      </c>
      <c r="AL2221" s="281" t="s">
        <v>11637</v>
      </c>
      <c r="AN2221" s="303">
        <v>44486</v>
      </c>
      <c r="AP2221" s="284">
        <f t="shared" si="313"/>
        <v>2214</v>
      </c>
      <c r="AQ2221" s="284" t="str">
        <f t="shared" si="314"/>
        <v>大日方勘亮1</v>
      </c>
      <c r="AR2221" s="284" t="str">
        <f t="shared" si="315"/>
        <v>おびなたかんすけ1</v>
      </c>
      <c r="AS2221" s="284">
        <f t="shared" si="316"/>
        <v>1749659</v>
      </c>
      <c r="AT2221" s="284" t="str">
        <f t="shared" si="309"/>
        <v>大日方勘亮</v>
      </c>
      <c r="AU2221" s="284">
        <f>IF(AT2221="","",COUNTIF(AT$8:AT2221,AT2221))</f>
        <v>1</v>
      </c>
      <c r="AV2221" s="284" t="str">
        <f t="shared" si="310"/>
        <v>おびなたかんすけ</v>
      </c>
      <c r="AW2221" s="284">
        <f>IF(AV2221="","",COUNTIF(AV$8:AV2221,AV2221))</f>
        <v>1</v>
      </c>
      <c r="AX2221" s="284" t="str">
        <f t="shared" si="308"/>
        <v/>
      </c>
      <c r="AY2221" s="284" t="str">
        <f t="shared" si="311"/>
        <v/>
      </c>
      <c r="AZ2221" s="284" t="str">
        <f t="shared" si="312"/>
        <v/>
      </c>
    </row>
    <row r="2222" spans="1:52" ht="18" customHeight="1">
      <c r="A2222" s="281">
        <v>1699392</v>
      </c>
      <c r="B2222" s="281" t="s">
        <v>780</v>
      </c>
      <c r="C2222" s="281" t="s">
        <v>7618</v>
      </c>
      <c r="D2222" s="281" t="s">
        <v>782</v>
      </c>
      <c r="E2222" s="281" t="s">
        <v>4788</v>
      </c>
      <c r="F2222" s="281">
        <v>1</v>
      </c>
      <c r="G2222" s="281" t="s">
        <v>259</v>
      </c>
      <c r="H2222" s="303">
        <v>38165</v>
      </c>
      <c r="I2222" s="281">
        <v>24</v>
      </c>
      <c r="J2222" s="281" t="s">
        <v>260</v>
      </c>
      <c r="K2222" s="281">
        <v>278</v>
      </c>
      <c r="L2222" s="281" t="s">
        <v>445</v>
      </c>
      <c r="M2222" s="281">
        <v>2097</v>
      </c>
      <c r="N2222" s="281" t="s">
        <v>8166</v>
      </c>
      <c r="O2222" s="281">
        <v>2</v>
      </c>
      <c r="P2222" s="281" t="s">
        <v>303</v>
      </c>
      <c r="W2222" s="281">
        <v>-20</v>
      </c>
      <c r="X2222" s="281" t="s">
        <v>1574</v>
      </c>
      <c r="AA2222" s="281">
        <v>-1</v>
      </c>
      <c r="AB2222" s="281" t="s">
        <v>7787</v>
      </c>
      <c r="AC2222" s="303">
        <v>44535</v>
      </c>
      <c r="AD2222" s="281" t="s">
        <v>11485</v>
      </c>
      <c r="AE2222" s="281" t="s">
        <v>5278</v>
      </c>
      <c r="AF2222" s="281" t="s">
        <v>266</v>
      </c>
      <c r="AG2222" s="281" t="s">
        <v>8167</v>
      </c>
      <c r="AH2222" s="281" t="s">
        <v>8168</v>
      </c>
      <c r="AI2222" s="281" t="s">
        <v>8169</v>
      </c>
      <c r="AJ2222" s="281" t="s">
        <v>11638</v>
      </c>
      <c r="AN2222" s="303">
        <v>44011</v>
      </c>
      <c r="AP2222" s="284">
        <f t="shared" si="313"/>
        <v>2215</v>
      </c>
      <c r="AQ2222" s="284" t="str">
        <f t="shared" si="314"/>
        <v>山田翔大1</v>
      </c>
      <c r="AR2222" s="284" t="str">
        <f t="shared" si="315"/>
        <v>やまだしょうた1</v>
      </c>
      <c r="AS2222" s="284">
        <f t="shared" si="316"/>
        <v>1699392</v>
      </c>
      <c r="AT2222" s="284" t="str">
        <f t="shared" si="309"/>
        <v>山田翔大</v>
      </c>
      <c r="AU2222" s="284">
        <f>IF(AT2222="","",COUNTIF(AT$8:AT2222,AT2222))</f>
        <v>1</v>
      </c>
      <c r="AV2222" s="284" t="str">
        <f t="shared" si="310"/>
        <v>やまだしょうた</v>
      </c>
      <c r="AW2222" s="284">
        <f>IF(AV2222="","",COUNTIF(AV$8:AV2222,AV2222))</f>
        <v>1</v>
      </c>
      <c r="AX2222" s="284" t="str">
        <f t="shared" si="308"/>
        <v/>
      </c>
      <c r="AY2222" s="284" t="str">
        <f t="shared" si="311"/>
        <v/>
      </c>
      <c r="AZ2222" s="284" t="str">
        <f t="shared" si="312"/>
        <v/>
      </c>
    </row>
    <row r="2223" spans="1:52" ht="18" customHeight="1">
      <c r="A2223" s="281">
        <v>1700097</v>
      </c>
      <c r="B2223" s="281" t="s">
        <v>8170</v>
      </c>
      <c r="C2223" s="281" t="s">
        <v>8171</v>
      </c>
      <c r="D2223" s="281" t="s">
        <v>826</v>
      </c>
      <c r="E2223" s="281" t="s">
        <v>8172</v>
      </c>
      <c r="F2223" s="281">
        <v>2</v>
      </c>
      <c r="G2223" s="281" t="s">
        <v>282</v>
      </c>
      <c r="H2223" s="303">
        <v>38172</v>
      </c>
      <c r="I2223" s="281">
        <v>24</v>
      </c>
      <c r="J2223" s="281" t="s">
        <v>260</v>
      </c>
      <c r="K2223" s="281">
        <v>266</v>
      </c>
      <c r="L2223" s="281" t="s">
        <v>386</v>
      </c>
      <c r="M2223" s="281">
        <v>2021</v>
      </c>
      <c r="N2223" s="281" t="s">
        <v>387</v>
      </c>
      <c r="O2223" s="281">
        <v>2</v>
      </c>
      <c r="P2223" s="281" t="s">
        <v>303</v>
      </c>
      <c r="W2223" s="281">
        <v>-20</v>
      </c>
      <c r="X2223" s="281" t="s">
        <v>1574</v>
      </c>
      <c r="AA2223" s="281">
        <v>-1</v>
      </c>
      <c r="AB2223" s="281" t="s">
        <v>7787</v>
      </c>
      <c r="AC2223" s="303">
        <v>44535</v>
      </c>
      <c r="AD2223" s="281" t="s">
        <v>11483</v>
      </c>
      <c r="AF2223" s="281" t="s">
        <v>266</v>
      </c>
      <c r="AG2223" s="281" t="s">
        <v>5799</v>
      </c>
      <c r="AI2223" s="281" t="s">
        <v>5800</v>
      </c>
      <c r="AJ2223" s="281" t="s">
        <v>11501</v>
      </c>
      <c r="AN2223" s="303">
        <v>44012</v>
      </c>
      <c r="AP2223" s="284">
        <f t="shared" si="313"/>
        <v>2216</v>
      </c>
      <c r="AQ2223" s="284" t="str">
        <f t="shared" si="314"/>
        <v>髙野陽葵1</v>
      </c>
      <c r="AR2223" s="284" t="str">
        <f t="shared" si="315"/>
        <v>たかのひまり1</v>
      </c>
      <c r="AS2223" s="284">
        <f t="shared" si="316"/>
        <v>1700097</v>
      </c>
      <c r="AT2223" s="284" t="str">
        <f t="shared" si="309"/>
        <v>髙野陽葵</v>
      </c>
      <c r="AU2223" s="284">
        <f>IF(AT2223="","",COUNTIF(AT$8:AT2223,AT2223))</f>
        <v>1</v>
      </c>
      <c r="AV2223" s="284" t="str">
        <f t="shared" si="310"/>
        <v>たかのひまり</v>
      </c>
      <c r="AW2223" s="284">
        <f>IF(AV2223="","",COUNTIF(AV$8:AV2223,AV2223))</f>
        <v>1</v>
      </c>
      <c r="AX2223" s="284" t="str">
        <f t="shared" si="308"/>
        <v/>
      </c>
      <c r="AY2223" s="284" t="str">
        <f t="shared" si="311"/>
        <v/>
      </c>
      <c r="AZ2223" s="284" t="str">
        <f t="shared" si="312"/>
        <v/>
      </c>
    </row>
    <row r="2224" spans="1:52" ht="18" customHeight="1">
      <c r="A2224" s="281">
        <v>1700021</v>
      </c>
      <c r="B2224" s="281" t="s">
        <v>8173</v>
      </c>
      <c r="C2224" s="281" t="s">
        <v>8174</v>
      </c>
      <c r="D2224" s="281" t="s">
        <v>8175</v>
      </c>
      <c r="E2224" s="281" t="s">
        <v>6084</v>
      </c>
      <c r="F2224" s="281">
        <v>2</v>
      </c>
      <c r="G2224" s="281" t="s">
        <v>282</v>
      </c>
      <c r="H2224" s="303">
        <v>38239</v>
      </c>
      <c r="I2224" s="281">
        <v>24</v>
      </c>
      <c r="J2224" s="281" t="s">
        <v>260</v>
      </c>
      <c r="K2224" s="281">
        <v>267</v>
      </c>
      <c r="L2224" s="281" t="s">
        <v>328</v>
      </c>
      <c r="M2224" s="281">
        <v>2026</v>
      </c>
      <c r="N2224" s="281" t="s">
        <v>8176</v>
      </c>
      <c r="O2224" s="281">
        <v>2</v>
      </c>
      <c r="P2224" s="281" t="s">
        <v>303</v>
      </c>
      <c r="V2224" s="281">
        <v>0</v>
      </c>
      <c r="W2224" s="281">
        <v>-20</v>
      </c>
      <c r="X2224" s="281" t="s">
        <v>1574</v>
      </c>
      <c r="AA2224" s="281">
        <v>-1</v>
      </c>
      <c r="AB2224" s="281" t="s">
        <v>7787</v>
      </c>
      <c r="AC2224" s="303">
        <v>44535</v>
      </c>
      <c r="AD2224" s="281" t="s">
        <v>11483</v>
      </c>
      <c r="AE2224" s="281" t="s">
        <v>516</v>
      </c>
      <c r="AF2224" s="281" t="s">
        <v>266</v>
      </c>
      <c r="AG2224" s="281" t="s">
        <v>8177</v>
      </c>
      <c r="AI2224" s="281" t="s">
        <v>8178</v>
      </c>
      <c r="AJ2224" s="281" t="s">
        <v>11639</v>
      </c>
      <c r="AN2224" s="303">
        <v>44012</v>
      </c>
      <c r="AP2224" s="284">
        <f t="shared" si="313"/>
        <v>2217</v>
      </c>
      <c r="AQ2224" s="284" t="str">
        <f t="shared" si="314"/>
        <v>早川実希1</v>
      </c>
      <c r="AR2224" s="284" t="str">
        <f t="shared" si="315"/>
        <v>はやかわみき1</v>
      </c>
      <c r="AS2224" s="284">
        <f t="shared" si="316"/>
        <v>1700021</v>
      </c>
      <c r="AT2224" s="284" t="str">
        <f t="shared" si="309"/>
        <v>早川実希</v>
      </c>
      <c r="AU2224" s="284">
        <f>IF(AT2224="","",COUNTIF(AT$8:AT2224,AT2224))</f>
        <v>1</v>
      </c>
      <c r="AV2224" s="284" t="str">
        <f t="shared" si="310"/>
        <v>はやかわみき</v>
      </c>
      <c r="AW2224" s="284">
        <f>IF(AV2224="","",COUNTIF(AV$8:AV2224,AV2224))</f>
        <v>1</v>
      </c>
      <c r="AX2224" s="284" t="str">
        <f t="shared" si="308"/>
        <v/>
      </c>
      <c r="AY2224" s="284" t="str">
        <f t="shared" si="311"/>
        <v/>
      </c>
      <c r="AZ2224" s="284" t="str">
        <f t="shared" si="312"/>
        <v/>
      </c>
    </row>
    <row r="2225" spans="1:52" ht="18" customHeight="1">
      <c r="A2225" s="281">
        <v>1704260</v>
      </c>
      <c r="B2225" s="281" t="s">
        <v>3585</v>
      </c>
      <c r="C2225" s="281" t="s">
        <v>5608</v>
      </c>
      <c r="D2225" s="281" t="s">
        <v>3587</v>
      </c>
      <c r="E2225" s="281" t="s">
        <v>5609</v>
      </c>
      <c r="F2225" s="281">
        <v>1</v>
      </c>
      <c r="G2225" s="281" t="s">
        <v>259</v>
      </c>
      <c r="H2225" s="303">
        <v>38262</v>
      </c>
      <c r="I2225" s="281">
        <v>24</v>
      </c>
      <c r="J2225" s="281" t="s">
        <v>260</v>
      </c>
      <c r="K2225" s="281">
        <v>280</v>
      </c>
      <c r="L2225" s="281" t="s">
        <v>334</v>
      </c>
      <c r="M2225" s="281">
        <v>2116</v>
      </c>
      <c r="N2225" s="281" t="s">
        <v>7046</v>
      </c>
      <c r="O2225" s="281">
        <v>2</v>
      </c>
      <c r="P2225" s="281" t="s">
        <v>303</v>
      </c>
      <c r="W2225" s="281">
        <v>-20</v>
      </c>
      <c r="X2225" s="281" t="s">
        <v>1574</v>
      </c>
      <c r="AA2225" s="281">
        <v>-1</v>
      </c>
      <c r="AB2225" s="281" t="s">
        <v>7787</v>
      </c>
      <c r="AC2225" s="303">
        <v>44535</v>
      </c>
      <c r="AD2225" s="281" t="s">
        <v>11485</v>
      </c>
      <c r="AE2225" s="281" t="s">
        <v>849</v>
      </c>
      <c r="AF2225" s="281" t="s">
        <v>266</v>
      </c>
      <c r="AG2225" s="281" t="s">
        <v>7047</v>
      </c>
      <c r="AI2225" s="281" t="s">
        <v>7048</v>
      </c>
      <c r="AJ2225" s="281" t="s">
        <v>11591</v>
      </c>
      <c r="AN2225" s="303">
        <v>44035</v>
      </c>
      <c r="AP2225" s="284">
        <f t="shared" si="313"/>
        <v>2218</v>
      </c>
      <c r="AQ2225" s="284" t="str">
        <f t="shared" si="314"/>
        <v>三村龍之介1</v>
      </c>
      <c r="AR2225" s="284" t="str">
        <f t="shared" si="315"/>
        <v>みむらりゅうのすけ1</v>
      </c>
      <c r="AS2225" s="284">
        <f t="shared" si="316"/>
        <v>1704260</v>
      </c>
      <c r="AT2225" s="284" t="str">
        <f t="shared" si="309"/>
        <v>三村龍之介</v>
      </c>
      <c r="AU2225" s="284">
        <f>IF(AT2225="","",COUNTIF(AT$8:AT2225,AT2225))</f>
        <v>1</v>
      </c>
      <c r="AV2225" s="284" t="str">
        <f t="shared" si="310"/>
        <v>みむらりゅうのすけ</v>
      </c>
      <c r="AW2225" s="284">
        <f>IF(AV2225="","",COUNTIF(AV$8:AV2225,AV2225))</f>
        <v>1</v>
      </c>
      <c r="AX2225" s="284" t="str">
        <f t="shared" si="308"/>
        <v/>
      </c>
      <c r="AY2225" s="284" t="str">
        <f t="shared" si="311"/>
        <v/>
      </c>
      <c r="AZ2225" s="284" t="str">
        <f t="shared" si="312"/>
        <v/>
      </c>
    </row>
    <row r="2226" spans="1:52" ht="18" customHeight="1">
      <c r="A2226" s="281">
        <v>1722356</v>
      </c>
      <c r="B2226" s="281" t="s">
        <v>278</v>
      </c>
      <c r="C2226" s="281" t="s">
        <v>8179</v>
      </c>
      <c r="D2226" s="281" t="s">
        <v>280</v>
      </c>
      <c r="E2226" s="281" t="s">
        <v>5513</v>
      </c>
      <c r="F2226" s="281">
        <v>1</v>
      </c>
      <c r="G2226" s="281" t="s">
        <v>259</v>
      </c>
      <c r="H2226" s="303">
        <v>38269</v>
      </c>
      <c r="I2226" s="281">
        <v>24</v>
      </c>
      <c r="J2226" s="281" t="s">
        <v>260</v>
      </c>
      <c r="K2226" s="281">
        <v>267</v>
      </c>
      <c r="L2226" s="281" t="s">
        <v>328</v>
      </c>
      <c r="M2226" s="281">
        <v>2027</v>
      </c>
      <c r="N2226" s="281" t="s">
        <v>7091</v>
      </c>
      <c r="O2226" s="281">
        <v>2</v>
      </c>
      <c r="P2226" s="281" t="s">
        <v>303</v>
      </c>
      <c r="Q2226" s="281">
        <v>0</v>
      </c>
      <c r="S2226" s="281">
        <v>0</v>
      </c>
      <c r="W2226" s="281">
        <v>-20</v>
      </c>
      <c r="X2226" s="281" t="s">
        <v>1574</v>
      </c>
      <c r="AA2226" s="281">
        <v>-1</v>
      </c>
      <c r="AB2226" s="281" t="s">
        <v>7787</v>
      </c>
      <c r="AC2226" s="303">
        <v>44535</v>
      </c>
      <c r="AD2226" s="281" t="s">
        <v>11483</v>
      </c>
      <c r="AE2226" s="281" t="s">
        <v>828</v>
      </c>
      <c r="AF2226" s="281" t="s">
        <v>266</v>
      </c>
      <c r="AG2226" s="281" t="s">
        <v>7092</v>
      </c>
      <c r="AH2226" s="281" t="s">
        <v>7093</v>
      </c>
      <c r="AI2226" s="281" t="s">
        <v>7094</v>
      </c>
      <c r="AJ2226" s="281" t="s">
        <v>11594</v>
      </c>
      <c r="AN2226" s="303">
        <v>44304</v>
      </c>
      <c r="AP2226" s="284">
        <f t="shared" si="313"/>
        <v>2219</v>
      </c>
      <c r="AQ2226" s="284" t="str">
        <f t="shared" si="314"/>
        <v>竹内光希1</v>
      </c>
      <c r="AR2226" s="284" t="str">
        <f t="shared" si="315"/>
        <v>たけうちみつき1</v>
      </c>
      <c r="AS2226" s="284">
        <f t="shared" si="316"/>
        <v>1722356</v>
      </c>
      <c r="AT2226" s="284" t="str">
        <f t="shared" si="309"/>
        <v>竹内光希</v>
      </c>
      <c r="AU2226" s="284">
        <f>IF(AT2226="","",COUNTIF(AT$8:AT2226,AT2226))</f>
        <v>1</v>
      </c>
      <c r="AV2226" s="284" t="str">
        <f t="shared" si="310"/>
        <v>たけうちみつき</v>
      </c>
      <c r="AW2226" s="284">
        <f>IF(AV2226="","",COUNTIF(AV$8:AV2226,AV2226))</f>
        <v>1</v>
      </c>
      <c r="AX2226" s="284" t="str">
        <f t="shared" si="308"/>
        <v/>
      </c>
      <c r="AY2226" s="284" t="str">
        <f t="shared" si="311"/>
        <v/>
      </c>
      <c r="AZ2226" s="284" t="str">
        <f t="shared" si="312"/>
        <v/>
      </c>
    </row>
    <row r="2227" spans="1:52" ht="18" customHeight="1">
      <c r="A2227" s="281">
        <v>1704259</v>
      </c>
      <c r="B2227" s="281" t="s">
        <v>1151</v>
      </c>
      <c r="C2227" s="281" t="s">
        <v>985</v>
      </c>
      <c r="D2227" s="281" t="s">
        <v>1153</v>
      </c>
      <c r="E2227" s="281" t="s">
        <v>5895</v>
      </c>
      <c r="F2227" s="281">
        <v>1</v>
      </c>
      <c r="G2227" s="281" t="s">
        <v>259</v>
      </c>
      <c r="H2227" s="303">
        <v>38300</v>
      </c>
      <c r="I2227" s="281">
        <v>24</v>
      </c>
      <c r="J2227" s="281" t="s">
        <v>260</v>
      </c>
      <c r="K2227" s="281">
        <v>280</v>
      </c>
      <c r="L2227" s="281" t="s">
        <v>334</v>
      </c>
      <c r="M2227" s="281">
        <v>2116</v>
      </c>
      <c r="N2227" s="281" t="s">
        <v>7046</v>
      </c>
      <c r="O2227" s="281">
        <v>2</v>
      </c>
      <c r="P2227" s="281" t="s">
        <v>303</v>
      </c>
      <c r="W2227" s="281">
        <v>-20</v>
      </c>
      <c r="X2227" s="281" t="s">
        <v>1574</v>
      </c>
      <c r="AA2227" s="281">
        <v>-1</v>
      </c>
      <c r="AB2227" s="281" t="s">
        <v>7787</v>
      </c>
      <c r="AC2227" s="303">
        <v>44535</v>
      </c>
      <c r="AD2227" s="281" t="s">
        <v>11485</v>
      </c>
      <c r="AE2227" s="281" t="s">
        <v>849</v>
      </c>
      <c r="AF2227" s="281" t="s">
        <v>266</v>
      </c>
      <c r="AG2227" s="281" t="s">
        <v>7047</v>
      </c>
      <c r="AI2227" s="281" t="s">
        <v>7048</v>
      </c>
      <c r="AJ2227" s="281" t="s">
        <v>11591</v>
      </c>
      <c r="AN2227" s="303">
        <v>44035</v>
      </c>
      <c r="AP2227" s="284">
        <f t="shared" si="313"/>
        <v>2220</v>
      </c>
      <c r="AQ2227" s="284" t="str">
        <f t="shared" si="314"/>
        <v>中島大和1</v>
      </c>
      <c r="AR2227" s="284" t="str">
        <f t="shared" si="315"/>
        <v>なかじまやまと1</v>
      </c>
      <c r="AS2227" s="284">
        <f t="shared" si="316"/>
        <v>1704259</v>
      </c>
      <c r="AT2227" s="284" t="str">
        <f t="shared" si="309"/>
        <v>中島大和</v>
      </c>
      <c r="AU2227" s="284">
        <f>IF(AT2227="","",COUNTIF(AT$8:AT2227,AT2227))</f>
        <v>1</v>
      </c>
      <c r="AV2227" s="284" t="str">
        <f t="shared" si="310"/>
        <v>なかじまやまと</v>
      </c>
      <c r="AW2227" s="284">
        <f>IF(AV2227="","",COUNTIF(AV$8:AV2227,AV2227))</f>
        <v>1</v>
      </c>
      <c r="AX2227" s="284" t="str">
        <f t="shared" si="308"/>
        <v/>
      </c>
      <c r="AY2227" s="284" t="str">
        <f t="shared" si="311"/>
        <v/>
      </c>
      <c r="AZ2227" s="284" t="str">
        <f t="shared" si="312"/>
        <v/>
      </c>
    </row>
    <row r="2228" spans="1:52" ht="18" customHeight="1">
      <c r="A2228" s="281">
        <v>1699755</v>
      </c>
      <c r="B2228" s="281" t="s">
        <v>8180</v>
      </c>
      <c r="C2228" s="281" t="s">
        <v>8181</v>
      </c>
      <c r="D2228" s="281" t="s">
        <v>8182</v>
      </c>
      <c r="E2228" s="281" t="s">
        <v>3881</v>
      </c>
      <c r="F2228" s="281">
        <v>1</v>
      </c>
      <c r="G2228" s="281" t="s">
        <v>259</v>
      </c>
      <c r="H2228" s="303">
        <v>38302</v>
      </c>
      <c r="I2228" s="281">
        <v>24</v>
      </c>
      <c r="J2228" s="281" t="s">
        <v>260</v>
      </c>
      <c r="K2228" s="281">
        <v>280</v>
      </c>
      <c r="L2228" s="281" t="s">
        <v>334</v>
      </c>
      <c r="M2228" s="281">
        <v>5006</v>
      </c>
      <c r="N2228" s="281" t="s">
        <v>5808</v>
      </c>
      <c r="O2228" s="281">
        <v>2</v>
      </c>
      <c r="P2228" s="281" t="s">
        <v>303</v>
      </c>
      <c r="W2228" s="281">
        <v>-20</v>
      </c>
      <c r="X2228" s="281" t="s">
        <v>1574</v>
      </c>
      <c r="AA2228" s="281">
        <v>-1</v>
      </c>
      <c r="AB2228" s="281" t="s">
        <v>7787</v>
      </c>
      <c r="AC2228" s="303">
        <v>44535</v>
      </c>
      <c r="AD2228" s="281" t="s">
        <v>11485</v>
      </c>
      <c r="AE2228" s="281" t="s">
        <v>1142</v>
      </c>
      <c r="AF2228" s="281" t="s">
        <v>266</v>
      </c>
      <c r="AG2228" s="281" t="s">
        <v>5809</v>
      </c>
      <c r="AI2228" s="281" t="s">
        <v>5810</v>
      </c>
      <c r="AJ2228" s="281" t="s">
        <v>11502</v>
      </c>
      <c r="AN2228" s="303">
        <v>44011</v>
      </c>
      <c r="AP2228" s="284">
        <f t="shared" si="313"/>
        <v>2221</v>
      </c>
      <c r="AQ2228" s="284" t="str">
        <f t="shared" si="314"/>
        <v>北川聡真1</v>
      </c>
      <c r="AR2228" s="284" t="str">
        <f t="shared" si="315"/>
        <v>きたがわそうま1</v>
      </c>
      <c r="AS2228" s="284">
        <f t="shared" si="316"/>
        <v>1699755</v>
      </c>
      <c r="AT2228" s="284" t="str">
        <f t="shared" si="309"/>
        <v>北川聡真</v>
      </c>
      <c r="AU2228" s="284">
        <f>IF(AT2228="","",COUNTIF(AT$8:AT2228,AT2228))</f>
        <v>1</v>
      </c>
      <c r="AV2228" s="284" t="str">
        <f t="shared" si="310"/>
        <v>きたがわそうま</v>
      </c>
      <c r="AW2228" s="284">
        <f>IF(AV2228="","",COUNTIF(AV$8:AV2228,AV2228))</f>
        <v>1</v>
      </c>
      <c r="AX2228" s="284" t="str">
        <f t="shared" si="308"/>
        <v/>
      </c>
      <c r="AY2228" s="284" t="str">
        <f t="shared" si="311"/>
        <v/>
      </c>
      <c r="AZ2228" s="284" t="str">
        <f t="shared" si="312"/>
        <v/>
      </c>
    </row>
    <row r="2229" spans="1:52" ht="18" customHeight="1">
      <c r="A2229" s="281">
        <v>1700018</v>
      </c>
      <c r="B2229" s="281" t="s">
        <v>8183</v>
      </c>
      <c r="C2229" s="281" t="s">
        <v>7389</v>
      </c>
      <c r="D2229" s="281" t="s">
        <v>8184</v>
      </c>
      <c r="E2229" s="281" t="s">
        <v>7389</v>
      </c>
      <c r="F2229" s="281">
        <v>2</v>
      </c>
      <c r="G2229" s="281" t="s">
        <v>282</v>
      </c>
      <c r="H2229" s="303">
        <v>38337</v>
      </c>
      <c r="I2229" s="281">
        <v>24</v>
      </c>
      <c r="J2229" s="281" t="s">
        <v>260</v>
      </c>
      <c r="K2229" s="281">
        <v>267</v>
      </c>
      <c r="L2229" s="281" t="s">
        <v>328</v>
      </c>
      <c r="M2229" s="281">
        <v>2026</v>
      </c>
      <c r="N2229" s="281" t="s">
        <v>8176</v>
      </c>
      <c r="O2229" s="281">
        <v>2</v>
      </c>
      <c r="P2229" s="281" t="s">
        <v>303</v>
      </c>
      <c r="V2229" s="281">
        <v>0</v>
      </c>
      <c r="W2229" s="281">
        <v>-20</v>
      </c>
      <c r="X2229" s="281" t="s">
        <v>1574</v>
      </c>
      <c r="AA2229" s="281">
        <v>-1</v>
      </c>
      <c r="AB2229" s="281" t="s">
        <v>7787</v>
      </c>
      <c r="AC2229" s="303">
        <v>44535</v>
      </c>
      <c r="AD2229" s="281" t="s">
        <v>11483</v>
      </c>
      <c r="AE2229" s="281" t="s">
        <v>516</v>
      </c>
      <c r="AF2229" s="281" t="s">
        <v>266</v>
      </c>
      <c r="AG2229" s="281" t="s">
        <v>8177</v>
      </c>
      <c r="AI2229" s="281" t="s">
        <v>8178</v>
      </c>
      <c r="AJ2229" s="281" t="s">
        <v>11639</v>
      </c>
      <c r="AN2229" s="303">
        <v>44012</v>
      </c>
      <c r="AP2229" s="284">
        <f t="shared" si="313"/>
        <v>2222</v>
      </c>
      <c r="AQ2229" s="284" t="str">
        <f t="shared" si="314"/>
        <v>赤久保はづき1</v>
      </c>
      <c r="AR2229" s="284" t="str">
        <f t="shared" si="315"/>
        <v>あかくぼはづき1</v>
      </c>
      <c r="AS2229" s="284">
        <f t="shared" si="316"/>
        <v>1700018</v>
      </c>
      <c r="AT2229" s="284" t="str">
        <f t="shared" si="309"/>
        <v>赤久保はづき</v>
      </c>
      <c r="AU2229" s="284">
        <f>IF(AT2229="","",COUNTIF(AT$8:AT2229,AT2229))</f>
        <v>1</v>
      </c>
      <c r="AV2229" s="284" t="str">
        <f t="shared" si="310"/>
        <v>あかくぼはづき</v>
      </c>
      <c r="AW2229" s="284">
        <f>IF(AV2229="","",COUNTIF(AV$8:AV2229,AV2229))</f>
        <v>1</v>
      </c>
      <c r="AX2229" s="284" t="str">
        <f t="shared" si="308"/>
        <v/>
      </c>
      <c r="AY2229" s="284" t="str">
        <f t="shared" si="311"/>
        <v/>
      </c>
      <c r="AZ2229" s="284" t="str">
        <f t="shared" si="312"/>
        <v/>
      </c>
    </row>
    <row r="2230" spans="1:52" ht="18" customHeight="1">
      <c r="A2230" s="281">
        <v>1722355</v>
      </c>
      <c r="B2230" s="281" t="s">
        <v>6144</v>
      </c>
      <c r="C2230" s="281" t="s">
        <v>8185</v>
      </c>
      <c r="D2230" s="281" t="s">
        <v>6146</v>
      </c>
      <c r="E2230" s="281" t="s">
        <v>6109</v>
      </c>
      <c r="F2230" s="281">
        <v>1</v>
      </c>
      <c r="G2230" s="281" t="s">
        <v>259</v>
      </c>
      <c r="H2230" s="303">
        <v>38356</v>
      </c>
      <c r="I2230" s="281">
        <v>24</v>
      </c>
      <c r="J2230" s="281" t="s">
        <v>260</v>
      </c>
      <c r="K2230" s="281">
        <v>267</v>
      </c>
      <c r="L2230" s="281" t="s">
        <v>328</v>
      </c>
      <c r="M2230" s="281">
        <v>2027</v>
      </c>
      <c r="N2230" s="281" t="s">
        <v>7091</v>
      </c>
      <c r="O2230" s="281">
        <v>2</v>
      </c>
      <c r="P2230" s="281" t="s">
        <v>303</v>
      </c>
      <c r="Q2230" s="281">
        <v>0</v>
      </c>
      <c r="S2230" s="281">
        <v>0</v>
      </c>
      <c r="W2230" s="281">
        <v>-20</v>
      </c>
      <c r="X2230" s="281" t="s">
        <v>1574</v>
      </c>
      <c r="AA2230" s="281">
        <v>-1</v>
      </c>
      <c r="AB2230" s="281" t="s">
        <v>7787</v>
      </c>
      <c r="AC2230" s="303">
        <v>44535</v>
      </c>
      <c r="AD2230" s="281" t="s">
        <v>11483</v>
      </c>
      <c r="AE2230" s="281" t="s">
        <v>828</v>
      </c>
      <c r="AF2230" s="281" t="s">
        <v>266</v>
      </c>
      <c r="AG2230" s="281" t="s">
        <v>7092</v>
      </c>
      <c r="AH2230" s="281" t="s">
        <v>7093</v>
      </c>
      <c r="AI2230" s="281" t="s">
        <v>7094</v>
      </c>
      <c r="AJ2230" s="281" t="s">
        <v>11594</v>
      </c>
      <c r="AN2230" s="303">
        <v>44304</v>
      </c>
      <c r="AP2230" s="284">
        <f t="shared" si="313"/>
        <v>2223</v>
      </c>
      <c r="AQ2230" s="284" t="str">
        <f t="shared" si="314"/>
        <v>松木優真1</v>
      </c>
      <c r="AR2230" s="284" t="str">
        <f t="shared" si="315"/>
        <v>まつきゆうま1</v>
      </c>
      <c r="AS2230" s="284">
        <f t="shared" si="316"/>
        <v>1722355</v>
      </c>
      <c r="AT2230" s="284" t="str">
        <f t="shared" si="309"/>
        <v>松木優真</v>
      </c>
      <c r="AU2230" s="284">
        <f>IF(AT2230="","",COUNTIF(AT$8:AT2230,AT2230))</f>
        <v>1</v>
      </c>
      <c r="AV2230" s="284" t="str">
        <f t="shared" si="310"/>
        <v>まつきゆうま</v>
      </c>
      <c r="AW2230" s="284">
        <f>IF(AV2230="","",COUNTIF(AV$8:AV2230,AV2230))</f>
        <v>1</v>
      </c>
      <c r="AX2230" s="284" t="str">
        <f t="shared" si="308"/>
        <v/>
      </c>
      <c r="AY2230" s="284" t="str">
        <f t="shared" si="311"/>
        <v/>
      </c>
      <c r="AZ2230" s="284" t="str">
        <f t="shared" si="312"/>
        <v/>
      </c>
    </row>
    <row r="2231" spans="1:52" ht="18" customHeight="1">
      <c r="A2231" s="281">
        <v>1704261</v>
      </c>
      <c r="B2231" s="281" t="s">
        <v>8186</v>
      </c>
      <c r="C2231" s="281" t="s">
        <v>8187</v>
      </c>
      <c r="D2231" s="281" t="s">
        <v>8188</v>
      </c>
      <c r="E2231" s="281" t="s">
        <v>8189</v>
      </c>
      <c r="F2231" s="281">
        <v>1</v>
      </c>
      <c r="G2231" s="281" t="s">
        <v>259</v>
      </c>
      <c r="H2231" s="303">
        <v>38382</v>
      </c>
      <c r="I2231" s="281">
        <v>24</v>
      </c>
      <c r="J2231" s="281" t="s">
        <v>260</v>
      </c>
      <c r="K2231" s="281">
        <v>280</v>
      </c>
      <c r="L2231" s="281" t="s">
        <v>334</v>
      </c>
      <c r="M2231" s="281">
        <v>2116</v>
      </c>
      <c r="N2231" s="281" t="s">
        <v>7046</v>
      </c>
      <c r="O2231" s="281">
        <v>2</v>
      </c>
      <c r="P2231" s="281" t="s">
        <v>303</v>
      </c>
      <c r="W2231" s="281">
        <v>-20</v>
      </c>
      <c r="X2231" s="281" t="s">
        <v>1574</v>
      </c>
      <c r="AA2231" s="281">
        <v>-1</v>
      </c>
      <c r="AB2231" s="281" t="s">
        <v>7787</v>
      </c>
      <c r="AC2231" s="303">
        <v>44535</v>
      </c>
      <c r="AD2231" s="281" t="s">
        <v>11485</v>
      </c>
      <c r="AE2231" s="281" t="s">
        <v>849</v>
      </c>
      <c r="AF2231" s="281" t="s">
        <v>266</v>
      </c>
      <c r="AG2231" s="281" t="s">
        <v>7047</v>
      </c>
      <c r="AI2231" s="281" t="s">
        <v>7048</v>
      </c>
      <c r="AJ2231" s="281" t="s">
        <v>11591</v>
      </c>
      <c r="AN2231" s="303">
        <v>44035</v>
      </c>
      <c r="AP2231" s="284">
        <f t="shared" si="313"/>
        <v>2224</v>
      </c>
      <c r="AQ2231" s="284" t="str">
        <f t="shared" si="314"/>
        <v>嘉山レオ1</v>
      </c>
      <c r="AR2231" s="284" t="str">
        <f t="shared" si="315"/>
        <v>かやまれお1</v>
      </c>
      <c r="AS2231" s="284">
        <f t="shared" si="316"/>
        <v>1704261</v>
      </c>
      <c r="AT2231" s="284" t="str">
        <f t="shared" si="309"/>
        <v>嘉山レオ</v>
      </c>
      <c r="AU2231" s="284">
        <f>IF(AT2231="","",COUNTIF(AT$8:AT2231,AT2231))</f>
        <v>1</v>
      </c>
      <c r="AV2231" s="284" t="str">
        <f t="shared" si="310"/>
        <v>かやまれお</v>
      </c>
      <c r="AW2231" s="284">
        <f>IF(AV2231="","",COUNTIF(AV$8:AV2231,AV2231))</f>
        <v>1</v>
      </c>
      <c r="AX2231" s="284" t="str">
        <f t="shared" si="308"/>
        <v/>
      </c>
      <c r="AY2231" s="284" t="str">
        <f t="shared" si="311"/>
        <v/>
      </c>
      <c r="AZ2231" s="284" t="str">
        <f t="shared" si="312"/>
        <v/>
      </c>
    </row>
    <row r="2232" spans="1:52" ht="18" customHeight="1">
      <c r="A2232" s="281">
        <v>1700020</v>
      </c>
      <c r="B2232" s="281" t="s">
        <v>6150</v>
      </c>
      <c r="C2232" s="281" t="s">
        <v>8190</v>
      </c>
      <c r="D2232" s="281" t="s">
        <v>6152</v>
      </c>
      <c r="E2232" s="281" t="s">
        <v>6226</v>
      </c>
      <c r="F2232" s="281">
        <v>2</v>
      </c>
      <c r="G2232" s="281" t="s">
        <v>282</v>
      </c>
      <c r="H2232" s="303">
        <v>38387</v>
      </c>
      <c r="I2232" s="281">
        <v>24</v>
      </c>
      <c r="J2232" s="281" t="s">
        <v>260</v>
      </c>
      <c r="K2232" s="281">
        <v>267</v>
      </c>
      <c r="L2232" s="281" t="s">
        <v>328</v>
      </c>
      <c r="M2232" s="281">
        <v>2026</v>
      </c>
      <c r="N2232" s="281" t="s">
        <v>8176</v>
      </c>
      <c r="O2232" s="281">
        <v>2</v>
      </c>
      <c r="P2232" s="281" t="s">
        <v>303</v>
      </c>
      <c r="V2232" s="281">
        <v>0</v>
      </c>
      <c r="W2232" s="281">
        <v>-20</v>
      </c>
      <c r="X2232" s="281" t="s">
        <v>1574</v>
      </c>
      <c r="AA2232" s="281">
        <v>-1</v>
      </c>
      <c r="AB2232" s="281" t="s">
        <v>7787</v>
      </c>
      <c r="AC2232" s="303">
        <v>44535</v>
      </c>
      <c r="AD2232" s="281" t="s">
        <v>11483</v>
      </c>
      <c r="AE2232" s="281" t="s">
        <v>516</v>
      </c>
      <c r="AF2232" s="281" t="s">
        <v>266</v>
      </c>
      <c r="AG2232" s="281" t="s">
        <v>8177</v>
      </c>
      <c r="AI2232" s="281" t="s">
        <v>8178</v>
      </c>
      <c r="AJ2232" s="281" t="s">
        <v>11639</v>
      </c>
      <c r="AN2232" s="303">
        <v>44012</v>
      </c>
      <c r="AP2232" s="284">
        <f t="shared" si="313"/>
        <v>2225</v>
      </c>
      <c r="AQ2232" s="284" t="str">
        <f t="shared" si="314"/>
        <v>傳田理紗1</v>
      </c>
      <c r="AR2232" s="284" t="str">
        <f t="shared" si="315"/>
        <v>でんだりさ1</v>
      </c>
      <c r="AS2232" s="284">
        <f t="shared" si="316"/>
        <v>1700020</v>
      </c>
      <c r="AT2232" s="284" t="str">
        <f t="shared" si="309"/>
        <v>傳田理紗</v>
      </c>
      <c r="AU2232" s="284">
        <f>IF(AT2232="","",COUNTIF(AT$8:AT2232,AT2232))</f>
        <v>1</v>
      </c>
      <c r="AV2232" s="284" t="str">
        <f t="shared" si="310"/>
        <v>でんだりさ</v>
      </c>
      <c r="AW2232" s="284">
        <f>IF(AV2232="","",COUNTIF(AV$8:AV2232,AV2232))</f>
        <v>1</v>
      </c>
      <c r="AX2232" s="284" t="str">
        <f t="shared" si="308"/>
        <v/>
      </c>
      <c r="AY2232" s="284" t="str">
        <f t="shared" si="311"/>
        <v/>
      </c>
      <c r="AZ2232" s="284" t="str">
        <f t="shared" si="312"/>
        <v/>
      </c>
    </row>
    <row r="2233" spans="1:52" ht="18" customHeight="1">
      <c r="A2233" s="281">
        <v>1703105</v>
      </c>
      <c r="B2233" s="281" t="s">
        <v>3046</v>
      </c>
      <c r="C2233" s="281" t="s">
        <v>6823</v>
      </c>
      <c r="D2233" s="281" t="s">
        <v>3048</v>
      </c>
      <c r="E2233" s="281" t="s">
        <v>6824</v>
      </c>
      <c r="F2233" s="281">
        <v>1</v>
      </c>
      <c r="G2233" s="281" t="s">
        <v>259</v>
      </c>
      <c r="H2233" s="303">
        <v>38390</v>
      </c>
      <c r="I2233" s="281">
        <v>24</v>
      </c>
      <c r="J2233" s="281" t="s">
        <v>260</v>
      </c>
      <c r="K2233" s="281">
        <v>265</v>
      </c>
      <c r="L2233" s="281" t="s">
        <v>574</v>
      </c>
      <c r="M2233" s="281">
        <v>2019</v>
      </c>
      <c r="N2233" s="281" t="s">
        <v>6124</v>
      </c>
      <c r="O2233" s="281">
        <v>2</v>
      </c>
      <c r="P2233" s="281" t="s">
        <v>303</v>
      </c>
      <c r="W2233" s="281">
        <v>-20</v>
      </c>
      <c r="X2233" s="281" t="s">
        <v>1574</v>
      </c>
      <c r="AA2233" s="281">
        <v>-1</v>
      </c>
      <c r="AB2233" s="281" t="s">
        <v>7787</v>
      </c>
      <c r="AC2233" s="303">
        <v>44535</v>
      </c>
      <c r="AD2233" s="281" t="s">
        <v>11483</v>
      </c>
      <c r="AE2233" s="281" t="s">
        <v>6125</v>
      </c>
      <c r="AF2233" s="281" t="s">
        <v>266</v>
      </c>
      <c r="AG2233" s="281" t="s">
        <v>6126</v>
      </c>
      <c r="AI2233" s="281" t="s">
        <v>6127</v>
      </c>
      <c r="AJ2233" s="281" t="s">
        <v>11531</v>
      </c>
      <c r="AN2233" s="303">
        <v>44023</v>
      </c>
      <c r="AP2233" s="284">
        <f t="shared" si="313"/>
        <v>2226</v>
      </c>
      <c r="AQ2233" s="284" t="str">
        <f t="shared" si="314"/>
        <v>浦野光1</v>
      </c>
      <c r="AR2233" s="284" t="str">
        <f t="shared" si="315"/>
        <v>うらのひかる1</v>
      </c>
      <c r="AS2233" s="284">
        <f t="shared" si="316"/>
        <v>1703105</v>
      </c>
      <c r="AT2233" s="284" t="str">
        <f t="shared" si="309"/>
        <v>浦野光</v>
      </c>
      <c r="AU2233" s="284">
        <f>IF(AT2233="","",COUNTIF(AT$8:AT2233,AT2233))</f>
        <v>1</v>
      </c>
      <c r="AV2233" s="284" t="str">
        <f t="shared" si="310"/>
        <v>うらのひかる</v>
      </c>
      <c r="AW2233" s="284">
        <f>IF(AV2233="","",COUNTIF(AV$8:AV2233,AV2233))</f>
        <v>1</v>
      </c>
      <c r="AX2233" s="284" t="str">
        <f t="shared" si="308"/>
        <v/>
      </c>
      <c r="AY2233" s="284" t="str">
        <f t="shared" si="311"/>
        <v/>
      </c>
      <c r="AZ2233" s="284" t="str">
        <f t="shared" si="312"/>
        <v/>
      </c>
    </row>
    <row r="2234" spans="1:52" ht="18" customHeight="1">
      <c r="A2234" s="281">
        <v>1732259</v>
      </c>
      <c r="B2234" s="281" t="s">
        <v>3724</v>
      </c>
      <c r="C2234" s="281" t="s">
        <v>4787</v>
      </c>
      <c r="D2234" s="281" t="s">
        <v>3726</v>
      </c>
      <c r="E2234" s="281" t="s">
        <v>4788</v>
      </c>
      <c r="F2234" s="281">
        <v>1</v>
      </c>
      <c r="G2234" s="281" t="s">
        <v>259</v>
      </c>
      <c r="H2234" s="303">
        <v>38447</v>
      </c>
      <c r="I2234" s="281">
        <v>24</v>
      </c>
      <c r="J2234" s="281" t="s">
        <v>260</v>
      </c>
      <c r="K2234" s="281">
        <v>266</v>
      </c>
      <c r="L2234" s="281" t="s">
        <v>386</v>
      </c>
      <c r="M2234" s="281">
        <v>5086</v>
      </c>
      <c r="N2234" s="281" t="s">
        <v>5610</v>
      </c>
      <c r="O2234" s="281">
        <v>2</v>
      </c>
      <c r="P2234" s="281" t="s">
        <v>303</v>
      </c>
      <c r="Q2234" s="281">
        <v>0</v>
      </c>
      <c r="S2234" s="281">
        <v>0</v>
      </c>
      <c r="W2234" s="281">
        <v>-20</v>
      </c>
      <c r="X2234" s="281" t="s">
        <v>1574</v>
      </c>
      <c r="AA2234" s="281">
        <v>-1</v>
      </c>
      <c r="AB2234" s="281" t="s">
        <v>7787</v>
      </c>
      <c r="AC2234" s="303">
        <v>44535</v>
      </c>
      <c r="AD2234" s="281" t="s">
        <v>11483</v>
      </c>
      <c r="AE2234" s="281" t="s">
        <v>5611</v>
      </c>
      <c r="AF2234" s="281" t="s">
        <v>266</v>
      </c>
      <c r="AG2234" s="281" t="s">
        <v>7632</v>
      </c>
      <c r="AN2234" s="303">
        <v>44354</v>
      </c>
      <c r="AP2234" s="284">
        <f t="shared" si="313"/>
        <v>2227</v>
      </c>
      <c r="AQ2234" s="284" t="str">
        <f t="shared" si="314"/>
        <v>笠原翔太1</v>
      </c>
      <c r="AR2234" s="284" t="str">
        <f t="shared" si="315"/>
        <v>かさはらしょうた1</v>
      </c>
      <c r="AS2234" s="284">
        <f t="shared" si="316"/>
        <v>1732259</v>
      </c>
      <c r="AT2234" s="284" t="str">
        <f t="shared" si="309"/>
        <v>笠原翔太</v>
      </c>
      <c r="AU2234" s="284">
        <f>IF(AT2234="","",COUNTIF(AT$8:AT2234,AT2234))</f>
        <v>1</v>
      </c>
      <c r="AV2234" s="284" t="str">
        <f t="shared" si="310"/>
        <v>かさはらしょうた</v>
      </c>
      <c r="AW2234" s="284">
        <f>IF(AV2234="","",COUNTIF(AV$8:AV2234,AV2234))</f>
        <v>1</v>
      </c>
      <c r="AX2234" s="284" t="str">
        <f t="shared" si="308"/>
        <v/>
      </c>
      <c r="AY2234" s="284" t="str">
        <f t="shared" si="311"/>
        <v/>
      </c>
      <c r="AZ2234" s="284" t="str">
        <f t="shared" si="312"/>
        <v/>
      </c>
    </row>
    <row r="2235" spans="1:52" ht="18" customHeight="1">
      <c r="A2235" s="281">
        <v>1732205</v>
      </c>
      <c r="B2235" s="281" t="s">
        <v>4530</v>
      </c>
      <c r="C2235" s="281" t="s">
        <v>8191</v>
      </c>
      <c r="D2235" s="281" t="s">
        <v>4532</v>
      </c>
      <c r="E2235" s="281" t="s">
        <v>8192</v>
      </c>
      <c r="F2235" s="281">
        <v>1</v>
      </c>
      <c r="G2235" s="281" t="s">
        <v>259</v>
      </c>
      <c r="H2235" s="303">
        <v>38450</v>
      </c>
      <c r="I2235" s="281">
        <v>24</v>
      </c>
      <c r="J2235" s="281" t="s">
        <v>260</v>
      </c>
      <c r="K2235" s="281">
        <v>267</v>
      </c>
      <c r="L2235" s="281" t="s">
        <v>328</v>
      </c>
      <c r="M2235" s="281">
        <v>2036</v>
      </c>
      <c r="N2235" s="281" t="s">
        <v>5645</v>
      </c>
      <c r="O2235" s="281">
        <v>2</v>
      </c>
      <c r="P2235" s="281" t="s">
        <v>303</v>
      </c>
      <c r="W2235" s="281">
        <v>-20</v>
      </c>
      <c r="X2235" s="281" t="s">
        <v>1574</v>
      </c>
      <c r="AA2235" s="281">
        <v>-1</v>
      </c>
      <c r="AB2235" s="281" t="s">
        <v>7787</v>
      </c>
      <c r="AC2235" s="303">
        <v>44535</v>
      </c>
      <c r="AD2235" s="281" t="s">
        <v>11483</v>
      </c>
      <c r="AE2235" s="281" t="s">
        <v>1036</v>
      </c>
      <c r="AF2235" s="281" t="s">
        <v>266</v>
      </c>
      <c r="AG2235" s="281" t="s">
        <v>5646</v>
      </c>
      <c r="AI2235" s="281" t="s">
        <v>5647</v>
      </c>
      <c r="AJ2235" s="281" t="s">
        <v>11489</v>
      </c>
      <c r="AN2235" s="303">
        <v>44354</v>
      </c>
      <c r="AP2235" s="284">
        <f t="shared" si="313"/>
        <v>2228</v>
      </c>
      <c r="AQ2235" s="284" t="str">
        <f t="shared" si="314"/>
        <v>井上采星1</v>
      </c>
      <c r="AR2235" s="284" t="str">
        <f t="shared" si="315"/>
        <v>いのうえさいせい1</v>
      </c>
      <c r="AS2235" s="284">
        <f t="shared" si="316"/>
        <v>1732205</v>
      </c>
      <c r="AT2235" s="284" t="str">
        <f t="shared" si="309"/>
        <v>井上采星</v>
      </c>
      <c r="AU2235" s="284">
        <f>IF(AT2235="","",COUNTIF(AT$8:AT2235,AT2235))</f>
        <v>1</v>
      </c>
      <c r="AV2235" s="284" t="str">
        <f t="shared" si="310"/>
        <v>いのうえさいせい</v>
      </c>
      <c r="AW2235" s="284">
        <f>IF(AV2235="","",COUNTIF(AV$8:AV2235,AV2235))</f>
        <v>1</v>
      </c>
      <c r="AX2235" s="284" t="str">
        <f t="shared" si="308"/>
        <v/>
      </c>
      <c r="AY2235" s="284" t="str">
        <f t="shared" si="311"/>
        <v/>
      </c>
      <c r="AZ2235" s="284" t="str">
        <f t="shared" si="312"/>
        <v/>
      </c>
    </row>
    <row r="2236" spans="1:52" ht="18" customHeight="1">
      <c r="A2236" s="281">
        <v>1732348</v>
      </c>
      <c r="B2236" s="281" t="s">
        <v>383</v>
      </c>
      <c r="C2236" s="281" t="s">
        <v>5277</v>
      </c>
      <c r="D2236" s="281" t="s">
        <v>1289</v>
      </c>
      <c r="E2236" s="281" t="s">
        <v>4070</v>
      </c>
      <c r="F2236" s="281">
        <v>1</v>
      </c>
      <c r="G2236" s="281" t="s">
        <v>259</v>
      </c>
      <c r="H2236" s="303">
        <v>38450</v>
      </c>
      <c r="I2236" s="281">
        <v>24</v>
      </c>
      <c r="J2236" s="281" t="s">
        <v>260</v>
      </c>
      <c r="K2236" s="281">
        <v>267</v>
      </c>
      <c r="L2236" s="281" t="s">
        <v>328</v>
      </c>
      <c r="M2236" s="281">
        <v>2033</v>
      </c>
      <c r="N2236" s="281" t="s">
        <v>6089</v>
      </c>
      <c r="O2236" s="281">
        <v>2</v>
      </c>
      <c r="P2236" s="281" t="s">
        <v>303</v>
      </c>
      <c r="W2236" s="281">
        <v>-20</v>
      </c>
      <c r="X2236" s="281" t="s">
        <v>1574</v>
      </c>
      <c r="AA2236" s="281">
        <v>-1</v>
      </c>
      <c r="AB2236" s="281" t="s">
        <v>7787</v>
      </c>
      <c r="AC2236" s="303">
        <v>44535</v>
      </c>
      <c r="AD2236" s="281" t="s">
        <v>11483</v>
      </c>
      <c r="AE2236" s="281" t="s">
        <v>946</v>
      </c>
      <c r="AF2236" s="281" t="s">
        <v>266</v>
      </c>
      <c r="AG2236" s="281" t="s">
        <v>6090</v>
      </c>
      <c r="AI2236" s="281" t="s">
        <v>6091</v>
      </c>
      <c r="AJ2236" s="281" t="s">
        <v>11528</v>
      </c>
      <c r="AN2236" s="303">
        <v>44354</v>
      </c>
      <c r="AP2236" s="284">
        <f t="shared" si="313"/>
        <v>2229</v>
      </c>
      <c r="AQ2236" s="284" t="str">
        <f t="shared" si="314"/>
        <v>山﨑優太1</v>
      </c>
      <c r="AR2236" s="284" t="str">
        <f t="shared" si="315"/>
        <v>やまざきゆうた1</v>
      </c>
      <c r="AS2236" s="284">
        <f t="shared" si="316"/>
        <v>1732348</v>
      </c>
      <c r="AT2236" s="284" t="str">
        <f t="shared" si="309"/>
        <v>山﨑優太</v>
      </c>
      <c r="AU2236" s="284">
        <f>IF(AT2236="","",COUNTIF(AT$8:AT2236,AT2236))</f>
        <v>1</v>
      </c>
      <c r="AV2236" s="284" t="str">
        <f t="shared" si="310"/>
        <v>やまざきゆうた</v>
      </c>
      <c r="AW2236" s="284">
        <f>IF(AV2236="","",COUNTIF(AV$8:AV2236,AV2236))</f>
        <v>1</v>
      </c>
      <c r="AX2236" s="284" t="str">
        <f t="shared" si="308"/>
        <v/>
      </c>
      <c r="AY2236" s="284" t="str">
        <f t="shared" si="311"/>
        <v/>
      </c>
      <c r="AZ2236" s="284" t="str">
        <f t="shared" si="312"/>
        <v/>
      </c>
    </row>
    <row r="2237" spans="1:52" ht="18" customHeight="1">
      <c r="A2237" s="281">
        <v>1736740</v>
      </c>
      <c r="B2237" s="281" t="s">
        <v>1989</v>
      </c>
      <c r="C2237" s="281" t="s">
        <v>8193</v>
      </c>
      <c r="D2237" s="281" t="s">
        <v>1990</v>
      </c>
      <c r="E2237" s="281" t="s">
        <v>3655</v>
      </c>
      <c r="F2237" s="281">
        <v>1</v>
      </c>
      <c r="G2237" s="281" t="s">
        <v>259</v>
      </c>
      <c r="H2237" s="303">
        <v>38450</v>
      </c>
      <c r="I2237" s="281">
        <v>24</v>
      </c>
      <c r="J2237" s="281" t="s">
        <v>260</v>
      </c>
      <c r="K2237" s="281">
        <v>279</v>
      </c>
      <c r="L2237" s="281" t="s">
        <v>308</v>
      </c>
      <c r="M2237" s="281">
        <v>2106</v>
      </c>
      <c r="N2237" s="281" t="s">
        <v>440</v>
      </c>
      <c r="O2237" s="281">
        <v>2</v>
      </c>
      <c r="P2237" s="281" t="s">
        <v>303</v>
      </c>
      <c r="W2237" s="281">
        <v>-20</v>
      </c>
      <c r="X2237" s="281" t="s">
        <v>1574</v>
      </c>
      <c r="AA2237" s="281">
        <v>-1</v>
      </c>
      <c r="AB2237" s="281" t="s">
        <v>7787</v>
      </c>
      <c r="AC2237" s="303">
        <v>44535</v>
      </c>
      <c r="AD2237" s="281" t="s">
        <v>11485</v>
      </c>
      <c r="AE2237" s="281" t="s">
        <v>357</v>
      </c>
      <c r="AF2237" s="281" t="s">
        <v>266</v>
      </c>
      <c r="AG2237" s="281" t="s">
        <v>7628</v>
      </c>
      <c r="AI2237" s="281" t="s">
        <v>6964</v>
      </c>
      <c r="AJ2237" s="281" t="s">
        <v>11588</v>
      </c>
      <c r="AN2237" s="303">
        <v>44361</v>
      </c>
      <c r="AP2237" s="284">
        <f t="shared" si="313"/>
        <v>2230</v>
      </c>
      <c r="AQ2237" s="284" t="str">
        <f t="shared" si="314"/>
        <v>井口聡太1</v>
      </c>
      <c r="AR2237" s="284" t="str">
        <f t="shared" si="315"/>
        <v>いぐちそうた1</v>
      </c>
      <c r="AS2237" s="284">
        <f t="shared" si="316"/>
        <v>1736740</v>
      </c>
      <c r="AT2237" s="284" t="str">
        <f t="shared" si="309"/>
        <v>井口聡太</v>
      </c>
      <c r="AU2237" s="284">
        <f>IF(AT2237="","",COUNTIF(AT$8:AT2237,AT2237))</f>
        <v>1</v>
      </c>
      <c r="AV2237" s="284" t="str">
        <f t="shared" si="310"/>
        <v>いぐちそうた</v>
      </c>
      <c r="AW2237" s="284">
        <f>IF(AV2237="","",COUNTIF(AV$8:AV2237,AV2237))</f>
        <v>1</v>
      </c>
      <c r="AX2237" s="284" t="str">
        <f t="shared" si="308"/>
        <v/>
      </c>
      <c r="AY2237" s="284" t="str">
        <f t="shared" si="311"/>
        <v/>
      </c>
      <c r="AZ2237" s="284" t="str">
        <f t="shared" si="312"/>
        <v/>
      </c>
    </row>
    <row r="2238" spans="1:52" ht="18" customHeight="1">
      <c r="A2238" s="281">
        <v>1732336</v>
      </c>
      <c r="B2238" s="281" t="s">
        <v>1667</v>
      </c>
      <c r="C2238" s="281" t="s">
        <v>8194</v>
      </c>
      <c r="D2238" s="281" t="s">
        <v>1669</v>
      </c>
      <c r="E2238" s="281" t="s">
        <v>8195</v>
      </c>
      <c r="F2238" s="281">
        <v>2</v>
      </c>
      <c r="G2238" s="281" t="s">
        <v>282</v>
      </c>
      <c r="H2238" s="303">
        <v>38451</v>
      </c>
      <c r="I2238" s="281">
        <v>24</v>
      </c>
      <c r="J2238" s="281" t="s">
        <v>260</v>
      </c>
      <c r="K2238" s="281">
        <v>267</v>
      </c>
      <c r="L2238" s="281" t="s">
        <v>328</v>
      </c>
      <c r="M2238" s="281">
        <v>2034</v>
      </c>
      <c r="N2238" s="281" t="s">
        <v>5638</v>
      </c>
      <c r="O2238" s="281">
        <v>2</v>
      </c>
      <c r="P2238" s="281" t="s">
        <v>303</v>
      </c>
      <c r="W2238" s="281">
        <v>-20</v>
      </c>
      <c r="X2238" s="281" t="s">
        <v>1574</v>
      </c>
      <c r="AA2238" s="281">
        <v>-1</v>
      </c>
      <c r="AB2238" s="281" t="s">
        <v>7787</v>
      </c>
      <c r="AC2238" s="303">
        <v>44535</v>
      </c>
      <c r="AD2238" s="281" t="s">
        <v>11483</v>
      </c>
      <c r="AN2238" s="303">
        <v>44354</v>
      </c>
      <c r="AP2238" s="284">
        <f t="shared" si="313"/>
        <v>2231</v>
      </c>
      <c r="AQ2238" s="284" t="str">
        <f t="shared" si="314"/>
        <v>吉池莉唯1</v>
      </c>
      <c r="AR2238" s="284" t="str">
        <f t="shared" si="315"/>
        <v>よしいけりい1</v>
      </c>
      <c r="AS2238" s="284">
        <f t="shared" si="316"/>
        <v>1732336</v>
      </c>
      <c r="AT2238" s="284" t="str">
        <f t="shared" si="309"/>
        <v>吉池莉唯</v>
      </c>
      <c r="AU2238" s="284">
        <f>IF(AT2238="","",COUNTIF(AT$8:AT2238,AT2238))</f>
        <v>1</v>
      </c>
      <c r="AV2238" s="284" t="str">
        <f t="shared" si="310"/>
        <v>よしいけりい</v>
      </c>
      <c r="AW2238" s="284">
        <f>IF(AV2238="","",COUNTIF(AV$8:AV2238,AV2238))</f>
        <v>1</v>
      </c>
      <c r="AX2238" s="284" t="str">
        <f t="shared" si="308"/>
        <v/>
      </c>
      <c r="AY2238" s="284" t="str">
        <f t="shared" si="311"/>
        <v/>
      </c>
      <c r="AZ2238" s="284" t="str">
        <f t="shared" si="312"/>
        <v/>
      </c>
    </row>
    <row r="2239" spans="1:52" ht="18" customHeight="1">
      <c r="A2239" s="281">
        <v>1732340</v>
      </c>
      <c r="B2239" s="281" t="s">
        <v>6820</v>
      </c>
      <c r="C2239" s="281" t="s">
        <v>8196</v>
      </c>
      <c r="D2239" s="281" t="s">
        <v>1262</v>
      </c>
      <c r="E2239" s="281" t="s">
        <v>3582</v>
      </c>
      <c r="F2239" s="281">
        <v>2</v>
      </c>
      <c r="G2239" s="281" t="s">
        <v>282</v>
      </c>
      <c r="H2239" s="303">
        <v>38451</v>
      </c>
      <c r="I2239" s="281">
        <v>24</v>
      </c>
      <c r="J2239" s="281" t="s">
        <v>260</v>
      </c>
      <c r="K2239" s="281">
        <v>267</v>
      </c>
      <c r="L2239" s="281" t="s">
        <v>328</v>
      </c>
      <c r="M2239" s="281">
        <v>2034</v>
      </c>
      <c r="N2239" s="281" t="s">
        <v>5638</v>
      </c>
      <c r="O2239" s="281">
        <v>2</v>
      </c>
      <c r="P2239" s="281" t="s">
        <v>303</v>
      </c>
      <c r="W2239" s="281">
        <v>-20</v>
      </c>
      <c r="X2239" s="281" t="s">
        <v>1574</v>
      </c>
      <c r="AA2239" s="281">
        <v>-1</v>
      </c>
      <c r="AB2239" s="281" t="s">
        <v>7787</v>
      </c>
      <c r="AC2239" s="303">
        <v>44535</v>
      </c>
      <c r="AD2239" s="281" t="s">
        <v>11483</v>
      </c>
      <c r="AN2239" s="303">
        <v>44354</v>
      </c>
      <c r="AP2239" s="284">
        <f t="shared" si="313"/>
        <v>2232</v>
      </c>
      <c r="AQ2239" s="284" t="str">
        <f t="shared" si="314"/>
        <v>德武春花1</v>
      </c>
      <c r="AR2239" s="284" t="str">
        <f t="shared" si="315"/>
        <v>とくたけはるか2</v>
      </c>
      <c r="AS2239" s="284">
        <f t="shared" si="316"/>
        <v>1732340</v>
      </c>
      <c r="AT2239" s="284" t="str">
        <f t="shared" si="309"/>
        <v>德武春花</v>
      </c>
      <c r="AU2239" s="284">
        <f>IF(AT2239="","",COUNTIF(AT$8:AT2239,AT2239))</f>
        <v>1</v>
      </c>
      <c r="AV2239" s="284" t="str">
        <f t="shared" si="310"/>
        <v>とくたけはるか</v>
      </c>
      <c r="AW2239" s="284">
        <f>IF(AV2239="","",COUNTIF(AV$8:AV2239,AV2239))</f>
        <v>2</v>
      </c>
      <c r="AX2239" s="284" t="str">
        <f t="shared" si="308"/>
        <v/>
      </c>
      <c r="AY2239" s="284" t="str">
        <f t="shared" si="311"/>
        <v/>
      </c>
      <c r="AZ2239" s="284" t="str">
        <f t="shared" si="312"/>
        <v/>
      </c>
    </row>
    <row r="2240" spans="1:52" ht="18" customHeight="1">
      <c r="A2240" s="281">
        <v>1732456</v>
      </c>
      <c r="B2240" s="281" t="s">
        <v>698</v>
      </c>
      <c r="C2240" s="281" t="s">
        <v>1753</v>
      </c>
      <c r="D2240" s="281" t="s">
        <v>700</v>
      </c>
      <c r="E2240" s="281" t="s">
        <v>1755</v>
      </c>
      <c r="F2240" s="281">
        <v>2</v>
      </c>
      <c r="G2240" s="281" t="s">
        <v>282</v>
      </c>
      <c r="H2240" s="303">
        <v>38451</v>
      </c>
      <c r="I2240" s="281">
        <v>24</v>
      </c>
      <c r="J2240" s="281" t="s">
        <v>260</v>
      </c>
      <c r="K2240" s="281">
        <v>267</v>
      </c>
      <c r="L2240" s="281" t="s">
        <v>328</v>
      </c>
      <c r="M2240" s="281">
        <v>2024</v>
      </c>
      <c r="N2240" s="281" t="s">
        <v>5659</v>
      </c>
      <c r="O2240" s="281">
        <v>2</v>
      </c>
      <c r="P2240" s="281" t="s">
        <v>303</v>
      </c>
      <c r="W2240" s="281">
        <v>-20</v>
      </c>
      <c r="X2240" s="281" t="s">
        <v>1574</v>
      </c>
      <c r="AA2240" s="281">
        <v>-1</v>
      </c>
      <c r="AB2240" s="281" t="s">
        <v>7787</v>
      </c>
      <c r="AC2240" s="303">
        <v>44535</v>
      </c>
      <c r="AD2240" s="281" t="s">
        <v>11483</v>
      </c>
      <c r="AN2240" s="303">
        <v>44354</v>
      </c>
      <c r="AP2240" s="284">
        <f t="shared" si="313"/>
        <v>2233</v>
      </c>
      <c r="AQ2240" s="284" t="str">
        <f t="shared" si="314"/>
        <v>白澤裕美1</v>
      </c>
      <c r="AR2240" s="284" t="str">
        <f t="shared" si="315"/>
        <v>しらさわひろみ1</v>
      </c>
      <c r="AS2240" s="284">
        <f t="shared" si="316"/>
        <v>1732456</v>
      </c>
      <c r="AT2240" s="284" t="str">
        <f t="shared" si="309"/>
        <v>白澤裕美</v>
      </c>
      <c r="AU2240" s="284">
        <f>IF(AT2240="","",COUNTIF(AT$8:AT2240,AT2240))</f>
        <v>1</v>
      </c>
      <c r="AV2240" s="284" t="str">
        <f t="shared" si="310"/>
        <v>しらさわひろみ</v>
      </c>
      <c r="AW2240" s="284">
        <f>IF(AV2240="","",COUNTIF(AV$8:AV2240,AV2240))</f>
        <v>1</v>
      </c>
      <c r="AX2240" s="284" t="str">
        <f t="shared" si="308"/>
        <v/>
      </c>
      <c r="AY2240" s="284" t="str">
        <f t="shared" si="311"/>
        <v/>
      </c>
      <c r="AZ2240" s="284" t="str">
        <f t="shared" si="312"/>
        <v/>
      </c>
    </row>
    <row r="2241" spans="1:52" ht="18" customHeight="1">
      <c r="A2241" s="281">
        <v>1732335</v>
      </c>
      <c r="B2241" s="281" t="s">
        <v>8197</v>
      </c>
      <c r="C2241" s="281" t="s">
        <v>8196</v>
      </c>
      <c r="D2241" s="281" t="s">
        <v>2115</v>
      </c>
      <c r="E2241" s="281" t="s">
        <v>3582</v>
      </c>
      <c r="F2241" s="281">
        <v>2</v>
      </c>
      <c r="G2241" s="281" t="s">
        <v>282</v>
      </c>
      <c r="H2241" s="303">
        <v>38453</v>
      </c>
      <c r="I2241" s="281">
        <v>24</v>
      </c>
      <c r="J2241" s="281" t="s">
        <v>260</v>
      </c>
      <c r="K2241" s="281">
        <v>267</v>
      </c>
      <c r="L2241" s="281" t="s">
        <v>328</v>
      </c>
      <c r="M2241" s="281">
        <v>2034</v>
      </c>
      <c r="N2241" s="281" t="s">
        <v>5638</v>
      </c>
      <c r="O2241" s="281">
        <v>2</v>
      </c>
      <c r="P2241" s="281" t="s">
        <v>303</v>
      </c>
      <c r="Q2241" s="281">
        <v>0</v>
      </c>
      <c r="S2241" s="281">
        <v>0</v>
      </c>
      <c r="W2241" s="281">
        <v>-20</v>
      </c>
      <c r="X2241" s="281" t="s">
        <v>1574</v>
      </c>
      <c r="AA2241" s="281">
        <v>-1</v>
      </c>
      <c r="AB2241" s="281" t="s">
        <v>7787</v>
      </c>
      <c r="AC2241" s="303">
        <v>44535</v>
      </c>
      <c r="AD2241" s="281" t="s">
        <v>11483</v>
      </c>
      <c r="AN2241" s="303">
        <v>44354</v>
      </c>
      <c r="AP2241" s="284">
        <f t="shared" si="313"/>
        <v>2234</v>
      </c>
      <c r="AQ2241" s="284" t="str">
        <f t="shared" si="314"/>
        <v>松夲春花1</v>
      </c>
      <c r="AR2241" s="284" t="str">
        <f t="shared" si="315"/>
        <v>まつもとはるか1</v>
      </c>
      <c r="AS2241" s="284">
        <f t="shared" si="316"/>
        <v>1732335</v>
      </c>
      <c r="AT2241" s="284" t="str">
        <f t="shared" si="309"/>
        <v>松夲春花</v>
      </c>
      <c r="AU2241" s="284">
        <f>IF(AT2241="","",COUNTIF(AT$8:AT2241,AT2241))</f>
        <v>1</v>
      </c>
      <c r="AV2241" s="284" t="str">
        <f t="shared" si="310"/>
        <v>まつもとはるか</v>
      </c>
      <c r="AW2241" s="284">
        <f>IF(AV2241="","",COUNTIF(AV$8:AV2241,AV2241))</f>
        <v>1</v>
      </c>
      <c r="AX2241" s="284" t="str">
        <f t="shared" si="308"/>
        <v/>
      </c>
      <c r="AY2241" s="284" t="str">
        <f t="shared" si="311"/>
        <v/>
      </c>
      <c r="AZ2241" s="284" t="str">
        <f t="shared" si="312"/>
        <v/>
      </c>
    </row>
    <row r="2242" spans="1:52" ht="18" customHeight="1">
      <c r="A2242" s="281">
        <v>1732174</v>
      </c>
      <c r="B2242" s="281" t="s">
        <v>8017</v>
      </c>
      <c r="C2242" s="281" t="s">
        <v>6312</v>
      </c>
      <c r="D2242" s="281" t="s">
        <v>6601</v>
      </c>
      <c r="E2242" s="281" t="s">
        <v>6312</v>
      </c>
      <c r="F2242" s="281">
        <v>2</v>
      </c>
      <c r="G2242" s="281" t="s">
        <v>282</v>
      </c>
      <c r="H2242" s="303">
        <v>38460</v>
      </c>
      <c r="I2242" s="281">
        <v>24</v>
      </c>
      <c r="J2242" s="281" t="s">
        <v>260</v>
      </c>
      <c r="K2242" s="281">
        <v>267</v>
      </c>
      <c r="L2242" s="281" t="s">
        <v>328</v>
      </c>
      <c r="M2242" s="281">
        <v>2039</v>
      </c>
      <c r="N2242" s="281" t="s">
        <v>5672</v>
      </c>
      <c r="O2242" s="281">
        <v>2</v>
      </c>
      <c r="P2242" s="281" t="s">
        <v>303</v>
      </c>
      <c r="W2242" s="281">
        <v>-20</v>
      </c>
      <c r="X2242" s="281" t="s">
        <v>1574</v>
      </c>
      <c r="AA2242" s="281">
        <v>-1</v>
      </c>
      <c r="AB2242" s="281" t="s">
        <v>7787</v>
      </c>
      <c r="AC2242" s="303">
        <v>44535</v>
      </c>
      <c r="AD2242" s="281" t="s">
        <v>11483</v>
      </c>
      <c r="AE2242" s="281" t="s">
        <v>5673</v>
      </c>
      <c r="AF2242" s="281" t="s">
        <v>266</v>
      </c>
      <c r="AG2242" s="281" t="s">
        <v>5674</v>
      </c>
      <c r="AH2242" s="281" t="s">
        <v>5675</v>
      </c>
      <c r="AI2242" s="281" t="s">
        <v>5676</v>
      </c>
      <c r="AJ2242" s="281" t="s">
        <v>11492</v>
      </c>
      <c r="AN2242" s="303">
        <v>44354</v>
      </c>
      <c r="AP2242" s="284">
        <f t="shared" si="313"/>
        <v>2235</v>
      </c>
      <c r="AQ2242" s="284" t="str">
        <f t="shared" si="314"/>
        <v>臼井こころ1</v>
      </c>
      <c r="AR2242" s="284" t="str">
        <f t="shared" si="315"/>
        <v>うすいこころ1</v>
      </c>
      <c r="AS2242" s="284">
        <f t="shared" si="316"/>
        <v>1732174</v>
      </c>
      <c r="AT2242" s="284" t="str">
        <f t="shared" si="309"/>
        <v>臼井こころ</v>
      </c>
      <c r="AU2242" s="284">
        <f>IF(AT2242="","",COUNTIF(AT$8:AT2242,AT2242))</f>
        <v>1</v>
      </c>
      <c r="AV2242" s="284" t="str">
        <f t="shared" si="310"/>
        <v>うすいこころ</v>
      </c>
      <c r="AW2242" s="284">
        <f>IF(AV2242="","",COUNTIF(AV$8:AV2242,AV2242))</f>
        <v>1</v>
      </c>
      <c r="AX2242" s="284" t="str">
        <f t="shared" si="308"/>
        <v/>
      </c>
      <c r="AY2242" s="284" t="str">
        <f t="shared" si="311"/>
        <v/>
      </c>
      <c r="AZ2242" s="284" t="str">
        <f t="shared" si="312"/>
        <v/>
      </c>
    </row>
    <row r="2243" spans="1:52" ht="18" customHeight="1">
      <c r="A2243" s="281">
        <v>1732215</v>
      </c>
      <c r="B2243" s="281" t="s">
        <v>8198</v>
      </c>
      <c r="C2243" s="281" t="s">
        <v>8199</v>
      </c>
      <c r="D2243" s="281" t="s">
        <v>8200</v>
      </c>
      <c r="E2243" s="281" t="s">
        <v>8201</v>
      </c>
      <c r="F2243" s="281">
        <v>2</v>
      </c>
      <c r="G2243" s="281" t="s">
        <v>282</v>
      </c>
      <c r="H2243" s="303">
        <v>38461</v>
      </c>
      <c r="I2243" s="281">
        <v>24</v>
      </c>
      <c r="J2243" s="281" t="s">
        <v>260</v>
      </c>
      <c r="K2243" s="281">
        <v>267</v>
      </c>
      <c r="L2243" s="281" t="s">
        <v>328</v>
      </c>
      <c r="M2243" s="281">
        <v>2036</v>
      </c>
      <c r="N2243" s="281" t="s">
        <v>5645</v>
      </c>
      <c r="O2243" s="281">
        <v>2</v>
      </c>
      <c r="P2243" s="281" t="s">
        <v>303</v>
      </c>
      <c r="W2243" s="281">
        <v>-20</v>
      </c>
      <c r="X2243" s="281" t="s">
        <v>1574</v>
      </c>
      <c r="AA2243" s="281">
        <v>-1</v>
      </c>
      <c r="AB2243" s="281" t="s">
        <v>7787</v>
      </c>
      <c r="AC2243" s="303">
        <v>44535</v>
      </c>
      <c r="AD2243" s="281" t="s">
        <v>11483</v>
      </c>
      <c r="AE2243" s="281" t="s">
        <v>1036</v>
      </c>
      <c r="AF2243" s="281" t="s">
        <v>266</v>
      </c>
      <c r="AG2243" s="281" t="s">
        <v>5646</v>
      </c>
      <c r="AI2243" s="281" t="s">
        <v>5647</v>
      </c>
      <c r="AJ2243" s="281" t="s">
        <v>11489</v>
      </c>
      <c r="AN2243" s="303">
        <v>44354</v>
      </c>
      <c r="AP2243" s="284">
        <f t="shared" si="313"/>
        <v>2236</v>
      </c>
      <c r="AQ2243" s="284" t="str">
        <f t="shared" si="314"/>
        <v>鰍澤美利1</v>
      </c>
      <c r="AR2243" s="284" t="str">
        <f t="shared" si="315"/>
        <v>かじかざわみり1</v>
      </c>
      <c r="AS2243" s="284">
        <f t="shared" si="316"/>
        <v>1732215</v>
      </c>
      <c r="AT2243" s="284" t="str">
        <f t="shared" si="309"/>
        <v>鰍澤美利</v>
      </c>
      <c r="AU2243" s="284">
        <f>IF(AT2243="","",COUNTIF(AT$8:AT2243,AT2243))</f>
        <v>1</v>
      </c>
      <c r="AV2243" s="284" t="str">
        <f t="shared" si="310"/>
        <v>かじかざわみり</v>
      </c>
      <c r="AW2243" s="284">
        <f>IF(AV2243="","",COUNTIF(AV$8:AV2243,AV2243))</f>
        <v>1</v>
      </c>
      <c r="AX2243" s="284" t="str">
        <f t="shared" si="308"/>
        <v/>
      </c>
      <c r="AY2243" s="284" t="str">
        <f t="shared" si="311"/>
        <v/>
      </c>
      <c r="AZ2243" s="284" t="str">
        <f t="shared" si="312"/>
        <v/>
      </c>
    </row>
    <row r="2244" spans="1:52" ht="18" customHeight="1">
      <c r="A2244" s="281">
        <v>1732296</v>
      </c>
      <c r="B2244" s="281" t="s">
        <v>2805</v>
      </c>
      <c r="C2244" s="281" t="s">
        <v>5153</v>
      </c>
      <c r="D2244" s="281" t="s">
        <v>2806</v>
      </c>
      <c r="E2244" s="281" t="s">
        <v>3655</v>
      </c>
      <c r="F2244" s="281">
        <v>1</v>
      </c>
      <c r="G2244" s="281" t="s">
        <v>259</v>
      </c>
      <c r="H2244" s="303">
        <v>38461</v>
      </c>
      <c r="I2244" s="281">
        <v>24</v>
      </c>
      <c r="J2244" s="281" t="s">
        <v>260</v>
      </c>
      <c r="K2244" s="281">
        <v>267</v>
      </c>
      <c r="L2244" s="281" t="s">
        <v>328</v>
      </c>
      <c r="M2244" s="281">
        <v>2032</v>
      </c>
      <c r="N2244" s="281" t="s">
        <v>5556</v>
      </c>
      <c r="O2244" s="281">
        <v>2</v>
      </c>
      <c r="P2244" s="281" t="s">
        <v>303</v>
      </c>
      <c r="Q2244" s="281">
        <v>0</v>
      </c>
      <c r="S2244" s="281">
        <v>0</v>
      </c>
      <c r="W2244" s="281">
        <v>-20</v>
      </c>
      <c r="X2244" s="281" t="s">
        <v>1574</v>
      </c>
      <c r="AA2244" s="281">
        <v>-1</v>
      </c>
      <c r="AB2244" s="281" t="s">
        <v>7787</v>
      </c>
      <c r="AC2244" s="303">
        <v>44535</v>
      </c>
      <c r="AD2244" s="281" t="s">
        <v>11483</v>
      </c>
      <c r="AE2244" s="281" t="s">
        <v>5557</v>
      </c>
      <c r="AF2244" s="281" t="s">
        <v>266</v>
      </c>
      <c r="AG2244" s="281" t="s">
        <v>5558</v>
      </c>
      <c r="AI2244" s="281" t="s">
        <v>5559</v>
      </c>
      <c r="AJ2244" s="281" t="s">
        <v>11481</v>
      </c>
      <c r="AN2244" s="303">
        <v>44354</v>
      </c>
      <c r="AP2244" s="284">
        <f t="shared" si="313"/>
        <v>2237</v>
      </c>
      <c r="AQ2244" s="284" t="str">
        <f t="shared" si="314"/>
        <v>西村颯太1</v>
      </c>
      <c r="AR2244" s="284" t="str">
        <f t="shared" si="315"/>
        <v>にしむらそうた1</v>
      </c>
      <c r="AS2244" s="284">
        <f t="shared" si="316"/>
        <v>1732296</v>
      </c>
      <c r="AT2244" s="284" t="str">
        <f t="shared" si="309"/>
        <v>西村颯太</v>
      </c>
      <c r="AU2244" s="284">
        <f>IF(AT2244="","",COUNTIF(AT$8:AT2244,AT2244))</f>
        <v>1</v>
      </c>
      <c r="AV2244" s="284" t="str">
        <f t="shared" si="310"/>
        <v>にしむらそうた</v>
      </c>
      <c r="AW2244" s="284">
        <f>IF(AV2244="","",COUNTIF(AV$8:AV2244,AV2244))</f>
        <v>1</v>
      </c>
      <c r="AX2244" s="284" t="str">
        <f t="shared" si="308"/>
        <v/>
      </c>
      <c r="AY2244" s="284" t="str">
        <f t="shared" si="311"/>
        <v/>
      </c>
      <c r="AZ2244" s="284" t="str">
        <f t="shared" si="312"/>
        <v/>
      </c>
    </row>
    <row r="2245" spans="1:52" ht="18" customHeight="1">
      <c r="A2245" s="281">
        <v>1732408</v>
      </c>
      <c r="B2245" s="281" t="s">
        <v>3941</v>
      </c>
      <c r="C2245" s="281" t="s">
        <v>8202</v>
      </c>
      <c r="D2245" s="281" t="s">
        <v>3942</v>
      </c>
      <c r="E2245" s="281" t="s">
        <v>5787</v>
      </c>
      <c r="F2245" s="281">
        <v>2</v>
      </c>
      <c r="G2245" s="281" t="s">
        <v>282</v>
      </c>
      <c r="H2245" s="303">
        <v>38464</v>
      </c>
      <c r="I2245" s="281">
        <v>24</v>
      </c>
      <c r="J2245" s="281" t="s">
        <v>260</v>
      </c>
      <c r="K2245" s="281">
        <v>267</v>
      </c>
      <c r="L2245" s="281" t="s">
        <v>328</v>
      </c>
      <c r="M2245" s="281">
        <v>2029</v>
      </c>
      <c r="N2245" s="281" t="s">
        <v>5736</v>
      </c>
      <c r="O2245" s="281">
        <v>2</v>
      </c>
      <c r="P2245" s="281" t="s">
        <v>303</v>
      </c>
      <c r="W2245" s="281">
        <v>-20</v>
      </c>
      <c r="X2245" s="281" t="s">
        <v>1574</v>
      </c>
      <c r="AA2245" s="281">
        <v>-1</v>
      </c>
      <c r="AB2245" s="281" t="s">
        <v>7787</v>
      </c>
      <c r="AC2245" s="303">
        <v>44535</v>
      </c>
      <c r="AD2245" s="281" t="s">
        <v>11483</v>
      </c>
      <c r="AE2245" s="281" t="s">
        <v>5737</v>
      </c>
      <c r="AF2245" s="281" t="s">
        <v>266</v>
      </c>
      <c r="AG2245" s="281" t="s">
        <v>5738</v>
      </c>
      <c r="AI2245" s="281" t="s">
        <v>5739</v>
      </c>
      <c r="AJ2245" s="281" t="s">
        <v>11496</v>
      </c>
      <c r="AN2245" s="303">
        <v>44354</v>
      </c>
      <c r="AP2245" s="284">
        <f t="shared" si="313"/>
        <v>2238</v>
      </c>
      <c r="AQ2245" s="284" t="str">
        <f t="shared" si="314"/>
        <v>田村祐生乃1</v>
      </c>
      <c r="AR2245" s="284" t="str">
        <f t="shared" si="315"/>
        <v>たむらゆきの1</v>
      </c>
      <c r="AS2245" s="284">
        <f t="shared" si="316"/>
        <v>1732408</v>
      </c>
      <c r="AT2245" s="284" t="str">
        <f t="shared" si="309"/>
        <v>田村祐生乃</v>
      </c>
      <c r="AU2245" s="284">
        <f>IF(AT2245="","",COUNTIF(AT$8:AT2245,AT2245))</f>
        <v>1</v>
      </c>
      <c r="AV2245" s="284" t="str">
        <f t="shared" si="310"/>
        <v>たむらゆきの</v>
      </c>
      <c r="AW2245" s="284">
        <f>IF(AV2245="","",COUNTIF(AV$8:AV2245,AV2245))</f>
        <v>1</v>
      </c>
      <c r="AX2245" s="284" t="str">
        <f t="shared" si="308"/>
        <v/>
      </c>
      <c r="AY2245" s="284" t="str">
        <f t="shared" si="311"/>
        <v/>
      </c>
      <c r="AZ2245" s="284" t="str">
        <f t="shared" si="312"/>
        <v/>
      </c>
    </row>
    <row r="2246" spans="1:52" ht="18" customHeight="1">
      <c r="A2246" s="281">
        <v>1732326</v>
      </c>
      <c r="B2246" s="281" t="s">
        <v>5027</v>
      </c>
      <c r="C2246" s="281" t="s">
        <v>8203</v>
      </c>
      <c r="D2246" s="281" t="s">
        <v>5029</v>
      </c>
      <c r="E2246" s="281" t="s">
        <v>8204</v>
      </c>
      <c r="F2246" s="281">
        <v>1</v>
      </c>
      <c r="G2246" s="281" t="s">
        <v>259</v>
      </c>
      <c r="H2246" s="303">
        <v>38466</v>
      </c>
      <c r="I2246" s="281">
        <v>24</v>
      </c>
      <c r="J2246" s="281" t="s">
        <v>260</v>
      </c>
      <c r="K2246" s="281">
        <v>267</v>
      </c>
      <c r="L2246" s="281" t="s">
        <v>328</v>
      </c>
      <c r="M2246" s="281">
        <v>2034</v>
      </c>
      <c r="N2246" s="281" t="s">
        <v>5638</v>
      </c>
      <c r="O2246" s="281">
        <v>2</v>
      </c>
      <c r="P2246" s="281" t="s">
        <v>303</v>
      </c>
      <c r="W2246" s="281">
        <v>-20</v>
      </c>
      <c r="X2246" s="281" t="s">
        <v>1574</v>
      </c>
      <c r="AA2246" s="281">
        <v>-1</v>
      </c>
      <c r="AB2246" s="281" t="s">
        <v>7787</v>
      </c>
      <c r="AC2246" s="303">
        <v>44535</v>
      </c>
      <c r="AD2246" s="281" t="s">
        <v>11483</v>
      </c>
      <c r="AN2246" s="303">
        <v>44354</v>
      </c>
      <c r="AP2246" s="284">
        <f t="shared" si="313"/>
        <v>2239</v>
      </c>
      <c r="AQ2246" s="284" t="str">
        <f t="shared" si="314"/>
        <v>降旗一衡1</v>
      </c>
      <c r="AR2246" s="284" t="str">
        <f t="shared" si="315"/>
        <v>ふりはたいっこう1</v>
      </c>
      <c r="AS2246" s="284">
        <f t="shared" si="316"/>
        <v>1732326</v>
      </c>
      <c r="AT2246" s="284" t="str">
        <f t="shared" si="309"/>
        <v>降旗一衡</v>
      </c>
      <c r="AU2246" s="284">
        <f>IF(AT2246="","",COUNTIF(AT$8:AT2246,AT2246))</f>
        <v>1</v>
      </c>
      <c r="AV2246" s="284" t="str">
        <f t="shared" si="310"/>
        <v>ふりはたいっこう</v>
      </c>
      <c r="AW2246" s="284">
        <f>IF(AV2246="","",COUNTIF(AV$8:AV2246,AV2246))</f>
        <v>1</v>
      </c>
      <c r="AX2246" s="284" t="str">
        <f t="shared" si="308"/>
        <v/>
      </c>
      <c r="AY2246" s="284" t="str">
        <f t="shared" si="311"/>
        <v/>
      </c>
      <c r="AZ2246" s="284" t="str">
        <f t="shared" si="312"/>
        <v/>
      </c>
    </row>
    <row r="2247" spans="1:52" ht="18" customHeight="1">
      <c r="A2247" s="281">
        <v>1732347</v>
      </c>
      <c r="B2247" s="281" t="s">
        <v>1558</v>
      </c>
      <c r="C2247" s="281" t="s">
        <v>8205</v>
      </c>
      <c r="D2247" s="281" t="s">
        <v>1560</v>
      </c>
      <c r="E2247" s="281" t="s">
        <v>356</v>
      </c>
      <c r="F2247" s="281">
        <v>1</v>
      </c>
      <c r="G2247" s="281" t="s">
        <v>259</v>
      </c>
      <c r="H2247" s="303">
        <v>38467</v>
      </c>
      <c r="I2247" s="281">
        <v>24</v>
      </c>
      <c r="J2247" s="281" t="s">
        <v>260</v>
      </c>
      <c r="K2247" s="281">
        <v>267</v>
      </c>
      <c r="L2247" s="281" t="s">
        <v>328</v>
      </c>
      <c r="M2247" s="281">
        <v>2033</v>
      </c>
      <c r="N2247" s="281" t="s">
        <v>6089</v>
      </c>
      <c r="O2247" s="281">
        <v>2</v>
      </c>
      <c r="P2247" s="281" t="s">
        <v>303</v>
      </c>
      <c r="W2247" s="281">
        <v>-20</v>
      </c>
      <c r="X2247" s="281" t="s">
        <v>1574</v>
      </c>
      <c r="AA2247" s="281">
        <v>-1</v>
      </c>
      <c r="AB2247" s="281" t="s">
        <v>7787</v>
      </c>
      <c r="AC2247" s="303">
        <v>44535</v>
      </c>
      <c r="AD2247" s="281" t="s">
        <v>11483</v>
      </c>
      <c r="AE2247" s="281" t="s">
        <v>946</v>
      </c>
      <c r="AF2247" s="281" t="s">
        <v>266</v>
      </c>
      <c r="AG2247" s="281" t="s">
        <v>6090</v>
      </c>
      <c r="AI2247" s="281" t="s">
        <v>6091</v>
      </c>
      <c r="AJ2247" s="281" t="s">
        <v>11528</v>
      </c>
      <c r="AN2247" s="303">
        <v>44354</v>
      </c>
      <c r="AP2247" s="284">
        <f t="shared" si="313"/>
        <v>2240</v>
      </c>
      <c r="AQ2247" s="284" t="str">
        <f t="shared" si="314"/>
        <v>久保皓貴1</v>
      </c>
      <c r="AR2247" s="284" t="str">
        <f t="shared" si="315"/>
        <v>くぼこうき1</v>
      </c>
      <c r="AS2247" s="284">
        <f t="shared" si="316"/>
        <v>1732347</v>
      </c>
      <c r="AT2247" s="284" t="str">
        <f t="shared" si="309"/>
        <v>久保皓貴</v>
      </c>
      <c r="AU2247" s="284">
        <f>IF(AT2247="","",COUNTIF(AT$8:AT2247,AT2247))</f>
        <v>1</v>
      </c>
      <c r="AV2247" s="284" t="str">
        <f t="shared" si="310"/>
        <v>くぼこうき</v>
      </c>
      <c r="AW2247" s="284">
        <f>IF(AV2247="","",COUNTIF(AV$8:AV2247,AV2247))</f>
        <v>1</v>
      </c>
      <c r="AX2247" s="284" t="str">
        <f t="shared" si="308"/>
        <v/>
      </c>
      <c r="AY2247" s="284" t="str">
        <f t="shared" si="311"/>
        <v/>
      </c>
      <c r="AZ2247" s="284" t="str">
        <f t="shared" si="312"/>
        <v/>
      </c>
    </row>
    <row r="2248" spans="1:52" ht="18" customHeight="1">
      <c r="A2248" s="281">
        <v>1732341</v>
      </c>
      <c r="B2248" s="281" t="s">
        <v>2768</v>
      </c>
      <c r="C2248" s="281" t="s">
        <v>4990</v>
      </c>
      <c r="D2248" s="281" t="s">
        <v>8206</v>
      </c>
      <c r="E2248" s="281" t="s">
        <v>4992</v>
      </c>
      <c r="F2248" s="281">
        <v>2</v>
      </c>
      <c r="G2248" s="281" t="s">
        <v>282</v>
      </c>
      <c r="H2248" s="303">
        <v>38468</v>
      </c>
      <c r="I2248" s="281">
        <v>24</v>
      </c>
      <c r="J2248" s="281" t="s">
        <v>260</v>
      </c>
      <c r="K2248" s="281">
        <v>267</v>
      </c>
      <c r="L2248" s="281" t="s">
        <v>328</v>
      </c>
      <c r="M2248" s="281">
        <v>2034</v>
      </c>
      <c r="N2248" s="281" t="s">
        <v>5638</v>
      </c>
      <c r="O2248" s="281">
        <v>2</v>
      </c>
      <c r="P2248" s="281" t="s">
        <v>303</v>
      </c>
      <c r="W2248" s="281">
        <v>-20</v>
      </c>
      <c r="X2248" s="281" t="s">
        <v>1574</v>
      </c>
      <c r="AA2248" s="281">
        <v>-1</v>
      </c>
      <c r="AB2248" s="281" t="s">
        <v>7787</v>
      </c>
      <c r="AC2248" s="303">
        <v>44535</v>
      </c>
      <c r="AD2248" s="281" t="s">
        <v>11483</v>
      </c>
      <c r="AN2248" s="303">
        <v>44354</v>
      </c>
      <c r="AP2248" s="284">
        <f t="shared" si="313"/>
        <v>2241</v>
      </c>
      <c r="AQ2248" s="284" t="str">
        <f t="shared" si="314"/>
        <v>河野日菜1</v>
      </c>
      <c r="AR2248" s="284" t="str">
        <f t="shared" si="315"/>
        <v>かわのひな1</v>
      </c>
      <c r="AS2248" s="284">
        <f t="shared" si="316"/>
        <v>1732341</v>
      </c>
      <c r="AT2248" s="284" t="str">
        <f t="shared" si="309"/>
        <v>河野日菜</v>
      </c>
      <c r="AU2248" s="284">
        <f>IF(AT2248="","",COUNTIF(AT$8:AT2248,AT2248))</f>
        <v>1</v>
      </c>
      <c r="AV2248" s="284" t="str">
        <f t="shared" si="310"/>
        <v>かわのひな</v>
      </c>
      <c r="AW2248" s="284">
        <f>IF(AV2248="","",COUNTIF(AV$8:AV2248,AV2248))</f>
        <v>1</v>
      </c>
      <c r="AX2248" s="284" t="str">
        <f t="shared" ref="AX2248:AX2311" si="317">IFERROR(VLOOKUP(AS2248,$BA$11:$BA$38,1,FALSE),"")</f>
        <v/>
      </c>
      <c r="AY2248" s="284" t="str">
        <f t="shared" si="311"/>
        <v/>
      </c>
      <c r="AZ2248" s="284" t="str">
        <f t="shared" si="312"/>
        <v/>
      </c>
    </row>
    <row r="2249" spans="1:52" ht="18" customHeight="1">
      <c r="A2249" s="281">
        <v>1732415</v>
      </c>
      <c r="B2249" s="281" t="s">
        <v>304</v>
      </c>
      <c r="C2249" s="281" t="s">
        <v>8207</v>
      </c>
      <c r="D2249" s="281" t="s">
        <v>306</v>
      </c>
      <c r="E2249" s="281" t="s">
        <v>6835</v>
      </c>
      <c r="F2249" s="281">
        <v>2</v>
      </c>
      <c r="G2249" s="281" t="s">
        <v>282</v>
      </c>
      <c r="H2249" s="303">
        <v>38469</v>
      </c>
      <c r="I2249" s="281">
        <v>24</v>
      </c>
      <c r="J2249" s="281" t="s">
        <v>260</v>
      </c>
      <c r="K2249" s="281">
        <v>267</v>
      </c>
      <c r="L2249" s="281" t="s">
        <v>328</v>
      </c>
      <c r="M2249" s="281">
        <v>2028</v>
      </c>
      <c r="N2249" s="281" t="s">
        <v>341</v>
      </c>
      <c r="O2249" s="281">
        <v>2</v>
      </c>
      <c r="P2249" s="281" t="s">
        <v>303</v>
      </c>
      <c r="W2249" s="281">
        <v>-20</v>
      </c>
      <c r="X2249" s="281" t="s">
        <v>1574</v>
      </c>
      <c r="AA2249" s="281">
        <v>-1</v>
      </c>
      <c r="AB2249" s="281" t="s">
        <v>7787</v>
      </c>
      <c r="AC2249" s="303">
        <v>44535</v>
      </c>
      <c r="AD2249" s="281" t="s">
        <v>11483</v>
      </c>
      <c r="AN2249" s="303">
        <v>44354</v>
      </c>
      <c r="AP2249" s="284">
        <f t="shared" si="313"/>
        <v>2242</v>
      </c>
      <c r="AQ2249" s="284" t="str">
        <f t="shared" si="314"/>
        <v>今井千華1</v>
      </c>
      <c r="AR2249" s="284" t="str">
        <f t="shared" si="315"/>
        <v>いまいちか1</v>
      </c>
      <c r="AS2249" s="284">
        <f t="shared" si="316"/>
        <v>1732415</v>
      </c>
      <c r="AT2249" s="284" t="str">
        <f t="shared" si="309"/>
        <v>今井千華</v>
      </c>
      <c r="AU2249" s="284">
        <f>IF(AT2249="","",COUNTIF(AT$8:AT2249,AT2249))</f>
        <v>1</v>
      </c>
      <c r="AV2249" s="284" t="str">
        <f t="shared" si="310"/>
        <v>いまいちか</v>
      </c>
      <c r="AW2249" s="284">
        <f>IF(AV2249="","",COUNTIF(AV$8:AV2249,AV2249))</f>
        <v>1</v>
      </c>
      <c r="AX2249" s="284" t="str">
        <f t="shared" si="317"/>
        <v/>
      </c>
      <c r="AY2249" s="284" t="str">
        <f t="shared" si="311"/>
        <v/>
      </c>
      <c r="AZ2249" s="284" t="str">
        <f t="shared" si="312"/>
        <v/>
      </c>
    </row>
    <row r="2250" spans="1:52" ht="18" customHeight="1">
      <c r="A2250" s="281">
        <v>1732178</v>
      </c>
      <c r="B2250" s="281" t="s">
        <v>2413</v>
      </c>
      <c r="C2250" s="281" t="s">
        <v>8015</v>
      </c>
      <c r="D2250" s="281" t="s">
        <v>2415</v>
      </c>
      <c r="E2250" s="281" t="s">
        <v>7153</v>
      </c>
      <c r="F2250" s="281">
        <v>2</v>
      </c>
      <c r="G2250" s="281" t="s">
        <v>282</v>
      </c>
      <c r="H2250" s="303">
        <v>38473</v>
      </c>
      <c r="I2250" s="281">
        <v>24</v>
      </c>
      <c r="J2250" s="281" t="s">
        <v>260</v>
      </c>
      <c r="K2250" s="281">
        <v>267</v>
      </c>
      <c r="L2250" s="281" t="s">
        <v>328</v>
      </c>
      <c r="M2250" s="281">
        <v>2039</v>
      </c>
      <c r="N2250" s="281" t="s">
        <v>5672</v>
      </c>
      <c r="O2250" s="281">
        <v>2</v>
      </c>
      <c r="P2250" s="281" t="s">
        <v>303</v>
      </c>
      <c r="W2250" s="281">
        <v>-20</v>
      </c>
      <c r="X2250" s="281" t="s">
        <v>1574</v>
      </c>
      <c r="AA2250" s="281">
        <v>-1</v>
      </c>
      <c r="AB2250" s="281" t="s">
        <v>7787</v>
      </c>
      <c r="AC2250" s="303">
        <v>44535</v>
      </c>
      <c r="AD2250" s="281" t="s">
        <v>11483</v>
      </c>
      <c r="AE2250" s="281" t="s">
        <v>5673</v>
      </c>
      <c r="AF2250" s="281" t="s">
        <v>266</v>
      </c>
      <c r="AG2250" s="281" t="s">
        <v>5674</v>
      </c>
      <c r="AH2250" s="281" t="s">
        <v>5675</v>
      </c>
      <c r="AI2250" s="281" t="s">
        <v>5676</v>
      </c>
      <c r="AJ2250" s="281" t="s">
        <v>11492</v>
      </c>
      <c r="AN2250" s="303">
        <v>44354</v>
      </c>
      <c r="AP2250" s="284">
        <f t="shared" si="313"/>
        <v>2243</v>
      </c>
      <c r="AQ2250" s="284" t="str">
        <f t="shared" si="314"/>
        <v>塚田真帆1</v>
      </c>
      <c r="AR2250" s="284" t="str">
        <f t="shared" si="315"/>
        <v>つかだまほ1</v>
      </c>
      <c r="AS2250" s="284">
        <f t="shared" si="316"/>
        <v>1732178</v>
      </c>
      <c r="AT2250" s="284" t="str">
        <f t="shared" ref="AT2250:AT2313" si="318">B2250&amp;C2250</f>
        <v>塚田真帆</v>
      </c>
      <c r="AU2250" s="284">
        <f>IF(AT2250="","",COUNTIF(AT$8:AT2250,AT2250))</f>
        <v>1</v>
      </c>
      <c r="AV2250" s="284" t="str">
        <f t="shared" ref="AV2250:AV2313" si="319">D2250&amp;E2250</f>
        <v>つかだまほ</v>
      </c>
      <c r="AW2250" s="284">
        <f>IF(AV2250="","",COUNTIF(AV$8:AV2250,AV2250))</f>
        <v>1</v>
      </c>
      <c r="AX2250" s="284" t="str">
        <f t="shared" si="317"/>
        <v/>
      </c>
      <c r="AY2250" s="284" t="str">
        <f t="shared" ref="AY2250:AY2313" si="320">IF(AX2250="","",VLOOKUP(AS2250,$BA$11:$BC$38,2,FALSE))</f>
        <v/>
      </c>
      <c r="AZ2250" s="284" t="str">
        <f t="shared" ref="AZ2250:AZ2313" si="321">IF(AX2250="","",VLOOKUP(AS2250,$BA$11:$BC$38,3,FALSE))</f>
        <v/>
      </c>
    </row>
    <row r="2251" spans="1:52" ht="18" customHeight="1">
      <c r="A2251" s="281">
        <v>1732165</v>
      </c>
      <c r="B2251" s="281" t="s">
        <v>1026</v>
      </c>
      <c r="C2251" s="281" t="s">
        <v>8208</v>
      </c>
      <c r="D2251" s="281" t="s">
        <v>1028</v>
      </c>
      <c r="E2251" s="281" t="s">
        <v>6914</v>
      </c>
      <c r="F2251" s="281">
        <v>1</v>
      </c>
      <c r="G2251" s="281" t="s">
        <v>259</v>
      </c>
      <c r="H2251" s="303">
        <v>38479</v>
      </c>
      <c r="I2251" s="281">
        <v>24</v>
      </c>
      <c r="J2251" s="281" t="s">
        <v>260</v>
      </c>
      <c r="K2251" s="281">
        <v>267</v>
      </c>
      <c r="L2251" s="281" t="s">
        <v>328</v>
      </c>
      <c r="M2251" s="281">
        <v>2039</v>
      </c>
      <c r="N2251" s="281" t="s">
        <v>5672</v>
      </c>
      <c r="O2251" s="281">
        <v>2</v>
      </c>
      <c r="P2251" s="281" t="s">
        <v>303</v>
      </c>
      <c r="W2251" s="281">
        <v>-20</v>
      </c>
      <c r="X2251" s="281" t="s">
        <v>1574</v>
      </c>
      <c r="AA2251" s="281">
        <v>-1</v>
      </c>
      <c r="AB2251" s="281" t="s">
        <v>7787</v>
      </c>
      <c r="AC2251" s="303">
        <v>44535</v>
      </c>
      <c r="AD2251" s="281" t="s">
        <v>11483</v>
      </c>
      <c r="AE2251" s="281" t="s">
        <v>5673</v>
      </c>
      <c r="AF2251" s="281" t="s">
        <v>266</v>
      </c>
      <c r="AG2251" s="281" t="s">
        <v>5674</v>
      </c>
      <c r="AH2251" s="281" t="s">
        <v>5675</v>
      </c>
      <c r="AI2251" s="281" t="s">
        <v>5676</v>
      </c>
      <c r="AJ2251" s="281" t="s">
        <v>11492</v>
      </c>
      <c r="AN2251" s="303">
        <v>44354</v>
      </c>
      <c r="AP2251" s="284">
        <f t="shared" ref="AP2251:AP2314" si="322">AP2250+1</f>
        <v>2244</v>
      </c>
      <c r="AQ2251" s="284" t="str">
        <f t="shared" ref="AQ2251:AQ2314" si="323">AT2251&amp;AU2251</f>
        <v>伊藤快清1</v>
      </c>
      <c r="AR2251" s="284" t="str">
        <f t="shared" ref="AR2251:AR2314" si="324">AV2251&amp;AW2251</f>
        <v>いとうかいせい1</v>
      </c>
      <c r="AS2251" s="284">
        <f t="shared" ref="AS2251:AS2314" si="325">A2251</f>
        <v>1732165</v>
      </c>
      <c r="AT2251" s="284" t="str">
        <f t="shared" si="318"/>
        <v>伊藤快清</v>
      </c>
      <c r="AU2251" s="284">
        <f>IF(AT2251="","",COUNTIF(AT$8:AT2251,AT2251))</f>
        <v>1</v>
      </c>
      <c r="AV2251" s="284" t="str">
        <f t="shared" si="319"/>
        <v>いとうかいせい</v>
      </c>
      <c r="AW2251" s="284">
        <f>IF(AV2251="","",COUNTIF(AV$8:AV2251,AV2251))</f>
        <v>1</v>
      </c>
      <c r="AX2251" s="284" t="str">
        <f t="shared" si="317"/>
        <v/>
      </c>
      <c r="AY2251" s="284" t="str">
        <f t="shared" si="320"/>
        <v/>
      </c>
      <c r="AZ2251" s="284" t="str">
        <f t="shared" si="321"/>
        <v/>
      </c>
    </row>
    <row r="2252" spans="1:52" ht="18" customHeight="1">
      <c r="A2252" s="281">
        <v>1732363</v>
      </c>
      <c r="B2252" s="281" t="s">
        <v>5381</v>
      </c>
      <c r="C2252" s="281" t="s">
        <v>6203</v>
      </c>
      <c r="D2252" s="281" t="s">
        <v>5383</v>
      </c>
      <c r="E2252" s="281" t="s">
        <v>5493</v>
      </c>
      <c r="F2252" s="281">
        <v>2</v>
      </c>
      <c r="G2252" s="281" t="s">
        <v>282</v>
      </c>
      <c r="H2252" s="303">
        <v>38484</v>
      </c>
      <c r="I2252" s="281">
        <v>24</v>
      </c>
      <c r="J2252" s="281" t="s">
        <v>260</v>
      </c>
      <c r="K2252" s="281">
        <v>267</v>
      </c>
      <c r="L2252" s="281" t="s">
        <v>328</v>
      </c>
      <c r="M2252" s="281">
        <v>4546</v>
      </c>
      <c r="N2252" s="281" t="s">
        <v>6781</v>
      </c>
      <c r="O2252" s="281">
        <v>2</v>
      </c>
      <c r="P2252" s="281" t="s">
        <v>303</v>
      </c>
      <c r="Q2252" s="281">
        <v>0</v>
      </c>
      <c r="S2252" s="281">
        <v>0</v>
      </c>
      <c r="V2252" s="281">
        <v>0</v>
      </c>
      <c r="W2252" s="281">
        <v>-20</v>
      </c>
      <c r="X2252" s="281" t="s">
        <v>1574</v>
      </c>
      <c r="AA2252" s="281">
        <v>-1</v>
      </c>
      <c r="AB2252" s="281" t="s">
        <v>7787</v>
      </c>
      <c r="AC2252" s="303">
        <v>44535</v>
      </c>
      <c r="AD2252" s="281" t="s">
        <v>11483</v>
      </c>
      <c r="AE2252" s="281" t="s">
        <v>1890</v>
      </c>
      <c r="AF2252" s="281" t="s">
        <v>266</v>
      </c>
      <c r="AG2252" s="281" t="s">
        <v>6784</v>
      </c>
      <c r="AI2252" s="281" t="s">
        <v>6783</v>
      </c>
      <c r="AJ2252" s="281" t="s">
        <v>11573</v>
      </c>
      <c r="AN2252" s="303">
        <v>44354</v>
      </c>
      <c r="AP2252" s="284">
        <f t="shared" si="322"/>
        <v>2245</v>
      </c>
      <c r="AQ2252" s="284" t="str">
        <f t="shared" si="323"/>
        <v>小宮山加奈1</v>
      </c>
      <c r="AR2252" s="284" t="str">
        <f t="shared" si="324"/>
        <v>こみやまかな1</v>
      </c>
      <c r="AS2252" s="284">
        <f t="shared" si="325"/>
        <v>1732363</v>
      </c>
      <c r="AT2252" s="284" t="str">
        <f t="shared" si="318"/>
        <v>小宮山加奈</v>
      </c>
      <c r="AU2252" s="284">
        <f>IF(AT2252="","",COUNTIF(AT$8:AT2252,AT2252))</f>
        <v>1</v>
      </c>
      <c r="AV2252" s="284" t="str">
        <f t="shared" si="319"/>
        <v>こみやまかな</v>
      </c>
      <c r="AW2252" s="284">
        <f>IF(AV2252="","",COUNTIF(AV$8:AV2252,AV2252))</f>
        <v>1</v>
      </c>
      <c r="AX2252" s="284" t="str">
        <f t="shared" si="317"/>
        <v/>
      </c>
      <c r="AY2252" s="284" t="str">
        <f t="shared" si="320"/>
        <v/>
      </c>
      <c r="AZ2252" s="284" t="str">
        <f t="shared" si="321"/>
        <v/>
      </c>
    </row>
    <row r="2253" spans="1:52" ht="18" customHeight="1">
      <c r="A2253" s="281">
        <v>1736660</v>
      </c>
      <c r="B2253" s="281" t="s">
        <v>8209</v>
      </c>
      <c r="C2253" s="281" t="s">
        <v>8210</v>
      </c>
      <c r="D2253" s="281" t="s">
        <v>8211</v>
      </c>
      <c r="E2253" s="281" t="s">
        <v>8212</v>
      </c>
      <c r="F2253" s="281">
        <v>1</v>
      </c>
      <c r="G2253" s="281" t="s">
        <v>259</v>
      </c>
      <c r="H2253" s="303">
        <v>38486</v>
      </c>
      <c r="I2253" s="281">
        <v>24</v>
      </c>
      <c r="J2253" s="281" t="s">
        <v>260</v>
      </c>
      <c r="K2253" s="281">
        <v>267</v>
      </c>
      <c r="L2253" s="281" t="s">
        <v>328</v>
      </c>
      <c r="M2253" s="281">
        <v>2030</v>
      </c>
      <c r="N2253" s="281" t="s">
        <v>363</v>
      </c>
      <c r="O2253" s="281">
        <v>2</v>
      </c>
      <c r="P2253" s="281" t="s">
        <v>303</v>
      </c>
      <c r="Q2253" s="281">
        <v>0</v>
      </c>
      <c r="S2253" s="281">
        <v>0</v>
      </c>
      <c r="W2253" s="281">
        <v>-20</v>
      </c>
      <c r="X2253" s="281" t="s">
        <v>1574</v>
      </c>
      <c r="AA2253" s="281">
        <v>-1</v>
      </c>
      <c r="AB2253" s="281" t="s">
        <v>7787</v>
      </c>
      <c r="AC2253" s="303">
        <v>44535</v>
      </c>
      <c r="AD2253" s="281" t="s">
        <v>11483</v>
      </c>
      <c r="AE2253" s="281" t="s">
        <v>5502</v>
      </c>
      <c r="AF2253" s="281" t="s">
        <v>266</v>
      </c>
      <c r="AG2253" s="281" t="s">
        <v>5503</v>
      </c>
      <c r="AI2253" s="281" t="s">
        <v>5504</v>
      </c>
      <c r="AJ2253" s="281" t="s">
        <v>11477</v>
      </c>
      <c r="AN2253" s="303">
        <v>44361</v>
      </c>
      <c r="AP2253" s="284">
        <f t="shared" si="322"/>
        <v>2246</v>
      </c>
      <c r="AQ2253" s="284" t="str">
        <f t="shared" si="323"/>
        <v>ハッチングス出伊恩　ジャズ1</v>
      </c>
      <c r="AR2253" s="284" t="str">
        <f t="shared" si="324"/>
        <v>はっちんぐすでぃおん　じゃず1</v>
      </c>
      <c r="AS2253" s="284">
        <f t="shared" si="325"/>
        <v>1736660</v>
      </c>
      <c r="AT2253" s="284" t="str">
        <f t="shared" si="318"/>
        <v>ハッチングス出伊恩　ジャズ</v>
      </c>
      <c r="AU2253" s="284">
        <f>IF(AT2253="","",COUNTIF(AT$8:AT2253,AT2253))</f>
        <v>1</v>
      </c>
      <c r="AV2253" s="284" t="str">
        <f t="shared" si="319"/>
        <v>はっちんぐすでぃおん　じゃず</v>
      </c>
      <c r="AW2253" s="284">
        <f>IF(AV2253="","",COUNTIF(AV$8:AV2253,AV2253))</f>
        <v>1</v>
      </c>
      <c r="AX2253" s="284" t="str">
        <f t="shared" si="317"/>
        <v/>
      </c>
      <c r="AY2253" s="284" t="str">
        <f t="shared" si="320"/>
        <v/>
      </c>
      <c r="AZ2253" s="284" t="str">
        <f t="shared" si="321"/>
        <v/>
      </c>
    </row>
    <row r="2254" spans="1:52" ht="18" customHeight="1">
      <c r="A2254" s="281">
        <v>1732390</v>
      </c>
      <c r="B2254" s="281" t="s">
        <v>2457</v>
      </c>
      <c r="C2254" s="281" t="s">
        <v>8213</v>
      </c>
      <c r="D2254" s="281" t="s">
        <v>2459</v>
      </c>
      <c r="E2254" s="281" t="s">
        <v>356</v>
      </c>
      <c r="F2254" s="281">
        <v>1</v>
      </c>
      <c r="G2254" s="281" t="s">
        <v>259</v>
      </c>
      <c r="H2254" s="303">
        <v>38487</v>
      </c>
      <c r="I2254" s="281">
        <v>24</v>
      </c>
      <c r="J2254" s="281" t="s">
        <v>260</v>
      </c>
      <c r="K2254" s="281">
        <v>267</v>
      </c>
      <c r="L2254" s="281" t="s">
        <v>328</v>
      </c>
      <c r="M2254" s="281">
        <v>2030</v>
      </c>
      <c r="N2254" s="281" t="s">
        <v>363</v>
      </c>
      <c r="O2254" s="281">
        <v>2</v>
      </c>
      <c r="P2254" s="281" t="s">
        <v>303</v>
      </c>
      <c r="W2254" s="281">
        <v>-20</v>
      </c>
      <c r="X2254" s="281" t="s">
        <v>1574</v>
      </c>
      <c r="AA2254" s="281">
        <v>-1</v>
      </c>
      <c r="AB2254" s="281" t="s">
        <v>7787</v>
      </c>
      <c r="AC2254" s="303">
        <v>44535</v>
      </c>
      <c r="AD2254" s="281" t="s">
        <v>11483</v>
      </c>
      <c r="AE2254" s="281" t="s">
        <v>5502</v>
      </c>
      <c r="AF2254" s="281" t="s">
        <v>266</v>
      </c>
      <c r="AG2254" s="281" t="s">
        <v>5503</v>
      </c>
      <c r="AI2254" s="281" t="s">
        <v>5504</v>
      </c>
      <c r="AJ2254" s="281" t="s">
        <v>11477</v>
      </c>
      <c r="AN2254" s="303">
        <v>44354</v>
      </c>
      <c r="AP2254" s="284">
        <f t="shared" si="322"/>
        <v>2247</v>
      </c>
      <c r="AQ2254" s="284" t="str">
        <f t="shared" si="323"/>
        <v>小島紅輝1</v>
      </c>
      <c r="AR2254" s="284" t="str">
        <f t="shared" si="324"/>
        <v>こじまこうき1</v>
      </c>
      <c r="AS2254" s="284">
        <f t="shared" si="325"/>
        <v>1732390</v>
      </c>
      <c r="AT2254" s="284" t="str">
        <f t="shared" si="318"/>
        <v>小島紅輝</v>
      </c>
      <c r="AU2254" s="284">
        <f>IF(AT2254="","",COUNTIF(AT$8:AT2254,AT2254))</f>
        <v>1</v>
      </c>
      <c r="AV2254" s="284" t="str">
        <f t="shared" si="319"/>
        <v>こじまこうき</v>
      </c>
      <c r="AW2254" s="284">
        <f>IF(AV2254="","",COUNTIF(AV$8:AV2254,AV2254))</f>
        <v>1</v>
      </c>
      <c r="AX2254" s="284" t="str">
        <f t="shared" si="317"/>
        <v/>
      </c>
      <c r="AY2254" s="284" t="str">
        <f t="shared" si="320"/>
        <v/>
      </c>
      <c r="AZ2254" s="284" t="str">
        <f t="shared" si="321"/>
        <v/>
      </c>
    </row>
    <row r="2255" spans="1:52" ht="18" customHeight="1">
      <c r="A2255" s="281">
        <v>1732206</v>
      </c>
      <c r="B2255" s="281" t="s">
        <v>8214</v>
      </c>
      <c r="C2255" s="281" t="s">
        <v>8215</v>
      </c>
      <c r="D2255" s="281" t="s">
        <v>1697</v>
      </c>
      <c r="E2255" s="281" t="s">
        <v>5210</v>
      </c>
      <c r="F2255" s="281">
        <v>1</v>
      </c>
      <c r="G2255" s="281" t="s">
        <v>259</v>
      </c>
      <c r="H2255" s="303">
        <v>38488</v>
      </c>
      <c r="I2255" s="281">
        <v>24</v>
      </c>
      <c r="J2255" s="281" t="s">
        <v>260</v>
      </c>
      <c r="K2255" s="281">
        <v>267</v>
      </c>
      <c r="L2255" s="281" t="s">
        <v>328</v>
      </c>
      <c r="M2255" s="281">
        <v>2036</v>
      </c>
      <c r="N2255" s="281" t="s">
        <v>5645</v>
      </c>
      <c r="O2255" s="281">
        <v>2</v>
      </c>
      <c r="P2255" s="281" t="s">
        <v>303</v>
      </c>
      <c r="W2255" s="281">
        <v>-20</v>
      </c>
      <c r="X2255" s="281" t="s">
        <v>1574</v>
      </c>
      <c r="AA2255" s="281">
        <v>-1</v>
      </c>
      <c r="AB2255" s="281" t="s">
        <v>7787</v>
      </c>
      <c r="AC2255" s="303">
        <v>44535</v>
      </c>
      <c r="AD2255" s="281" t="s">
        <v>11483</v>
      </c>
      <c r="AE2255" s="281" t="s">
        <v>1036</v>
      </c>
      <c r="AF2255" s="281" t="s">
        <v>266</v>
      </c>
      <c r="AG2255" s="281" t="s">
        <v>5646</v>
      </c>
      <c r="AI2255" s="281" t="s">
        <v>5647</v>
      </c>
      <c r="AJ2255" s="281" t="s">
        <v>11489</v>
      </c>
      <c r="AN2255" s="303">
        <v>44354</v>
      </c>
      <c r="AP2255" s="284">
        <f t="shared" si="322"/>
        <v>2248</v>
      </c>
      <c r="AQ2255" s="284" t="str">
        <f t="shared" si="323"/>
        <v>北沢郁1</v>
      </c>
      <c r="AR2255" s="284" t="str">
        <f t="shared" si="324"/>
        <v>きたざわいく1</v>
      </c>
      <c r="AS2255" s="284">
        <f t="shared" si="325"/>
        <v>1732206</v>
      </c>
      <c r="AT2255" s="284" t="str">
        <f t="shared" si="318"/>
        <v>北沢郁</v>
      </c>
      <c r="AU2255" s="284">
        <f>IF(AT2255="","",COUNTIF(AT$8:AT2255,AT2255))</f>
        <v>1</v>
      </c>
      <c r="AV2255" s="284" t="str">
        <f t="shared" si="319"/>
        <v>きたざわいく</v>
      </c>
      <c r="AW2255" s="284">
        <f>IF(AV2255="","",COUNTIF(AV$8:AV2255,AV2255))</f>
        <v>1</v>
      </c>
      <c r="AX2255" s="284" t="str">
        <f t="shared" si="317"/>
        <v/>
      </c>
      <c r="AY2255" s="284" t="str">
        <f t="shared" si="320"/>
        <v/>
      </c>
      <c r="AZ2255" s="284" t="str">
        <f t="shared" si="321"/>
        <v/>
      </c>
    </row>
    <row r="2256" spans="1:52" ht="18" customHeight="1">
      <c r="A2256" s="281">
        <v>1732421</v>
      </c>
      <c r="B2256" s="281" t="s">
        <v>304</v>
      </c>
      <c r="C2256" s="281" t="s">
        <v>8216</v>
      </c>
      <c r="D2256" s="281" t="s">
        <v>306</v>
      </c>
      <c r="E2256" s="281" t="s">
        <v>5898</v>
      </c>
      <c r="F2256" s="281">
        <v>1</v>
      </c>
      <c r="G2256" s="281" t="s">
        <v>259</v>
      </c>
      <c r="H2256" s="303">
        <v>38489</v>
      </c>
      <c r="I2256" s="281">
        <v>24</v>
      </c>
      <c r="J2256" s="281" t="s">
        <v>260</v>
      </c>
      <c r="K2256" s="281">
        <v>267</v>
      </c>
      <c r="L2256" s="281" t="s">
        <v>328</v>
      </c>
      <c r="M2256" s="281">
        <v>2028</v>
      </c>
      <c r="N2256" s="281" t="s">
        <v>341</v>
      </c>
      <c r="O2256" s="281">
        <v>2</v>
      </c>
      <c r="P2256" s="281" t="s">
        <v>303</v>
      </c>
      <c r="W2256" s="281">
        <v>-20</v>
      </c>
      <c r="X2256" s="281" t="s">
        <v>1574</v>
      </c>
      <c r="AA2256" s="281">
        <v>-1</v>
      </c>
      <c r="AB2256" s="281" t="s">
        <v>7787</v>
      </c>
      <c r="AC2256" s="303">
        <v>44535</v>
      </c>
      <c r="AD2256" s="281" t="s">
        <v>11483</v>
      </c>
      <c r="AN2256" s="303">
        <v>44354</v>
      </c>
      <c r="AP2256" s="284">
        <f t="shared" si="322"/>
        <v>2249</v>
      </c>
      <c r="AQ2256" s="284" t="str">
        <f t="shared" si="323"/>
        <v>今井遙1</v>
      </c>
      <c r="AR2256" s="284" t="str">
        <f t="shared" si="324"/>
        <v>いまいはる1</v>
      </c>
      <c r="AS2256" s="284">
        <f t="shared" si="325"/>
        <v>1732421</v>
      </c>
      <c r="AT2256" s="284" t="str">
        <f t="shared" si="318"/>
        <v>今井遙</v>
      </c>
      <c r="AU2256" s="284">
        <f>IF(AT2256="","",COUNTIF(AT$8:AT2256,AT2256))</f>
        <v>1</v>
      </c>
      <c r="AV2256" s="284" t="str">
        <f t="shared" si="319"/>
        <v>いまいはる</v>
      </c>
      <c r="AW2256" s="284">
        <f>IF(AV2256="","",COUNTIF(AV$8:AV2256,AV2256))</f>
        <v>1</v>
      </c>
      <c r="AX2256" s="284" t="str">
        <f t="shared" si="317"/>
        <v/>
      </c>
      <c r="AY2256" s="284" t="str">
        <f t="shared" si="320"/>
        <v/>
      </c>
      <c r="AZ2256" s="284" t="str">
        <f t="shared" si="321"/>
        <v/>
      </c>
    </row>
    <row r="2257" spans="1:52" ht="18" customHeight="1">
      <c r="A2257" s="281">
        <v>1732219</v>
      </c>
      <c r="B2257" s="281" t="s">
        <v>2413</v>
      </c>
      <c r="C2257" s="281" t="s">
        <v>8015</v>
      </c>
      <c r="D2257" s="281" t="s">
        <v>2415</v>
      </c>
      <c r="E2257" s="281" t="s">
        <v>7153</v>
      </c>
      <c r="F2257" s="281">
        <v>2</v>
      </c>
      <c r="G2257" s="281" t="s">
        <v>282</v>
      </c>
      <c r="H2257" s="303">
        <v>38491</v>
      </c>
      <c r="I2257" s="281">
        <v>24</v>
      </c>
      <c r="J2257" s="281" t="s">
        <v>260</v>
      </c>
      <c r="K2257" s="281">
        <v>267</v>
      </c>
      <c r="L2257" s="281" t="s">
        <v>328</v>
      </c>
      <c r="M2257" s="281">
        <v>2036</v>
      </c>
      <c r="N2257" s="281" t="s">
        <v>5645</v>
      </c>
      <c r="O2257" s="281">
        <v>2</v>
      </c>
      <c r="P2257" s="281" t="s">
        <v>303</v>
      </c>
      <c r="W2257" s="281">
        <v>-20</v>
      </c>
      <c r="X2257" s="281" t="s">
        <v>1574</v>
      </c>
      <c r="AA2257" s="281">
        <v>-1</v>
      </c>
      <c r="AB2257" s="281" t="s">
        <v>7787</v>
      </c>
      <c r="AC2257" s="303">
        <v>44535</v>
      </c>
      <c r="AD2257" s="281" t="s">
        <v>11483</v>
      </c>
      <c r="AE2257" s="281" t="s">
        <v>1036</v>
      </c>
      <c r="AF2257" s="281" t="s">
        <v>266</v>
      </c>
      <c r="AG2257" s="281" t="s">
        <v>5646</v>
      </c>
      <c r="AI2257" s="281" t="s">
        <v>5647</v>
      </c>
      <c r="AJ2257" s="281" t="s">
        <v>11489</v>
      </c>
      <c r="AN2257" s="303">
        <v>44354</v>
      </c>
      <c r="AP2257" s="284">
        <f t="shared" si="322"/>
        <v>2250</v>
      </c>
      <c r="AQ2257" s="284" t="str">
        <f t="shared" si="323"/>
        <v>塚田真帆2</v>
      </c>
      <c r="AR2257" s="284" t="str">
        <f t="shared" si="324"/>
        <v>つかだまほ2</v>
      </c>
      <c r="AS2257" s="284">
        <f t="shared" si="325"/>
        <v>1732219</v>
      </c>
      <c r="AT2257" s="284" t="str">
        <f t="shared" si="318"/>
        <v>塚田真帆</v>
      </c>
      <c r="AU2257" s="284">
        <f>IF(AT2257="","",COUNTIF(AT$8:AT2257,AT2257))</f>
        <v>2</v>
      </c>
      <c r="AV2257" s="284" t="str">
        <f t="shared" si="319"/>
        <v>つかだまほ</v>
      </c>
      <c r="AW2257" s="284">
        <f>IF(AV2257="","",COUNTIF(AV$8:AV2257,AV2257))</f>
        <v>2</v>
      </c>
      <c r="AX2257" s="284" t="str">
        <f t="shared" si="317"/>
        <v/>
      </c>
      <c r="AY2257" s="284" t="str">
        <f t="shared" si="320"/>
        <v/>
      </c>
      <c r="AZ2257" s="284" t="str">
        <f t="shared" si="321"/>
        <v/>
      </c>
    </row>
    <row r="2258" spans="1:52" ht="18" customHeight="1">
      <c r="A2258" s="281">
        <v>1732417</v>
      </c>
      <c r="B2258" s="281" t="s">
        <v>8217</v>
      </c>
      <c r="C2258" s="281" t="s">
        <v>8218</v>
      </c>
      <c r="D2258" s="281" t="s">
        <v>2932</v>
      </c>
      <c r="E2258" s="281" t="s">
        <v>8219</v>
      </c>
      <c r="F2258" s="281">
        <v>2</v>
      </c>
      <c r="G2258" s="281" t="s">
        <v>282</v>
      </c>
      <c r="H2258" s="303">
        <v>38492</v>
      </c>
      <c r="I2258" s="281">
        <v>24</v>
      </c>
      <c r="J2258" s="281" t="s">
        <v>260</v>
      </c>
      <c r="K2258" s="281">
        <v>267</v>
      </c>
      <c r="L2258" s="281" t="s">
        <v>328</v>
      </c>
      <c r="M2258" s="281">
        <v>2028</v>
      </c>
      <c r="N2258" s="281" t="s">
        <v>341</v>
      </c>
      <c r="O2258" s="281">
        <v>2</v>
      </c>
      <c r="P2258" s="281" t="s">
        <v>303</v>
      </c>
      <c r="W2258" s="281">
        <v>-20</v>
      </c>
      <c r="X2258" s="281" t="s">
        <v>1574</v>
      </c>
      <c r="AA2258" s="281">
        <v>-1</v>
      </c>
      <c r="AB2258" s="281" t="s">
        <v>7787</v>
      </c>
      <c r="AC2258" s="303">
        <v>44535</v>
      </c>
      <c r="AD2258" s="281" t="s">
        <v>11483</v>
      </c>
      <c r="AN2258" s="303">
        <v>44354</v>
      </c>
      <c r="AP2258" s="284">
        <f t="shared" si="322"/>
        <v>2251</v>
      </c>
      <c r="AQ2258" s="284" t="str">
        <f t="shared" si="323"/>
        <v>大田莉夢1</v>
      </c>
      <c r="AR2258" s="284" t="str">
        <f t="shared" si="324"/>
        <v>おおたりむ1</v>
      </c>
      <c r="AS2258" s="284">
        <f t="shared" si="325"/>
        <v>1732417</v>
      </c>
      <c r="AT2258" s="284" t="str">
        <f t="shared" si="318"/>
        <v>大田莉夢</v>
      </c>
      <c r="AU2258" s="284">
        <f>IF(AT2258="","",COUNTIF(AT$8:AT2258,AT2258))</f>
        <v>1</v>
      </c>
      <c r="AV2258" s="284" t="str">
        <f t="shared" si="319"/>
        <v>おおたりむ</v>
      </c>
      <c r="AW2258" s="284">
        <f>IF(AV2258="","",COUNTIF(AV$8:AV2258,AV2258))</f>
        <v>1</v>
      </c>
      <c r="AX2258" s="284" t="str">
        <f t="shared" si="317"/>
        <v/>
      </c>
      <c r="AY2258" s="284" t="str">
        <f t="shared" si="320"/>
        <v/>
      </c>
      <c r="AZ2258" s="284" t="str">
        <f t="shared" si="321"/>
        <v/>
      </c>
    </row>
    <row r="2259" spans="1:52" ht="18" customHeight="1">
      <c r="A2259" s="281">
        <v>1728356</v>
      </c>
      <c r="B2259" s="281" t="s">
        <v>5579</v>
      </c>
      <c r="C2259" s="281" t="s">
        <v>8220</v>
      </c>
      <c r="D2259" s="281" t="s">
        <v>5581</v>
      </c>
      <c r="E2259" s="281" t="s">
        <v>8221</v>
      </c>
      <c r="F2259" s="281">
        <v>2</v>
      </c>
      <c r="G2259" s="281" t="s">
        <v>282</v>
      </c>
      <c r="H2259" s="303">
        <v>38499</v>
      </c>
      <c r="I2259" s="281">
        <v>24</v>
      </c>
      <c r="J2259" s="281" t="s">
        <v>260</v>
      </c>
      <c r="K2259" s="281">
        <v>280</v>
      </c>
      <c r="L2259" s="281" t="s">
        <v>334</v>
      </c>
      <c r="M2259" s="281">
        <v>2120</v>
      </c>
      <c r="N2259" s="281" t="s">
        <v>5717</v>
      </c>
      <c r="O2259" s="281">
        <v>2</v>
      </c>
      <c r="P2259" s="281" t="s">
        <v>303</v>
      </c>
      <c r="W2259" s="281">
        <v>-20</v>
      </c>
      <c r="X2259" s="281" t="s">
        <v>1574</v>
      </c>
      <c r="AA2259" s="281">
        <v>-1</v>
      </c>
      <c r="AB2259" s="281" t="s">
        <v>7787</v>
      </c>
      <c r="AC2259" s="303">
        <v>44535</v>
      </c>
      <c r="AD2259" s="281" t="s">
        <v>11485</v>
      </c>
      <c r="AE2259" s="281" t="s">
        <v>5718</v>
      </c>
      <c r="AF2259" s="281" t="s">
        <v>266</v>
      </c>
      <c r="AG2259" s="281" t="s">
        <v>6250</v>
      </c>
      <c r="AI2259" s="281" t="s">
        <v>5720</v>
      </c>
      <c r="AJ2259" s="281" t="s">
        <v>11495</v>
      </c>
      <c r="AN2259" s="303">
        <v>44342</v>
      </c>
      <c r="AP2259" s="284">
        <f t="shared" si="322"/>
        <v>2252</v>
      </c>
      <c r="AQ2259" s="284" t="str">
        <f t="shared" si="323"/>
        <v>前澤乙音1</v>
      </c>
      <c r="AR2259" s="284" t="str">
        <f t="shared" si="324"/>
        <v>まえざわおとね1</v>
      </c>
      <c r="AS2259" s="284">
        <f t="shared" si="325"/>
        <v>1728356</v>
      </c>
      <c r="AT2259" s="284" t="str">
        <f t="shared" si="318"/>
        <v>前澤乙音</v>
      </c>
      <c r="AU2259" s="284">
        <f>IF(AT2259="","",COUNTIF(AT$8:AT2259,AT2259))</f>
        <v>1</v>
      </c>
      <c r="AV2259" s="284" t="str">
        <f t="shared" si="319"/>
        <v>まえざわおとね</v>
      </c>
      <c r="AW2259" s="284">
        <f>IF(AV2259="","",COUNTIF(AV$8:AV2259,AV2259))</f>
        <v>1</v>
      </c>
      <c r="AX2259" s="284" t="str">
        <f t="shared" si="317"/>
        <v/>
      </c>
      <c r="AY2259" s="284" t="str">
        <f t="shared" si="320"/>
        <v/>
      </c>
      <c r="AZ2259" s="284" t="str">
        <f t="shared" si="321"/>
        <v/>
      </c>
    </row>
    <row r="2260" spans="1:52" ht="18" customHeight="1">
      <c r="A2260" s="281">
        <v>1732343</v>
      </c>
      <c r="B2260" s="281" t="s">
        <v>6208</v>
      </c>
      <c r="C2260" s="281" t="s">
        <v>8222</v>
      </c>
      <c r="D2260" s="281" t="s">
        <v>596</v>
      </c>
      <c r="E2260" s="281" t="s">
        <v>8223</v>
      </c>
      <c r="F2260" s="281">
        <v>1</v>
      </c>
      <c r="G2260" s="281" t="s">
        <v>259</v>
      </c>
      <c r="H2260" s="303">
        <v>38500</v>
      </c>
      <c r="I2260" s="281">
        <v>24</v>
      </c>
      <c r="J2260" s="281" t="s">
        <v>260</v>
      </c>
      <c r="K2260" s="281">
        <v>267</v>
      </c>
      <c r="L2260" s="281" t="s">
        <v>328</v>
      </c>
      <c r="M2260" s="281">
        <v>2033</v>
      </c>
      <c r="N2260" s="281" t="s">
        <v>6089</v>
      </c>
      <c r="O2260" s="281">
        <v>2</v>
      </c>
      <c r="P2260" s="281" t="s">
        <v>303</v>
      </c>
      <c r="W2260" s="281">
        <v>-20</v>
      </c>
      <c r="X2260" s="281" t="s">
        <v>1574</v>
      </c>
      <c r="AA2260" s="281">
        <v>-1</v>
      </c>
      <c r="AB2260" s="281" t="s">
        <v>7787</v>
      </c>
      <c r="AC2260" s="303">
        <v>44535</v>
      </c>
      <c r="AD2260" s="281" t="s">
        <v>11483</v>
      </c>
      <c r="AE2260" s="281" t="s">
        <v>946</v>
      </c>
      <c r="AF2260" s="281" t="s">
        <v>266</v>
      </c>
      <c r="AG2260" s="281" t="s">
        <v>6090</v>
      </c>
      <c r="AI2260" s="281" t="s">
        <v>6091</v>
      </c>
      <c r="AJ2260" s="281" t="s">
        <v>11528</v>
      </c>
      <c r="AN2260" s="303">
        <v>44354</v>
      </c>
      <c r="AP2260" s="284">
        <f t="shared" si="322"/>
        <v>2253</v>
      </c>
      <c r="AQ2260" s="284" t="str">
        <f t="shared" si="323"/>
        <v>瀧澤直也1</v>
      </c>
      <c r="AR2260" s="284" t="str">
        <f t="shared" si="324"/>
        <v>たきざわなおや1</v>
      </c>
      <c r="AS2260" s="284">
        <f t="shared" si="325"/>
        <v>1732343</v>
      </c>
      <c r="AT2260" s="284" t="str">
        <f t="shared" si="318"/>
        <v>瀧澤直也</v>
      </c>
      <c r="AU2260" s="284">
        <f>IF(AT2260="","",COUNTIF(AT$8:AT2260,AT2260))</f>
        <v>1</v>
      </c>
      <c r="AV2260" s="284" t="str">
        <f t="shared" si="319"/>
        <v>たきざわなおや</v>
      </c>
      <c r="AW2260" s="284">
        <f>IF(AV2260="","",COUNTIF(AV$8:AV2260,AV2260))</f>
        <v>1</v>
      </c>
      <c r="AX2260" s="284" t="str">
        <f t="shared" si="317"/>
        <v/>
      </c>
      <c r="AY2260" s="284" t="str">
        <f t="shared" si="320"/>
        <v/>
      </c>
      <c r="AZ2260" s="284" t="str">
        <f t="shared" si="321"/>
        <v/>
      </c>
    </row>
    <row r="2261" spans="1:52" ht="18" customHeight="1">
      <c r="A2261" s="281">
        <v>1732338</v>
      </c>
      <c r="B2261" s="281" t="s">
        <v>8224</v>
      </c>
      <c r="C2261" s="281" t="s">
        <v>8225</v>
      </c>
      <c r="D2261" s="281" t="s">
        <v>8226</v>
      </c>
      <c r="E2261" s="281" t="s">
        <v>6755</v>
      </c>
      <c r="F2261" s="281">
        <v>2</v>
      </c>
      <c r="G2261" s="281" t="s">
        <v>282</v>
      </c>
      <c r="H2261" s="303">
        <v>38502</v>
      </c>
      <c r="I2261" s="281">
        <v>24</v>
      </c>
      <c r="J2261" s="281" t="s">
        <v>260</v>
      </c>
      <c r="K2261" s="281">
        <v>267</v>
      </c>
      <c r="L2261" s="281" t="s">
        <v>328</v>
      </c>
      <c r="M2261" s="281">
        <v>2034</v>
      </c>
      <c r="N2261" s="281" t="s">
        <v>5638</v>
      </c>
      <c r="O2261" s="281">
        <v>2</v>
      </c>
      <c r="P2261" s="281" t="s">
        <v>303</v>
      </c>
      <c r="W2261" s="281">
        <v>-20</v>
      </c>
      <c r="X2261" s="281" t="s">
        <v>1574</v>
      </c>
      <c r="AA2261" s="281">
        <v>-1</v>
      </c>
      <c r="AB2261" s="281" t="s">
        <v>7787</v>
      </c>
      <c r="AC2261" s="303">
        <v>44535</v>
      </c>
      <c r="AD2261" s="281" t="s">
        <v>11483</v>
      </c>
      <c r="AN2261" s="303">
        <v>44354</v>
      </c>
      <c r="AP2261" s="284">
        <f t="shared" si="322"/>
        <v>2254</v>
      </c>
      <c r="AQ2261" s="284" t="str">
        <f t="shared" si="323"/>
        <v>榊原来瞳1</v>
      </c>
      <c r="AR2261" s="284" t="str">
        <f t="shared" si="324"/>
        <v>さかきばらくるみ1</v>
      </c>
      <c r="AS2261" s="284">
        <f t="shared" si="325"/>
        <v>1732338</v>
      </c>
      <c r="AT2261" s="284" t="str">
        <f t="shared" si="318"/>
        <v>榊原来瞳</v>
      </c>
      <c r="AU2261" s="284">
        <f>IF(AT2261="","",COUNTIF(AT$8:AT2261,AT2261))</f>
        <v>1</v>
      </c>
      <c r="AV2261" s="284" t="str">
        <f t="shared" si="319"/>
        <v>さかきばらくるみ</v>
      </c>
      <c r="AW2261" s="284">
        <f>IF(AV2261="","",COUNTIF(AV$8:AV2261,AV2261))</f>
        <v>1</v>
      </c>
      <c r="AX2261" s="284" t="str">
        <f t="shared" si="317"/>
        <v/>
      </c>
      <c r="AY2261" s="284" t="str">
        <f t="shared" si="320"/>
        <v/>
      </c>
      <c r="AZ2261" s="284" t="str">
        <f t="shared" si="321"/>
        <v/>
      </c>
    </row>
    <row r="2262" spans="1:52" ht="18" customHeight="1">
      <c r="A2262" s="281">
        <v>1732333</v>
      </c>
      <c r="B2262" s="281" t="s">
        <v>8227</v>
      </c>
      <c r="C2262" s="281" t="s">
        <v>7107</v>
      </c>
      <c r="D2262" s="281" t="s">
        <v>8228</v>
      </c>
      <c r="E2262" s="281" t="s">
        <v>7108</v>
      </c>
      <c r="F2262" s="281">
        <v>2</v>
      </c>
      <c r="G2262" s="281" t="s">
        <v>282</v>
      </c>
      <c r="H2262" s="303">
        <v>38511</v>
      </c>
      <c r="I2262" s="281">
        <v>24</v>
      </c>
      <c r="J2262" s="281" t="s">
        <v>260</v>
      </c>
      <c r="K2262" s="281">
        <v>267</v>
      </c>
      <c r="L2262" s="281" t="s">
        <v>328</v>
      </c>
      <c r="M2262" s="281">
        <v>2034</v>
      </c>
      <c r="N2262" s="281" t="s">
        <v>5638</v>
      </c>
      <c r="O2262" s="281">
        <v>2</v>
      </c>
      <c r="P2262" s="281" t="s">
        <v>303</v>
      </c>
      <c r="W2262" s="281">
        <v>-20</v>
      </c>
      <c r="X2262" s="281" t="s">
        <v>1574</v>
      </c>
      <c r="AA2262" s="281">
        <v>-1</v>
      </c>
      <c r="AB2262" s="281" t="s">
        <v>7787</v>
      </c>
      <c r="AC2262" s="303">
        <v>44535</v>
      </c>
      <c r="AD2262" s="281" t="s">
        <v>11483</v>
      </c>
      <c r="AN2262" s="303">
        <v>44354</v>
      </c>
      <c r="AP2262" s="284">
        <f t="shared" si="322"/>
        <v>2255</v>
      </c>
      <c r="AQ2262" s="284" t="str">
        <f t="shared" si="323"/>
        <v>大髙杏1</v>
      </c>
      <c r="AR2262" s="284" t="str">
        <f t="shared" si="324"/>
        <v>おおたかあん1</v>
      </c>
      <c r="AS2262" s="284">
        <f t="shared" si="325"/>
        <v>1732333</v>
      </c>
      <c r="AT2262" s="284" t="str">
        <f t="shared" si="318"/>
        <v>大髙杏</v>
      </c>
      <c r="AU2262" s="284">
        <f>IF(AT2262="","",COUNTIF(AT$8:AT2262,AT2262))</f>
        <v>1</v>
      </c>
      <c r="AV2262" s="284" t="str">
        <f t="shared" si="319"/>
        <v>おおたかあん</v>
      </c>
      <c r="AW2262" s="284">
        <f>IF(AV2262="","",COUNTIF(AV$8:AV2262,AV2262))</f>
        <v>1</v>
      </c>
      <c r="AX2262" s="284" t="str">
        <f t="shared" si="317"/>
        <v/>
      </c>
      <c r="AY2262" s="284" t="str">
        <f t="shared" si="320"/>
        <v/>
      </c>
      <c r="AZ2262" s="284" t="str">
        <f t="shared" si="321"/>
        <v/>
      </c>
    </row>
    <row r="2263" spans="1:52" ht="18" customHeight="1">
      <c r="A2263" s="281">
        <v>1732171</v>
      </c>
      <c r="B2263" s="281" t="s">
        <v>8229</v>
      </c>
      <c r="C2263" s="281" t="s">
        <v>1668</v>
      </c>
      <c r="D2263" s="281" t="s">
        <v>8230</v>
      </c>
      <c r="E2263" s="281" t="s">
        <v>933</v>
      </c>
      <c r="F2263" s="281">
        <v>1</v>
      </c>
      <c r="G2263" s="281" t="s">
        <v>259</v>
      </c>
      <c r="H2263" s="303">
        <v>38512</v>
      </c>
      <c r="I2263" s="281">
        <v>24</v>
      </c>
      <c r="J2263" s="281" t="s">
        <v>260</v>
      </c>
      <c r="K2263" s="281">
        <v>267</v>
      </c>
      <c r="L2263" s="281" t="s">
        <v>328</v>
      </c>
      <c r="M2263" s="281">
        <v>2039</v>
      </c>
      <c r="N2263" s="281" t="s">
        <v>5672</v>
      </c>
      <c r="O2263" s="281">
        <v>2</v>
      </c>
      <c r="P2263" s="281" t="s">
        <v>303</v>
      </c>
      <c r="W2263" s="281">
        <v>-20</v>
      </c>
      <c r="X2263" s="281" t="s">
        <v>1574</v>
      </c>
      <c r="AA2263" s="281">
        <v>-1</v>
      </c>
      <c r="AB2263" s="281" t="s">
        <v>7787</v>
      </c>
      <c r="AC2263" s="303">
        <v>44535</v>
      </c>
      <c r="AD2263" s="281" t="s">
        <v>11483</v>
      </c>
      <c r="AE2263" s="281" t="s">
        <v>5673</v>
      </c>
      <c r="AF2263" s="281" t="s">
        <v>266</v>
      </c>
      <c r="AG2263" s="281" t="s">
        <v>5674</v>
      </c>
      <c r="AH2263" s="281" t="s">
        <v>5675</v>
      </c>
      <c r="AI2263" s="281" t="s">
        <v>5676</v>
      </c>
      <c r="AJ2263" s="281" t="s">
        <v>11492</v>
      </c>
      <c r="AN2263" s="303">
        <v>44354</v>
      </c>
      <c r="AP2263" s="284">
        <f t="shared" si="322"/>
        <v>2256</v>
      </c>
      <c r="AQ2263" s="284" t="str">
        <f t="shared" si="323"/>
        <v>信藤賢治1</v>
      </c>
      <c r="AR2263" s="284" t="str">
        <f t="shared" si="324"/>
        <v>のぶとうけんじ1</v>
      </c>
      <c r="AS2263" s="284">
        <f t="shared" si="325"/>
        <v>1732171</v>
      </c>
      <c r="AT2263" s="284" t="str">
        <f t="shared" si="318"/>
        <v>信藤賢治</v>
      </c>
      <c r="AU2263" s="284">
        <f>IF(AT2263="","",COUNTIF(AT$8:AT2263,AT2263))</f>
        <v>1</v>
      </c>
      <c r="AV2263" s="284" t="str">
        <f t="shared" si="319"/>
        <v>のぶとうけんじ</v>
      </c>
      <c r="AW2263" s="284">
        <f>IF(AV2263="","",COUNTIF(AV$8:AV2263,AV2263))</f>
        <v>1</v>
      </c>
      <c r="AX2263" s="284" t="str">
        <f t="shared" si="317"/>
        <v/>
      </c>
      <c r="AY2263" s="284" t="str">
        <f t="shared" si="320"/>
        <v/>
      </c>
      <c r="AZ2263" s="284" t="str">
        <f t="shared" si="321"/>
        <v/>
      </c>
    </row>
    <row r="2264" spans="1:52" ht="18" customHeight="1">
      <c r="A2264" s="281">
        <v>1732462</v>
      </c>
      <c r="B2264" s="281" t="s">
        <v>8231</v>
      </c>
      <c r="C2264" s="281" t="s">
        <v>8232</v>
      </c>
      <c r="D2264" s="281" t="s">
        <v>8233</v>
      </c>
      <c r="E2264" s="281" t="s">
        <v>6137</v>
      </c>
      <c r="F2264" s="281">
        <v>2</v>
      </c>
      <c r="G2264" s="281" t="s">
        <v>282</v>
      </c>
      <c r="H2264" s="303">
        <v>38516</v>
      </c>
      <c r="I2264" s="281">
        <v>24</v>
      </c>
      <c r="J2264" s="281" t="s">
        <v>260</v>
      </c>
      <c r="K2264" s="281">
        <v>267</v>
      </c>
      <c r="L2264" s="281" t="s">
        <v>328</v>
      </c>
      <c r="M2264" s="281">
        <v>2024</v>
      </c>
      <c r="N2264" s="281" t="s">
        <v>5659</v>
      </c>
      <c r="O2264" s="281">
        <v>2</v>
      </c>
      <c r="P2264" s="281" t="s">
        <v>303</v>
      </c>
      <c r="W2264" s="281">
        <v>-20</v>
      </c>
      <c r="X2264" s="281" t="s">
        <v>1574</v>
      </c>
      <c r="AA2264" s="281">
        <v>-1</v>
      </c>
      <c r="AB2264" s="281" t="s">
        <v>7787</v>
      </c>
      <c r="AC2264" s="303">
        <v>44535</v>
      </c>
      <c r="AD2264" s="281" t="s">
        <v>11483</v>
      </c>
      <c r="AN2264" s="303">
        <v>44354</v>
      </c>
      <c r="AP2264" s="284">
        <f t="shared" si="322"/>
        <v>2257</v>
      </c>
      <c r="AQ2264" s="284" t="str">
        <f t="shared" si="323"/>
        <v>女屋莉乃1</v>
      </c>
      <c r="AR2264" s="284" t="str">
        <f t="shared" si="324"/>
        <v>めやりの1</v>
      </c>
      <c r="AS2264" s="284">
        <f t="shared" si="325"/>
        <v>1732462</v>
      </c>
      <c r="AT2264" s="284" t="str">
        <f t="shared" si="318"/>
        <v>女屋莉乃</v>
      </c>
      <c r="AU2264" s="284">
        <f>IF(AT2264="","",COUNTIF(AT$8:AT2264,AT2264))</f>
        <v>1</v>
      </c>
      <c r="AV2264" s="284" t="str">
        <f t="shared" si="319"/>
        <v>めやりの</v>
      </c>
      <c r="AW2264" s="284">
        <f>IF(AV2264="","",COUNTIF(AV$8:AV2264,AV2264))</f>
        <v>1</v>
      </c>
      <c r="AX2264" s="284" t="str">
        <f t="shared" si="317"/>
        <v/>
      </c>
      <c r="AY2264" s="284" t="str">
        <f t="shared" si="320"/>
        <v/>
      </c>
      <c r="AZ2264" s="284" t="str">
        <f t="shared" si="321"/>
        <v/>
      </c>
    </row>
    <row r="2265" spans="1:52" ht="18" customHeight="1">
      <c r="A2265" s="281">
        <v>1732175</v>
      </c>
      <c r="B2265" s="281" t="s">
        <v>388</v>
      </c>
      <c r="C2265" s="281" t="s">
        <v>8234</v>
      </c>
      <c r="D2265" s="281" t="s">
        <v>390</v>
      </c>
      <c r="E2265" s="281" t="s">
        <v>8235</v>
      </c>
      <c r="F2265" s="281">
        <v>2</v>
      </c>
      <c r="G2265" s="281" t="s">
        <v>282</v>
      </c>
      <c r="H2265" s="303">
        <v>38518</v>
      </c>
      <c r="I2265" s="281">
        <v>24</v>
      </c>
      <c r="J2265" s="281" t="s">
        <v>260</v>
      </c>
      <c r="K2265" s="281">
        <v>267</v>
      </c>
      <c r="L2265" s="281" t="s">
        <v>328</v>
      </c>
      <c r="M2265" s="281">
        <v>2039</v>
      </c>
      <c r="N2265" s="281" t="s">
        <v>5672</v>
      </c>
      <c r="O2265" s="281">
        <v>2</v>
      </c>
      <c r="P2265" s="281" t="s">
        <v>303</v>
      </c>
      <c r="W2265" s="281">
        <v>-20</v>
      </c>
      <c r="X2265" s="281" t="s">
        <v>1574</v>
      </c>
      <c r="AA2265" s="281">
        <v>-1</v>
      </c>
      <c r="AB2265" s="281" t="s">
        <v>7787</v>
      </c>
      <c r="AC2265" s="303">
        <v>44535</v>
      </c>
      <c r="AD2265" s="281" t="s">
        <v>11483</v>
      </c>
      <c r="AE2265" s="281" t="s">
        <v>5673</v>
      </c>
      <c r="AF2265" s="281" t="s">
        <v>266</v>
      </c>
      <c r="AG2265" s="281" t="s">
        <v>5674</v>
      </c>
      <c r="AH2265" s="281" t="s">
        <v>5675</v>
      </c>
      <c r="AI2265" s="281" t="s">
        <v>5676</v>
      </c>
      <c r="AJ2265" s="281" t="s">
        <v>11492</v>
      </c>
      <c r="AN2265" s="303">
        <v>44354</v>
      </c>
      <c r="AP2265" s="284">
        <f t="shared" si="322"/>
        <v>2258</v>
      </c>
      <c r="AQ2265" s="284" t="str">
        <f t="shared" si="323"/>
        <v>久保田心琉1</v>
      </c>
      <c r="AR2265" s="284" t="str">
        <f t="shared" si="324"/>
        <v>くぼたここる1</v>
      </c>
      <c r="AS2265" s="284">
        <f t="shared" si="325"/>
        <v>1732175</v>
      </c>
      <c r="AT2265" s="284" t="str">
        <f t="shared" si="318"/>
        <v>久保田心琉</v>
      </c>
      <c r="AU2265" s="284">
        <f>IF(AT2265="","",COUNTIF(AT$8:AT2265,AT2265))</f>
        <v>1</v>
      </c>
      <c r="AV2265" s="284" t="str">
        <f t="shared" si="319"/>
        <v>くぼたここる</v>
      </c>
      <c r="AW2265" s="284">
        <f>IF(AV2265="","",COUNTIF(AV$8:AV2265,AV2265))</f>
        <v>1</v>
      </c>
      <c r="AX2265" s="284" t="str">
        <f t="shared" si="317"/>
        <v/>
      </c>
      <c r="AY2265" s="284" t="str">
        <f t="shared" si="320"/>
        <v/>
      </c>
      <c r="AZ2265" s="284" t="str">
        <f t="shared" si="321"/>
        <v/>
      </c>
    </row>
    <row r="2266" spans="1:52" ht="18" customHeight="1">
      <c r="A2266" s="281">
        <v>1732237</v>
      </c>
      <c r="B2266" s="281" t="s">
        <v>8236</v>
      </c>
      <c r="C2266" s="281" t="s">
        <v>6123</v>
      </c>
      <c r="D2266" s="281" t="s">
        <v>8237</v>
      </c>
      <c r="E2266" s="281" t="s">
        <v>6123</v>
      </c>
      <c r="F2266" s="281">
        <v>2</v>
      </c>
      <c r="G2266" s="281" t="s">
        <v>282</v>
      </c>
      <c r="H2266" s="303">
        <v>38521</v>
      </c>
      <c r="I2266" s="281">
        <v>24</v>
      </c>
      <c r="J2266" s="281" t="s">
        <v>260</v>
      </c>
      <c r="K2266" s="281">
        <v>266</v>
      </c>
      <c r="L2266" s="281" t="s">
        <v>386</v>
      </c>
      <c r="M2266" s="281">
        <v>2021</v>
      </c>
      <c r="N2266" s="281" t="s">
        <v>387</v>
      </c>
      <c r="O2266" s="281">
        <v>2</v>
      </c>
      <c r="P2266" s="281" t="s">
        <v>303</v>
      </c>
      <c r="W2266" s="281">
        <v>-20</v>
      </c>
      <c r="X2266" s="281" t="s">
        <v>1574</v>
      </c>
      <c r="AA2266" s="281">
        <v>-1</v>
      </c>
      <c r="AB2266" s="281" t="s">
        <v>7787</v>
      </c>
      <c r="AC2266" s="303">
        <v>44535</v>
      </c>
      <c r="AD2266" s="281" t="s">
        <v>11483</v>
      </c>
      <c r="AF2266" s="281" t="s">
        <v>266</v>
      </c>
      <c r="AG2266" s="281" t="s">
        <v>5799</v>
      </c>
      <c r="AI2266" s="281" t="s">
        <v>5800</v>
      </c>
      <c r="AJ2266" s="281" t="s">
        <v>11501</v>
      </c>
      <c r="AN2266" s="303">
        <v>44354</v>
      </c>
      <c r="AP2266" s="284">
        <f t="shared" si="322"/>
        <v>2259</v>
      </c>
      <c r="AQ2266" s="284" t="str">
        <f t="shared" si="323"/>
        <v>落合りな1</v>
      </c>
      <c r="AR2266" s="284" t="str">
        <f t="shared" si="324"/>
        <v>おちあいりな1</v>
      </c>
      <c r="AS2266" s="284">
        <f t="shared" si="325"/>
        <v>1732237</v>
      </c>
      <c r="AT2266" s="284" t="str">
        <f t="shared" si="318"/>
        <v>落合りな</v>
      </c>
      <c r="AU2266" s="284">
        <f>IF(AT2266="","",COUNTIF(AT$8:AT2266,AT2266))</f>
        <v>1</v>
      </c>
      <c r="AV2266" s="284" t="str">
        <f t="shared" si="319"/>
        <v>おちあいりな</v>
      </c>
      <c r="AW2266" s="284">
        <f>IF(AV2266="","",COUNTIF(AV$8:AV2266,AV2266))</f>
        <v>1</v>
      </c>
      <c r="AX2266" s="284" t="str">
        <f t="shared" si="317"/>
        <v/>
      </c>
      <c r="AY2266" s="284" t="str">
        <f t="shared" si="320"/>
        <v/>
      </c>
      <c r="AZ2266" s="284" t="str">
        <f t="shared" si="321"/>
        <v/>
      </c>
    </row>
    <row r="2267" spans="1:52" ht="18" customHeight="1">
      <c r="A2267" s="281">
        <v>1732225</v>
      </c>
      <c r="B2267" s="281" t="s">
        <v>1429</v>
      </c>
      <c r="C2267" s="281" t="s">
        <v>5667</v>
      </c>
      <c r="D2267" s="281" t="s">
        <v>1431</v>
      </c>
      <c r="E2267" s="281" t="s">
        <v>5668</v>
      </c>
      <c r="F2267" s="281">
        <v>2</v>
      </c>
      <c r="G2267" s="281" t="s">
        <v>282</v>
      </c>
      <c r="H2267" s="303">
        <v>38526</v>
      </c>
      <c r="I2267" s="281">
        <v>24</v>
      </c>
      <c r="J2267" s="281" t="s">
        <v>260</v>
      </c>
      <c r="K2267" s="281">
        <v>267</v>
      </c>
      <c r="L2267" s="281" t="s">
        <v>328</v>
      </c>
      <c r="M2267" s="281">
        <v>2035</v>
      </c>
      <c r="N2267" s="281" t="s">
        <v>6101</v>
      </c>
      <c r="O2267" s="281">
        <v>2</v>
      </c>
      <c r="P2267" s="281" t="s">
        <v>303</v>
      </c>
      <c r="Q2267" s="281">
        <v>0</v>
      </c>
      <c r="S2267" s="281">
        <v>0</v>
      </c>
      <c r="W2267" s="281">
        <v>-20</v>
      </c>
      <c r="X2267" s="281" t="s">
        <v>1574</v>
      </c>
      <c r="AA2267" s="281">
        <v>-1</v>
      </c>
      <c r="AB2267" s="281" t="s">
        <v>7787</v>
      </c>
      <c r="AC2267" s="303">
        <v>44535</v>
      </c>
      <c r="AD2267" s="281" t="s">
        <v>11483</v>
      </c>
      <c r="AE2267" s="281" t="s">
        <v>4100</v>
      </c>
      <c r="AF2267" s="281" t="s">
        <v>266</v>
      </c>
      <c r="AG2267" s="281" t="s">
        <v>6102</v>
      </c>
      <c r="AI2267" s="281" t="s">
        <v>6103</v>
      </c>
      <c r="AJ2267" s="281" t="s">
        <v>11529</v>
      </c>
      <c r="AN2267" s="303">
        <v>44354</v>
      </c>
      <c r="AP2267" s="284">
        <f t="shared" si="322"/>
        <v>2260</v>
      </c>
      <c r="AQ2267" s="284" t="str">
        <f t="shared" si="323"/>
        <v>市川莉子1</v>
      </c>
      <c r="AR2267" s="284" t="str">
        <f t="shared" si="324"/>
        <v>いちかわりこ1</v>
      </c>
      <c r="AS2267" s="284">
        <f t="shared" si="325"/>
        <v>1732225</v>
      </c>
      <c r="AT2267" s="284" t="str">
        <f t="shared" si="318"/>
        <v>市川莉子</v>
      </c>
      <c r="AU2267" s="284">
        <f>IF(AT2267="","",COUNTIF(AT$8:AT2267,AT2267))</f>
        <v>1</v>
      </c>
      <c r="AV2267" s="284" t="str">
        <f t="shared" si="319"/>
        <v>いちかわりこ</v>
      </c>
      <c r="AW2267" s="284">
        <f>IF(AV2267="","",COUNTIF(AV$8:AV2267,AV2267))</f>
        <v>1</v>
      </c>
      <c r="AX2267" s="284" t="str">
        <f t="shared" si="317"/>
        <v/>
      </c>
      <c r="AY2267" s="284" t="str">
        <f t="shared" si="320"/>
        <v/>
      </c>
      <c r="AZ2267" s="284" t="str">
        <f t="shared" si="321"/>
        <v/>
      </c>
    </row>
    <row r="2268" spans="1:52" ht="18" customHeight="1">
      <c r="A2268" s="281">
        <v>1732220</v>
      </c>
      <c r="B2268" s="281" t="s">
        <v>7765</v>
      </c>
      <c r="C2268" s="281" t="s">
        <v>8238</v>
      </c>
      <c r="D2268" s="281" t="s">
        <v>7766</v>
      </c>
      <c r="E2268" s="281" t="s">
        <v>5967</v>
      </c>
      <c r="F2268" s="281">
        <v>1</v>
      </c>
      <c r="G2268" s="281" t="s">
        <v>259</v>
      </c>
      <c r="H2268" s="303">
        <v>38528</v>
      </c>
      <c r="I2268" s="281">
        <v>24</v>
      </c>
      <c r="J2268" s="281" t="s">
        <v>260</v>
      </c>
      <c r="K2268" s="281">
        <v>267</v>
      </c>
      <c r="L2268" s="281" t="s">
        <v>328</v>
      </c>
      <c r="M2268" s="281">
        <v>2035</v>
      </c>
      <c r="N2268" s="281" t="s">
        <v>6101</v>
      </c>
      <c r="O2268" s="281">
        <v>2</v>
      </c>
      <c r="P2268" s="281" t="s">
        <v>303</v>
      </c>
      <c r="Q2268" s="281">
        <v>0</v>
      </c>
      <c r="S2268" s="281">
        <v>0</v>
      </c>
      <c r="W2268" s="281">
        <v>-20</v>
      </c>
      <c r="X2268" s="281" t="s">
        <v>1574</v>
      </c>
      <c r="AA2268" s="281">
        <v>-1</v>
      </c>
      <c r="AB2268" s="281" t="s">
        <v>7787</v>
      </c>
      <c r="AC2268" s="303">
        <v>44535</v>
      </c>
      <c r="AD2268" s="281" t="s">
        <v>11483</v>
      </c>
      <c r="AE2268" s="281" t="s">
        <v>4100</v>
      </c>
      <c r="AF2268" s="281" t="s">
        <v>266</v>
      </c>
      <c r="AG2268" s="281" t="s">
        <v>6102</v>
      </c>
      <c r="AI2268" s="281" t="s">
        <v>6103</v>
      </c>
      <c r="AJ2268" s="281" t="s">
        <v>11529</v>
      </c>
      <c r="AN2268" s="303">
        <v>44354</v>
      </c>
      <c r="AP2268" s="284">
        <f t="shared" si="322"/>
        <v>2261</v>
      </c>
      <c r="AQ2268" s="284" t="str">
        <f t="shared" si="323"/>
        <v>小川雄鈴1</v>
      </c>
      <c r="AR2268" s="284" t="str">
        <f t="shared" si="324"/>
        <v>おがわゆうり1</v>
      </c>
      <c r="AS2268" s="284">
        <f t="shared" si="325"/>
        <v>1732220</v>
      </c>
      <c r="AT2268" s="284" t="str">
        <f t="shared" si="318"/>
        <v>小川雄鈴</v>
      </c>
      <c r="AU2268" s="284">
        <f>IF(AT2268="","",COUNTIF(AT$8:AT2268,AT2268))</f>
        <v>1</v>
      </c>
      <c r="AV2268" s="284" t="str">
        <f t="shared" si="319"/>
        <v>おがわゆうり</v>
      </c>
      <c r="AW2268" s="284">
        <f>IF(AV2268="","",COUNTIF(AV$8:AV2268,AV2268))</f>
        <v>1</v>
      </c>
      <c r="AX2268" s="284" t="str">
        <f t="shared" si="317"/>
        <v/>
      </c>
      <c r="AY2268" s="284" t="str">
        <f t="shared" si="320"/>
        <v/>
      </c>
      <c r="AZ2268" s="284" t="str">
        <f t="shared" si="321"/>
        <v/>
      </c>
    </row>
    <row r="2269" spans="1:52" ht="18" customHeight="1">
      <c r="A2269" s="281">
        <v>1732242</v>
      </c>
      <c r="B2269" s="281" t="s">
        <v>421</v>
      </c>
      <c r="C2269" s="281" t="s">
        <v>8239</v>
      </c>
      <c r="D2269" s="281" t="s">
        <v>423</v>
      </c>
      <c r="E2269" s="281" t="s">
        <v>5668</v>
      </c>
      <c r="F2269" s="281">
        <v>2</v>
      </c>
      <c r="G2269" s="281" t="s">
        <v>282</v>
      </c>
      <c r="H2269" s="303">
        <v>38530</v>
      </c>
      <c r="I2269" s="281">
        <v>24</v>
      </c>
      <c r="J2269" s="281" t="s">
        <v>260</v>
      </c>
      <c r="K2269" s="281">
        <v>266</v>
      </c>
      <c r="L2269" s="281" t="s">
        <v>386</v>
      </c>
      <c r="M2269" s="281">
        <v>2021</v>
      </c>
      <c r="N2269" s="281" t="s">
        <v>387</v>
      </c>
      <c r="O2269" s="281">
        <v>2</v>
      </c>
      <c r="P2269" s="281" t="s">
        <v>303</v>
      </c>
      <c r="W2269" s="281">
        <v>-20</v>
      </c>
      <c r="X2269" s="281" t="s">
        <v>1574</v>
      </c>
      <c r="AA2269" s="281">
        <v>-1</v>
      </c>
      <c r="AB2269" s="281" t="s">
        <v>7787</v>
      </c>
      <c r="AC2269" s="303">
        <v>44535</v>
      </c>
      <c r="AD2269" s="281" t="s">
        <v>11483</v>
      </c>
      <c r="AF2269" s="281" t="s">
        <v>266</v>
      </c>
      <c r="AG2269" s="281" t="s">
        <v>5799</v>
      </c>
      <c r="AI2269" s="281" t="s">
        <v>5800</v>
      </c>
      <c r="AJ2269" s="281" t="s">
        <v>11501</v>
      </c>
      <c r="AN2269" s="303">
        <v>44354</v>
      </c>
      <c r="AP2269" s="284">
        <f t="shared" si="322"/>
        <v>2262</v>
      </c>
      <c r="AQ2269" s="284" t="str">
        <f t="shared" si="323"/>
        <v>小林璃子1</v>
      </c>
      <c r="AR2269" s="284" t="str">
        <f t="shared" si="324"/>
        <v>こばやしりこ1</v>
      </c>
      <c r="AS2269" s="284">
        <f t="shared" si="325"/>
        <v>1732242</v>
      </c>
      <c r="AT2269" s="284" t="str">
        <f t="shared" si="318"/>
        <v>小林璃子</v>
      </c>
      <c r="AU2269" s="284">
        <f>IF(AT2269="","",COUNTIF(AT$8:AT2269,AT2269))</f>
        <v>1</v>
      </c>
      <c r="AV2269" s="284" t="str">
        <f t="shared" si="319"/>
        <v>こばやしりこ</v>
      </c>
      <c r="AW2269" s="284">
        <f>IF(AV2269="","",COUNTIF(AV$8:AV2269,AV2269))</f>
        <v>1</v>
      </c>
      <c r="AX2269" s="284" t="str">
        <f t="shared" si="317"/>
        <v/>
      </c>
      <c r="AY2269" s="284" t="str">
        <f t="shared" si="320"/>
        <v/>
      </c>
      <c r="AZ2269" s="284" t="str">
        <f t="shared" si="321"/>
        <v/>
      </c>
    </row>
    <row r="2270" spans="1:52" ht="18" customHeight="1">
      <c r="A2270" s="281">
        <v>1732251</v>
      </c>
      <c r="B2270" s="281" t="s">
        <v>421</v>
      </c>
      <c r="C2270" s="281" t="s">
        <v>6003</v>
      </c>
      <c r="D2270" s="281" t="s">
        <v>8240</v>
      </c>
      <c r="E2270" s="281" t="s">
        <v>5834</v>
      </c>
      <c r="F2270" s="281">
        <v>1</v>
      </c>
      <c r="G2270" s="281" t="s">
        <v>259</v>
      </c>
      <c r="H2270" s="303">
        <v>38533</v>
      </c>
      <c r="I2270" s="281">
        <v>24</v>
      </c>
      <c r="J2270" s="281" t="s">
        <v>260</v>
      </c>
      <c r="K2270" s="281">
        <v>266</v>
      </c>
      <c r="L2270" s="281" t="s">
        <v>386</v>
      </c>
      <c r="M2270" s="281">
        <v>5086</v>
      </c>
      <c r="N2270" s="281" t="s">
        <v>5610</v>
      </c>
      <c r="O2270" s="281">
        <v>2</v>
      </c>
      <c r="P2270" s="281" t="s">
        <v>303</v>
      </c>
      <c r="Q2270" s="281">
        <v>0</v>
      </c>
      <c r="S2270" s="281">
        <v>0</v>
      </c>
      <c r="W2270" s="281">
        <v>-20</v>
      </c>
      <c r="X2270" s="281" t="s">
        <v>1574</v>
      </c>
      <c r="AA2270" s="281">
        <v>-1</v>
      </c>
      <c r="AB2270" s="281" t="s">
        <v>7787</v>
      </c>
      <c r="AC2270" s="303">
        <v>44535</v>
      </c>
      <c r="AD2270" s="281" t="s">
        <v>11483</v>
      </c>
      <c r="AE2270" s="281" t="s">
        <v>5611</v>
      </c>
      <c r="AF2270" s="281" t="s">
        <v>266</v>
      </c>
      <c r="AG2270" s="281" t="s">
        <v>7632</v>
      </c>
      <c r="AN2270" s="303">
        <v>44354</v>
      </c>
      <c r="AP2270" s="284">
        <f t="shared" si="322"/>
        <v>2263</v>
      </c>
      <c r="AQ2270" s="284" t="str">
        <f t="shared" si="323"/>
        <v>小林優斗1</v>
      </c>
      <c r="AR2270" s="284" t="str">
        <f t="shared" si="324"/>
        <v>こばやし　はやと1</v>
      </c>
      <c r="AS2270" s="284">
        <f t="shared" si="325"/>
        <v>1732251</v>
      </c>
      <c r="AT2270" s="284" t="str">
        <f t="shared" si="318"/>
        <v>小林優斗</v>
      </c>
      <c r="AU2270" s="284">
        <f>IF(AT2270="","",COUNTIF(AT$8:AT2270,AT2270))</f>
        <v>1</v>
      </c>
      <c r="AV2270" s="284" t="str">
        <f t="shared" si="319"/>
        <v>こばやし　はやと</v>
      </c>
      <c r="AW2270" s="284">
        <f>IF(AV2270="","",COUNTIF(AV$8:AV2270,AV2270))</f>
        <v>1</v>
      </c>
      <c r="AX2270" s="284" t="str">
        <f t="shared" si="317"/>
        <v/>
      </c>
      <c r="AY2270" s="284" t="str">
        <f t="shared" si="320"/>
        <v/>
      </c>
      <c r="AZ2270" s="284" t="str">
        <f t="shared" si="321"/>
        <v/>
      </c>
    </row>
    <row r="2271" spans="1:52" ht="18" customHeight="1">
      <c r="A2271" s="281">
        <v>1732477</v>
      </c>
      <c r="B2271" s="281" t="s">
        <v>2413</v>
      </c>
      <c r="C2271" s="281" t="s">
        <v>8241</v>
      </c>
      <c r="D2271" s="281" t="s">
        <v>2415</v>
      </c>
      <c r="E2271" s="281" t="s">
        <v>8242</v>
      </c>
      <c r="F2271" s="281">
        <v>1</v>
      </c>
      <c r="G2271" s="281" t="s">
        <v>259</v>
      </c>
      <c r="H2271" s="303">
        <v>38533</v>
      </c>
      <c r="I2271" s="281">
        <v>24</v>
      </c>
      <c r="J2271" s="281" t="s">
        <v>260</v>
      </c>
      <c r="K2271" s="281">
        <v>267</v>
      </c>
      <c r="L2271" s="281" t="s">
        <v>328</v>
      </c>
      <c r="M2271" s="281">
        <v>2027</v>
      </c>
      <c r="N2271" s="281" t="s">
        <v>7091</v>
      </c>
      <c r="O2271" s="281">
        <v>2</v>
      </c>
      <c r="P2271" s="281" t="s">
        <v>303</v>
      </c>
      <c r="W2271" s="281">
        <v>-20</v>
      </c>
      <c r="X2271" s="281" t="s">
        <v>1574</v>
      </c>
      <c r="AA2271" s="281">
        <v>-1</v>
      </c>
      <c r="AB2271" s="281" t="s">
        <v>7787</v>
      </c>
      <c r="AC2271" s="303">
        <v>44535</v>
      </c>
      <c r="AD2271" s="281" t="s">
        <v>11483</v>
      </c>
      <c r="AE2271" s="281" t="s">
        <v>828</v>
      </c>
      <c r="AF2271" s="281" t="s">
        <v>266</v>
      </c>
      <c r="AG2271" s="281" t="s">
        <v>7092</v>
      </c>
      <c r="AH2271" s="281" t="s">
        <v>7093</v>
      </c>
      <c r="AI2271" s="281" t="s">
        <v>7094</v>
      </c>
      <c r="AJ2271" s="281" t="s">
        <v>11594</v>
      </c>
      <c r="AN2271" s="303">
        <v>44354</v>
      </c>
      <c r="AP2271" s="284">
        <f t="shared" si="322"/>
        <v>2264</v>
      </c>
      <c r="AQ2271" s="284" t="str">
        <f t="shared" si="323"/>
        <v>塚田羽紅1</v>
      </c>
      <c r="AR2271" s="284" t="str">
        <f t="shared" si="324"/>
        <v>つかだはく1</v>
      </c>
      <c r="AS2271" s="284">
        <f t="shared" si="325"/>
        <v>1732477</v>
      </c>
      <c r="AT2271" s="284" t="str">
        <f t="shared" si="318"/>
        <v>塚田羽紅</v>
      </c>
      <c r="AU2271" s="284">
        <f>IF(AT2271="","",COUNTIF(AT$8:AT2271,AT2271))</f>
        <v>1</v>
      </c>
      <c r="AV2271" s="284" t="str">
        <f t="shared" si="319"/>
        <v>つかだはく</v>
      </c>
      <c r="AW2271" s="284">
        <f>IF(AV2271="","",COUNTIF(AV$8:AV2271,AV2271))</f>
        <v>1</v>
      </c>
      <c r="AX2271" s="284" t="str">
        <f t="shared" si="317"/>
        <v/>
      </c>
      <c r="AY2271" s="284" t="str">
        <f t="shared" si="320"/>
        <v/>
      </c>
      <c r="AZ2271" s="284" t="str">
        <f t="shared" si="321"/>
        <v/>
      </c>
    </row>
    <row r="2272" spans="1:52" ht="18" customHeight="1">
      <c r="A2272" s="281">
        <v>1732179</v>
      </c>
      <c r="B2272" s="281" t="s">
        <v>533</v>
      </c>
      <c r="C2272" s="281" t="s">
        <v>8243</v>
      </c>
      <c r="D2272" s="281" t="s">
        <v>535</v>
      </c>
      <c r="E2272" s="281" t="s">
        <v>8244</v>
      </c>
      <c r="F2272" s="281">
        <v>2</v>
      </c>
      <c r="G2272" s="281" t="s">
        <v>282</v>
      </c>
      <c r="H2272" s="303">
        <v>38536</v>
      </c>
      <c r="I2272" s="281">
        <v>24</v>
      </c>
      <c r="J2272" s="281" t="s">
        <v>260</v>
      </c>
      <c r="K2272" s="281">
        <v>267</v>
      </c>
      <c r="L2272" s="281" t="s">
        <v>328</v>
      </c>
      <c r="M2272" s="281">
        <v>2039</v>
      </c>
      <c r="N2272" s="281" t="s">
        <v>5672</v>
      </c>
      <c r="O2272" s="281">
        <v>2</v>
      </c>
      <c r="P2272" s="281" t="s">
        <v>303</v>
      </c>
      <c r="W2272" s="281">
        <v>-20</v>
      </c>
      <c r="X2272" s="281" t="s">
        <v>1574</v>
      </c>
      <c r="AA2272" s="281">
        <v>-1</v>
      </c>
      <c r="AB2272" s="281" t="s">
        <v>7787</v>
      </c>
      <c r="AC2272" s="303">
        <v>44535</v>
      </c>
      <c r="AD2272" s="281" t="s">
        <v>11483</v>
      </c>
      <c r="AE2272" s="281" t="s">
        <v>5673</v>
      </c>
      <c r="AF2272" s="281" t="s">
        <v>266</v>
      </c>
      <c r="AG2272" s="281" t="s">
        <v>5674</v>
      </c>
      <c r="AH2272" s="281" t="s">
        <v>5675</v>
      </c>
      <c r="AI2272" s="281" t="s">
        <v>5676</v>
      </c>
      <c r="AJ2272" s="281" t="s">
        <v>11492</v>
      </c>
      <c r="AN2272" s="303">
        <v>44354</v>
      </c>
      <c r="AP2272" s="284">
        <f t="shared" si="322"/>
        <v>2265</v>
      </c>
      <c r="AQ2272" s="284" t="str">
        <f t="shared" si="323"/>
        <v>寺島花純1</v>
      </c>
      <c r="AR2272" s="284" t="str">
        <f t="shared" si="324"/>
        <v>てらしまかすみ1</v>
      </c>
      <c r="AS2272" s="284">
        <f t="shared" si="325"/>
        <v>1732179</v>
      </c>
      <c r="AT2272" s="284" t="str">
        <f t="shared" si="318"/>
        <v>寺島花純</v>
      </c>
      <c r="AU2272" s="284">
        <f>IF(AT2272="","",COUNTIF(AT$8:AT2272,AT2272))</f>
        <v>1</v>
      </c>
      <c r="AV2272" s="284" t="str">
        <f t="shared" si="319"/>
        <v>てらしまかすみ</v>
      </c>
      <c r="AW2272" s="284">
        <f>IF(AV2272="","",COUNTIF(AV$8:AV2272,AV2272))</f>
        <v>1</v>
      </c>
      <c r="AX2272" s="284" t="str">
        <f t="shared" si="317"/>
        <v/>
      </c>
      <c r="AY2272" s="284" t="str">
        <f t="shared" si="320"/>
        <v/>
      </c>
      <c r="AZ2272" s="284" t="str">
        <f t="shared" si="321"/>
        <v/>
      </c>
    </row>
    <row r="2273" spans="1:52" ht="18" customHeight="1">
      <c r="A2273" s="281">
        <v>1732378</v>
      </c>
      <c r="B2273" s="281" t="s">
        <v>3094</v>
      </c>
      <c r="C2273" s="281" t="s">
        <v>8245</v>
      </c>
      <c r="D2273" s="281" t="s">
        <v>3096</v>
      </c>
      <c r="E2273" s="281" t="s">
        <v>8246</v>
      </c>
      <c r="F2273" s="281">
        <v>2</v>
      </c>
      <c r="G2273" s="281" t="s">
        <v>282</v>
      </c>
      <c r="H2273" s="303">
        <v>38539</v>
      </c>
      <c r="I2273" s="281">
        <v>24</v>
      </c>
      <c r="J2273" s="281" t="s">
        <v>260</v>
      </c>
      <c r="K2273" s="281">
        <v>267</v>
      </c>
      <c r="L2273" s="281" t="s">
        <v>328</v>
      </c>
      <c r="M2273" s="281">
        <v>2031</v>
      </c>
      <c r="N2273" s="281" t="s">
        <v>5775</v>
      </c>
      <c r="O2273" s="281">
        <v>2</v>
      </c>
      <c r="P2273" s="281" t="s">
        <v>303</v>
      </c>
      <c r="W2273" s="281">
        <v>-20</v>
      </c>
      <c r="X2273" s="281" t="s">
        <v>1574</v>
      </c>
      <c r="AA2273" s="281">
        <v>-1</v>
      </c>
      <c r="AB2273" s="281" t="s">
        <v>7787</v>
      </c>
      <c r="AC2273" s="303">
        <v>44535</v>
      </c>
      <c r="AD2273" s="281" t="s">
        <v>11483</v>
      </c>
      <c r="AN2273" s="303">
        <v>44354</v>
      </c>
      <c r="AP2273" s="284">
        <f t="shared" si="322"/>
        <v>2266</v>
      </c>
      <c r="AQ2273" s="284" t="str">
        <f t="shared" si="323"/>
        <v>金子望音1</v>
      </c>
      <c r="AR2273" s="284" t="str">
        <f t="shared" si="324"/>
        <v>かねこのん1</v>
      </c>
      <c r="AS2273" s="284">
        <f t="shared" si="325"/>
        <v>1732378</v>
      </c>
      <c r="AT2273" s="284" t="str">
        <f t="shared" si="318"/>
        <v>金子望音</v>
      </c>
      <c r="AU2273" s="284">
        <f>IF(AT2273="","",COUNTIF(AT$8:AT2273,AT2273))</f>
        <v>1</v>
      </c>
      <c r="AV2273" s="284" t="str">
        <f t="shared" si="319"/>
        <v>かねこのん</v>
      </c>
      <c r="AW2273" s="284">
        <f>IF(AV2273="","",COUNTIF(AV$8:AV2273,AV2273))</f>
        <v>1</v>
      </c>
      <c r="AX2273" s="284" t="str">
        <f t="shared" si="317"/>
        <v/>
      </c>
      <c r="AY2273" s="284" t="str">
        <f t="shared" si="320"/>
        <v/>
      </c>
      <c r="AZ2273" s="284" t="str">
        <f t="shared" si="321"/>
        <v/>
      </c>
    </row>
    <row r="2274" spans="1:52" ht="18" customHeight="1">
      <c r="A2274" s="281">
        <v>1732327</v>
      </c>
      <c r="B2274" s="281" t="s">
        <v>1660</v>
      </c>
      <c r="C2274" s="281" t="s">
        <v>8247</v>
      </c>
      <c r="D2274" s="281" t="s">
        <v>1662</v>
      </c>
      <c r="E2274" s="281" t="s">
        <v>4982</v>
      </c>
      <c r="F2274" s="281">
        <v>1</v>
      </c>
      <c r="G2274" s="281" t="s">
        <v>259</v>
      </c>
      <c r="H2274" s="303">
        <v>38545</v>
      </c>
      <c r="I2274" s="281">
        <v>24</v>
      </c>
      <c r="J2274" s="281" t="s">
        <v>260</v>
      </c>
      <c r="K2274" s="281">
        <v>267</v>
      </c>
      <c r="L2274" s="281" t="s">
        <v>328</v>
      </c>
      <c r="M2274" s="281">
        <v>2034</v>
      </c>
      <c r="N2274" s="281" t="s">
        <v>5638</v>
      </c>
      <c r="O2274" s="281">
        <v>2</v>
      </c>
      <c r="P2274" s="281" t="s">
        <v>303</v>
      </c>
      <c r="W2274" s="281">
        <v>-20</v>
      </c>
      <c r="X2274" s="281" t="s">
        <v>1574</v>
      </c>
      <c r="AA2274" s="281">
        <v>-1</v>
      </c>
      <c r="AB2274" s="281" t="s">
        <v>7787</v>
      </c>
      <c r="AC2274" s="303">
        <v>44535</v>
      </c>
      <c r="AD2274" s="281" t="s">
        <v>11483</v>
      </c>
      <c r="AN2274" s="303">
        <v>44354</v>
      </c>
      <c r="AP2274" s="284">
        <f t="shared" si="322"/>
        <v>2267</v>
      </c>
      <c r="AQ2274" s="284" t="str">
        <f t="shared" si="323"/>
        <v>宮澤慶伍1</v>
      </c>
      <c r="AR2274" s="284" t="str">
        <f t="shared" si="324"/>
        <v>みやざわけいご1</v>
      </c>
      <c r="AS2274" s="284">
        <f t="shared" si="325"/>
        <v>1732327</v>
      </c>
      <c r="AT2274" s="284" t="str">
        <f t="shared" si="318"/>
        <v>宮澤慶伍</v>
      </c>
      <c r="AU2274" s="284">
        <f>IF(AT2274="","",COUNTIF(AT$8:AT2274,AT2274))</f>
        <v>1</v>
      </c>
      <c r="AV2274" s="284" t="str">
        <f t="shared" si="319"/>
        <v>みやざわけいご</v>
      </c>
      <c r="AW2274" s="284">
        <f>IF(AV2274="","",COUNTIF(AV$8:AV2274,AV2274))</f>
        <v>1</v>
      </c>
      <c r="AX2274" s="284" t="str">
        <f t="shared" si="317"/>
        <v/>
      </c>
      <c r="AY2274" s="284" t="str">
        <f t="shared" si="320"/>
        <v/>
      </c>
      <c r="AZ2274" s="284" t="str">
        <f t="shared" si="321"/>
        <v/>
      </c>
    </row>
    <row r="2275" spans="1:52" ht="18" customHeight="1">
      <c r="A2275" s="281">
        <v>1732422</v>
      </c>
      <c r="B2275" s="281" t="s">
        <v>421</v>
      </c>
      <c r="C2275" s="281" t="s">
        <v>8248</v>
      </c>
      <c r="D2275" s="281" t="s">
        <v>423</v>
      </c>
      <c r="E2275" s="281" t="s">
        <v>1065</v>
      </c>
      <c r="F2275" s="281">
        <v>1</v>
      </c>
      <c r="G2275" s="281" t="s">
        <v>259</v>
      </c>
      <c r="H2275" s="303">
        <v>38566</v>
      </c>
      <c r="I2275" s="281">
        <v>24</v>
      </c>
      <c r="J2275" s="281" t="s">
        <v>260</v>
      </c>
      <c r="K2275" s="281">
        <v>267</v>
      </c>
      <c r="L2275" s="281" t="s">
        <v>328</v>
      </c>
      <c r="M2275" s="281">
        <v>2028</v>
      </c>
      <c r="N2275" s="281" t="s">
        <v>341</v>
      </c>
      <c r="O2275" s="281">
        <v>2</v>
      </c>
      <c r="P2275" s="281" t="s">
        <v>303</v>
      </c>
      <c r="W2275" s="281">
        <v>-20</v>
      </c>
      <c r="X2275" s="281" t="s">
        <v>1574</v>
      </c>
      <c r="AA2275" s="281">
        <v>-1</v>
      </c>
      <c r="AB2275" s="281" t="s">
        <v>7787</v>
      </c>
      <c r="AC2275" s="303">
        <v>44535</v>
      </c>
      <c r="AD2275" s="281" t="s">
        <v>11483</v>
      </c>
      <c r="AN2275" s="303">
        <v>44354</v>
      </c>
      <c r="AP2275" s="284">
        <f t="shared" si="322"/>
        <v>2268</v>
      </c>
      <c r="AQ2275" s="284" t="str">
        <f t="shared" si="323"/>
        <v>小林将紀1</v>
      </c>
      <c r="AR2275" s="284" t="str">
        <f t="shared" si="324"/>
        <v>こばやしまさき1</v>
      </c>
      <c r="AS2275" s="284">
        <f t="shared" si="325"/>
        <v>1732422</v>
      </c>
      <c r="AT2275" s="284" t="str">
        <f t="shared" si="318"/>
        <v>小林将紀</v>
      </c>
      <c r="AU2275" s="284">
        <f>IF(AT2275="","",COUNTIF(AT$8:AT2275,AT2275))</f>
        <v>1</v>
      </c>
      <c r="AV2275" s="284" t="str">
        <f t="shared" si="319"/>
        <v>こばやしまさき</v>
      </c>
      <c r="AW2275" s="284">
        <f>IF(AV2275="","",COUNTIF(AV$8:AV2275,AV2275))</f>
        <v>1</v>
      </c>
      <c r="AX2275" s="284" t="str">
        <f t="shared" si="317"/>
        <v/>
      </c>
      <c r="AY2275" s="284" t="str">
        <f t="shared" si="320"/>
        <v/>
      </c>
      <c r="AZ2275" s="284" t="str">
        <f t="shared" si="321"/>
        <v/>
      </c>
    </row>
    <row r="2276" spans="1:52" ht="18" customHeight="1">
      <c r="A2276" s="281">
        <v>1728357</v>
      </c>
      <c r="B2276" s="281" t="s">
        <v>8249</v>
      </c>
      <c r="C2276" s="281" t="s">
        <v>8250</v>
      </c>
      <c r="D2276" s="281" t="s">
        <v>8251</v>
      </c>
      <c r="E2276" s="281" t="s">
        <v>8252</v>
      </c>
      <c r="F2276" s="281">
        <v>2</v>
      </c>
      <c r="G2276" s="281" t="s">
        <v>282</v>
      </c>
      <c r="H2276" s="303">
        <v>38567</v>
      </c>
      <c r="I2276" s="281">
        <v>24</v>
      </c>
      <c r="J2276" s="281" t="s">
        <v>260</v>
      </c>
      <c r="K2276" s="281">
        <v>280</v>
      </c>
      <c r="L2276" s="281" t="s">
        <v>334</v>
      </c>
      <c r="M2276" s="281">
        <v>2120</v>
      </c>
      <c r="N2276" s="281" t="s">
        <v>5717</v>
      </c>
      <c r="O2276" s="281">
        <v>2</v>
      </c>
      <c r="P2276" s="281" t="s">
        <v>303</v>
      </c>
      <c r="W2276" s="281">
        <v>-20</v>
      </c>
      <c r="X2276" s="281" t="s">
        <v>1574</v>
      </c>
      <c r="AA2276" s="281">
        <v>-1</v>
      </c>
      <c r="AB2276" s="281" t="s">
        <v>7787</v>
      </c>
      <c r="AC2276" s="303">
        <v>44535</v>
      </c>
      <c r="AD2276" s="281" t="s">
        <v>11485</v>
      </c>
      <c r="AE2276" s="281" t="s">
        <v>5718</v>
      </c>
      <c r="AF2276" s="281" t="s">
        <v>266</v>
      </c>
      <c r="AG2276" s="281" t="s">
        <v>6250</v>
      </c>
      <c r="AI2276" s="281" t="s">
        <v>5720</v>
      </c>
      <c r="AJ2276" s="281" t="s">
        <v>11495</v>
      </c>
      <c r="AN2276" s="303">
        <v>44342</v>
      </c>
      <c r="AP2276" s="284">
        <f t="shared" si="322"/>
        <v>2269</v>
      </c>
      <c r="AQ2276" s="284" t="str">
        <f t="shared" si="323"/>
        <v>麦島久乃1</v>
      </c>
      <c r="AR2276" s="284" t="str">
        <f t="shared" si="324"/>
        <v>むぎしまひさの1</v>
      </c>
      <c r="AS2276" s="284">
        <f t="shared" si="325"/>
        <v>1728357</v>
      </c>
      <c r="AT2276" s="284" t="str">
        <f t="shared" si="318"/>
        <v>麦島久乃</v>
      </c>
      <c r="AU2276" s="284">
        <f>IF(AT2276="","",COUNTIF(AT$8:AT2276,AT2276))</f>
        <v>1</v>
      </c>
      <c r="AV2276" s="284" t="str">
        <f t="shared" si="319"/>
        <v>むぎしまひさの</v>
      </c>
      <c r="AW2276" s="284">
        <f>IF(AV2276="","",COUNTIF(AV$8:AV2276,AV2276))</f>
        <v>1</v>
      </c>
      <c r="AX2276" s="284" t="str">
        <f t="shared" si="317"/>
        <v/>
      </c>
      <c r="AY2276" s="284" t="str">
        <f t="shared" si="320"/>
        <v/>
      </c>
      <c r="AZ2276" s="284" t="str">
        <f t="shared" si="321"/>
        <v/>
      </c>
    </row>
    <row r="2277" spans="1:52" ht="18" customHeight="1">
      <c r="A2277" s="281">
        <v>1732387</v>
      </c>
      <c r="B2277" s="281" t="s">
        <v>2679</v>
      </c>
      <c r="C2277" s="281" t="s">
        <v>8253</v>
      </c>
      <c r="D2277" s="281" t="s">
        <v>2681</v>
      </c>
      <c r="E2277" s="281" t="s">
        <v>3487</v>
      </c>
      <c r="F2277" s="281">
        <v>1</v>
      </c>
      <c r="G2277" s="281" t="s">
        <v>259</v>
      </c>
      <c r="H2277" s="303">
        <v>38573</v>
      </c>
      <c r="I2277" s="281">
        <v>24</v>
      </c>
      <c r="J2277" s="281" t="s">
        <v>260</v>
      </c>
      <c r="K2277" s="281">
        <v>267</v>
      </c>
      <c r="L2277" s="281" t="s">
        <v>328</v>
      </c>
      <c r="M2277" s="281">
        <v>2031</v>
      </c>
      <c r="N2277" s="281" t="s">
        <v>5775</v>
      </c>
      <c r="O2277" s="281">
        <v>2</v>
      </c>
      <c r="P2277" s="281" t="s">
        <v>303</v>
      </c>
      <c r="W2277" s="281">
        <v>-20</v>
      </c>
      <c r="X2277" s="281" t="s">
        <v>1574</v>
      </c>
      <c r="AA2277" s="281">
        <v>-1</v>
      </c>
      <c r="AB2277" s="281" t="s">
        <v>7787</v>
      </c>
      <c r="AC2277" s="303">
        <v>44535</v>
      </c>
      <c r="AD2277" s="281" t="s">
        <v>11483</v>
      </c>
      <c r="AN2277" s="303">
        <v>44354</v>
      </c>
      <c r="AP2277" s="284">
        <f t="shared" si="322"/>
        <v>2270</v>
      </c>
      <c r="AQ2277" s="284" t="str">
        <f t="shared" si="323"/>
        <v>横山遼芳1</v>
      </c>
      <c r="AR2277" s="284" t="str">
        <f t="shared" si="324"/>
        <v>よこやまはるよし1</v>
      </c>
      <c r="AS2277" s="284">
        <f t="shared" si="325"/>
        <v>1732387</v>
      </c>
      <c r="AT2277" s="284" t="str">
        <f t="shared" si="318"/>
        <v>横山遼芳</v>
      </c>
      <c r="AU2277" s="284">
        <f>IF(AT2277="","",COUNTIF(AT$8:AT2277,AT2277))</f>
        <v>1</v>
      </c>
      <c r="AV2277" s="284" t="str">
        <f t="shared" si="319"/>
        <v>よこやまはるよし</v>
      </c>
      <c r="AW2277" s="284">
        <f>IF(AV2277="","",COUNTIF(AV$8:AV2277,AV2277))</f>
        <v>1</v>
      </c>
      <c r="AX2277" s="284" t="str">
        <f t="shared" si="317"/>
        <v/>
      </c>
      <c r="AY2277" s="284" t="str">
        <f t="shared" si="320"/>
        <v/>
      </c>
      <c r="AZ2277" s="284" t="str">
        <f t="shared" si="321"/>
        <v/>
      </c>
    </row>
    <row r="2278" spans="1:52" ht="18" customHeight="1">
      <c r="A2278" s="281">
        <v>1736741</v>
      </c>
      <c r="B2278" s="281" t="s">
        <v>8254</v>
      </c>
      <c r="C2278" s="281" t="s">
        <v>8255</v>
      </c>
      <c r="D2278" s="281" t="s">
        <v>8256</v>
      </c>
      <c r="E2278" s="281" t="s">
        <v>4060</v>
      </c>
      <c r="F2278" s="281">
        <v>1</v>
      </c>
      <c r="G2278" s="281" t="s">
        <v>259</v>
      </c>
      <c r="H2278" s="303">
        <v>38578</v>
      </c>
      <c r="I2278" s="281">
        <v>24</v>
      </c>
      <c r="J2278" s="281" t="s">
        <v>260</v>
      </c>
      <c r="K2278" s="281">
        <v>279</v>
      </c>
      <c r="L2278" s="281" t="s">
        <v>308</v>
      </c>
      <c r="M2278" s="281">
        <v>2106</v>
      </c>
      <c r="N2278" s="281" t="s">
        <v>440</v>
      </c>
      <c r="O2278" s="281">
        <v>2</v>
      </c>
      <c r="P2278" s="281" t="s">
        <v>303</v>
      </c>
      <c r="Q2278" s="281">
        <v>0</v>
      </c>
      <c r="S2278" s="281">
        <v>0</v>
      </c>
      <c r="W2278" s="281">
        <v>-20</v>
      </c>
      <c r="X2278" s="281" t="s">
        <v>1574</v>
      </c>
      <c r="AA2278" s="281">
        <v>-1</v>
      </c>
      <c r="AB2278" s="281" t="s">
        <v>7787</v>
      </c>
      <c r="AC2278" s="303">
        <v>44535</v>
      </c>
      <c r="AD2278" s="281" t="s">
        <v>11485</v>
      </c>
      <c r="AE2278" s="281" t="s">
        <v>357</v>
      </c>
      <c r="AF2278" s="281" t="s">
        <v>266</v>
      </c>
      <c r="AG2278" s="281" t="s">
        <v>7628</v>
      </c>
      <c r="AI2278" s="281" t="s">
        <v>6964</v>
      </c>
      <c r="AJ2278" s="281" t="s">
        <v>11588</v>
      </c>
      <c r="AN2278" s="303">
        <v>44361</v>
      </c>
      <c r="AP2278" s="284">
        <f t="shared" si="322"/>
        <v>2271</v>
      </c>
      <c r="AQ2278" s="284" t="str">
        <f t="shared" si="323"/>
        <v>笹古匠吾1</v>
      </c>
      <c r="AR2278" s="284" t="str">
        <f t="shared" si="324"/>
        <v>ささこしょうご1</v>
      </c>
      <c r="AS2278" s="284">
        <f t="shared" si="325"/>
        <v>1736741</v>
      </c>
      <c r="AT2278" s="284" t="str">
        <f t="shared" si="318"/>
        <v>笹古匠吾</v>
      </c>
      <c r="AU2278" s="284">
        <f>IF(AT2278="","",COUNTIF(AT$8:AT2278,AT2278))</f>
        <v>1</v>
      </c>
      <c r="AV2278" s="284" t="str">
        <f t="shared" si="319"/>
        <v>ささこしょうご</v>
      </c>
      <c r="AW2278" s="284">
        <f>IF(AV2278="","",COUNTIF(AV$8:AV2278,AV2278))</f>
        <v>1</v>
      </c>
      <c r="AX2278" s="284" t="str">
        <f t="shared" si="317"/>
        <v/>
      </c>
      <c r="AY2278" s="284" t="str">
        <f t="shared" si="320"/>
        <v/>
      </c>
      <c r="AZ2278" s="284" t="str">
        <f t="shared" si="321"/>
        <v/>
      </c>
    </row>
    <row r="2279" spans="1:52" ht="18" customHeight="1">
      <c r="A2279" s="281">
        <v>1732362</v>
      </c>
      <c r="B2279" s="281" t="s">
        <v>1558</v>
      </c>
      <c r="C2279" s="281" t="s">
        <v>8257</v>
      </c>
      <c r="D2279" s="281" t="s">
        <v>1560</v>
      </c>
      <c r="E2279" s="281" t="s">
        <v>8258</v>
      </c>
      <c r="F2279" s="281">
        <v>2</v>
      </c>
      <c r="G2279" s="281" t="s">
        <v>282</v>
      </c>
      <c r="H2279" s="303">
        <v>38579</v>
      </c>
      <c r="I2279" s="281">
        <v>24</v>
      </c>
      <c r="J2279" s="281" t="s">
        <v>260</v>
      </c>
      <c r="K2279" s="281">
        <v>267</v>
      </c>
      <c r="L2279" s="281" t="s">
        <v>328</v>
      </c>
      <c r="M2279" s="281">
        <v>4546</v>
      </c>
      <c r="N2279" s="281" t="s">
        <v>6781</v>
      </c>
      <c r="O2279" s="281">
        <v>2</v>
      </c>
      <c r="P2279" s="281" t="s">
        <v>303</v>
      </c>
      <c r="Q2279" s="281">
        <v>0</v>
      </c>
      <c r="S2279" s="281">
        <v>0</v>
      </c>
      <c r="V2279" s="281">
        <v>0</v>
      </c>
      <c r="W2279" s="281">
        <v>-20</v>
      </c>
      <c r="X2279" s="281" t="s">
        <v>1574</v>
      </c>
      <c r="AA2279" s="281">
        <v>-1</v>
      </c>
      <c r="AB2279" s="281" t="s">
        <v>7787</v>
      </c>
      <c r="AC2279" s="303">
        <v>44535</v>
      </c>
      <c r="AD2279" s="281" t="s">
        <v>11483</v>
      </c>
      <c r="AE2279" s="281" t="s">
        <v>1890</v>
      </c>
      <c r="AF2279" s="281" t="s">
        <v>266</v>
      </c>
      <c r="AG2279" s="281" t="s">
        <v>6784</v>
      </c>
      <c r="AI2279" s="281" t="s">
        <v>6783</v>
      </c>
      <c r="AJ2279" s="281" t="s">
        <v>11573</v>
      </c>
      <c r="AN2279" s="303">
        <v>44354</v>
      </c>
      <c r="AP2279" s="284">
        <f t="shared" si="322"/>
        <v>2272</v>
      </c>
      <c r="AQ2279" s="284" t="str">
        <f t="shared" si="323"/>
        <v>久保留美奈1</v>
      </c>
      <c r="AR2279" s="284" t="str">
        <f t="shared" si="324"/>
        <v>くぼるみな1</v>
      </c>
      <c r="AS2279" s="284">
        <f t="shared" si="325"/>
        <v>1732362</v>
      </c>
      <c r="AT2279" s="284" t="str">
        <f t="shared" si="318"/>
        <v>久保留美奈</v>
      </c>
      <c r="AU2279" s="284">
        <f>IF(AT2279="","",COUNTIF(AT$8:AT2279,AT2279))</f>
        <v>1</v>
      </c>
      <c r="AV2279" s="284" t="str">
        <f t="shared" si="319"/>
        <v>くぼるみな</v>
      </c>
      <c r="AW2279" s="284">
        <f>IF(AV2279="","",COUNTIF(AV$8:AV2279,AV2279))</f>
        <v>1</v>
      </c>
      <c r="AX2279" s="284" t="str">
        <f t="shared" si="317"/>
        <v/>
      </c>
      <c r="AY2279" s="284" t="str">
        <f t="shared" si="320"/>
        <v/>
      </c>
      <c r="AZ2279" s="284" t="str">
        <f t="shared" si="321"/>
        <v/>
      </c>
    </row>
    <row r="2280" spans="1:52" ht="18" customHeight="1">
      <c r="A2280" s="281">
        <v>1732204</v>
      </c>
      <c r="B2280" s="281" t="s">
        <v>8259</v>
      </c>
      <c r="C2280" s="281" t="s">
        <v>8260</v>
      </c>
      <c r="D2280" s="281" t="s">
        <v>8261</v>
      </c>
      <c r="E2280" s="281" t="s">
        <v>8262</v>
      </c>
      <c r="F2280" s="281">
        <v>1</v>
      </c>
      <c r="G2280" s="281" t="s">
        <v>259</v>
      </c>
      <c r="H2280" s="303">
        <v>38580</v>
      </c>
      <c r="I2280" s="281">
        <v>24</v>
      </c>
      <c r="J2280" s="281" t="s">
        <v>260</v>
      </c>
      <c r="K2280" s="281">
        <v>267</v>
      </c>
      <c r="L2280" s="281" t="s">
        <v>328</v>
      </c>
      <c r="M2280" s="281">
        <v>2036</v>
      </c>
      <c r="N2280" s="281" t="s">
        <v>5645</v>
      </c>
      <c r="O2280" s="281">
        <v>2</v>
      </c>
      <c r="P2280" s="281" t="s">
        <v>303</v>
      </c>
      <c r="W2280" s="281">
        <v>-20</v>
      </c>
      <c r="X2280" s="281" t="s">
        <v>1574</v>
      </c>
      <c r="AA2280" s="281">
        <v>-1</v>
      </c>
      <c r="AB2280" s="281" t="s">
        <v>7787</v>
      </c>
      <c r="AC2280" s="303">
        <v>44535</v>
      </c>
      <c r="AD2280" s="281" t="s">
        <v>11483</v>
      </c>
      <c r="AE2280" s="281" t="s">
        <v>1036</v>
      </c>
      <c r="AF2280" s="281" t="s">
        <v>266</v>
      </c>
      <c r="AG2280" s="281" t="s">
        <v>5646</v>
      </c>
      <c r="AI2280" s="281" t="s">
        <v>5647</v>
      </c>
      <c r="AJ2280" s="281" t="s">
        <v>11489</v>
      </c>
      <c r="AN2280" s="303">
        <v>44354</v>
      </c>
      <c r="AP2280" s="284">
        <f t="shared" si="322"/>
        <v>2273</v>
      </c>
      <c r="AQ2280" s="284" t="str">
        <f t="shared" si="323"/>
        <v>樽田龍宙1</v>
      </c>
      <c r="AR2280" s="284" t="str">
        <f t="shared" si="324"/>
        <v>たるたたつひろ1</v>
      </c>
      <c r="AS2280" s="284">
        <f t="shared" si="325"/>
        <v>1732204</v>
      </c>
      <c r="AT2280" s="284" t="str">
        <f t="shared" si="318"/>
        <v>樽田龍宙</v>
      </c>
      <c r="AU2280" s="284">
        <f>IF(AT2280="","",COUNTIF(AT$8:AT2280,AT2280))</f>
        <v>1</v>
      </c>
      <c r="AV2280" s="284" t="str">
        <f t="shared" si="319"/>
        <v>たるたたつひろ</v>
      </c>
      <c r="AW2280" s="284">
        <f>IF(AV2280="","",COUNTIF(AV$8:AV2280,AV2280))</f>
        <v>1</v>
      </c>
      <c r="AX2280" s="284" t="str">
        <f t="shared" si="317"/>
        <v/>
      </c>
      <c r="AY2280" s="284" t="str">
        <f t="shared" si="320"/>
        <v/>
      </c>
      <c r="AZ2280" s="284" t="str">
        <f t="shared" si="321"/>
        <v/>
      </c>
    </row>
    <row r="2281" spans="1:52" ht="18" customHeight="1">
      <c r="A2281" s="281">
        <v>1732228</v>
      </c>
      <c r="B2281" s="281" t="s">
        <v>383</v>
      </c>
      <c r="C2281" s="281" t="s">
        <v>8263</v>
      </c>
      <c r="D2281" s="281" t="s">
        <v>1289</v>
      </c>
      <c r="E2281" s="281" t="s">
        <v>4157</v>
      </c>
      <c r="F2281" s="281">
        <v>2</v>
      </c>
      <c r="G2281" s="281" t="s">
        <v>282</v>
      </c>
      <c r="H2281" s="303">
        <v>38580</v>
      </c>
      <c r="I2281" s="281">
        <v>24</v>
      </c>
      <c r="J2281" s="281" t="s">
        <v>260</v>
      </c>
      <c r="K2281" s="281">
        <v>267</v>
      </c>
      <c r="L2281" s="281" t="s">
        <v>328</v>
      </c>
      <c r="M2281" s="281">
        <v>2035</v>
      </c>
      <c r="N2281" s="281" t="s">
        <v>6101</v>
      </c>
      <c r="O2281" s="281">
        <v>2</v>
      </c>
      <c r="P2281" s="281" t="s">
        <v>303</v>
      </c>
      <c r="Q2281" s="281">
        <v>0</v>
      </c>
      <c r="S2281" s="281">
        <v>0</v>
      </c>
      <c r="W2281" s="281">
        <v>-20</v>
      </c>
      <c r="X2281" s="281" t="s">
        <v>1574</v>
      </c>
      <c r="AA2281" s="281">
        <v>-1</v>
      </c>
      <c r="AB2281" s="281" t="s">
        <v>7787</v>
      </c>
      <c r="AC2281" s="303">
        <v>44535</v>
      </c>
      <c r="AD2281" s="281" t="s">
        <v>11483</v>
      </c>
      <c r="AE2281" s="281" t="s">
        <v>4100</v>
      </c>
      <c r="AF2281" s="281" t="s">
        <v>266</v>
      </c>
      <c r="AG2281" s="281" t="s">
        <v>6102</v>
      </c>
      <c r="AI2281" s="281" t="s">
        <v>6103</v>
      </c>
      <c r="AJ2281" s="281" t="s">
        <v>11529</v>
      </c>
      <c r="AN2281" s="303">
        <v>44354</v>
      </c>
      <c r="AP2281" s="284">
        <f t="shared" si="322"/>
        <v>2274</v>
      </c>
      <c r="AQ2281" s="284" t="str">
        <f t="shared" si="323"/>
        <v>山﨑凪紗1</v>
      </c>
      <c r="AR2281" s="284" t="str">
        <f t="shared" si="324"/>
        <v>やまざきなぎさ1</v>
      </c>
      <c r="AS2281" s="284">
        <f t="shared" si="325"/>
        <v>1732228</v>
      </c>
      <c r="AT2281" s="284" t="str">
        <f t="shared" si="318"/>
        <v>山﨑凪紗</v>
      </c>
      <c r="AU2281" s="284">
        <f>IF(AT2281="","",COUNTIF(AT$8:AT2281,AT2281))</f>
        <v>1</v>
      </c>
      <c r="AV2281" s="284" t="str">
        <f t="shared" si="319"/>
        <v>やまざきなぎさ</v>
      </c>
      <c r="AW2281" s="284">
        <f>IF(AV2281="","",COUNTIF(AV$8:AV2281,AV2281))</f>
        <v>1</v>
      </c>
      <c r="AX2281" s="284" t="str">
        <f t="shared" si="317"/>
        <v/>
      </c>
      <c r="AY2281" s="284" t="str">
        <f t="shared" si="320"/>
        <v/>
      </c>
      <c r="AZ2281" s="284" t="str">
        <f t="shared" si="321"/>
        <v/>
      </c>
    </row>
    <row r="2282" spans="1:52" ht="18" customHeight="1">
      <c r="A2282" s="281">
        <v>1732218</v>
      </c>
      <c r="B2282" s="281" t="s">
        <v>1033</v>
      </c>
      <c r="C2282" s="281" t="s">
        <v>8264</v>
      </c>
      <c r="D2282" s="281" t="s">
        <v>1035</v>
      </c>
      <c r="E2282" s="281" t="s">
        <v>3282</v>
      </c>
      <c r="F2282" s="281">
        <v>2</v>
      </c>
      <c r="G2282" s="281" t="s">
        <v>282</v>
      </c>
      <c r="H2282" s="303">
        <v>38586</v>
      </c>
      <c r="I2282" s="281">
        <v>24</v>
      </c>
      <c r="J2282" s="281" t="s">
        <v>260</v>
      </c>
      <c r="K2282" s="281">
        <v>267</v>
      </c>
      <c r="L2282" s="281" t="s">
        <v>328</v>
      </c>
      <c r="M2282" s="281">
        <v>2036</v>
      </c>
      <c r="N2282" s="281" t="s">
        <v>5645</v>
      </c>
      <c r="O2282" s="281">
        <v>2</v>
      </c>
      <c r="P2282" s="281" t="s">
        <v>303</v>
      </c>
      <c r="W2282" s="281">
        <v>-20</v>
      </c>
      <c r="X2282" s="281" t="s">
        <v>1574</v>
      </c>
      <c r="AA2282" s="281">
        <v>-1</v>
      </c>
      <c r="AB2282" s="281" t="s">
        <v>7787</v>
      </c>
      <c r="AC2282" s="303">
        <v>44535</v>
      </c>
      <c r="AD2282" s="281" t="s">
        <v>11483</v>
      </c>
      <c r="AE2282" s="281" t="s">
        <v>1036</v>
      </c>
      <c r="AF2282" s="281" t="s">
        <v>266</v>
      </c>
      <c r="AG2282" s="281" t="s">
        <v>5646</v>
      </c>
      <c r="AI2282" s="281" t="s">
        <v>5647</v>
      </c>
      <c r="AJ2282" s="281" t="s">
        <v>11489</v>
      </c>
      <c r="AN2282" s="303">
        <v>44354</v>
      </c>
      <c r="AP2282" s="284">
        <f t="shared" si="322"/>
        <v>2275</v>
      </c>
      <c r="AQ2282" s="284" t="str">
        <f t="shared" si="323"/>
        <v>小山望緒1</v>
      </c>
      <c r="AR2282" s="284" t="str">
        <f t="shared" si="324"/>
        <v>こやまみお1</v>
      </c>
      <c r="AS2282" s="284">
        <f t="shared" si="325"/>
        <v>1732218</v>
      </c>
      <c r="AT2282" s="284" t="str">
        <f t="shared" si="318"/>
        <v>小山望緒</v>
      </c>
      <c r="AU2282" s="284">
        <f>IF(AT2282="","",COUNTIF(AT$8:AT2282,AT2282))</f>
        <v>1</v>
      </c>
      <c r="AV2282" s="284" t="str">
        <f t="shared" si="319"/>
        <v>こやまみお</v>
      </c>
      <c r="AW2282" s="284">
        <f>IF(AV2282="","",COUNTIF(AV$8:AV2282,AV2282))</f>
        <v>1</v>
      </c>
      <c r="AX2282" s="284" t="str">
        <f t="shared" si="317"/>
        <v/>
      </c>
      <c r="AY2282" s="284" t="str">
        <f t="shared" si="320"/>
        <v/>
      </c>
      <c r="AZ2282" s="284" t="str">
        <f t="shared" si="321"/>
        <v/>
      </c>
    </row>
    <row r="2283" spans="1:52" ht="18" customHeight="1">
      <c r="A2283" s="281">
        <v>1732346</v>
      </c>
      <c r="B2283" s="281" t="s">
        <v>374</v>
      </c>
      <c r="C2283" s="281" t="s">
        <v>8265</v>
      </c>
      <c r="D2283" s="281" t="s">
        <v>376</v>
      </c>
      <c r="E2283" s="281" t="s">
        <v>7483</v>
      </c>
      <c r="F2283" s="281">
        <v>1</v>
      </c>
      <c r="G2283" s="281" t="s">
        <v>259</v>
      </c>
      <c r="H2283" s="303">
        <v>38588</v>
      </c>
      <c r="I2283" s="281">
        <v>24</v>
      </c>
      <c r="J2283" s="281" t="s">
        <v>260</v>
      </c>
      <c r="K2283" s="281">
        <v>267</v>
      </c>
      <c r="L2283" s="281" t="s">
        <v>328</v>
      </c>
      <c r="M2283" s="281">
        <v>2033</v>
      </c>
      <c r="N2283" s="281" t="s">
        <v>6089</v>
      </c>
      <c r="O2283" s="281">
        <v>2</v>
      </c>
      <c r="P2283" s="281" t="s">
        <v>303</v>
      </c>
      <c r="W2283" s="281">
        <v>-20</v>
      </c>
      <c r="X2283" s="281" t="s">
        <v>1574</v>
      </c>
      <c r="AA2283" s="281">
        <v>-1</v>
      </c>
      <c r="AB2283" s="281" t="s">
        <v>7787</v>
      </c>
      <c r="AC2283" s="303">
        <v>44535</v>
      </c>
      <c r="AD2283" s="281" t="s">
        <v>11483</v>
      </c>
      <c r="AE2283" s="281" t="s">
        <v>946</v>
      </c>
      <c r="AF2283" s="281" t="s">
        <v>266</v>
      </c>
      <c r="AG2283" s="281" t="s">
        <v>6090</v>
      </c>
      <c r="AI2283" s="281" t="s">
        <v>6091</v>
      </c>
      <c r="AJ2283" s="281" t="s">
        <v>11528</v>
      </c>
      <c r="AN2283" s="303">
        <v>44354</v>
      </c>
      <c r="AP2283" s="284">
        <f t="shared" si="322"/>
        <v>2276</v>
      </c>
      <c r="AQ2283" s="284" t="str">
        <f t="shared" si="323"/>
        <v>清水理輝1</v>
      </c>
      <c r="AR2283" s="284" t="str">
        <f t="shared" si="324"/>
        <v>しみずりき1</v>
      </c>
      <c r="AS2283" s="284">
        <f t="shared" si="325"/>
        <v>1732346</v>
      </c>
      <c r="AT2283" s="284" t="str">
        <f t="shared" si="318"/>
        <v>清水理輝</v>
      </c>
      <c r="AU2283" s="284">
        <f>IF(AT2283="","",COUNTIF(AT$8:AT2283,AT2283))</f>
        <v>1</v>
      </c>
      <c r="AV2283" s="284" t="str">
        <f t="shared" si="319"/>
        <v>しみずりき</v>
      </c>
      <c r="AW2283" s="284">
        <f>IF(AV2283="","",COUNTIF(AV$8:AV2283,AV2283))</f>
        <v>1</v>
      </c>
      <c r="AX2283" s="284" t="str">
        <f t="shared" si="317"/>
        <v/>
      </c>
      <c r="AY2283" s="284" t="str">
        <f t="shared" si="320"/>
        <v/>
      </c>
      <c r="AZ2283" s="284" t="str">
        <f t="shared" si="321"/>
        <v/>
      </c>
    </row>
    <row r="2284" spans="1:52" ht="18" customHeight="1">
      <c r="A2284" s="281">
        <v>1732344</v>
      </c>
      <c r="B2284" s="281" t="s">
        <v>5033</v>
      </c>
      <c r="C2284" s="281" t="s">
        <v>8266</v>
      </c>
      <c r="D2284" s="281" t="s">
        <v>5035</v>
      </c>
      <c r="E2284" s="281" t="s">
        <v>8267</v>
      </c>
      <c r="F2284" s="281">
        <v>1</v>
      </c>
      <c r="G2284" s="281" t="s">
        <v>259</v>
      </c>
      <c r="H2284" s="303">
        <v>38594</v>
      </c>
      <c r="I2284" s="281">
        <v>24</v>
      </c>
      <c r="J2284" s="281" t="s">
        <v>260</v>
      </c>
      <c r="K2284" s="281">
        <v>267</v>
      </c>
      <c r="L2284" s="281" t="s">
        <v>328</v>
      </c>
      <c r="M2284" s="281">
        <v>2033</v>
      </c>
      <c r="N2284" s="281" t="s">
        <v>6089</v>
      </c>
      <c r="O2284" s="281">
        <v>2</v>
      </c>
      <c r="P2284" s="281" t="s">
        <v>303</v>
      </c>
      <c r="W2284" s="281">
        <v>-20</v>
      </c>
      <c r="X2284" s="281" t="s">
        <v>1574</v>
      </c>
      <c r="AA2284" s="281">
        <v>-1</v>
      </c>
      <c r="AB2284" s="281" t="s">
        <v>7787</v>
      </c>
      <c r="AC2284" s="303">
        <v>44535</v>
      </c>
      <c r="AD2284" s="281" t="s">
        <v>11483</v>
      </c>
      <c r="AE2284" s="281" t="s">
        <v>946</v>
      </c>
      <c r="AF2284" s="281" t="s">
        <v>266</v>
      </c>
      <c r="AG2284" s="281" t="s">
        <v>6090</v>
      </c>
      <c r="AI2284" s="281" t="s">
        <v>6091</v>
      </c>
      <c r="AJ2284" s="281" t="s">
        <v>11528</v>
      </c>
      <c r="AN2284" s="303">
        <v>44354</v>
      </c>
      <c r="AP2284" s="284">
        <f t="shared" si="322"/>
        <v>2277</v>
      </c>
      <c r="AQ2284" s="284" t="str">
        <f t="shared" si="323"/>
        <v>山川純平1</v>
      </c>
      <c r="AR2284" s="284" t="str">
        <f t="shared" si="324"/>
        <v>やまかわじゅんぺい1</v>
      </c>
      <c r="AS2284" s="284">
        <f t="shared" si="325"/>
        <v>1732344</v>
      </c>
      <c r="AT2284" s="284" t="str">
        <f t="shared" si="318"/>
        <v>山川純平</v>
      </c>
      <c r="AU2284" s="284">
        <f>IF(AT2284="","",COUNTIF(AT$8:AT2284,AT2284))</f>
        <v>1</v>
      </c>
      <c r="AV2284" s="284" t="str">
        <f t="shared" si="319"/>
        <v>やまかわじゅんぺい</v>
      </c>
      <c r="AW2284" s="284">
        <f>IF(AV2284="","",COUNTIF(AV$8:AV2284,AV2284))</f>
        <v>1</v>
      </c>
      <c r="AX2284" s="284" t="str">
        <f t="shared" si="317"/>
        <v/>
      </c>
      <c r="AY2284" s="284" t="str">
        <f t="shared" si="320"/>
        <v/>
      </c>
      <c r="AZ2284" s="284" t="str">
        <f t="shared" si="321"/>
        <v/>
      </c>
    </row>
    <row r="2285" spans="1:52" ht="18" customHeight="1">
      <c r="A2285" s="281">
        <v>1732210</v>
      </c>
      <c r="B2285" s="281" t="s">
        <v>421</v>
      </c>
      <c r="C2285" s="281" t="s">
        <v>8268</v>
      </c>
      <c r="D2285" s="281" t="s">
        <v>423</v>
      </c>
      <c r="E2285" s="281" t="s">
        <v>5455</v>
      </c>
      <c r="F2285" s="281">
        <v>2</v>
      </c>
      <c r="G2285" s="281" t="s">
        <v>282</v>
      </c>
      <c r="H2285" s="303">
        <v>38600</v>
      </c>
      <c r="I2285" s="281">
        <v>24</v>
      </c>
      <c r="J2285" s="281" t="s">
        <v>260</v>
      </c>
      <c r="K2285" s="281">
        <v>267</v>
      </c>
      <c r="L2285" s="281" t="s">
        <v>328</v>
      </c>
      <c r="M2285" s="281">
        <v>2036</v>
      </c>
      <c r="N2285" s="281" t="s">
        <v>5645</v>
      </c>
      <c r="O2285" s="281">
        <v>2</v>
      </c>
      <c r="P2285" s="281" t="s">
        <v>303</v>
      </c>
      <c r="W2285" s="281">
        <v>-20</v>
      </c>
      <c r="X2285" s="281" t="s">
        <v>1574</v>
      </c>
      <c r="AA2285" s="281">
        <v>-1</v>
      </c>
      <c r="AB2285" s="281" t="s">
        <v>7787</v>
      </c>
      <c r="AC2285" s="303">
        <v>44535</v>
      </c>
      <c r="AD2285" s="281" t="s">
        <v>11483</v>
      </c>
      <c r="AE2285" s="281" t="s">
        <v>1036</v>
      </c>
      <c r="AF2285" s="281" t="s">
        <v>266</v>
      </c>
      <c r="AG2285" s="281" t="s">
        <v>5646</v>
      </c>
      <c r="AI2285" s="281" t="s">
        <v>5647</v>
      </c>
      <c r="AJ2285" s="281" t="s">
        <v>11489</v>
      </c>
      <c r="AN2285" s="303">
        <v>44354</v>
      </c>
      <c r="AP2285" s="284">
        <f t="shared" si="322"/>
        <v>2278</v>
      </c>
      <c r="AQ2285" s="284" t="str">
        <f t="shared" si="323"/>
        <v>小林由依1</v>
      </c>
      <c r="AR2285" s="284" t="str">
        <f t="shared" si="324"/>
        <v>こばやしゆい1</v>
      </c>
      <c r="AS2285" s="284">
        <f t="shared" si="325"/>
        <v>1732210</v>
      </c>
      <c r="AT2285" s="284" t="str">
        <f t="shared" si="318"/>
        <v>小林由依</v>
      </c>
      <c r="AU2285" s="284">
        <f>IF(AT2285="","",COUNTIF(AT$8:AT2285,AT2285))</f>
        <v>1</v>
      </c>
      <c r="AV2285" s="284" t="str">
        <f t="shared" si="319"/>
        <v>こばやしゆい</v>
      </c>
      <c r="AW2285" s="284">
        <f>IF(AV2285="","",COUNTIF(AV$8:AV2285,AV2285))</f>
        <v>1</v>
      </c>
      <c r="AX2285" s="284" t="str">
        <f t="shared" si="317"/>
        <v/>
      </c>
      <c r="AY2285" s="284" t="str">
        <f t="shared" si="320"/>
        <v/>
      </c>
      <c r="AZ2285" s="284" t="str">
        <f t="shared" si="321"/>
        <v/>
      </c>
    </row>
    <row r="2286" spans="1:52" ht="18" customHeight="1">
      <c r="A2286" s="281">
        <v>1728354</v>
      </c>
      <c r="B2286" s="281" t="s">
        <v>753</v>
      </c>
      <c r="C2286" s="281" t="s">
        <v>8269</v>
      </c>
      <c r="D2286" s="281" t="s">
        <v>755</v>
      </c>
      <c r="E2286" s="281" t="s">
        <v>8270</v>
      </c>
      <c r="F2286" s="281">
        <v>2</v>
      </c>
      <c r="G2286" s="281" t="s">
        <v>282</v>
      </c>
      <c r="H2286" s="303">
        <v>38602</v>
      </c>
      <c r="I2286" s="281">
        <v>24</v>
      </c>
      <c r="J2286" s="281" t="s">
        <v>260</v>
      </c>
      <c r="K2286" s="281">
        <v>280</v>
      </c>
      <c r="L2286" s="281" t="s">
        <v>334</v>
      </c>
      <c r="M2286" s="281">
        <v>2120</v>
      </c>
      <c r="N2286" s="281" t="s">
        <v>5717</v>
      </c>
      <c r="O2286" s="281">
        <v>2</v>
      </c>
      <c r="P2286" s="281" t="s">
        <v>303</v>
      </c>
      <c r="W2286" s="281">
        <v>-20</v>
      </c>
      <c r="X2286" s="281" t="s">
        <v>1574</v>
      </c>
      <c r="AA2286" s="281">
        <v>-1</v>
      </c>
      <c r="AB2286" s="281" t="s">
        <v>7787</v>
      </c>
      <c r="AC2286" s="303">
        <v>44535</v>
      </c>
      <c r="AD2286" s="281" t="s">
        <v>11485</v>
      </c>
      <c r="AE2286" s="281" t="s">
        <v>5718</v>
      </c>
      <c r="AF2286" s="281" t="s">
        <v>266</v>
      </c>
      <c r="AG2286" s="281" t="s">
        <v>6250</v>
      </c>
      <c r="AI2286" s="281" t="s">
        <v>5720</v>
      </c>
      <c r="AJ2286" s="281" t="s">
        <v>11495</v>
      </c>
      <c r="AN2286" s="303">
        <v>44342</v>
      </c>
      <c r="AP2286" s="284">
        <f t="shared" si="322"/>
        <v>2279</v>
      </c>
      <c r="AQ2286" s="284" t="str">
        <f t="shared" si="323"/>
        <v>富永凛子1</v>
      </c>
      <c r="AR2286" s="284" t="str">
        <f t="shared" si="324"/>
        <v>とみながりんこ1</v>
      </c>
      <c r="AS2286" s="284">
        <f t="shared" si="325"/>
        <v>1728354</v>
      </c>
      <c r="AT2286" s="284" t="str">
        <f t="shared" si="318"/>
        <v>富永凛子</v>
      </c>
      <c r="AU2286" s="284">
        <f>IF(AT2286="","",COUNTIF(AT$8:AT2286,AT2286))</f>
        <v>1</v>
      </c>
      <c r="AV2286" s="284" t="str">
        <f t="shared" si="319"/>
        <v>とみながりんこ</v>
      </c>
      <c r="AW2286" s="284">
        <f>IF(AV2286="","",COUNTIF(AV$8:AV2286,AV2286))</f>
        <v>1</v>
      </c>
      <c r="AX2286" s="284" t="str">
        <f t="shared" si="317"/>
        <v/>
      </c>
      <c r="AY2286" s="284" t="str">
        <f t="shared" si="320"/>
        <v/>
      </c>
      <c r="AZ2286" s="284" t="str">
        <f t="shared" si="321"/>
        <v/>
      </c>
    </row>
    <row r="2287" spans="1:52" ht="18" customHeight="1">
      <c r="A2287" s="281">
        <v>1732247</v>
      </c>
      <c r="B2287" s="281" t="s">
        <v>8271</v>
      </c>
      <c r="C2287" s="281" t="s">
        <v>5961</v>
      </c>
      <c r="D2287" s="281" t="s">
        <v>7810</v>
      </c>
      <c r="E2287" s="281" t="s">
        <v>6819</v>
      </c>
      <c r="F2287" s="281">
        <v>2</v>
      </c>
      <c r="G2287" s="281" t="s">
        <v>282</v>
      </c>
      <c r="H2287" s="303">
        <v>38606</v>
      </c>
      <c r="I2287" s="281">
        <v>24</v>
      </c>
      <c r="J2287" s="281" t="s">
        <v>260</v>
      </c>
      <c r="K2287" s="281">
        <v>266</v>
      </c>
      <c r="L2287" s="281" t="s">
        <v>386</v>
      </c>
      <c r="M2287" s="281">
        <v>2021</v>
      </c>
      <c r="N2287" s="281" t="s">
        <v>387</v>
      </c>
      <c r="O2287" s="281">
        <v>2</v>
      </c>
      <c r="P2287" s="281" t="s">
        <v>303</v>
      </c>
      <c r="W2287" s="281">
        <v>-20</v>
      </c>
      <c r="X2287" s="281" t="s">
        <v>1574</v>
      </c>
      <c r="AA2287" s="281">
        <v>-1</v>
      </c>
      <c r="AB2287" s="281" t="s">
        <v>7787</v>
      </c>
      <c r="AC2287" s="303">
        <v>44535</v>
      </c>
      <c r="AD2287" s="281" t="s">
        <v>11483</v>
      </c>
      <c r="AF2287" s="281" t="s">
        <v>266</v>
      </c>
      <c r="AG2287" s="281" t="s">
        <v>5799</v>
      </c>
      <c r="AI2287" s="281" t="s">
        <v>5800</v>
      </c>
      <c r="AJ2287" s="281" t="s">
        <v>11501</v>
      </c>
      <c r="AN2287" s="303">
        <v>44354</v>
      </c>
      <c r="AP2287" s="284">
        <f t="shared" si="322"/>
        <v>2280</v>
      </c>
      <c r="AQ2287" s="284" t="str">
        <f t="shared" si="323"/>
        <v>三井華1</v>
      </c>
      <c r="AR2287" s="284" t="str">
        <f t="shared" si="324"/>
        <v>みついはな1</v>
      </c>
      <c r="AS2287" s="284">
        <f t="shared" si="325"/>
        <v>1732247</v>
      </c>
      <c r="AT2287" s="284" t="str">
        <f t="shared" si="318"/>
        <v>三井華</v>
      </c>
      <c r="AU2287" s="284">
        <f>IF(AT2287="","",COUNTIF(AT$8:AT2287,AT2287))</f>
        <v>1</v>
      </c>
      <c r="AV2287" s="284" t="str">
        <f t="shared" si="319"/>
        <v>みついはな</v>
      </c>
      <c r="AW2287" s="284">
        <f>IF(AV2287="","",COUNTIF(AV$8:AV2287,AV2287))</f>
        <v>1</v>
      </c>
      <c r="AX2287" s="284" t="str">
        <f t="shared" si="317"/>
        <v/>
      </c>
      <c r="AY2287" s="284" t="str">
        <f t="shared" si="320"/>
        <v/>
      </c>
      <c r="AZ2287" s="284" t="str">
        <f t="shared" si="321"/>
        <v/>
      </c>
    </row>
    <row r="2288" spans="1:52" ht="18" customHeight="1">
      <c r="A2288" s="281">
        <v>1732239</v>
      </c>
      <c r="B2288" s="281" t="s">
        <v>5014</v>
      </c>
      <c r="C2288" s="281" t="s">
        <v>8232</v>
      </c>
      <c r="D2288" s="281" t="s">
        <v>5016</v>
      </c>
      <c r="E2288" s="281" t="s">
        <v>6137</v>
      </c>
      <c r="F2288" s="281">
        <v>2</v>
      </c>
      <c r="G2288" s="281" t="s">
        <v>282</v>
      </c>
      <c r="H2288" s="303">
        <v>38607</v>
      </c>
      <c r="I2288" s="281">
        <v>24</v>
      </c>
      <c r="J2288" s="281" t="s">
        <v>260</v>
      </c>
      <c r="K2288" s="281">
        <v>266</v>
      </c>
      <c r="L2288" s="281" t="s">
        <v>386</v>
      </c>
      <c r="M2288" s="281">
        <v>2021</v>
      </c>
      <c r="N2288" s="281" t="s">
        <v>387</v>
      </c>
      <c r="O2288" s="281">
        <v>2</v>
      </c>
      <c r="P2288" s="281" t="s">
        <v>303</v>
      </c>
      <c r="W2288" s="281">
        <v>-20</v>
      </c>
      <c r="X2288" s="281" t="s">
        <v>1574</v>
      </c>
      <c r="AA2288" s="281">
        <v>-1</v>
      </c>
      <c r="AB2288" s="281" t="s">
        <v>7787</v>
      </c>
      <c r="AC2288" s="303">
        <v>44535</v>
      </c>
      <c r="AD2288" s="281" t="s">
        <v>11483</v>
      </c>
      <c r="AF2288" s="281" t="s">
        <v>266</v>
      </c>
      <c r="AG2288" s="281" t="s">
        <v>5799</v>
      </c>
      <c r="AI2288" s="281" t="s">
        <v>5800</v>
      </c>
      <c r="AJ2288" s="281" t="s">
        <v>11501</v>
      </c>
      <c r="AN2288" s="303">
        <v>44354</v>
      </c>
      <c r="AP2288" s="284">
        <f t="shared" si="322"/>
        <v>2281</v>
      </c>
      <c r="AQ2288" s="284" t="str">
        <f t="shared" si="323"/>
        <v>川上莉乃1</v>
      </c>
      <c r="AR2288" s="284" t="str">
        <f t="shared" si="324"/>
        <v>かわかみりの1</v>
      </c>
      <c r="AS2288" s="284">
        <f t="shared" si="325"/>
        <v>1732239</v>
      </c>
      <c r="AT2288" s="284" t="str">
        <f t="shared" si="318"/>
        <v>川上莉乃</v>
      </c>
      <c r="AU2288" s="284">
        <f>IF(AT2288="","",COUNTIF(AT$8:AT2288,AT2288))</f>
        <v>1</v>
      </c>
      <c r="AV2288" s="284" t="str">
        <f t="shared" si="319"/>
        <v>かわかみりの</v>
      </c>
      <c r="AW2288" s="284">
        <f>IF(AV2288="","",COUNTIF(AV$8:AV2288,AV2288))</f>
        <v>1</v>
      </c>
      <c r="AX2288" s="284" t="str">
        <f t="shared" si="317"/>
        <v/>
      </c>
      <c r="AY2288" s="284" t="str">
        <f t="shared" si="320"/>
        <v/>
      </c>
      <c r="AZ2288" s="284" t="str">
        <f t="shared" si="321"/>
        <v/>
      </c>
    </row>
    <row r="2289" spans="1:52" ht="18" customHeight="1">
      <c r="A2289" s="281">
        <v>1732221</v>
      </c>
      <c r="B2289" s="281" t="s">
        <v>8272</v>
      </c>
      <c r="C2289" s="281" t="s">
        <v>7700</v>
      </c>
      <c r="D2289" s="281" t="s">
        <v>8273</v>
      </c>
      <c r="E2289" s="281" t="s">
        <v>2027</v>
      </c>
      <c r="F2289" s="281">
        <v>1</v>
      </c>
      <c r="G2289" s="281" t="s">
        <v>259</v>
      </c>
      <c r="H2289" s="303">
        <v>38610</v>
      </c>
      <c r="I2289" s="281">
        <v>24</v>
      </c>
      <c r="J2289" s="281" t="s">
        <v>260</v>
      </c>
      <c r="K2289" s="281">
        <v>267</v>
      </c>
      <c r="L2289" s="281" t="s">
        <v>328</v>
      </c>
      <c r="M2289" s="281">
        <v>2035</v>
      </c>
      <c r="N2289" s="281" t="s">
        <v>6101</v>
      </c>
      <c r="O2289" s="281">
        <v>2</v>
      </c>
      <c r="P2289" s="281" t="s">
        <v>303</v>
      </c>
      <c r="Q2289" s="281">
        <v>0</v>
      </c>
      <c r="S2289" s="281">
        <v>0</v>
      </c>
      <c r="W2289" s="281">
        <v>-20</v>
      </c>
      <c r="X2289" s="281" t="s">
        <v>1574</v>
      </c>
      <c r="AA2289" s="281">
        <v>-1</v>
      </c>
      <c r="AB2289" s="281" t="s">
        <v>7787</v>
      </c>
      <c r="AC2289" s="303">
        <v>44535</v>
      </c>
      <c r="AD2289" s="281" t="s">
        <v>11483</v>
      </c>
      <c r="AE2289" s="281" t="s">
        <v>4100</v>
      </c>
      <c r="AF2289" s="281" t="s">
        <v>266</v>
      </c>
      <c r="AG2289" s="281" t="s">
        <v>6102</v>
      </c>
      <c r="AI2289" s="281" t="s">
        <v>6103</v>
      </c>
      <c r="AJ2289" s="281" t="s">
        <v>11529</v>
      </c>
      <c r="AN2289" s="303">
        <v>44354</v>
      </c>
      <c r="AP2289" s="284">
        <f t="shared" si="322"/>
        <v>2282</v>
      </c>
      <c r="AQ2289" s="284" t="str">
        <f t="shared" si="323"/>
        <v>北城拓海1</v>
      </c>
      <c r="AR2289" s="284" t="str">
        <f t="shared" si="324"/>
        <v>きたじょうたくみ1</v>
      </c>
      <c r="AS2289" s="284">
        <f t="shared" si="325"/>
        <v>1732221</v>
      </c>
      <c r="AT2289" s="284" t="str">
        <f t="shared" si="318"/>
        <v>北城拓海</v>
      </c>
      <c r="AU2289" s="284">
        <f>IF(AT2289="","",COUNTIF(AT$8:AT2289,AT2289))</f>
        <v>1</v>
      </c>
      <c r="AV2289" s="284" t="str">
        <f t="shared" si="319"/>
        <v>きたじょうたくみ</v>
      </c>
      <c r="AW2289" s="284">
        <f>IF(AV2289="","",COUNTIF(AV$8:AV2289,AV2289))</f>
        <v>1</v>
      </c>
      <c r="AX2289" s="284" t="str">
        <f t="shared" si="317"/>
        <v/>
      </c>
      <c r="AY2289" s="284" t="str">
        <f t="shared" si="320"/>
        <v/>
      </c>
      <c r="AZ2289" s="284" t="str">
        <f t="shared" si="321"/>
        <v/>
      </c>
    </row>
    <row r="2290" spans="1:52" ht="18" customHeight="1">
      <c r="A2290" s="281">
        <v>1732207</v>
      </c>
      <c r="B2290" s="281" t="s">
        <v>5689</v>
      </c>
      <c r="C2290" s="281" t="s">
        <v>8274</v>
      </c>
      <c r="D2290" s="281" t="s">
        <v>2033</v>
      </c>
      <c r="E2290" s="281" t="s">
        <v>3702</v>
      </c>
      <c r="F2290" s="281">
        <v>1</v>
      </c>
      <c r="G2290" s="281" t="s">
        <v>259</v>
      </c>
      <c r="H2290" s="303">
        <v>38618</v>
      </c>
      <c r="I2290" s="281">
        <v>24</v>
      </c>
      <c r="J2290" s="281" t="s">
        <v>260</v>
      </c>
      <c r="K2290" s="281">
        <v>267</v>
      </c>
      <c r="L2290" s="281" t="s">
        <v>328</v>
      </c>
      <c r="M2290" s="281">
        <v>2036</v>
      </c>
      <c r="N2290" s="281" t="s">
        <v>5645</v>
      </c>
      <c r="O2290" s="281">
        <v>2</v>
      </c>
      <c r="P2290" s="281" t="s">
        <v>303</v>
      </c>
      <c r="W2290" s="281">
        <v>-20</v>
      </c>
      <c r="X2290" s="281" t="s">
        <v>1574</v>
      </c>
      <c r="AA2290" s="281">
        <v>-1</v>
      </c>
      <c r="AB2290" s="281" t="s">
        <v>7787</v>
      </c>
      <c r="AC2290" s="303">
        <v>44535</v>
      </c>
      <c r="AD2290" s="281" t="s">
        <v>11483</v>
      </c>
      <c r="AE2290" s="281" t="s">
        <v>1036</v>
      </c>
      <c r="AF2290" s="281" t="s">
        <v>266</v>
      </c>
      <c r="AG2290" s="281" t="s">
        <v>5646</v>
      </c>
      <c r="AI2290" s="281" t="s">
        <v>5647</v>
      </c>
      <c r="AJ2290" s="281" t="s">
        <v>11489</v>
      </c>
      <c r="AN2290" s="303">
        <v>44354</v>
      </c>
      <c r="AP2290" s="284">
        <f t="shared" si="322"/>
        <v>2283</v>
      </c>
      <c r="AQ2290" s="284" t="str">
        <f t="shared" si="323"/>
        <v>峯村拓登1</v>
      </c>
      <c r="AR2290" s="284" t="str">
        <f t="shared" si="324"/>
        <v>みねむらたくと1</v>
      </c>
      <c r="AS2290" s="284">
        <f t="shared" si="325"/>
        <v>1732207</v>
      </c>
      <c r="AT2290" s="284" t="str">
        <f t="shared" si="318"/>
        <v>峯村拓登</v>
      </c>
      <c r="AU2290" s="284">
        <f>IF(AT2290="","",COUNTIF(AT$8:AT2290,AT2290))</f>
        <v>1</v>
      </c>
      <c r="AV2290" s="284" t="str">
        <f t="shared" si="319"/>
        <v>みねむらたくと</v>
      </c>
      <c r="AW2290" s="284">
        <f>IF(AV2290="","",COUNTIF(AV$8:AV2290,AV2290))</f>
        <v>1</v>
      </c>
      <c r="AX2290" s="284" t="str">
        <f t="shared" si="317"/>
        <v/>
      </c>
      <c r="AY2290" s="284" t="str">
        <f t="shared" si="320"/>
        <v/>
      </c>
      <c r="AZ2290" s="284" t="str">
        <f t="shared" si="321"/>
        <v/>
      </c>
    </row>
    <row r="2291" spans="1:52" ht="18" customHeight="1">
      <c r="A2291" s="281">
        <v>1732329</v>
      </c>
      <c r="B2291" s="281" t="s">
        <v>4553</v>
      </c>
      <c r="C2291" s="281" t="s">
        <v>8275</v>
      </c>
      <c r="D2291" s="281" t="s">
        <v>4555</v>
      </c>
      <c r="E2291" s="281" t="s">
        <v>356</v>
      </c>
      <c r="F2291" s="281">
        <v>1</v>
      </c>
      <c r="G2291" s="281" t="s">
        <v>259</v>
      </c>
      <c r="H2291" s="303">
        <v>38619</v>
      </c>
      <c r="I2291" s="281">
        <v>24</v>
      </c>
      <c r="J2291" s="281" t="s">
        <v>260</v>
      </c>
      <c r="K2291" s="281">
        <v>267</v>
      </c>
      <c r="L2291" s="281" t="s">
        <v>328</v>
      </c>
      <c r="M2291" s="281">
        <v>2034</v>
      </c>
      <c r="N2291" s="281" t="s">
        <v>5638</v>
      </c>
      <c r="O2291" s="281">
        <v>2</v>
      </c>
      <c r="P2291" s="281" t="s">
        <v>303</v>
      </c>
      <c r="W2291" s="281">
        <v>-20</v>
      </c>
      <c r="X2291" s="281" t="s">
        <v>1574</v>
      </c>
      <c r="AA2291" s="281">
        <v>-1</v>
      </c>
      <c r="AB2291" s="281" t="s">
        <v>7787</v>
      </c>
      <c r="AC2291" s="303">
        <v>44535</v>
      </c>
      <c r="AD2291" s="281" t="s">
        <v>11483</v>
      </c>
      <c r="AN2291" s="303">
        <v>44354</v>
      </c>
      <c r="AP2291" s="284">
        <f t="shared" si="322"/>
        <v>2284</v>
      </c>
      <c r="AQ2291" s="284" t="str">
        <f t="shared" si="323"/>
        <v>佐野光紀1</v>
      </c>
      <c r="AR2291" s="284" t="str">
        <f t="shared" si="324"/>
        <v>さのこうき1</v>
      </c>
      <c r="AS2291" s="284">
        <f t="shared" si="325"/>
        <v>1732329</v>
      </c>
      <c r="AT2291" s="284" t="str">
        <f t="shared" si="318"/>
        <v>佐野光紀</v>
      </c>
      <c r="AU2291" s="284">
        <f>IF(AT2291="","",COUNTIF(AT$8:AT2291,AT2291))</f>
        <v>1</v>
      </c>
      <c r="AV2291" s="284" t="str">
        <f t="shared" si="319"/>
        <v>さのこうき</v>
      </c>
      <c r="AW2291" s="284">
        <f>IF(AV2291="","",COUNTIF(AV$8:AV2291,AV2291))</f>
        <v>1</v>
      </c>
      <c r="AX2291" s="284" t="str">
        <f t="shared" si="317"/>
        <v/>
      </c>
      <c r="AY2291" s="284" t="str">
        <f t="shared" si="320"/>
        <v/>
      </c>
      <c r="AZ2291" s="284" t="str">
        <f t="shared" si="321"/>
        <v/>
      </c>
    </row>
    <row r="2292" spans="1:52" ht="18" customHeight="1">
      <c r="A2292" s="281">
        <v>1732395</v>
      </c>
      <c r="B2292" s="281" t="s">
        <v>3146</v>
      </c>
      <c r="C2292" s="281" t="s">
        <v>5591</v>
      </c>
      <c r="D2292" s="281" t="s">
        <v>1117</v>
      </c>
      <c r="E2292" s="281" t="s">
        <v>5695</v>
      </c>
      <c r="F2292" s="281">
        <v>2</v>
      </c>
      <c r="G2292" s="281" t="s">
        <v>282</v>
      </c>
      <c r="H2292" s="303">
        <v>38620</v>
      </c>
      <c r="I2292" s="281">
        <v>24</v>
      </c>
      <c r="J2292" s="281" t="s">
        <v>260</v>
      </c>
      <c r="K2292" s="281">
        <v>267</v>
      </c>
      <c r="L2292" s="281" t="s">
        <v>328</v>
      </c>
      <c r="M2292" s="281">
        <v>2030</v>
      </c>
      <c r="N2292" s="281" t="s">
        <v>363</v>
      </c>
      <c r="O2292" s="281">
        <v>2</v>
      </c>
      <c r="P2292" s="281" t="s">
        <v>303</v>
      </c>
      <c r="W2292" s="281">
        <v>-20</v>
      </c>
      <c r="X2292" s="281" t="s">
        <v>1574</v>
      </c>
      <c r="AA2292" s="281">
        <v>-1</v>
      </c>
      <c r="AB2292" s="281" t="s">
        <v>7787</v>
      </c>
      <c r="AC2292" s="303">
        <v>44535</v>
      </c>
      <c r="AD2292" s="281" t="s">
        <v>11483</v>
      </c>
      <c r="AE2292" s="281" t="s">
        <v>5502</v>
      </c>
      <c r="AF2292" s="281" t="s">
        <v>266</v>
      </c>
      <c r="AG2292" s="281" t="s">
        <v>5503</v>
      </c>
      <c r="AI2292" s="281" t="s">
        <v>5504</v>
      </c>
      <c r="AJ2292" s="281" t="s">
        <v>11477</v>
      </c>
      <c r="AN2292" s="303">
        <v>44354</v>
      </c>
      <c r="AP2292" s="284">
        <f t="shared" si="322"/>
        <v>2285</v>
      </c>
      <c r="AQ2292" s="284" t="str">
        <f t="shared" si="323"/>
        <v>中澤南1</v>
      </c>
      <c r="AR2292" s="284" t="str">
        <f t="shared" si="324"/>
        <v>なかざわみなみ1</v>
      </c>
      <c r="AS2292" s="284">
        <f t="shared" si="325"/>
        <v>1732395</v>
      </c>
      <c r="AT2292" s="284" t="str">
        <f t="shared" si="318"/>
        <v>中澤南</v>
      </c>
      <c r="AU2292" s="284">
        <f>IF(AT2292="","",COUNTIF(AT$8:AT2292,AT2292))</f>
        <v>1</v>
      </c>
      <c r="AV2292" s="284" t="str">
        <f t="shared" si="319"/>
        <v>なかざわみなみ</v>
      </c>
      <c r="AW2292" s="284">
        <f>IF(AV2292="","",COUNTIF(AV$8:AV2292,AV2292))</f>
        <v>1</v>
      </c>
      <c r="AX2292" s="284" t="str">
        <f t="shared" si="317"/>
        <v/>
      </c>
      <c r="AY2292" s="284" t="str">
        <f t="shared" si="320"/>
        <v/>
      </c>
      <c r="AZ2292" s="284" t="str">
        <f t="shared" si="321"/>
        <v/>
      </c>
    </row>
    <row r="2293" spans="1:52" ht="18" customHeight="1">
      <c r="A2293" s="281">
        <v>1732235</v>
      </c>
      <c r="B2293" s="281" t="s">
        <v>5998</v>
      </c>
      <c r="C2293" s="281" t="s">
        <v>8276</v>
      </c>
      <c r="D2293" s="281" t="s">
        <v>6000</v>
      </c>
      <c r="E2293" s="281" t="s">
        <v>7153</v>
      </c>
      <c r="F2293" s="281">
        <v>2</v>
      </c>
      <c r="G2293" s="281" t="s">
        <v>282</v>
      </c>
      <c r="H2293" s="303">
        <v>38630</v>
      </c>
      <c r="I2293" s="281">
        <v>24</v>
      </c>
      <c r="J2293" s="281" t="s">
        <v>260</v>
      </c>
      <c r="K2293" s="281">
        <v>266</v>
      </c>
      <c r="L2293" s="281" t="s">
        <v>386</v>
      </c>
      <c r="M2293" s="281">
        <v>2021</v>
      </c>
      <c r="N2293" s="281" t="s">
        <v>387</v>
      </c>
      <c r="O2293" s="281">
        <v>2</v>
      </c>
      <c r="P2293" s="281" t="s">
        <v>303</v>
      </c>
      <c r="W2293" s="281">
        <v>-20</v>
      </c>
      <c r="X2293" s="281" t="s">
        <v>1574</v>
      </c>
      <c r="AA2293" s="281">
        <v>-1</v>
      </c>
      <c r="AB2293" s="281" t="s">
        <v>7787</v>
      </c>
      <c r="AC2293" s="303">
        <v>44535</v>
      </c>
      <c r="AD2293" s="281" t="s">
        <v>11483</v>
      </c>
      <c r="AF2293" s="281" t="s">
        <v>266</v>
      </c>
      <c r="AG2293" s="281" t="s">
        <v>5799</v>
      </c>
      <c r="AI2293" s="281" t="s">
        <v>5800</v>
      </c>
      <c r="AJ2293" s="281" t="s">
        <v>11501</v>
      </c>
      <c r="AN2293" s="303">
        <v>44354</v>
      </c>
      <c r="AP2293" s="284">
        <f t="shared" si="322"/>
        <v>2286</v>
      </c>
      <c r="AQ2293" s="284" t="str">
        <f t="shared" si="323"/>
        <v>内田舞歩1</v>
      </c>
      <c r="AR2293" s="284" t="str">
        <f t="shared" si="324"/>
        <v>うちだまほ1</v>
      </c>
      <c r="AS2293" s="284">
        <f t="shared" si="325"/>
        <v>1732235</v>
      </c>
      <c r="AT2293" s="284" t="str">
        <f t="shared" si="318"/>
        <v>内田舞歩</v>
      </c>
      <c r="AU2293" s="284">
        <f>IF(AT2293="","",COUNTIF(AT$8:AT2293,AT2293))</f>
        <v>1</v>
      </c>
      <c r="AV2293" s="284" t="str">
        <f t="shared" si="319"/>
        <v>うちだまほ</v>
      </c>
      <c r="AW2293" s="284">
        <f>IF(AV2293="","",COUNTIF(AV$8:AV2293,AV2293))</f>
        <v>1</v>
      </c>
      <c r="AX2293" s="284" t="str">
        <f t="shared" si="317"/>
        <v/>
      </c>
      <c r="AY2293" s="284" t="str">
        <f t="shared" si="320"/>
        <v/>
      </c>
      <c r="AZ2293" s="284" t="str">
        <f t="shared" si="321"/>
        <v/>
      </c>
    </row>
    <row r="2294" spans="1:52" ht="18" customHeight="1">
      <c r="A2294" s="281">
        <v>1732325</v>
      </c>
      <c r="B2294" s="281" t="s">
        <v>906</v>
      </c>
      <c r="C2294" s="281" t="s">
        <v>8277</v>
      </c>
      <c r="D2294" s="281" t="s">
        <v>908</v>
      </c>
      <c r="E2294" s="281" t="s">
        <v>356</v>
      </c>
      <c r="F2294" s="281">
        <v>1</v>
      </c>
      <c r="G2294" s="281" t="s">
        <v>259</v>
      </c>
      <c r="H2294" s="303">
        <v>38632</v>
      </c>
      <c r="I2294" s="281">
        <v>24</v>
      </c>
      <c r="J2294" s="281" t="s">
        <v>260</v>
      </c>
      <c r="K2294" s="281">
        <v>267</v>
      </c>
      <c r="L2294" s="281" t="s">
        <v>328</v>
      </c>
      <c r="M2294" s="281">
        <v>2034</v>
      </c>
      <c r="N2294" s="281" t="s">
        <v>5638</v>
      </c>
      <c r="O2294" s="281">
        <v>2</v>
      </c>
      <c r="P2294" s="281" t="s">
        <v>303</v>
      </c>
      <c r="W2294" s="281">
        <v>-20</v>
      </c>
      <c r="X2294" s="281" t="s">
        <v>1574</v>
      </c>
      <c r="AA2294" s="281">
        <v>-1</v>
      </c>
      <c r="AB2294" s="281" t="s">
        <v>7787</v>
      </c>
      <c r="AC2294" s="303">
        <v>44535</v>
      </c>
      <c r="AD2294" s="281" t="s">
        <v>11483</v>
      </c>
      <c r="AN2294" s="303">
        <v>44354</v>
      </c>
      <c r="AP2294" s="284">
        <f t="shared" si="322"/>
        <v>2287</v>
      </c>
      <c r="AQ2294" s="284" t="str">
        <f t="shared" si="323"/>
        <v>原田航希1</v>
      </c>
      <c r="AR2294" s="284" t="str">
        <f t="shared" si="324"/>
        <v>はらだこうき1</v>
      </c>
      <c r="AS2294" s="284">
        <f t="shared" si="325"/>
        <v>1732325</v>
      </c>
      <c r="AT2294" s="284" t="str">
        <f t="shared" si="318"/>
        <v>原田航希</v>
      </c>
      <c r="AU2294" s="284">
        <f>IF(AT2294="","",COUNTIF(AT$8:AT2294,AT2294))</f>
        <v>1</v>
      </c>
      <c r="AV2294" s="284" t="str">
        <f t="shared" si="319"/>
        <v>はらだこうき</v>
      </c>
      <c r="AW2294" s="284">
        <f>IF(AV2294="","",COUNTIF(AV$8:AV2294,AV2294))</f>
        <v>1</v>
      </c>
      <c r="AX2294" s="284" t="str">
        <f t="shared" si="317"/>
        <v/>
      </c>
      <c r="AY2294" s="284" t="str">
        <f t="shared" si="320"/>
        <v/>
      </c>
      <c r="AZ2294" s="284" t="str">
        <f t="shared" si="321"/>
        <v/>
      </c>
    </row>
    <row r="2295" spans="1:52" ht="18" customHeight="1">
      <c r="A2295" s="281">
        <v>1732226</v>
      </c>
      <c r="B2295" s="281" t="s">
        <v>7072</v>
      </c>
      <c r="C2295" s="281" t="s">
        <v>6977</v>
      </c>
      <c r="D2295" s="281" t="s">
        <v>7074</v>
      </c>
      <c r="E2295" s="281" t="s">
        <v>4779</v>
      </c>
      <c r="F2295" s="281">
        <v>2</v>
      </c>
      <c r="G2295" s="281" t="s">
        <v>282</v>
      </c>
      <c r="H2295" s="303">
        <v>38633</v>
      </c>
      <c r="I2295" s="281">
        <v>24</v>
      </c>
      <c r="J2295" s="281" t="s">
        <v>260</v>
      </c>
      <c r="K2295" s="281">
        <v>267</v>
      </c>
      <c r="L2295" s="281" t="s">
        <v>328</v>
      </c>
      <c r="M2295" s="281">
        <v>2035</v>
      </c>
      <c r="N2295" s="281" t="s">
        <v>6101</v>
      </c>
      <c r="O2295" s="281">
        <v>2</v>
      </c>
      <c r="P2295" s="281" t="s">
        <v>303</v>
      </c>
      <c r="Q2295" s="281">
        <v>0</v>
      </c>
      <c r="S2295" s="281">
        <v>0</v>
      </c>
      <c r="W2295" s="281">
        <v>-20</v>
      </c>
      <c r="X2295" s="281" t="s">
        <v>1574</v>
      </c>
      <c r="AA2295" s="281">
        <v>-1</v>
      </c>
      <c r="AB2295" s="281" t="s">
        <v>7787</v>
      </c>
      <c r="AC2295" s="303">
        <v>44535</v>
      </c>
      <c r="AD2295" s="281" t="s">
        <v>11483</v>
      </c>
      <c r="AE2295" s="281" t="s">
        <v>4100</v>
      </c>
      <c r="AF2295" s="281" t="s">
        <v>266</v>
      </c>
      <c r="AG2295" s="281" t="s">
        <v>6102</v>
      </c>
      <c r="AI2295" s="281" t="s">
        <v>6103</v>
      </c>
      <c r="AJ2295" s="281" t="s">
        <v>11529</v>
      </c>
      <c r="AN2295" s="303">
        <v>44354</v>
      </c>
      <c r="AP2295" s="284">
        <f t="shared" si="322"/>
        <v>2288</v>
      </c>
      <c r="AQ2295" s="284" t="str">
        <f t="shared" si="323"/>
        <v>神戸菜々美1</v>
      </c>
      <c r="AR2295" s="284" t="str">
        <f t="shared" si="324"/>
        <v>ごうどななみ1</v>
      </c>
      <c r="AS2295" s="284">
        <f t="shared" si="325"/>
        <v>1732226</v>
      </c>
      <c r="AT2295" s="284" t="str">
        <f t="shared" si="318"/>
        <v>神戸菜々美</v>
      </c>
      <c r="AU2295" s="284">
        <f>IF(AT2295="","",COUNTIF(AT$8:AT2295,AT2295))</f>
        <v>1</v>
      </c>
      <c r="AV2295" s="284" t="str">
        <f t="shared" si="319"/>
        <v>ごうどななみ</v>
      </c>
      <c r="AW2295" s="284">
        <f>IF(AV2295="","",COUNTIF(AV$8:AV2295,AV2295))</f>
        <v>1</v>
      </c>
      <c r="AX2295" s="284" t="str">
        <f t="shared" si="317"/>
        <v/>
      </c>
      <c r="AY2295" s="284" t="str">
        <f t="shared" si="320"/>
        <v/>
      </c>
      <c r="AZ2295" s="284" t="str">
        <f t="shared" si="321"/>
        <v/>
      </c>
    </row>
    <row r="2296" spans="1:52" ht="18" customHeight="1">
      <c r="A2296" s="281">
        <v>1732227</v>
      </c>
      <c r="B2296" s="281" t="s">
        <v>5760</v>
      </c>
      <c r="C2296" s="281" t="s">
        <v>8278</v>
      </c>
      <c r="D2296" s="281" t="s">
        <v>5762</v>
      </c>
      <c r="E2296" s="281" t="s">
        <v>8279</v>
      </c>
      <c r="F2296" s="281">
        <v>2</v>
      </c>
      <c r="G2296" s="281" t="s">
        <v>282</v>
      </c>
      <c r="H2296" s="303">
        <v>38637</v>
      </c>
      <c r="I2296" s="281">
        <v>24</v>
      </c>
      <c r="J2296" s="281" t="s">
        <v>260</v>
      </c>
      <c r="K2296" s="281">
        <v>267</v>
      </c>
      <c r="L2296" s="281" t="s">
        <v>328</v>
      </c>
      <c r="M2296" s="281">
        <v>2035</v>
      </c>
      <c r="N2296" s="281" t="s">
        <v>6101</v>
      </c>
      <c r="O2296" s="281">
        <v>2</v>
      </c>
      <c r="P2296" s="281" t="s">
        <v>303</v>
      </c>
      <c r="Q2296" s="281">
        <v>0</v>
      </c>
      <c r="S2296" s="281">
        <v>0</v>
      </c>
      <c r="W2296" s="281">
        <v>-20</v>
      </c>
      <c r="X2296" s="281" t="s">
        <v>1574</v>
      </c>
      <c r="AA2296" s="281">
        <v>-1</v>
      </c>
      <c r="AB2296" s="281" t="s">
        <v>7787</v>
      </c>
      <c r="AC2296" s="303">
        <v>44535</v>
      </c>
      <c r="AD2296" s="281" t="s">
        <v>11483</v>
      </c>
      <c r="AE2296" s="281" t="s">
        <v>4100</v>
      </c>
      <c r="AF2296" s="281" t="s">
        <v>266</v>
      </c>
      <c r="AG2296" s="281" t="s">
        <v>6102</v>
      </c>
      <c r="AI2296" s="281" t="s">
        <v>6103</v>
      </c>
      <c r="AJ2296" s="281" t="s">
        <v>11529</v>
      </c>
      <c r="AN2296" s="303">
        <v>44354</v>
      </c>
      <c r="AP2296" s="284">
        <f t="shared" si="322"/>
        <v>2289</v>
      </c>
      <c r="AQ2296" s="284" t="str">
        <f t="shared" si="323"/>
        <v>松橋雅音1</v>
      </c>
      <c r="AR2296" s="284" t="str">
        <f t="shared" si="324"/>
        <v>まつはしまさね1</v>
      </c>
      <c r="AS2296" s="284">
        <f t="shared" si="325"/>
        <v>1732227</v>
      </c>
      <c r="AT2296" s="284" t="str">
        <f t="shared" si="318"/>
        <v>松橋雅音</v>
      </c>
      <c r="AU2296" s="284">
        <f>IF(AT2296="","",COUNTIF(AT$8:AT2296,AT2296))</f>
        <v>1</v>
      </c>
      <c r="AV2296" s="284" t="str">
        <f t="shared" si="319"/>
        <v>まつはしまさね</v>
      </c>
      <c r="AW2296" s="284">
        <f>IF(AV2296="","",COUNTIF(AV$8:AV2296,AV2296))</f>
        <v>1</v>
      </c>
      <c r="AX2296" s="284" t="str">
        <f t="shared" si="317"/>
        <v/>
      </c>
      <c r="AY2296" s="284" t="str">
        <f t="shared" si="320"/>
        <v/>
      </c>
      <c r="AZ2296" s="284" t="str">
        <f t="shared" si="321"/>
        <v/>
      </c>
    </row>
    <row r="2297" spans="1:52" ht="18" customHeight="1">
      <c r="A2297" s="281">
        <v>1732396</v>
      </c>
      <c r="B2297" s="281" t="s">
        <v>4381</v>
      </c>
      <c r="C2297" s="281" t="s">
        <v>8280</v>
      </c>
      <c r="D2297" s="281" t="s">
        <v>4383</v>
      </c>
      <c r="E2297" s="281" t="s">
        <v>8281</v>
      </c>
      <c r="F2297" s="281">
        <v>2</v>
      </c>
      <c r="G2297" s="281" t="s">
        <v>282</v>
      </c>
      <c r="H2297" s="303">
        <v>38643</v>
      </c>
      <c r="I2297" s="281">
        <v>24</v>
      </c>
      <c r="J2297" s="281" t="s">
        <v>260</v>
      </c>
      <c r="K2297" s="281">
        <v>267</v>
      </c>
      <c r="L2297" s="281" t="s">
        <v>328</v>
      </c>
      <c r="M2297" s="281">
        <v>2030</v>
      </c>
      <c r="N2297" s="281" t="s">
        <v>363</v>
      </c>
      <c r="O2297" s="281">
        <v>2</v>
      </c>
      <c r="P2297" s="281" t="s">
        <v>303</v>
      </c>
      <c r="W2297" s="281">
        <v>-20</v>
      </c>
      <c r="X2297" s="281" t="s">
        <v>1574</v>
      </c>
      <c r="AA2297" s="281">
        <v>-1</v>
      </c>
      <c r="AB2297" s="281" t="s">
        <v>7787</v>
      </c>
      <c r="AC2297" s="303">
        <v>44535</v>
      </c>
      <c r="AD2297" s="281" t="s">
        <v>11483</v>
      </c>
      <c r="AE2297" s="281" t="s">
        <v>5502</v>
      </c>
      <c r="AF2297" s="281" t="s">
        <v>266</v>
      </c>
      <c r="AG2297" s="281" t="s">
        <v>5503</v>
      </c>
      <c r="AI2297" s="281" t="s">
        <v>5504</v>
      </c>
      <c r="AJ2297" s="281" t="s">
        <v>11477</v>
      </c>
      <c r="AN2297" s="303">
        <v>44354</v>
      </c>
      <c r="AP2297" s="284">
        <f t="shared" si="322"/>
        <v>2290</v>
      </c>
      <c r="AQ2297" s="284" t="str">
        <f t="shared" si="323"/>
        <v>片桐成穂1</v>
      </c>
      <c r="AR2297" s="284" t="str">
        <f t="shared" si="324"/>
        <v>かたぎりなるほ1</v>
      </c>
      <c r="AS2297" s="284">
        <f t="shared" si="325"/>
        <v>1732396</v>
      </c>
      <c r="AT2297" s="284" t="str">
        <f t="shared" si="318"/>
        <v>片桐成穂</v>
      </c>
      <c r="AU2297" s="284">
        <f>IF(AT2297="","",COUNTIF(AT$8:AT2297,AT2297))</f>
        <v>1</v>
      </c>
      <c r="AV2297" s="284" t="str">
        <f t="shared" si="319"/>
        <v>かたぎりなるほ</v>
      </c>
      <c r="AW2297" s="284">
        <f>IF(AV2297="","",COUNTIF(AV$8:AV2297,AV2297))</f>
        <v>1</v>
      </c>
      <c r="AX2297" s="284" t="str">
        <f t="shared" si="317"/>
        <v/>
      </c>
      <c r="AY2297" s="284" t="str">
        <f t="shared" si="320"/>
        <v/>
      </c>
      <c r="AZ2297" s="284" t="str">
        <f t="shared" si="321"/>
        <v/>
      </c>
    </row>
    <row r="2298" spans="1:52" ht="18" customHeight="1">
      <c r="A2298" s="281">
        <v>1732331</v>
      </c>
      <c r="B2298" s="281" t="s">
        <v>8282</v>
      </c>
      <c r="C2298" s="281" t="s">
        <v>8283</v>
      </c>
      <c r="D2298" s="281" t="s">
        <v>8284</v>
      </c>
      <c r="E2298" s="281" t="s">
        <v>8285</v>
      </c>
      <c r="F2298" s="281">
        <v>2</v>
      </c>
      <c r="G2298" s="281" t="s">
        <v>282</v>
      </c>
      <c r="H2298" s="303">
        <v>38652</v>
      </c>
      <c r="I2298" s="281">
        <v>24</v>
      </c>
      <c r="J2298" s="281" t="s">
        <v>260</v>
      </c>
      <c r="K2298" s="281">
        <v>267</v>
      </c>
      <c r="L2298" s="281" t="s">
        <v>328</v>
      </c>
      <c r="M2298" s="281">
        <v>2034</v>
      </c>
      <c r="N2298" s="281" t="s">
        <v>5638</v>
      </c>
      <c r="O2298" s="281">
        <v>2</v>
      </c>
      <c r="P2298" s="281" t="s">
        <v>303</v>
      </c>
      <c r="W2298" s="281">
        <v>-20</v>
      </c>
      <c r="X2298" s="281" t="s">
        <v>1574</v>
      </c>
      <c r="AA2298" s="281">
        <v>-1</v>
      </c>
      <c r="AB2298" s="281" t="s">
        <v>7787</v>
      </c>
      <c r="AC2298" s="303">
        <v>44535</v>
      </c>
      <c r="AD2298" s="281" t="s">
        <v>11483</v>
      </c>
      <c r="AN2298" s="303">
        <v>44354</v>
      </c>
      <c r="AP2298" s="284">
        <f t="shared" si="322"/>
        <v>2291</v>
      </c>
      <c r="AQ2298" s="284" t="str">
        <f t="shared" si="323"/>
        <v>粟野原更咲1</v>
      </c>
      <c r="AR2298" s="284" t="str">
        <f t="shared" si="324"/>
        <v>あわのはらさらさ1</v>
      </c>
      <c r="AS2298" s="284">
        <f t="shared" si="325"/>
        <v>1732331</v>
      </c>
      <c r="AT2298" s="284" t="str">
        <f t="shared" si="318"/>
        <v>粟野原更咲</v>
      </c>
      <c r="AU2298" s="284">
        <f>IF(AT2298="","",COUNTIF(AT$8:AT2298,AT2298))</f>
        <v>1</v>
      </c>
      <c r="AV2298" s="284" t="str">
        <f t="shared" si="319"/>
        <v>あわのはらさらさ</v>
      </c>
      <c r="AW2298" s="284">
        <f>IF(AV2298="","",COUNTIF(AV$8:AV2298,AV2298))</f>
        <v>1</v>
      </c>
      <c r="AX2298" s="284" t="str">
        <f t="shared" si="317"/>
        <v/>
      </c>
      <c r="AY2298" s="284" t="str">
        <f t="shared" si="320"/>
        <v/>
      </c>
      <c r="AZ2298" s="284" t="str">
        <f t="shared" si="321"/>
        <v/>
      </c>
    </row>
    <row r="2299" spans="1:52" ht="18" customHeight="1">
      <c r="A2299" s="281">
        <v>1732401</v>
      </c>
      <c r="B2299" s="281" t="s">
        <v>8286</v>
      </c>
      <c r="C2299" s="281" t="s">
        <v>8287</v>
      </c>
      <c r="D2299" s="281" t="s">
        <v>8288</v>
      </c>
      <c r="E2299" s="281" t="s">
        <v>3655</v>
      </c>
      <c r="F2299" s="281">
        <v>1</v>
      </c>
      <c r="G2299" s="281" t="s">
        <v>259</v>
      </c>
      <c r="H2299" s="303">
        <v>38656</v>
      </c>
      <c r="I2299" s="281">
        <v>24</v>
      </c>
      <c r="J2299" s="281" t="s">
        <v>260</v>
      </c>
      <c r="K2299" s="281">
        <v>267</v>
      </c>
      <c r="L2299" s="281" t="s">
        <v>328</v>
      </c>
      <c r="M2299" s="281">
        <v>2029</v>
      </c>
      <c r="N2299" s="281" t="s">
        <v>5736</v>
      </c>
      <c r="O2299" s="281">
        <v>2</v>
      </c>
      <c r="P2299" s="281" t="s">
        <v>303</v>
      </c>
      <c r="W2299" s="281">
        <v>-20</v>
      </c>
      <c r="X2299" s="281" t="s">
        <v>1574</v>
      </c>
      <c r="AA2299" s="281">
        <v>-1</v>
      </c>
      <c r="AB2299" s="281" t="s">
        <v>7787</v>
      </c>
      <c r="AC2299" s="303">
        <v>44535</v>
      </c>
      <c r="AD2299" s="281" t="s">
        <v>11483</v>
      </c>
      <c r="AE2299" s="281" t="s">
        <v>5737</v>
      </c>
      <c r="AF2299" s="281" t="s">
        <v>266</v>
      </c>
      <c r="AG2299" s="281" t="s">
        <v>5738</v>
      </c>
      <c r="AI2299" s="281" t="s">
        <v>5739</v>
      </c>
      <c r="AJ2299" s="281" t="s">
        <v>11496</v>
      </c>
      <c r="AN2299" s="303">
        <v>44354</v>
      </c>
      <c r="AP2299" s="284">
        <f t="shared" si="322"/>
        <v>2292</v>
      </c>
      <c r="AQ2299" s="284" t="str">
        <f t="shared" si="323"/>
        <v>垂澤奏汰1</v>
      </c>
      <c r="AR2299" s="284" t="str">
        <f t="shared" si="324"/>
        <v>たれさわそうた1</v>
      </c>
      <c r="AS2299" s="284">
        <f t="shared" si="325"/>
        <v>1732401</v>
      </c>
      <c r="AT2299" s="284" t="str">
        <f t="shared" si="318"/>
        <v>垂澤奏汰</v>
      </c>
      <c r="AU2299" s="284">
        <f>IF(AT2299="","",COUNTIF(AT$8:AT2299,AT2299))</f>
        <v>1</v>
      </c>
      <c r="AV2299" s="284" t="str">
        <f t="shared" si="319"/>
        <v>たれさわそうた</v>
      </c>
      <c r="AW2299" s="284">
        <f>IF(AV2299="","",COUNTIF(AV$8:AV2299,AV2299))</f>
        <v>1</v>
      </c>
      <c r="AX2299" s="284" t="str">
        <f t="shared" si="317"/>
        <v/>
      </c>
      <c r="AY2299" s="284" t="str">
        <f t="shared" si="320"/>
        <v/>
      </c>
      <c r="AZ2299" s="284" t="str">
        <f t="shared" si="321"/>
        <v/>
      </c>
    </row>
    <row r="2300" spans="1:52" ht="18" customHeight="1">
      <c r="A2300" s="281">
        <v>1728349</v>
      </c>
      <c r="B2300" s="281" t="s">
        <v>8289</v>
      </c>
      <c r="C2300" s="281" t="s">
        <v>8290</v>
      </c>
      <c r="D2300" s="281" t="s">
        <v>8291</v>
      </c>
      <c r="E2300" s="281" t="s">
        <v>6069</v>
      </c>
      <c r="F2300" s="281">
        <v>2</v>
      </c>
      <c r="G2300" s="281" t="s">
        <v>282</v>
      </c>
      <c r="H2300" s="303">
        <v>38668</v>
      </c>
      <c r="I2300" s="281">
        <v>24</v>
      </c>
      <c r="J2300" s="281" t="s">
        <v>260</v>
      </c>
      <c r="K2300" s="281">
        <v>280</v>
      </c>
      <c r="L2300" s="281" t="s">
        <v>334</v>
      </c>
      <c r="M2300" s="281">
        <v>2120</v>
      </c>
      <c r="N2300" s="281" t="s">
        <v>5717</v>
      </c>
      <c r="O2300" s="281">
        <v>2</v>
      </c>
      <c r="P2300" s="281" t="s">
        <v>303</v>
      </c>
      <c r="W2300" s="281">
        <v>-20</v>
      </c>
      <c r="X2300" s="281" t="s">
        <v>1574</v>
      </c>
      <c r="AA2300" s="281">
        <v>-1</v>
      </c>
      <c r="AB2300" s="281" t="s">
        <v>7787</v>
      </c>
      <c r="AC2300" s="303">
        <v>44535</v>
      </c>
      <c r="AD2300" s="281" t="s">
        <v>11485</v>
      </c>
      <c r="AE2300" s="281" t="s">
        <v>5718</v>
      </c>
      <c r="AF2300" s="281" t="s">
        <v>266</v>
      </c>
      <c r="AG2300" s="281" t="s">
        <v>6250</v>
      </c>
      <c r="AI2300" s="281" t="s">
        <v>5720</v>
      </c>
      <c r="AJ2300" s="281" t="s">
        <v>11495</v>
      </c>
      <c r="AN2300" s="303">
        <v>44342</v>
      </c>
      <c r="AP2300" s="284">
        <f t="shared" si="322"/>
        <v>2293</v>
      </c>
      <c r="AQ2300" s="284" t="str">
        <f t="shared" si="323"/>
        <v>大洞美理1</v>
      </c>
      <c r="AR2300" s="284" t="str">
        <f t="shared" si="324"/>
        <v>おおほらみさと1</v>
      </c>
      <c r="AS2300" s="284">
        <f t="shared" si="325"/>
        <v>1728349</v>
      </c>
      <c r="AT2300" s="284" t="str">
        <f t="shared" si="318"/>
        <v>大洞美理</v>
      </c>
      <c r="AU2300" s="284">
        <f>IF(AT2300="","",COUNTIF(AT$8:AT2300,AT2300))</f>
        <v>1</v>
      </c>
      <c r="AV2300" s="284" t="str">
        <f t="shared" si="319"/>
        <v>おおほらみさと</v>
      </c>
      <c r="AW2300" s="284">
        <f>IF(AV2300="","",COUNTIF(AV$8:AV2300,AV2300))</f>
        <v>1</v>
      </c>
      <c r="AX2300" s="284" t="str">
        <f t="shared" si="317"/>
        <v/>
      </c>
      <c r="AY2300" s="284" t="str">
        <f t="shared" si="320"/>
        <v/>
      </c>
      <c r="AZ2300" s="284" t="str">
        <f t="shared" si="321"/>
        <v/>
      </c>
    </row>
    <row r="2301" spans="1:52" ht="18" customHeight="1">
      <c r="A2301" s="281">
        <v>1732342</v>
      </c>
      <c r="B2301" s="281" t="s">
        <v>1033</v>
      </c>
      <c r="C2301" s="281" t="s">
        <v>8292</v>
      </c>
      <c r="D2301" s="281" t="s">
        <v>1035</v>
      </c>
      <c r="E2301" s="281" t="s">
        <v>5609</v>
      </c>
      <c r="F2301" s="281">
        <v>1</v>
      </c>
      <c r="G2301" s="281" t="s">
        <v>259</v>
      </c>
      <c r="H2301" s="303">
        <v>38675</v>
      </c>
      <c r="I2301" s="281">
        <v>24</v>
      </c>
      <c r="J2301" s="281" t="s">
        <v>260</v>
      </c>
      <c r="K2301" s="281">
        <v>267</v>
      </c>
      <c r="L2301" s="281" t="s">
        <v>328</v>
      </c>
      <c r="M2301" s="281">
        <v>2033</v>
      </c>
      <c r="N2301" s="281" t="s">
        <v>6089</v>
      </c>
      <c r="O2301" s="281">
        <v>2</v>
      </c>
      <c r="P2301" s="281" t="s">
        <v>303</v>
      </c>
      <c r="W2301" s="281">
        <v>-20</v>
      </c>
      <c r="X2301" s="281" t="s">
        <v>1574</v>
      </c>
      <c r="AA2301" s="281">
        <v>-1</v>
      </c>
      <c r="AB2301" s="281" t="s">
        <v>7787</v>
      </c>
      <c r="AC2301" s="303">
        <v>44535</v>
      </c>
      <c r="AD2301" s="281" t="s">
        <v>11483</v>
      </c>
      <c r="AE2301" s="281" t="s">
        <v>946</v>
      </c>
      <c r="AF2301" s="281" t="s">
        <v>266</v>
      </c>
      <c r="AG2301" s="281" t="s">
        <v>6090</v>
      </c>
      <c r="AI2301" s="281" t="s">
        <v>6091</v>
      </c>
      <c r="AJ2301" s="281" t="s">
        <v>11528</v>
      </c>
      <c r="AN2301" s="303">
        <v>44354</v>
      </c>
      <c r="AP2301" s="284">
        <f t="shared" si="322"/>
        <v>2294</v>
      </c>
      <c r="AQ2301" s="284" t="str">
        <f t="shared" si="323"/>
        <v>小山龍之輔1</v>
      </c>
      <c r="AR2301" s="284" t="str">
        <f t="shared" si="324"/>
        <v>こやまりゅうのすけ1</v>
      </c>
      <c r="AS2301" s="284">
        <f t="shared" si="325"/>
        <v>1732342</v>
      </c>
      <c r="AT2301" s="284" t="str">
        <f t="shared" si="318"/>
        <v>小山龍之輔</v>
      </c>
      <c r="AU2301" s="284">
        <f>IF(AT2301="","",COUNTIF(AT$8:AT2301,AT2301))</f>
        <v>1</v>
      </c>
      <c r="AV2301" s="284" t="str">
        <f t="shared" si="319"/>
        <v>こやまりゅうのすけ</v>
      </c>
      <c r="AW2301" s="284">
        <f>IF(AV2301="","",COUNTIF(AV$8:AV2301,AV2301))</f>
        <v>1</v>
      </c>
      <c r="AX2301" s="284" t="str">
        <f t="shared" si="317"/>
        <v/>
      </c>
      <c r="AY2301" s="284" t="str">
        <f t="shared" si="320"/>
        <v/>
      </c>
      <c r="AZ2301" s="284" t="str">
        <f t="shared" si="321"/>
        <v/>
      </c>
    </row>
    <row r="2302" spans="1:52" ht="18" customHeight="1">
      <c r="A2302" s="281">
        <v>1732173</v>
      </c>
      <c r="B2302" s="281" t="s">
        <v>5979</v>
      </c>
      <c r="C2302" s="281" t="s">
        <v>8293</v>
      </c>
      <c r="D2302" s="281" t="s">
        <v>5981</v>
      </c>
      <c r="E2302" s="281" t="s">
        <v>6213</v>
      </c>
      <c r="F2302" s="281">
        <v>1</v>
      </c>
      <c r="G2302" s="281" t="s">
        <v>259</v>
      </c>
      <c r="H2302" s="303">
        <v>38680</v>
      </c>
      <c r="I2302" s="281">
        <v>24</v>
      </c>
      <c r="J2302" s="281" t="s">
        <v>260</v>
      </c>
      <c r="K2302" s="281">
        <v>267</v>
      </c>
      <c r="L2302" s="281" t="s">
        <v>328</v>
      </c>
      <c r="M2302" s="281">
        <v>2039</v>
      </c>
      <c r="N2302" s="281" t="s">
        <v>5672</v>
      </c>
      <c r="O2302" s="281">
        <v>2</v>
      </c>
      <c r="P2302" s="281" t="s">
        <v>303</v>
      </c>
      <c r="W2302" s="281">
        <v>-20</v>
      </c>
      <c r="X2302" s="281" t="s">
        <v>1574</v>
      </c>
      <c r="AA2302" s="281">
        <v>-1</v>
      </c>
      <c r="AB2302" s="281" t="s">
        <v>7787</v>
      </c>
      <c r="AC2302" s="303">
        <v>44535</v>
      </c>
      <c r="AD2302" s="281" t="s">
        <v>11483</v>
      </c>
      <c r="AE2302" s="281" t="s">
        <v>5673</v>
      </c>
      <c r="AF2302" s="281" t="s">
        <v>266</v>
      </c>
      <c r="AG2302" s="281" t="s">
        <v>5674</v>
      </c>
      <c r="AH2302" s="281" t="s">
        <v>5675</v>
      </c>
      <c r="AI2302" s="281" t="s">
        <v>5676</v>
      </c>
      <c r="AJ2302" s="281" t="s">
        <v>11492</v>
      </c>
      <c r="AN2302" s="303">
        <v>44354</v>
      </c>
      <c r="AP2302" s="284">
        <f t="shared" si="322"/>
        <v>2295</v>
      </c>
      <c r="AQ2302" s="284" t="str">
        <f t="shared" si="323"/>
        <v>百瀬将真1</v>
      </c>
      <c r="AR2302" s="284" t="str">
        <f t="shared" si="324"/>
        <v>ももせしょうま1</v>
      </c>
      <c r="AS2302" s="284">
        <f t="shared" si="325"/>
        <v>1732173</v>
      </c>
      <c r="AT2302" s="284" t="str">
        <f t="shared" si="318"/>
        <v>百瀬将真</v>
      </c>
      <c r="AU2302" s="284">
        <f>IF(AT2302="","",COUNTIF(AT$8:AT2302,AT2302))</f>
        <v>1</v>
      </c>
      <c r="AV2302" s="284" t="str">
        <f t="shared" si="319"/>
        <v>ももせしょうま</v>
      </c>
      <c r="AW2302" s="284">
        <f>IF(AV2302="","",COUNTIF(AV$8:AV2302,AV2302))</f>
        <v>1</v>
      </c>
      <c r="AX2302" s="284" t="str">
        <f t="shared" si="317"/>
        <v/>
      </c>
      <c r="AY2302" s="284" t="str">
        <f t="shared" si="320"/>
        <v/>
      </c>
      <c r="AZ2302" s="284" t="str">
        <f t="shared" si="321"/>
        <v/>
      </c>
    </row>
    <row r="2303" spans="1:52" ht="18" customHeight="1">
      <c r="A2303" s="281">
        <v>1732223</v>
      </c>
      <c r="B2303" s="281" t="s">
        <v>6313</v>
      </c>
      <c r="C2303" s="281" t="s">
        <v>8294</v>
      </c>
      <c r="D2303" s="281" t="s">
        <v>1719</v>
      </c>
      <c r="E2303" s="281" t="s">
        <v>5219</v>
      </c>
      <c r="F2303" s="281">
        <v>2</v>
      </c>
      <c r="G2303" s="281" t="s">
        <v>282</v>
      </c>
      <c r="H2303" s="303">
        <v>38690</v>
      </c>
      <c r="I2303" s="281">
        <v>24</v>
      </c>
      <c r="J2303" s="281" t="s">
        <v>260</v>
      </c>
      <c r="K2303" s="281">
        <v>267</v>
      </c>
      <c r="L2303" s="281" t="s">
        <v>328</v>
      </c>
      <c r="M2303" s="281">
        <v>2035</v>
      </c>
      <c r="N2303" s="281" t="s">
        <v>6101</v>
      </c>
      <c r="O2303" s="281">
        <v>2</v>
      </c>
      <c r="P2303" s="281" t="s">
        <v>303</v>
      </c>
      <c r="Q2303" s="281">
        <v>0</v>
      </c>
      <c r="S2303" s="281">
        <v>0</v>
      </c>
      <c r="W2303" s="281">
        <v>-20</v>
      </c>
      <c r="X2303" s="281" t="s">
        <v>1574</v>
      </c>
      <c r="AA2303" s="281">
        <v>-1</v>
      </c>
      <c r="AB2303" s="281" t="s">
        <v>7787</v>
      </c>
      <c r="AC2303" s="303">
        <v>44535</v>
      </c>
      <c r="AD2303" s="281" t="s">
        <v>11483</v>
      </c>
      <c r="AE2303" s="281" t="s">
        <v>4100</v>
      </c>
      <c r="AF2303" s="281" t="s">
        <v>266</v>
      </c>
      <c r="AG2303" s="281" t="s">
        <v>6102</v>
      </c>
      <c r="AI2303" s="281" t="s">
        <v>6103</v>
      </c>
      <c r="AJ2303" s="281" t="s">
        <v>11529</v>
      </c>
      <c r="AN2303" s="303">
        <v>44354</v>
      </c>
      <c r="AP2303" s="284">
        <f t="shared" si="322"/>
        <v>2296</v>
      </c>
      <c r="AQ2303" s="284" t="str">
        <f t="shared" si="323"/>
        <v>唐澤愛香1</v>
      </c>
      <c r="AR2303" s="284" t="str">
        <f t="shared" si="324"/>
        <v>からさわあいか1</v>
      </c>
      <c r="AS2303" s="284">
        <f t="shared" si="325"/>
        <v>1732223</v>
      </c>
      <c r="AT2303" s="284" t="str">
        <f t="shared" si="318"/>
        <v>唐澤愛香</v>
      </c>
      <c r="AU2303" s="284">
        <f>IF(AT2303="","",COUNTIF(AT$8:AT2303,AT2303))</f>
        <v>1</v>
      </c>
      <c r="AV2303" s="284" t="str">
        <f t="shared" si="319"/>
        <v>からさわあいか</v>
      </c>
      <c r="AW2303" s="284">
        <f>IF(AV2303="","",COUNTIF(AV$8:AV2303,AV2303))</f>
        <v>1</v>
      </c>
      <c r="AX2303" s="284" t="str">
        <f t="shared" si="317"/>
        <v/>
      </c>
      <c r="AY2303" s="284" t="str">
        <f t="shared" si="320"/>
        <v/>
      </c>
      <c r="AZ2303" s="284" t="str">
        <f t="shared" si="321"/>
        <v/>
      </c>
    </row>
    <row r="2304" spans="1:52" ht="18" customHeight="1">
      <c r="A2304" s="281">
        <v>1732209</v>
      </c>
      <c r="B2304" s="281" t="s">
        <v>2170</v>
      </c>
      <c r="C2304" s="281" t="s">
        <v>5678</v>
      </c>
      <c r="D2304" s="281" t="s">
        <v>2171</v>
      </c>
      <c r="E2304" s="281" t="s">
        <v>5680</v>
      </c>
      <c r="F2304" s="281">
        <v>1</v>
      </c>
      <c r="G2304" s="281" t="s">
        <v>259</v>
      </c>
      <c r="H2304" s="303">
        <v>38696</v>
      </c>
      <c r="I2304" s="281">
        <v>24</v>
      </c>
      <c r="J2304" s="281" t="s">
        <v>260</v>
      </c>
      <c r="K2304" s="281">
        <v>267</v>
      </c>
      <c r="L2304" s="281" t="s">
        <v>328</v>
      </c>
      <c r="M2304" s="281">
        <v>2036</v>
      </c>
      <c r="N2304" s="281" t="s">
        <v>5645</v>
      </c>
      <c r="O2304" s="281">
        <v>2</v>
      </c>
      <c r="P2304" s="281" t="s">
        <v>303</v>
      </c>
      <c r="W2304" s="281">
        <v>-20</v>
      </c>
      <c r="X2304" s="281" t="s">
        <v>1574</v>
      </c>
      <c r="AA2304" s="281">
        <v>-1</v>
      </c>
      <c r="AB2304" s="281" t="s">
        <v>7787</v>
      </c>
      <c r="AC2304" s="303">
        <v>44535</v>
      </c>
      <c r="AD2304" s="281" t="s">
        <v>11483</v>
      </c>
      <c r="AE2304" s="281" t="s">
        <v>1036</v>
      </c>
      <c r="AF2304" s="281" t="s">
        <v>266</v>
      </c>
      <c r="AG2304" s="281" t="s">
        <v>5646</v>
      </c>
      <c r="AI2304" s="281" t="s">
        <v>5647</v>
      </c>
      <c r="AJ2304" s="281" t="s">
        <v>11489</v>
      </c>
      <c r="AN2304" s="303">
        <v>44354</v>
      </c>
      <c r="AP2304" s="284">
        <f t="shared" si="322"/>
        <v>2297</v>
      </c>
      <c r="AQ2304" s="284" t="str">
        <f t="shared" si="323"/>
        <v>村松遥斗1</v>
      </c>
      <c r="AR2304" s="284" t="str">
        <f t="shared" si="324"/>
        <v>むらまつはると1</v>
      </c>
      <c r="AS2304" s="284">
        <f t="shared" si="325"/>
        <v>1732209</v>
      </c>
      <c r="AT2304" s="284" t="str">
        <f t="shared" si="318"/>
        <v>村松遥斗</v>
      </c>
      <c r="AU2304" s="284">
        <f>IF(AT2304="","",COUNTIF(AT$8:AT2304,AT2304))</f>
        <v>1</v>
      </c>
      <c r="AV2304" s="284" t="str">
        <f t="shared" si="319"/>
        <v>むらまつはると</v>
      </c>
      <c r="AW2304" s="284">
        <f>IF(AV2304="","",COUNTIF(AV$8:AV2304,AV2304))</f>
        <v>1</v>
      </c>
      <c r="AX2304" s="284" t="str">
        <f t="shared" si="317"/>
        <v/>
      </c>
      <c r="AY2304" s="284" t="str">
        <f t="shared" si="320"/>
        <v/>
      </c>
      <c r="AZ2304" s="284" t="str">
        <f t="shared" si="321"/>
        <v/>
      </c>
    </row>
    <row r="2305" spans="1:52" ht="18" customHeight="1">
      <c r="A2305" s="281">
        <v>1728339</v>
      </c>
      <c r="B2305" s="281" t="s">
        <v>570</v>
      </c>
      <c r="C2305" s="281" t="s">
        <v>5833</v>
      </c>
      <c r="D2305" s="281" t="s">
        <v>572</v>
      </c>
      <c r="E2305" s="281" t="s">
        <v>5834</v>
      </c>
      <c r="F2305" s="281">
        <v>1</v>
      </c>
      <c r="G2305" s="281" t="s">
        <v>259</v>
      </c>
      <c r="H2305" s="303">
        <v>38700</v>
      </c>
      <c r="I2305" s="281">
        <v>24</v>
      </c>
      <c r="J2305" s="281" t="s">
        <v>260</v>
      </c>
      <c r="K2305" s="281">
        <v>280</v>
      </c>
      <c r="L2305" s="281" t="s">
        <v>334</v>
      </c>
      <c r="M2305" s="281">
        <v>2117</v>
      </c>
      <c r="N2305" s="281" t="s">
        <v>5546</v>
      </c>
      <c r="O2305" s="281">
        <v>2</v>
      </c>
      <c r="P2305" s="281" t="s">
        <v>303</v>
      </c>
      <c r="W2305" s="281">
        <v>-20</v>
      </c>
      <c r="X2305" s="281" t="s">
        <v>1574</v>
      </c>
      <c r="AA2305" s="281">
        <v>-1</v>
      </c>
      <c r="AB2305" s="281" t="s">
        <v>7787</v>
      </c>
      <c r="AC2305" s="303">
        <v>44535</v>
      </c>
      <c r="AD2305" s="281" t="s">
        <v>11485</v>
      </c>
      <c r="AE2305" s="281" t="s">
        <v>1142</v>
      </c>
      <c r="AF2305" s="281" t="s">
        <v>266</v>
      </c>
      <c r="AG2305" s="281" t="s">
        <v>5547</v>
      </c>
      <c r="AI2305" s="281" t="s">
        <v>5548</v>
      </c>
      <c r="AJ2305" s="281" t="s">
        <v>11480</v>
      </c>
      <c r="AN2305" s="303">
        <v>44342</v>
      </c>
      <c r="AP2305" s="284">
        <f t="shared" si="322"/>
        <v>2298</v>
      </c>
      <c r="AQ2305" s="284" t="str">
        <f t="shared" si="323"/>
        <v>土屋颯斗1</v>
      </c>
      <c r="AR2305" s="284" t="str">
        <f t="shared" si="324"/>
        <v>つちやはやと1</v>
      </c>
      <c r="AS2305" s="284">
        <f t="shared" si="325"/>
        <v>1728339</v>
      </c>
      <c r="AT2305" s="284" t="str">
        <f t="shared" si="318"/>
        <v>土屋颯斗</v>
      </c>
      <c r="AU2305" s="284">
        <f>IF(AT2305="","",COUNTIF(AT$8:AT2305,AT2305))</f>
        <v>1</v>
      </c>
      <c r="AV2305" s="284" t="str">
        <f t="shared" si="319"/>
        <v>つちやはやと</v>
      </c>
      <c r="AW2305" s="284">
        <f>IF(AV2305="","",COUNTIF(AV$8:AV2305,AV2305))</f>
        <v>1</v>
      </c>
      <c r="AX2305" s="284" t="str">
        <f t="shared" si="317"/>
        <v/>
      </c>
      <c r="AY2305" s="284" t="str">
        <f t="shared" si="320"/>
        <v/>
      </c>
      <c r="AZ2305" s="284" t="str">
        <f t="shared" si="321"/>
        <v/>
      </c>
    </row>
    <row r="2306" spans="1:52" ht="18" customHeight="1">
      <c r="A2306" s="281">
        <v>1732398</v>
      </c>
      <c r="B2306" s="281" t="s">
        <v>628</v>
      </c>
      <c r="C2306" s="281" t="s">
        <v>7201</v>
      </c>
      <c r="D2306" s="281" t="s">
        <v>630</v>
      </c>
      <c r="E2306" s="281" t="s">
        <v>5814</v>
      </c>
      <c r="F2306" s="281">
        <v>2</v>
      </c>
      <c r="G2306" s="281" t="s">
        <v>282</v>
      </c>
      <c r="H2306" s="303">
        <v>38706</v>
      </c>
      <c r="I2306" s="281">
        <v>24</v>
      </c>
      <c r="J2306" s="281" t="s">
        <v>260</v>
      </c>
      <c r="K2306" s="281">
        <v>267</v>
      </c>
      <c r="L2306" s="281" t="s">
        <v>328</v>
      </c>
      <c r="M2306" s="281">
        <v>2030</v>
      </c>
      <c r="N2306" s="281" t="s">
        <v>363</v>
      </c>
      <c r="O2306" s="281">
        <v>2</v>
      </c>
      <c r="P2306" s="281" t="s">
        <v>303</v>
      </c>
      <c r="W2306" s="281">
        <v>-20</v>
      </c>
      <c r="X2306" s="281" t="s">
        <v>1574</v>
      </c>
      <c r="AA2306" s="281">
        <v>-1</v>
      </c>
      <c r="AB2306" s="281" t="s">
        <v>7787</v>
      </c>
      <c r="AC2306" s="303">
        <v>44535</v>
      </c>
      <c r="AD2306" s="281" t="s">
        <v>11483</v>
      </c>
      <c r="AE2306" s="281" t="s">
        <v>5502</v>
      </c>
      <c r="AF2306" s="281" t="s">
        <v>266</v>
      </c>
      <c r="AG2306" s="281" t="s">
        <v>5503</v>
      </c>
      <c r="AI2306" s="281" t="s">
        <v>5504</v>
      </c>
      <c r="AJ2306" s="281" t="s">
        <v>11477</v>
      </c>
      <c r="AN2306" s="303">
        <v>44354</v>
      </c>
      <c r="AP2306" s="284">
        <f t="shared" si="322"/>
        <v>2299</v>
      </c>
      <c r="AQ2306" s="284" t="str">
        <f t="shared" si="323"/>
        <v>中村花音1</v>
      </c>
      <c r="AR2306" s="284" t="str">
        <f t="shared" si="324"/>
        <v>なかむらかのん1</v>
      </c>
      <c r="AS2306" s="284">
        <f t="shared" si="325"/>
        <v>1732398</v>
      </c>
      <c r="AT2306" s="284" t="str">
        <f t="shared" si="318"/>
        <v>中村花音</v>
      </c>
      <c r="AU2306" s="284">
        <f>IF(AT2306="","",COUNTIF(AT$8:AT2306,AT2306))</f>
        <v>1</v>
      </c>
      <c r="AV2306" s="284" t="str">
        <f t="shared" si="319"/>
        <v>なかむらかのん</v>
      </c>
      <c r="AW2306" s="284">
        <f>IF(AV2306="","",COUNTIF(AV$8:AV2306,AV2306))</f>
        <v>1</v>
      </c>
      <c r="AX2306" s="284" t="str">
        <f t="shared" si="317"/>
        <v/>
      </c>
      <c r="AY2306" s="284" t="str">
        <f t="shared" si="320"/>
        <v/>
      </c>
      <c r="AZ2306" s="284" t="str">
        <f t="shared" si="321"/>
        <v/>
      </c>
    </row>
    <row r="2307" spans="1:52" ht="18" customHeight="1">
      <c r="A2307" s="281">
        <v>1732234</v>
      </c>
      <c r="B2307" s="281" t="s">
        <v>4050</v>
      </c>
      <c r="C2307" s="281" t="s">
        <v>8295</v>
      </c>
      <c r="D2307" s="281" t="s">
        <v>4052</v>
      </c>
      <c r="E2307" s="281" t="s">
        <v>6265</v>
      </c>
      <c r="F2307" s="281">
        <v>2</v>
      </c>
      <c r="G2307" s="281" t="s">
        <v>282</v>
      </c>
      <c r="H2307" s="303">
        <v>38713</v>
      </c>
      <c r="I2307" s="281">
        <v>24</v>
      </c>
      <c r="J2307" s="281" t="s">
        <v>260</v>
      </c>
      <c r="K2307" s="281">
        <v>266</v>
      </c>
      <c r="L2307" s="281" t="s">
        <v>386</v>
      </c>
      <c r="M2307" s="281">
        <v>2021</v>
      </c>
      <c r="N2307" s="281" t="s">
        <v>387</v>
      </c>
      <c r="O2307" s="281">
        <v>2</v>
      </c>
      <c r="P2307" s="281" t="s">
        <v>303</v>
      </c>
      <c r="W2307" s="281">
        <v>-20</v>
      </c>
      <c r="X2307" s="281" t="s">
        <v>1574</v>
      </c>
      <c r="AA2307" s="281">
        <v>-1</v>
      </c>
      <c r="AB2307" s="281" t="s">
        <v>7787</v>
      </c>
      <c r="AC2307" s="303">
        <v>44535</v>
      </c>
      <c r="AD2307" s="281" t="s">
        <v>11483</v>
      </c>
      <c r="AF2307" s="281" t="s">
        <v>266</v>
      </c>
      <c r="AG2307" s="281" t="s">
        <v>5799</v>
      </c>
      <c r="AI2307" s="281" t="s">
        <v>5800</v>
      </c>
      <c r="AJ2307" s="281" t="s">
        <v>11501</v>
      </c>
      <c r="AN2307" s="303">
        <v>44354</v>
      </c>
      <c r="AP2307" s="284">
        <f t="shared" si="322"/>
        <v>2300</v>
      </c>
      <c r="AQ2307" s="284" t="str">
        <f t="shared" si="323"/>
        <v>上野結寿希1</v>
      </c>
      <c r="AR2307" s="284" t="str">
        <f t="shared" si="324"/>
        <v>うえのゆずき1</v>
      </c>
      <c r="AS2307" s="284">
        <f t="shared" si="325"/>
        <v>1732234</v>
      </c>
      <c r="AT2307" s="284" t="str">
        <f t="shared" si="318"/>
        <v>上野結寿希</v>
      </c>
      <c r="AU2307" s="284">
        <f>IF(AT2307="","",COUNTIF(AT$8:AT2307,AT2307))</f>
        <v>1</v>
      </c>
      <c r="AV2307" s="284" t="str">
        <f t="shared" si="319"/>
        <v>うえのゆずき</v>
      </c>
      <c r="AW2307" s="284">
        <f>IF(AV2307="","",COUNTIF(AV$8:AV2307,AV2307))</f>
        <v>1</v>
      </c>
      <c r="AX2307" s="284" t="str">
        <f t="shared" si="317"/>
        <v/>
      </c>
      <c r="AY2307" s="284" t="str">
        <f t="shared" si="320"/>
        <v/>
      </c>
      <c r="AZ2307" s="284" t="str">
        <f t="shared" si="321"/>
        <v/>
      </c>
    </row>
    <row r="2308" spans="1:52" ht="18" customHeight="1">
      <c r="A2308" s="281">
        <v>1732416</v>
      </c>
      <c r="B2308" s="281" t="s">
        <v>492</v>
      </c>
      <c r="C2308" s="281" t="s">
        <v>8296</v>
      </c>
      <c r="D2308" s="281" t="s">
        <v>494</v>
      </c>
      <c r="E2308" s="281" t="s">
        <v>7934</v>
      </c>
      <c r="F2308" s="281">
        <v>1</v>
      </c>
      <c r="G2308" s="281" t="s">
        <v>259</v>
      </c>
      <c r="H2308" s="303">
        <v>38713</v>
      </c>
      <c r="I2308" s="281">
        <v>24</v>
      </c>
      <c r="J2308" s="281" t="s">
        <v>260</v>
      </c>
      <c r="K2308" s="281">
        <v>267</v>
      </c>
      <c r="L2308" s="281" t="s">
        <v>328</v>
      </c>
      <c r="M2308" s="281">
        <v>2028</v>
      </c>
      <c r="N2308" s="281" t="s">
        <v>341</v>
      </c>
      <c r="O2308" s="281">
        <v>2</v>
      </c>
      <c r="P2308" s="281" t="s">
        <v>303</v>
      </c>
      <c r="W2308" s="281">
        <v>-20</v>
      </c>
      <c r="X2308" s="281" t="s">
        <v>1574</v>
      </c>
      <c r="AA2308" s="281">
        <v>-1</v>
      </c>
      <c r="AB2308" s="281" t="s">
        <v>7787</v>
      </c>
      <c r="AC2308" s="303">
        <v>44535</v>
      </c>
      <c r="AD2308" s="281" t="s">
        <v>11483</v>
      </c>
      <c r="AN2308" s="303">
        <v>44354</v>
      </c>
      <c r="AP2308" s="284">
        <f t="shared" si="322"/>
        <v>2301</v>
      </c>
      <c r="AQ2308" s="284" t="str">
        <f t="shared" si="323"/>
        <v>近藤咲弥1</v>
      </c>
      <c r="AR2308" s="284" t="str">
        <f t="shared" si="324"/>
        <v>こんどうさくや1</v>
      </c>
      <c r="AS2308" s="284">
        <f t="shared" si="325"/>
        <v>1732416</v>
      </c>
      <c r="AT2308" s="284" t="str">
        <f t="shared" si="318"/>
        <v>近藤咲弥</v>
      </c>
      <c r="AU2308" s="284">
        <f>IF(AT2308="","",COUNTIF(AT$8:AT2308,AT2308))</f>
        <v>1</v>
      </c>
      <c r="AV2308" s="284" t="str">
        <f t="shared" si="319"/>
        <v>こんどうさくや</v>
      </c>
      <c r="AW2308" s="284">
        <f>IF(AV2308="","",COUNTIF(AV$8:AV2308,AV2308))</f>
        <v>1</v>
      </c>
      <c r="AX2308" s="284" t="str">
        <f t="shared" si="317"/>
        <v/>
      </c>
      <c r="AY2308" s="284" t="str">
        <f t="shared" si="320"/>
        <v/>
      </c>
      <c r="AZ2308" s="284" t="str">
        <f t="shared" si="321"/>
        <v/>
      </c>
    </row>
    <row r="2309" spans="1:52" ht="18" customHeight="1">
      <c r="A2309" s="281">
        <v>1732201</v>
      </c>
      <c r="B2309" s="281" t="s">
        <v>6555</v>
      </c>
      <c r="C2309" s="281" t="s">
        <v>8297</v>
      </c>
      <c r="D2309" s="281" t="s">
        <v>6557</v>
      </c>
      <c r="E2309" s="281" t="s">
        <v>8242</v>
      </c>
      <c r="F2309" s="281">
        <v>1</v>
      </c>
      <c r="G2309" s="281" t="s">
        <v>259</v>
      </c>
      <c r="H2309" s="303">
        <v>38714</v>
      </c>
      <c r="I2309" s="281">
        <v>24</v>
      </c>
      <c r="J2309" s="281" t="s">
        <v>260</v>
      </c>
      <c r="K2309" s="281">
        <v>267</v>
      </c>
      <c r="L2309" s="281" t="s">
        <v>328</v>
      </c>
      <c r="M2309" s="281">
        <v>2036</v>
      </c>
      <c r="N2309" s="281" t="s">
        <v>5645</v>
      </c>
      <c r="O2309" s="281">
        <v>2</v>
      </c>
      <c r="P2309" s="281" t="s">
        <v>303</v>
      </c>
      <c r="W2309" s="281">
        <v>-20</v>
      </c>
      <c r="X2309" s="281" t="s">
        <v>1574</v>
      </c>
      <c r="AA2309" s="281">
        <v>-1</v>
      </c>
      <c r="AB2309" s="281" t="s">
        <v>7787</v>
      </c>
      <c r="AC2309" s="303">
        <v>44535</v>
      </c>
      <c r="AD2309" s="281" t="s">
        <v>11483</v>
      </c>
      <c r="AE2309" s="281" t="s">
        <v>1036</v>
      </c>
      <c r="AF2309" s="281" t="s">
        <v>266</v>
      </c>
      <c r="AG2309" s="281" t="s">
        <v>5646</v>
      </c>
      <c r="AI2309" s="281" t="s">
        <v>5647</v>
      </c>
      <c r="AJ2309" s="281" t="s">
        <v>11489</v>
      </c>
      <c r="AN2309" s="303">
        <v>44354</v>
      </c>
      <c r="AP2309" s="284">
        <f t="shared" si="322"/>
        <v>2302</v>
      </c>
      <c r="AQ2309" s="284" t="str">
        <f t="shared" si="323"/>
        <v>一之瀬珀1</v>
      </c>
      <c r="AR2309" s="284" t="str">
        <f t="shared" si="324"/>
        <v>いちのせはく1</v>
      </c>
      <c r="AS2309" s="284">
        <f t="shared" si="325"/>
        <v>1732201</v>
      </c>
      <c r="AT2309" s="284" t="str">
        <f t="shared" si="318"/>
        <v>一之瀬珀</v>
      </c>
      <c r="AU2309" s="284">
        <f>IF(AT2309="","",COUNTIF(AT$8:AT2309,AT2309))</f>
        <v>1</v>
      </c>
      <c r="AV2309" s="284" t="str">
        <f t="shared" si="319"/>
        <v>いちのせはく</v>
      </c>
      <c r="AW2309" s="284">
        <f>IF(AV2309="","",COUNTIF(AV$8:AV2309,AV2309))</f>
        <v>1</v>
      </c>
      <c r="AX2309" s="284" t="str">
        <f t="shared" si="317"/>
        <v/>
      </c>
      <c r="AY2309" s="284" t="str">
        <f t="shared" si="320"/>
        <v/>
      </c>
      <c r="AZ2309" s="284" t="str">
        <f t="shared" si="321"/>
        <v/>
      </c>
    </row>
    <row r="2310" spans="1:52" ht="18" customHeight="1">
      <c r="A2310" s="281">
        <v>1732311</v>
      </c>
      <c r="B2310" s="281" t="s">
        <v>6820</v>
      </c>
      <c r="C2310" s="281" t="s">
        <v>8298</v>
      </c>
      <c r="D2310" s="281" t="s">
        <v>1262</v>
      </c>
      <c r="E2310" s="281" t="s">
        <v>3320</v>
      </c>
      <c r="F2310" s="281">
        <v>2</v>
      </c>
      <c r="G2310" s="281" t="s">
        <v>282</v>
      </c>
      <c r="H2310" s="303">
        <v>38720</v>
      </c>
      <c r="I2310" s="281">
        <v>24</v>
      </c>
      <c r="J2310" s="281" t="s">
        <v>260</v>
      </c>
      <c r="K2310" s="281">
        <v>267</v>
      </c>
      <c r="L2310" s="281" t="s">
        <v>328</v>
      </c>
      <c r="M2310" s="281">
        <v>2032</v>
      </c>
      <c r="N2310" s="281" t="s">
        <v>5556</v>
      </c>
      <c r="O2310" s="281">
        <v>2</v>
      </c>
      <c r="P2310" s="281" t="s">
        <v>303</v>
      </c>
      <c r="Q2310" s="281">
        <v>0</v>
      </c>
      <c r="S2310" s="281">
        <v>0</v>
      </c>
      <c r="W2310" s="281">
        <v>-20</v>
      </c>
      <c r="X2310" s="281" t="s">
        <v>1574</v>
      </c>
      <c r="AA2310" s="281">
        <v>-1</v>
      </c>
      <c r="AB2310" s="281" t="s">
        <v>7787</v>
      </c>
      <c r="AC2310" s="303">
        <v>44535</v>
      </c>
      <c r="AD2310" s="281" t="s">
        <v>11483</v>
      </c>
      <c r="AE2310" s="281" t="s">
        <v>5557</v>
      </c>
      <c r="AF2310" s="281" t="s">
        <v>266</v>
      </c>
      <c r="AG2310" s="281" t="s">
        <v>5558</v>
      </c>
      <c r="AI2310" s="281" t="s">
        <v>5559</v>
      </c>
      <c r="AJ2310" s="281" t="s">
        <v>11481</v>
      </c>
      <c r="AN2310" s="303">
        <v>44354</v>
      </c>
      <c r="AP2310" s="284">
        <f t="shared" si="322"/>
        <v>2303</v>
      </c>
      <c r="AQ2310" s="284" t="str">
        <f t="shared" si="323"/>
        <v>德武歩美1</v>
      </c>
      <c r="AR2310" s="284" t="str">
        <f t="shared" si="324"/>
        <v>とくたけあゆみ1</v>
      </c>
      <c r="AS2310" s="284">
        <f t="shared" si="325"/>
        <v>1732311</v>
      </c>
      <c r="AT2310" s="284" t="str">
        <f t="shared" si="318"/>
        <v>德武歩美</v>
      </c>
      <c r="AU2310" s="284">
        <f>IF(AT2310="","",COUNTIF(AT$8:AT2310,AT2310))</f>
        <v>1</v>
      </c>
      <c r="AV2310" s="284" t="str">
        <f t="shared" si="319"/>
        <v>とくたけあゆみ</v>
      </c>
      <c r="AW2310" s="284">
        <f>IF(AV2310="","",COUNTIF(AV$8:AV2310,AV2310))</f>
        <v>1</v>
      </c>
      <c r="AX2310" s="284" t="str">
        <f t="shared" si="317"/>
        <v/>
      </c>
      <c r="AY2310" s="284" t="str">
        <f t="shared" si="320"/>
        <v/>
      </c>
      <c r="AZ2310" s="284" t="str">
        <f t="shared" si="321"/>
        <v/>
      </c>
    </row>
    <row r="2311" spans="1:52" ht="18" customHeight="1">
      <c r="A2311" s="281">
        <v>1732334</v>
      </c>
      <c r="B2311" s="281" t="s">
        <v>2113</v>
      </c>
      <c r="C2311" s="281" t="s">
        <v>656</v>
      </c>
      <c r="D2311" s="281" t="s">
        <v>2115</v>
      </c>
      <c r="E2311" s="281" t="s">
        <v>658</v>
      </c>
      <c r="F2311" s="281">
        <v>2</v>
      </c>
      <c r="G2311" s="281" t="s">
        <v>282</v>
      </c>
      <c r="H2311" s="303">
        <v>38720</v>
      </c>
      <c r="I2311" s="281">
        <v>24</v>
      </c>
      <c r="J2311" s="281" t="s">
        <v>260</v>
      </c>
      <c r="K2311" s="281">
        <v>267</v>
      </c>
      <c r="L2311" s="281" t="s">
        <v>328</v>
      </c>
      <c r="M2311" s="281">
        <v>2034</v>
      </c>
      <c r="N2311" s="281" t="s">
        <v>5638</v>
      </c>
      <c r="O2311" s="281">
        <v>2</v>
      </c>
      <c r="P2311" s="281" t="s">
        <v>303</v>
      </c>
      <c r="W2311" s="281">
        <v>-20</v>
      </c>
      <c r="X2311" s="281" t="s">
        <v>1574</v>
      </c>
      <c r="AA2311" s="281">
        <v>-1</v>
      </c>
      <c r="AB2311" s="281" t="s">
        <v>7787</v>
      </c>
      <c r="AC2311" s="303">
        <v>44535</v>
      </c>
      <c r="AD2311" s="281" t="s">
        <v>11483</v>
      </c>
      <c r="AN2311" s="303">
        <v>44354</v>
      </c>
      <c r="AP2311" s="284">
        <f t="shared" si="322"/>
        <v>2304</v>
      </c>
      <c r="AQ2311" s="284" t="str">
        <f t="shared" si="323"/>
        <v>松本千鶴1</v>
      </c>
      <c r="AR2311" s="284" t="str">
        <f t="shared" si="324"/>
        <v>まつもとちづる1</v>
      </c>
      <c r="AS2311" s="284">
        <f t="shared" si="325"/>
        <v>1732334</v>
      </c>
      <c r="AT2311" s="284" t="str">
        <f t="shared" si="318"/>
        <v>松本千鶴</v>
      </c>
      <c r="AU2311" s="284">
        <f>IF(AT2311="","",COUNTIF(AT$8:AT2311,AT2311))</f>
        <v>1</v>
      </c>
      <c r="AV2311" s="284" t="str">
        <f t="shared" si="319"/>
        <v>まつもとちづる</v>
      </c>
      <c r="AW2311" s="284">
        <f>IF(AV2311="","",COUNTIF(AV$8:AV2311,AV2311))</f>
        <v>1</v>
      </c>
      <c r="AX2311" s="284" t="str">
        <f t="shared" si="317"/>
        <v/>
      </c>
      <c r="AY2311" s="284" t="str">
        <f t="shared" si="320"/>
        <v/>
      </c>
      <c r="AZ2311" s="284" t="str">
        <f t="shared" si="321"/>
        <v/>
      </c>
    </row>
    <row r="2312" spans="1:52" ht="18" customHeight="1">
      <c r="A2312" s="281">
        <v>1732213</v>
      </c>
      <c r="B2312" s="281" t="s">
        <v>1695</v>
      </c>
      <c r="C2312" s="281" t="s">
        <v>8299</v>
      </c>
      <c r="D2312" s="281" t="s">
        <v>1697</v>
      </c>
      <c r="E2312" s="281" t="s">
        <v>5714</v>
      </c>
      <c r="F2312" s="281">
        <v>2</v>
      </c>
      <c r="G2312" s="281" t="s">
        <v>282</v>
      </c>
      <c r="H2312" s="303">
        <v>38721</v>
      </c>
      <c r="I2312" s="281">
        <v>24</v>
      </c>
      <c r="J2312" s="281" t="s">
        <v>260</v>
      </c>
      <c r="K2312" s="281">
        <v>267</v>
      </c>
      <c r="L2312" s="281" t="s">
        <v>328</v>
      </c>
      <c r="M2312" s="281">
        <v>2036</v>
      </c>
      <c r="N2312" s="281" t="s">
        <v>5645</v>
      </c>
      <c r="O2312" s="281">
        <v>2</v>
      </c>
      <c r="P2312" s="281" t="s">
        <v>303</v>
      </c>
      <c r="W2312" s="281">
        <v>-20</v>
      </c>
      <c r="X2312" s="281" t="s">
        <v>1574</v>
      </c>
      <c r="AA2312" s="281">
        <v>-1</v>
      </c>
      <c r="AB2312" s="281" t="s">
        <v>7787</v>
      </c>
      <c r="AC2312" s="303">
        <v>44535</v>
      </c>
      <c r="AD2312" s="281" t="s">
        <v>11483</v>
      </c>
      <c r="AE2312" s="281" t="s">
        <v>1036</v>
      </c>
      <c r="AF2312" s="281" t="s">
        <v>266</v>
      </c>
      <c r="AG2312" s="281" t="s">
        <v>5646</v>
      </c>
      <c r="AI2312" s="281" t="s">
        <v>5647</v>
      </c>
      <c r="AJ2312" s="281" t="s">
        <v>11489</v>
      </c>
      <c r="AN2312" s="303">
        <v>44354</v>
      </c>
      <c r="AP2312" s="284">
        <f t="shared" si="322"/>
        <v>2305</v>
      </c>
      <c r="AQ2312" s="284" t="str">
        <f t="shared" si="323"/>
        <v>北澤凛1</v>
      </c>
      <c r="AR2312" s="284" t="str">
        <f t="shared" si="324"/>
        <v>きたざわりん1</v>
      </c>
      <c r="AS2312" s="284">
        <f t="shared" si="325"/>
        <v>1732213</v>
      </c>
      <c r="AT2312" s="284" t="str">
        <f t="shared" si="318"/>
        <v>北澤凛</v>
      </c>
      <c r="AU2312" s="284">
        <f>IF(AT2312="","",COUNTIF(AT$8:AT2312,AT2312))</f>
        <v>1</v>
      </c>
      <c r="AV2312" s="284" t="str">
        <f t="shared" si="319"/>
        <v>きたざわりん</v>
      </c>
      <c r="AW2312" s="284">
        <f>IF(AV2312="","",COUNTIF(AV$8:AV2312,AV2312))</f>
        <v>1</v>
      </c>
      <c r="AX2312" s="284" t="str">
        <f t="shared" ref="AX2312:AX2375" si="326">IFERROR(VLOOKUP(AS2312,$BA$11:$BA$38,1,FALSE),"")</f>
        <v/>
      </c>
      <c r="AY2312" s="284" t="str">
        <f t="shared" si="320"/>
        <v/>
      </c>
      <c r="AZ2312" s="284" t="str">
        <f t="shared" si="321"/>
        <v/>
      </c>
    </row>
    <row r="2313" spans="1:52" ht="18" customHeight="1">
      <c r="A2313" s="281">
        <v>1732238</v>
      </c>
      <c r="B2313" s="281" t="s">
        <v>8300</v>
      </c>
      <c r="C2313" s="281" t="s">
        <v>7534</v>
      </c>
      <c r="D2313" s="281" t="s">
        <v>8301</v>
      </c>
      <c r="E2313" s="281" t="s">
        <v>6002</v>
      </c>
      <c r="F2313" s="281">
        <v>2</v>
      </c>
      <c r="G2313" s="281" t="s">
        <v>282</v>
      </c>
      <c r="H2313" s="303">
        <v>38722</v>
      </c>
      <c r="I2313" s="281">
        <v>24</v>
      </c>
      <c r="J2313" s="281" t="s">
        <v>260</v>
      </c>
      <c r="K2313" s="281">
        <v>266</v>
      </c>
      <c r="L2313" s="281" t="s">
        <v>386</v>
      </c>
      <c r="M2313" s="281">
        <v>2021</v>
      </c>
      <c r="N2313" s="281" t="s">
        <v>387</v>
      </c>
      <c r="O2313" s="281">
        <v>2</v>
      </c>
      <c r="P2313" s="281" t="s">
        <v>303</v>
      </c>
      <c r="W2313" s="281">
        <v>-20</v>
      </c>
      <c r="X2313" s="281" t="s">
        <v>1574</v>
      </c>
      <c r="AA2313" s="281">
        <v>-1</v>
      </c>
      <c r="AB2313" s="281" t="s">
        <v>7787</v>
      </c>
      <c r="AC2313" s="303">
        <v>44535</v>
      </c>
      <c r="AD2313" s="281" t="s">
        <v>11483</v>
      </c>
      <c r="AF2313" s="281" t="s">
        <v>266</v>
      </c>
      <c r="AG2313" s="281" t="s">
        <v>5799</v>
      </c>
      <c r="AI2313" s="281" t="s">
        <v>5800</v>
      </c>
      <c r="AJ2313" s="281" t="s">
        <v>11501</v>
      </c>
      <c r="AN2313" s="303">
        <v>44354</v>
      </c>
      <c r="AP2313" s="284">
        <f t="shared" si="322"/>
        <v>2306</v>
      </c>
      <c r="AQ2313" s="284" t="str">
        <f t="shared" si="323"/>
        <v>小布施真央1</v>
      </c>
      <c r="AR2313" s="284" t="str">
        <f t="shared" si="324"/>
        <v>おぶせまお1</v>
      </c>
      <c r="AS2313" s="284">
        <f t="shared" si="325"/>
        <v>1732238</v>
      </c>
      <c r="AT2313" s="284" t="str">
        <f t="shared" si="318"/>
        <v>小布施真央</v>
      </c>
      <c r="AU2313" s="284">
        <f>IF(AT2313="","",COUNTIF(AT$8:AT2313,AT2313))</f>
        <v>1</v>
      </c>
      <c r="AV2313" s="284" t="str">
        <f t="shared" si="319"/>
        <v>おぶせまお</v>
      </c>
      <c r="AW2313" s="284">
        <f>IF(AV2313="","",COUNTIF(AV$8:AV2313,AV2313))</f>
        <v>1</v>
      </c>
      <c r="AX2313" s="284" t="str">
        <f t="shared" si="326"/>
        <v/>
      </c>
      <c r="AY2313" s="284" t="str">
        <f t="shared" si="320"/>
        <v/>
      </c>
      <c r="AZ2313" s="284" t="str">
        <f t="shared" si="321"/>
        <v/>
      </c>
    </row>
    <row r="2314" spans="1:52" ht="18" customHeight="1">
      <c r="A2314" s="281">
        <v>1732466</v>
      </c>
      <c r="B2314" s="281" t="s">
        <v>8302</v>
      </c>
      <c r="C2314" s="281" t="s">
        <v>8303</v>
      </c>
      <c r="D2314" s="281" t="s">
        <v>8304</v>
      </c>
      <c r="E2314" s="281" t="s">
        <v>7452</v>
      </c>
      <c r="F2314" s="281">
        <v>2</v>
      </c>
      <c r="G2314" s="281" t="s">
        <v>282</v>
      </c>
      <c r="H2314" s="303">
        <v>38726</v>
      </c>
      <c r="I2314" s="281">
        <v>24</v>
      </c>
      <c r="J2314" s="281" t="s">
        <v>260</v>
      </c>
      <c r="K2314" s="281">
        <v>267</v>
      </c>
      <c r="L2314" s="281" t="s">
        <v>328</v>
      </c>
      <c r="M2314" s="281">
        <v>2024</v>
      </c>
      <c r="N2314" s="281" t="s">
        <v>5659</v>
      </c>
      <c r="O2314" s="281">
        <v>2</v>
      </c>
      <c r="P2314" s="281" t="s">
        <v>303</v>
      </c>
      <c r="W2314" s="281">
        <v>-20</v>
      </c>
      <c r="X2314" s="281" t="s">
        <v>1574</v>
      </c>
      <c r="AA2314" s="281">
        <v>-1</v>
      </c>
      <c r="AB2314" s="281" t="s">
        <v>7787</v>
      </c>
      <c r="AC2314" s="303">
        <v>44535</v>
      </c>
      <c r="AD2314" s="281" t="s">
        <v>11483</v>
      </c>
      <c r="AN2314" s="303">
        <v>44354</v>
      </c>
      <c r="AP2314" s="284">
        <f t="shared" si="322"/>
        <v>2307</v>
      </c>
      <c r="AQ2314" s="284" t="str">
        <f t="shared" si="323"/>
        <v>庄田結唯華1</v>
      </c>
      <c r="AR2314" s="284" t="str">
        <f t="shared" si="324"/>
        <v>しょうだゆいか1</v>
      </c>
      <c r="AS2314" s="284">
        <f t="shared" si="325"/>
        <v>1732466</v>
      </c>
      <c r="AT2314" s="284" t="str">
        <f t="shared" ref="AT2314:AT2377" si="327">B2314&amp;C2314</f>
        <v>庄田結唯華</v>
      </c>
      <c r="AU2314" s="284">
        <f>IF(AT2314="","",COUNTIF(AT$8:AT2314,AT2314))</f>
        <v>1</v>
      </c>
      <c r="AV2314" s="284" t="str">
        <f t="shared" ref="AV2314:AV2377" si="328">D2314&amp;E2314</f>
        <v>しょうだゆいか</v>
      </c>
      <c r="AW2314" s="284">
        <f>IF(AV2314="","",COUNTIF(AV$8:AV2314,AV2314))</f>
        <v>1</v>
      </c>
      <c r="AX2314" s="284" t="str">
        <f t="shared" si="326"/>
        <v/>
      </c>
      <c r="AY2314" s="284" t="str">
        <f t="shared" ref="AY2314:AY2377" si="329">IF(AX2314="","",VLOOKUP(AS2314,$BA$11:$BC$38,2,FALSE))</f>
        <v/>
      </c>
      <c r="AZ2314" s="284" t="str">
        <f t="shared" ref="AZ2314:AZ2377" si="330">IF(AX2314="","",VLOOKUP(AS2314,$BA$11:$BC$38,3,FALSE))</f>
        <v/>
      </c>
    </row>
    <row r="2315" spans="1:52" ht="18" customHeight="1">
      <c r="A2315" s="281">
        <v>1732383</v>
      </c>
      <c r="B2315" s="281" t="s">
        <v>4231</v>
      </c>
      <c r="C2315" s="281" t="s">
        <v>6251</v>
      </c>
      <c r="D2315" s="281" t="s">
        <v>501</v>
      </c>
      <c r="E2315" s="281" t="s">
        <v>6084</v>
      </c>
      <c r="F2315" s="281">
        <v>2</v>
      </c>
      <c r="G2315" s="281" t="s">
        <v>282</v>
      </c>
      <c r="H2315" s="303">
        <v>38727</v>
      </c>
      <c r="I2315" s="281">
        <v>24</v>
      </c>
      <c r="J2315" s="281" t="s">
        <v>260</v>
      </c>
      <c r="K2315" s="281">
        <v>267</v>
      </c>
      <c r="L2315" s="281" t="s">
        <v>328</v>
      </c>
      <c r="M2315" s="281">
        <v>2031</v>
      </c>
      <c r="N2315" s="281" t="s">
        <v>5775</v>
      </c>
      <c r="O2315" s="281">
        <v>2</v>
      </c>
      <c r="P2315" s="281" t="s">
        <v>303</v>
      </c>
      <c r="W2315" s="281">
        <v>-20</v>
      </c>
      <c r="X2315" s="281" t="s">
        <v>1574</v>
      </c>
      <c r="AA2315" s="281">
        <v>-1</v>
      </c>
      <c r="AB2315" s="281" t="s">
        <v>7787</v>
      </c>
      <c r="AC2315" s="303">
        <v>44535</v>
      </c>
      <c r="AD2315" s="281" t="s">
        <v>11483</v>
      </c>
      <c r="AN2315" s="303">
        <v>44354</v>
      </c>
      <c r="AP2315" s="284">
        <f t="shared" ref="AP2315:AP2378" si="331">AP2314+1</f>
        <v>2308</v>
      </c>
      <c r="AQ2315" s="284" t="str">
        <f t="shared" ref="AQ2315:AQ2378" si="332">AT2315&amp;AU2315</f>
        <v>渡邉美希1</v>
      </c>
      <c r="AR2315" s="284" t="str">
        <f t="shared" ref="AR2315:AR2378" si="333">AV2315&amp;AW2315</f>
        <v>わたなべみき1</v>
      </c>
      <c r="AS2315" s="284">
        <f t="shared" ref="AS2315:AS2378" si="334">A2315</f>
        <v>1732383</v>
      </c>
      <c r="AT2315" s="284" t="str">
        <f t="shared" si="327"/>
        <v>渡邉美希</v>
      </c>
      <c r="AU2315" s="284">
        <f>IF(AT2315="","",COUNTIF(AT$8:AT2315,AT2315))</f>
        <v>1</v>
      </c>
      <c r="AV2315" s="284" t="str">
        <f t="shared" si="328"/>
        <v>わたなべみき</v>
      </c>
      <c r="AW2315" s="284">
        <f>IF(AV2315="","",COUNTIF(AV$8:AV2315,AV2315))</f>
        <v>1</v>
      </c>
      <c r="AX2315" s="284" t="str">
        <f t="shared" si="326"/>
        <v/>
      </c>
      <c r="AY2315" s="284" t="str">
        <f t="shared" si="329"/>
        <v/>
      </c>
      <c r="AZ2315" s="284" t="str">
        <f t="shared" si="330"/>
        <v/>
      </c>
    </row>
    <row r="2316" spans="1:52" ht="18" customHeight="1">
      <c r="A2316" s="281">
        <v>1732399</v>
      </c>
      <c r="B2316" s="281" t="s">
        <v>499</v>
      </c>
      <c r="C2316" s="281" t="s">
        <v>8305</v>
      </c>
      <c r="D2316" s="281" t="s">
        <v>501</v>
      </c>
      <c r="E2316" s="281" t="s">
        <v>7643</v>
      </c>
      <c r="F2316" s="281">
        <v>2</v>
      </c>
      <c r="G2316" s="281" t="s">
        <v>282</v>
      </c>
      <c r="H2316" s="303">
        <v>38731</v>
      </c>
      <c r="I2316" s="281">
        <v>24</v>
      </c>
      <c r="J2316" s="281" t="s">
        <v>260</v>
      </c>
      <c r="K2316" s="281">
        <v>267</v>
      </c>
      <c r="L2316" s="281" t="s">
        <v>328</v>
      </c>
      <c r="M2316" s="281">
        <v>2030</v>
      </c>
      <c r="N2316" s="281" t="s">
        <v>363</v>
      </c>
      <c r="O2316" s="281">
        <v>2</v>
      </c>
      <c r="P2316" s="281" t="s">
        <v>303</v>
      </c>
      <c r="W2316" s="281">
        <v>-20</v>
      </c>
      <c r="X2316" s="281" t="s">
        <v>1574</v>
      </c>
      <c r="AA2316" s="281">
        <v>-1</v>
      </c>
      <c r="AB2316" s="281" t="s">
        <v>7787</v>
      </c>
      <c r="AC2316" s="303">
        <v>44535</v>
      </c>
      <c r="AD2316" s="281" t="s">
        <v>11483</v>
      </c>
      <c r="AE2316" s="281" t="s">
        <v>5502</v>
      </c>
      <c r="AF2316" s="281" t="s">
        <v>266</v>
      </c>
      <c r="AG2316" s="281" t="s">
        <v>5503</v>
      </c>
      <c r="AI2316" s="281" t="s">
        <v>5504</v>
      </c>
      <c r="AJ2316" s="281" t="s">
        <v>11477</v>
      </c>
      <c r="AN2316" s="303">
        <v>44354</v>
      </c>
      <c r="AP2316" s="284">
        <f t="shared" si="331"/>
        <v>2309</v>
      </c>
      <c r="AQ2316" s="284" t="str">
        <f t="shared" si="332"/>
        <v>渡辺白楽1</v>
      </c>
      <c r="AR2316" s="284" t="str">
        <f t="shared" si="333"/>
        <v>わたなべさら1</v>
      </c>
      <c r="AS2316" s="284">
        <f t="shared" si="334"/>
        <v>1732399</v>
      </c>
      <c r="AT2316" s="284" t="str">
        <f t="shared" si="327"/>
        <v>渡辺白楽</v>
      </c>
      <c r="AU2316" s="284">
        <f>IF(AT2316="","",COUNTIF(AT$8:AT2316,AT2316))</f>
        <v>1</v>
      </c>
      <c r="AV2316" s="284" t="str">
        <f t="shared" si="328"/>
        <v>わたなべさら</v>
      </c>
      <c r="AW2316" s="284">
        <f>IF(AV2316="","",COUNTIF(AV$8:AV2316,AV2316))</f>
        <v>1</v>
      </c>
      <c r="AX2316" s="284" t="str">
        <f t="shared" si="326"/>
        <v/>
      </c>
      <c r="AY2316" s="284" t="str">
        <f t="shared" si="329"/>
        <v/>
      </c>
      <c r="AZ2316" s="284" t="str">
        <f t="shared" si="330"/>
        <v/>
      </c>
    </row>
    <row r="2317" spans="1:52" ht="18" customHeight="1">
      <c r="A2317" s="281">
        <v>1732255</v>
      </c>
      <c r="B2317" s="281" t="s">
        <v>8306</v>
      </c>
      <c r="C2317" s="281" t="s">
        <v>985</v>
      </c>
      <c r="D2317" s="281" t="s">
        <v>8307</v>
      </c>
      <c r="E2317" s="281" t="s">
        <v>5895</v>
      </c>
      <c r="F2317" s="281">
        <v>1</v>
      </c>
      <c r="G2317" s="281" t="s">
        <v>259</v>
      </c>
      <c r="H2317" s="303">
        <v>38734</v>
      </c>
      <c r="I2317" s="281">
        <v>24</v>
      </c>
      <c r="J2317" s="281" t="s">
        <v>260</v>
      </c>
      <c r="K2317" s="281">
        <v>266</v>
      </c>
      <c r="L2317" s="281" t="s">
        <v>386</v>
      </c>
      <c r="M2317" s="281">
        <v>5086</v>
      </c>
      <c r="N2317" s="281" t="s">
        <v>5610</v>
      </c>
      <c r="O2317" s="281">
        <v>2</v>
      </c>
      <c r="P2317" s="281" t="s">
        <v>303</v>
      </c>
      <c r="Q2317" s="281">
        <v>0</v>
      </c>
      <c r="S2317" s="281">
        <v>0</v>
      </c>
      <c r="W2317" s="281">
        <v>-20</v>
      </c>
      <c r="X2317" s="281" t="s">
        <v>1574</v>
      </c>
      <c r="AA2317" s="281">
        <v>-1</v>
      </c>
      <c r="AB2317" s="281" t="s">
        <v>7787</v>
      </c>
      <c r="AC2317" s="303">
        <v>44535</v>
      </c>
      <c r="AD2317" s="281" t="s">
        <v>11483</v>
      </c>
      <c r="AE2317" s="281" t="s">
        <v>5611</v>
      </c>
      <c r="AF2317" s="281" t="s">
        <v>266</v>
      </c>
      <c r="AG2317" s="281" t="s">
        <v>7632</v>
      </c>
      <c r="AN2317" s="303">
        <v>44354</v>
      </c>
      <c r="AP2317" s="284">
        <f t="shared" si="331"/>
        <v>2310</v>
      </c>
      <c r="AQ2317" s="284" t="str">
        <f t="shared" si="332"/>
        <v>宮入大和1</v>
      </c>
      <c r="AR2317" s="284" t="str">
        <f t="shared" si="333"/>
        <v>みやいりやまと1</v>
      </c>
      <c r="AS2317" s="284">
        <f t="shared" si="334"/>
        <v>1732255</v>
      </c>
      <c r="AT2317" s="284" t="str">
        <f t="shared" si="327"/>
        <v>宮入大和</v>
      </c>
      <c r="AU2317" s="284">
        <f>IF(AT2317="","",COUNTIF(AT$8:AT2317,AT2317))</f>
        <v>1</v>
      </c>
      <c r="AV2317" s="284" t="str">
        <f t="shared" si="328"/>
        <v>みやいりやまと</v>
      </c>
      <c r="AW2317" s="284">
        <f>IF(AV2317="","",COUNTIF(AV$8:AV2317,AV2317))</f>
        <v>1</v>
      </c>
      <c r="AX2317" s="284" t="str">
        <f t="shared" si="326"/>
        <v/>
      </c>
      <c r="AY2317" s="284" t="str">
        <f t="shared" si="329"/>
        <v/>
      </c>
      <c r="AZ2317" s="284" t="str">
        <f t="shared" si="330"/>
        <v/>
      </c>
    </row>
    <row r="2318" spans="1:52" ht="18" customHeight="1">
      <c r="A2318" s="281">
        <v>1732339</v>
      </c>
      <c r="B2318" s="281" t="s">
        <v>8308</v>
      </c>
      <c r="C2318" s="281" t="s">
        <v>8309</v>
      </c>
      <c r="D2318" s="281" t="s">
        <v>8310</v>
      </c>
      <c r="E2318" s="281" t="s">
        <v>8311</v>
      </c>
      <c r="F2318" s="281">
        <v>2</v>
      </c>
      <c r="G2318" s="281" t="s">
        <v>282</v>
      </c>
      <c r="H2318" s="303">
        <v>38734</v>
      </c>
      <c r="I2318" s="281">
        <v>24</v>
      </c>
      <c r="J2318" s="281" t="s">
        <v>260</v>
      </c>
      <c r="K2318" s="281">
        <v>267</v>
      </c>
      <c r="L2318" s="281" t="s">
        <v>328</v>
      </c>
      <c r="M2318" s="281">
        <v>2034</v>
      </c>
      <c r="N2318" s="281" t="s">
        <v>5638</v>
      </c>
      <c r="O2318" s="281">
        <v>2</v>
      </c>
      <c r="P2318" s="281" t="s">
        <v>303</v>
      </c>
      <c r="W2318" s="281">
        <v>-20</v>
      </c>
      <c r="X2318" s="281" t="s">
        <v>1574</v>
      </c>
      <c r="AA2318" s="281">
        <v>-1</v>
      </c>
      <c r="AB2318" s="281" t="s">
        <v>7787</v>
      </c>
      <c r="AC2318" s="303">
        <v>44535</v>
      </c>
      <c r="AD2318" s="281" t="s">
        <v>11483</v>
      </c>
      <c r="AN2318" s="303">
        <v>44354</v>
      </c>
      <c r="AP2318" s="284">
        <f t="shared" si="331"/>
        <v>2311</v>
      </c>
      <c r="AQ2318" s="284" t="str">
        <f t="shared" si="332"/>
        <v>祖堅七星1</v>
      </c>
      <c r="AR2318" s="284" t="str">
        <f t="shared" si="333"/>
        <v>そけんななせ1</v>
      </c>
      <c r="AS2318" s="284">
        <f t="shared" si="334"/>
        <v>1732339</v>
      </c>
      <c r="AT2318" s="284" t="str">
        <f t="shared" si="327"/>
        <v>祖堅七星</v>
      </c>
      <c r="AU2318" s="284">
        <f>IF(AT2318="","",COUNTIF(AT$8:AT2318,AT2318))</f>
        <v>1</v>
      </c>
      <c r="AV2318" s="284" t="str">
        <f t="shared" si="328"/>
        <v>そけんななせ</v>
      </c>
      <c r="AW2318" s="284">
        <f>IF(AV2318="","",COUNTIF(AV$8:AV2318,AV2318))</f>
        <v>1</v>
      </c>
      <c r="AX2318" s="284" t="str">
        <f t="shared" si="326"/>
        <v/>
      </c>
      <c r="AY2318" s="284" t="str">
        <f t="shared" si="329"/>
        <v/>
      </c>
      <c r="AZ2318" s="284" t="str">
        <f t="shared" si="330"/>
        <v/>
      </c>
    </row>
    <row r="2319" spans="1:52" ht="18" customHeight="1">
      <c r="A2319" s="281">
        <v>1732419</v>
      </c>
      <c r="B2319" s="281" t="s">
        <v>8312</v>
      </c>
      <c r="C2319" s="281" t="s">
        <v>8010</v>
      </c>
      <c r="D2319" s="281" t="s">
        <v>8313</v>
      </c>
      <c r="E2319" s="281" t="s">
        <v>3175</v>
      </c>
      <c r="F2319" s="281">
        <v>1</v>
      </c>
      <c r="G2319" s="281" t="s">
        <v>259</v>
      </c>
      <c r="H2319" s="303">
        <v>38735</v>
      </c>
      <c r="I2319" s="281">
        <v>24</v>
      </c>
      <c r="J2319" s="281" t="s">
        <v>260</v>
      </c>
      <c r="K2319" s="281">
        <v>267</v>
      </c>
      <c r="L2319" s="281" t="s">
        <v>328</v>
      </c>
      <c r="M2319" s="281">
        <v>2028</v>
      </c>
      <c r="N2319" s="281" t="s">
        <v>341</v>
      </c>
      <c r="O2319" s="281">
        <v>2</v>
      </c>
      <c r="P2319" s="281" t="s">
        <v>303</v>
      </c>
      <c r="W2319" s="281">
        <v>-20</v>
      </c>
      <c r="X2319" s="281" t="s">
        <v>1574</v>
      </c>
      <c r="AA2319" s="281">
        <v>-1</v>
      </c>
      <c r="AB2319" s="281" t="s">
        <v>7787</v>
      </c>
      <c r="AC2319" s="303">
        <v>44535</v>
      </c>
      <c r="AD2319" s="281" t="s">
        <v>11483</v>
      </c>
      <c r="AN2319" s="303">
        <v>44354</v>
      </c>
      <c r="AP2319" s="284">
        <f t="shared" si="331"/>
        <v>2312</v>
      </c>
      <c r="AQ2319" s="284" t="str">
        <f t="shared" si="332"/>
        <v>松林諒1</v>
      </c>
      <c r="AR2319" s="284" t="str">
        <f t="shared" si="333"/>
        <v>まつばやしりょう1</v>
      </c>
      <c r="AS2319" s="284">
        <f t="shared" si="334"/>
        <v>1732419</v>
      </c>
      <c r="AT2319" s="284" t="str">
        <f t="shared" si="327"/>
        <v>松林諒</v>
      </c>
      <c r="AU2319" s="284">
        <f>IF(AT2319="","",COUNTIF(AT$8:AT2319,AT2319))</f>
        <v>1</v>
      </c>
      <c r="AV2319" s="284" t="str">
        <f t="shared" si="328"/>
        <v>まつばやしりょう</v>
      </c>
      <c r="AW2319" s="284">
        <f>IF(AV2319="","",COUNTIF(AV$8:AV2319,AV2319))</f>
        <v>1</v>
      </c>
      <c r="AX2319" s="284" t="str">
        <f t="shared" si="326"/>
        <v/>
      </c>
      <c r="AY2319" s="284" t="str">
        <f t="shared" si="329"/>
        <v/>
      </c>
      <c r="AZ2319" s="284" t="str">
        <f t="shared" si="330"/>
        <v/>
      </c>
    </row>
    <row r="2320" spans="1:52" ht="18" customHeight="1">
      <c r="A2320" s="281">
        <v>1728338</v>
      </c>
      <c r="B2320" s="281" t="s">
        <v>2599</v>
      </c>
      <c r="C2320" s="281" t="s">
        <v>6143</v>
      </c>
      <c r="D2320" s="281" t="s">
        <v>8314</v>
      </c>
      <c r="E2320" s="281" t="s">
        <v>4056</v>
      </c>
      <c r="F2320" s="281">
        <v>1</v>
      </c>
      <c r="G2320" s="281" t="s">
        <v>259</v>
      </c>
      <c r="H2320" s="303">
        <v>38742</v>
      </c>
      <c r="I2320" s="281">
        <v>24</v>
      </c>
      <c r="J2320" s="281" t="s">
        <v>260</v>
      </c>
      <c r="K2320" s="281">
        <v>280</v>
      </c>
      <c r="L2320" s="281" t="s">
        <v>334</v>
      </c>
      <c r="M2320" s="281">
        <v>2117</v>
      </c>
      <c r="N2320" s="281" t="s">
        <v>5546</v>
      </c>
      <c r="O2320" s="281">
        <v>2</v>
      </c>
      <c r="P2320" s="281" t="s">
        <v>303</v>
      </c>
      <c r="W2320" s="281">
        <v>-20</v>
      </c>
      <c r="X2320" s="281" t="s">
        <v>1574</v>
      </c>
      <c r="AA2320" s="281">
        <v>-1</v>
      </c>
      <c r="AB2320" s="281" t="s">
        <v>7787</v>
      </c>
      <c r="AC2320" s="303">
        <v>44535</v>
      </c>
      <c r="AD2320" s="281" t="s">
        <v>11485</v>
      </c>
      <c r="AE2320" s="281" t="s">
        <v>1142</v>
      </c>
      <c r="AF2320" s="281" t="s">
        <v>266</v>
      </c>
      <c r="AG2320" s="281" t="s">
        <v>5547</v>
      </c>
      <c r="AI2320" s="281" t="s">
        <v>5548</v>
      </c>
      <c r="AJ2320" s="281" t="s">
        <v>11480</v>
      </c>
      <c r="AN2320" s="303">
        <v>44342</v>
      </c>
      <c r="AP2320" s="284">
        <f t="shared" si="331"/>
        <v>2313</v>
      </c>
      <c r="AQ2320" s="284" t="str">
        <f t="shared" si="332"/>
        <v>菅沼準1</v>
      </c>
      <c r="AR2320" s="284" t="str">
        <f t="shared" si="333"/>
        <v>すがぬじゅん1</v>
      </c>
      <c r="AS2320" s="284">
        <f t="shared" si="334"/>
        <v>1728338</v>
      </c>
      <c r="AT2320" s="284" t="str">
        <f t="shared" si="327"/>
        <v>菅沼準</v>
      </c>
      <c r="AU2320" s="284">
        <f>IF(AT2320="","",COUNTIF(AT$8:AT2320,AT2320))</f>
        <v>1</v>
      </c>
      <c r="AV2320" s="284" t="str">
        <f t="shared" si="328"/>
        <v>すがぬじゅん</v>
      </c>
      <c r="AW2320" s="284">
        <f>IF(AV2320="","",COUNTIF(AV$8:AV2320,AV2320))</f>
        <v>1</v>
      </c>
      <c r="AX2320" s="284" t="str">
        <f t="shared" si="326"/>
        <v/>
      </c>
      <c r="AY2320" s="284" t="str">
        <f t="shared" si="329"/>
        <v/>
      </c>
      <c r="AZ2320" s="284" t="str">
        <f t="shared" si="330"/>
        <v/>
      </c>
    </row>
    <row r="2321" spans="1:52" ht="18" customHeight="1">
      <c r="A2321" s="281">
        <v>1728343</v>
      </c>
      <c r="B2321" s="281" t="s">
        <v>8315</v>
      </c>
      <c r="C2321" s="281" t="s">
        <v>6930</v>
      </c>
      <c r="D2321" s="281" t="s">
        <v>8316</v>
      </c>
      <c r="E2321" s="281" t="s">
        <v>5282</v>
      </c>
      <c r="F2321" s="281">
        <v>2</v>
      </c>
      <c r="G2321" s="281" t="s">
        <v>282</v>
      </c>
      <c r="H2321" s="303">
        <v>38742</v>
      </c>
      <c r="I2321" s="281">
        <v>24</v>
      </c>
      <c r="J2321" s="281" t="s">
        <v>260</v>
      </c>
      <c r="K2321" s="281">
        <v>280</v>
      </c>
      <c r="L2321" s="281" t="s">
        <v>334</v>
      </c>
      <c r="M2321" s="281">
        <v>2117</v>
      </c>
      <c r="N2321" s="281" t="s">
        <v>5546</v>
      </c>
      <c r="O2321" s="281">
        <v>2</v>
      </c>
      <c r="P2321" s="281" t="s">
        <v>303</v>
      </c>
      <c r="W2321" s="281">
        <v>-20</v>
      </c>
      <c r="X2321" s="281" t="s">
        <v>1574</v>
      </c>
      <c r="AA2321" s="281">
        <v>-1</v>
      </c>
      <c r="AB2321" s="281" t="s">
        <v>7787</v>
      </c>
      <c r="AC2321" s="303">
        <v>44535</v>
      </c>
      <c r="AD2321" s="281" t="s">
        <v>11485</v>
      </c>
      <c r="AE2321" s="281" t="s">
        <v>1142</v>
      </c>
      <c r="AF2321" s="281" t="s">
        <v>266</v>
      </c>
      <c r="AG2321" s="281" t="s">
        <v>5547</v>
      </c>
      <c r="AI2321" s="281" t="s">
        <v>5548</v>
      </c>
      <c r="AJ2321" s="281" t="s">
        <v>11480</v>
      </c>
      <c r="AN2321" s="303">
        <v>44342</v>
      </c>
      <c r="AP2321" s="284">
        <f t="shared" si="331"/>
        <v>2314</v>
      </c>
      <c r="AQ2321" s="284" t="str">
        <f t="shared" si="332"/>
        <v>中塚咲希1</v>
      </c>
      <c r="AR2321" s="284" t="str">
        <f t="shared" si="333"/>
        <v>なかつかさき1</v>
      </c>
      <c r="AS2321" s="284">
        <f t="shared" si="334"/>
        <v>1728343</v>
      </c>
      <c r="AT2321" s="284" t="str">
        <f t="shared" si="327"/>
        <v>中塚咲希</v>
      </c>
      <c r="AU2321" s="284">
        <f>IF(AT2321="","",COUNTIF(AT$8:AT2321,AT2321))</f>
        <v>1</v>
      </c>
      <c r="AV2321" s="284" t="str">
        <f t="shared" si="328"/>
        <v>なかつかさき</v>
      </c>
      <c r="AW2321" s="284">
        <f>IF(AV2321="","",COUNTIF(AV$8:AV2321,AV2321))</f>
        <v>1</v>
      </c>
      <c r="AX2321" s="284" t="str">
        <f t="shared" si="326"/>
        <v/>
      </c>
      <c r="AY2321" s="284" t="str">
        <f t="shared" si="329"/>
        <v/>
      </c>
      <c r="AZ2321" s="284" t="str">
        <f t="shared" si="330"/>
        <v/>
      </c>
    </row>
    <row r="2322" spans="1:52" ht="18" customHeight="1">
      <c r="A2322" s="281">
        <v>1732166</v>
      </c>
      <c r="B2322" s="281" t="s">
        <v>4381</v>
      </c>
      <c r="C2322" s="281" t="s">
        <v>8317</v>
      </c>
      <c r="D2322" s="281" t="s">
        <v>4383</v>
      </c>
      <c r="E2322" s="281" t="s">
        <v>5680</v>
      </c>
      <c r="F2322" s="281">
        <v>1</v>
      </c>
      <c r="G2322" s="281" t="s">
        <v>259</v>
      </c>
      <c r="H2322" s="303">
        <v>38742</v>
      </c>
      <c r="I2322" s="281">
        <v>24</v>
      </c>
      <c r="J2322" s="281" t="s">
        <v>260</v>
      </c>
      <c r="K2322" s="281">
        <v>267</v>
      </c>
      <c r="L2322" s="281" t="s">
        <v>328</v>
      </c>
      <c r="M2322" s="281">
        <v>2039</v>
      </c>
      <c r="N2322" s="281" t="s">
        <v>5672</v>
      </c>
      <c r="O2322" s="281">
        <v>2</v>
      </c>
      <c r="P2322" s="281" t="s">
        <v>303</v>
      </c>
      <c r="W2322" s="281">
        <v>-20</v>
      </c>
      <c r="X2322" s="281" t="s">
        <v>1574</v>
      </c>
      <c r="AA2322" s="281">
        <v>-1</v>
      </c>
      <c r="AB2322" s="281" t="s">
        <v>7787</v>
      </c>
      <c r="AC2322" s="303">
        <v>44535</v>
      </c>
      <c r="AD2322" s="281" t="s">
        <v>11483</v>
      </c>
      <c r="AE2322" s="281" t="s">
        <v>5673</v>
      </c>
      <c r="AF2322" s="281" t="s">
        <v>266</v>
      </c>
      <c r="AG2322" s="281" t="s">
        <v>5674</v>
      </c>
      <c r="AH2322" s="281" t="s">
        <v>5675</v>
      </c>
      <c r="AI2322" s="281" t="s">
        <v>5676</v>
      </c>
      <c r="AJ2322" s="281" t="s">
        <v>11492</v>
      </c>
      <c r="AN2322" s="303">
        <v>44354</v>
      </c>
      <c r="AP2322" s="284">
        <f t="shared" si="331"/>
        <v>2315</v>
      </c>
      <c r="AQ2322" s="284" t="str">
        <f t="shared" si="332"/>
        <v>片桐陽斗1</v>
      </c>
      <c r="AR2322" s="284" t="str">
        <f t="shared" si="333"/>
        <v>かたぎりはると1</v>
      </c>
      <c r="AS2322" s="284">
        <f t="shared" si="334"/>
        <v>1732166</v>
      </c>
      <c r="AT2322" s="284" t="str">
        <f t="shared" si="327"/>
        <v>片桐陽斗</v>
      </c>
      <c r="AU2322" s="284">
        <f>IF(AT2322="","",COUNTIF(AT$8:AT2322,AT2322))</f>
        <v>1</v>
      </c>
      <c r="AV2322" s="284" t="str">
        <f t="shared" si="328"/>
        <v>かたぎりはると</v>
      </c>
      <c r="AW2322" s="284">
        <f>IF(AV2322="","",COUNTIF(AV$8:AV2322,AV2322))</f>
        <v>1</v>
      </c>
      <c r="AX2322" s="284" t="str">
        <f t="shared" si="326"/>
        <v/>
      </c>
      <c r="AY2322" s="284" t="str">
        <f t="shared" si="329"/>
        <v/>
      </c>
      <c r="AZ2322" s="284" t="str">
        <f t="shared" si="330"/>
        <v/>
      </c>
    </row>
    <row r="2323" spans="1:52" ht="18" customHeight="1">
      <c r="A2323" s="281">
        <v>1732328</v>
      </c>
      <c r="B2323" s="281" t="s">
        <v>2164</v>
      </c>
      <c r="C2323" s="281" t="s">
        <v>8318</v>
      </c>
      <c r="D2323" s="281" t="s">
        <v>2166</v>
      </c>
      <c r="E2323" s="281" t="s">
        <v>8319</v>
      </c>
      <c r="F2323" s="281">
        <v>1</v>
      </c>
      <c r="G2323" s="281" t="s">
        <v>259</v>
      </c>
      <c r="H2323" s="303">
        <v>38757</v>
      </c>
      <c r="I2323" s="281">
        <v>24</v>
      </c>
      <c r="J2323" s="281" t="s">
        <v>260</v>
      </c>
      <c r="K2323" s="281">
        <v>267</v>
      </c>
      <c r="L2323" s="281" t="s">
        <v>328</v>
      </c>
      <c r="M2323" s="281">
        <v>2034</v>
      </c>
      <c r="N2323" s="281" t="s">
        <v>5638</v>
      </c>
      <c r="O2323" s="281">
        <v>2</v>
      </c>
      <c r="P2323" s="281" t="s">
        <v>303</v>
      </c>
      <c r="W2323" s="281">
        <v>-20</v>
      </c>
      <c r="X2323" s="281" t="s">
        <v>1574</v>
      </c>
      <c r="AA2323" s="281">
        <v>-1</v>
      </c>
      <c r="AB2323" s="281" t="s">
        <v>7787</v>
      </c>
      <c r="AC2323" s="303">
        <v>44535</v>
      </c>
      <c r="AD2323" s="281" t="s">
        <v>11483</v>
      </c>
      <c r="AN2323" s="303">
        <v>44354</v>
      </c>
      <c r="AP2323" s="284">
        <f t="shared" si="331"/>
        <v>2316</v>
      </c>
      <c r="AQ2323" s="284" t="str">
        <f t="shared" si="332"/>
        <v>石井伯音1</v>
      </c>
      <c r="AR2323" s="284" t="str">
        <f t="shared" si="333"/>
        <v>いしいはくと1</v>
      </c>
      <c r="AS2323" s="284">
        <f t="shared" si="334"/>
        <v>1732328</v>
      </c>
      <c r="AT2323" s="284" t="str">
        <f t="shared" si="327"/>
        <v>石井伯音</v>
      </c>
      <c r="AU2323" s="284">
        <f>IF(AT2323="","",COUNTIF(AT$8:AT2323,AT2323))</f>
        <v>1</v>
      </c>
      <c r="AV2323" s="284" t="str">
        <f t="shared" si="328"/>
        <v>いしいはくと</v>
      </c>
      <c r="AW2323" s="284">
        <f>IF(AV2323="","",COUNTIF(AV$8:AV2323,AV2323))</f>
        <v>1</v>
      </c>
      <c r="AX2323" s="284" t="str">
        <f t="shared" si="326"/>
        <v/>
      </c>
      <c r="AY2323" s="284" t="str">
        <f t="shared" si="329"/>
        <v/>
      </c>
      <c r="AZ2323" s="284" t="str">
        <f t="shared" si="330"/>
        <v/>
      </c>
    </row>
    <row r="2324" spans="1:52" ht="18" customHeight="1">
      <c r="A2324" s="281">
        <v>1732216</v>
      </c>
      <c r="B2324" s="281" t="s">
        <v>2213</v>
      </c>
      <c r="C2324" s="281" t="s">
        <v>8320</v>
      </c>
      <c r="D2324" s="281" t="s">
        <v>2070</v>
      </c>
      <c r="E2324" s="281" t="s">
        <v>5935</v>
      </c>
      <c r="F2324" s="281">
        <v>2</v>
      </c>
      <c r="G2324" s="281" t="s">
        <v>282</v>
      </c>
      <c r="H2324" s="303">
        <v>38758</v>
      </c>
      <c r="I2324" s="281">
        <v>24</v>
      </c>
      <c r="J2324" s="281" t="s">
        <v>260</v>
      </c>
      <c r="K2324" s="281">
        <v>267</v>
      </c>
      <c r="L2324" s="281" t="s">
        <v>328</v>
      </c>
      <c r="M2324" s="281">
        <v>2036</v>
      </c>
      <c r="N2324" s="281" t="s">
        <v>5645</v>
      </c>
      <c r="O2324" s="281">
        <v>2</v>
      </c>
      <c r="P2324" s="281" t="s">
        <v>303</v>
      </c>
      <c r="W2324" s="281">
        <v>-20</v>
      </c>
      <c r="X2324" s="281" t="s">
        <v>1574</v>
      </c>
      <c r="AA2324" s="281">
        <v>-1</v>
      </c>
      <c r="AB2324" s="281" t="s">
        <v>7787</v>
      </c>
      <c r="AC2324" s="303">
        <v>44535</v>
      </c>
      <c r="AD2324" s="281" t="s">
        <v>11483</v>
      </c>
      <c r="AE2324" s="281" t="s">
        <v>1036</v>
      </c>
      <c r="AF2324" s="281" t="s">
        <v>266</v>
      </c>
      <c r="AG2324" s="281" t="s">
        <v>5646</v>
      </c>
      <c r="AI2324" s="281" t="s">
        <v>5647</v>
      </c>
      <c r="AJ2324" s="281" t="s">
        <v>11489</v>
      </c>
      <c r="AN2324" s="303">
        <v>44354</v>
      </c>
      <c r="AP2324" s="284">
        <f t="shared" si="331"/>
        <v>2317</v>
      </c>
      <c r="AQ2324" s="284" t="str">
        <f t="shared" si="332"/>
        <v>栁澤幸奈1</v>
      </c>
      <c r="AR2324" s="284" t="str">
        <f t="shared" si="333"/>
        <v>やなぎさわゆきな1</v>
      </c>
      <c r="AS2324" s="284">
        <f t="shared" si="334"/>
        <v>1732216</v>
      </c>
      <c r="AT2324" s="284" t="str">
        <f t="shared" si="327"/>
        <v>栁澤幸奈</v>
      </c>
      <c r="AU2324" s="284">
        <f>IF(AT2324="","",COUNTIF(AT$8:AT2324,AT2324))</f>
        <v>1</v>
      </c>
      <c r="AV2324" s="284" t="str">
        <f t="shared" si="328"/>
        <v>やなぎさわゆきな</v>
      </c>
      <c r="AW2324" s="284">
        <f>IF(AV2324="","",COUNTIF(AV$8:AV2324,AV2324))</f>
        <v>1</v>
      </c>
      <c r="AX2324" s="284" t="str">
        <f t="shared" si="326"/>
        <v/>
      </c>
      <c r="AY2324" s="284" t="str">
        <f t="shared" si="329"/>
        <v/>
      </c>
      <c r="AZ2324" s="284" t="str">
        <f t="shared" si="330"/>
        <v/>
      </c>
    </row>
    <row r="2325" spans="1:52" ht="18" customHeight="1">
      <c r="A2325" s="281">
        <v>1732274</v>
      </c>
      <c r="B2325" s="281" t="s">
        <v>421</v>
      </c>
      <c r="C2325" s="281" t="s">
        <v>8321</v>
      </c>
      <c r="D2325" s="281" t="s">
        <v>423</v>
      </c>
      <c r="E2325" s="281" t="s">
        <v>7483</v>
      </c>
      <c r="F2325" s="281">
        <v>1</v>
      </c>
      <c r="G2325" s="281" t="s">
        <v>259</v>
      </c>
      <c r="H2325" s="303">
        <v>38758</v>
      </c>
      <c r="I2325" s="281">
        <v>24</v>
      </c>
      <c r="J2325" s="281" t="s">
        <v>260</v>
      </c>
      <c r="K2325" s="281">
        <v>265</v>
      </c>
      <c r="L2325" s="281" t="s">
        <v>574</v>
      </c>
      <c r="M2325" s="281">
        <v>2017</v>
      </c>
      <c r="N2325" s="281" t="s">
        <v>5769</v>
      </c>
      <c r="O2325" s="281">
        <v>2</v>
      </c>
      <c r="P2325" s="281" t="s">
        <v>303</v>
      </c>
      <c r="W2325" s="281">
        <v>-20</v>
      </c>
      <c r="X2325" s="281" t="s">
        <v>1574</v>
      </c>
      <c r="AA2325" s="281">
        <v>-1</v>
      </c>
      <c r="AB2325" s="281" t="s">
        <v>7787</v>
      </c>
      <c r="AC2325" s="303">
        <v>44535</v>
      </c>
      <c r="AD2325" s="281" t="s">
        <v>11483</v>
      </c>
      <c r="AE2325" s="281" t="s">
        <v>5770</v>
      </c>
      <c r="AF2325" s="281" t="s">
        <v>266</v>
      </c>
      <c r="AG2325" s="281" t="s">
        <v>5771</v>
      </c>
      <c r="AI2325" s="281" t="s">
        <v>5772</v>
      </c>
      <c r="AJ2325" s="281" t="s">
        <v>11498</v>
      </c>
      <c r="AN2325" s="303">
        <v>44354</v>
      </c>
      <c r="AP2325" s="284">
        <f t="shared" si="331"/>
        <v>2318</v>
      </c>
      <c r="AQ2325" s="284" t="str">
        <f t="shared" si="332"/>
        <v>小林璃希1</v>
      </c>
      <c r="AR2325" s="284" t="str">
        <f t="shared" si="333"/>
        <v>こばやしりき1</v>
      </c>
      <c r="AS2325" s="284">
        <f t="shared" si="334"/>
        <v>1732274</v>
      </c>
      <c r="AT2325" s="284" t="str">
        <f t="shared" si="327"/>
        <v>小林璃希</v>
      </c>
      <c r="AU2325" s="284">
        <f>IF(AT2325="","",COUNTIF(AT$8:AT2325,AT2325))</f>
        <v>1</v>
      </c>
      <c r="AV2325" s="284" t="str">
        <f t="shared" si="328"/>
        <v>こばやしりき</v>
      </c>
      <c r="AW2325" s="284">
        <f>IF(AV2325="","",COUNTIF(AV$8:AV2325,AV2325))</f>
        <v>1</v>
      </c>
      <c r="AX2325" s="284" t="str">
        <f t="shared" si="326"/>
        <v/>
      </c>
      <c r="AY2325" s="284" t="str">
        <f t="shared" si="329"/>
        <v/>
      </c>
      <c r="AZ2325" s="284" t="str">
        <f t="shared" si="330"/>
        <v/>
      </c>
    </row>
    <row r="2326" spans="1:52" ht="18" customHeight="1">
      <c r="A2326" s="281">
        <v>1732350</v>
      </c>
      <c r="B2326" s="281" t="s">
        <v>3858</v>
      </c>
      <c r="C2326" s="281" t="s">
        <v>6314</v>
      </c>
      <c r="D2326" s="281" t="s">
        <v>3859</v>
      </c>
      <c r="E2326" s="281" t="s">
        <v>6009</v>
      </c>
      <c r="F2326" s="281">
        <v>1</v>
      </c>
      <c r="G2326" s="281" t="s">
        <v>259</v>
      </c>
      <c r="H2326" s="303">
        <v>38765</v>
      </c>
      <c r="I2326" s="281">
        <v>24</v>
      </c>
      <c r="J2326" s="281" t="s">
        <v>260</v>
      </c>
      <c r="K2326" s="281">
        <v>267</v>
      </c>
      <c r="L2326" s="281" t="s">
        <v>328</v>
      </c>
      <c r="M2326" s="281">
        <v>2033</v>
      </c>
      <c r="N2326" s="281" t="s">
        <v>6089</v>
      </c>
      <c r="O2326" s="281">
        <v>2</v>
      </c>
      <c r="P2326" s="281" t="s">
        <v>303</v>
      </c>
      <c r="W2326" s="281">
        <v>-20</v>
      </c>
      <c r="X2326" s="281" t="s">
        <v>1574</v>
      </c>
      <c r="AA2326" s="281">
        <v>-1</v>
      </c>
      <c r="AB2326" s="281" t="s">
        <v>7787</v>
      </c>
      <c r="AC2326" s="303">
        <v>44535</v>
      </c>
      <c r="AD2326" s="281" t="s">
        <v>11483</v>
      </c>
      <c r="AE2326" s="281" t="s">
        <v>946</v>
      </c>
      <c r="AF2326" s="281" t="s">
        <v>266</v>
      </c>
      <c r="AG2326" s="281" t="s">
        <v>6090</v>
      </c>
      <c r="AI2326" s="281" t="s">
        <v>6091</v>
      </c>
      <c r="AJ2326" s="281" t="s">
        <v>11528</v>
      </c>
      <c r="AN2326" s="303">
        <v>44354</v>
      </c>
      <c r="AP2326" s="284">
        <f t="shared" si="331"/>
        <v>2319</v>
      </c>
      <c r="AQ2326" s="284" t="str">
        <f t="shared" si="332"/>
        <v>篠原柊1</v>
      </c>
      <c r="AR2326" s="284" t="str">
        <f t="shared" si="333"/>
        <v>しのはらしゅう1</v>
      </c>
      <c r="AS2326" s="284">
        <f t="shared" si="334"/>
        <v>1732350</v>
      </c>
      <c r="AT2326" s="284" t="str">
        <f t="shared" si="327"/>
        <v>篠原柊</v>
      </c>
      <c r="AU2326" s="284">
        <f>IF(AT2326="","",COUNTIF(AT$8:AT2326,AT2326))</f>
        <v>1</v>
      </c>
      <c r="AV2326" s="284" t="str">
        <f t="shared" si="328"/>
        <v>しのはらしゅう</v>
      </c>
      <c r="AW2326" s="284">
        <f>IF(AV2326="","",COUNTIF(AV$8:AV2326,AV2326))</f>
        <v>1</v>
      </c>
      <c r="AX2326" s="284" t="str">
        <f t="shared" si="326"/>
        <v/>
      </c>
      <c r="AY2326" s="284" t="str">
        <f t="shared" si="329"/>
        <v/>
      </c>
      <c r="AZ2326" s="284" t="str">
        <f t="shared" si="330"/>
        <v/>
      </c>
    </row>
    <row r="2327" spans="1:52" ht="18" customHeight="1">
      <c r="A2327" s="281">
        <v>1728341</v>
      </c>
      <c r="B2327" s="281" t="s">
        <v>1591</v>
      </c>
      <c r="C2327" s="281" t="s">
        <v>8322</v>
      </c>
      <c r="D2327" s="281" t="s">
        <v>1593</v>
      </c>
      <c r="E2327" s="281" t="s">
        <v>624</v>
      </c>
      <c r="F2327" s="281">
        <v>1</v>
      </c>
      <c r="G2327" s="281" t="s">
        <v>259</v>
      </c>
      <c r="H2327" s="303">
        <v>38766</v>
      </c>
      <c r="I2327" s="281">
        <v>24</v>
      </c>
      <c r="J2327" s="281" t="s">
        <v>260</v>
      </c>
      <c r="K2327" s="281">
        <v>280</v>
      </c>
      <c r="L2327" s="281" t="s">
        <v>334</v>
      </c>
      <c r="M2327" s="281">
        <v>2117</v>
      </c>
      <c r="N2327" s="281" t="s">
        <v>5546</v>
      </c>
      <c r="O2327" s="281">
        <v>2</v>
      </c>
      <c r="P2327" s="281" t="s">
        <v>303</v>
      </c>
      <c r="W2327" s="281">
        <v>-20</v>
      </c>
      <c r="X2327" s="281" t="s">
        <v>1574</v>
      </c>
      <c r="AA2327" s="281">
        <v>-1</v>
      </c>
      <c r="AB2327" s="281" t="s">
        <v>7787</v>
      </c>
      <c r="AC2327" s="303">
        <v>44535</v>
      </c>
      <c r="AD2327" s="281" t="s">
        <v>11485</v>
      </c>
      <c r="AE2327" s="281" t="s">
        <v>1142</v>
      </c>
      <c r="AF2327" s="281" t="s">
        <v>266</v>
      </c>
      <c r="AG2327" s="281" t="s">
        <v>5547</v>
      </c>
      <c r="AI2327" s="281" t="s">
        <v>5548</v>
      </c>
      <c r="AJ2327" s="281" t="s">
        <v>11480</v>
      </c>
      <c r="AN2327" s="303">
        <v>44342</v>
      </c>
      <c r="AP2327" s="284">
        <f t="shared" si="331"/>
        <v>2320</v>
      </c>
      <c r="AQ2327" s="284" t="str">
        <f t="shared" si="332"/>
        <v>遠山真矢1</v>
      </c>
      <c r="AR2327" s="284" t="str">
        <f t="shared" si="333"/>
        <v>とおやましんや1</v>
      </c>
      <c r="AS2327" s="284">
        <f t="shared" si="334"/>
        <v>1728341</v>
      </c>
      <c r="AT2327" s="284" t="str">
        <f t="shared" si="327"/>
        <v>遠山真矢</v>
      </c>
      <c r="AU2327" s="284">
        <f>IF(AT2327="","",COUNTIF(AT$8:AT2327,AT2327))</f>
        <v>1</v>
      </c>
      <c r="AV2327" s="284" t="str">
        <f t="shared" si="328"/>
        <v>とおやましんや</v>
      </c>
      <c r="AW2327" s="284">
        <f>IF(AV2327="","",COUNTIF(AV$8:AV2327,AV2327))</f>
        <v>1</v>
      </c>
      <c r="AX2327" s="284" t="str">
        <f t="shared" si="326"/>
        <v/>
      </c>
      <c r="AY2327" s="284" t="str">
        <f t="shared" si="329"/>
        <v/>
      </c>
      <c r="AZ2327" s="284" t="str">
        <f t="shared" si="330"/>
        <v/>
      </c>
    </row>
    <row r="2328" spans="1:52" ht="18" customHeight="1">
      <c r="A2328" s="281">
        <v>1736746</v>
      </c>
      <c r="B2328" s="281" t="s">
        <v>492</v>
      </c>
      <c r="C2328" s="281" t="s">
        <v>8323</v>
      </c>
      <c r="D2328" s="281" t="s">
        <v>494</v>
      </c>
      <c r="E2328" s="281" t="s">
        <v>7116</v>
      </c>
      <c r="F2328" s="281">
        <v>1</v>
      </c>
      <c r="G2328" s="281" t="s">
        <v>259</v>
      </c>
      <c r="H2328" s="303">
        <v>38768</v>
      </c>
      <c r="I2328" s="281">
        <v>24</v>
      </c>
      <c r="J2328" s="281" t="s">
        <v>260</v>
      </c>
      <c r="K2328" s="281">
        <v>279</v>
      </c>
      <c r="L2328" s="281" t="s">
        <v>308</v>
      </c>
      <c r="M2328" s="281">
        <v>2104</v>
      </c>
      <c r="N2328" s="281" t="s">
        <v>398</v>
      </c>
      <c r="O2328" s="281">
        <v>2</v>
      </c>
      <c r="P2328" s="281" t="s">
        <v>303</v>
      </c>
      <c r="W2328" s="281">
        <v>-20</v>
      </c>
      <c r="X2328" s="281" t="s">
        <v>1574</v>
      </c>
      <c r="AA2328" s="281">
        <v>-1</v>
      </c>
      <c r="AB2328" s="281" t="s">
        <v>7787</v>
      </c>
      <c r="AC2328" s="303">
        <v>44535</v>
      </c>
      <c r="AD2328" s="281" t="s">
        <v>11485</v>
      </c>
      <c r="AF2328" s="281" t="s">
        <v>266</v>
      </c>
      <c r="AG2328" s="281" t="s">
        <v>5480</v>
      </c>
      <c r="AI2328" s="281" t="s">
        <v>5481</v>
      </c>
      <c r="AJ2328" s="281" t="s">
        <v>11475</v>
      </c>
      <c r="AN2328" s="303">
        <v>44361</v>
      </c>
      <c r="AP2328" s="284">
        <f t="shared" si="331"/>
        <v>2321</v>
      </c>
      <c r="AQ2328" s="284" t="str">
        <f t="shared" si="332"/>
        <v>近藤海斗1</v>
      </c>
      <c r="AR2328" s="284" t="str">
        <f t="shared" si="333"/>
        <v>こんどうかいと1</v>
      </c>
      <c r="AS2328" s="284">
        <f t="shared" si="334"/>
        <v>1736746</v>
      </c>
      <c r="AT2328" s="284" t="str">
        <f t="shared" si="327"/>
        <v>近藤海斗</v>
      </c>
      <c r="AU2328" s="284">
        <f>IF(AT2328="","",COUNTIF(AT$8:AT2328,AT2328))</f>
        <v>1</v>
      </c>
      <c r="AV2328" s="284" t="str">
        <f t="shared" si="328"/>
        <v>こんどうかいと</v>
      </c>
      <c r="AW2328" s="284">
        <f>IF(AV2328="","",COUNTIF(AV$8:AV2328,AV2328))</f>
        <v>1</v>
      </c>
      <c r="AX2328" s="284" t="str">
        <f t="shared" si="326"/>
        <v/>
      </c>
      <c r="AY2328" s="284" t="str">
        <f t="shared" si="329"/>
        <v/>
      </c>
      <c r="AZ2328" s="284" t="str">
        <f t="shared" si="330"/>
        <v/>
      </c>
    </row>
    <row r="2329" spans="1:52" ht="18" customHeight="1">
      <c r="A2329" s="281">
        <v>1732202</v>
      </c>
      <c r="B2329" s="281" t="s">
        <v>6263</v>
      </c>
      <c r="C2329" s="281" t="s">
        <v>8324</v>
      </c>
      <c r="D2329" s="281" t="s">
        <v>2282</v>
      </c>
      <c r="E2329" s="281" t="s">
        <v>6009</v>
      </c>
      <c r="F2329" s="281">
        <v>1</v>
      </c>
      <c r="G2329" s="281" t="s">
        <v>259</v>
      </c>
      <c r="H2329" s="303">
        <v>38774</v>
      </c>
      <c r="I2329" s="281">
        <v>24</v>
      </c>
      <c r="J2329" s="281" t="s">
        <v>260</v>
      </c>
      <c r="K2329" s="281">
        <v>267</v>
      </c>
      <c r="L2329" s="281" t="s">
        <v>328</v>
      </c>
      <c r="M2329" s="281">
        <v>2036</v>
      </c>
      <c r="N2329" s="281" t="s">
        <v>5645</v>
      </c>
      <c r="O2329" s="281">
        <v>2</v>
      </c>
      <c r="P2329" s="281" t="s">
        <v>303</v>
      </c>
      <c r="W2329" s="281">
        <v>-20</v>
      </c>
      <c r="X2329" s="281" t="s">
        <v>1574</v>
      </c>
      <c r="AA2329" s="281">
        <v>-1</v>
      </c>
      <c r="AB2329" s="281" t="s">
        <v>7787</v>
      </c>
      <c r="AC2329" s="303">
        <v>44535</v>
      </c>
      <c r="AD2329" s="281" t="s">
        <v>11483</v>
      </c>
      <c r="AE2329" s="281" t="s">
        <v>1036</v>
      </c>
      <c r="AF2329" s="281" t="s">
        <v>266</v>
      </c>
      <c r="AG2329" s="281" t="s">
        <v>5646</v>
      </c>
      <c r="AI2329" s="281" t="s">
        <v>5647</v>
      </c>
      <c r="AJ2329" s="281" t="s">
        <v>11489</v>
      </c>
      <c r="AN2329" s="303">
        <v>44354</v>
      </c>
      <c r="AP2329" s="284">
        <f t="shared" si="331"/>
        <v>2322</v>
      </c>
      <c r="AQ2329" s="284" t="str">
        <f t="shared" si="332"/>
        <v>宮本隼佑1</v>
      </c>
      <c r="AR2329" s="284" t="str">
        <f t="shared" si="333"/>
        <v>みやもとしゅう1</v>
      </c>
      <c r="AS2329" s="284">
        <f t="shared" si="334"/>
        <v>1732202</v>
      </c>
      <c r="AT2329" s="284" t="str">
        <f t="shared" si="327"/>
        <v>宮本隼佑</v>
      </c>
      <c r="AU2329" s="284">
        <f>IF(AT2329="","",COUNTIF(AT$8:AT2329,AT2329))</f>
        <v>1</v>
      </c>
      <c r="AV2329" s="284" t="str">
        <f t="shared" si="328"/>
        <v>みやもとしゅう</v>
      </c>
      <c r="AW2329" s="284">
        <f>IF(AV2329="","",COUNTIF(AV$8:AV2329,AV2329))</f>
        <v>1</v>
      </c>
      <c r="AX2329" s="284" t="str">
        <f t="shared" si="326"/>
        <v/>
      </c>
      <c r="AY2329" s="284" t="str">
        <f t="shared" si="329"/>
        <v/>
      </c>
      <c r="AZ2329" s="284" t="str">
        <f t="shared" si="330"/>
        <v/>
      </c>
    </row>
    <row r="2330" spans="1:52" ht="18" customHeight="1">
      <c r="A2330" s="281">
        <v>1732280</v>
      </c>
      <c r="B2330" s="281" t="s">
        <v>8325</v>
      </c>
      <c r="C2330" s="281" t="s">
        <v>8326</v>
      </c>
      <c r="D2330" s="281" t="s">
        <v>8327</v>
      </c>
      <c r="E2330" s="281" t="s">
        <v>8328</v>
      </c>
      <c r="F2330" s="281">
        <v>2</v>
      </c>
      <c r="G2330" s="281" t="s">
        <v>282</v>
      </c>
      <c r="H2330" s="303">
        <v>38774</v>
      </c>
      <c r="I2330" s="281">
        <v>24</v>
      </c>
      <c r="J2330" s="281" t="s">
        <v>260</v>
      </c>
      <c r="K2330" s="281">
        <v>265</v>
      </c>
      <c r="L2330" s="281" t="s">
        <v>574</v>
      </c>
      <c r="M2330" s="281">
        <v>2017</v>
      </c>
      <c r="N2330" s="281" t="s">
        <v>5769</v>
      </c>
      <c r="O2330" s="281">
        <v>2</v>
      </c>
      <c r="P2330" s="281" t="s">
        <v>303</v>
      </c>
      <c r="W2330" s="281">
        <v>-20</v>
      </c>
      <c r="X2330" s="281" t="s">
        <v>1574</v>
      </c>
      <c r="AA2330" s="281">
        <v>-1</v>
      </c>
      <c r="AB2330" s="281" t="s">
        <v>7787</v>
      </c>
      <c r="AC2330" s="303">
        <v>44535</v>
      </c>
      <c r="AD2330" s="281" t="s">
        <v>11483</v>
      </c>
      <c r="AE2330" s="281" t="s">
        <v>5770</v>
      </c>
      <c r="AF2330" s="281" t="s">
        <v>266</v>
      </c>
      <c r="AG2330" s="281" t="s">
        <v>5771</v>
      </c>
      <c r="AI2330" s="281" t="s">
        <v>5772</v>
      </c>
      <c r="AJ2330" s="281" t="s">
        <v>11498</v>
      </c>
      <c r="AN2330" s="303">
        <v>44354</v>
      </c>
      <c r="AP2330" s="284">
        <f t="shared" si="331"/>
        <v>2323</v>
      </c>
      <c r="AQ2330" s="284" t="str">
        <f t="shared" si="332"/>
        <v>関野日菜莉1</v>
      </c>
      <c r="AR2330" s="284" t="str">
        <f t="shared" si="333"/>
        <v>せきのひなり1</v>
      </c>
      <c r="AS2330" s="284">
        <f t="shared" si="334"/>
        <v>1732280</v>
      </c>
      <c r="AT2330" s="284" t="str">
        <f t="shared" si="327"/>
        <v>関野日菜莉</v>
      </c>
      <c r="AU2330" s="284">
        <f>IF(AT2330="","",COUNTIF(AT$8:AT2330,AT2330))</f>
        <v>1</v>
      </c>
      <c r="AV2330" s="284" t="str">
        <f t="shared" si="328"/>
        <v>せきのひなり</v>
      </c>
      <c r="AW2330" s="284">
        <f>IF(AV2330="","",COUNTIF(AV$8:AV2330,AV2330))</f>
        <v>1</v>
      </c>
      <c r="AX2330" s="284" t="str">
        <f t="shared" si="326"/>
        <v/>
      </c>
      <c r="AY2330" s="284" t="str">
        <f t="shared" si="329"/>
        <v/>
      </c>
      <c r="AZ2330" s="284" t="str">
        <f t="shared" si="330"/>
        <v/>
      </c>
    </row>
    <row r="2331" spans="1:52" ht="18" customHeight="1">
      <c r="A2331" s="281">
        <v>1732187</v>
      </c>
      <c r="B2331" s="281" t="s">
        <v>8329</v>
      </c>
      <c r="C2331" s="281" t="s">
        <v>7066</v>
      </c>
      <c r="D2331" s="281" t="s">
        <v>8330</v>
      </c>
      <c r="E2331" s="281" t="s">
        <v>7067</v>
      </c>
      <c r="F2331" s="281">
        <v>2</v>
      </c>
      <c r="G2331" s="281" t="s">
        <v>282</v>
      </c>
      <c r="H2331" s="303">
        <v>38780</v>
      </c>
      <c r="I2331" s="281">
        <v>24</v>
      </c>
      <c r="J2331" s="281" t="s">
        <v>260</v>
      </c>
      <c r="K2331" s="281">
        <v>267</v>
      </c>
      <c r="L2331" s="281" t="s">
        <v>328</v>
      </c>
      <c r="M2331" s="281">
        <v>2042</v>
      </c>
      <c r="N2331" s="281" t="s">
        <v>5507</v>
      </c>
      <c r="O2331" s="281">
        <v>2</v>
      </c>
      <c r="P2331" s="281" t="s">
        <v>303</v>
      </c>
      <c r="Q2331" s="281">
        <v>0</v>
      </c>
      <c r="S2331" s="281">
        <v>0</v>
      </c>
      <c r="W2331" s="281">
        <v>-20</v>
      </c>
      <c r="X2331" s="281" t="s">
        <v>1574</v>
      </c>
      <c r="AA2331" s="281">
        <v>-1</v>
      </c>
      <c r="AB2331" s="281" t="s">
        <v>7787</v>
      </c>
      <c r="AC2331" s="303">
        <v>44535</v>
      </c>
      <c r="AD2331" s="281" t="s">
        <v>11483</v>
      </c>
      <c r="AE2331" s="281" t="s">
        <v>3243</v>
      </c>
      <c r="AF2331" s="281" t="s">
        <v>266</v>
      </c>
      <c r="AG2331" s="281" t="s">
        <v>5508</v>
      </c>
      <c r="AI2331" s="281" t="s">
        <v>5509</v>
      </c>
      <c r="AJ2331" s="281" t="s">
        <v>11478</v>
      </c>
      <c r="AN2331" s="303">
        <v>44354</v>
      </c>
      <c r="AP2331" s="284">
        <f t="shared" si="331"/>
        <v>2324</v>
      </c>
      <c r="AQ2331" s="284" t="str">
        <f t="shared" si="332"/>
        <v>渋沢琴音1</v>
      </c>
      <c r="AR2331" s="284" t="str">
        <f t="shared" si="333"/>
        <v>しぶさわことね1</v>
      </c>
      <c r="AS2331" s="284">
        <f t="shared" si="334"/>
        <v>1732187</v>
      </c>
      <c r="AT2331" s="284" t="str">
        <f t="shared" si="327"/>
        <v>渋沢琴音</v>
      </c>
      <c r="AU2331" s="284">
        <f>IF(AT2331="","",COUNTIF(AT$8:AT2331,AT2331))</f>
        <v>1</v>
      </c>
      <c r="AV2331" s="284" t="str">
        <f t="shared" si="328"/>
        <v>しぶさわことね</v>
      </c>
      <c r="AW2331" s="284">
        <f>IF(AV2331="","",COUNTIF(AV$8:AV2331,AV2331))</f>
        <v>1</v>
      </c>
      <c r="AX2331" s="284" t="str">
        <f t="shared" si="326"/>
        <v/>
      </c>
      <c r="AY2331" s="284" t="str">
        <f t="shared" si="329"/>
        <v/>
      </c>
      <c r="AZ2331" s="284" t="str">
        <f t="shared" si="330"/>
        <v/>
      </c>
    </row>
    <row r="2332" spans="1:52" ht="18" customHeight="1">
      <c r="A2332" s="281">
        <v>1732222</v>
      </c>
      <c r="B2332" s="281" t="s">
        <v>4231</v>
      </c>
      <c r="C2332" s="281" t="s">
        <v>8331</v>
      </c>
      <c r="D2332" s="281" t="s">
        <v>501</v>
      </c>
      <c r="E2332" s="281" t="s">
        <v>4070</v>
      </c>
      <c r="F2332" s="281">
        <v>1</v>
      </c>
      <c r="G2332" s="281" t="s">
        <v>259</v>
      </c>
      <c r="H2332" s="303">
        <v>38780</v>
      </c>
      <c r="I2332" s="281">
        <v>24</v>
      </c>
      <c r="J2332" s="281" t="s">
        <v>260</v>
      </c>
      <c r="K2332" s="281">
        <v>267</v>
      </c>
      <c r="L2332" s="281" t="s">
        <v>328</v>
      </c>
      <c r="M2332" s="281">
        <v>2035</v>
      </c>
      <c r="N2332" s="281" t="s">
        <v>6101</v>
      </c>
      <c r="O2332" s="281">
        <v>2</v>
      </c>
      <c r="P2332" s="281" t="s">
        <v>303</v>
      </c>
      <c r="Q2332" s="281">
        <v>0</v>
      </c>
      <c r="S2332" s="281">
        <v>0</v>
      </c>
      <c r="W2332" s="281">
        <v>-20</v>
      </c>
      <c r="X2332" s="281" t="s">
        <v>1574</v>
      </c>
      <c r="AA2332" s="281">
        <v>-1</v>
      </c>
      <c r="AB2332" s="281" t="s">
        <v>7787</v>
      </c>
      <c r="AC2332" s="303">
        <v>44535</v>
      </c>
      <c r="AD2332" s="281" t="s">
        <v>11483</v>
      </c>
      <c r="AE2332" s="281" t="s">
        <v>4100</v>
      </c>
      <c r="AF2332" s="281" t="s">
        <v>266</v>
      </c>
      <c r="AG2332" s="281" t="s">
        <v>6102</v>
      </c>
      <c r="AI2332" s="281" t="s">
        <v>6103</v>
      </c>
      <c r="AJ2332" s="281" t="s">
        <v>11529</v>
      </c>
      <c r="AN2332" s="303">
        <v>44354</v>
      </c>
      <c r="AP2332" s="284">
        <f t="shared" si="331"/>
        <v>2325</v>
      </c>
      <c r="AQ2332" s="284" t="str">
        <f t="shared" si="332"/>
        <v>渡邉裕太1</v>
      </c>
      <c r="AR2332" s="284" t="str">
        <f t="shared" si="333"/>
        <v>わたなべゆうた1</v>
      </c>
      <c r="AS2332" s="284">
        <f t="shared" si="334"/>
        <v>1732222</v>
      </c>
      <c r="AT2332" s="284" t="str">
        <f t="shared" si="327"/>
        <v>渡邉裕太</v>
      </c>
      <c r="AU2332" s="284">
        <f>IF(AT2332="","",COUNTIF(AT$8:AT2332,AT2332))</f>
        <v>1</v>
      </c>
      <c r="AV2332" s="284" t="str">
        <f t="shared" si="328"/>
        <v>わたなべゆうた</v>
      </c>
      <c r="AW2332" s="284">
        <f>IF(AV2332="","",COUNTIF(AV$8:AV2332,AV2332))</f>
        <v>1</v>
      </c>
      <c r="AX2332" s="284" t="str">
        <f t="shared" si="326"/>
        <v/>
      </c>
      <c r="AY2332" s="284" t="str">
        <f t="shared" si="329"/>
        <v/>
      </c>
      <c r="AZ2332" s="284" t="str">
        <f t="shared" si="330"/>
        <v/>
      </c>
    </row>
    <row r="2333" spans="1:52" ht="18" customHeight="1">
      <c r="A2333" s="281">
        <v>1732332</v>
      </c>
      <c r="B2333" s="281" t="s">
        <v>6144</v>
      </c>
      <c r="C2333" s="281" t="s">
        <v>7616</v>
      </c>
      <c r="D2333" s="281" t="s">
        <v>6146</v>
      </c>
      <c r="E2333" s="281" t="s">
        <v>5625</v>
      </c>
      <c r="F2333" s="281">
        <v>2</v>
      </c>
      <c r="G2333" s="281" t="s">
        <v>282</v>
      </c>
      <c r="H2333" s="303">
        <v>38783</v>
      </c>
      <c r="I2333" s="281">
        <v>24</v>
      </c>
      <c r="J2333" s="281" t="s">
        <v>260</v>
      </c>
      <c r="K2333" s="281">
        <v>267</v>
      </c>
      <c r="L2333" s="281" t="s">
        <v>328</v>
      </c>
      <c r="M2333" s="281">
        <v>2034</v>
      </c>
      <c r="N2333" s="281" t="s">
        <v>5638</v>
      </c>
      <c r="O2333" s="281">
        <v>2</v>
      </c>
      <c r="P2333" s="281" t="s">
        <v>303</v>
      </c>
      <c r="W2333" s="281">
        <v>-20</v>
      </c>
      <c r="X2333" s="281" t="s">
        <v>1574</v>
      </c>
      <c r="AA2333" s="281">
        <v>-1</v>
      </c>
      <c r="AB2333" s="281" t="s">
        <v>7787</v>
      </c>
      <c r="AC2333" s="303">
        <v>44535</v>
      </c>
      <c r="AD2333" s="281" t="s">
        <v>11483</v>
      </c>
      <c r="AN2333" s="303">
        <v>44354</v>
      </c>
      <c r="AP2333" s="284">
        <f t="shared" si="331"/>
        <v>2326</v>
      </c>
      <c r="AQ2333" s="284" t="str">
        <f t="shared" si="332"/>
        <v>松木小春1</v>
      </c>
      <c r="AR2333" s="284" t="str">
        <f t="shared" si="333"/>
        <v>まつきこはる1</v>
      </c>
      <c r="AS2333" s="284">
        <f t="shared" si="334"/>
        <v>1732332</v>
      </c>
      <c r="AT2333" s="284" t="str">
        <f t="shared" si="327"/>
        <v>松木小春</v>
      </c>
      <c r="AU2333" s="284">
        <f>IF(AT2333="","",COUNTIF(AT$8:AT2333,AT2333))</f>
        <v>1</v>
      </c>
      <c r="AV2333" s="284" t="str">
        <f t="shared" si="328"/>
        <v>まつきこはる</v>
      </c>
      <c r="AW2333" s="284">
        <f>IF(AV2333="","",COUNTIF(AV$8:AV2333,AV2333))</f>
        <v>1</v>
      </c>
      <c r="AX2333" s="284" t="str">
        <f t="shared" si="326"/>
        <v/>
      </c>
      <c r="AY2333" s="284" t="str">
        <f t="shared" si="329"/>
        <v/>
      </c>
      <c r="AZ2333" s="284" t="str">
        <f t="shared" si="330"/>
        <v/>
      </c>
    </row>
    <row r="2334" spans="1:52" ht="18" customHeight="1">
      <c r="A2334" s="281">
        <v>1732479</v>
      </c>
      <c r="B2334" s="281" t="s">
        <v>1598</v>
      </c>
      <c r="C2334" s="281" t="s">
        <v>8332</v>
      </c>
      <c r="D2334" s="281" t="s">
        <v>1600</v>
      </c>
      <c r="E2334" s="281" t="s">
        <v>8333</v>
      </c>
      <c r="F2334" s="281">
        <v>1</v>
      </c>
      <c r="G2334" s="281" t="s">
        <v>259</v>
      </c>
      <c r="H2334" s="303">
        <v>38784</v>
      </c>
      <c r="I2334" s="281">
        <v>24</v>
      </c>
      <c r="J2334" s="281" t="s">
        <v>260</v>
      </c>
      <c r="K2334" s="281">
        <v>267</v>
      </c>
      <c r="L2334" s="281" t="s">
        <v>328</v>
      </c>
      <c r="M2334" s="281">
        <v>2027</v>
      </c>
      <c r="N2334" s="281" t="s">
        <v>7091</v>
      </c>
      <c r="O2334" s="281">
        <v>2</v>
      </c>
      <c r="P2334" s="281" t="s">
        <v>303</v>
      </c>
      <c r="W2334" s="281">
        <v>-20</v>
      </c>
      <c r="X2334" s="281" t="s">
        <v>1574</v>
      </c>
      <c r="AA2334" s="281">
        <v>-1</v>
      </c>
      <c r="AB2334" s="281" t="s">
        <v>7787</v>
      </c>
      <c r="AC2334" s="303">
        <v>44535</v>
      </c>
      <c r="AD2334" s="281" t="s">
        <v>11483</v>
      </c>
      <c r="AE2334" s="281" t="s">
        <v>828</v>
      </c>
      <c r="AF2334" s="281" t="s">
        <v>266</v>
      </c>
      <c r="AG2334" s="281" t="s">
        <v>7092</v>
      </c>
      <c r="AH2334" s="281" t="s">
        <v>7093</v>
      </c>
      <c r="AI2334" s="281" t="s">
        <v>7094</v>
      </c>
      <c r="AJ2334" s="281" t="s">
        <v>11594</v>
      </c>
      <c r="AN2334" s="303">
        <v>44354</v>
      </c>
      <c r="AP2334" s="284">
        <f t="shared" si="331"/>
        <v>2327</v>
      </c>
      <c r="AQ2334" s="284" t="str">
        <f t="shared" si="332"/>
        <v>堀田柊菜1</v>
      </c>
      <c r="AR2334" s="284" t="str">
        <f t="shared" si="333"/>
        <v>ほったとうな1</v>
      </c>
      <c r="AS2334" s="284">
        <f t="shared" si="334"/>
        <v>1732479</v>
      </c>
      <c r="AT2334" s="284" t="str">
        <f t="shared" si="327"/>
        <v>堀田柊菜</v>
      </c>
      <c r="AU2334" s="284">
        <f>IF(AT2334="","",COUNTIF(AT$8:AT2334,AT2334))</f>
        <v>1</v>
      </c>
      <c r="AV2334" s="284" t="str">
        <f t="shared" si="328"/>
        <v>ほったとうな</v>
      </c>
      <c r="AW2334" s="284">
        <f>IF(AV2334="","",COUNTIF(AV$8:AV2334,AV2334))</f>
        <v>1</v>
      </c>
      <c r="AX2334" s="284" t="str">
        <f t="shared" si="326"/>
        <v/>
      </c>
      <c r="AY2334" s="284" t="str">
        <f t="shared" si="329"/>
        <v/>
      </c>
      <c r="AZ2334" s="284" t="str">
        <f t="shared" si="330"/>
        <v/>
      </c>
    </row>
    <row r="2335" spans="1:52" ht="18" customHeight="1">
      <c r="A2335" s="281">
        <v>1732393</v>
      </c>
      <c r="B2335" s="281" t="s">
        <v>278</v>
      </c>
      <c r="C2335" s="281" t="s">
        <v>8334</v>
      </c>
      <c r="D2335" s="281" t="s">
        <v>280</v>
      </c>
      <c r="E2335" s="281" t="s">
        <v>8335</v>
      </c>
      <c r="F2335" s="281">
        <v>1</v>
      </c>
      <c r="G2335" s="281" t="s">
        <v>259</v>
      </c>
      <c r="H2335" s="303">
        <v>38788</v>
      </c>
      <c r="I2335" s="281">
        <v>24</v>
      </c>
      <c r="J2335" s="281" t="s">
        <v>260</v>
      </c>
      <c r="K2335" s="281">
        <v>267</v>
      </c>
      <c r="L2335" s="281" t="s">
        <v>328</v>
      </c>
      <c r="M2335" s="281">
        <v>2030</v>
      </c>
      <c r="N2335" s="281" t="s">
        <v>363</v>
      </c>
      <c r="O2335" s="281">
        <v>2</v>
      </c>
      <c r="P2335" s="281" t="s">
        <v>303</v>
      </c>
      <c r="W2335" s="281">
        <v>-20</v>
      </c>
      <c r="X2335" s="281" t="s">
        <v>1574</v>
      </c>
      <c r="AA2335" s="281">
        <v>-1</v>
      </c>
      <c r="AB2335" s="281" t="s">
        <v>7787</v>
      </c>
      <c r="AC2335" s="303">
        <v>44535</v>
      </c>
      <c r="AD2335" s="281" t="s">
        <v>11483</v>
      </c>
      <c r="AE2335" s="281" t="s">
        <v>5502</v>
      </c>
      <c r="AF2335" s="281" t="s">
        <v>266</v>
      </c>
      <c r="AG2335" s="281" t="s">
        <v>5503</v>
      </c>
      <c r="AI2335" s="281" t="s">
        <v>5504</v>
      </c>
      <c r="AJ2335" s="281" t="s">
        <v>11477</v>
      </c>
      <c r="AN2335" s="303">
        <v>44354</v>
      </c>
      <c r="AP2335" s="284">
        <f t="shared" si="331"/>
        <v>2328</v>
      </c>
      <c r="AQ2335" s="284" t="str">
        <f t="shared" si="332"/>
        <v>竹内基1</v>
      </c>
      <c r="AR2335" s="284" t="str">
        <f t="shared" si="333"/>
        <v>たけうちはじめ1</v>
      </c>
      <c r="AS2335" s="284">
        <f t="shared" si="334"/>
        <v>1732393</v>
      </c>
      <c r="AT2335" s="284" t="str">
        <f t="shared" si="327"/>
        <v>竹内基</v>
      </c>
      <c r="AU2335" s="284">
        <f>IF(AT2335="","",COUNTIF(AT$8:AT2335,AT2335))</f>
        <v>1</v>
      </c>
      <c r="AV2335" s="284" t="str">
        <f t="shared" si="328"/>
        <v>たけうちはじめ</v>
      </c>
      <c r="AW2335" s="284">
        <f>IF(AV2335="","",COUNTIF(AV$8:AV2335,AV2335))</f>
        <v>1</v>
      </c>
      <c r="AX2335" s="284" t="str">
        <f t="shared" si="326"/>
        <v/>
      </c>
      <c r="AY2335" s="284" t="str">
        <f t="shared" si="329"/>
        <v/>
      </c>
      <c r="AZ2335" s="284" t="str">
        <f t="shared" si="330"/>
        <v/>
      </c>
    </row>
    <row r="2336" spans="1:52" ht="18" customHeight="1">
      <c r="A2336" s="281">
        <v>1732246</v>
      </c>
      <c r="B2336" s="281" t="s">
        <v>6605</v>
      </c>
      <c r="C2336" s="281" t="s">
        <v>7001</v>
      </c>
      <c r="D2336" s="281" t="s">
        <v>6607</v>
      </c>
      <c r="E2336" s="281" t="s">
        <v>7002</v>
      </c>
      <c r="F2336" s="281">
        <v>2</v>
      </c>
      <c r="G2336" s="281" t="s">
        <v>282</v>
      </c>
      <c r="H2336" s="303">
        <v>38789</v>
      </c>
      <c r="I2336" s="281">
        <v>24</v>
      </c>
      <c r="J2336" s="281" t="s">
        <v>260</v>
      </c>
      <c r="K2336" s="281">
        <v>266</v>
      </c>
      <c r="L2336" s="281" t="s">
        <v>386</v>
      </c>
      <c r="M2336" s="281">
        <v>2021</v>
      </c>
      <c r="N2336" s="281" t="s">
        <v>387</v>
      </c>
      <c r="O2336" s="281">
        <v>2</v>
      </c>
      <c r="P2336" s="281" t="s">
        <v>303</v>
      </c>
      <c r="W2336" s="281">
        <v>-20</v>
      </c>
      <c r="X2336" s="281" t="s">
        <v>1574</v>
      </c>
      <c r="AA2336" s="281">
        <v>-1</v>
      </c>
      <c r="AB2336" s="281" t="s">
        <v>7787</v>
      </c>
      <c r="AC2336" s="303">
        <v>44535</v>
      </c>
      <c r="AD2336" s="281" t="s">
        <v>11483</v>
      </c>
      <c r="AF2336" s="281" t="s">
        <v>266</v>
      </c>
      <c r="AG2336" s="281" t="s">
        <v>5799</v>
      </c>
      <c r="AI2336" s="281" t="s">
        <v>5800</v>
      </c>
      <c r="AJ2336" s="281" t="s">
        <v>11501</v>
      </c>
      <c r="AN2336" s="303">
        <v>44354</v>
      </c>
      <c r="AP2336" s="284">
        <f t="shared" si="331"/>
        <v>2329</v>
      </c>
      <c r="AQ2336" s="284" t="str">
        <f t="shared" si="332"/>
        <v>西山菜々子1</v>
      </c>
      <c r="AR2336" s="284" t="str">
        <f t="shared" si="333"/>
        <v>にしやまななこ1</v>
      </c>
      <c r="AS2336" s="284">
        <f t="shared" si="334"/>
        <v>1732246</v>
      </c>
      <c r="AT2336" s="284" t="str">
        <f t="shared" si="327"/>
        <v>西山菜々子</v>
      </c>
      <c r="AU2336" s="284">
        <f>IF(AT2336="","",COUNTIF(AT$8:AT2336,AT2336))</f>
        <v>1</v>
      </c>
      <c r="AV2336" s="284" t="str">
        <f t="shared" si="328"/>
        <v>にしやまななこ</v>
      </c>
      <c r="AW2336" s="284">
        <f>IF(AV2336="","",COUNTIF(AV$8:AV2336,AV2336))</f>
        <v>1</v>
      </c>
      <c r="AX2336" s="284" t="str">
        <f t="shared" si="326"/>
        <v/>
      </c>
      <c r="AY2336" s="284" t="str">
        <f t="shared" si="329"/>
        <v/>
      </c>
      <c r="AZ2336" s="284" t="str">
        <f t="shared" si="330"/>
        <v/>
      </c>
    </row>
    <row r="2337" spans="1:52" ht="18" customHeight="1">
      <c r="A2337" s="281">
        <v>1732367</v>
      </c>
      <c r="B2337" s="281" t="s">
        <v>2457</v>
      </c>
      <c r="C2337" s="281" t="s">
        <v>8336</v>
      </c>
      <c r="D2337" s="281" t="s">
        <v>2459</v>
      </c>
      <c r="E2337" s="281" t="s">
        <v>8337</v>
      </c>
      <c r="F2337" s="281">
        <v>2</v>
      </c>
      <c r="G2337" s="281" t="s">
        <v>282</v>
      </c>
      <c r="H2337" s="303">
        <v>38791</v>
      </c>
      <c r="I2337" s="281">
        <v>24</v>
      </c>
      <c r="J2337" s="281" t="s">
        <v>260</v>
      </c>
      <c r="K2337" s="281">
        <v>267</v>
      </c>
      <c r="L2337" s="281" t="s">
        <v>328</v>
      </c>
      <c r="M2337" s="281">
        <v>4546</v>
      </c>
      <c r="N2337" s="281" t="s">
        <v>6781</v>
      </c>
      <c r="O2337" s="281">
        <v>2</v>
      </c>
      <c r="P2337" s="281" t="s">
        <v>303</v>
      </c>
      <c r="Q2337" s="281">
        <v>0</v>
      </c>
      <c r="S2337" s="281">
        <v>0</v>
      </c>
      <c r="V2337" s="281">
        <v>0</v>
      </c>
      <c r="W2337" s="281">
        <v>-20</v>
      </c>
      <c r="X2337" s="281" t="s">
        <v>1574</v>
      </c>
      <c r="AA2337" s="281">
        <v>-1</v>
      </c>
      <c r="AB2337" s="281" t="s">
        <v>7787</v>
      </c>
      <c r="AC2337" s="303">
        <v>44535</v>
      </c>
      <c r="AD2337" s="281" t="s">
        <v>11483</v>
      </c>
      <c r="AE2337" s="281" t="s">
        <v>1890</v>
      </c>
      <c r="AF2337" s="281" t="s">
        <v>266</v>
      </c>
      <c r="AG2337" s="281" t="s">
        <v>6784</v>
      </c>
      <c r="AI2337" s="281" t="s">
        <v>6783</v>
      </c>
      <c r="AJ2337" s="281" t="s">
        <v>11573</v>
      </c>
      <c r="AN2337" s="303">
        <v>44354</v>
      </c>
      <c r="AP2337" s="284">
        <f t="shared" si="331"/>
        <v>2330</v>
      </c>
      <c r="AQ2337" s="284" t="str">
        <f t="shared" si="332"/>
        <v>小島里桜奈1</v>
      </c>
      <c r="AR2337" s="284" t="str">
        <f t="shared" si="333"/>
        <v>こじまりおな1</v>
      </c>
      <c r="AS2337" s="284">
        <f t="shared" si="334"/>
        <v>1732367</v>
      </c>
      <c r="AT2337" s="284" t="str">
        <f t="shared" si="327"/>
        <v>小島里桜奈</v>
      </c>
      <c r="AU2337" s="284">
        <f>IF(AT2337="","",COUNTIF(AT$8:AT2337,AT2337))</f>
        <v>1</v>
      </c>
      <c r="AV2337" s="284" t="str">
        <f t="shared" si="328"/>
        <v>こじまりおな</v>
      </c>
      <c r="AW2337" s="284">
        <f>IF(AV2337="","",COUNTIF(AV$8:AV2337,AV2337))</f>
        <v>1</v>
      </c>
      <c r="AX2337" s="284" t="str">
        <f t="shared" si="326"/>
        <v/>
      </c>
      <c r="AY2337" s="284" t="str">
        <f t="shared" si="329"/>
        <v/>
      </c>
      <c r="AZ2337" s="284" t="str">
        <f t="shared" si="330"/>
        <v/>
      </c>
    </row>
    <row r="2338" spans="1:52" ht="18" customHeight="1">
      <c r="A2338" s="281">
        <v>1732394</v>
      </c>
      <c r="B2338" s="281" t="s">
        <v>8338</v>
      </c>
      <c r="C2338" s="281" t="s">
        <v>4812</v>
      </c>
      <c r="D2338" s="281" t="s">
        <v>8339</v>
      </c>
      <c r="E2338" s="281" t="s">
        <v>4813</v>
      </c>
      <c r="F2338" s="281">
        <v>1</v>
      </c>
      <c r="G2338" s="281" t="s">
        <v>259</v>
      </c>
      <c r="H2338" s="303">
        <v>38791</v>
      </c>
      <c r="I2338" s="281">
        <v>24</v>
      </c>
      <c r="J2338" s="281" t="s">
        <v>260</v>
      </c>
      <c r="K2338" s="281">
        <v>267</v>
      </c>
      <c r="L2338" s="281" t="s">
        <v>328</v>
      </c>
      <c r="M2338" s="281">
        <v>2030</v>
      </c>
      <c r="N2338" s="281" t="s">
        <v>363</v>
      </c>
      <c r="O2338" s="281">
        <v>2</v>
      </c>
      <c r="P2338" s="281" t="s">
        <v>303</v>
      </c>
      <c r="W2338" s="281">
        <v>-20</v>
      </c>
      <c r="X2338" s="281" t="s">
        <v>1574</v>
      </c>
      <c r="AA2338" s="281">
        <v>-1</v>
      </c>
      <c r="AB2338" s="281" t="s">
        <v>7787</v>
      </c>
      <c r="AC2338" s="303">
        <v>44535</v>
      </c>
      <c r="AD2338" s="281" t="s">
        <v>11483</v>
      </c>
      <c r="AE2338" s="281" t="s">
        <v>5502</v>
      </c>
      <c r="AF2338" s="281" t="s">
        <v>266</v>
      </c>
      <c r="AG2338" s="281" t="s">
        <v>5503</v>
      </c>
      <c r="AI2338" s="281" t="s">
        <v>5504</v>
      </c>
      <c r="AJ2338" s="281" t="s">
        <v>11477</v>
      </c>
      <c r="AN2338" s="303">
        <v>44354</v>
      </c>
      <c r="AP2338" s="284">
        <f t="shared" si="331"/>
        <v>2331</v>
      </c>
      <c r="AQ2338" s="284" t="str">
        <f t="shared" si="332"/>
        <v>野池竜1</v>
      </c>
      <c r="AR2338" s="284" t="str">
        <f t="shared" si="333"/>
        <v>のいけりゅう1</v>
      </c>
      <c r="AS2338" s="284">
        <f t="shared" si="334"/>
        <v>1732394</v>
      </c>
      <c r="AT2338" s="284" t="str">
        <f t="shared" si="327"/>
        <v>野池竜</v>
      </c>
      <c r="AU2338" s="284">
        <f>IF(AT2338="","",COUNTIF(AT$8:AT2338,AT2338))</f>
        <v>1</v>
      </c>
      <c r="AV2338" s="284" t="str">
        <f t="shared" si="328"/>
        <v>のいけりゅう</v>
      </c>
      <c r="AW2338" s="284">
        <f>IF(AV2338="","",COUNTIF(AV$8:AV2338,AV2338))</f>
        <v>1</v>
      </c>
      <c r="AX2338" s="284" t="str">
        <f t="shared" si="326"/>
        <v/>
      </c>
      <c r="AY2338" s="284" t="str">
        <f t="shared" si="329"/>
        <v/>
      </c>
      <c r="AZ2338" s="284" t="str">
        <f t="shared" si="330"/>
        <v/>
      </c>
    </row>
    <row r="2339" spans="1:52" ht="18" customHeight="1">
      <c r="A2339" s="281">
        <v>1732312</v>
      </c>
      <c r="B2339" s="281" t="s">
        <v>2457</v>
      </c>
      <c r="C2339" s="281" t="s">
        <v>8340</v>
      </c>
      <c r="D2339" s="281" t="s">
        <v>2459</v>
      </c>
      <c r="E2339" s="281" t="s">
        <v>7876</v>
      </c>
      <c r="F2339" s="281">
        <v>2</v>
      </c>
      <c r="G2339" s="281" t="s">
        <v>282</v>
      </c>
      <c r="H2339" s="303">
        <v>38792</v>
      </c>
      <c r="I2339" s="281">
        <v>24</v>
      </c>
      <c r="J2339" s="281" t="s">
        <v>260</v>
      </c>
      <c r="K2339" s="281">
        <v>267</v>
      </c>
      <c r="L2339" s="281" t="s">
        <v>328</v>
      </c>
      <c r="M2339" s="281">
        <v>2032</v>
      </c>
      <c r="N2339" s="281" t="s">
        <v>5556</v>
      </c>
      <c r="O2339" s="281">
        <v>2</v>
      </c>
      <c r="P2339" s="281" t="s">
        <v>303</v>
      </c>
      <c r="Q2339" s="281">
        <v>0</v>
      </c>
      <c r="S2339" s="281">
        <v>0</v>
      </c>
      <c r="W2339" s="281">
        <v>-20</v>
      </c>
      <c r="X2339" s="281" t="s">
        <v>1574</v>
      </c>
      <c r="AA2339" s="281">
        <v>-1</v>
      </c>
      <c r="AB2339" s="281" t="s">
        <v>7787</v>
      </c>
      <c r="AC2339" s="303">
        <v>44535</v>
      </c>
      <c r="AD2339" s="281" t="s">
        <v>11483</v>
      </c>
      <c r="AE2339" s="281" t="s">
        <v>5557</v>
      </c>
      <c r="AF2339" s="281" t="s">
        <v>266</v>
      </c>
      <c r="AG2339" s="281" t="s">
        <v>5558</v>
      </c>
      <c r="AI2339" s="281" t="s">
        <v>5559</v>
      </c>
      <c r="AJ2339" s="281" t="s">
        <v>11481</v>
      </c>
      <c r="AN2339" s="303">
        <v>44354</v>
      </c>
      <c r="AP2339" s="284">
        <f t="shared" si="331"/>
        <v>2332</v>
      </c>
      <c r="AQ2339" s="284" t="str">
        <f t="shared" si="332"/>
        <v>小島美尋1</v>
      </c>
      <c r="AR2339" s="284" t="str">
        <f t="shared" si="333"/>
        <v>こじまみひろ1</v>
      </c>
      <c r="AS2339" s="284">
        <f t="shared" si="334"/>
        <v>1732312</v>
      </c>
      <c r="AT2339" s="284" t="str">
        <f t="shared" si="327"/>
        <v>小島美尋</v>
      </c>
      <c r="AU2339" s="284">
        <f>IF(AT2339="","",COUNTIF(AT$8:AT2339,AT2339))</f>
        <v>1</v>
      </c>
      <c r="AV2339" s="284" t="str">
        <f t="shared" si="328"/>
        <v>こじまみひろ</v>
      </c>
      <c r="AW2339" s="284">
        <f>IF(AV2339="","",COUNTIF(AV$8:AV2339,AV2339))</f>
        <v>1</v>
      </c>
      <c r="AX2339" s="284" t="str">
        <f t="shared" si="326"/>
        <v/>
      </c>
      <c r="AY2339" s="284" t="str">
        <f t="shared" si="329"/>
        <v/>
      </c>
      <c r="AZ2339" s="284" t="str">
        <f t="shared" si="330"/>
        <v/>
      </c>
    </row>
    <row r="2340" spans="1:52" ht="18" customHeight="1">
      <c r="A2340" s="281">
        <v>1732364</v>
      </c>
      <c r="B2340" s="281" t="s">
        <v>2132</v>
      </c>
      <c r="C2340" s="281" t="s">
        <v>6832</v>
      </c>
      <c r="D2340" s="281" t="s">
        <v>2134</v>
      </c>
      <c r="E2340" s="281" t="s">
        <v>6832</v>
      </c>
      <c r="F2340" s="281">
        <v>2</v>
      </c>
      <c r="G2340" s="281" t="s">
        <v>282</v>
      </c>
      <c r="H2340" s="303">
        <v>38792</v>
      </c>
      <c r="I2340" s="281">
        <v>24</v>
      </c>
      <c r="J2340" s="281" t="s">
        <v>260</v>
      </c>
      <c r="K2340" s="281">
        <v>267</v>
      </c>
      <c r="L2340" s="281" t="s">
        <v>328</v>
      </c>
      <c r="M2340" s="281">
        <v>4546</v>
      </c>
      <c r="N2340" s="281" t="s">
        <v>6781</v>
      </c>
      <c r="O2340" s="281">
        <v>2</v>
      </c>
      <c r="P2340" s="281" t="s">
        <v>303</v>
      </c>
      <c r="Q2340" s="281">
        <v>0</v>
      </c>
      <c r="S2340" s="281">
        <v>0</v>
      </c>
      <c r="V2340" s="281">
        <v>0</v>
      </c>
      <c r="W2340" s="281">
        <v>-20</v>
      </c>
      <c r="X2340" s="281" t="s">
        <v>1574</v>
      </c>
      <c r="AA2340" s="281">
        <v>-1</v>
      </c>
      <c r="AB2340" s="281" t="s">
        <v>7787</v>
      </c>
      <c r="AC2340" s="303">
        <v>44535</v>
      </c>
      <c r="AD2340" s="281" t="s">
        <v>11483</v>
      </c>
      <c r="AE2340" s="281" t="s">
        <v>1890</v>
      </c>
      <c r="AF2340" s="281" t="s">
        <v>266</v>
      </c>
      <c r="AG2340" s="281" t="s">
        <v>6784</v>
      </c>
      <c r="AI2340" s="281" t="s">
        <v>6783</v>
      </c>
      <c r="AJ2340" s="281" t="s">
        <v>11573</v>
      </c>
      <c r="AN2340" s="303">
        <v>44354</v>
      </c>
      <c r="AP2340" s="284">
        <f t="shared" si="331"/>
        <v>2333</v>
      </c>
      <c r="AQ2340" s="284" t="str">
        <f t="shared" si="332"/>
        <v>藤森そら1</v>
      </c>
      <c r="AR2340" s="284" t="str">
        <f t="shared" si="333"/>
        <v>ふじもりそら1</v>
      </c>
      <c r="AS2340" s="284">
        <f t="shared" si="334"/>
        <v>1732364</v>
      </c>
      <c r="AT2340" s="284" t="str">
        <f t="shared" si="327"/>
        <v>藤森そら</v>
      </c>
      <c r="AU2340" s="284">
        <f>IF(AT2340="","",COUNTIF(AT$8:AT2340,AT2340))</f>
        <v>1</v>
      </c>
      <c r="AV2340" s="284" t="str">
        <f t="shared" si="328"/>
        <v>ふじもりそら</v>
      </c>
      <c r="AW2340" s="284">
        <f>IF(AV2340="","",COUNTIF(AV$8:AV2340,AV2340))</f>
        <v>1</v>
      </c>
      <c r="AX2340" s="284" t="str">
        <f t="shared" si="326"/>
        <v/>
      </c>
      <c r="AY2340" s="284" t="str">
        <f t="shared" si="329"/>
        <v/>
      </c>
      <c r="AZ2340" s="284" t="str">
        <f t="shared" si="330"/>
        <v/>
      </c>
    </row>
    <row r="2341" spans="1:52" ht="18" customHeight="1">
      <c r="A2341" s="281">
        <v>1732244</v>
      </c>
      <c r="B2341" s="281" t="s">
        <v>6208</v>
      </c>
      <c r="C2341" s="281" t="s">
        <v>4824</v>
      </c>
      <c r="D2341" s="281" t="s">
        <v>596</v>
      </c>
      <c r="E2341" s="281" t="s">
        <v>4825</v>
      </c>
      <c r="F2341" s="281">
        <v>2</v>
      </c>
      <c r="G2341" s="281" t="s">
        <v>282</v>
      </c>
      <c r="H2341" s="303">
        <v>38794</v>
      </c>
      <c r="I2341" s="281">
        <v>24</v>
      </c>
      <c r="J2341" s="281" t="s">
        <v>260</v>
      </c>
      <c r="K2341" s="281">
        <v>266</v>
      </c>
      <c r="L2341" s="281" t="s">
        <v>386</v>
      </c>
      <c r="M2341" s="281">
        <v>2021</v>
      </c>
      <c r="N2341" s="281" t="s">
        <v>387</v>
      </c>
      <c r="O2341" s="281">
        <v>2</v>
      </c>
      <c r="P2341" s="281" t="s">
        <v>303</v>
      </c>
      <c r="W2341" s="281">
        <v>-20</v>
      </c>
      <c r="X2341" s="281" t="s">
        <v>1574</v>
      </c>
      <c r="AA2341" s="281">
        <v>-1</v>
      </c>
      <c r="AB2341" s="281" t="s">
        <v>7787</v>
      </c>
      <c r="AC2341" s="303">
        <v>44535</v>
      </c>
      <c r="AD2341" s="281" t="s">
        <v>11483</v>
      </c>
      <c r="AF2341" s="281" t="s">
        <v>266</v>
      </c>
      <c r="AG2341" s="281" t="s">
        <v>5799</v>
      </c>
      <c r="AI2341" s="281" t="s">
        <v>5800</v>
      </c>
      <c r="AJ2341" s="281" t="s">
        <v>11501</v>
      </c>
      <c r="AN2341" s="303">
        <v>44354</v>
      </c>
      <c r="AP2341" s="284">
        <f t="shared" si="331"/>
        <v>2334</v>
      </c>
      <c r="AQ2341" s="284" t="str">
        <f t="shared" si="332"/>
        <v>瀧澤桃子1</v>
      </c>
      <c r="AR2341" s="284" t="str">
        <f t="shared" si="333"/>
        <v>たきざわももこ1</v>
      </c>
      <c r="AS2341" s="284">
        <f t="shared" si="334"/>
        <v>1732244</v>
      </c>
      <c r="AT2341" s="284" t="str">
        <f t="shared" si="327"/>
        <v>瀧澤桃子</v>
      </c>
      <c r="AU2341" s="284">
        <f>IF(AT2341="","",COUNTIF(AT$8:AT2341,AT2341))</f>
        <v>1</v>
      </c>
      <c r="AV2341" s="284" t="str">
        <f t="shared" si="328"/>
        <v>たきざわももこ</v>
      </c>
      <c r="AW2341" s="284">
        <f>IF(AV2341="","",COUNTIF(AV$8:AV2341,AV2341))</f>
        <v>1</v>
      </c>
      <c r="AX2341" s="284" t="str">
        <f t="shared" si="326"/>
        <v/>
      </c>
      <c r="AY2341" s="284" t="str">
        <f t="shared" si="329"/>
        <v/>
      </c>
      <c r="AZ2341" s="284" t="str">
        <f t="shared" si="330"/>
        <v/>
      </c>
    </row>
    <row r="2342" spans="1:52" ht="18" customHeight="1">
      <c r="A2342" s="281">
        <v>1732305</v>
      </c>
      <c r="B2342" s="281" t="s">
        <v>5072</v>
      </c>
      <c r="C2342" s="281" t="s">
        <v>8341</v>
      </c>
      <c r="D2342" s="281" t="s">
        <v>5074</v>
      </c>
      <c r="E2342" s="281" t="s">
        <v>7592</v>
      </c>
      <c r="F2342" s="281">
        <v>1</v>
      </c>
      <c r="G2342" s="281" t="s">
        <v>259</v>
      </c>
      <c r="H2342" s="303">
        <v>38794</v>
      </c>
      <c r="I2342" s="281">
        <v>24</v>
      </c>
      <c r="J2342" s="281" t="s">
        <v>260</v>
      </c>
      <c r="K2342" s="281">
        <v>267</v>
      </c>
      <c r="L2342" s="281" t="s">
        <v>328</v>
      </c>
      <c r="M2342" s="281">
        <v>2032</v>
      </c>
      <c r="N2342" s="281" t="s">
        <v>5556</v>
      </c>
      <c r="O2342" s="281">
        <v>2</v>
      </c>
      <c r="P2342" s="281" t="s">
        <v>303</v>
      </c>
      <c r="Q2342" s="281">
        <v>0</v>
      </c>
      <c r="S2342" s="281">
        <v>0</v>
      </c>
      <c r="W2342" s="281">
        <v>-20</v>
      </c>
      <c r="X2342" s="281" t="s">
        <v>1574</v>
      </c>
      <c r="AA2342" s="281">
        <v>-1</v>
      </c>
      <c r="AB2342" s="281" t="s">
        <v>7787</v>
      </c>
      <c r="AC2342" s="303">
        <v>44535</v>
      </c>
      <c r="AD2342" s="281" t="s">
        <v>11483</v>
      </c>
      <c r="AE2342" s="281" t="s">
        <v>5557</v>
      </c>
      <c r="AF2342" s="281" t="s">
        <v>266</v>
      </c>
      <c r="AG2342" s="281" t="s">
        <v>5558</v>
      </c>
      <c r="AI2342" s="281" t="s">
        <v>5559</v>
      </c>
      <c r="AJ2342" s="281" t="s">
        <v>11481</v>
      </c>
      <c r="AN2342" s="303">
        <v>44354</v>
      </c>
      <c r="AP2342" s="284">
        <f t="shared" si="331"/>
        <v>2335</v>
      </c>
      <c r="AQ2342" s="284" t="str">
        <f t="shared" si="332"/>
        <v>望月隆太郎1</v>
      </c>
      <c r="AR2342" s="284" t="str">
        <f t="shared" si="333"/>
        <v>もちづきりゅうたろう1</v>
      </c>
      <c r="AS2342" s="284">
        <f t="shared" si="334"/>
        <v>1732305</v>
      </c>
      <c r="AT2342" s="284" t="str">
        <f t="shared" si="327"/>
        <v>望月隆太郎</v>
      </c>
      <c r="AU2342" s="284">
        <f>IF(AT2342="","",COUNTIF(AT$8:AT2342,AT2342))</f>
        <v>1</v>
      </c>
      <c r="AV2342" s="284" t="str">
        <f t="shared" si="328"/>
        <v>もちづきりゅうたろう</v>
      </c>
      <c r="AW2342" s="284">
        <f>IF(AV2342="","",COUNTIF(AV$8:AV2342,AV2342))</f>
        <v>1</v>
      </c>
      <c r="AX2342" s="284" t="str">
        <f t="shared" si="326"/>
        <v/>
      </c>
      <c r="AY2342" s="284" t="str">
        <f t="shared" si="329"/>
        <v/>
      </c>
      <c r="AZ2342" s="284" t="str">
        <f t="shared" si="330"/>
        <v/>
      </c>
    </row>
    <row r="2343" spans="1:52" ht="18" customHeight="1">
      <c r="A2343" s="281">
        <v>1732275</v>
      </c>
      <c r="B2343" s="281" t="s">
        <v>570</v>
      </c>
      <c r="C2343" s="281" t="s">
        <v>8342</v>
      </c>
      <c r="D2343" s="281" t="s">
        <v>572</v>
      </c>
      <c r="E2343" s="281" t="s">
        <v>8060</v>
      </c>
      <c r="F2343" s="281">
        <v>2</v>
      </c>
      <c r="G2343" s="281" t="s">
        <v>282</v>
      </c>
      <c r="H2343" s="303">
        <v>38802</v>
      </c>
      <c r="I2343" s="281">
        <v>24</v>
      </c>
      <c r="J2343" s="281" t="s">
        <v>260</v>
      </c>
      <c r="K2343" s="281">
        <v>265</v>
      </c>
      <c r="L2343" s="281" t="s">
        <v>574</v>
      </c>
      <c r="M2343" s="281">
        <v>2017</v>
      </c>
      <c r="N2343" s="281" t="s">
        <v>5769</v>
      </c>
      <c r="O2343" s="281">
        <v>2</v>
      </c>
      <c r="P2343" s="281" t="s">
        <v>303</v>
      </c>
      <c r="W2343" s="281">
        <v>-20</v>
      </c>
      <c r="X2343" s="281" t="s">
        <v>1574</v>
      </c>
      <c r="AA2343" s="281">
        <v>-1</v>
      </c>
      <c r="AB2343" s="281" t="s">
        <v>7787</v>
      </c>
      <c r="AC2343" s="303">
        <v>44535</v>
      </c>
      <c r="AD2343" s="281" t="s">
        <v>11483</v>
      </c>
      <c r="AE2343" s="281" t="s">
        <v>5770</v>
      </c>
      <c r="AF2343" s="281" t="s">
        <v>266</v>
      </c>
      <c r="AG2343" s="281" t="s">
        <v>5771</v>
      </c>
      <c r="AI2343" s="281" t="s">
        <v>5772</v>
      </c>
      <c r="AJ2343" s="281" t="s">
        <v>11498</v>
      </c>
      <c r="AN2343" s="303">
        <v>44354</v>
      </c>
      <c r="AP2343" s="284">
        <f t="shared" si="331"/>
        <v>2336</v>
      </c>
      <c r="AQ2343" s="284" t="str">
        <f t="shared" si="332"/>
        <v>土屋奈央1</v>
      </c>
      <c r="AR2343" s="284" t="str">
        <f t="shared" si="333"/>
        <v>つちやなお1</v>
      </c>
      <c r="AS2343" s="284">
        <f t="shared" si="334"/>
        <v>1732275</v>
      </c>
      <c r="AT2343" s="284" t="str">
        <f t="shared" si="327"/>
        <v>土屋奈央</v>
      </c>
      <c r="AU2343" s="284">
        <f>IF(AT2343="","",COUNTIF(AT$8:AT2343,AT2343))</f>
        <v>1</v>
      </c>
      <c r="AV2343" s="284" t="str">
        <f t="shared" si="328"/>
        <v>つちやなお</v>
      </c>
      <c r="AW2343" s="284">
        <f>IF(AV2343="","",COUNTIF(AV$8:AV2343,AV2343))</f>
        <v>1</v>
      </c>
      <c r="AX2343" s="284" t="str">
        <f t="shared" si="326"/>
        <v/>
      </c>
      <c r="AY2343" s="284" t="str">
        <f t="shared" si="329"/>
        <v/>
      </c>
      <c r="AZ2343" s="284" t="str">
        <f t="shared" si="330"/>
        <v/>
      </c>
    </row>
    <row r="2344" spans="1:52" ht="18" customHeight="1">
      <c r="A2344" s="281">
        <v>1732217</v>
      </c>
      <c r="B2344" s="281" t="s">
        <v>2696</v>
      </c>
      <c r="C2344" s="281" t="s">
        <v>6832</v>
      </c>
      <c r="D2344" s="281" t="s">
        <v>2698</v>
      </c>
      <c r="E2344" s="281" t="s">
        <v>6832</v>
      </c>
      <c r="F2344" s="281">
        <v>2</v>
      </c>
      <c r="G2344" s="281" t="s">
        <v>282</v>
      </c>
      <c r="H2344" s="303">
        <v>38805</v>
      </c>
      <c r="I2344" s="281">
        <v>24</v>
      </c>
      <c r="J2344" s="281" t="s">
        <v>260</v>
      </c>
      <c r="K2344" s="281">
        <v>267</v>
      </c>
      <c r="L2344" s="281" t="s">
        <v>328</v>
      </c>
      <c r="M2344" s="281">
        <v>2036</v>
      </c>
      <c r="N2344" s="281" t="s">
        <v>5645</v>
      </c>
      <c r="O2344" s="281">
        <v>2</v>
      </c>
      <c r="P2344" s="281" t="s">
        <v>303</v>
      </c>
      <c r="W2344" s="281">
        <v>-20</v>
      </c>
      <c r="X2344" s="281" t="s">
        <v>1574</v>
      </c>
      <c r="AA2344" s="281">
        <v>-1</v>
      </c>
      <c r="AB2344" s="281" t="s">
        <v>7787</v>
      </c>
      <c r="AC2344" s="303">
        <v>44535</v>
      </c>
      <c r="AD2344" s="281" t="s">
        <v>11483</v>
      </c>
      <c r="AE2344" s="281" t="s">
        <v>1036</v>
      </c>
      <c r="AF2344" s="281" t="s">
        <v>266</v>
      </c>
      <c r="AG2344" s="281" t="s">
        <v>5646</v>
      </c>
      <c r="AI2344" s="281" t="s">
        <v>5647</v>
      </c>
      <c r="AJ2344" s="281" t="s">
        <v>11489</v>
      </c>
      <c r="AN2344" s="303">
        <v>44354</v>
      </c>
      <c r="AP2344" s="284">
        <f t="shared" si="331"/>
        <v>2337</v>
      </c>
      <c r="AQ2344" s="284" t="str">
        <f t="shared" si="332"/>
        <v>山岸そら1</v>
      </c>
      <c r="AR2344" s="284" t="str">
        <f t="shared" si="333"/>
        <v>やまぎしそら1</v>
      </c>
      <c r="AS2344" s="284">
        <f t="shared" si="334"/>
        <v>1732217</v>
      </c>
      <c r="AT2344" s="284" t="str">
        <f t="shared" si="327"/>
        <v>山岸そら</v>
      </c>
      <c r="AU2344" s="284">
        <f>IF(AT2344="","",COUNTIF(AT$8:AT2344,AT2344))</f>
        <v>1</v>
      </c>
      <c r="AV2344" s="284" t="str">
        <f t="shared" si="328"/>
        <v>やまぎしそら</v>
      </c>
      <c r="AW2344" s="284">
        <f>IF(AV2344="","",COUNTIF(AV$8:AV2344,AV2344))</f>
        <v>1</v>
      </c>
      <c r="AX2344" s="284" t="str">
        <f t="shared" si="326"/>
        <v/>
      </c>
      <c r="AY2344" s="284" t="str">
        <f t="shared" si="329"/>
        <v/>
      </c>
      <c r="AZ2344" s="284" t="str">
        <f t="shared" si="330"/>
        <v/>
      </c>
    </row>
    <row r="2345" spans="1:52" ht="18" customHeight="1">
      <c r="A2345" s="281">
        <v>1732379</v>
      </c>
      <c r="B2345" s="281" t="s">
        <v>3349</v>
      </c>
      <c r="C2345" s="281" t="s">
        <v>4824</v>
      </c>
      <c r="D2345" s="281" t="s">
        <v>3351</v>
      </c>
      <c r="E2345" s="281" t="s">
        <v>4825</v>
      </c>
      <c r="F2345" s="281">
        <v>2</v>
      </c>
      <c r="G2345" s="281" t="s">
        <v>282</v>
      </c>
      <c r="H2345" s="303">
        <v>38808</v>
      </c>
      <c r="I2345" s="281">
        <v>24</v>
      </c>
      <c r="J2345" s="281" t="s">
        <v>260</v>
      </c>
      <c r="K2345" s="281">
        <v>267</v>
      </c>
      <c r="L2345" s="281" t="s">
        <v>328</v>
      </c>
      <c r="M2345" s="281">
        <v>2031</v>
      </c>
      <c r="N2345" s="281" t="s">
        <v>5775</v>
      </c>
      <c r="O2345" s="281">
        <v>2</v>
      </c>
      <c r="P2345" s="281" t="s">
        <v>303</v>
      </c>
      <c r="W2345" s="281">
        <v>-20</v>
      </c>
      <c r="X2345" s="281" t="s">
        <v>1574</v>
      </c>
      <c r="AA2345" s="281">
        <v>-1</v>
      </c>
      <c r="AB2345" s="281" t="s">
        <v>7787</v>
      </c>
      <c r="AC2345" s="303">
        <v>44535</v>
      </c>
      <c r="AD2345" s="281" t="s">
        <v>11483</v>
      </c>
      <c r="AN2345" s="303">
        <v>44354</v>
      </c>
      <c r="AP2345" s="284">
        <f t="shared" si="331"/>
        <v>2338</v>
      </c>
      <c r="AQ2345" s="284" t="str">
        <f t="shared" si="332"/>
        <v>月岡桃子1</v>
      </c>
      <c r="AR2345" s="284" t="str">
        <f t="shared" si="333"/>
        <v>つきおかももこ1</v>
      </c>
      <c r="AS2345" s="284">
        <f t="shared" si="334"/>
        <v>1732379</v>
      </c>
      <c r="AT2345" s="284" t="str">
        <f t="shared" si="327"/>
        <v>月岡桃子</v>
      </c>
      <c r="AU2345" s="284">
        <f>IF(AT2345="","",COUNTIF(AT$8:AT2345,AT2345))</f>
        <v>1</v>
      </c>
      <c r="AV2345" s="284" t="str">
        <f t="shared" si="328"/>
        <v>つきおかももこ</v>
      </c>
      <c r="AW2345" s="284">
        <f>IF(AV2345="","",COUNTIF(AV$8:AV2345,AV2345))</f>
        <v>1</v>
      </c>
      <c r="AX2345" s="284" t="str">
        <f t="shared" si="326"/>
        <v/>
      </c>
      <c r="AY2345" s="284" t="str">
        <f t="shared" si="329"/>
        <v/>
      </c>
      <c r="AZ2345" s="284" t="str">
        <f t="shared" si="330"/>
        <v/>
      </c>
    </row>
    <row r="2346" spans="1:52" ht="18" customHeight="1">
      <c r="A2346" s="281">
        <v>1710475</v>
      </c>
      <c r="B2346" s="281" t="s">
        <v>1660</v>
      </c>
      <c r="C2346" s="281" t="s">
        <v>8343</v>
      </c>
      <c r="D2346" s="281" t="s">
        <v>1662</v>
      </c>
      <c r="E2346" s="281" t="s">
        <v>3655</v>
      </c>
      <c r="F2346" s="281">
        <v>1</v>
      </c>
      <c r="G2346" s="281" t="s">
        <v>259</v>
      </c>
      <c r="H2346" s="303">
        <v>39324</v>
      </c>
      <c r="I2346" s="281">
        <v>24</v>
      </c>
      <c r="J2346" s="281" t="s">
        <v>260</v>
      </c>
      <c r="K2346" s="281">
        <v>267</v>
      </c>
      <c r="L2346" s="281" t="s">
        <v>328</v>
      </c>
      <c r="M2346" s="281">
        <v>2043</v>
      </c>
      <c r="N2346" s="281" t="s">
        <v>8344</v>
      </c>
      <c r="O2346" s="281">
        <v>3</v>
      </c>
      <c r="P2346" s="281" t="s">
        <v>11640</v>
      </c>
      <c r="W2346" s="281">
        <v>-20</v>
      </c>
      <c r="X2346" s="281" t="s">
        <v>1574</v>
      </c>
      <c r="AA2346" s="281">
        <v>-1</v>
      </c>
      <c r="AB2346" s="281" t="s">
        <v>7787</v>
      </c>
      <c r="AC2346" s="303">
        <v>44535</v>
      </c>
      <c r="AD2346" s="281" t="s">
        <v>11483</v>
      </c>
      <c r="AE2346" s="281" t="s">
        <v>1645</v>
      </c>
      <c r="AF2346" s="281" t="s">
        <v>266</v>
      </c>
      <c r="AG2346" s="281" t="s">
        <v>5485</v>
      </c>
      <c r="AH2346" s="281" t="s">
        <v>8345</v>
      </c>
      <c r="AI2346" s="281" t="s">
        <v>5487</v>
      </c>
      <c r="AJ2346" s="281" t="s">
        <v>11199</v>
      </c>
      <c r="AN2346" s="303">
        <v>44073</v>
      </c>
      <c r="AP2346" s="284">
        <f t="shared" si="331"/>
        <v>2339</v>
      </c>
      <c r="AQ2346" s="284" t="str">
        <f t="shared" si="332"/>
        <v>宮澤蒼太1</v>
      </c>
      <c r="AR2346" s="284" t="str">
        <f t="shared" si="333"/>
        <v>みやざわそうた1</v>
      </c>
      <c r="AS2346" s="284">
        <f t="shared" si="334"/>
        <v>1710475</v>
      </c>
      <c r="AT2346" s="284" t="str">
        <f t="shared" si="327"/>
        <v>宮澤蒼太</v>
      </c>
      <c r="AU2346" s="284">
        <f>IF(AT2346="","",COUNTIF(AT$8:AT2346,AT2346))</f>
        <v>1</v>
      </c>
      <c r="AV2346" s="284" t="str">
        <f t="shared" si="328"/>
        <v>みやざわそうた</v>
      </c>
      <c r="AW2346" s="284">
        <f>IF(AV2346="","",COUNTIF(AV$8:AV2346,AV2346))</f>
        <v>1</v>
      </c>
      <c r="AX2346" s="284" t="str">
        <f t="shared" si="326"/>
        <v/>
      </c>
      <c r="AY2346" s="284" t="str">
        <f t="shared" si="329"/>
        <v/>
      </c>
      <c r="AZ2346" s="284" t="str">
        <f t="shared" si="330"/>
        <v/>
      </c>
    </row>
    <row r="2347" spans="1:52" ht="18" customHeight="1">
      <c r="A2347" s="281">
        <v>1710455</v>
      </c>
      <c r="B2347" s="281" t="s">
        <v>1429</v>
      </c>
      <c r="C2347" s="281" t="s">
        <v>8346</v>
      </c>
      <c r="D2347" s="281" t="s">
        <v>1431</v>
      </c>
      <c r="E2347" s="281" t="s">
        <v>8347</v>
      </c>
      <c r="F2347" s="281">
        <v>1</v>
      </c>
      <c r="G2347" s="281" t="s">
        <v>259</v>
      </c>
      <c r="H2347" s="303">
        <v>39486</v>
      </c>
      <c r="I2347" s="281">
        <v>24</v>
      </c>
      <c r="J2347" s="281" t="s">
        <v>260</v>
      </c>
      <c r="K2347" s="281">
        <v>267</v>
      </c>
      <c r="L2347" s="281" t="s">
        <v>328</v>
      </c>
      <c r="M2347" s="281">
        <v>2043</v>
      </c>
      <c r="N2347" s="281" t="s">
        <v>8344</v>
      </c>
      <c r="O2347" s="281">
        <v>3</v>
      </c>
      <c r="P2347" s="281" t="s">
        <v>11640</v>
      </c>
      <c r="W2347" s="281">
        <v>-20</v>
      </c>
      <c r="X2347" s="281" t="s">
        <v>1574</v>
      </c>
      <c r="AA2347" s="281">
        <v>-1</v>
      </c>
      <c r="AB2347" s="281" t="s">
        <v>7787</v>
      </c>
      <c r="AC2347" s="303">
        <v>44535</v>
      </c>
      <c r="AD2347" s="281" t="s">
        <v>11483</v>
      </c>
      <c r="AE2347" s="281" t="s">
        <v>1645</v>
      </c>
      <c r="AF2347" s="281" t="s">
        <v>266</v>
      </c>
      <c r="AG2347" s="281" t="s">
        <v>5485</v>
      </c>
      <c r="AH2347" s="281" t="s">
        <v>8345</v>
      </c>
      <c r="AI2347" s="281" t="s">
        <v>5487</v>
      </c>
      <c r="AJ2347" s="281" t="s">
        <v>11199</v>
      </c>
      <c r="AN2347" s="303">
        <v>44073</v>
      </c>
      <c r="AP2347" s="284">
        <f t="shared" si="331"/>
        <v>2340</v>
      </c>
      <c r="AQ2347" s="284" t="str">
        <f t="shared" si="332"/>
        <v>市川楓真1</v>
      </c>
      <c r="AR2347" s="284" t="str">
        <f t="shared" si="333"/>
        <v>いちかわふうま1</v>
      </c>
      <c r="AS2347" s="284">
        <f t="shared" si="334"/>
        <v>1710455</v>
      </c>
      <c r="AT2347" s="284" t="str">
        <f t="shared" si="327"/>
        <v>市川楓真</v>
      </c>
      <c r="AU2347" s="284">
        <f>IF(AT2347="","",COUNTIF(AT$8:AT2347,AT2347))</f>
        <v>1</v>
      </c>
      <c r="AV2347" s="284" t="str">
        <f t="shared" si="328"/>
        <v>いちかわふうま</v>
      </c>
      <c r="AW2347" s="284">
        <f>IF(AV2347="","",COUNTIF(AV$8:AV2347,AV2347))</f>
        <v>1</v>
      </c>
      <c r="AX2347" s="284" t="str">
        <f t="shared" si="326"/>
        <v/>
      </c>
      <c r="AY2347" s="284" t="str">
        <f t="shared" si="329"/>
        <v/>
      </c>
      <c r="AZ2347" s="284" t="str">
        <f t="shared" si="330"/>
        <v/>
      </c>
    </row>
    <row r="2348" spans="1:52" ht="18" customHeight="1">
      <c r="A2348" s="281">
        <v>1710473</v>
      </c>
      <c r="B2348" s="281" t="s">
        <v>3425</v>
      </c>
      <c r="C2348" s="281" t="s">
        <v>8348</v>
      </c>
      <c r="D2348" s="281" t="s">
        <v>3427</v>
      </c>
      <c r="E2348" s="281" t="s">
        <v>5625</v>
      </c>
      <c r="F2348" s="281">
        <v>2</v>
      </c>
      <c r="G2348" s="281" t="s">
        <v>282</v>
      </c>
      <c r="H2348" s="303">
        <v>39500</v>
      </c>
      <c r="I2348" s="281">
        <v>24</v>
      </c>
      <c r="J2348" s="281" t="s">
        <v>260</v>
      </c>
      <c r="K2348" s="281">
        <v>267</v>
      </c>
      <c r="L2348" s="281" t="s">
        <v>328</v>
      </c>
      <c r="M2348" s="281">
        <v>2043</v>
      </c>
      <c r="N2348" s="281" t="s">
        <v>8344</v>
      </c>
      <c r="O2348" s="281">
        <v>3</v>
      </c>
      <c r="P2348" s="281" t="s">
        <v>11640</v>
      </c>
      <c r="W2348" s="281">
        <v>-20</v>
      </c>
      <c r="X2348" s="281" t="s">
        <v>1574</v>
      </c>
      <c r="AA2348" s="281">
        <v>-1</v>
      </c>
      <c r="AB2348" s="281" t="s">
        <v>7787</v>
      </c>
      <c r="AC2348" s="303">
        <v>44535</v>
      </c>
      <c r="AD2348" s="281" t="s">
        <v>11483</v>
      </c>
      <c r="AE2348" s="281" t="s">
        <v>1645</v>
      </c>
      <c r="AF2348" s="281" t="s">
        <v>266</v>
      </c>
      <c r="AG2348" s="281" t="s">
        <v>5485</v>
      </c>
      <c r="AH2348" s="281" t="s">
        <v>8345</v>
      </c>
      <c r="AI2348" s="281" t="s">
        <v>5487</v>
      </c>
      <c r="AJ2348" s="281" t="s">
        <v>11199</v>
      </c>
      <c r="AN2348" s="303">
        <v>44073</v>
      </c>
      <c r="AP2348" s="284">
        <f t="shared" si="331"/>
        <v>2341</v>
      </c>
      <c r="AQ2348" s="284" t="str">
        <f t="shared" si="332"/>
        <v>西澤来春1</v>
      </c>
      <c r="AR2348" s="284" t="str">
        <f t="shared" si="333"/>
        <v>にしざわこはる1</v>
      </c>
      <c r="AS2348" s="284">
        <f t="shared" si="334"/>
        <v>1710473</v>
      </c>
      <c r="AT2348" s="284" t="str">
        <f t="shared" si="327"/>
        <v>西澤来春</v>
      </c>
      <c r="AU2348" s="284">
        <f>IF(AT2348="","",COUNTIF(AT$8:AT2348,AT2348))</f>
        <v>1</v>
      </c>
      <c r="AV2348" s="284" t="str">
        <f t="shared" si="328"/>
        <v>にしざわこはる</v>
      </c>
      <c r="AW2348" s="284">
        <f>IF(AV2348="","",COUNTIF(AV$8:AV2348,AV2348))</f>
        <v>1</v>
      </c>
      <c r="AX2348" s="284" t="str">
        <f t="shared" si="326"/>
        <v/>
      </c>
      <c r="AY2348" s="284" t="str">
        <f t="shared" si="329"/>
        <v/>
      </c>
      <c r="AZ2348" s="284" t="str">
        <f t="shared" si="330"/>
        <v/>
      </c>
    </row>
    <row r="2349" spans="1:52" ht="18" customHeight="1">
      <c r="A2349" s="281">
        <v>1700514</v>
      </c>
      <c r="B2349" s="281" t="s">
        <v>411</v>
      </c>
      <c r="C2349" s="281" t="s">
        <v>7066</v>
      </c>
      <c r="D2349" s="281" t="s">
        <v>412</v>
      </c>
      <c r="E2349" s="281" t="s">
        <v>7067</v>
      </c>
      <c r="F2349" s="281">
        <v>2</v>
      </c>
      <c r="G2349" s="281" t="s">
        <v>282</v>
      </c>
      <c r="H2349" s="303">
        <v>38096</v>
      </c>
      <c r="I2349" s="281">
        <v>24</v>
      </c>
      <c r="J2349" s="281" t="s">
        <v>260</v>
      </c>
      <c r="K2349" s="281">
        <v>269</v>
      </c>
      <c r="L2349" s="281" t="s">
        <v>378</v>
      </c>
      <c r="M2349" s="281">
        <v>2047</v>
      </c>
      <c r="N2349" s="281" t="s">
        <v>6029</v>
      </c>
      <c r="O2349" s="281">
        <v>2</v>
      </c>
      <c r="P2349" s="281" t="s">
        <v>303</v>
      </c>
      <c r="W2349" s="281">
        <v>-20</v>
      </c>
      <c r="X2349" s="281" t="s">
        <v>1574</v>
      </c>
      <c r="AA2349" s="281">
        <v>-1</v>
      </c>
      <c r="AB2349" s="281" t="s">
        <v>7787</v>
      </c>
      <c r="AC2349" s="303">
        <v>44542</v>
      </c>
      <c r="AD2349" s="281" t="s">
        <v>11505</v>
      </c>
      <c r="AE2349" s="281" t="s">
        <v>6030</v>
      </c>
      <c r="AF2349" s="281" t="s">
        <v>266</v>
      </c>
      <c r="AG2349" s="281" t="s">
        <v>6031</v>
      </c>
      <c r="AI2349" s="281" t="s">
        <v>6032</v>
      </c>
      <c r="AJ2349" s="281" t="s">
        <v>11521</v>
      </c>
      <c r="AN2349" s="303">
        <v>44012</v>
      </c>
      <c r="AP2349" s="284">
        <f t="shared" si="331"/>
        <v>2342</v>
      </c>
      <c r="AQ2349" s="284" t="str">
        <f t="shared" si="332"/>
        <v>山浦琴音1</v>
      </c>
      <c r="AR2349" s="284" t="str">
        <f t="shared" si="333"/>
        <v>やまうらことね1</v>
      </c>
      <c r="AS2349" s="284">
        <f t="shared" si="334"/>
        <v>1700514</v>
      </c>
      <c r="AT2349" s="284" t="str">
        <f t="shared" si="327"/>
        <v>山浦琴音</v>
      </c>
      <c r="AU2349" s="284">
        <f>IF(AT2349="","",COUNTIF(AT$8:AT2349,AT2349))</f>
        <v>1</v>
      </c>
      <c r="AV2349" s="284" t="str">
        <f t="shared" si="328"/>
        <v>やまうらことね</v>
      </c>
      <c r="AW2349" s="284">
        <f>IF(AV2349="","",COUNTIF(AV$8:AV2349,AV2349))</f>
        <v>1</v>
      </c>
      <c r="AX2349" s="284" t="str">
        <f t="shared" si="326"/>
        <v/>
      </c>
      <c r="AY2349" s="284" t="str">
        <f t="shared" si="329"/>
        <v/>
      </c>
      <c r="AZ2349" s="284" t="str">
        <f t="shared" si="330"/>
        <v/>
      </c>
    </row>
    <row r="2350" spans="1:52" ht="18" customHeight="1">
      <c r="A2350" s="281">
        <v>1728730</v>
      </c>
      <c r="B2350" s="281" t="s">
        <v>8349</v>
      </c>
      <c r="C2350" s="281" t="s">
        <v>8350</v>
      </c>
      <c r="D2350" s="281" t="s">
        <v>8351</v>
      </c>
      <c r="E2350" s="281" t="s">
        <v>1524</v>
      </c>
      <c r="F2350" s="281">
        <v>1</v>
      </c>
      <c r="G2350" s="281" t="s">
        <v>259</v>
      </c>
      <c r="H2350" s="303">
        <v>38101</v>
      </c>
      <c r="I2350" s="281">
        <v>24</v>
      </c>
      <c r="J2350" s="281" t="s">
        <v>260</v>
      </c>
      <c r="K2350" s="281">
        <v>269</v>
      </c>
      <c r="L2350" s="281" t="s">
        <v>378</v>
      </c>
      <c r="M2350" s="281">
        <v>2047</v>
      </c>
      <c r="N2350" s="281" t="s">
        <v>6029</v>
      </c>
      <c r="O2350" s="281">
        <v>2</v>
      </c>
      <c r="P2350" s="281" t="s">
        <v>303</v>
      </c>
      <c r="W2350" s="281">
        <v>-20</v>
      </c>
      <c r="X2350" s="281" t="s">
        <v>1574</v>
      </c>
      <c r="AA2350" s="281">
        <v>-1</v>
      </c>
      <c r="AB2350" s="281" t="s">
        <v>7787</v>
      </c>
      <c r="AC2350" s="303">
        <v>44542</v>
      </c>
      <c r="AD2350" s="281" t="s">
        <v>11505</v>
      </c>
      <c r="AE2350" s="281" t="s">
        <v>6030</v>
      </c>
      <c r="AF2350" s="281" t="s">
        <v>266</v>
      </c>
      <c r="AG2350" s="281" t="s">
        <v>6031</v>
      </c>
      <c r="AI2350" s="281" t="s">
        <v>6032</v>
      </c>
      <c r="AJ2350" s="281" t="s">
        <v>11521</v>
      </c>
      <c r="AN2350" s="303">
        <v>44343</v>
      </c>
      <c r="AP2350" s="284">
        <f t="shared" si="331"/>
        <v>2343</v>
      </c>
      <c r="AQ2350" s="284" t="str">
        <f t="shared" si="332"/>
        <v>関森裕介1</v>
      </c>
      <c r="AR2350" s="284" t="str">
        <f t="shared" si="333"/>
        <v>せきもりゆうすけ1</v>
      </c>
      <c r="AS2350" s="284">
        <f t="shared" si="334"/>
        <v>1728730</v>
      </c>
      <c r="AT2350" s="284" t="str">
        <f t="shared" si="327"/>
        <v>関森裕介</v>
      </c>
      <c r="AU2350" s="284">
        <f>IF(AT2350="","",COUNTIF(AT$8:AT2350,AT2350))</f>
        <v>1</v>
      </c>
      <c r="AV2350" s="284" t="str">
        <f t="shared" si="328"/>
        <v>せきもりゆうすけ</v>
      </c>
      <c r="AW2350" s="284">
        <f>IF(AV2350="","",COUNTIF(AV$8:AV2350,AV2350))</f>
        <v>1</v>
      </c>
      <c r="AX2350" s="284" t="str">
        <f t="shared" si="326"/>
        <v/>
      </c>
      <c r="AY2350" s="284" t="str">
        <f t="shared" si="329"/>
        <v/>
      </c>
      <c r="AZ2350" s="284" t="str">
        <f t="shared" si="330"/>
        <v/>
      </c>
    </row>
    <row r="2351" spans="1:52" ht="18" customHeight="1">
      <c r="A2351" s="281">
        <v>1700512</v>
      </c>
      <c r="B2351" s="281" t="s">
        <v>2017</v>
      </c>
      <c r="C2351" s="281" t="s">
        <v>8352</v>
      </c>
      <c r="D2351" s="281" t="s">
        <v>320</v>
      </c>
      <c r="E2351" s="281" t="s">
        <v>8353</v>
      </c>
      <c r="F2351" s="281">
        <v>2</v>
      </c>
      <c r="G2351" s="281" t="s">
        <v>282</v>
      </c>
      <c r="H2351" s="303">
        <v>38121</v>
      </c>
      <c r="I2351" s="281">
        <v>24</v>
      </c>
      <c r="J2351" s="281" t="s">
        <v>260</v>
      </c>
      <c r="K2351" s="281">
        <v>269</v>
      </c>
      <c r="L2351" s="281" t="s">
        <v>378</v>
      </c>
      <c r="M2351" s="281">
        <v>2047</v>
      </c>
      <c r="N2351" s="281" t="s">
        <v>6029</v>
      </c>
      <c r="O2351" s="281">
        <v>2</v>
      </c>
      <c r="P2351" s="281" t="s">
        <v>303</v>
      </c>
      <c r="W2351" s="281">
        <v>-20</v>
      </c>
      <c r="X2351" s="281" t="s">
        <v>1574</v>
      </c>
      <c r="AA2351" s="281">
        <v>-1</v>
      </c>
      <c r="AB2351" s="281" t="s">
        <v>7787</v>
      </c>
      <c r="AC2351" s="303">
        <v>44542</v>
      </c>
      <c r="AD2351" s="281" t="s">
        <v>11505</v>
      </c>
      <c r="AE2351" s="281" t="s">
        <v>6030</v>
      </c>
      <c r="AF2351" s="281" t="s">
        <v>266</v>
      </c>
      <c r="AG2351" s="281" t="s">
        <v>6031</v>
      </c>
      <c r="AI2351" s="281" t="s">
        <v>6032</v>
      </c>
      <c r="AJ2351" s="281" t="s">
        <v>11521</v>
      </c>
      <c r="AN2351" s="303">
        <v>44012</v>
      </c>
      <c r="AP2351" s="284">
        <f t="shared" si="331"/>
        <v>2344</v>
      </c>
      <c r="AQ2351" s="284" t="str">
        <f t="shared" si="332"/>
        <v>小澤咲葉1</v>
      </c>
      <c r="AR2351" s="284" t="str">
        <f t="shared" si="333"/>
        <v>おざわさは1</v>
      </c>
      <c r="AS2351" s="284">
        <f t="shared" si="334"/>
        <v>1700512</v>
      </c>
      <c r="AT2351" s="284" t="str">
        <f t="shared" si="327"/>
        <v>小澤咲葉</v>
      </c>
      <c r="AU2351" s="284">
        <f>IF(AT2351="","",COUNTIF(AT$8:AT2351,AT2351))</f>
        <v>1</v>
      </c>
      <c r="AV2351" s="284" t="str">
        <f t="shared" si="328"/>
        <v>おざわさは</v>
      </c>
      <c r="AW2351" s="284">
        <f>IF(AV2351="","",COUNTIF(AV$8:AV2351,AV2351))</f>
        <v>1</v>
      </c>
      <c r="AX2351" s="284" t="str">
        <f t="shared" si="326"/>
        <v/>
      </c>
      <c r="AY2351" s="284" t="str">
        <f t="shared" si="329"/>
        <v/>
      </c>
      <c r="AZ2351" s="284" t="str">
        <f t="shared" si="330"/>
        <v/>
      </c>
    </row>
    <row r="2352" spans="1:52" ht="18" customHeight="1">
      <c r="A2352" s="281">
        <v>1700515</v>
      </c>
      <c r="B2352" s="281" t="s">
        <v>1115</v>
      </c>
      <c r="C2352" s="281" t="s">
        <v>7201</v>
      </c>
      <c r="D2352" s="281" t="s">
        <v>1117</v>
      </c>
      <c r="E2352" s="281" t="s">
        <v>5814</v>
      </c>
      <c r="F2352" s="281">
        <v>2</v>
      </c>
      <c r="G2352" s="281" t="s">
        <v>282</v>
      </c>
      <c r="H2352" s="303">
        <v>38244</v>
      </c>
      <c r="I2352" s="281">
        <v>24</v>
      </c>
      <c r="J2352" s="281" t="s">
        <v>260</v>
      </c>
      <c r="K2352" s="281">
        <v>269</v>
      </c>
      <c r="L2352" s="281" t="s">
        <v>378</v>
      </c>
      <c r="M2352" s="281">
        <v>2047</v>
      </c>
      <c r="N2352" s="281" t="s">
        <v>6029</v>
      </c>
      <c r="O2352" s="281">
        <v>2</v>
      </c>
      <c r="P2352" s="281" t="s">
        <v>303</v>
      </c>
      <c r="W2352" s="281">
        <v>-20</v>
      </c>
      <c r="X2352" s="281" t="s">
        <v>1574</v>
      </c>
      <c r="AA2352" s="281">
        <v>-1</v>
      </c>
      <c r="AB2352" s="281" t="s">
        <v>7787</v>
      </c>
      <c r="AC2352" s="303">
        <v>44542</v>
      </c>
      <c r="AD2352" s="281" t="s">
        <v>11505</v>
      </c>
      <c r="AE2352" s="281" t="s">
        <v>6030</v>
      </c>
      <c r="AF2352" s="281" t="s">
        <v>266</v>
      </c>
      <c r="AG2352" s="281" t="s">
        <v>6031</v>
      </c>
      <c r="AI2352" s="281" t="s">
        <v>6032</v>
      </c>
      <c r="AJ2352" s="281" t="s">
        <v>11521</v>
      </c>
      <c r="AN2352" s="303">
        <v>44012</v>
      </c>
      <c r="AP2352" s="284">
        <f t="shared" si="331"/>
        <v>2345</v>
      </c>
      <c r="AQ2352" s="284" t="str">
        <f t="shared" si="332"/>
        <v>中沢花音1</v>
      </c>
      <c r="AR2352" s="284" t="str">
        <f t="shared" si="333"/>
        <v>なかざわかのん1</v>
      </c>
      <c r="AS2352" s="284">
        <f t="shared" si="334"/>
        <v>1700515</v>
      </c>
      <c r="AT2352" s="284" t="str">
        <f t="shared" si="327"/>
        <v>中沢花音</v>
      </c>
      <c r="AU2352" s="284">
        <f>IF(AT2352="","",COUNTIF(AT$8:AT2352,AT2352))</f>
        <v>1</v>
      </c>
      <c r="AV2352" s="284" t="str">
        <f t="shared" si="328"/>
        <v>なかざわかのん</v>
      </c>
      <c r="AW2352" s="284">
        <f>IF(AV2352="","",COUNTIF(AV$8:AV2352,AV2352))</f>
        <v>1</v>
      </c>
      <c r="AX2352" s="284" t="str">
        <f t="shared" si="326"/>
        <v/>
      </c>
      <c r="AY2352" s="284" t="str">
        <f t="shared" si="329"/>
        <v/>
      </c>
      <c r="AZ2352" s="284" t="str">
        <f t="shared" si="330"/>
        <v/>
      </c>
    </row>
    <row r="2353" spans="1:52" ht="18" customHeight="1">
      <c r="A2353" s="281">
        <v>1700506</v>
      </c>
      <c r="B2353" s="281" t="s">
        <v>8354</v>
      </c>
      <c r="C2353" s="281" t="s">
        <v>7427</v>
      </c>
      <c r="D2353" s="281" t="s">
        <v>8355</v>
      </c>
      <c r="E2353" s="281" t="s">
        <v>8356</v>
      </c>
      <c r="F2353" s="281">
        <v>1</v>
      </c>
      <c r="G2353" s="281" t="s">
        <v>259</v>
      </c>
      <c r="H2353" s="303">
        <v>38259</v>
      </c>
      <c r="I2353" s="281">
        <v>24</v>
      </c>
      <c r="J2353" s="281" t="s">
        <v>260</v>
      </c>
      <c r="K2353" s="281">
        <v>269</v>
      </c>
      <c r="L2353" s="281" t="s">
        <v>378</v>
      </c>
      <c r="M2353" s="281">
        <v>2047</v>
      </c>
      <c r="N2353" s="281" t="s">
        <v>6029</v>
      </c>
      <c r="O2353" s="281">
        <v>2</v>
      </c>
      <c r="P2353" s="281" t="s">
        <v>303</v>
      </c>
      <c r="W2353" s="281">
        <v>-20</v>
      </c>
      <c r="X2353" s="281" t="s">
        <v>1574</v>
      </c>
      <c r="AA2353" s="281">
        <v>-1</v>
      </c>
      <c r="AB2353" s="281" t="s">
        <v>7787</v>
      </c>
      <c r="AC2353" s="303">
        <v>44542</v>
      </c>
      <c r="AD2353" s="281" t="s">
        <v>11505</v>
      </c>
      <c r="AE2353" s="281" t="s">
        <v>6030</v>
      </c>
      <c r="AF2353" s="281" t="s">
        <v>266</v>
      </c>
      <c r="AG2353" s="281" t="s">
        <v>6031</v>
      </c>
      <c r="AI2353" s="281" t="s">
        <v>6032</v>
      </c>
      <c r="AJ2353" s="281" t="s">
        <v>11521</v>
      </c>
      <c r="AN2353" s="303">
        <v>44012</v>
      </c>
      <c r="AP2353" s="284">
        <f t="shared" si="331"/>
        <v>2346</v>
      </c>
      <c r="AQ2353" s="284" t="str">
        <f t="shared" si="332"/>
        <v>市村優弥1</v>
      </c>
      <c r="AR2353" s="284" t="str">
        <f t="shared" si="333"/>
        <v>いちむらゆうや1</v>
      </c>
      <c r="AS2353" s="284">
        <f t="shared" si="334"/>
        <v>1700506</v>
      </c>
      <c r="AT2353" s="284" t="str">
        <f t="shared" si="327"/>
        <v>市村優弥</v>
      </c>
      <c r="AU2353" s="284">
        <f>IF(AT2353="","",COUNTIF(AT$8:AT2353,AT2353))</f>
        <v>1</v>
      </c>
      <c r="AV2353" s="284" t="str">
        <f t="shared" si="328"/>
        <v>いちむらゆうや</v>
      </c>
      <c r="AW2353" s="284">
        <f>IF(AV2353="","",COUNTIF(AV$8:AV2353,AV2353))</f>
        <v>1</v>
      </c>
      <c r="AX2353" s="284" t="str">
        <f t="shared" si="326"/>
        <v/>
      </c>
      <c r="AY2353" s="284" t="str">
        <f t="shared" si="329"/>
        <v/>
      </c>
      <c r="AZ2353" s="284" t="str">
        <f t="shared" si="330"/>
        <v/>
      </c>
    </row>
    <row r="2354" spans="1:52" ht="18" customHeight="1">
      <c r="A2354" s="281">
        <v>1700477</v>
      </c>
      <c r="B2354" s="281" t="s">
        <v>2702</v>
      </c>
      <c r="C2354" s="281" t="s">
        <v>6965</v>
      </c>
      <c r="D2354" s="281" t="s">
        <v>2704</v>
      </c>
      <c r="E2354" s="281" t="s">
        <v>5224</v>
      </c>
      <c r="F2354" s="281">
        <v>2</v>
      </c>
      <c r="G2354" s="281" t="s">
        <v>282</v>
      </c>
      <c r="H2354" s="303">
        <v>38291</v>
      </c>
      <c r="I2354" s="281">
        <v>24</v>
      </c>
      <c r="J2354" s="281" t="s">
        <v>260</v>
      </c>
      <c r="K2354" s="281">
        <v>272</v>
      </c>
      <c r="L2354" s="281" t="s">
        <v>666</v>
      </c>
      <c r="M2354" s="281">
        <v>2062</v>
      </c>
      <c r="N2354" s="281" t="s">
        <v>6827</v>
      </c>
      <c r="O2354" s="281">
        <v>2</v>
      </c>
      <c r="P2354" s="281" t="s">
        <v>303</v>
      </c>
      <c r="W2354" s="281">
        <v>-20</v>
      </c>
      <c r="X2354" s="281" t="s">
        <v>1574</v>
      </c>
      <c r="AA2354" s="281">
        <v>-1</v>
      </c>
      <c r="AB2354" s="281" t="s">
        <v>7787</v>
      </c>
      <c r="AC2354" s="303">
        <v>44542</v>
      </c>
      <c r="AD2354" s="281" t="s">
        <v>11505</v>
      </c>
      <c r="AE2354" s="281" t="s">
        <v>4921</v>
      </c>
      <c r="AF2354" s="281" t="s">
        <v>266</v>
      </c>
      <c r="AG2354" s="281" t="s">
        <v>6828</v>
      </c>
      <c r="AI2354" s="281" t="s">
        <v>6829</v>
      </c>
      <c r="AJ2354" s="281" t="s">
        <v>11579</v>
      </c>
      <c r="AN2354" s="303">
        <v>44012</v>
      </c>
      <c r="AP2354" s="284">
        <f t="shared" si="331"/>
        <v>2347</v>
      </c>
      <c r="AQ2354" s="284" t="str">
        <f t="shared" si="332"/>
        <v>菊原万結1</v>
      </c>
      <c r="AR2354" s="284" t="str">
        <f t="shared" si="333"/>
        <v>きくはらまゆ1</v>
      </c>
      <c r="AS2354" s="284">
        <f t="shared" si="334"/>
        <v>1700477</v>
      </c>
      <c r="AT2354" s="284" t="str">
        <f t="shared" si="327"/>
        <v>菊原万結</v>
      </c>
      <c r="AU2354" s="284">
        <f>IF(AT2354="","",COUNTIF(AT$8:AT2354,AT2354))</f>
        <v>1</v>
      </c>
      <c r="AV2354" s="284" t="str">
        <f t="shared" si="328"/>
        <v>きくはらまゆ</v>
      </c>
      <c r="AW2354" s="284">
        <f>IF(AV2354="","",COUNTIF(AV$8:AV2354,AV2354))</f>
        <v>1</v>
      </c>
      <c r="AX2354" s="284" t="str">
        <f t="shared" si="326"/>
        <v/>
      </c>
      <c r="AY2354" s="284" t="str">
        <f t="shared" si="329"/>
        <v/>
      </c>
      <c r="AZ2354" s="284" t="str">
        <f t="shared" si="330"/>
        <v/>
      </c>
    </row>
    <row r="2355" spans="1:52" ht="18" customHeight="1">
      <c r="A2355" s="281">
        <v>1702864</v>
      </c>
      <c r="B2355" s="281" t="s">
        <v>3285</v>
      </c>
      <c r="C2355" s="281" t="s">
        <v>8357</v>
      </c>
      <c r="D2355" s="281" t="s">
        <v>3286</v>
      </c>
      <c r="E2355" s="281" t="s">
        <v>6002</v>
      </c>
      <c r="F2355" s="281">
        <v>2</v>
      </c>
      <c r="G2355" s="281" t="s">
        <v>282</v>
      </c>
      <c r="H2355" s="303">
        <v>38315</v>
      </c>
      <c r="I2355" s="281">
        <v>24</v>
      </c>
      <c r="J2355" s="281" t="s">
        <v>260</v>
      </c>
      <c r="K2355" s="281">
        <v>271</v>
      </c>
      <c r="L2355" s="281" t="s">
        <v>413</v>
      </c>
      <c r="M2355" s="281">
        <v>5083</v>
      </c>
      <c r="N2355" s="281" t="s">
        <v>7882</v>
      </c>
      <c r="O2355" s="281">
        <v>2</v>
      </c>
      <c r="P2355" s="281" t="s">
        <v>303</v>
      </c>
      <c r="Q2355" s="281">
        <v>0</v>
      </c>
      <c r="S2355" s="281">
        <v>0</v>
      </c>
      <c r="W2355" s="281">
        <v>-20</v>
      </c>
      <c r="X2355" s="281" t="s">
        <v>1574</v>
      </c>
      <c r="AA2355" s="281">
        <v>-1</v>
      </c>
      <c r="AB2355" s="281" t="s">
        <v>7787</v>
      </c>
      <c r="AC2355" s="303">
        <v>44542</v>
      </c>
      <c r="AD2355" s="281" t="s">
        <v>11505</v>
      </c>
      <c r="AE2355" s="281" t="s">
        <v>1017</v>
      </c>
      <c r="AF2355" s="281" t="s">
        <v>266</v>
      </c>
      <c r="AG2355" s="281" t="s">
        <v>7883</v>
      </c>
      <c r="AI2355" s="281" t="s">
        <v>7884</v>
      </c>
      <c r="AJ2355" s="281" t="s">
        <v>11625</v>
      </c>
      <c r="AN2355" s="303">
        <v>44022</v>
      </c>
      <c r="AP2355" s="284">
        <f t="shared" si="331"/>
        <v>2348</v>
      </c>
      <c r="AQ2355" s="284" t="str">
        <f t="shared" si="332"/>
        <v>依田真音1</v>
      </c>
      <c r="AR2355" s="284" t="str">
        <f t="shared" si="333"/>
        <v>よだまお1</v>
      </c>
      <c r="AS2355" s="284">
        <f t="shared" si="334"/>
        <v>1702864</v>
      </c>
      <c r="AT2355" s="284" t="str">
        <f t="shared" si="327"/>
        <v>依田真音</v>
      </c>
      <c r="AU2355" s="284">
        <f>IF(AT2355="","",COUNTIF(AT$8:AT2355,AT2355))</f>
        <v>1</v>
      </c>
      <c r="AV2355" s="284" t="str">
        <f t="shared" si="328"/>
        <v>よだまお</v>
      </c>
      <c r="AW2355" s="284">
        <f>IF(AV2355="","",COUNTIF(AV$8:AV2355,AV2355))</f>
        <v>1</v>
      </c>
      <c r="AX2355" s="284" t="str">
        <f t="shared" si="326"/>
        <v/>
      </c>
      <c r="AY2355" s="284" t="str">
        <f t="shared" si="329"/>
        <v/>
      </c>
      <c r="AZ2355" s="284" t="str">
        <f t="shared" si="330"/>
        <v/>
      </c>
    </row>
    <row r="2356" spans="1:52" ht="18" customHeight="1">
      <c r="A2356" s="281">
        <v>1722083</v>
      </c>
      <c r="B2356" s="281" t="s">
        <v>3134</v>
      </c>
      <c r="C2356" s="281" t="s">
        <v>8358</v>
      </c>
      <c r="D2356" s="281" t="s">
        <v>3136</v>
      </c>
      <c r="E2356" s="281" t="s">
        <v>8359</v>
      </c>
      <c r="F2356" s="281">
        <v>1</v>
      </c>
      <c r="G2356" s="281" t="s">
        <v>259</v>
      </c>
      <c r="H2356" s="303">
        <v>38387</v>
      </c>
      <c r="I2356" s="281">
        <v>24</v>
      </c>
      <c r="J2356" s="281" t="s">
        <v>260</v>
      </c>
      <c r="K2356" s="281">
        <v>274</v>
      </c>
      <c r="L2356" s="281" t="s">
        <v>317</v>
      </c>
      <c r="M2356" s="281">
        <v>2073</v>
      </c>
      <c r="N2356" s="281" t="s">
        <v>8115</v>
      </c>
      <c r="O2356" s="281">
        <v>2</v>
      </c>
      <c r="P2356" s="281" t="s">
        <v>303</v>
      </c>
      <c r="Q2356" s="281">
        <v>0</v>
      </c>
      <c r="S2356" s="281">
        <v>0</v>
      </c>
      <c r="W2356" s="281">
        <v>-20</v>
      </c>
      <c r="X2356" s="281" t="s">
        <v>1574</v>
      </c>
      <c r="AA2356" s="281">
        <v>-1</v>
      </c>
      <c r="AB2356" s="281" t="s">
        <v>7787</v>
      </c>
      <c r="AC2356" s="303">
        <v>44542</v>
      </c>
      <c r="AD2356" s="281" t="s">
        <v>11503</v>
      </c>
      <c r="AE2356" s="281" t="s">
        <v>1371</v>
      </c>
      <c r="AF2356" s="281" t="s">
        <v>266</v>
      </c>
      <c r="AG2356" s="281" t="s">
        <v>8116</v>
      </c>
      <c r="AI2356" s="281" t="s">
        <v>8117</v>
      </c>
      <c r="AN2356" s="303">
        <v>44297</v>
      </c>
      <c r="AP2356" s="284">
        <f t="shared" si="331"/>
        <v>2349</v>
      </c>
      <c r="AQ2356" s="284" t="str">
        <f t="shared" si="332"/>
        <v>矢口桐伍1</v>
      </c>
      <c r="AR2356" s="284" t="str">
        <f t="shared" si="333"/>
        <v>やぐちとうご1</v>
      </c>
      <c r="AS2356" s="284">
        <f t="shared" si="334"/>
        <v>1722083</v>
      </c>
      <c r="AT2356" s="284" t="str">
        <f t="shared" si="327"/>
        <v>矢口桐伍</v>
      </c>
      <c r="AU2356" s="284">
        <f>IF(AT2356="","",COUNTIF(AT$8:AT2356,AT2356))</f>
        <v>1</v>
      </c>
      <c r="AV2356" s="284" t="str">
        <f t="shared" si="328"/>
        <v>やぐちとうご</v>
      </c>
      <c r="AW2356" s="284">
        <f>IF(AV2356="","",COUNTIF(AV$8:AV2356,AV2356))</f>
        <v>1</v>
      </c>
      <c r="AX2356" s="284" t="str">
        <f t="shared" si="326"/>
        <v/>
      </c>
      <c r="AY2356" s="284" t="str">
        <f t="shared" si="329"/>
        <v/>
      </c>
      <c r="AZ2356" s="284" t="str">
        <f t="shared" si="330"/>
        <v/>
      </c>
    </row>
    <row r="2357" spans="1:52" ht="18" customHeight="1">
      <c r="A2357" s="281">
        <v>1700516</v>
      </c>
      <c r="B2357" s="281" t="s">
        <v>2086</v>
      </c>
      <c r="C2357" s="281" t="s">
        <v>8360</v>
      </c>
      <c r="D2357" s="281" t="s">
        <v>2088</v>
      </c>
      <c r="E2357" s="281" t="s">
        <v>8361</v>
      </c>
      <c r="F2357" s="281">
        <v>2</v>
      </c>
      <c r="G2357" s="281" t="s">
        <v>282</v>
      </c>
      <c r="H2357" s="303">
        <v>38413</v>
      </c>
      <c r="I2357" s="281">
        <v>24</v>
      </c>
      <c r="J2357" s="281" t="s">
        <v>260</v>
      </c>
      <c r="K2357" s="281">
        <v>269</v>
      </c>
      <c r="L2357" s="281" t="s">
        <v>378</v>
      </c>
      <c r="M2357" s="281">
        <v>2047</v>
      </c>
      <c r="N2357" s="281" t="s">
        <v>6029</v>
      </c>
      <c r="O2357" s="281">
        <v>2</v>
      </c>
      <c r="P2357" s="281" t="s">
        <v>303</v>
      </c>
      <c r="W2357" s="281">
        <v>-20</v>
      </c>
      <c r="X2357" s="281" t="s">
        <v>1574</v>
      </c>
      <c r="AA2357" s="281">
        <v>-1</v>
      </c>
      <c r="AB2357" s="281" t="s">
        <v>7787</v>
      </c>
      <c r="AC2357" s="303">
        <v>44542</v>
      </c>
      <c r="AD2357" s="281" t="s">
        <v>11505</v>
      </c>
      <c r="AE2357" s="281" t="s">
        <v>6030</v>
      </c>
      <c r="AF2357" s="281" t="s">
        <v>266</v>
      </c>
      <c r="AG2357" s="281" t="s">
        <v>6031</v>
      </c>
      <c r="AI2357" s="281" t="s">
        <v>6032</v>
      </c>
      <c r="AJ2357" s="281" t="s">
        <v>11521</v>
      </c>
      <c r="AN2357" s="303">
        <v>44012</v>
      </c>
      <c r="AP2357" s="284">
        <f t="shared" si="331"/>
        <v>2350</v>
      </c>
      <c r="AQ2357" s="284" t="str">
        <f t="shared" si="332"/>
        <v>加藤瑠千亜1</v>
      </c>
      <c r="AR2357" s="284" t="str">
        <f t="shared" si="333"/>
        <v>かとうるちあ1</v>
      </c>
      <c r="AS2357" s="284">
        <f t="shared" si="334"/>
        <v>1700516</v>
      </c>
      <c r="AT2357" s="284" t="str">
        <f t="shared" si="327"/>
        <v>加藤瑠千亜</v>
      </c>
      <c r="AU2357" s="284">
        <f>IF(AT2357="","",COUNTIF(AT$8:AT2357,AT2357))</f>
        <v>1</v>
      </c>
      <c r="AV2357" s="284" t="str">
        <f t="shared" si="328"/>
        <v>かとうるちあ</v>
      </c>
      <c r="AW2357" s="284">
        <f>IF(AV2357="","",COUNTIF(AV$8:AV2357,AV2357))</f>
        <v>1</v>
      </c>
      <c r="AX2357" s="284" t="str">
        <f t="shared" si="326"/>
        <v/>
      </c>
      <c r="AY2357" s="284" t="str">
        <f t="shared" si="329"/>
        <v/>
      </c>
      <c r="AZ2357" s="284" t="str">
        <f t="shared" si="330"/>
        <v/>
      </c>
    </row>
    <row r="2358" spans="1:52" ht="18" customHeight="1">
      <c r="A2358" s="281">
        <v>1731369</v>
      </c>
      <c r="B2358" s="281" t="s">
        <v>8362</v>
      </c>
      <c r="C2358" s="281" t="s">
        <v>8363</v>
      </c>
      <c r="D2358" s="281" t="s">
        <v>847</v>
      </c>
      <c r="E2358" s="281" t="s">
        <v>8364</v>
      </c>
      <c r="F2358" s="281">
        <v>1</v>
      </c>
      <c r="G2358" s="281" t="s">
        <v>259</v>
      </c>
      <c r="H2358" s="303">
        <v>38444</v>
      </c>
      <c r="I2358" s="281">
        <v>24</v>
      </c>
      <c r="J2358" s="281" t="s">
        <v>260</v>
      </c>
      <c r="K2358" s="281">
        <v>275</v>
      </c>
      <c r="L2358" s="281" t="s">
        <v>273</v>
      </c>
      <c r="M2358" s="281">
        <v>2080</v>
      </c>
      <c r="N2358" s="281" t="s">
        <v>7196</v>
      </c>
      <c r="O2358" s="281">
        <v>2</v>
      </c>
      <c r="P2358" s="281" t="s">
        <v>303</v>
      </c>
      <c r="W2358" s="281">
        <v>-20</v>
      </c>
      <c r="X2358" s="281" t="s">
        <v>1574</v>
      </c>
      <c r="AA2358" s="281">
        <v>-1</v>
      </c>
      <c r="AB2358" s="281" t="s">
        <v>7787</v>
      </c>
      <c r="AC2358" s="303">
        <v>44542</v>
      </c>
      <c r="AD2358" s="281" t="s">
        <v>11503</v>
      </c>
      <c r="AE2358" s="281" t="s">
        <v>1826</v>
      </c>
      <c r="AF2358" s="281" t="s">
        <v>266</v>
      </c>
      <c r="AG2358" s="281" t="s">
        <v>7197</v>
      </c>
      <c r="AI2358" s="281" t="s">
        <v>7198</v>
      </c>
      <c r="AJ2358" s="281" t="s">
        <v>11598</v>
      </c>
      <c r="AN2358" s="303">
        <v>44351</v>
      </c>
      <c r="AP2358" s="284">
        <f t="shared" si="331"/>
        <v>2351</v>
      </c>
      <c r="AQ2358" s="284" t="str">
        <f t="shared" si="332"/>
        <v>南嶋頼人1</v>
      </c>
      <c r="AR2358" s="284" t="str">
        <f t="shared" si="333"/>
        <v>みなみしまらいと1</v>
      </c>
      <c r="AS2358" s="284">
        <f t="shared" si="334"/>
        <v>1731369</v>
      </c>
      <c r="AT2358" s="284" t="str">
        <f t="shared" si="327"/>
        <v>南嶋頼人</v>
      </c>
      <c r="AU2358" s="284">
        <f>IF(AT2358="","",COUNTIF(AT$8:AT2358,AT2358))</f>
        <v>1</v>
      </c>
      <c r="AV2358" s="284" t="str">
        <f t="shared" si="328"/>
        <v>みなみしまらいと</v>
      </c>
      <c r="AW2358" s="284">
        <f>IF(AV2358="","",COUNTIF(AV$8:AV2358,AV2358))</f>
        <v>1</v>
      </c>
      <c r="AX2358" s="284" t="str">
        <f t="shared" si="326"/>
        <v/>
      </c>
      <c r="AY2358" s="284" t="str">
        <f t="shared" si="329"/>
        <v/>
      </c>
      <c r="AZ2358" s="284" t="str">
        <f t="shared" si="330"/>
        <v/>
      </c>
    </row>
    <row r="2359" spans="1:52" ht="18" customHeight="1">
      <c r="A2359" s="281">
        <v>1731406</v>
      </c>
      <c r="B2359" s="281" t="s">
        <v>8365</v>
      </c>
      <c r="C2359" s="281" t="s">
        <v>8366</v>
      </c>
      <c r="D2359" s="281" t="s">
        <v>8367</v>
      </c>
      <c r="E2359" s="281" t="s">
        <v>5805</v>
      </c>
      <c r="F2359" s="281">
        <v>2</v>
      </c>
      <c r="G2359" s="281" t="s">
        <v>282</v>
      </c>
      <c r="H2359" s="303">
        <v>38454</v>
      </c>
      <c r="I2359" s="281">
        <v>24</v>
      </c>
      <c r="J2359" s="281" t="s">
        <v>260</v>
      </c>
      <c r="K2359" s="281">
        <v>275</v>
      </c>
      <c r="L2359" s="281" t="s">
        <v>273</v>
      </c>
      <c r="M2359" s="281">
        <v>2079</v>
      </c>
      <c r="N2359" s="281" t="s">
        <v>5907</v>
      </c>
      <c r="O2359" s="281">
        <v>2</v>
      </c>
      <c r="P2359" s="281" t="s">
        <v>303</v>
      </c>
      <c r="W2359" s="281">
        <v>-20</v>
      </c>
      <c r="X2359" s="281" t="s">
        <v>1574</v>
      </c>
      <c r="AA2359" s="281">
        <v>-1</v>
      </c>
      <c r="AB2359" s="281" t="s">
        <v>7787</v>
      </c>
      <c r="AC2359" s="303">
        <v>44542</v>
      </c>
      <c r="AD2359" s="281" t="s">
        <v>11503</v>
      </c>
      <c r="AE2359" s="281" t="s">
        <v>5908</v>
      </c>
      <c r="AF2359" s="281" t="s">
        <v>266</v>
      </c>
      <c r="AG2359" s="281" t="s">
        <v>5909</v>
      </c>
      <c r="AI2359" s="281" t="s">
        <v>5910</v>
      </c>
      <c r="AJ2359" s="281" t="s">
        <v>11511</v>
      </c>
      <c r="AN2359" s="303">
        <v>44351</v>
      </c>
      <c r="AP2359" s="284">
        <f t="shared" si="331"/>
        <v>2352</v>
      </c>
      <c r="AQ2359" s="284" t="str">
        <f t="shared" si="332"/>
        <v>黒川綾那1</v>
      </c>
      <c r="AR2359" s="284" t="str">
        <f t="shared" si="333"/>
        <v>くろかわあやな1</v>
      </c>
      <c r="AS2359" s="284">
        <f t="shared" si="334"/>
        <v>1731406</v>
      </c>
      <c r="AT2359" s="284" t="str">
        <f t="shared" si="327"/>
        <v>黒川綾那</v>
      </c>
      <c r="AU2359" s="284">
        <f>IF(AT2359="","",COUNTIF(AT$8:AT2359,AT2359))</f>
        <v>1</v>
      </c>
      <c r="AV2359" s="284" t="str">
        <f t="shared" si="328"/>
        <v>くろかわあやな</v>
      </c>
      <c r="AW2359" s="284">
        <f>IF(AV2359="","",COUNTIF(AV$8:AV2359,AV2359))</f>
        <v>1</v>
      </c>
      <c r="AX2359" s="284" t="str">
        <f t="shared" si="326"/>
        <v/>
      </c>
      <c r="AY2359" s="284" t="str">
        <f t="shared" si="329"/>
        <v/>
      </c>
      <c r="AZ2359" s="284" t="str">
        <f t="shared" si="330"/>
        <v/>
      </c>
    </row>
    <row r="2360" spans="1:52" ht="18" customHeight="1">
      <c r="A2360" s="281">
        <v>1728633</v>
      </c>
      <c r="B2360" s="281" t="s">
        <v>8368</v>
      </c>
      <c r="C2360" s="281" t="s">
        <v>8369</v>
      </c>
      <c r="D2360" s="281" t="s">
        <v>8370</v>
      </c>
      <c r="E2360" s="281" t="s">
        <v>8371</v>
      </c>
      <c r="F2360" s="281">
        <v>1</v>
      </c>
      <c r="G2360" s="281" t="s">
        <v>259</v>
      </c>
      <c r="H2360" s="303">
        <v>38455</v>
      </c>
      <c r="I2360" s="281">
        <v>24</v>
      </c>
      <c r="J2360" s="281" t="s">
        <v>260</v>
      </c>
      <c r="K2360" s="281">
        <v>269</v>
      </c>
      <c r="L2360" s="281" t="s">
        <v>378</v>
      </c>
      <c r="M2360" s="281">
        <v>2046</v>
      </c>
      <c r="N2360" s="281" t="s">
        <v>410</v>
      </c>
      <c r="O2360" s="281">
        <v>2</v>
      </c>
      <c r="P2360" s="281" t="s">
        <v>303</v>
      </c>
      <c r="Q2360" s="281">
        <v>0</v>
      </c>
      <c r="S2360" s="281">
        <v>0</v>
      </c>
      <c r="W2360" s="281">
        <v>-20</v>
      </c>
      <c r="X2360" s="281" t="s">
        <v>1574</v>
      </c>
      <c r="AA2360" s="281">
        <v>-1</v>
      </c>
      <c r="AB2360" s="281" t="s">
        <v>7787</v>
      </c>
      <c r="AC2360" s="303">
        <v>44542</v>
      </c>
      <c r="AD2360" s="281" t="s">
        <v>11505</v>
      </c>
      <c r="AE2360" s="281" t="s">
        <v>1106</v>
      </c>
      <c r="AF2360" s="281" t="s">
        <v>266</v>
      </c>
      <c r="AG2360" s="281" t="s">
        <v>5522</v>
      </c>
      <c r="AI2360" s="281" t="s">
        <v>5523</v>
      </c>
      <c r="AJ2360" s="281" t="s">
        <v>11479</v>
      </c>
      <c r="AN2360" s="303">
        <v>44343</v>
      </c>
      <c r="AP2360" s="284">
        <f t="shared" si="331"/>
        <v>2353</v>
      </c>
      <c r="AQ2360" s="284" t="str">
        <f t="shared" si="332"/>
        <v>北清漣1</v>
      </c>
      <c r="AR2360" s="284" t="str">
        <f t="shared" si="333"/>
        <v>きたせいれん1</v>
      </c>
      <c r="AS2360" s="284">
        <f t="shared" si="334"/>
        <v>1728633</v>
      </c>
      <c r="AT2360" s="284" t="str">
        <f t="shared" si="327"/>
        <v>北清漣</v>
      </c>
      <c r="AU2360" s="284">
        <f>IF(AT2360="","",COUNTIF(AT$8:AT2360,AT2360))</f>
        <v>1</v>
      </c>
      <c r="AV2360" s="284" t="str">
        <f t="shared" si="328"/>
        <v>きたせいれん</v>
      </c>
      <c r="AW2360" s="284">
        <f>IF(AV2360="","",COUNTIF(AV$8:AV2360,AV2360))</f>
        <v>1</v>
      </c>
      <c r="AX2360" s="284" t="str">
        <f t="shared" si="326"/>
        <v/>
      </c>
      <c r="AY2360" s="284" t="str">
        <f t="shared" si="329"/>
        <v/>
      </c>
      <c r="AZ2360" s="284" t="str">
        <f t="shared" si="330"/>
        <v/>
      </c>
    </row>
    <row r="2361" spans="1:52" ht="18" customHeight="1">
      <c r="A2361" s="281">
        <v>1731405</v>
      </c>
      <c r="B2361" s="281" t="s">
        <v>1020</v>
      </c>
      <c r="C2361" s="281" t="s">
        <v>8372</v>
      </c>
      <c r="D2361" s="281" t="s">
        <v>1022</v>
      </c>
      <c r="E2361" s="281" t="s">
        <v>8373</v>
      </c>
      <c r="F2361" s="281">
        <v>2</v>
      </c>
      <c r="G2361" s="281" t="s">
        <v>282</v>
      </c>
      <c r="H2361" s="303">
        <v>38457</v>
      </c>
      <c r="I2361" s="281">
        <v>24</v>
      </c>
      <c r="J2361" s="281" t="s">
        <v>260</v>
      </c>
      <c r="K2361" s="281">
        <v>275</v>
      </c>
      <c r="L2361" s="281" t="s">
        <v>273</v>
      </c>
      <c r="M2361" s="281">
        <v>2079</v>
      </c>
      <c r="N2361" s="281" t="s">
        <v>5907</v>
      </c>
      <c r="O2361" s="281">
        <v>2</v>
      </c>
      <c r="P2361" s="281" t="s">
        <v>303</v>
      </c>
      <c r="W2361" s="281">
        <v>-20</v>
      </c>
      <c r="X2361" s="281" t="s">
        <v>1574</v>
      </c>
      <c r="AA2361" s="281">
        <v>-1</v>
      </c>
      <c r="AB2361" s="281" t="s">
        <v>7787</v>
      </c>
      <c r="AC2361" s="303">
        <v>44542</v>
      </c>
      <c r="AD2361" s="281" t="s">
        <v>11503</v>
      </c>
      <c r="AE2361" s="281" t="s">
        <v>5908</v>
      </c>
      <c r="AF2361" s="281" t="s">
        <v>266</v>
      </c>
      <c r="AG2361" s="281" t="s">
        <v>5909</v>
      </c>
      <c r="AI2361" s="281" t="s">
        <v>5910</v>
      </c>
      <c r="AJ2361" s="281" t="s">
        <v>11511</v>
      </c>
      <c r="AN2361" s="303">
        <v>44351</v>
      </c>
      <c r="AP2361" s="284">
        <f t="shared" si="331"/>
        <v>2354</v>
      </c>
      <c r="AQ2361" s="284" t="str">
        <f t="shared" si="332"/>
        <v>上條蘭1</v>
      </c>
      <c r="AR2361" s="284" t="str">
        <f t="shared" si="333"/>
        <v>かみじょうらん1</v>
      </c>
      <c r="AS2361" s="284">
        <f t="shared" si="334"/>
        <v>1731405</v>
      </c>
      <c r="AT2361" s="284" t="str">
        <f t="shared" si="327"/>
        <v>上條蘭</v>
      </c>
      <c r="AU2361" s="284">
        <f>IF(AT2361="","",COUNTIF(AT$8:AT2361,AT2361))</f>
        <v>1</v>
      </c>
      <c r="AV2361" s="284" t="str">
        <f t="shared" si="328"/>
        <v>かみじょうらん</v>
      </c>
      <c r="AW2361" s="284">
        <f>IF(AV2361="","",COUNTIF(AV$8:AV2361,AV2361))</f>
        <v>1</v>
      </c>
      <c r="AX2361" s="284" t="str">
        <f t="shared" si="326"/>
        <v/>
      </c>
      <c r="AY2361" s="284" t="str">
        <f t="shared" si="329"/>
        <v/>
      </c>
      <c r="AZ2361" s="284" t="str">
        <f t="shared" si="330"/>
        <v/>
      </c>
    </row>
    <row r="2362" spans="1:52" ht="18" customHeight="1">
      <c r="A2362" s="281">
        <v>1731614</v>
      </c>
      <c r="B2362" s="281" t="s">
        <v>8374</v>
      </c>
      <c r="C2362" s="281" t="s">
        <v>5804</v>
      </c>
      <c r="D2362" s="281" t="s">
        <v>8375</v>
      </c>
      <c r="E2362" s="281" t="s">
        <v>5805</v>
      </c>
      <c r="F2362" s="281">
        <v>2</v>
      </c>
      <c r="G2362" s="281" t="s">
        <v>282</v>
      </c>
      <c r="H2362" s="303">
        <v>38457</v>
      </c>
      <c r="I2362" s="281">
        <v>24</v>
      </c>
      <c r="J2362" s="281" t="s">
        <v>260</v>
      </c>
      <c r="K2362" s="281">
        <v>276</v>
      </c>
      <c r="L2362" s="281" t="s">
        <v>742</v>
      </c>
      <c r="M2362" s="281">
        <v>2086</v>
      </c>
      <c r="N2362" s="281" t="s">
        <v>5903</v>
      </c>
      <c r="O2362" s="281">
        <v>2</v>
      </c>
      <c r="P2362" s="281" t="s">
        <v>303</v>
      </c>
      <c r="W2362" s="281">
        <v>-20</v>
      </c>
      <c r="X2362" s="281" t="s">
        <v>1574</v>
      </c>
      <c r="AA2362" s="281">
        <v>-1</v>
      </c>
      <c r="AB2362" s="281" t="s">
        <v>7787</v>
      </c>
      <c r="AC2362" s="303">
        <v>44542</v>
      </c>
      <c r="AD2362" s="281" t="s">
        <v>11503</v>
      </c>
      <c r="AE2362" s="281" t="s">
        <v>2880</v>
      </c>
      <c r="AF2362" s="281" t="s">
        <v>266</v>
      </c>
      <c r="AG2362" s="281" t="s">
        <v>5904</v>
      </c>
      <c r="AI2362" s="281" t="s">
        <v>5905</v>
      </c>
      <c r="AJ2362" s="281" t="s">
        <v>11510</v>
      </c>
      <c r="AN2362" s="303">
        <v>44351</v>
      </c>
      <c r="AP2362" s="284">
        <f t="shared" si="331"/>
        <v>2355</v>
      </c>
      <c r="AQ2362" s="284" t="str">
        <f t="shared" si="332"/>
        <v>塩原彩奈1</v>
      </c>
      <c r="AR2362" s="284" t="str">
        <f t="shared" si="333"/>
        <v>しおはらあやな1</v>
      </c>
      <c r="AS2362" s="284">
        <f t="shared" si="334"/>
        <v>1731614</v>
      </c>
      <c r="AT2362" s="284" t="str">
        <f t="shared" si="327"/>
        <v>塩原彩奈</v>
      </c>
      <c r="AU2362" s="284">
        <f>IF(AT2362="","",COUNTIF(AT$8:AT2362,AT2362))</f>
        <v>1</v>
      </c>
      <c r="AV2362" s="284" t="str">
        <f t="shared" si="328"/>
        <v>しおはらあやな</v>
      </c>
      <c r="AW2362" s="284">
        <f>IF(AV2362="","",COUNTIF(AV$8:AV2362,AV2362))</f>
        <v>1</v>
      </c>
      <c r="AX2362" s="284" t="str">
        <f t="shared" si="326"/>
        <v/>
      </c>
      <c r="AY2362" s="284" t="str">
        <f t="shared" si="329"/>
        <v/>
      </c>
      <c r="AZ2362" s="284" t="str">
        <f t="shared" si="330"/>
        <v/>
      </c>
    </row>
    <row r="2363" spans="1:52" ht="18" customHeight="1">
      <c r="A2363" s="281">
        <v>1731436</v>
      </c>
      <c r="B2363" s="281" t="s">
        <v>5085</v>
      </c>
      <c r="C2363" s="281" t="s">
        <v>8376</v>
      </c>
      <c r="D2363" s="281" t="s">
        <v>2363</v>
      </c>
      <c r="E2363" s="281" t="s">
        <v>3501</v>
      </c>
      <c r="F2363" s="281">
        <v>2</v>
      </c>
      <c r="G2363" s="281" t="s">
        <v>282</v>
      </c>
      <c r="H2363" s="303">
        <v>38458</v>
      </c>
      <c r="I2363" s="281">
        <v>24</v>
      </c>
      <c r="J2363" s="281" t="s">
        <v>260</v>
      </c>
      <c r="K2363" s="281">
        <v>275</v>
      </c>
      <c r="L2363" s="281" t="s">
        <v>273</v>
      </c>
      <c r="M2363" s="281">
        <v>2078</v>
      </c>
      <c r="N2363" s="281" t="s">
        <v>5883</v>
      </c>
      <c r="O2363" s="281">
        <v>2</v>
      </c>
      <c r="P2363" s="281" t="s">
        <v>303</v>
      </c>
      <c r="W2363" s="281">
        <v>-20</v>
      </c>
      <c r="X2363" s="281" t="s">
        <v>1574</v>
      </c>
      <c r="AA2363" s="281">
        <v>-1</v>
      </c>
      <c r="AB2363" s="281" t="s">
        <v>7787</v>
      </c>
      <c r="AC2363" s="303">
        <v>44542</v>
      </c>
      <c r="AD2363" s="281" t="s">
        <v>11503</v>
      </c>
      <c r="AE2363" s="281" t="s">
        <v>5884</v>
      </c>
      <c r="AF2363" s="281" t="s">
        <v>266</v>
      </c>
      <c r="AG2363" s="281" t="s">
        <v>5885</v>
      </c>
      <c r="AI2363" s="281" t="s">
        <v>5886</v>
      </c>
      <c r="AJ2363" s="281" t="s">
        <v>11508</v>
      </c>
      <c r="AN2363" s="303">
        <v>44351</v>
      </c>
      <c r="AP2363" s="284">
        <f t="shared" si="331"/>
        <v>2356</v>
      </c>
      <c r="AQ2363" s="284" t="str">
        <f t="shared" si="332"/>
        <v>飯嶋菜々1</v>
      </c>
      <c r="AR2363" s="284" t="str">
        <f t="shared" si="333"/>
        <v>いいじまなな1</v>
      </c>
      <c r="AS2363" s="284">
        <f t="shared" si="334"/>
        <v>1731436</v>
      </c>
      <c r="AT2363" s="284" t="str">
        <f t="shared" si="327"/>
        <v>飯嶋菜々</v>
      </c>
      <c r="AU2363" s="284">
        <f>IF(AT2363="","",COUNTIF(AT$8:AT2363,AT2363))</f>
        <v>1</v>
      </c>
      <c r="AV2363" s="284" t="str">
        <f t="shared" si="328"/>
        <v>いいじまなな</v>
      </c>
      <c r="AW2363" s="284">
        <f>IF(AV2363="","",COUNTIF(AV$8:AV2363,AV2363))</f>
        <v>1</v>
      </c>
      <c r="AX2363" s="284" t="str">
        <f t="shared" si="326"/>
        <v/>
      </c>
      <c r="AY2363" s="284" t="str">
        <f t="shared" si="329"/>
        <v/>
      </c>
      <c r="AZ2363" s="284" t="str">
        <f t="shared" si="330"/>
        <v/>
      </c>
    </row>
    <row r="2364" spans="1:52" ht="18" customHeight="1">
      <c r="A2364" s="281">
        <v>1731425</v>
      </c>
      <c r="B2364" s="281" t="s">
        <v>6877</v>
      </c>
      <c r="C2364" s="281" t="s">
        <v>8377</v>
      </c>
      <c r="D2364" s="281" t="s">
        <v>6879</v>
      </c>
      <c r="E2364" s="281" t="s">
        <v>5132</v>
      </c>
      <c r="F2364" s="281">
        <v>1</v>
      </c>
      <c r="G2364" s="281" t="s">
        <v>259</v>
      </c>
      <c r="H2364" s="303">
        <v>38459</v>
      </c>
      <c r="I2364" s="281">
        <v>24</v>
      </c>
      <c r="J2364" s="281" t="s">
        <v>260</v>
      </c>
      <c r="K2364" s="281">
        <v>275</v>
      </c>
      <c r="L2364" s="281" t="s">
        <v>273</v>
      </c>
      <c r="M2364" s="281">
        <v>2078</v>
      </c>
      <c r="N2364" s="281" t="s">
        <v>5883</v>
      </c>
      <c r="O2364" s="281">
        <v>2</v>
      </c>
      <c r="P2364" s="281" t="s">
        <v>303</v>
      </c>
      <c r="W2364" s="281">
        <v>-20</v>
      </c>
      <c r="X2364" s="281" t="s">
        <v>1574</v>
      </c>
      <c r="AA2364" s="281">
        <v>-1</v>
      </c>
      <c r="AB2364" s="281" t="s">
        <v>7787</v>
      </c>
      <c r="AC2364" s="303">
        <v>44542</v>
      </c>
      <c r="AD2364" s="281" t="s">
        <v>11503</v>
      </c>
      <c r="AE2364" s="281" t="s">
        <v>5884</v>
      </c>
      <c r="AF2364" s="281" t="s">
        <v>266</v>
      </c>
      <c r="AG2364" s="281" t="s">
        <v>5885</v>
      </c>
      <c r="AI2364" s="281" t="s">
        <v>5886</v>
      </c>
      <c r="AJ2364" s="281" t="s">
        <v>11508</v>
      </c>
      <c r="AN2364" s="303">
        <v>44351</v>
      </c>
      <c r="AP2364" s="284">
        <f t="shared" si="331"/>
        <v>2357</v>
      </c>
      <c r="AQ2364" s="284" t="str">
        <f t="shared" si="332"/>
        <v>唐木浬玖1</v>
      </c>
      <c r="AR2364" s="284" t="str">
        <f t="shared" si="333"/>
        <v>からきりく1</v>
      </c>
      <c r="AS2364" s="284">
        <f t="shared" si="334"/>
        <v>1731425</v>
      </c>
      <c r="AT2364" s="284" t="str">
        <f t="shared" si="327"/>
        <v>唐木浬玖</v>
      </c>
      <c r="AU2364" s="284">
        <f>IF(AT2364="","",COUNTIF(AT$8:AT2364,AT2364))</f>
        <v>1</v>
      </c>
      <c r="AV2364" s="284" t="str">
        <f t="shared" si="328"/>
        <v>からきりく</v>
      </c>
      <c r="AW2364" s="284">
        <f>IF(AV2364="","",COUNTIF(AV$8:AV2364,AV2364))</f>
        <v>1</v>
      </c>
      <c r="AX2364" s="284" t="str">
        <f t="shared" si="326"/>
        <v/>
      </c>
      <c r="AY2364" s="284" t="str">
        <f t="shared" si="329"/>
        <v/>
      </c>
      <c r="AZ2364" s="284" t="str">
        <f t="shared" si="330"/>
        <v/>
      </c>
    </row>
    <row r="2365" spans="1:52" ht="18" customHeight="1">
      <c r="A2365" s="281">
        <v>1739726</v>
      </c>
      <c r="B2365" s="281" t="s">
        <v>8378</v>
      </c>
      <c r="C2365" s="281" t="s">
        <v>8379</v>
      </c>
      <c r="D2365" s="281" t="s">
        <v>8380</v>
      </c>
      <c r="E2365" s="281" t="s">
        <v>8381</v>
      </c>
      <c r="F2365" s="281">
        <v>2</v>
      </c>
      <c r="G2365" s="281" t="s">
        <v>282</v>
      </c>
      <c r="H2365" s="303">
        <v>38462</v>
      </c>
      <c r="I2365" s="281">
        <v>24</v>
      </c>
      <c r="J2365" s="281" t="s">
        <v>260</v>
      </c>
      <c r="K2365" s="281">
        <v>274</v>
      </c>
      <c r="L2365" s="281" t="s">
        <v>317</v>
      </c>
      <c r="M2365" s="281">
        <v>2072</v>
      </c>
      <c r="N2365" s="281" t="s">
        <v>5563</v>
      </c>
      <c r="O2365" s="281">
        <v>2</v>
      </c>
      <c r="P2365" s="281" t="s">
        <v>303</v>
      </c>
      <c r="Q2365" s="281">
        <v>0</v>
      </c>
      <c r="S2365" s="281">
        <v>0</v>
      </c>
      <c r="W2365" s="281">
        <v>-20</v>
      </c>
      <c r="X2365" s="281" t="s">
        <v>1574</v>
      </c>
      <c r="AA2365" s="281">
        <v>-1</v>
      </c>
      <c r="AB2365" s="281" t="s">
        <v>7787</v>
      </c>
      <c r="AC2365" s="303">
        <v>44542</v>
      </c>
      <c r="AD2365" s="281" t="s">
        <v>11503</v>
      </c>
      <c r="AE2365" s="281" t="s">
        <v>1086</v>
      </c>
      <c r="AF2365" s="281" t="s">
        <v>266</v>
      </c>
      <c r="AG2365" s="281" t="s">
        <v>7353</v>
      </c>
      <c r="AI2365" s="281" t="s">
        <v>7354</v>
      </c>
      <c r="AJ2365" s="281" t="s">
        <v>11606</v>
      </c>
      <c r="AN2365" s="303">
        <v>44375</v>
      </c>
      <c r="AP2365" s="284">
        <f t="shared" si="331"/>
        <v>2358</v>
      </c>
      <c r="AQ2365" s="284" t="str">
        <f t="shared" si="332"/>
        <v>浅葉天1</v>
      </c>
      <c r="AR2365" s="284" t="str">
        <f t="shared" si="333"/>
        <v>あさばへぶん1</v>
      </c>
      <c r="AS2365" s="284">
        <f t="shared" si="334"/>
        <v>1739726</v>
      </c>
      <c r="AT2365" s="284" t="str">
        <f t="shared" si="327"/>
        <v>浅葉天</v>
      </c>
      <c r="AU2365" s="284">
        <f>IF(AT2365="","",COUNTIF(AT$8:AT2365,AT2365))</f>
        <v>1</v>
      </c>
      <c r="AV2365" s="284" t="str">
        <f t="shared" si="328"/>
        <v>あさばへぶん</v>
      </c>
      <c r="AW2365" s="284">
        <f>IF(AV2365="","",COUNTIF(AV$8:AV2365,AV2365))</f>
        <v>1</v>
      </c>
      <c r="AX2365" s="284" t="str">
        <f t="shared" si="326"/>
        <v/>
      </c>
      <c r="AY2365" s="284" t="str">
        <f t="shared" si="329"/>
        <v/>
      </c>
      <c r="AZ2365" s="284" t="str">
        <f t="shared" si="330"/>
        <v/>
      </c>
    </row>
    <row r="2366" spans="1:52" ht="18" customHeight="1">
      <c r="A2366" s="281">
        <v>1731444</v>
      </c>
      <c r="B2366" s="281" t="s">
        <v>278</v>
      </c>
      <c r="C2366" s="281" t="s">
        <v>6312</v>
      </c>
      <c r="D2366" s="281" t="s">
        <v>280</v>
      </c>
      <c r="E2366" s="281" t="s">
        <v>6312</v>
      </c>
      <c r="F2366" s="281">
        <v>2</v>
      </c>
      <c r="G2366" s="281" t="s">
        <v>282</v>
      </c>
      <c r="H2366" s="303">
        <v>38463</v>
      </c>
      <c r="I2366" s="281">
        <v>24</v>
      </c>
      <c r="J2366" s="281" t="s">
        <v>260</v>
      </c>
      <c r="K2366" s="281">
        <v>275</v>
      </c>
      <c r="L2366" s="281" t="s">
        <v>273</v>
      </c>
      <c r="M2366" s="281">
        <v>2078</v>
      </c>
      <c r="N2366" s="281" t="s">
        <v>5883</v>
      </c>
      <c r="O2366" s="281">
        <v>2</v>
      </c>
      <c r="P2366" s="281" t="s">
        <v>303</v>
      </c>
      <c r="W2366" s="281">
        <v>-20</v>
      </c>
      <c r="X2366" s="281" t="s">
        <v>1574</v>
      </c>
      <c r="AA2366" s="281">
        <v>-1</v>
      </c>
      <c r="AB2366" s="281" t="s">
        <v>7787</v>
      </c>
      <c r="AC2366" s="303">
        <v>44542</v>
      </c>
      <c r="AD2366" s="281" t="s">
        <v>11503</v>
      </c>
      <c r="AE2366" s="281" t="s">
        <v>5884</v>
      </c>
      <c r="AF2366" s="281" t="s">
        <v>266</v>
      </c>
      <c r="AG2366" s="281" t="s">
        <v>5885</v>
      </c>
      <c r="AI2366" s="281" t="s">
        <v>5886</v>
      </c>
      <c r="AJ2366" s="281" t="s">
        <v>11508</v>
      </c>
      <c r="AN2366" s="303">
        <v>44351</v>
      </c>
      <c r="AP2366" s="284">
        <f t="shared" si="331"/>
        <v>2359</v>
      </c>
      <c r="AQ2366" s="284" t="str">
        <f t="shared" si="332"/>
        <v>竹内こころ1</v>
      </c>
      <c r="AR2366" s="284" t="str">
        <f t="shared" si="333"/>
        <v>たけうちこころ1</v>
      </c>
      <c r="AS2366" s="284">
        <f t="shared" si="334"/>
        <v>1731444</v>
      </c>
      <c r="AT2366" s="284" t="str">
        <f t="shared" si="327"/>
        <v>竹内こころ</v>
      </c>
      <c r="AU2366" s="284">
        <f>IF(AT2366="","",COUNTIF(AT$8:AT2366,AT2366))</f>
        <v>1</v>
      </c>
      <c r="AV2366" s="284" t="str">
        <f t="shared" si="328"/>
        <v>たけうちこころ</v>
      </c>
      <c r="AW2366" s="284">
        <f>IF(AV2366="","",COUNTIF(AV$8:AV2366,AV2366))</f>
        <v>1</v>
      </c>
      <c r="AX2366" s="284" t="str">
        <f t="shared" si="326"/>
        <v/>
      </c>
      <c r="AY2366" s="284" t="str">
        <f t="shared" si="329"/>
        <v/>
      </c>
      <c r="AZ2366" s="284" t="str">
        <f t="shared" si="330"/>
        <v/>
      </c>
    </row>
    <row r="2367" spans="1:52" ht="18" customHeight="1">
      <c r="A2367" s="281">
        <v>1728780</v>
      </c>
      <c r="B2367" s="281" t="s">
        <v>2529</v>
      </c>
      <c r="C2367" s="281" t="s">
        <v>6245</v>
      </c>
      <c r="D2367" s="281" t="s">
        <v>2531</v>
      </c>
      <c r="E2367" s="281" t="s">
        <v>6245</v>
      </c>
      <c r="F2367" s="281">
        <v>2</v>
      </c>
      <c r="G2367" s="281" t="s">
        <v>282</v>
      </c>
      <c r="H2367" s="303">
        <v>38464</v>
      </c>
      <c r="I2367" s="281">
        <v>24</v>
      </c>
      <c r="J2367" s="281" t="s">
        <v>260</v>
      </c>
      <c r="K2367" s="281">
        <v>271</v>
      </c>
      <c r="L2367" s="281" t="s">
        <v>413</v>
      </c>
      <c r="M2367" s="281">
        <v>2057</v>
      </c>
      <c r="N2367" s="281" t="s">
        <v>5938</v>
      </c>
      <c r="O2367" s="281">
        <v>2</v>
      </c>
      <c r="P2367" s="281" t="s">
        <v>303</v>
      </c>
      <c r="W2367" s="281">
        <v>-20</v>
      </c>
      <c r="X2367" s="281" t="s">
        <v>1574</v>
      </c>
      <c r="AA2367" s="281">
        <v>-1</v>
      </c>
      <c r="AB2367" s="281" t="s">
        <v>7787</v>
      </c>
      <c r="AC2367" s="303">
        <v>44542</v>
      </c>
      <c r="AD2367" s="281" t="s">
        <v>11505</v>
      </c>
      <c r="AE2367" s="281" t="s">
        <v>3703</v>
      </c>
      <c r="AF2367" s="281" t="s">
        <v>266</v>
      </c>
      <c r="AG2367" s="281" t="s">
        <v>5939</v>
      </c>
      <c r="AI2367" s="281" t="s">
        <v>5940</v>
      </c>
      <c r="AJ2367" s="281" t="s">
        <v>11514</v>
      </c>
      <c r="AN2367" s="303">
        <v>44343</v>
      </c>
      <c r="AP2367" s="284">
        <f t="shared" si="331"/>
        <v>2360</v>
      </c>
      <c r="AQ2367" s="284" t="str">
        <f t="shared" si="332"/>
        <v>青木さくら1</v>
      </c>
      <c r="AR2367" s="284" t="str">
        <f t="shared" si="333"/>
        <v>あおきさくら1</v>
      </c>
      <c r="AS2367" s="284">
        <f t="shared" si="334"/>
        <v>1728780</v>
      </c>
      <c r="AT2367" s="284" t="str">
        <f t="shared" si="327"/>
        <v>青木さくら</v>
      </c>
      <c r="AU2367" s="284">
        <f>IF(AT2367="","",COUNTIF(AT$8:AT2367,AT2367))</f>
        <v>1</v>
      </c>
      <c r="AV2367" s="284" t="str">
        <f t="shared" si="328"/>
        <v>あおきさくら</v>
      </c>
      <c r="AW2367" s="284">
        <f>IF(AV2367="","",COUNTIF(AV$8:AV2367,AV2367))</f>
        <v>1</v>
      </c>
      <c r="AX2367" s="284" t="str">
        <f t="shared" si="326"/>
        <v/>
      </c>
      <c r="AY2367" s="284" t="str">
        <f t="shared" si="329"/>
        <v/>
      </c>
      <c r="AZ2367" s="284" t="str">
        <f t="shared" si="330"/>
        <v/>
      </c>
    </row>
    <row r="2368" spans="1:52" ht="18" customHeight="1">
      <c r="A2368" s="281">
        <v>1731608</v>
      </c>
      <c r="B2368" s="281" t="s">
        <v>1053</v>
      </c>
      <c r="C2368" s="281" t="s">
        <v>8382</v>
      </c>
      <c r="D2368" s="281" t="s">
        <v>1055</v>
      </c>
      <c r="E2368" s="281" t="s">
        <v>8383</v>
      </c>
      <c r="F2368" s="281">
        <v>2</v>
      </c>
      <c r="G2368" s="281" t="s">
        <v>282</v>
      </c>
      <c r="H2368" s="303">
        <v>38477</v>
      </c>
      <c r="I2368" s="281">
        <v>24</v>
      </c>
      <c r="J2368" s="281" t="s">
        <v>260</v>
      </c>
      <c r="K2368" s="281">
        <v>276</v>
      </c>
      <c r="L2368" s="281" t="s">
        <v>742</v>
      </c>
      <c r="M2368" s="281">
        <v>2086</v>
      </c>
      <c r="N2368" s="281" t="s">
        <v>5903</v>
      </c>
      <c r="O2368" s="281">
        <v>2</v>
      </c>
      <c r="P2368" s="281" t="s">
        <v>303</v>
      </c>
      <c r="W2368" s="281">
        <v>-20</v>
      </c>
      <c r="X2368" s="281" t="s">
        <v>1574</v>
      </c>
      <c r="AA2368" s="281">
        <v>-1</v>
      </c>
      <c r="AB2368" s="281" t="s">
        <v>7787</v>
      </c>
      <c r="AC2368" s="303">
        <v>44542</v>
      </c>
      <c r="AD2368" s="281" t="s">
        <v>11503</v>
      </c>
      <c r="AE2368" s="281" t="s">
        <v>2880</v>
      </c>
      <c r="AF2368" s="281" t="s">
        <v>266</v>
      </c>
      <c r="AG2368" s="281" t="s">
        <v>5904</v>
      </c>
      <c r="AI2368" s="281" t="s">
        <v>5905</v>
      </c>
      <c r="AJ2368" s="281" t="s">
        <v>11510</v>
      </c>
      <c r="AN2368" s="303">
        <v>44351</v>
      </c>
      <c r="AP2368" s="284">
        <f t="shared" si="331"/>
        <v>2361</v>
      </c>
      <c r="AQ2368" s="284" t="str">
        <f t="shared" si="332"/>
        <v>足助心音1</v>
      </c>
      <c r="AR2368" s="284" t="str">
        <f t="shared" si="333"/>
        <v>あすけここね1</v>
      </c>
      <c r="AS2368" s="284">
        <f t="shared" si="334"/>
        <v>1731608</v>
      </c>
      <c r="AT2368" s="284" t="str">
        <f t="shared" si="327"/>
        <v>足助心音</v>
      </c>
      <c r="AU2368" s="284">
        <f>IF(AT2368="","",COUNTIF(AT$8:AT2368,AT2368))</f>
        <v>1</v>
      </c>
      <c r="AV2368" s="284" t="str">
        <f t="shared" si="328"/>
        <v>あすけここね</v>
      </c>
      <c r="AW2368" s="284">
        <f>IF(AV2368="","",COUNTIF(AV$8:AV2368,AV2368))</f>
        <v>1</v>
      </c>
      <c r="AX2368" s="284" t="str">
        <f t="shared" si="326"/>
        <v/>
      </c>
      <c r="AY2368" s="284" t="str">
        <f t="shared" si="329"/>
        <v/>
      </c>
      <c r="AZ2368" s="284" t="str">
        <f t="shared" si="330"/>
        <v/>
      </c>
    </row>
    <row r="2369" spans="1:52" ht="18" customHeight="1">
      <c r="A2369" s="281">
        <v>1731424</v>
      </c>
      <c r="B2369" s="281" t="s">
        <v>8384</v>
      </c>
      <c r="C2369" s="281" t="s">
        <v>6823</v>
      </c>
      <c r="D2369" s="281" t="s">
        <v>8385</v>
      </c>
      <c r="E2369" s="281" t="s">
        <v>6824</v>
      </c>
      <c r="F2369" s="281">
        <v>1</v>
      </c>
      <c r="G2369" s="281" t="s">
        <v>259</v>
      </c>
      <c r="H2369" s="303">
        <v>38479</v>
      </c>
      <c r="I2369" s="281">
        <v>24</v>
      </c>
      <c r="J2369" s="281" t="s">
        <v>260</v>
      </c>
      <c r="K2369" s="281">
        <v>275</v>
      </c>
      <c r="L2369" s="281" t="s">
        <v>273</v>
      </c>
      <c r="M2369" s="281">
        <v>2078</v>
      </c>
      <c r="N2369" s="281" t="s">
        <v>5883</v>
      </c>
      <c r="O2369" s="281">
        <v>2</v>
      </c>
      <c r="P2369" s="281" t="s">
        <v>303</v>
      </c>
      <c r="W2369" s="281">
        <v>-20</v>
      </c>
      <c r="X2369" s="281" t="s">
        <v>1574</v>
      </c>
      <c r="AA2369" s="281">
        <v>-1</v>
      </c>
      <c r="AB2369" s="281" t="s">
        <v>7787</v>
      </c>
      <c r="AC2369" s="303">
        <v>44542</v>
      </c>
      <c r="AD2369" s="281" t="s">
        <v>11503</v>
      </c>
      <c r="AE2369" s="281" t="s">
        <v>5884</v>
      </c>
      <c r="AF2369" s="281" t="s">
        <v>266</v>
      </c>
      <c r="AG2369" s="281" t="s">
        <v>5885</v>
      </c>
      <c r="AI2369" s="281" t="s">
        <v>5886</v>
      </c>
      <c r="AJ2369" s="281" t="s">
        <v>11508</v>
      </c>
      <c r="AN2369" s="303">
        <v>44351</v>
      </c>
      <c r="AP2369" s="284">
        <f t="shared" si="331"/>
        <v>2362</v>
      </c>
      <c r="AQ2369" s="284" t="str">
        <f t="shared" si="332"/>
        <v>石橋光1</v>
      </c>
      <c r="AR2369" s="284" t="str">
        <f t="shared" si="333"/>
        <v>いしばしひかる1</v>
      </c>
      <c r="AS2369" s="284">
        <f t="shared" si="334"/>
        <v>1731424</v>
      </c>
      <c r="AT2369" s="284" t="str">
        <f t="shared" si="327"/>
        <v>石橋光</v>
      </c>
      <c r="AU2369" s="284">
        <f>IF(AT2369="","",COUNTIF(AT$8:AT2369,AT2369))</f>
        <v>1</v>
      </c>
      <c r="AV2369" s="284" t="str">
        <f t="shared" si="328"/>
        <v>いしばしひかる</v>
      </c>
      <c r="AW2369" s="284">
        <f>IF(AV2369="","",COUNTIF(AV$8:AV2369,AV2369))</f>
        <v>1</v>
      </c>
      <c r="AX2369" s="284" t="str">
        <f t="shared" si="326"/>
        <v/>
      </c>
      <c r="AY2369" s="284" t="str">
        <f t="shared" si="329"/>
        <v/>
      </c>
      <c r="AZ2369" s="284" t="str">
        <f t="shared" si="330"/>
        <v/>
      </c>
    </row>
    <row r="2370" spans="1:52" ht="18" customHeight="1">
      <c r="A2370" s="281">
        <v>1728231</v>
      </c>
      <c r="B2370" s="281" t="s">
        <v>3381</v>
      </c>
      <c r="C2370" s="281" t="s">
        <v>6244</v>
      </c>
      <c r="D2370" s="281" t="s">
        <v>3383</v>
      </c>
      <c r="E2370" s="281" t="s">
        <v>3089</v>
      </c>
      <c r="F2370" s="281">
        <v>2</v>
      </c>
      <c r="G2370" s="281" t="s">
        <v>282</v>
      </c>
      <c r="H2370" s="303">
        <v>38482</v>
      </c>
      <c r="I2370" s="281">
        <v>24</v>
      </c>
      <c r="J2370" s="281" t="s">
        <v>260</v>
      </c>
      <c r="K2370" s="281">
        <v>271</v>
      </c>
      <c r="L2370" s="281" t="s">
        <v>413</v>
      </c>
      <c r="M2370" s="281">
        <v>5083</v>
      </c>
      <c r="N2370" s="281" t="s">
        <v>7882</v>
      </c>
      <c r="O2370" s="281">
        <v>2</v>
      </c>
      <c r="P2370" s="281" t="s">
        <v>303</v>
      </c>
      <c r="Q2370" s="281">
        <v>0</v>
      </c>
      <c r="S2370" s="281">
        <v>0</v>
      </c>
      <c r="W2370" s="281">
        <v>-20</v>
      </c>
      <c r="X2370" s="281" t="s">
        <v>1574</v>
      </c>
      <c r="AA2370" s="281">
        <v>-1</v>
      </c>
      <c r="AB2370" s="281" t="s">
        <v>7787</v>
      </c>
      <c r="AC2370" s="303">
        <v>44542</v>
      </c>
      <c r="AD2370" s="281" t="s">
        <v>11505</v>
      </c>
      <c r="AE2370" s="281" t="s">
        <v>1017</v>
      </c>
      <c r="AF2370" s="281" t="s">
        <v>266</v>
      </c>
      <c r="AG2370" s="281" t="s">
        <v>7883</v>
      </c>
      <c r="AI2370" s="281" t="s">
        <v>7884</v>
      </c>
      <c r="AJ2370" s="281" t="s">
        <v>11625</v>
      </c>
      <c r="AN2370" s="303">
        <v>44342</v>
      </c>
      <c r="AP2370" s="284">
        <f t="shared" si="331"/>
        <v>2363</v>
      </c>
      <c r="AQ2370" s="284" t="str">
        <f t="shared" si="332"/>
        <v>須田彩桜1</v>
      </c>
      <c r="AR2370" s="284" t="str">
        <f t="shared" si="333"/>
        <v>すだあおい1</v>
      </c>
      <c r="AS2370" s="284">
        <f t="shared" si="334"/>
        <v>1728231</v>
      </c>
      <c r="AT2370" s="284" t="str">
        <f t="shared" si="327"/>
        <v>須田彩桜</v>
      </c>
      <c r="AU2370" s="284">
        <f>IF(AT2370="","",COUNTIF(AT$8:AT2370,AT2370))</f>
        <v>1</v>
      </c>
      <c r="AV2370" s="284" t="str">
        <f t="shared" si="328"/>
        <v>すだあおい</v>
      </c>
      <c r="AW2370" s="284">
        <f>IF(AV2370="","",COUNTIF(AV$8:AV2370,AV2370))</f>
        <v>1</v>
      </c>
      <c r="AX2370" s="284" t="str">
        <f t="shared" si="326"/>
        <v/>
      </c>
      <c r="AY2370" s="284" t="str">
        <f t="shared" si="329"/>
        <v/>
      </c>
      <c r="AZ2370" s="284" t="str">
        <f t="shared" si="330"/>
        <v/>
      </c>
    </row>
    <row r="2371" spans="1:52" ht="18" customHeight="1">
      <c r="A2371" s="281">
        <v>1728642</v>
      </c>
      <c r="B2371" s="281" t="s">
        <v>4427</v>
      </c>
      <c r="C2371" s="281" t="s">
        <v>8386</v>
      </c>
      <c r="D2371" s="281" t="s">
        <v>4429</v>
      </c>
      <c r="E2371" s="281" t="s">
        <v>3181</v>
      </c>
      <c r="F2371" s="281">
        <v>1</v>
      </c>
      <c r="G2371" s="281" t="s">
        <v>259</v>
      </c>
      <c r="H2371" s="303">
        <v>38488</v>
      </c>
      <c r="I2371" s="281">
        <v>24</v>
      </c>
      <c r="J2371" s="281" t="s">
        <v>260</v>
      </c>
      <c r="K2371" s="281">
        <v>269</v>
      </c>
      <c r="L2371" s="281" t="s">
        <v>378</v>
      </c>
      <c r="M2371" s="281">
        <v>2046</v>
      </c>
      <c r="N2371" s="281" t="s">
        <v>410</v>
      </c>
      <c r="O2371" s="281">
        <v>2</v>
      </c>
      <c r="P2371" s="281" t="s">
        <v>303</v>
      </c>
      <c r="Q2371" s="281">
        <v>0</v>
      </c>
      <c r="S2371" s="281">
        <v>0</v>
      </c>
      <c r="W2371" s="281">
        <v>-20</v>
      </c>
      <c r="X2371" s="281" t="s">
        <v>1574</v>
      </c>
      <c r="AA2371" s="281">
        <v>-1</v>
      </c>
      <c r="AB2371" s="281" t="s">
        <v>7787</v>
      </c>
      <c r="AC2371" s="303">
        <v>44542</v>
      </c>
      <c r="AD2371" s="281" t="s">
        <v>11505</v>
      </c>
      <c r="AE2371" s="281" t="s">
        <v>1106</v>
      </c>
      <c r="AF2371" s="281" t="s">
        <v>266</v>
      </c>
      <c r="AG2371" s="281" t="s">
        <v>5522</v>
      </c>
      <c r="AI2371" s="281" t="s">
        <v>5523</v>
      </c>
      <c r="AJ2371" s="281" t="s">
        <v>11479</v>
      </c>
      <c r="AN2371" s="303">
        <v>44343</v>
      </c>
      <c r="AP2371" s="284">
        <f t="shared" si="331"/>
        <v>2364</v>
      </c>
      <c r="AQ2371" s="284" t="str">
        <f t="shared" si="332"/>
        <v>平林優樹1</v>
      </c>
      <c r="AR2371" s="284" t="str">
        <f t="shared" si="333"/>
        <v>ひらばやしゆうき1</v>
      </c>
      <c r="AS2371" s="284">
        <f t="shared" si="334"/>
        <v>1728642</v>
      </c>
      <c r="AT2371" s="284" t="str">
        <f t="shared" si="327"/>
        <v>平林優樹</v>
      </c>
      <c r="AU2371" s="284">
        <f>IF(AT2371="","",COUNTIF(AT$8:AT2371,AT2371))</f>
        <v>1</v>
      </c>
      <c r="AV2371" s="284" t="str">
        <f t="shared" si="328"/>
        <v>ひらばやしゆうき</v>
      </c>
      <c r="AW2371" s="284">
        <f>IF(AV2371="","",COUNTIF(AV$8:AV2371,AV2371))</f>
        <v>1</v>
      </c>
      <c r="AX2371" s="284" t="str">
        <f t="shared" si="326"/>
        <v/>
      </c>
      <c r="AY2371" s="284" t="str">
        <f t="shared" si="329"/>
        <v/>
      </c>
      <c r="AZ2371" s="284" t="str">
        <f t="shared" si="330"/>
        <v/>
      </c>
    </row>
    <row r="2372" spans="1:52" ht="18" customHeight="1">
      <c r="A2372" s="281">
        <v>1731548</v>
      </c>
      <c r="B2372" s="281" t="s">
        <v>7495</v>
      </c>
      <c r="C2372" s="281" t="s">
        <v>8387</v>
      </c>
      <c r="D2372" s="281" t="s">
        <v>7496</v>
      </c>
      <c r="E2372" s="281" t="s">
        <v>706</v>
      </c>
      <c r="F2372" s="281">
        <v>2</v>
      </c>
      <c r="G2372" s="281" t="s">
        <v>282</v>
      </c>
      <c r="H2372" s="303">
        <v>38488</v>
      </c>
      <c r="I2372" s="281">
        <v>24</v>
      </c>
      <c r="J2372" s="281" t="s">
        <v>260</v>
      </c>
      <c r="K2372" s="281">
        <v>273</v>
      </c>
      <c r="L2372" s="281" t="s">
        <v>784</v>
      </c>
      <c r="M2372" s="281">
        <v>2065</v>
      </c>
      <c r="N2372" s="281" t="s">
        <v>6025</v>
      </c>
      <c r="O2372" s="281">
        <v>2</v>
      </c>
      <c r="P2372" s="281" t="s">
        <v>303</v>
      </c>
      <c r="W2372" s="281">
        <v>-20</v>
      </c>
      <c r="X2372" s="281" t="s">
        <v>1574</v>
      </c>
      <c r="AA2372" s="281">
        <v>-1</v>
      </c>
      <c r="AB2372" s="281" t="s">
        <v>7787</v>
      </c>
      <c r="AC2372" s="303">
        <v>44542</v>
      </c>
      <c r="AD2372" s="281" t="s">
        <v>11503</v>
      </c>
      <c r="AE2372" s="281" t="s">
        <v>7497</v>
      </c>
      <c r="AF2372" s="281" t="s">
        <v>266</v>
      </c>
      <c r="AG2372" s="281" t="s">
        <v>7498</v>
      </c>
      <c r="AI2372" s="281" t="s">
        <v>7499</v>
      </c>
      <c r="AJ2372" s="281" t="s">
        <v>11615</v>
      </c>
      <c r="AN2372" s="303">
        <v>44351</v>
      </c>
      <c r="AP2372" s="284">
        <f t="shared" si="331"/>
        <v>2365</v>
      </c>
      <c r="AQ2372" s="284" t="str">
        <f t="shared" si="332"/>
        <v>花村咲織1</v>
      </c>
      <c r="AR2372" s="284" t="str">
        <f t="shared" si="333"/>
        <v>はなむらさおり1</v>
      </c>
      <c r="AS2372" s="284">
        <f t="shared" si="334"/>
        <v>1731548</v>
      </c>
      <c r="AT2372" s="284" t="str">
        <f t="shared" si="327"/>
        <v>花村咲織</v>
      </c>
      <c r="AU2372" s="284">
        <f>IF(AT2372="","",COUNTIF(AT$8:AT2372,AT2372))</f>
        <v>1</v>
      </c>
      <c r="AV2372" s="284" t="str">
        <f t="shared" si="328"/>
        <v>はなむらさおり</v>
      </c>
      <c r="AW2372" s="284">
        <f>IF(AV2372="","",COUNTIF(AV$8:AV2372,AV2372))</f>
        <v>1</v>
      </c>
      <c r="AX2372" s="284" t="str">
        <f t="shared" si="326"/>
        <v/>
      </c>
      <c r="AY2372" s="284" t="str">
        <f t="shared" si="329"/>
        <v/>
      </c>
      <c r="AZ2372" s="284" t="str">
        <f t="shared" si="330"/>
        <v/>
      </c>
    </row>
    <row r="2373" spans="1:52" ht="18" customHeight="1">
      <c r="A2373" s="281">
        <v>1731597</v>
      </c>
      <c r="B2373" s="281" t="s">
        <v>3425</v>
      </c>
      <c r="C2373" s="281" t="s">
        <v>8388</v>
      </c>
      <c r="D2373" s="281" t="s">
        <v>3427</v>
      </c>
      <c r="E2373" s="281" t="s">
        <v>6755</v>
      </c>
      <c r="F2373" s="281">
        <v>2</v>
      </c>
      <c r="G2373" s="281" t="s">
        <v>282</v>
      </c>
      <c r="H2373" s="303">
        <v>38495</v>
      </c>
      <c r="I2373" s="281">
        <v>24</v>
      </c>
      <c r="J2373" s="281" t="s">
        <v>260</v>
      </c>
      <c r="K2373" s="281">
        <v>276</v>
      </c>
      <c r="L2373" s="281" t="s">
        <v>742</v>
      </c>
      <c r="M2373" s="281">
        <v>4572</v>
      </c>
      <c r="N2373" s="281" t="s">
        <v>5917</v>
      </c>
      <c r="O2373" s="281">
        <v>2</v>
      </c>
      <c r="P2373" s="281" t="s">
        <v>303</v>
      </c>
      <c r="W2373" s="281">
        <v>-20</v>
      </c>
      <c r="X2373" s="281" t="s">
        <v>1574</v>
      </c>
      <c r="AA2373" s="281">
        <v>-1</v>
      </c>
      <c r="AB2373" s="281" t="s">
        <v>7787</v>
      </c>
      <c r="AC2373" s="303">
        <v>44542</v>
      </c>
      <c r="AD2373" s="281" t="s">
        <v>11503</v>
      </c>
      <c r="AE2373" s="281" t="s">
        <v>2880</v>
      </c>
      <c r="AF2373" s="281" t="s">
        <v>266</v>
      </c>
      <c r="AG2373" s="281" t="s">
        <v>5918</v>
      </c>
      <c r="AI2373" s="281" t="s">
        <v>5919</v>
      </c>
      <c r="AN2373" s="303">
        <v>44351</v>
      </c>
      <c r="AP2373" s="284">
        <f t="shared" si="331"/>
        <v>2366</v>
      </c>
      <c r="AQ2373" s="284" t="str">
        <f t="shared" si="332"/>
        <v>西澤来未1</v>
      </c>
      <c r="AR2373" s="284" t="str">
        <f t="shared" si="333"/>
        <v>にしざわくるみ1</v>
      </c>
      <c r="AS2373" s="284">
        <f t="shared" si="334"/>
        <v>1731597</v>
      </c>
      <c r="AT2373" s="284" t="str">
        <f t="shared" si="327"/>
        <v>西澤来未</v>
      </c>
      <c r="AU2373" s="284">
        <f>IF(AT2373="","",COUNTIF(AT$8:AT2373,AT2373))</f>
        <v>1</v>
      </c>
      <c r="AV2373" s="284" t="str">
        <f t="shared" si="328"/>
        <v>にしざわくるみ</v>
      </c>
      <c r="AW2373" s="284">
        <f>IF(AV2373="","",COUNTIF(AV$8:AV2373,AV2373))</f>
        <v>1</v>
      </c>
      <c r="AX2373" s="284" t="str">
        <f t="shared" si="326"/>
        <v/>
      </c>
      <c r="AY2373" s="284" t="str">
        <f t="shared" si="329"/>
        <v/>
      </c>
      <c r="AZ2373" s="284" t="str">
        <f t="shared" si="330"/>
        <v/>
      </c>
    </row>
    <row r="2374" spans="1:52" ht="18" customHeight="1">
      <c r="A2374" s="281">
        <v>1731594</v>
      </c>
      <c r="B2374" s="281" t="s">
        <v>1941</v>
      </c>
      <c r="C2374" s="281" t="s">
        <v>2276</v>
      </c>
      <c r="D2374" s="281" t="s">
        <v>1942</v>
      </c>
      <c r="E2374" s="281" t="s">
        <v>3578</v>
      </c>
      <c r="F2374" s="281">
        <v>2</v>
      </c>
      <c r="G2374" s="281" t="s">
        <v>282</v>
      </c>
      <c r="H2374" s="303">
        <v>38498</v>
      </c>
      <c r="I2374" s="281">
        <v>24</v>
      </c>
      <c r="J2374" s="281" t="s">
        <v>260</v>
      </c>
      <c r="K2374" s="281">
        <v>276</v>
      </c>
      <c r="L2374" s="281" t="s">
        <v>742</v>
      </c>
      <c r="M2374" s="281">
        <v>4572</v>
      </c>
      <c r="N2374" s="281" t="s">
        <v>5917</v>
      </c>
      <c r="O2374" s="281">
        <v>2</v>
      </c>
      <c r="P2374" s="281" t="s">
        <v>303</v>
      </c>
      <c r="W2374" s="281">
        <v>-20</v>
      </c>
      <c r="X2374" s="281" t="s">
        <v>1574</v>
      </c>
      <c r="AA2374" s="281">
        <v>-1</v>
      </c>
      <c r="AB2374" s="281" t="s">
        <v>7787</v>
      </c>
      <c r="AC2374" s="303">
        <v>44542</v>
      </c>
      <c r="AD2374" s="281" t="s">
        <v>11503</v>
      </c>
      <c r="AE2374" s="281" t="s">
        <v>2880</v>
      </c>
      <c r="AF2374" s="281" t="s">
        <v>266</v>
      </c>
      <c r="AG2374" s="281" t="s">
        <v>5918</v>
      </c>
      <c r="AI2374" s="281" t="s">
        <v>5919</v>
      </c>
      <c r="AN2374" s="303">
        <v>44351</v>
      </c>
      <c r="AP2374" s="284">
        <f t="shared" si="331"/>
        <v>2367</v>
      </c>
      <c r="AQ2374" s="284" t="str">
        <f t="shared" si="332"/>
        <v>有賀優1</v>
      </c>
      <c r="AR2374" s="284" t="str">
        <f t="shared" si="333"/>
        <v>あるがゆう1</v>
      </c>
      <c r="AS2374" s="284">
        <f t="shared" si="334"/>
        <v>1731594</v>
      </c>
      <c r="AT2374" s="284" t="str">
        <f t="shared" si="327"/>
        <v>有賀優</v>
      </c>
      <c r="AU2374" s="284">
        <f>IF(AT2374="","",COUNTIF(AT$8:AT2374,AT2374))</f>
        <v>1</v>
      </c>
      <c r="AV2374" s="284" t="str">
        <f t="shared" si="328"/>
        <v>あるがゆう</v>
      </c>
      <c r="AW2374" s="284">
        <f>IF(AV2374="","",COUNTIF(AV$8:AV2374,AV2374))</f>
        <v>1</v>
      </c>
      <c r="AX2374" s="284" t="str">
        <f t="shared" si="326"/>
        <v/>
      </c>
      <c r="AY2374" s="284" t="str">
        <f t="shared" si="329"/>
        <v/>
      </c>
      <c r="AZ2374" s="284" t="str">
        <f t="shared" si="330"/>
        <v/>
      </c>
    </row>
    <row r="2375" spans="1:52" ht="18" customHeight="1">
      <c r="A2375" s="281">
        <v>1731401</v>
      </c>
      <c r="B2375" s="281" t="s">
        <v>6010</v>
      </c>
      <c r="C2375" s="281" t="s">
        <v>8389</v>
      </c>
      <c r="D2375" s="281" t="s">
        <v>6012</v>
      </c>
      <c r="E2375" s="281" t="s">
        <v>8390</v>
      </c>
      <c r="F2375" s="281">
        <v>2</v>
      </c>
      <c r="G2375" s="281" t="s">
        <v>282</v>
      </c>
      <c r="H2375" s="303">
        <v>38502</v>
      </c>
      <c r="I2375" s="281">
        <v>24</v>
      </c>
      <c r="J2375" s="281" t="s">
        <v>260</v>
      </c>
      <c r="K2375" s="281">
        <v>275</v>
      </c>
      <c r="L2375" s="281" t="s">
        <v>273</v>
      </c>
      <c r="M2375" s="281">
        <v>2079</v>
      </c>
      <c r="N2375" s="281" t="s">
        <v>5907</v>
      </c>
      <c r="O2375" s="281">
        <v>2</v>
      </c>
      <c r="P2375" s="281" t="s">
        <v>303</v>
      </c>
      <c r="W2375" s="281">
        <v>-20</v>
      </c>
      <c r="X2375" s="281" t="s">
        <v>1574</v>
      </c>
      <c r="AA2375" s="281">
        <v>-1</v>
      </c>
      <c r="AB2375" s="281" t="s">
        <v>7787</v>
      </c>
      <c r="AC2375" s="303">
        <v>44542</v>
      </c>
      <c r="AD2375" s="281" t="s">
        <v>11503</v>
      </c>
      <c r="AE2375" s="281" t="s">
        <v>5908</v>
      </c>
      <c r="AF2375" s="281" t="s">
        <v>266</v>
      </c>
      <c r="AG2375" s="281" t="s">
        <v>5909</v>
      </c>
      <c r="AI2375" s="281" t="s">
        <v>5910</v>
      </c>
      <c r="AJ2375" s="281" t="s">
        <v>11511</v>
      </c>
      <c r="AN2375" s="303">
        <v>44351</v>
      </c>
      <c r="AP2375" s="284">
        <f t="shared" si="331"/>
        <v>2368</v>
      </c>
      <c r="AQ2375" s="284" t="str">
        <f t="shared" si="332"/>
        <v>相澤杏珠1</v>
      </c>
      <c r="AR2375" s="284" t="str">
        <f t="shared" si="333"/>
        <v>あいざわあんじゅ1</v>
      </c>
      <c r="AS2375" s="284">
        <f t="shared" si="334"/>
        <v>1731401</v>
      </c>
      <c r="AT2375" s="284" t="str">
        <f t="shared" si="327"/>
        <v>相澤杏珠</v>
      </c>
      <c r="AU2375" s="284">
        <f>IF(AT2375="","",COUNTIF(AT$8:AT2375,AT2375))</f>
        <v>1</v>
      </c>
      <c r="AV2375" s="284" t="str">
        <f t="shared" si="328"/>
        <v>あいざわあんじゅ</v>
      </c>
      <c r="AW2375" s="284">
        <f>IF(AV2375="","",COUNTIF(AV$8:AV2375,AV2375))</f>
        <v>1</v>
      </c>
      <c r="AX2375" s="284" t="str">
        <f t="shared" si="326"/>
        <v/>
      </c>
      <c r="AY2375" s="284" t="str">
        <f t="shared" si="329"/>
        <v/>
      </c>
      <c r="AZ2375" s="284" t="str">
        <f t="shared" si="330"/>
        <v/>
      </c>
    </row>
    <row r="2376" spans="1:52" ht="18" customHeight="1">
      <c r="A2376" s="281">
        <v>1731598</v>
      </c>
      <c r="B2376" s="281" t="s">
        <v>3585</v>
      </c>
      <c r="C2376" s="281" t="s">
        <v>8391</v>
      </c>
      <c r="D2376" s="281" t="s">
        <v>3587</v>
      </c>
      <c r="E2376" s="281" t="s">
        <v>7673</v>
      </c>
      <c r="F2376" s="281">
        <v>2</v>
      </c>
      <c r="G2376" s="281" t="s">
        <v>282</v>
      </c>
      <c r="H2376" s="303">
        <v>38505</v>
      </c>
      <c r="I2376" s="281">
        <v>24</v>
      </c>
      <c r="J2376" s="281" t="s">
        <v>260</v>
      </c>
      <c r="K2376" s="281">
        <v>276</v>
      </c>
      <c r="L2376" s="281" t="s">
        <v>742</v>
      </c>
      <c r="M2376" s="281">
        <v>4572</v>
      </c>
      <c r="N2376" s="281" t="s">
        <v>5917</v>
      </c>
      <c r="O2376" s="281">
        <v>2</v>
      </c>
      <c r="P2376" s="281" t="s">
        <v>303</v>
      </c>
      <c r="W2376" s="281">
        <v>-20</v>
      </c>
      <c r="X2376" s="281" t="s">
        <v>1574</v>
      </c>
      <c r="AA2376" s="281">
        <v>-1</v>
      </c>
      <c r="AB2376" s="281" t="s">
        <v>7787</v>
      </c>
      <c r="AC2376" s="303">
        <v>44542</v>
      </c>
      <c r="AD2376" s="281" t="s">
        <v>11503</v>
      </c>
      <c r="AE2376" s="281" t="s">
        <v>2880</v>
      </c>
      <c r="AF2376" s="281" t="s">
        <v>266</v>
      </c>
      <c r="AG2376" s="281" t="s">
        <v>5918</v>
      </c>
      <c r="AI2376" s="281" t="s">
        <v>5919</v>
      </c>
      <c r="AN2376" s="303">
        <v>44351</v>
      </c>
      <c r="AP2376" s="284">
        <f t="shared" si="331"/>
        <v>2369</v>
      </c>
      <c r="AQ2376" s="284" t="str">
        <f t="shared" si="332"/>
        <v>三村瑠奈1</v>
      </c>
      <c r="AR2376" s="284" t="str">
        <f t="shared" si="333"/>
        <v>みむらるな1</v>
      </c>
      <c r="AS2376" s="284">
        <f t="shared" si="334"/>
        <v>1731598</v>
      </c>
      <c r="AT2376" s="284" t="str">
        <f t="shared" si="327"/>
        <v>三村瑠奈</v>
      </c>
      <c r="AU2376" s="284">
        <f>IF(AT2376="","",COUNTIF(AT$8:AT2376,AT2376))</f>
        <v>1</v>
      </c>
      <c r="AV2376" s="284" t="str">
        <f t="shared" si="328"/>
        <v>みむらるな</v>
      </c>
      <c r="AW2376" s="284">
        <f>IF(AV2376="","",COUNTIF(AV$8:AV2376,AV2376))</f>
        <v>1</v>
      </c>
      <c r="AX2376" s="284" t="str">
        <f t="shared" ref="AX2376:AX2439" si="335">IFERROR(VLOOKUP(AS2376,$BA$11:$BA$38,1,FALSE),"")</f>
        <v/>
      </c>
      <c r="AY2376" s="284" t="str">
        <f t="shared" si="329"/>
        <v/>
      </c>
      <c r="AZ2376" s="284" t="str">
        <f t="shared" si="330"/>
        <v/>
      </c>
    </row>
    <row r="2377" spans="1:52" ht="18" customHeight="1">
      <c r="A2377" s="281">
        <v>1731558</v>
      </c>
      <c r="B2377" s="281" t="s">
        <v>8392</v>
      </c>
      <c r="C2377" s="281" t="s">
        <v>5170</v>
      </c>
      <c r="D2377" s="281" t="s">
        <v>6701</v>
      </c>
      <c r="E2377" s="281" t="s">
        <v>4900</v>
      </c>
      <c r="F2377" s="281">
        <v>2</v>
      </c>
      <c r="G2377" s="281" t="s">
        <v>282</v>
      </c>
      <c r="H2377" s="303">
        <v>38507</v>
      </c>
      <c r="I2377" s="281">
        <v>24</v>
      </c>
      <c r="J2377" s="281" t="s">
        <v>260</v>
      </c>
      <c r="K2377" s="281">
        <v>274</v>
      </c>
      <c r="L2377" s="281" t="s">
        <v>317</v>
      </c>
      <c r="M2377" s="281">
        <v>2073</v>
      </c>
      <c r="N2377" s="281" t="s">
        <v>8115</v>
      </c>
      <c r="O2377" s="281">
        <v>2</v>
      </c>
      <c r="P2377" s="281" t="s">
        <v>303</v>
      </c>
      <c r="W2377" s="281">
        <v>-20</v>
      </c>
      <c r="X2377" s="281" t="s">
        <v>1574</v>
      </c>
      <c r="AA2377" s="281">
        <v>-1</v>
      </c>
      <c r="AB2377" s="281" t="s">
        <v>7787</v>
      </c>
      <c r="AC2377" s="303">
        <v>44542</v>
      </c>
      <c r="AD2377" s="281" t="s">
        <v>11503</v>
      </c>
      <c r="AE2377" s="281" t="s">
        <v>1371</v>
      </c>
      <c r="AF2377" s="281" t="s">
        <v>266</v>
      </c>
      <c r="AG2377" s="281" t="s">
        <v>8116</v>
      </c>
      <c r="AI2377" s="281" t="s">
        <v>8117</v>
      </c>
      <c r="AN2377" s="303">
        <v>44351</v>
      </c>
      <c r="AP2377" s="284">
        <f t="shared" si="331"/>
        <v>2370</v>
      </c>
      <c r="AQ2377" s="284" t="str">
        <f t="shared" si="332"/>
        <v>岡﨑希1</v>
      </c>
      <c r="AR2377" s="284" t="str">
        <f t="shared" si="333"/>
        <v>おかざきのぞみ1</v>
      </c>
      <c r="AS2377" s="284">
        <f t="shared" si="334"/>
        <v>1731558</v>
      </c>
      <c r="AT2377" s="284" t="str">
        <f t="shared" si="327"/>
        <v>岡﨑希</v>
      </c>
      <c r="AU2377" s="284">
        <f>IF(AT2377="","",COUNTIF(AT$8:AT2377,AT2377))</f>
        <v>1</v>
      </c>
      <c r="AV2377" s="284" t="str">
        <f t="shared" si="328"/>
        <v>おかざきのぞみ</v>
      </c>
      <c r="AW2377" s="284">
        <f>IF(AV2377="","",COUNTIF(AV$8:AV2377,AV2377))</f>
        <v>1</v>
      </c>
      <c r="AX2377" s="284" t="str">
        <f t="shared" si="335"/>
        <v/>
      </c>
      <c r="AY2377" s="284" t="str">
        <f t="shared" si="329"/>
        <v/>
      </c>
      <c r="AZ2377" s="284" t="str">
        <f t="shared" si="330"/>
        <v/>
      </c>
    </row>
    <row r="2378" spans="1:52" ht="18" customHeight="1">
      <c r="A2378" s="281">
        <v>1731414</v>
      </c>
      <c r="B2378" s="281" t="s">
        <v>8393</v>
      </c>
      <c r="C2378" s="281" t="s">
        <v>4956</v>
      </c>
      <c r="D2378" s="281" t="s">
        <v>8394</v>
      </c>
      <c r="E2378" s="281" t="s">
        <v>4957</v>
      </c>
      <c r="F2378" s="281">
        <v>1</v>
      </c>
      <c r="G2378" s="281" t="s">
        <v>259</v>
      </c>
      <c r="H2378" s="303">
        <v>38510</v>
      </c>
      <c r="I2378" s="281">
        <v>24</v>
      </c>
      <c r="J2378" s="281" t="s">
        <v>260</v>
      </c>
      <c r="K2378" s="281">
        <v>275</v>
      </c>
      <c r="L2378" s="281" t="s">
        <v>273</v>
      </c>
      <c r="M2378" s="281">
        <v>2079</v>
      </c>
      <c r="N2378" s="281" t="s">
        <v>5907</v>
      </c>
      <c r="O2378" s="281">
        <v>2</v>
      </c>
      <c r="P2378" s="281" t="s">
        <v>303</v>
      </c>
      <c r="W2378" s="281">
        <v>-20</v>
      </c>
      <c r="X2378" s="281" t="s">
        <v>1574</v>
      </c>
      <c r="AA2378" s="281">
        <v>-1</v>
      </c>
      <c r="AB2378" s="281" t="s">
        <v>7787</v>
      </c>
      <c r="AC2378" s="303">
        <v>44542</v>
      </c>
      <c r="AD2378" s="281" t="s">
        <v>11503</v>
      </c>
      <c r="AE2378" s="281" t="s">
        <v>5908</v>
      </c>
      <c r="AF2378" s="281" t="s">
        <v>266</v>
      </c>
      <c r="AG2378" s="281" t="s">
        <v>5909</v>
      </c>
      <c r="AI2378" s="281" t="s">
        <v>5910</v>
      </c>
      <c r="AJ2378" s="281" t="s">
        <v>11511</v>
      </c>
      <c r="AN2378" s="303">
        <v>44351</v>
      </c>
      <c r="AP2378" s="284">
        <f t="shared" si="331"/>
        <v>2371</v>
      </c>
      <c r="AQ2378" s="284" t="str">
        <f t="shared" si="332"/>
        <v>船本健太1</v>
      </c>
      <c r="AR2378" s="284" t="str">
        <f t="shared" si="333"/>
        <v>ふなもとけんた1</v>
      </c>
      <c r="AS2378" s="284">
        <f t="shared" si="334"/>
        <v>1731414</v>
      </c>
      <c r="AT2378" s="284" t="str">
        <f t="shared" ref="AT2378:AT2441" si="336">B2378&amp;C2378</f>
        <v>船本健太</v>
      </c>
      <c r="AU2378" s="284">
        <f>IF(AT2378="","",COUNTIF(AT$8:AT2378,AT2378))</f>
        <v>1</v>
      </c>
      <c r="AV2378" s="284" t="str">
        <f t="shared" ref="AV2378:AV2441" si="337">D2378&amp;E2378</f>
        <v>ふなもとけんた</v>
      </c>
      <c r="AW2378" s="284">
        <f>IF(AV2378="","",COUNTIF(AV$8:AV2378,AV2378))</f>
        <v>1</v>
      </c>
      <c r="AX2378" s="284" t="str">
        <f t="shared" si="335"/>
        <v/>
      </c>
      <c r="AY2378" s="284" t="str">
        <f t="shared" ref="AY2378:AY2441" si="338">IF(AX2378="","",VLOOKUP(AS2378,$BA$11:$BC$38,2,FALSE))</f>
        <v/>
      </c>
      <c r="AZ2378" s="284" t="str">
        <f t="shared" ref="AZ2378:AZ2441" si="339">IF(AX2378="","",VLOOKUP(AS2378,$BA$11:$BC$38,3,FALSE))</f>
        <v/>
      </c>
    </row>
    <row r="2379" spans="1:52" ht="18" customHeight="1">
      <c r="A2379" s="281">
        <v>1731403</v>
      </c>
      <c r="B2379" s="281" t="s">
        <v>8395</v>
      </c>
      <c r="C2379" s="281" t="s">
        <v>396</v>
      </c>
      <c r="D2379" s="281" t="s">
        <v>7679</v>
      </c>
      <c r="E2379" s="281" t="s">
        <v>5455</v>
      </c>
      <c r="F2379" s="281">
        <v>2</v>
      </c>
      <c r="G2379" s="281" t="s">
        <v>282</v>
      </c>
      <c r="H2379" s="303">
        <v>38521</v>
      </c>
      <c r="I2379" s="281">
        <v>24</v>
      </c>
      <c r="J2379" s="281" t="s">
        <v>260</v>
      </c>
      <c r="K2379" s="281">
        <v>275</v>
      </c>
      <c r="L2379" s="281" t="s">
        <v>273</v>
      </c>
      <c r="M2379" s="281">
        <v>2079</v>
      </c>
      <c r="N2379" s="281" t="s">
        <v>5907</v>
      </c>
      <c r="O2379" s="281">
        <v>2</v>
      </c>
      <c r="P2379" s="281" t="s">
        <v>303</v>
      </c>
      <c r="W2379" s="281">
        <v>-20</v>
      </c>
      <c r="X2379" s="281" t="s">
        <v>1574</v>
      </c>
      <c r="AA2379" s="281">
        <v>-1</v>
      </c>
      <c r="AB2379" s="281" t="s">
        <v>7787</v>
      </c>
      <c r="AC2379" s="303">
        <v>44542</v>
      </c>
      <c r="AD2379" s="281" t="s">
        <v>11503</v>
      </c>
      <c r="AE2379" s="281" t="s">
        <v>5908</v>
      </c>
      <c r="AF2379" s="281" t="s">
        <v>266</v>
      </c>
      <c r="AG2379" s="281" t="s">
        <v>5909</v>
      </c>
      <c r="AI2379" s="281" t="s">
        <v>5910</v>
      </c>
      <c r="AJ2379" s="281" t="s">
        <v>11511</v>
      </c>
      <c r="AN2379" s="303">
        <v>44351</v>
      </c>
      <c r="AP2379" s="284">
        <f t="shared" ref="AP2379:AP2442" si="340">AP2378+1</f>
        <v>2372</v>
      </c>
      <c r="AQ2379" s="284" t="str">
        <f t="shared" ref="AQ2379:AQ2442" si="341">AT2379&amp;AU2379</f>
        <v>荒田結1</v>
      </c>
      <c r="AR2379" s="284" t="str">
        <f t="shared" ref="AR2379:AR2442" si="342">AV2379&amp;AW2379</f>
        <v>あらたゆい1</v>
      </c>
      <c r="AS2379" s="284">
        <f t="shared" ref="AS2379:AS2442" si="343">A2379</f>
        <v>1731403</v>
      </c>
      <c r="AT2379" s="284" t="str">
        <f t="shared" si="336"/>
        <v>荒田結</v>
      </c>
      <c r="AU2379" s="284">
        <f>IF(AT2379="","",COUNTIF(AT$8:AT2379,AT2379))</f>
        <v>1</v>
      </c>
      <c r="AV2379" s="284" t="str">
        <f t="shared" si="337"/>
        <v>あらたゆい</v>
      </c>
      <c r="AW2379" s="284">
        <f>IF(AV2379="","",COUNTIF(AV$8:AV2379,AV2379))</f>
        <v>1</v>
      </c>
      <c r="AX2379" s="284" t="str">
        <f t="shared" si="335"/>
        <v/>
      </c>
      <c r="AY2379" s="284" t="str">
        <f t="shared" si="338"/>
        <v/>
      </c>
      <c r="AZ2379" s="284" t="str">
        <f t="shared" si="339"/>
        <v/>
      </c>
    </row>
    <row r="2380" spans="1:52" ht="18" customHeight="1">
      <c r="A2380" s="281">
        <v>1728217</v>
      </c>
      <c r="B2380" s="281" t="s">
        <v>8396</v>
      </c>
      <c r="C2380" s="281" t="s">
        <v>7511</v>
      </c>
      <c r="D2380" s="281" t="s">
        <v>8397</v>
      </c>
      <c r="E2380" s="281" t="s">
        <v>5449</v>
      </c>
      <c r="F2380" s="281">
        <v>1</v>
      </c>
      <c r="G2380" s="281" t="s">
        <v>259</v>
      </c>
      <c r="H2380" s="303">
        <v>38530</v>
      </c>
      <c r="I2380" s="281">
        <v>24</v>
      </c>
      <c r="J2380" s="281" t="s">
        <v>260</v>
      </c>
      <c r="K2380" s="281">
        <v>271</v>
      </c>
      <c r="L2380" s="281" t="s">
        <v>413</v>
      </c>
      <c r="M2380" s="281">
        <v>5083</v>
      </c>
      <c r="N2380" s="281" t="s">
        <v>7882</v>
      </c>
      <c r="O2380" s="281">
        <v>2</v>
      </c>
      <c r="P2380" s="281" t="s">
        <v>303</v>
      </c>
      <c r="Q2380" s="281">
        <v>0</v>
      </c>
      <c r="S2380" s="281">
        <v>0</v>
      </c>
      <c r="W2380" s="281">
        <v>-20</v>
      </c>
      <c r="X2380" s="281" t="s">
        <v>1574</v>
      </c>
      <c r="AA2380" s="281">
        <v>-1</v>
      </c>
      <c r="AB2380" s="281" t="s">
        <v>7787</v>
      </c>
      <c r="AC2380" s="303">
        <v>44542</v>
      </c>
      <c r="AD2380" s="281" t="s">
        <v>11505</v>
      </c>
      <c r="AE2380" s="281" t="s">
        <v>1017</v>
      </c>
      <c r="AF2380" s="281" t="s">
        <v>266</v>
      </c>
      <c r="AG2380" s="281" t="s">
        <v>7883</v>
      </c>
      <c r="AI2380" s="281" t="s">
        <v>7884</v>
      </c>
      <c r="AJ2380" s="281" t="s">
        <v>11625</v>
      </c>
      <c r="AN2380" s="303">
        <v>44342</v>
      </c>
      <c r="AP2380" s="284">
        <f t="shared" si="340"/>
        <v>2373</v>
      </c>
      <c r="AQ2380" s="284" t="str">
        <f t="shared" si="341"/>
        <v>川下椋太1</v>
      </c>
      <c r="AR2380" s="284" t="str">
        <f t="shared" si="342"/>
        <v>かわしもりょうた1</v>
      </c>
      <c r="AS2380" s="284">
        <f t="shared" si="343"/>
        <v>1728217</v>
      </c>
      <c r="AT2380" s="284" t="str">
        <f t="shared" si="336"/>
        <v>川下椋太</v>
      </c>
      <c r="AU2380" s="284">
        <f>IF(AT2380="","",COUNTIF(AT$8:AT2380,AT2380))</f>
        <v>1</v>
      </c>
      <c r="AV2380" s="284" t="str">
        <f t="shared" si="337"/>
        <v>かわしもりょうた</v>
      </c>
      <c r="AW2380" s="284">
        <f>IF(AV2380="","",COUNTIF(AV$8:AV2380,AV2380))</f>
        <v>1</v>
      </c>
      <c r="AX2380" s="284" t="str">
        <f t="shared" si="335"/>
        <v/>
      </c>
      <c r="AY2380" s="284" t="str">
        <f t="shared" si="338"/>
        <v/>
      </c>
      <c r="AZ2380" s="284" t="str">
        <f t="shared" si="339"/>
        <v/>
      </c>
    </row>
    <row r="2381" spans="1:52" ht="18" customHeight="1">
      <c r="A2381" s="281">
        <v>1731609</v>
      </c>
      <c r="B2381" s="281" t="s">
        <v>8374</v>
      </c>
      <c r="C2381" s="281" t="s">
        <v>8398</v>
      </c>
      <c r="D2381" s="281" t="s">
        <v>8375</v>
      </c>
      <c r="E2381" s="281" t="s">
        <v>7325</v>
      </c>
      <c r="F2381" s="281">
        <v>2</v>
      </c>
      <c r="G2381" s="281" t="s">
        <v>282</v>
      </c>
      <c r="H2381" s="303">
        <v>38533</v>
      </c>
      <c r="I2381" s="281">
        <v>24</v>
      </c>
      <c r="J2381" s="281" t="s">
        <v>260</v>
      </c>
      <c r="K2381" s="281">
        <v>276</v>
      </c>
      <c r="L2381" s="281" t="s">
        <v>742</v>
      </c>
      <c r="M2381" s="281">
        <v>2086</v>
      </c>
      <c r="N2381" s="281" t="s">
        <v>5903</v>
      </c>
      <c r="O2381" s="281">
        <v>2</v>
      </c>
      <c r="P2381" s="281" t="s">
        <v>303</v>
      </c>
      <c r="W2381" s="281">
        <v>-20</v>
      </c>
      <c r="X2381" s="281" t="s">
        <v>1574</v>
      </c>
      <c r="AA2381" s="281">
        <v>-1</v>
      </c>
      <c r="AB2381" s="281" t="s">
        <v>7787</v>
      </c>
      <c r="AC2381" s="303">
        <v>44542</v>
      </c>
      <c r="AD2381" s="281" t="s">
        <v>11503</v>
      </c>
      <c r="AE2381" s="281" t="s">
        <v>2880</v>
      </c>
      <c r="AF2381" s="281" t="s">
        <v>266</v>
      </c>
      <c r="AG2381" s="281" t="s">
        <v>5904</v>
      </c>
      <c r="AI2381" s="281" t="s">
        <v>5905</v>
      </c>
      <c r="AJ2381" s="281" t="s">
        <v>11510</v>
      </c>
      <c r="AN2381" s="303">
        <v>44351</v>
      </c>
      <c r="AP2381" s="284">
        <f t="shared" si="340"/>
        <v>2374</v>
      </c>
      <c r="AQ2381" s="284" t="str">
        <f t="shared" si="341"/>
        <v>塩原鈴奈1</v>
      </c>
      <c r="AR2381" s="284" t="str">
        <f t="shared" si="342"/>
        <v>しおはらすずな1</v>
      </c>
      <c r="AS2381" s="284">
        <f t="shared" si="343"/>
        <v>1731609</v>
      </c>
      <c r="AT2381" s="284" t="str">
        <f t="shared" si="336"/>
        <v>塩原鈴奈</v>
      </c>
      <c r="AU2381" s="284">
        <f>IF(AT2381="","",COUNTIF(AT$8:AT2381,AT2381))</f>
        <v>1</v>
      </c>
      <c r="AV2381" s="284" t="str">
        <f t="shared" si="337"/>
        <v>しおはらすずな</v>
      </c>
      <c r="AW2381" s="284">
        <f>IF(AV2381="","",COUNTIF(AV$8:AV2381,AV2381))</f>
        <v>1</v>
      </c>
      <c r="AX2381" s="284" t="str">
        <f t="shared" si="335"/>
        <v/>
      </c>
      <c r="AY2381" s="284" t="str">
        <f t="shared" si="338"/>
        <v/>
      </c>
      <c r="AZ2381" s="284" t="str">
        <f t="shared" si="339"/>
        <v/>
      </c>
    </row>
    <row r="2382" spans="1:52" ht="18" customHeight="1">
      <c r="A2382" s="281">
        <v>1728235</v>
      </c>
      <c r="B2382" s="281" t="s">
        <v>278</v>
      </c>
      <c r="C2382" s="281" t="s">
        <v>8399</v>
      </c>
      <c r="D2382" s="281" t="s">
        <v>280</v>
      </c>
      <c r="E2382" s="281" t="s">
        <v>8400</v>
      </c>
      <c r="F2382" s="281">
        <v>2</v>
      </c>
      <c r="G2382" s="281" t="s">
        <v>282</v>
      </c>
      <c r="H2382" s="303">
        <v>38534</v>
      </c>
      <c r="I2382" s="281">
        <v>24</v>
      </c>
      <c r="J2382" s="281" t="s">
        <v>260</v>
      </c>
      <c r="K2382" s="281">
        <v>272</v>
      </c>
      <c r="L2382" s="281" t="s">
        <v>666</v>
      </c>
      <c r="M2382" s="281">
        <v>2062</v>
      </c>
      <c r="N2382" s="281" t="s">
        <v>6827</v>
      </c>
      <c r="O2382" s="281">
        <v>2</v>
      </c>
      <c r="P2382" s="281" t="s">
        <v>303</v>
      </c>
      <c r="Q2382" s="281">
        <v>0</v>
      </c>
      <c r="S2382" s="281">
        <v>0</v>
      </c>
      <c r="W2382" s="281">
        <v>-20</v>
      </c>
      <c r="X2382" s="281" t="s">
        <v>1574</v>
      </c>
      <c r="AA2382" s="281">
        <v>-1</v>
      </c>
      <c r="AB2382" s="281" t="s">
        <v>7787</v>
      </c>
      <c r="AC2382" s="303">
        <v>44542</v>
      </c>
      <c r="AD2382" s="281" t="s">
        <v>11505</v>
      </c>
      <c r="AE2382" s="281" t="s">
        <v>4921</v>
      </c>
      <c r="AF2382" s="281" t="s">
        <v>266</v>
      </c>
      <c r="AG2382" s="281" t="s">
        <v>8401</v>
      </c>
      <c r="AI2382" s="281" t="s">
        <v>6829</v>
      </c>
      <c r="AJ2382" s="281" t="s">
        <v>11579</v>
      </c>
      <c r="AN2382" s="303">
        <v>44342</v>
      </c>
      <c r="AP2382" s="284">
        <f t="shared" si="340"/>
        <v>2375</v>
      </c>
      <c r="AQ2382" s="284" t="str">
        <f t="shared" si="341"/>
        <v>竹内雫1</v>
      </c>
      <c r="AR2382" s="284" t="str">
        <f t="shared" si="342"/>
        <v>たけうちしずく1</v>
      </c>
      <c r="AS2382" s="284">
        <f t="shared" si="343"/>
        <v>1728235</v>
      </c>
      <c r="AT2382" s="284" t="str">
        <f t="shared" si="336"/>
        <v>竹内雫</v>
      </c>
      <c r="AU2382" s="284">
        <f>IF(AT2382="","",COUNTIF(AT$8:AT2382,AT2382))</f>
        <v>1</v>
      </c>
      <c r="AV2382" s="284" t="str">
        <f t="shared" si="337"/>
        <v>たけうちしずく</v>
      </c>
      <c r="AW2382" s="284">
        <f>IF(AV2382="","",COUNTIF(AV$8:AV2382,AV2382))</f>
        <v>1</v>
      </c>
      <c r="AX2382" s="284" t="str">
        <f t="shared" si="335"/>
        <v/>
      </c>
      <c r="AY2382" s="284" t="str">
        <f t="shared" si="338"/>
        <v/>
      </c>
      <c r="AZ2382" s="284" t="str">
        <f t="shared" si="339"/>
        <v/>
      </c>
    </row>
    <row r="2383" spans="1:52" ht="18" customHeight="1">
      <c r="A2383" s="281">
        <v>1731586</v>
      </c>
      <c r="B2383" s="281" t="s">
        <v>2543</v>
      </c>
      <c r="C2383" s="281" t="s">
        <v>4262</v>
      </c>
      <c r="D2383" s="281" t="s">
        <v>2545</v>
      </c>
      <c r="E2383" s="281" t="s">
        <v>4211</v>
      </c>
      <c r="F2383" s="281">
        <v>2</v>
      </c>
      <c r="G2383" s="281" t="s">
        <v>282</v>
      </c>
      <c r="H2383" s="303">
        <v>38534</v>
      </c>
      <c r="I2383" s="281">
        <v>24</v>
      </c>
      <c r="J2383" s="281" t="s">
        <v>260</v>
      </c>
      <c r="K2383" s="281">
        <v>274</v>
      </c>
      <c r="L2383" s="281" t="s">
        <v>317</v>
      </c>
      <c r="M2383" s="281">
        <v>2071</v>
      </c>
      <c r="N2383" s="281" t="s">
        <v>5533</v>
      </c>
      <c r="O2383" s="281">
        <v>2</v>
      </c>
      <c r="P2383" s="281" t="s">
        <v>303</v>
      </c>
      <c r="W2383" s="281">
        <v>-20</v>
      </c>
      <c r="X2383" s="281" t="s">
        <v>1574</v>
      </c>
      <c r="AA2383" s="281">
        <v>-1</v>
      </c>
      <c r="AB2383" s="281" t="s">
        <v>7787</v>
      </c>
      <c r="AC2383" s="303">
        <v>44542</v>
      </c>
      <c r="AD2383" s="281" t="s">
        <v>11503</v>
      </c>
      <c r="AE2383" s="281" t="s">
        <v>1371</v>
      </c>
      <c r="AF2383" s="281" t="s">
        <v>266</v>
      </c>
      <c r="AG2383" s="281" t="s">
        <v>6052</v>
      </c>
      <c r="AI2383" s="281" t="s">
        <v>6053</v>
      </c>
      <c r="AJ2383" s="281" t="s">
        <v>11524</v>
      </c>
      <c r="AN2383" s="303">
        <v>44351</v>
      </c>
      <c r="AP2383" s="284">
        <f t="shared" si="340"/>
        <v>2376</v>
      </c>
      <c r="AQ2383" s="284" t="str">
        <f t="shared" si="341"/>
        <v>藤巻美咲1</v>
      </c>
      <c r="AR2383" s="284" t="str">
        <f t="shared" si="342"/>
        <v>ふじまきみさき1</v>
      </c>
      <c r="AS2383" s="284">
        <f t="shared" si="343"/>
        <v>1731586</v>
      </c>
      <c r="AT2383" s="284" t="str">
        <f t="shared" si="336"/>
        <v>藤巻美咲</v>
      </c>
      <c r="AU2383" s="284">
        <f>IF(AT2383="","",COUNTIF(AT$8:AT2383,AT2383))</f>
        <v>1</v>
      </c>
      <c r="AV2383" s="284" t="str">
        <f t="shared" si="337"/>
        <v>ふじまきみさき</v>
      </c>
      <c r="AW2383" s="284">
        <f>IF(AV2383="","",COUNTIF(AV$8:AV2383,AV2383))</f>
        <v>1</v>
      </c>
      <c r="AX2383" s="284" t="str">
        <f t="shared" si="335"/>
        <v/>
      </c>
      <c r="AY2383" s="284" t="str">
        <f t="shared" si="338"/>
        <v/>
      </c>
      <c r="AZ2383" s="284" t="str">
        <f t="shared" si="339"/>
        <v/>
      </c>
    </row>
    <row r="2384" spans="1:52" ht="18" customHeight="1">
      <c r="A2384" s="281">
        <v>1731588</v>
      </c>
      <c r="B2384" s="281" t="s">
        <v>3858</v>
      </c>
      <c r="C2384" s="281" t="s">
        <v>8402</v>
      </c>
      <c r="D2384" s="281" t="s">
        <v>3859</v>
      </c>
      <c r="E2384" s="281" t="s">
        <v>5365</v>
      </c>
      <c r="F2384" s="281">
        <v>2</v>
      </c>
      <c r="G2384" s="281" t="s">
        <v>282</v>
      </c>
      <c r="H2384" s="303">
        <v>38538</v>
      </c>
      <c r="I2384" s="281">
        <v>24</v>
      </c>
      <c r="J2384" s="281" t="s">
        <v>260</v>
      </c>
      <c r="K2384" s="281">
        <v>274</v>
      </c>
      <c r="L2384" s="281" t="s">
        <v>317</v>
      </c>
      <c r="M2384" s="281">
        <v>2071</v>
      </c>
      <c r="N2384" s="281" t="s">
        <v>5533</v>
      </c>
      <c r="O2384" s="281">
        <v>2</v>
      </c>
      <c r="P2384" s="281" t="s">
        <v>303</v>
      </c>
      <c r="W2384" s="281">
        <v>-20</v>
      </c>
      <c r="X2384" s="281" t="s">
        <v>1574</v>
      </c>
      <c r="AA2384" s="281">
        <v>-1</v>
      </c>
      <c r="AB2384" s="281" t="s">
        <v>7787</v>
      </c>
      <c r="AC2384" s="303">
        <v>44542</v>
      </c>
      <c r="AD2384" s="281" t="s">
        <v>11503</v>
      </c>
      <c r="AE2384" s="281" t="s">
        <v>1371</v>
      </c>
      <c r="AF2384" s="281" t="s">
        <v>266</v>
      </c>
      <c r="AG2384" s="281" t="s">
        <v>6052</v>
      </c>
      <c r="AI2384" s="281" t="s">
        <v>6053</v>
      </c>
      <c r="AJ2384" s="281" t="s">
        <v>11524</v>
      </c>
      <c r="AN2384" s="303">
        <v>44351</v>
      </c>
      <c r="AP2384" s="284">
        <f t="shared" si="340"/>
        <v>2377</v>
      </c>
      <c r="AQ2384" s="284" t="str">
        <f t="shared" si="341"/>
        <v>篠原悠那1</v>
      </c>
      <c r="AR2384" s="284" t="str">
        <f t="shared" si="342"/>
        <v>しのはらはるな1</v>
      </c>
      <c r="AS2384" s="284">
        <f t="shared" si="343"/>
        <v>1731588</v>
      </c>
      <c r="AT2384" s="284" t="str">
        <f t="shared" si="336"/>
        <v>篠原悠那</v>
      </c>
      <c r="AU2384" s="284">
        <f>IF(AT2384="","",COUNTIF(AT$8:AT2384,AT2384))</f>
        <v>1</v>
      </c>
      <c r="AV2384" s="284" t="str">
        <f t="shared" si="337"/>
        <v>しのはらはるな</v>
      </c>
      <c r="AW2384" s="284">
        <f>IF(AV2384="","",COUNTIF(AV$8:AV2384,AV2384))</f>
        <v>1</v>
      </c>
      <c r="AX2384" s="284" t="str">
        <f t="shared" si="335"/>
        <v/>
      </c>
      <c r="AY2384" s="284" t="str">
        <f t="shared" si="338"/>
        <v/>
      </c>
      <c r="AZ2384" s="284" t="str">
        <f t="shared" si="339"/>
        <v/>
      </c>
    </row>
    <row r="2385" spans="1:52" ht="18" customHeight="1">
      <c r="A2385" s="281">
        <v>1728879</v>
      </c>
      <c r="B2385" s="281" t="s">
        <v>8403</v>
      </c>
      <c r="C2385" s="281" t="s">
        <v>8012</v>
      </c>
      <c r="D2385" s="281" t="s">
        <v>8085</v>
      </c>
      <c r="E2385" s="281" t="s">
        <v>8013</v>
      </c>
      <c r="F2385" s="281">
        <v>2</v>
      </c>
      <c r="G2385" s="281" t="s">
        <v>282</v>
      </c>
      <c r="H2385" s="303">
        <v>38546</v>
      </c>
      <c r="I2385" s="281">
        <v>24</v>
      </c>
      <c r="J2385" s="281" t="s">
        <v>260</v>
      </c>
      <c r="K2385" s="281">
        <v>271</v>
      </c>
      <c r="L2385" s="281" t="s">
        <v>413</v>
      </c>
      <c r="M2385" s="281">
        <v>2056</v>
      </c>
      <c r="N2385" s="281" t="s">
        <v>5498</v>
      </c>
      <c r="O2385" s="281">
        <v>2</v>
      </c>
      <c r="P2385" s="281" t="s">
        <v>303</v>
      </c>
      <c r="Q2385" s="281">
        <v>0</v>
      </c>
      <c r="S2385" s="281">
        <v>0</v>
      </c>
      <c r="W2385" s="281">
        <v>-20</v>
      </c>
      <c r="X2385" s="281" t="s">
        <v>1574</v>
      </c>
      <c r="AA2385" s="281">
        <v>-1</v>
      </c>
      <c r="AB2385" s="281" t="s">
        <v>7787</v>
      </c>
      <c r="AC2385" s="303">
        <v>44542</v>
      </c>
      <c r="AD2385" s="281" t="s">
        <v>11505</v>
      </c>
      <c r="AE2385" s="281" t="s">
        <v>3735</v>
      </c>
      <c r="AF2385" s="281" t="s">
        <v>266</v>
      </c>
      <c r="AG2385" s="281" t="s">
        <v>5499</v>
      </c>
      <c r="AI2385" s="281" t="s">
        <v>5500</v>
      </c>
      <c r="AJ2385" s="281" t="s">
        <v>11476</v>
      </c>
      <c r="AN2385" s="303">
        <v>44343</v>
      </c>
      <c r="AP2385" s="284">
        <f t="shared" si="340"/>
        <v>2378</v>
      </c>
      <c r="AQ2385" s="284" t="str">
        <f t="shared" si="341"/>
        <v>城田優月1</v>
      </c>
      <c r="AR2385" s="284" t="str">
        <f t="shared" si="342"/>
        <v>しろたゆづき1</v>
      </c>
      <c r="AS2385" s="284">
        <f t="shared" si="343"/>
        <v>1728879</v>
      </c>
      <c r="AT2385" s="284" t="str">
        <f t="shared" si="336"/>
        <v>城田優月</v>
      </c>
      <c r="AU2385" s="284">
        <f>IF(AT2385="","",COUNTIF(AT$8:AT2385,AT2385))</f>
        <v>1</v>
      </c>
      <c r="AV2385" s="284" t="str">
        <f t="shared" si="337"/>
        <v>しろたゆづき</v>
      </c>
      <c r="AW2385" s="284">
        <f>IF(AV2385="","",COUNTIF(AV$8:AV2385,AV2385))</f>
        <v>1</v>
      </c>
      <c r="AX2385" s="284" t="str">
        <f t="shared" si="335"/>
        <v/>
      </c>
      <c r="AY2385" s="284" t="str">
        <f t="shared" si="338"/>
        <v/>
      </c>
      <c r="AZ2385" s="284" t="str">
        <f t="shared" si="339"/>
        <v/>
      </c>
    </row>
    <row r="2386" spans="1:52" ht="18" customHeight="1">
      <c r="A2386" s="281">
        <v>1731404</v>
      </c>
      <c r="B2386" s="281" t="s">
        <v>5854</v>
      </c>
      <c r="C2386" s="281" t="s">
        <v>5693</v>
      </c>
      <c r="D2386" s="281" t="s">
        <v>5856</v>
      </c>
      <c r="E2386" s="281" t="s">
        <v>5695</v>
      </c>
      <c r="F2386" s="281">
        <v>2</v>
      </c>
      <c r="G2386" s="281" t="s">
        <v>282</v>
      </c>
      <c r="H2386" s="303">
        <v>38551</v>
      </c>
      <c r="I2386" s="281">
        <v>24</v>
      </c>
      <c r="J2386" s="281" t="s">
        <v>260</v>
      </c>
      <c r="K2386" s="281">
        <v>275</v>
      </c>
      <c r="L2386" s="281" t="s">
        <v>273</v>
      </c>
      <c r="M2386" s="281">
        <v>2079</v>
      </c>
      <c r="N2386" s="281" t="s">
        <v>5907</v>
      </c>
      <c r="O2386" s="281">
        <v>2</v>
      </c>
      <c r="P2386" s="281" t="s">
        <v>303</v>
      </c>
      <c r="W2386" s="281">
        <v>-20</v>
      </c>
      <c r="X2386" s="281" t="s">
        <v>1574</v>
      </c>
      <c r="AA2386" s="281">
        <v>-1</v>
      </c>
      <c r="AB2386" s="281" t="s">
        <v>7787</v>
      </c>
      <c r="AC2386" s="303">
        <v>44542</v>
      </c>
      <c r="AD2386" s="281" t="s">
        <v>11503</v>
      </c>
      <c r="AE2386" s="281" t="s">
        <v>5908</v>
      </c>
      <c r="AF2386" s="281" t="s">
        <v>266</v>
      </c>
      <c r="AG2386" s="281" t="s">
        <v>5909</v>
      </c>
      <c r="AI2386" s="281" t="s">
        <v>5910</v>
      </c>
      <c r="AJ2386" s="281" t="s">
        <v>11511</v>
      </c>
      <c r="AN2386" s="303">
        <v>44351</v>
      </c>
      <c r="AP2386" s="284">
        <f t="shared" si="340"/>
        <v>2379</v>
      </c>
      <c r="AQ2386" s="284" t="str">
        <f t="shared" si="341"/>
        <v>大月美波1</v>
      </c>
      <c r="AR2386" s="284" t="str">
        <f t="shared" si="342"/>
        <v>おおつきみなみ1</v>
      </c>
      <c r="AS2386" s="284">
        <f t="shared" si="343"/>
        <v>1731404</v>
      </c>
      <c r="AT2386" s="284" t="str">
        <f t="shared" si="336"/>
        <v>大月美波</v>
      </c>
      <c r="AU2386" s="284">
        <f>IF(AT2386="","",COUNTIF(AT$8:AT2386,AT2386))</f>
        <v>1</v>
      </c>
      <c r="AV2386" s="284" t="str">
        <f t="shared" si="337"/>
        <v>おおつきみなみ</v>
      </c>
      <c r="AW2386" s="284">
        <f>IF(AV2386="","",COUNTIF(AV$8:AV2386,AV2386))</f>
        <v>1</v>
      </c>
      <c r="AX2386" s="284" t="str">
        <f t="shared" si="335"/>
        <v/>
      </c>
      <c r="AY2386" s="284" t="str">
        <f t="shared" si="338"/>
        <v/>
      </c>
      <c r="AZ2386" s="284" t="str">
        <f t="shared" si="339"/>
        <v/>
      </c>
    </row>
    <row r="2387" spans="1:52" ht="18" customHeight="1">
      <c r="A2387" s="281">
        <v>1731413</v>
      </c>
      <c r="B2387" s="281" t="s">
        <v>8404</v>
      </c>
      <c r="C2387" s="281" t="s">
        <v>8405</v>
      </c>
      <c r="D2387" s="281" t="s">
        <v>8406</v>
      </c>
      <c r="E2387" s="281" t="s">
        <v>8407</v>
      </c>
      <c r="F2387" s="281">
        <v>1</v>
      </c>
      <c r="G2387" s="281" t="s">
        <v>259</v>
      </c>
      <c r="H2387" s="303">
        <v>38555</v>
      </c>
      <c r="I2387" s="281">
        <v>24</v>
      </c>
      <c r="J2387" s="281" t="s">
        <v>260</v>
      </c>
      <c r="K2387" s="281">
        <v>275</v>
      </c>
      <c r="L2387" s="281" t="s">
        <v>273</v>
      </c>
      <c r="M2387" s="281">
        <v>2079</v>
      </c>
      <c r="N2387" s="281" t="s">
        <v>5907</v>
      </c>
      <c r="O2387" s="281">
        <v>2</v>
      </c>
      <c r="P2387" s="281" t="s">
        <v>303</v>
      </c>
      <c r="Q2387" s="281">
        <v>0</v>
      </c>
      <c r="S2387" s="281">
        <v>0</v>
      </c>
      <c r="W2387" s="281">
        <v>-20</v>
      </c>
      <c r="X2387" s="281" t="s">
        <v>1574</v>
      </c>
      <c r="AA2387" s="281">
        <v>-1</v>
      </c>
      <c r="AB2387" s="281" t="s">
        <v>7787</v>
      </c>
      <c r="AC2387" s="303">
        <v>44542</v>
      </c>
      <c r="AD2387" s="281" t="s">
        <v>11503</v>
      </c>
      <c r="AE2387" s="281" t="s">
        <v>5908</v>
      </c>
      <c r="AF2387" s="281" t="s">
        <v>266</v>
      </c>
      <c r="AG2387" s="281" t="s">
        <v>5909</v>
      </c>
      <c r="AI2387" s="281" t="s">
        <v>5910</v>
      </c>
      <c r="AJ2387" s="281" t="s">
        <v>11511</v>
      </c>
      <c r="AN2387" s="303">
        <v>44351</v>
      </c>
      <c r="AP2387" s="284">
        <f t="shared" si="340"/>
        <v>2380</v>
      </c>
      <c r="AQ2387" s="284" t="str">
        <f t="shared" si="341"/>
        <v>市澤吟太1</v>
      </c>
      <c r="AR2387" s="284" t="str">
        <f t="shared" si="342"/>
        <v>いちざわぎんた1</v>
      </c>
      <c r="AS2387" s="284">
        <f t="shared" si="343"/>
        <v>1731413</v>
      </c>
      <c r="AT2387" s="284" t="str">
        <f t="shared" si="336"/>
        <v>市澤吟太</v>
      </c>
      <c r="AU2387" s="284">
        <f>IF(AT2387="","",COUNTIF(AT$8:AT2387,AT2387))</f>
        <v>1</v>
      </c>
      <c r="AV2387" s="284" t="str">
        <f t="shared" si="337"/>
        <v>いちざわぎんた</v>
      </c>
      <c r="AW2387" s="284">
        <f>IF(AV2387="","",COUNTIF(AV$8:AV2387,AV2387))</f>
        <v>1</v>
      </c>
      <c r="AX2387" s="284" t="str">
        <f t="shared" si="335"/>
        <v/>
      </c>
      <c r="AY2387" s="284" t="str">
        <f t="shared" si="338"/>
        <v/>
      </c>
      <c r="AZ2387" s="284" t="str">
        <f t="shared" si="339"/>
        <v/>
      </c>
    </row>
    <row r="2388" spans="1:52" ht="18" customHeight="1">
      <c r="A2388" s="281">
        <v>1731615</v>
      </c>
      <c r="B2388" s="281" t="s">
        <v>8408</v>
      </c>
      <c r="C2388" s="281" t="s">
        <v>8409</v>
      </c>
      <c r="D2388" s="281" t="s">
        <v>8410</v>
      </c>
      <c r="E2388" s="281" t="s">
        <v>5476</v>
      </c>
      <c r="F2388" s="281">
        <v>2</v>
      </c>
      <c r="G2388" s="281" t="s">
        <v>282</v>
      </c>
      <c r="H2388" s="303">
        <v>38556</v>
      </c>
      <c r="I2388" s="281">
        <v>24</v>
      </c>
      <c r="J2388" s="281" t="s">
        <v>260</v>
      </c>
      <c r="K2388" s="281">
        <v>276</v>
      </c>
      <c r="L2388" s="281" t="s">
        <v>742</v>
      </c>
      <c r="M2388" s="281">
        <v>2086</v>
      </c>
      <c r="N2388" s="281" t="s">
        <v>5903</v>
      </c>
      <c r="O2388" s="281">
        <v>2</v>
      </c>
      <c r="P2388" s="281" t="s">
        <v>303</v>
      </c>
      <c r="W2388" s="281">
        <v>-20</v>
      </c>
      <c r="X2388" s="281" t="s">
        <v>1574</v>
      </c>
      <c r="AA2388" s="281">
        <v>-1</v>
      </c>
      <c r="AB2388" s="281" t="s">
        <v>7787</v>
      </c>
      <c r="AC2388" s="303">
        <v>44542</v>
      </c>
      <c r="AD2388" s="281" t="s">
        <v>11503</v>
      </c>
      <c r="AE2388" s="281" t="s">
        <v>2880</v>
      </c>
      <c r="AF2388" s="281" t="s">
        <v>266</v>
      </c>
      <c r="AG2388" s="281" t="s">
        <v>5904</v>
      </c>
      <c r="AI2388" s="281" t="s">
        <v>5905</v>
      </c>
      <c r="AJ2388" s="281" t="s">
        <v>11510</v>
      </c>
      <c r="AN2388" s="303">
        <v>44351</v>
      </c>
      <c r="AP2388" s="284">
        <f t="shared" si="340"/>
        <v>2381</v>
      </c>
      <c r="AQ2388" s="284" t="str">
        <f t="shared" si="341"/>
        <v>吉野ひよ里1</v>
      </c>
      <c r="AR2388" s="284" t="str">
        <f t="shared" si="342"/>
        <v>よしのひより1</v>
      </c>
      <c r="AS2388" s="284">
        <f t="shared" si="343"/>
        <v>1731615</v>
      </c>
      <c r="AT2388" s="284" t="str">
        <f t="shared" si="336"/>
        <v>吉野ひよ里</v>
      </c>
      <c r="AU2388" s="284">
        <f>IF(AT2388="","",COUNTIF(AT$8:AT2388,AT2388))</f>
        <v>1</v>
      </c>
      <c r="AV2388" s="284" t="str">
        <f t="shared" si="337"/>
        <v>よしのひより</v>
      </c>
      <c r="AW2388" s="284">
        <f>IF(AV2388="","",COUNTIF(AV$8:AV2388,AV2388))</f>
        <v>1</v>
      </c>
      <c r="AX2388" s="284" t="str">
        <f t="shared" si="335"/>
        <v/>
      </c>
      <c r="AY2388" s="284" t="str">
        <f t="shared" si="338"/>
        <v/>
      </c>
      <c r="AZ2388" s="284" t="str">
        <f t="shared" si="339"/>
        <v/>
      </c>
    </row>
    <row r="2389" spans="1:52" ht="18" customHeight="1">
      <c r="A2389" s="281">
        <v>1728644</v>
      </c>
      <c r="B2389" s="281" t="s">
        <v>411</v>
      </c>
      <c r="C2389" s="281" t="s">
        <v>8411</v>
      </c>
      <c r="D2389" s="281" t="s">
        <v>8412</v>
      </c>
      <c r="E2389" s="281" t="s">
        <v>8413</v>
      </c>
      <c r="F2389" s="281">
        <v>1</v>
      </c>
      <c r="G2389" s="281" t="s">
        <v>259</v>
      </c>
      <c r="H2389" s="303">
        <v>38562</v>
      </c>
      <c r="I2389" s="281">
        <v>24</v>
      </c>
      <c r="J2389" s="281" t="s">
        <v>260</v>
      </c>
      <c r="K2389" s="281">
        <v>269</v>
      </c>
      <c r="L2389" s="281" t="s">
        <v>378</v>
      </c>
      <c r="M2389" s="281">
        <v>2046</v>
      </c>
      <c r="N2389" s="281" t="s">
        <v>410</v>
      </c>
      <c r="O2389" s="281">
        <v>2</v>
      </c>
      <c r="P2389" s="281" t="s">
        <v>303</v>
      </c>
      <c r="Q2389" s="281">
        <v>0</v>
      </c>
      <c r="S2389" s="281">
        <v>0</v>
      </c>
      <c r="W2389" s="281">
        <v>-20</v>
      </c>
      <c r="X2389" s="281" t="s">
        <v>1574</v>
      </c>
      <c r="AA2389" s="281">
        <v>-1</v>
      </c>
      <c r="AB2389" s="281" t="s">
        <v>7787</v>
      </c>
      <c r="AC2389" s="303">
        <v>44542</v>
      </c>
      <c r="AD2389" s="281" t="s">
        <v>11505</v>
      </c>
      <c r="AE2389" s="281" t="s">
        <v>1106</v>
      </c>
      <c r="AF2389" s="281" t="s">
        <v>266</v>
      </c>
      <c r="AG2389" s="281" t="s">
        <v>5522</v>
      </c>
      <c r="AI2389" s="281" t="s">
        <v>5523</v>
      </c>
      <c r="AJ2389" s="281" t="s">
        <v>11479</v>
      </c>
      <c r="AN2389" s="303">
        <v>44343</v>
      </c>
      <c r="AP2389" s="284">
        <f t="shared" si="340"/>
        <v>2382</v>
      </c>
      <c r="AQ2389" s="284" t="str">
        <f t="shared" si="341"/>
        <v>山浦風1</v>
      </c>
      <c r="AR2389" s="284" t="str">
        <f t="shared" si="342"/>
        <v>やまうら　ふう1</v>
      </c>
      <c r="AS2389" s="284">
        <f t="shared" si="343"/>
        <v>1728644</v>
      </c>
      <c r="AT2389" s="284" t="str">
        <f t="shared" si="336"/>
        <v>山浦風</v>
      </c>
      <c r="AU2389" s="284">
        <f>IF(AT2389="","",COUNTIF(AT$8:AT2389,AT2389))</f>
        <v>1</v>
      </c>
      <c r="AV2389" s="284" t="str">
        <f t="shared" si="337"/>
        <v>やまうら　ふう</v>
      </c>
      <c r="AW2389" s="284">
        <f>IF(AV2389="","",COUNTIF(AV$8:AV2389,AV2389))</f>
        <v>1</v>
      </c>
      <c r="AX2389" s="284" t="str">
        <f t="shared" si="335"/>
        <v/>
      </c>
      <c r="AY2389" s="284" t="str">
        <f t="shared" si="338"/>
        <v/>
      </c>
      <c r="AZ2389" s="284" t="str">
        <f t="shared" si="339"/>
        <v/>
      </c>
    </row>
    <row r="2390" spans="1:52" ht="18" customHeight="1">
      <c r="A2390" s="281">
        <v>1728701</v>
      </c>
      <c r="B2390" s="281" t="s">
        <v>1707</v>
      </c>
      <c r="C2390" s="281" t="s">
        <v>8414</v>
      </c>
      <c r="D2390" s="281" t="s">
        <v>1289</v>
      </c>
      <c r="E2390" s="281" t="s">
        <v>8415</v>
      </c>
      <c r="F2390" s="281">
        <v>2</v>
      </c>
      <c r="G2390" s="281" t="s">
        <v>282</v>
      </c>
      <c r="H2390" s="303">
        <v>38562</v>
      </c>
      <c r="I2390" s="281">
        <v>24</v>
      </c>
      <c r="J2390" s="281" t="s">
        <v>260</v>
      </c>
      <c r="K2390" s="281">
        <v>269</v>
      </c>
      <c r="L2390" s="281" t="s">
        <v>378</v>
      </c>
      <c r="M2390" s="281">
        <v>2047</v>
      </c>
      <c r="N2390" s="281" t="s">
        <v>6029</v>
      </c>
      <c r="O2390" s="281">
        <v>2</v>
      </c>
      <c r="P2390" s="281" t="s">
        <v>303</v>
      </c>
      <c r="W2390" s="281">
        <v>-20</v>
      </c>
      <c r="X2390" s="281" t="s">
        <v>1574</v>
      </c>
      <c r="AA2390" s="281">
        <v>-1</v>
      </c>
      <c r="AB2390" s="281" t="s">
        <v>7787</v>
      </c>
      <c r="AC2390" s="303">
        <v>44542</v>
      </c>
      <c r="AD2390" s="281" t="s">
        <v>11505</v>
      </c>
      <c r="AE2390" s="281" t="s">
        <v>6030</v>
      </c>
      <c r="AF2390" s="281" t="s">
        <v>266</v>
      </c>
      <c r="AG2390" s="281" t="s">
        <v>6031</v>
      </c>
      <c r="AI2390" s="281" t="s">
        <v>6032</v>
      </c>
      <c r="AJ2390" s="281" t="s">
        <v>11521</v>
      </c>
      <c r="AN2390" s="303">
        <v>44343</v>
      </c>
      <c r="AP2390" s="284">
        <f t="shared" si="340"/>
        <v>2383</v>
      </c>
      <c r="AQ2390" s="284" t="str">
        <f t="shared" si="341"/>
        <v>山崎詩季1</v>
      </c>
      <c r="AR2390" s="284" t="str">
        <f t="shared" si="342"/>
        <v>やまざきしき1</v>
      </c>
      <c r="AS2390" s="284">
        <f t="shared" si="343"/>
        <v>1728701</v>
      </c>
      <c r="AT2390" s="284" t="str">
        <f t="shared" si="336"/>
        <v>山崎詩季</v>
      </c>
      <c r="AU2390" s="284">
        <f>IF(AT2390="","",COUNTIF(AT$8:AT2390,AT2390))</f>
        <v>1</v>
      </c>
      <c r="AV2390" s="284" t="str">
        <f t="shared" si="337"/>
        <v>やまざきしき</v>
      </c>
      <c r="AW2390" s="284">
        <f>IF(AV2390="","",COUNTIF(AV$8:AV2390,AV2390))</f>
        <v>1</v>
      </c>
      <c r="AX2390" s="284" t="str">
        <f t="shared" si="335"/>
        <v/>
      </c>
      <c r="AY2390" s="284" t="str">
        <f t="shared" si="338"/>
        <v/>
      </c>
      <c r="AZ2390" s="284" t="str">
        <f t="shared" si="339"/>
        <v/>
      </c>
    </row>
    <row r="2391" spans="1:52" ht="18" customHeight="1">
      <c r="A2391" s="281">
        <v>1731602</v>
      </c>
      <c r="B2391" s="281" t="s">
        <v>3405</v>
      </c>
      <c r="C2391" s="281" t="s">
        <v>6001</v>
      </c>
      <c r="D2391" s="281" t="s">
        <v>1028</v>
      </c>
      <c r="E2391" s="281" t="s">
        <v>6002</v>
      </c>
      <c r="F2391" s="281">
        <v>2</v>
      </c>
      <c r="G2391" s="281" t="s">
        <v>282</v>
      </c>
      <c r="H2391" s="303">
        <v>38574</v>
      </c>
      <c r="I2391" s="281">
        <v>24</v>
      </c>
      <c r="J2391" s="281" t="s">
        <v>260</v>
      </c>
      <c r="K2391" s="281">
        <v>276</v>
      </c>
      <c r="L2391" s="281" t="s">
        <v>742</v>
      </c>
      <c r="M2391" s="281">
        <v>4572</v>
      </c>
      <c r="N2391" s="281" t="s">
        <v>5917</v>
      </c>
      <c r="O2391" s="281">
        <v>2</v>
      </c>
      <c r="P2391" s="281" t="s">
        <v>303</v>
      </c>
      <c r="W2391" s="281">
        <v>-20</v>
      </c>
      <c r="X2391" s="281" t="s">
        <v>1574</v>
      </c>
      <c r="AA2391" s="281">
        <v>-1</v>
      </c>
      <c r="AB2391" s="281" t="s">
        <v>7787</v>
      </c>
      <c r="AC2391" s="303">
        <v>44542</v>
      </c>
      <c r="AD2391" s="281" t="s">
        <v>11503</v>
      </c>
      <c r="AE2391" s="281" t="s">
        <v>2880</v>
      </c>
      <c r="AF2391" s="281" t="s">
        <v>266</v>
      </c>
      <c r="AG2391" s="281" t="s">
        <v>5918</v>
      </c>
      <c r="AI2391" s="281" t="s">
        <v>5919</v>
      </c>
      <c r="AN2391" s="303">
        <v>44351</v>
      </c>
      <c r="AP2391" s="284">
        <f t="shared" si="340"/>
        <v>2384</v>
      </c>
      <c r="AQ2391" s="284" t="str">
        <f t="shared" si="341"/>
        <v>伊東真緒1</v>
      </c>
      <c r="AR2391" s="284" t="str">
        <f t="shared" si="342"/>
        <v>いとうまお1</v>
      </c>
      <c r="AS2391" s="284">
        <f t="shared" si="343"/>
        <v>1731602</v>
      </c>
      <c r="AT2391" s="284" t="str">
        <f t="shared" si="336"/>
        <v>伊東真緒</v>
      </c>
      <c r="AU2391" s="284">
        <f>IF(AT2391="","",COUNTIF(AT$8:AT2391,AT2391))</f>
        <v>1</v>
      </c>
      <c r="AV2391" s="284" t="str">
        <f t="shared" si="337"/>
        <v>いとうまお</v>
      </c>
      <c r="AW2391" s="284">
        <f>IF(AV2391="","",COUNTIF(AV$8:AV2391,AV2391))</f>
        <v>1</v>
      </c>
      <c r="AX2391" s="284" t="str">
        <f t="shared" si="335"/>
        <v/>
      </c>
      <c r="AY2391" s="284" t="str">
        <f t="shared" si="338"/>
        <v/>
      </c>
      <c r="AZ2391" s="284" t="str">
        <f t="shared" si="339"/>
        <v/>
      </c>
    </row>
    <row r="2392" spans="1:52" ht="18" customHeight="1">
      <c r="A2392" s="281">
        <v>1743338</v>
      </c>
      <c r="B2392" s="281" t="s">
        <v>6757</v>
      </c>
      <c r="C2392" s="281" t="s">
        <v>8416</v>
      </c>
      <c r="D2392" s="281" t="s">
        <v>5856</v>
      </c>
      <c r="E2392" s="281" t="s">
        <v>356</v>
      </c>
      <c r="F2392" s="281">
        <v>1</v>
      </c>
      <c r="G2392" s="281" t="s">
        <v>259</v>
      </c>
      <c r="H2392" s="303">
        <v>38587</v>
      </c>
      <c r="I2392" s="281">
        <v>24</v>
      </c>
      <c r="J2392" s="281" t="s">
        <v>260</v>
      </c>
      <c r="K2392" s="281">
        <v>276</v>
      </c>
      <c r="L2392" s="281" t="s">
        <v>742</v>
      </c>
      <c r="M2392" s="281">
        <v>4572</v>
      </c>
      <c r="N2392" s="281" t="s">
        <v>5917</v>
      </c>
      <c r="O2392" s="281">
        <v>2</v>
      </c>
      <c r="P2392" s="281" t="s">
        <v>303</v>
      </c>
      <c r="Q2392" s="281">
        <v>0</v>
      </c>
      <c r="S2392" s="281">
        <v>0</v>
      </c>
      <c r="W2392" s="281">
        <v>-20</v>
      </c>
      <c r="X2392" s="281" t="s">
        <v>1574</v>
      </c>
      <c r="AA2392" s="281">
        <v>-1</v>
      </c>
      <c r="AB2392" s="281" t="s">
        <v>7787</v>
      </c>
      <c r="AC2392" s="303">
        <v>44542</v>
      </c>
      <c r="AD2392" s="281" t="s">
        <v>11503</v>
      </c>
      <c r="AE2392" s="281" t="s">
        <v>2880</v>
      </c>
      <c r="AF2392" s="281" t="s">
        <v>266</v>
      </c>
      <c r="AG2392" s="281" t="s">
        <v>5918</v>
      </c>
      <c r="AI2392" s="281" t="s">
        <v>5919</v>
      </c>
      <c r="AN2392" s="303">
        <v>44407</v>
      </c>
      <c r="AP2392" s="284">
        <f t="shared" si="340"/>
        <v>2385</v>
      </c>
      <c r="AQ2392" s="284" t="str">
        <f t="shared" si="341"/>
        <v>大槻幸貴1</v>
      </c>
      <c r="AR2392" s="284" t="str">
        <f t="shared" si="342"/>
        <v>おおつきこうき1</v>
      </c>
      <c r="AS2392" s="284">
        <f t="shared" si="343"/>
        <v>1743338</v>
      </c>
      <c r="AT2392" s="284" t="str">
        <f t="shared" si="336"/>
        <v>大槻幸貴</v>
      </c>
      <c r="AU2392" s="284">
        <f>IF(AT2392="","",COUNTIF(AT$8:AT2392,AT2392))</f>
        <v>1</v>
      </c>
      <c r="AV2392" s="284" t="str">
        <f t="shared" si="337"/>
        <v>おおつきこうき</v>
      </c>
      <c r="AW2392" s="284">
        <f>IF(AV2392="","",COUNTIF(AV$8:AV2392,AV2392))</f>
        <v>1</v>
      </c>
      <c r="AX2392" s="284" t="str">
        <f t="shared" si="335"/>
        <v/>
      </c>
      <c r="AY2392" s="284" t="str">
        <f t="shared" si="338"/>
        <v/>
      </c>
      <c r="AZ2392" s="284" t="str">
        <f t="shared" si="339"/>
        <v/>
      </c>
    </row>
    <row r="2393" spans="1:52" ht="18" customHeight="1">
      <c r="A2393" s="281">
        <v>1731595</v>
      </c>
      <c r="B2393" s="281" t="s">
        <v>773</v>
      </c>
      <c r="C2393" s="281" t="s">
        <v>8417</v>
      </c>
      <c r="D2393" s="281" t="s">
        <v>775</v>
      </c>
      <c r="E2393" s="281" t="s">
        <v>4900</v>
      </c>
      <c r="F2393" s="281">
        <v>2</v>
      </c>
      <c r="G2393" s="281" t="s">
        <v>282</v>
      </c>
      <c r="H2393" s="303">
        <v>38588</v>
      </c>
      <c r="I2393" s="281">
        <v>24</v>
      </c>
      <c r="J2393" s="281" t="s">
        <v>260</v>
      </c>
      <c r="K2393" s="281">
        <v>276</v>
      </c>
      <c r="L2393" s="281" t="s">
        <v>742</v>
      </c>
      <c r="M2393" s="281">
        <v>4572</v>
      </c>
      <c r="N2393" s="281" t="s">
        <v>5917</v>
      </c>
      <c r="O2393" s="281">
        <v>2</v>
      </c>
      <c r="P2393" s="281" t="s">
        <v>303</v>
      </c>
      <c r="W2393" s="281">
        <v>-20</v>
      </c>
      <c r="X2393" s="281" t="s">
        <v>1574</v>
      </c>
      <c r="AA2393" s="281">
        <v>-1</v>
      </c>
      <c r="AB2393" s="281" t="s">
        <v>7787</v>
      </c>
      <c r="AC2393" s="303">
        <v>44542</v>
      </c>
      <c r="AD2393" s="281" t="s">
        <v>11503</v>
      </c>
      <c r="AE2393" s="281" t="s">
        <v>2880</v>
      </c>
      <c r="AF2393" s="281" t="s">
        <v>266</v>
      </c>
      <c r="AG2393" s="281" t="s">
        <v>5918</v>
      </c>
      <c r="AI2393" s="281" t="s">
        <v>5919</v>
      </c>
      <c r="AN2393" s="303">
        <v>44351</v>
      </c>
      <c r="AP2393" s="284">
        <f t="shared" si="340"/>
        <v>2386</v>
      </c>
      <c r="AQ2393" s="284" t="str">
        <f t="shared" si="341"/>
        <v>林希実1</v>
      </c>
      <c r="AR2393" s="284" t="str">
        <f t="shared" si="342"/>
        <v>はやしのぞみ1</v>
      </c>
      <c r="AS2393" s="284">
        <f t="shared" si="343"/>
        <v>1731595</v>
      </c>
      <c r="AT2393" s="284" t="str">
        <f t="shared" si="336"/>
        <v>林希実</v>
      </c>
      <c r="AU2393" s="284">
        <f>IF(AT2393="","",COUNTIF(AT$8:AT2393,AT2393))</f>
        <v>1</v>
      </c>
      <c r="AV2393" s="284" t="str">
        <f t="shared" si="337"/>
        <v>はやしのぞみ</v>
      </c>
      <c r="AW2393" s="284">
        <f>IF(AV2393="","",COUNTIF(AV$8:AV2393,AV2393))</f>
        <v>1</v>
      </c>
      <c r="AX2393" s="284" t="str">
        <f t="shared" si="335"/>
        <v/>
      </c>
      <c r="AY2393" s="284" t="str">
        <f t="shared" si="338"/>
        <v/>
      </c>
      <c r="AZ2393" s="284" t="str">
        <f t="shared" si="339"/>
        <v/>
      </c>
    </row>
    <row r="2394" spans="1:52" ht="18" customHeight="1">
      <c r="A2394" s="281">
        <v>1728776</v>
      </c>
      <c r="B2394" s="281" t="s">
        <v>3964</v>
      </c>
      <c r="C2394" s="281" t="s">
        <v>8418</v>
      </c>
      <c r="D2394" s="281" t="s">
        <v>3966</v>
      </c>
      <c r="E2394" s="281" t="s">
        <v>6544</v>
      </c>
      <c r="F2394" s="281">
        <v>1</v>
      </c>
      <c r="G2394" s="281" t="s">
        <v>259</v>
      </c>
      <c r="H2394" s="303">
        <v>38589</v>
      </c>
      <c r="I2394" s="281">
        <v>24</v>
      </c>
      <c r="J2394" s="281" t="s">
        <v>260</v>
      </c>
      <c r="K2394" s="281">
        <v>271</v>
      </c>
      <c r="L2394" s="281" t="s">
        <v>413</v>
      </c>
      <c r="M2394" s="281">
        <v>2057</v>
      </c>
      <c r="N2394" s="281" t="s">
        <v>5938</v>
      </c>
      <c r="O2394" s="281">
        <v>2</v>
      </c>
      <c r="P2394" s="281" t="s">
        <v>303</v>
      </c>
      <c r="W2394" s="281">
        <v>-20</v>
      </c>
      <c r="X2394" s="281" t="s">
        <v>1574</v>
      </c>
      <c r="AA2394" s="281">
        <v>-1</v>
      </c>
      <c r="AB2394" s="281" t="s">
        <v>7787</v>
      </c>
      <c r="AC2394" s="303">
        <v>44542</v>
      </c>
      <c r="AD2394" s="281" t="s">
        <v>11505</v>
      </c>
      <c r="AE2394" s="281" t="s">
        <v>3703</v>
      </c>
      <c r="AF2394" s="281" t="s">
        <v>266</v>
      </c>
      <c r="AG2394" s="281" t="s">
        <v>5939</v>
      </c>
      <c r="AI2394" s="281" t="s">
        <v>5940</v>
      </c>
      <c r="AJ2394" s="281" t="s">
        <v>11514</v>
      </c>
      <c r="AN2394" s="303">
        <v>44343</v>
      </c>
      <c r="AP2394" s="284">
        <f t="shared" si="340"/>
        <v>2387</v>
      </c>
      <c r="AQ2394" s="284" t="str">
        <f t="shared" si="341"/>
        <v>中條太智1</v>
      </c>
      <c r="AR2394" s="284" t="str">
        <f t="shared" si="342"/>
        <v>なかじょうたいち1</v>
      </c>
      <c r="AS2394" s="284">
        <f t="shared" si="343"/>
        <v>1728776</v>
      </c>
      <c r="AT2394" s="284" t="str">
        <f t="shared" si="336"/>
        <v>中條太智</v>
      </c>
      <c r="AU2394" s="284">
        <f>IF(AT2394="","",COUNTIF(AT$8:AT2394,AT2394))</f>
        <v>1</v>
      </c>
      <c r="AV2394" s="284" t="str">
        <f t="shared" si="337"/>
        <v>なかじょうたいち</v>
      </c>
      <c r="AW2394" s="284">
        <f>IF(AV2394="","",COUNTIF(AV$8:AV2394,AV2394))</f>
        <v>1</v>
      </c>
      <c r="AX2394" s="284" t="str">
        <f t="shared" si="335"/>
        <v/>
      </c>
      <c r="AY2394" s="284" t="str">
        <f t="shared" si="338"/>
        <v/>
      </c>
      <c r="AZ2394" s="284" t="str">
        <f t="shared" si="339"/>
        <v/>
      </c>
    </row>
    <row r="2395" spans="1:52" ht="18" customHeight="1">
      <c r="A2395" s="281">
        <v>1731387</v>
      </c>
      <c r="B2395" s="281" t="s">
        <v>6240</v>
      </c>
      <c r="C2395" s="281" t="s">
        <v>8419</v>
      </c>
      <c r="D2395" s="281" t="s">
        <v>6242</v>
      </c>
      <c r="E2395" s="281" t="s">
        <v>5100</v>
      </c>
      <c r="F2395" s="281">
        <v>2</v>
      </c>
      <c r="G2395" s="281" t="s">
        <v>282</v>
      </c>
      <c r="H2395" s="303">
        <v>38589</v>
      </c>
      <c r="I2395" s="281">
        <v>24</v>
      </c>
      <c r="J2395" s="281" t="s">
        <v>260</v>
      </c>
      <c r="K2395" s="281">
        <v>275</v>
      </c>
      <c r="L2395" s="281" t="s">
        <v>273</v>
      </c>
      <c r="M2395" s="281">
        <v>2081</v>
      </c>
      <c r="N2395" s="281" t="s">
        <v>5858</v>
      </c>
      <c r="O2395" s="281">
        <v>2</v>
      </c>
      <c r="P2395" s="281" t="s">
        <v>303</v>
      </c>
      <c r="W2395" s="281">
        <v>-20</v>
      </c>
      <c r="X2395" s="281" t="s">
        <v>1574</v>
      </c>
      <c r="AA2395" s="281">
        <v>-1</v>
      </c>
      <c r="AB2395" s="281" t="s">
        <v>7787</v>
      </c>
      <c r="AC2395" s="303">
        <v>44542</v>
      </c>
      <c r="AD2395" s="281" t="s">
        <v>11503</v>
      </c>
      <c r="AE2395" s="281" t="s">
        <v>5859</v>
      </c>
      <c r="AF2395" s="281" t="s">
        <v>266</v>
      </c>
      <c r="AG2395" s="281" t="s">
        <v>5860</v>
      </c>
      <c r="AI2395" s="281" t="s">
        <v>5861</v>
      </c>
      <c r="AJ2395" s="281" t="s">
        <v>11504</v>
      </c>
      <c r="AN2395" s="303">
        <v>44351</v>
      </c>
      <c r="AP2395" s="284">
        <f t="shared" si="340"/>
        <v>2388</v>
      </c>
      <c r="AQ2395" s="284" t="str">
        <f t="shared" si="341"/>
        <v>武井若果那1</v>
      </c>
      <c r="AR2395" s="284" t="str">
        <f t="shared" si="342"/>
        <v>たけいわかな1</v>
      </c>
      <c r="AS2395" s="284">
        <f t="shared" si="343"/>
        <v>1731387</v>
      </c>
      <c r="AT2395" s="284" t="str">
        <f t="shared" si="336"/>
        <v>武井若果那</v>
      </c>
      <c r="AU2395" s="284">
        <f>IF(AT2395="","",COUNTIF(AT$8:AT2395,AT2395))</f>
        <v>1</v>
      </c>
      <c r="AV2395" s="284" t="str">
        <f t="shared" si="337"/>
        <v>たけいわかな</v>
      </c>
      <c r="AW2395" s="284">
        <f>IF(AV2395="","",COUNTIF(AV$8:AV2395,AV2395))</f>
        <v>1</v>
      </c>
      <c r="AX2395" s="284" t="str">
        <f t="shared" si="335"/>
        <v/>
      </c>
      <c r="AY2395" s="284" t="str">
        <f t="shared" si="338"/>
        <v/>
      </c>
      <c r="AZ2395" s="284" t="str">
        <f t="shared" si="339"/>
        <v/>
      </c>
    </row>
    <row r="2396" spans="1:52" ht="18" customHeight="1">
      <c r="A2396" s="281">
        <v>1728229</v>
      </c>
      <c r="B2396" s="281" t="s">
        <v>1391</v>
      </c>
      <c r="C2396" s="281" t="s">
        <v>8420</v>
      </c>
      <c r="D2396" s="281" t="s">
        <v>1392</v>
      </c>
      <c r="E2396" s="281" t="s">
        <v>8421</v>
      </c>
      <c r="F2396" s="281">
        <v>2</v>
      </c>
      <c r="G2396" s="281" t="s">
        <v>282</v>
      </c>
      <c r="H2396" s="303">
        <v>38593</v>
      </c>
      <c r="I2396" s="281">
        <v>24</v>
      </c>
      <c r="J2396" s="281" t="s">
        <v>260</v>
      </c>
      <c r="K2396" s="281">
        <v>271</v>
      </c>
      <c r="L2396" s="281" t="s">
        <v>413</v>
      </c>
      <c r="M2396" s="281">
        <v>5083</v>
      </c>
      <c r="N2396" s="281" t="s">
        <v>7882</v>
      </c>
      <c r="O2396" s="281">
        <v>2</v>
      </c>
      <c r="P2396" s="281" t="s">
        <v>303</v>
      </c>
      <c r="Q2396" s="281">
        <v>0</v>
      </c>
      <c r="S2396" s="281">
        <v>0</v>
      </c>
      <c r="W2396" s="281">
        <v>-20</v>
      </c>
      <c r="X2396" s="281" t="s">
        <v>1574</v>
      </c>
      <c r="AA2396" s="281">
        <v>-1</v>
      </c>
      <c r="AB2396" s="281" t="s">
        <v>7787</v>
      </c>
      <c r="AC2396" s="303">
        <v>44542</v>
      </c>
      <c r="AD2396" s="281" t="s">
        <v>11505</v>
      </c>
      <c r="AE2396" s="281" t="s">
        <v>1017</v>
      </c>
      <c r="AF2396" s="281" t="s">
        <v>266</v>
      </c>
      <c r="AG2396" s="281" t="s">
        <v>7883</v>
      </c>
      <c r="AI2396" s="281" t="s">
        <v>7884</v>
      </c>
      <c r="AJ2396" s="281" t="s">
        <v>11625</v>
      </c>
      <c r="AN2396" s="303">
        <v>44342</v>
      </c>
      <c r="AP2396" s="284">
        <f t="shared" si="340"/>
        <v>2389</v>
      </c>
      <c r="AQ2396" s="284" t="str">
        <f t="shared" si="341"/>
        <v>佐藤杏梨1</v>
      </c>
      <c r="AR2396" s="284" t="str">
        <f t="shared" si="342"/>
        <v>さとうあんり1</v>
      </c>
      <c r="AS2396" s="284">
        <f t="shared" si="343"/>
        <v>1728229</v>
      </c>
      <c r="AT2396" s="284" t="str">
        <f t="shared" si="336"/>
        <v>佐藤杏梨</v>
      </c>
      <c r="AU2396" s="284">
        <f>IF(AT2396="","",COUNTIF(AT$8:AT2396,AT2396))</f>
        <v>1</v>
      </c>
      <c r="AV2396" s="284" t="str">
        <f t="shared" si="337"/>
        <v>さとうあんり</v>
      </c>
      <c r="AW2396" s="284">
        <f>IF(AV2396="","",COUNTIF(AV$8:AV2396,AV2396))</f>
        <v>1</v>
      </c>
      <c r="AX2396" s="284" t="str">
        <f t="shared" si="335"/>
        <v/>
      </c>
      <c r="AY2396" s="284" t="str">
        <f t="shared" si="338"/>
        <v/>
      </c>
      <c r="AZ2396" s="284" t="str">
        <f t="shared" si="339"/>
        <v/>
      </c>
    </row>
    <row r="2397" spans="1:52" ht="18" customHeight="1">
      <c r="A2397" s="281">
        <v>1731518</v>
      </c>
      <c r="B2397" s="281" t="s">
        <v>421</v>
      </c>
      <c r="C2397" s="281" t="s">
        <v>7640</v>
      </c>
      <c r="D2397" s="281" t="s">
        <v>423</v>
      </c>
      <c r="E2397" s="281" t="s">
        <v>888</v>
      </c>
      <c r="F2397" s="281">
        <v>2</v>
      </c>
      <c r="G2397" s="281" t="s">
        <v>282</v>
      </c>
      <c r="H2397" s="303">
        <v>38595</v>
      </c>
      <c r="I2397" s="281">
        <v>24</v>
      </c>
      <c r="J2397" s="281" t="s">
        <v>260</v>
      </c>
      <c r="K2397" s="281">
        <v>275</v>
      </c>
      <c r="L2397" s="281" t="s">
        <v>273</v>
      </c>
      <c r="M2397" s="281">
        <v>2075</v>
      </c>
      <c r="N2397" s="281" t="s">
        <v>5544</v>
      </c>
      <c r="O2397" s="281">
        <v>2</v>
      </c>
      <c r="P2397" s="281" t="s">
        <v>303</v>
      </c>
      <c r="W2397" s="281">
        <v>-20</v>
      </c>
      <c r="X2397" s="281" t="s">
        <v>1574</v>
      </c>
      <c r="AA2397" s="281">
        <v>-1</v>
      </c>
      <c r="AB2397" s="281" t="s">
        <v>7787</v>
      </c>
      <c r="AC2397" s="303">
        <v>44542</v>
      </c>
      <c r="AD2397" s="281" t="s">
        <v>11503</v>
      </c>
      <c r="AE2397" s="281" t="s">
        <v>6218</v>
      </c>
      <c r="AF2397" s="281" t="s">
        <v>266</v>
      </c>
      <c r="AG2397" s="281" t="s">
        <v>6219</v>
      </c>
      <c r="AI2397" s="281" t="s">
        <v>6220</v>
      </c>
      <c r="AJ2397" s="281" t="s">
        <v>11540</v>
      </c>
      <c r="AN2397" s="303">
        <v>44351</v>
      </c>
      <c r="AP2397" s="284">
        <f t="shared" si="340"/>
        <v>2390</v>
      </c>
      <c r="AQ2397" s="284" t="str">
        <f t="shared" si="341"/>
        <v>小林太陽1</v>
      </c>
      <c r="AR2397" s="284" t="str">
        <f t="shared" si="342"/>
        <v>こばやしひなた1</v>
      </c>
      <c r="AS2397" s="284">
        <f t="shared" si="343"/>
        <v>1731518</v>
      </c>
      <c r="AT2397" s="284" t="str">
        <f t="shared" si="336"/>
        <v>小林太陽</v>
      </c>
      <c r="AU2397" s="284">
        <f>IF(AT2397="","",COUNTIF(AT$8:AT2397,AT2397))</f>
        <v>1</v>
      </c>
      <c r="AV2397" s="284" t="str">
        <f t="shared" si="337"/>
        <v>こばやしひなた</v>
      </c>
      <c r="AW2397" s="284">
        <f>IF(AV2397="","",COUNTIF(AV$8:AV2397,AV2397))</f>
        <v>1</v>
      </c>
      <c r="AX2397" s="284" t="str">
        <f t="shared" si="335"/>
        <v/>
      </c>
      <c r="AY2397" s="284" t="str">
        <f t="shared" si="338"/>
        <v/>
      </c>
      <c r="AZ2397" s="284" t="str">
        <f t="shared" si="339"/>
        <v/>
      </c>
    </row>
    <row r="2398" spans="1:52" ht="18" customHeight="1">
      <c r="A2398" s="281">
        <v>1722424</v>
      </c>
      <c r="B2398" s="281" t="s">
        <v>8422</v>
      </c>
      <c r="C2398" s="281" t="s">
        <v>7700</v>
      </c>
      <c r="D2398" s="281" t="s">
        <v>8423</v>
      </c>
      <c r="E2398" s="281" t="s">
        <v>2027</v>
      </c>
      <c r="F2398" s="281">
        <v>1</v>
      </c>
      <c r="G2398" s="281" t="s">
        <v>259</v>
      </c>
      <c r="H2398" s="303">
        <v>38599</v>
      </c>
      <c r="I2398" s="281">
        <v>24</v>
      </c>
      <c r="J2398" s="281" t="s">
        <v>260</v>
      </c>
      <c r="K2398" s="281">
        <v>270</v>
      </c>
      <c r="L2398" s="281" t="s">
        <v>720</v>
      </c>
      <c r="M2398" s="281">
        <v>2053</v>
      </c>
      <c r="N2398" s="281" t="s">
        <v>5871</v>
      </c>
      <c r="O2398" s="281">
        <v>2</v>
      </c>
      <c r="P2398" s="281" t="s">
        <v>303</v>
      </c>
      <c r="Q2398" s="281">
        <v>0</v>
      </c>
      <c r="S2398" s="281">
        <v>0</v>
      </c>
      <c r="W2398" s="281">
        <v>-20</v>
      </c>
      <c r="X2398" s="281" t="s">
        <v>1574</v>
      </c>
      <c r="AA2398" s="281">
        <v>-1</v>
      </c>
      <c r="AB2398" s="281" t="s">
        <v>7787</v>
      </c>
      <c r="AC2398" s="303">
        <v>44542</v>
      </c>
      <c r="AD2398" s="281" t="s">
        <v>11505</v>
      </c>
      <c r="AE2398" s="281" t="s">
        <v>5872</v>
      </c>
      <c r="AF2398" s="281" t="s">
        <v>266</v>
      </c>
      <c r="AG2398" s="281" t="s">
        <v>5873</v>
      </c>
      <c r="AI2398" s="281" t="s">
        <v>5874</v>
      </c>
      <c r="AJ2398" s="281" t="s">
        <v>11507</v>
      </c>
      <c r="AN2398" s="303">
        <v>44306</v>
      </c>
      <c r="AP2398" s="284">
        <f t="shared" si="340"/>
        <v>2391</v>
      </c>
      <c r="AQ2398" s="284" t="str">
        <f t="shared" si="341"/>
        <v>大熊拓海1</v>
      </c>
      <c r="AR2398" s="284" t="str">
        <f t="shared" si="342"/>
        <v>おおくまたくみ1</v>
      </c>
      <c r="AS2398" s="284">
        <f t="shared" si="343"/>
        <v>1722424</v>
      </c>
      <c r="AT2398" s="284" t="str">
        <f t="shared" si="336"/>
        <v>大熊拓海</v>
      </c>
      <c r="AU2398" s="284">
        <f>IF(AT2398="","",COUNTIF(AT$8:AT2398,AT2398))</f>
        <v>1</v>
      </c>
      <c r="AV2398" s="284" t="str">
        <f t="shared" si="337"/>
        <v>おおくまたくみ</v>
      </c>
      <c r="AW2398" s="284">
        <f>IF(AV2398="","",COUNTIF(AV$8:AV2398,AV2398))</f>
        <v>1</v>
      </c>
      <c r="AX2398" s="284" t="str">
        <f t="shared" si="335"/>
        <v/>
      </c>
      <c r="AY2398" s="284" t="str">
        <f t="shared" si="338"/>
        <v/>
      </c>
      <c r="AZ2398" s="284" t="str">
        <f t="shared" si="339"/>
        <v/>
      </c>
    </row>
    <row r="2399" spans="1:52" ht="18" customHeight="1">
      <c r="A2399" s="281">
        <v>1731576</v>
      </c>
      <c r="B2399" s="281" t="s">
        <v>7347</v>
      </c>
      <c r="C2399" s="281" t="s">
        <v>6437</v>
      </c>
      <c r="D2399" s="281" t="s">
        <v>7349</v>
      </c>
      <c r="E2399" s="281" t="s">
        <v>6015</v>
      </c>
      <c r="F2399" s="281">
        <v>1</v>
      </c>
      <c r="G2399" s="281" t="s">
        <v>259</v>
      </c>
      <c r="H2399" s="303">
        <v>38599</v>
      </c>
      <c r="I2399" s="281">
        <v>24</v>
      </c>
      <c r="J2399" s="281" t="s">
        <v>260</v>
      </c>
      <c r="K2399" s="281">
        <v>274</v>
      </c>
      <c r="L2399" s="281" t="s">
        <v>317</v>
      </c>
      <c r="M2399" s="281">
        <v>2071</v>
      </c>
      <c r="N2399" s="281" t="s">
        <v>5533</v>
      </c>
      <c r="O2399" s="281">
        <v>2</v>
      </c>
      <c r="P2399" s="281" t="s">
        <v>303</v>
      </c>
      <c r="W2399" s="281">
        <v>-20</v>
      </c>
      <c r="X2399" s="281" t="s">
        <v>1574</v>
      </c>
      <c r="AA2399" s="281">
        <v>-1</v>
      </c>
      <c r="AB2399" s="281" t="s">
        <v>7787</v>
      </c>
      <c r="AC2399" s="303">
        <v>44542</v>
      </c>
      <c r="AD2399" s="281" t="s">
        <v>11503</v>
      </c>
      <c r="AE2399" s="281" t="s">
        <v>1371</v>
      </c>
      <c r="AF2399" s="281" t="s">
        <v>266</v>
      </c>
      <c r="AG2399" s="281" t="s">
        <v>6052</v>
      </c>
      <c r="AI2399" s="281" t="s">
        <v>6053</v>
      </c>
      <c r="AJ2399" s="281" t="s">
        <v>11524</v>
      </c>
      <c r="AN2399" s="303">
        <v>44351</v>
      </c>
      <c r="AP2399" s="284">
        <f t="shared" si="340"/>
        <v>2392</v>
      </c>
      <c r="AQ2399" s="284" t="str">
        <f t="shared" si="341"/>
        <v>杉本大樹1</v>
      </c>
      <c r="AR2399" s="284" t="str">
        <f t="shared" si="342"/>
        <v>すぎもとだいき1</v>
      </c>
      <c r="AS2399" s="284">
        <f t="shared" si="343"/>
        <v>1731576</v>
      </c>
      <c r="AT2399" s="284" t="str">
        <f t="shared" si="336"/>
        <v>杉本大樹</v>
      </c>
      <c r="AU2399" s="284">
        <f>IF(AT2399="","",COUNTIF(AT$8:AT2399,AT2399))</f>
        <v>1</v>
      </c>
      <c r="AV2399" s="284" t="str">
        <f t="shared" si="337"/>
        <v>すぎもとだいき</v>
      </c>
      <c r="AW2399" s="284">
        <f>IF(AV2399="","",COUNTIF(AV$8:AV2399,AV2399))</f>
        <v>1</v>
      </c>
      <c r="AX2399" s="284" t="str">
        <f t="shared" si="335"/>
        <v/>
      </c>
      <c r="AY2399" s="284" t="str">
        <f t="shared" si="338"/>
        <v/>
      </c>
      <c r="AZ2399" s="284" t="str">
        <f t="shared" si="339"/>
        <v/>
      </c>
    </row>
    <row r="2400" spans="1:52" ht="18" customHeight="1">
      <c r="A2400" s="281">
        <v>1731580</v>
      </c>
      <c r="B2400" s="281" t="s">
        <v>1391</v>
      </c>
      <c r="C2400" s="281" t="s">
        <v>8424</v>
      </c>
      <c r="D2400" s="281" t="s">
        <v>1392</v>
      </c>
      <c r="E2400" s="281" t="s">
        <v>8425</v>
      </c>
      <c r="F2400" s="281">
        <v>1</v>
      </c>
      <c r="G2400" s="281" t="s">
        <v>259</v>
      </c>
      <c r="H2400" s="303">
        <v>38608</v>
      </c>
      <c r="I2400" s="281">
        <v>24</v>
      </c>
      <c r="J2400" s="281" t="s">
        <v>260</v>
      </c>
      <c r="K2400" s="281">
        <v>274</v>
      </c>
      <c r="L2400" s="281" t="s">
        <v>317</v>
      </c>
      <c r="M2400" s="281">
        <v>2071</v>
      </c>
      <c r="N2400" s="281" t="s">
        <v>5533</v>
      </c>
      <c r="O2400" s="281">
        <v>2</v>
      </c>
      <c r="P2400" s="281" t="s">
        <v>303</v>
      </c>
      <c r="W2400" s="281">
        <v>-20</v>
      </c>
      <c r="X2400" s="281" t="s">
        <v>1574</v>
      </c>
      <c r="AA2400" s="281">
        <v>-1</v>
      </c>
      <c r="AB2400" s="281" t="s">
        <v>7787</v>
      </c>
      <c r="AC2400" s="303">
        <v>44542</v>
      </c>
      <c r="AD2400" s="281" t="s">
        <v>11503</v>
      </c>
      <c r="AE2400" s="281" t="s">
        <v>1371</v>
      </c>
      <c r="AF2400" s="281" t="s">
        <v>266</v>
      </c>
      <c r="AG2400" s="281" t="s">
        <v>6052</v>
      </c>
      <c r="AI2400" s="281" t="s">
        <v>6053</v>
      </c>
      <c r="AJ2400" s="281" t="s">
        <v>11524</v>
      </c>
      <c r="AN2400" s="303">
        <v>44351</v>
      </c>
      <c r="AP2400" s="284">
        <f t="shared" si="340"/>
        <v>2393</v>
      </c>
      <c r="AQ2400" s="284" t="str">
        <f t="shared" si="341"/>
        <v>佐藤玄輝1</v>
      </c>
      <c r="AR2400" s="284" t="str">
        <f t="shared" si="342"/>
        <v>さとうげんき1</v>
      </c>
      <c r="AS2400" s="284">
        <f t="shared" si="343"/>
        <v>1731580</v>
      </c>
      <c r="AT2400" s="284" t="str">
        <f t="shared" si="336"/>
        <v>佐藤玄輝</v>
      </c>
      <c r="AU2400" s="284">
        <f>IF(AT2400="","",COUNTIF(AT$8:AT2400,AT2400))</f>
        <v>1</v>
      </c>
      <c r="AV2400" s="284" t="str">
        <f t="shared" si="337"/>
        <v>さとうげんき</v>
      </c>
      <c r="AW2400" s="284">
        <f>IF(AV2400="","",COUNTIF(AV$8:AV2400,AV2400))</f>
        <v>1</v>
      </c>
      <c r="AX2400" s="284" t="str">
        <f t="shared" si="335"/>
        <v/>
      </c>
      <c r="AY2400" s="284" t="str">
        <f t="shared" si="338"/>
        <v/>
      </c>
      <c r="AZ2400" s="284" t="str">
        <f t="shared" si="339"/>
        <v/>
      </c>
    </row>
    <row r="2401" spans="1:52" ht="18" customHeight="1">
      <c r="A2401" s="281">
        <v>1728782</v>
      </c>
      <c r="B2401" s="281" t="s">
        <v>8426</v>
      </c>
      <c r="C2401" s="281" t="s">
        <v>8427</v>
      </c>
      <c r="D2401" s="281" t="s">
        <v>8428</v>
      </c>
      <c r="E2401" s="281" t="s">
        <v>6123</v>
      </c>
      <c r="F2401" s="281">
        <v>2</v>
      </c>
      <c r="G2401" s="281" t="s">
        <v>282</v>
      </c>
      <c r="H2401" s="303">
        <v>38610</v>
      </c>
      <c r="I2401" s="281">
        <v>24</v>
      </c>
      <c r="J2401" s="281" t="s">
        <v>260</v>
      </c>
      <c r="K2401" s="281">
        <v>271</v>
      </c>
      <c r="L2401" s="281" t="s">
        <v>413</v>
      </c>
      <c r="M2401" s="281">
        <v>2057</v>
      </c>
      <c r="N2401" s="281" t="s">
        <v>5938</v>
      </c>
      <c r="O2401" s="281">
        <v>2</v>
      </c>
      <c r="P2401" s="281" t="s">
        <v>303</v>
      </c>
      <c r="W2401" s="281">
        <v>-20</v>
      </c>
      <c r="X2401" s="281" t="s">
        <v>1574</v>
      </c>
      <c r="AA2401" s="281">
        <v>-1</v>
      </c>
      <c r="AB2401" s="281" t="s">
        <v>7787</v>
      </c>
      <c r="AC2401" s="303">
        <v>44542</v>
      </c>
      <c r="AD2401" s="281" t="s">
        <v>11505</v>
      </c>
      <c r="AE2401" s="281" t="s">
        <v>3703</v>
      </c>
      <c r="AF2401" s="281" t="s">
        <v>266</v>
      </c>
      <c r="AG2401" s="281" t="s">
        <v>5939</v>
      </c>
      <c r="AI2401" s="281" t="s">
        <v>5940</v>
      </c>
      <c r="AJ2401" s="281" t="s">
        <v>11514</v>
      </c>
      <c r="AN2401" s="303">
        <v>44343</v>
      </c>
      <c r="AP2401" s="284">
        <f t="shared" si="340"/>
        <v>2394</v>
      </c>
      <c r="AQ2401" s="284" t="str">
        <f t="shared" si="341"/>
        <v>美齊津利奈1</v>
      </c>
      <c r="AR2401" s="284" t="str">
        <f t="shared" si="342"/>
        <v>みさいつりな1</v>
      </c>
      <c r="AS2401" s="284">
        <f t="shared" si="343"/>
        <v>1728782</v>
      </c>
      <c r="AT2401" s="284" t="str">
        <f t="shared" si="336"/>
        <v>美齊津利奈</v>
      </c>
      <c r="AU2401" s="284">
        <f>IF(AT2401="","",COUNTIF(AT$8:AT2401,AT2401))</f>
        <v>1</v>
      </c>
      <c r="AV2401" s="284" t="str">
        <f t="shared" si="337"/>
        <v>みさいつりな</v>
      </c>
      <c r="AW2401" s="284">
        <f>IF(AV2401="","",COUNTIF(AV$8:AV2401,AV2401))</f>
        <v>1</v>
      </c>
      <c r="AX2401" s="284" t="str">
        <f t="shared" si="335"/>
        <v/>
      </c>
      <c r="AY2401" s="284" t="str">
        <f t="shared" si="338"/>
        <v/>
      </c>
      <c r="AZ2401" s="284" t="str">
        <f t="shared" si="339"/>
        <v/>
      </c>
    </row>
    <row r="2402" spans="1:52" ht="18" customHeight="1">
      <c r="A2402" s="281">
        <v>1731410</v>
      </c>
      <c r="B2402" s="281" t="s">
        <v>8429</v>
      </c>
      <c r="C2402" s="281" t="s">
        <v>8430</v>
      </c>
      <c r="D2402" s="281" t="s">
        <v>8431</v>
      </c>
      <c r="E2402" s="281" t="s">
        <v>4798</v>
      </c>
      <c r="F2402" s="281">
        <v>2</v>
      </c>
      <c r="G2402" s="281" t="s">
        <v>282</v>
      </c>
      <c r="H2402" s="303">
        <v>38610</v>
      </c>
      <c r="I2402" s="281">
        <v>24</v>
      </c>
      <c r="J2402" s="281" t="s">
        <v>260</v>
      </c>
      <c r="K2402" s="281">
        <v>275</v>
      </c>
      <c r="L2402" s="281" t="s">
        <v>273</v>
      </c>
      <c r="M2402" s="281">
        <v>2079</v>
      </c>
      <c r="N2402" s="281" t="s">
        <v>5907</v>
      </c>
      <c r="O2402" s="281">
        <v>2</v>
      </c>
      <c r="P2402" s="281" t="s">
        <v>303</v>
      </c>
      <c r="W2402" s="281">
        <v>-20</v>
      </c>
      <c r="X2402" s="281" t="s">
        <v>1574</v>
      </c>
      <c r="AA2402" s="281">
        <v>-1</v>
      </c>
      <c r="AB2402" s="281" t="s">
        <v>7787</v>
      </c>
      <c r="AC2402" s="303">
        <v>44542</v>
      </c>
      <c r="AD2402" s="281" t="s">
        <v>11503</v>
      </c>
      <c r="AE2402" s="281" t="s">
        <v>5908</v>
      </c>
      <c r="AF2402" s="281" t="s">
        <v>266</v>
      </c>
      <c r="AG2402" s="281" t="s">
        <v>5909</v>
      </c>
      <c r="AI2402" s="281" t="s">
        <v>5910</v>
      </c>
      <c r="AJ2402" s="281" t="s">
        <v>11511</v>
      </c>
      <c r="AN2402" s="303">
        <v>44351</v>
      </c>
      <c r="AP2402" s="284">
        <f t="shared" si="340"/>
        <v>2395</v>
      </c>
      <c r="AQ2402" s="284" t="str">
        <f t="shared" si="341"/>
        <v>比田井香月1</v>
      </c>
      <c r="AR2402" s="284" t="str">
        <f t="shared" si="342"/>
        <v>ひだいかずき1</v>
      </c>
      <c r="AS2402" s="284">
        <f t="shared" si="343"/>
        <v>1731410</v>
      </c>
      <c r="AT2402" s="284" t="str">
        <f t="shared" si="336"/>
        <v>比田井香月</v>
      </c>
      <c r="AU2402" s="284">
        <f>IF(AT2402="","",COUNTIF(AT$8:AT2402,AT2402))</f>
        <v>1</v>
      </c>
      <c r="AV2402" s="284" t="str">
        <f t="shared" si="337"/>
        <v>ひだいかずき</v>
      </c>
      <c r="AW2402" s="284">
        <f>IF(AV2402="","",COUNTIF(AV$8:AV2402,AV2402))</f>
        <v>1</v>
      </c>
      <c r="AX2402" s="284" t="str">
        <f t="shared" si="335"/>
        <v/>
      </c>
      <c r="AY2402" s="284" t="str">
        <f t="shared" si="338"/>
        <v/>
      </c>
      <c r="AZ2402" s="284" t="str">
        <f t="shared" si="339"/>
        <v/>
      </c>
    </row>
    <row r="2403" spans="1:52" ht="18" customHeight="1">
      <c r="A2403" s="281">
        <v>1728710</v>
      </c>
      <c r="B2403" s="281" t="s">
        <v>2679</v>
      </c>
      <c r="C2403" s="281" t="s">
        <v>8132</v>
      </c>
      <c r="D2403" s="281" t="s">
        <v>2681</v>
      </c>
      <c r="E2403" s="281" t="s">
        <v>5733</v>
      </c>
      <c r="F2403" s="281">
        <v>2</v>
      </c>
      <c r="G2403" s="281" t="s">
        <v>282</v>
      </c>
      <c r="H2403" s="303">
        <v>38613</v>
      </c>
      <c r="I2403" s="281">
        <v>24</v>
      </c>
      <c r="J2403" s="281" t="s">
        <v>260</v>
      </c>
      <c r="K2403" s="281">
        <v>269</v>
      </c>
      <c r="L2403" s="281" t="s">
        <v>378</v>
      </c>
      <c r="M2403" s="281">
        <v>2047</v>
      </c>
      <c r="N2403" s="281" t="s">
        <v>6029</v>
      </c>
      <c r="O2403" s="281">
        <v>2</v>
      </c>
      <c r="P2403" s="281" t="s">
        <v>303</v>
      </c>
      <c r="W2403" s="281">
        <v>-20</v>
      </c>
      <c r="X2403" s="281" t="s">
        <v>1574</v>
      </c>
      <c r="AA2403" s="281">
        <v>-1</v>
      </c>
      <c r="AB2403" s="281" t="s">
        <v>7787</v>
      </c>
      <c r="AC2403" s="303">
        <v>44542</v>
      </c>
      <c r="AD2403" s="281" t="s">
        <v>11505</v>
      </c>
      <c r="AE2403" s="281" t="s">
        <v>6030</v>
      </c>
      <c r="AF2403" s="281" t="s">
        <v>266</v>
      </c>
      <c r="AG2403" s="281" t="s">
        <v>6031</v>
      </c>
      <c r="AI2403" s="281" t="s">
        <v>6032</v>
      </c>
      <c r="AJ2403" s="281" t="s">
        <v>11521</v>
      </c>
      <c r="AN2403" s="303">
        <v>44343</v>
      </c>
      <c r="AP2403" s="284">
        <f t="shared" si="340"/>
        <v>2396</v>
      </c>
      <c r="AQ2403" s="284" t="str">
        <f t="shared" si="341"/>
        <v>横山愛莉1</v>
      </c>
      <c r="AR2403" s="284" t="str">
        <f t="shared" si="342"/>
        <v>よこやまあいり1</v>
      </c>
      <c r="AS2403" s="284">
        <f t="shared" si="343"/>
        <v>1728710</v>
      </c>
      <c r="AT2403" s="284" t="str">
        <f t="shared" si="336"/>
        <v>横山愛莉</v>
      </c>
      <c r="AU2403" s="284">
        <f>IF(AT2403="","",COUNTIF(AT$8:AT2403,AT2403))</f>
        <v>1</v>
      </c>
      <c r="AV2403" s="284" t="str">
        <f t="shared" si="337"/>
        <v>よこやまあいり</v>
      </c>
      <c r="AW2403" s="284">
        <f>IF(AV2403="","",COUNTIF(AV$8:AV2403,AV2403))</f>
        <v>1</v>
      </c>
      <c r="AX2403" s="284" t="str">
        <f t="shared" si="335"/>
        <v/>
      </c>
      <c r="AY2403" s="284" t="str">
        <f t="shared" si="338"/>
        <v/>
      </c>
      <c r="AZ2403" s="284" t="str">
        <f t="shared" si="339"/>
        <v/>
      </c>
    </row>
    <row r="2404" spans="1:52" ht="18" customHeight="1">
      <c r="A2404" s="281">
        <v>1722423</v>
      </c>
      <c r="B2404" s="281" t="s">
        <v>5571</v>
      </c>
      <c r="C2404" s="281" t="s">
        <v>8432</v>
      </c>
      <c r="D2404" s="281" t="s">
        <v>997</v>
      </c>
      <c r="E2404" s="281" t="s">
        <v>8433</v>
      </c>
      <c r="F2404" s="281">
        <v>2</v>
      </c>
      <c r="G2404" s="281" t="s">
        <v>282</v>
      </c>
      <c r="H2404" s="303">
        <v>38616</v>
      </c>
      <c r="I2404" s="281">
        <v>24</v>
      </c>
      <c r="J2404" s="281" t="s">
        <v>260</v>
      </c>
      <c r="K2404" s="281">
        <v>271</v>
      </c>
      <c r="L2404" s="281" t="s">
        <v>413</v>
      </c>
      <c r="M2404" s="281">
        <v>2057</v>
      </c>
      <c r="N2404" s="281" t="s">
        <v>5938</v>
      </c>
      <c r="O2404" s="281">
        <v>2</v>
      </c>
      <c r="P2404" s="281" t="s">
        <v>303</v>
      </c>
      <c r="Q2404" s="281">
        <v>0</v>
      </c>
      <c r="S2404" s="281">
        <v>0</v>
      </c>
      <c r="W2404" s="281">
        <v>-20</v>
      </c>
      <c r="X2404" s="281" t="s">
        <v>1574</v>
      </c>
      <c r="AA2404" s="281">
        <v>-1</v>
      </c>
      <c r="AB2404" s="281" t="s">
        <v>7787</v>
      </c>
      <c r="AC2404" s="303">
        <v>44542</v>
      </c>
      <c r="AD2404" s="281" t="s">
        <v>11505</v>
      </c>
      <c r="AE2404" s="281" t="s">
        <v>3703</v>
      </c>
      <c r="AF2404" s="281" t="s">
        <v>266</v>
      </c>
      <c r="AG2404" s="281" t="s">
        <v>5939</v>
      </c>
      <c r="AI2404" s="281" t="s">
        <v>5940</v>
      </c>
      <c r="AJ2404" s="281" t="s">
        <v>11514</v>
      </c>
      <c r="AN2404" s="303">
        <v>44306</v>
      </c>
      <c r="AP2404" s="284">
        <f t="shared" si="340"/>
        <v>2397</v>
      </c>
      <c r="AQ2404" s="284" t="str">
        <f t="shared" si="341"/>
        <v>新井愛雪1</v>
      </c>
      <c r="AR2404" s="284" t="str">
        <f t="shared" si="342"/>
        <v>あらいまゆき1</v>
      </c>
      <c r="AS2404" s="284">
        <f t="shared" si="343"/>
        <v>1722423</v>
      </c>
      <c r="AT2404" s="284" t="str">
        <f t="shared" si="336"/>
        <v>新井愛雪</v>
      </c>
      <c r="AU2404" s="284">
        <f>IF(AT2404="","",COUNTIF(AT$8:AT2404,AT2404))</f>
        <v>1</v>
      </c>
      <c r="AV2404" s="284" t="str">
        <f t="shared" si="337"/>
        <v>あらいまゆき</v>
      </c>
      <c r="AW2404" s="284">
        <f>IF(AV2404="","",COUNTIF(AV$8:AV2404,AV2404))</f>
        <v>1</v>
      </c>
      <c r="AX2404" s="284" t="str">
        <f t="shared" si="335"/>
        <v/>
      </c>
      <c r="AY2404" s="284" t="str">
        <f t="shared" si="338"/>
        <v/>
      </c>
      <c r="AZ2404" s="284" t="str">
        <f t="shared" si="339"/>
        <v/>
      </c>
    </row>
    <row r="2405" spans="1:52" ht="18" customHeight="1">
      <c r="A2405" s="281">
        <v>1731590</v>
      </c>
      <c r="B2405" s="281" t="s">
        <v>899</v>
      </c>
      <c r="C2405" s="281" t="s">
        <v>8434</v>
      </c>
      <c r="D2405" s="281" t="s">
        <v>901</v>
      </c>
      <c r="E2405" s="281" t="s">
        <v>8435</v>
      </c>
      <c r="F2405" s="281">
        <v>2</v>
      </c>
      <c r="G2405" s="281" t="s">
        <v>282</v>
      </c>
      <c r="H2405" s="303">
        <v>38618</v>
      </c>
      <c r="I2405" s="281">
        <v>24</v>
      </c>
      <c r="J2405" s="281" t="s">
        <v>260</v>
      </c>
      <c r="K2405" s="281">
        <v>274</v>
      </c>
      <c r="L2405" s="281" t="s">
        <v>317</v>
      </c>
      <c r="M2405" s="281">
        <v>2071</v>
      </c>
      <c r="N2405" s="281" t="s">
        <v>5533</v>
      </c>
      <c r="O2405" s="281">
        <v>2</v>
      </c>
      <c r="P2405" s="281" t="s">
        <v>303</v>
      </c>
      <c r="W2405" s="281">
        <v>-20</v>
      </c>
      <c r="X2405" s="281" t="s">
        <v>1574</v>
      </c>
      <c r="AA2405" s="281">
        <v>-1</v>
      </c>
      <c r="AB2405" s="281" t="s">
        <v>7787</v>
      </c>
      <c r="AC2405" s="303">
        <v>44542</v>
      </c>
      <c r="AD2405" s="281" t="s">
        <v>11503</v>
      </c>
      <c r="AE2405" s="281" t="s">
        <v>1371</v>
      </c>
      <c r="AF2405" s="281" t="s">
        <v>266</v>
      </c>
      <c r="AG2405" s="281" t="s">
        <v>6052</v>
      </c>
      <c r="AI2405" s="281" t="s">
        <v>6053</v>
      </c>
      <c r="AJ2405" s="281" t="s">
        <v>11524</v>
      </c>
      <c r="AN2405" s="303">
        <v>44351</v>
      </c>
      <c r="AP2405" s="284">
        <f t="shared" si="340"/>
        <v>2398</v>
      </c>
      <c r="AQ2405" s="284" t="str">
        <f t="shared" si="341"/>
        <v>内山玲杏1</v>
      </c>
      <c r="AR2405" s="284" t="str">
        <f t="shared" si="342"/>
        <v>うちやまれあ1</v>
      </c>
      <c r="AS2405" s="284">
        <f t="shared" si="343"/>
        <v>1731590</v>
      </c>
      <c r="AT2405" s="284" t="str">
        <f t="shared" si="336"/>
        <v>内山玲杏</v>
      </c>
      <c r="AU2405" s="284">
        <f>IF(AT2405="","",COUNTIF(AT$8:AT2405,AT2405))</f>
        <v>1</v>
      </c>
      <c r="AV2405" s="284" t="str">
        <f t="shared" si="337"/>
        <v>うちやまれあ</v>
      </c>
      <c r="AW2405" s="284">
        <f>IF(AV2405="","",COUNTIF(AV$8:AV2405,AV2405))</f>
        <v>1</v>
      </c>
      <c r="AX2405" s="284" t="str">
        <f t="shared" si="335"/>
        <v/>
      </c>
      <c r="AY2405" s="284" t="str">
        <f t="shared" si="338"/>
        <v/>
      </c>
      <c r="AZ2405" s="284" t="str">
        <f t="shared" si="339"/>
        <v/>
      </c>
    </row>
    <row r="2406" spans="1:52" ht="18" customHeight="1">
      <c r="A2406" s="281">
        <v>1728563</v>
      </c>
      <c r="B2406" s="281" t="s">
        <v>5781</v>
      </c>
      <c r="C2406" s="281" t="s">
        <v>8436</v>
      </c>
      <c r="D2406" s="281" t="s">
        <v>5783</v>
      </c>
      <c r="E2406" s="281" t="s">
        <v>8437</v>
      </c>
      <c r="F2406" s="281">
        <v>2</v>
      </c>
      <c r="G2406" s="281" t="s">
        <v>282</v>
      </c>
      <c r="H2406" s="303">
        <v>38623</v>
      </c>
      <c r="I2406" s="281">
        <v>24</v>
      </c>
      <c r="J2406" s="281" t="s">
        <v>260</v>
      </c>
      <c r="K2406" s="281">
        <v>269</v>
      </c>
      <c r="L2406" s="281" t="s">
        <v>378</v>
      </c>
      <c r="M2406" s="281">
        <v>2049</v>
      </c>
      <c r="N2406" s="281" t="s">
        <v>5101</v>
      </c>
      <c r="O2406" s="281">
        <v>2</v>
      </c>
      <c r="P2406" s="281" t="s">
        <v>303</v>
      </c>
      <c r="Q2406" s="281">
        <v>0</v>
      </c>
      <c r="S2406" s="281">
        <v>0</v>
      </c>
      <c r="W2406" s="281">
        <v>-20</v>
      </c>
      <c r="X2406" s="281" t="s">
        <v>1574</v>
      </c>
      <c r="AA2406" s="281">
        <v>-1</v>
      </c>
      <c r="AB2406" s="281" t="s">
        <v>7787</v>
      </c>
      <c r="AC2406" s="303">
        <v>44542</v>
      </c>
      <c r="AD2406" s="281" t="s">
        <v>11505</v>
      </c>
      <c r="AE2406" s="281" t="s">
        <v>5889</v>
      </c>
      <c r="AF2406" s="281" t="s">
        <v>266</v>
      </c>
      <c r="AG2406" s="281" t="s">
        <v>5890</v>
      </c>
      <c r="AI2406" s="281" t="s">
        <v>8438</v>
      </c>
      <c r="AJ2406" s="281" t="s">
        <v>11641</v>
      </c>
      <c r="AN2406" s="303">
        <v>44343</v>
      </c>
      <c r="AP2406" s="284">
        <f t="shared" si="340"/>
        <v>2399</v>
      </c>
      <c r="AQ2406" s="284" t="str">
        <f t="shared" si="341"/>
        <v>和田茜音1</v>
      </c>
      <c r="AR2406" s="284" t="str">
        <f t="shared" si="342"/>
        <v>わだあかね1</v>
      </c>
      <c r="AS2406" s="284">
        <f t="shared" si="343"/>
        <v>1728563</v>
      </c>
      <c r="AT2406" s="284" t="str">
        <f t="shared" si="336"/>
        <v>和田茜音</v>
      </c>
      <c r="AU2406" s="284">
        <f>IF(AT2406="","",COUNTIF(AT$8:AT2406,AT2406))</f>
        <v>1</v>
      </c>
      <c r="AV2406" s="284" t="str">
        <f t="shared" si="337"/>
        <v>わだあかね</v>
      </c>
      <c r="AW2406" s="284">
        <f>IF(AV2406="","",COUNTIF(AV$8:AV2406,AV2406))</f>
        <v>1</v>
      </c>
      <c r="AX2406" s="284" t="str">
        <f t="shared" si="335"/>
        <v/>
      </c>
      <c r="AY2406" s="284" t="str">
        <f t="shared" si="338"/>
        <v/>
      </c>
      <c r="AZ2406" s="284" t="str">
        <f t="shared" si="339"/>
        <v/>
      </c>
    </row>
    <row r="2407" spans="1:52" ht="18" customHeight="1">
      <c r="A2407" s="281">
        <v>1730223</v>
      </c>
      <c r="B2407" s="281" t="s">
        <v>8439</v>
      </c>
      <c r="C2407" s="281" t="s">
        <v>5923</v>
      </c>
      <c r="D2407" s="281" t="s">
        <v>8440</v>
      </c>
      <c r="E2407" s="281" t="s">
        <v>8441</v>
      </c>
      <c r="F2407" s="281">
        <v>2</v>
      </c>
      <c r="G2407" s="281" t="s">
        <v>282</v>
      </c>
      <c r="H2407" s="303">
        <v>38626</v>
      </c>
      <c r="I2407" s="281">
        <v>24</v>
      </c>
      <c r="J2407" s="281" t="s">
        <v>260</v>
      </c>
      <c r="K2407" s="281">
        <v>269</v>
      </c>
      <c r="L2407" s="281" t="s">
        <v>378</v>
      </c>
      <c r="M2407" s="281">
        <v>2048</v>
      </c>
      <c r="N2407" s="281" t="s">
        <v>5948</v>
      </c>
      <c r="O2407" s="281">
        <v>2</v>
      </c>
      <c r="P2407" s="281" t="s">
        <v>303</v>
      </c>
      <c r="Q2407" s="281">
        <v>0</v>
      </c>
      <c r="S2407" s="281">
        <v>0</v>
      </c>
      <c r="W2407" s="281">
        <v>-20</v>
      </c>
      <c r="X2407" s="281" t="s">
        <v>1574</v>
      </c>
      <c r="AA2407" s="281">
        <v>-1</v>
      </c>
      <c r="AB2407" s="281" t="s">
        <v>7787</v>
      </c>
      <c r="AC2407" s="303">
        <v>44542</v>
      </c>
      <c r="AD2407" s="281" t="s">
        <v>11505</v>
      </c>
      <c r="AE2407" s="281" t="s">
        <v>5949</v>
      </c>
      <c r="AF2407" s="281" t="s">
        <v>266</v>
      </c>
      <c r="AG2407" s="281" t="s">
        <v>5950</v>
      </c>
      <c r="AI2407" s="281" t="s">
        <v>5951</v>
      </c>
      <c r="AJ2407" s="281" t="s">
        <v>11515</v>
      </c>
      <c r="AN2407" s="303">
        <v>44348</v>
      </c>
      <c r="AP2407" s="284">
        <f t="shared" si="340"/>
        <v>2400</v>
      </c>
      <c r="AQ2407" s="284" t="str">
        <f t="shared" si="341"/>
        <v>八巻美空1</v>
      </c>
      <c r="AR2407" s="284" t="str">
        <f t="shared" si="342"/>
        <v>やまきみそら1</v>
      </c>
      <c r="AS2407" s="284">
        <f t="shared" si="343"/>
        <v>1730223</v>
      </c>
      <c r="AT2407" s="284" t="str">
        <f t="shared" si="336"/>
        <v>八巻美空</v>
      </c>
      <c r="AU2407" s="284">
        <f>IF(AT2407="","",COUNTIF(AT$8:AT2407,AT2407))</f>
        <v>1</v>
      </c>
      <c r="AV2407" s="284" t="str">
        <f t="shared" si="337"/>
        <v>やまきみそら</v>
      </c>
      <c r="AW2407" s="284">
        <f>IF(AV2407="","",COUNTIF(AV$8:AV2407,AV2407))</f>
        <v>1</v>
      </c>
      <c r="AX2407" s="284" t="str">
        <f t="shared" si="335"/>
        <v/>
      </c>
      <c r="AY2407" s="284" t="str">
        <f t="shared" si="338"/>
        <v/>
      </c>
      <c r="AZ2407" s="284" t="str">
        <f t="shared" si="339"/>
        <v/>
      </c>
    </row>
    <row r="2408" spans="1:52" ht="18" customHeight="1">
      <c r="A2408" s="281">
        <v>1731415</v>
      </c>
      <c r="B2408" s="281" t="s">
        <v>421</v>
      </c>
      <c r="C2408" s="281" t="s">
        <v>8442</v>
      </c>
      <c r="D2408" s="281" t="s">
        <v>423</v>
      </c>
      <c r="E2408" s="281" t="s">
        <v>8443</v>
      </c>
      <c r="F2408" s="281">
        <v>1</v>
      </c>
      <c r="G2408" s="281" t="s">
        <v>259</v>
      </c>
      <c r="H2408" s="303">
        <v>38627</v>
      </c>
      <c r="I2408" s="281">
        <v>24</v>
      </c>
      <c r="J2408" s="281" t="s">
        <v>260</v>
      </c>
      <c r="K2408" s="281">
        <v>275</v>
      </c>
      <c r="L2408" s="281" t="s">
        <v>273</v>
      </c>
      <c r="M2408" s="281">
        <v>2079</v>
      </c>
      <c r="N2408" s="281" t="s">
        <v>5907</v>
      </c>
      <c r="O2408" s="281">
        <v>2</v>
      </c>
      <c r="P2408" s="281" t="s">
        <v>303</v>
      </c>
      <c r="W2408" s="281">
        <v>-20</v>
      </c>
      <c r="X2408" s="281" t="s">
        <v>1574</v>
      </c>
      <c r="AA2408" s="281">
        <v>-1</v>
      </c>
      <c r="AB2408" s="281" t="s">
        <v>7787</v>
      </c>
      <c r="AC2408" s="303">
        <v>44542</v>
      </c>
      <c r="AD2408" s="281" t="s">
        <v>11503</v>
      </c>
      <c r="AE2408" s="281" t="s">
        <v>5908</v>
      </c>
      <c r="AF2408" s="281" t="s">
        <v>266</v>
      </c>
      <c r="AG2408" s="281" t="s">
        <v>5909</v>
      </c>
      <c r="AI2408" s="281" t="s">
        <v>5910</v>
      </c>
      <c r="AJ2408" s="281" t="s">
        <v>11511</v>
      </c>
      <c r="AN2408" s="303">
        <v>44351</v>
      </c>
      <c r="AP2408" s="284">
        <f t="shared" si="340"/>
        <v>2401</v>
      </c>
      <c r="AQ2408" s="284" t="str">
        <f t="shared" si="341"/>
        <v>小林威咲1</v>
      </c>
      <c r="AR2408" s="284" t="str">
        <f t="shared" si="342"/>
        <v>こばやしいさき1</v>
      </c>
      <c r="AS2408" s="284">
        <f t="shared" si="343"/>
        <v>1731415</v>
      </c>
      <c r="AT2408" s="284" t="str">
        <f t="shared" si="336"/>
        <v>小林威咲</v>
      </c>
      <c r="AU2408" s="284">
        <f>IF(AT2408="","",COUNTIF(AT$8:AT2408,AT2408))</f>
        <v>1</v>
      </c>
      <c r="AV2408" s="284" t="str">
        <f t="shared" si="337"/>
        <v>こばやしいさき</v>
      </c>
      <c r="AW2408" s="284">
        <f>IF(AV2408="","",COUNTIF(AV$8:AV2408,AV2408))</f>
        <v>1</v>
      </c>
      <c r="AX2408" s="284" t="str">
        <f t="shared" si="335"/>
        <v/>
      </c>
      <c r="AY2408" s="284" t="str">
        <f t="shared" si="338"/>
        <v/>
      </c>
      <c r="AZ2408" s="284" t="str">
        <f t="shared" si="339"/>
        <v/>
      </c>
    </row>
    <row r="2409" spans="1:52" ht="18" customHeight="1">
      <c r="A2409" s="281">
        <v>1728160</v>
      </c>
      <c r="B2409" s="281" t="s">
        <v>3879</v>
      </c>
      <c r="C2409" s="281" t="s">
        <v>8444</v>
      </c>
      <c r="D2409" s="281" t="s">
        <v>3881</v>
      </c>
      <c r="E2409" s="281" t="s">
        <v>8004</v>
      </c>
      <c r="F2409" s="281">
        <v>1</v>
      </c>
      <c r="G2409" s="281" t="s">
        <v>259</v>
      </c>
      <c r="H2409" s="303">
        <v>38629</v>
      </c>
      <c r="I2409" s="281">
        <v>24</v>
      </c>
      <c r="J2409" s="281" t="s">
        <v>260</v>
      </c>
      <c r="K2409" s="281">
        <v>271</v>
      </c>
      <c r="L2409" s="281" t="s">
        <v>413</v>
      </c>
      <c r="M2409" s="281">
        <v>2060</v>
      </c>
      <c r="N2409" s="281" t="s">
        <v>5369</v>
      </c>
      <c r="O2409" s="281">
        <v>2</v>
      </c>
      <c r="P2409" s="281" t="s">
        <v>303</v>
      </c>
      <c r="W2409" s="281">
        <v>-20</v>
      </c>
      <c r="X2409" s="281" t="s">
        <v>1574</v>
      </c>
      <c r="AA2409" s="281">
        <v>-1</v>
      </c>
      <c r="AB2409" s="281" t="s">
        <v>7787</v>
      </c>
      <c r="AC2409" s="303">
        <v>44542</v>
      </c>
      <c r="AD2409" s="281" t="s">
        <v>11505</v>
      </c>
      <c r="AE2409" s="281" t="s">
        <v>6063</v>
      </c>
      <c r="AF2409" s="281" t="s">
        <v>266</v>
      </c>
      <c r="AG2409" s="281" t="s">
        <v>5370</v>
      </c>
      <c r="AI2409" s="281" t="s">
        <v>5371</v>
      </c>
      <c r="AJ2409" s="281" t="s">
        <v>11466</v>
      </c>
      <c r="AN2409" s="303">
        <v>44342</v>
      </c>
      <c r="AP2409" s="284">
        <f t="shared" si="340"/>
        <v>2402</v>
      </c>
      <c r="AQ2409" s="284" t="str">
        <f t="shared" si="341"/>
        <v>相馬龍輝1</v>
      </c>
      <c r="AR2409" s="284" t="str">
        <f t="shared" si="342"/>
        <v>そうまりゅうき1</v>
      </c>
      <c r="AS2409" s="284">
        <f t="shared" si="343"/>
        <v>1728160</v>
      </c>
      <c r="AT2409" s="284" t="str">
        <f t="shared" si="336"/>
        <v>相馬龍輝</v>
      </c>
      <c r="AU2409" s="284">
        <f>IF(AT2409="","",COUNTIF(AT$8:AT2409,AT2409))</f>
        <v>1</v>
      </c>
      <c r="AV2409" s="284" t="str">
        <f t="shared" si="337"/>
        <v>そうまりゅうき</v>
      </c>
      <c r="AW2409" s="284">
        <f>IF(AV2409="","",COUNTIF(AV$8:AV2409,AV2409))</f>
        <v>1</v>
      </c>
      <c r="AX2409" s="284" t="str">
        <f t="shared" si="335"/>
        <v/>
      </c>
      <c r="AY2409" s="284" t="str">
        <f t="shared" si="338"/>
        <v/>
      </c>
      <c r="AZ2409" s="284" t="str">
        <f t="shared" si="339"/>
        <v/>
      </c>
    </row>
    <row r="2410" spans="1:52" ht="18" customHeight="1">
      <c r="A2410" s="281">
        <v>1731542</v>
      </c>
      <c r="B2410" s="281" t="s">
        <v>1203</v>
      </c>
      <c r="C2410" s="281" t="s">
        <v>8445</v>
      </c>
      <c r="D2410" s="281" t="s">
        <v>1205</v>
      </c>
      <c r="E2410" s="281" t="s">
        <v>4060</v>
      </c>
      <c r="F2410" s="281">
        <v>1</v>
      </c>
      <c r="G2410" s="281" t="s">
        <v>259</v>
      </c>
      <c r="H2410" s="303">
        <v>38629</v>
      </c>
      <c r="I2410" s="281">
        <v>24</v>
      </c>
      <c r="J2410" s="281" t="s">
        <v>260</v>
      </c>
      <c r="K2410" s="281">
        <v>273</v>
      </c>
      <c r="L2410" s="281" t="s">
        <v>784</v>
      </c>
      <c r="M2410" s="281">
        <v>2067</v>
      </c>
      <c r="N2410" s="281" t="s">
        <v>6954</v>
      </c>
      <c r="O2410" s="281">
        <v>2</v>
      </c>
      <c r="P2410" s="281" t="s">
        <v>303</v>
      </c>
      <c r="W2410" s="281">
        <v>-20</v>
      </c>
      <c r="X2410" s="281" t="s">
        <v>1574</v>
      </c>
      <c r="AA2410" s="281">
        <v>-1</v>
      </c>
      <c r="AB2410" s="281" t="s">
        <v>7787</v>
      </c>
      <c r="AC2410" s="303">
        <v>44542</v>
      </c>
      <c r="AD2410" s="281" t="s">
        <v>11503</v>
      </c>
      <c r="AE2410" s="281" t="s">
        <v>2979</v>
      </c>
      <c r="AF2410" s="281" t="s">
        <v>266</v>
      </c>
      <c r="AG2410" s="281" t="s">
        <v>7492</v>
      </c>
      <c r="AH2410" s="281" t="s">
        <v>7493</v>
      </c>
      <c r="AI2410" s="281" t="s">
        <v>7494</v>
      </c>
      <c r="AJ2410" s="281" t="s">
        <v>11614</v>
      </c>
      <c r="AN2410" s="303">
        <v>44351</v>
      </c>
      <c r="AP2410" s="284">
        <f t="shared" si="340"/>
        <v>2403</v>
      </c>
      <c r="AQ2410" s="284" t="str">
        <f t="shared" si="341"/>
        <v>工藤彰悟1</v>
      </c>
      <c r="AR2410" s="284" t="str">
        <f t="shared" si="342"/>
        <v>くどうしょうご1</v>
      </c>
      <c r="AS2410" s="284">
        <f t="shared" si="343"/>
        <v>1731542</v>
      </c>
      <c r="AT2410" s="284" t="str">
        <f t="shared" si="336"/>
        <v>工藤彰悟</v>
      </c>
      <c r="AU2410" s="284">
        <f>IF(AT2410="","",COUNTIF(AT$8:AT2410,AT2410))</f>
        <v>1</v>
      </c>
      <c r="AV2410" s="284" t="str">
        <f t="shared" si="337"/>
        <v>くどうしょうご</v>
      </c>
      <c r="AW2410" s="284">
        <f>IF(AV2410="","",COUNTIF(AV$8:AV2410,AV2410))</f>
        <v>1</v>
      </c>
      <c r="AX2410" s="284" t="str">
        <f t="shared" si="335"/>
        <v/>
      </c>
      <c r="AY2410" s="284" t="str">
        <f t="shared" si="338"/>
        <v/>
      </c>
      <c r="AZ2410" s="284" t="str">
        <f t="shared" si="339"/>
        <v/>
      </c>
    </row>
    <row r="2411" spans="1:52" ht="18" customHeight="1">
      <c r="A2411" s="281">
        <v>1730222</v>
      </c>
      <c r="B2411" s="281" t="s">
        <v>892</v>
      </c>
      <c r="C2411" s="281" t="s">
        <v>8446</v>
      </c>
      <c r="D2411" s="281" t="s">
        <v>894</v>
      </c>
      <c r="E2411" s="281" t="s">
        <v>6312</v>
      </c>
      <c r="F2411" s="281">
        <v>2</v>
      </c>
      <c r="G2411" s="281" t="s">
        <v>282</v>
      </c>
      <c r="H2411" s="303">
        <v>38630</v>
      </c>
      <c r="I2411" s="281">
        <v>24</v>
      </c>
      <c r="J2411" s="281" t="s">
        <v>260</v>
      </c>
      <c r="K2411" s="281">
        <v>269</v>
      </c>
      <c r="L2411" s="281" t="s">
        <v>378</v>
      </c>
      <c r="M2411" s="281">
        <v>2048</v>
      </c>
      <c r="N2411" s="281" t="s">
        <v>5948</v>
      </c>
      <c r="O2411" s="281">
        <v>2</v>
      </c>
      <c r="P2411" s="281" t="s">
        <v>303</v>
      </c>
      <c r="Q2411" s="281">
        <v>0</v>
      </c>
      <c r="S2411" s="281">
        <v>0</v>
      </c>
      <c r="W2411" s="281">
        <v>-20</v>
      </c>
      <c r="X2411" s="281" t="s">
        <v>1574</v>
      </c>
      <c r="AA2411" s="281">
        <v>-1</v>
      </c>
      <c r="AB2411" s="281" t="s">
        <v>7787</v>
      </c>
      <c r="AC2411" s="303">
        <v>44542</v>
      </c>
      <c r="AD2411" s="281" t="s">
        <v>11505</v>
      </c>
      <c r="AE2411" s="281" t="s">
        <v>5949</v>
      </c>
      <c r="AF2411" s="281" t="s">
        <v>266</v>
      </c>
      <c r="AG2411" s="281" t="s">
        <v>5950</v>
      </c>
      <c r="AI2411" s="281" t="s">
        <v>5951</v>
      </c>
      <c r="AJ2411" s="281" t="s">
        <v>11515</v>
      </c>
      <c r="AN2411" s="303">
        <v>44348</v>
      </c>
      <c r="AP2411" s="284">
        <f t="shared" si="340"/>
        <v>2404</v>
      </c>
      <c r="AQ2411" s="284" t="str">
        <f t="shared" si="341"/>
        <v>丸山心路1</v>
      </c>
      <c r="AR2411" s="284" t="str">
        <f t="shared" si="342"/>
        <v>まるやまこころ1</v>
      </c>
      <c r="AS2411" s="284">
        <f t="shared" si="343"/>
        <v>1730222</v>
      </c>
      <c r="AT2411" s="284" t="str">
        <f t="shared" si="336"/>
        <v>丸山心路</v>
      </c>
      <c r="AU2411" s="284">
        <f>IF(AT2411="","",COUNTIF(AT$8:AT2411,AT2411))</f>
        <v>1</v>
      </c>
      <c r="AV2411" s="284" t="str">
        <f t="shared" si="337"/>
        <v>まるやまこころ</v>
      </c>
      <c r="AW2411" s="284">
        <f>IF(AV2411="","",COUNTIF(AV$8:AV2411,AV2411))</f>
        <v>1</v>
      </c>
      <c r="AX2411" s="284" t="str">
        <f t="shared" si="335"/>
        <v/>
      </c>
      <c r="AY2411" s="284" t="str">
        <f t="shared" si="338"/>
        <v/>
      </c>
      <c r="AZ2411" s="284" t="str">
        <f t="shared" si="339"/>
        <v/>
      </c>
    </row>
    <row r="2412" spans="1:52" ht="18" customHeight="1">
      <c r="A2412" s="281">
        <v>1728161</v>
      </c>
      <c r="B2412" s="281" t="s">
        <v>8447</v>
      </c>
      <c r="C2412" s="281" t="s">
        <v>8448</v>
      </c>
      <c r="D2412" s="281" t="s">
        <v>8449</v>
      </c>
      <c r="E2412" s="281" t="s">
        <v>5375</v>
      </c>
      <c r="F2412" s="281">
        <v>1</v>
      </c>
      <c r="G2412" s="281" t="s">
        <v>259</v>
      </c>
      <c r="H2412" s="303">
        <v>38634</v>
      </c>
      <c r="I2412" s="281">
        <v>24</v>
      </c>
      <c r="J2412" s="281" t="s">
        <v>260</v>
      </c>
      <c r="K2412" s="281">
        <v>271</v>
      </c>
      <c r="L2412" s="281" t="s">
        <v>413</v>
      </c>
      <c r="M2412" s="281">
        <v>2060</v>
      </c>
      <c r="N2412" s="281" t="s">
        <v>5369</v>
      </c>
      <c r="O2412" s="281">
        <v>2</v>
      </c>
      <c r="P2412" s="281" t="s">
        <v>303</v>
      </c>
      <c r="W2412" s="281">
        <v>-20</v>
      </c>
      <c r="X2412" s="281" t="s">
        <v>1574</v>
      </c>
      <c r="AA2412" s="281">
        <v>-1</v>
      </c>
      <c r="AB2412" s="281" t="s">
        <v>7787</v>
      </c>
      <c r="AC2412" s="303">
        <v>44542</v>
      </c>
      <c r="AD2412" s="281" t="s">
        <v>11505</v>
      </c>
      <c r="AE2412" s="281" t="s">
        <v>6063</v>
      </c>
      <c r="AF2412" s="281" t="s">
        <v>266</v>
      </c>
      <c r="AG2412" s="281" t="s">
        <v>5370</v>
      </c>
      <c r="AI2412" s="281" t="s">
        <v>5371</v>
      </c>
      <c r="AJ2412" s="281" t="s">
        <v>11466</v>
      </c>
      <c r="AN2412" s="303">
        <v>44342</v>
      </c>
      <c r="AP2412" s="284">
        <f t="shared" si="340"/>
        <v>2405</v>
      </c>
      <c r="AQ2412" s="284" t="str">
        <f t="shared" si="341"/>
        <v>成澤大芽1</v>
      </c>
      <c r="AR2412" s="284" t="str">
        <f t="shared" si="342"/>
        <v>なるさわたいが1</v>
      </c>
      <c r="AS2412" s="284">
        <f t="shared" si="343"/>
        <v>1728161</v>
      </c>
      <c r="AT2412" s="284" t="str">
        <f t="shared" si="336"/>
        <v>成澤大芽</v>
      </c>
      <c r="AU2412" s="284">
        <f>IF(AT2412="","",COUNTIF(AT$8:AT2412,AT2412))</f>
        <v>1</v>
      </c>
      <c r="AV2412" s="284" t="str">
        <f t="shared" si="337"/>
        <v>なるさわたいが</v>
      </c>
      <c r="AW2412" s="284">
        <f>IF(AV2412="","",COUNTIF(AV$8:AV2412,AV2412))</f>
        <v>1</v>
      </c>
      <c r="AX2412" s="284" t="str">
        <f t="shared" si="335"/>
        <v/>
      </c>
      <c r="AY2412" s="284" t="str">
        <f t="shared" si="338"/>
        <v/>
      </c>
      <c r="AZ2412" s="284" t="str">
        <f t="shared" si="339"/>
        <v/>
      </c>
    </row>
    <row r="2413" spans="1:52" ht="18" customHeight="1">
      <c r="A2413" s="281">
        <v>1728784</v>
      </c>
      <c r="B2413" s="281" t="s">
        <v>8450</v>
      </c>
      <c r="C2413" s="281" t="s">
        <v>5258</v>
      </c>
      <c r="D2413" s="281" t="s">
        <v>8451</v>
      </c>
      <c r="E2413" s="281" t="s">
        <v>4447</v>
      </c>
      <c r="F2413" s="281">
        <v>2</v>
      </c>
      <c r="G2413" s="281" t="s">
        <v>282</v>
      </c>
      <c r="H2413" s="303">
        <v>38637</v>
      </c>
      <c r="I2413" s="281">
        <v>24</v>
      </c>
      <c r="J2413" s="281" t="s">
        <v>260</v>
      </c>
      <c r="K2413" s="281">
        <v>271</v>
      </c>
      <c r="L2413" s="281" t="s">
        <v>413</v>
      </c>
      <c r="M2413" s="281">
        <v>2057</v>
      </c>
      <c r="N2413" s="281" t="s">
        <v>5938</v>
      </c>
      <c r="O2413" s="281">
        <v>2</v>
      </c>
      <c r="P2413" s="281" t="s">
        <v>303</v>
      </c>
      <c r="W2413" s="281">
        <v>-20</v>
      </c>
      <c r="X2413" s="281" t="s">
        <v>1574</v>
      </c>
      <c r="AA2413" s="281">
        <v>-1</v>
      </c>
      <c r="AB2413" s="281" t="s">
        <v>7787</v>
      </c>
      <c r="AC2413" s="303">
        <v>44542</v>
      </c>
      <c r="AD2413" s="281" t="s">
        <v>11505</v>
      </c>
      <c r="AE2413" s="281" t="s">
        <v>3703</v>
      </c>
      <c r="AF2413" s="281" t="s">
        <v>266</v>
      </c>
      <c r="AG2413" s="281" t="s">
        <v>5939</v>
      </c>
      <c r="AI2413" s="281" t="s">
        <v>5940</v>
      </c>
      <c r="AJ2413" s="281" t="s">
        <v>11514</v>
      </c>
      <c r="AN2413" s="303">
        <v>44343</v>
      </c>
      <c r="AP2413" s="284">
        <f t="shared" si="340"/>
        <v>2406</v>
      </c>
      <c r="AQ2413" s="284" t="str">
        <f t="shared" si="341"/>
        <v>桜庭千聖1</v>
      </c>
      <c r="AR2413" s="284" t="str">
        <f t="shared" si="342"/>
        <v>さくらばちさと1</v>
      </c>
      <c r="AS2413" s="284">
        <f t="shared" si="343"/>
        <v>1728784</v>
      </c>
      <c r="AT2413" s="284" t="str">
        <f t="shared" si="336"/>
        <v>桜庭千聖</v>
      </c>
      <c r="AU2413" s="284">
        <f>IF(AT2413="","",COUNTIF(AT$8:AT2413,AT2413))</f>
        <v>1</v>
      </c>
      <c r="AV2413" s="284" t="str">
        <f t="shared" si="337"/>
        <v>さくらばちさと</v>
      </c>
      <c r="AW2413" s="284">
        <f>IF(AV2413="","",COUNTIF(AV$8:AV2413,AV2413))</f>
        <v>1</v>
      </c>
      <c r="AX2413" s="284" t="str">
        <f t="shared" si="335"/>
        <v/>
      </c>
      <c r="AY2413" s="284" t="str">
        <f t="shared" si="338"/>
        <v/>
      </c>
      <c r="AZ2413" s="284" t="str">
        <f t="shared" si="339"/>
        <v/>
      </c>
    </row>
    <row r="2414" spans="1:52" ht="18" customHeight="1">
      <c r="A2414" s="281">
        <v>1731599</v>
      </c>
      <c r="B2414" s="281" t="s">
        <v>8452</v>
      </c>
      <c r="C2414" s="281" t="s">
        <v>8453</v>
      </c>
      <c r="D2414" s="281" t="s">
        <v>8454</v>
      </c>
      <c r="E2414" s="281" t="s">
        <v>8455</v>
      </c>
      <c r="F2414" s="281">
        <v>1</v>
      </c>
      <c r="G2414" s="281" t="s">
        <v>259</v>
      </c>
      <c r="H2414" s="303">
        <v>38637</v>
      </c>
      <c r="I2414" s="281">
        <v>24</v>
      </c>
      <c r="J2414" s="281" t="s">
        <v>260</v>
      </c>
      <c r="K2414" s="281">
        <v>276</v>
      </c>
      <c r="L2414" s="281" t="s">
        <v>742</v>
      </c>
      <c r="M2414" s="281">
        <v>4572</v>
      </c>
      <c r="N2414" s="281" t="s">
        <v>5917</v>
      </c>
      <c r="O2414" s="281">
        <v>2</v>
      </c>
      <c r="P2414" s="281" t="s">
        <v>303</v>
      </c>
      <c r="W2414" s="281">
        <v>-20</v>
      </c>
      <c r="X2414" s="281" t="s">
        <v>1574</v>
      </c>
      <c r="AA2414" s="281">
        <v>-1</v>
      </c>
      <c r="AB2414" s="281" t="s">
        <v>7787</v>
      </c>
      <c r="AC2414" s="303">
        <v>44542</v>
      </c>
      <c r="AD2414" s="281" t="s">
        <v>11503</v>
      </c>
      <c r="AE2414" s="281" t="s">
        <v>2880</v>
      </c>
      <c r="AF2414" s="281" t="s">
        <v>266</v>
      </c>
      <c r="AG2414" s="281" t="s">
        <v>5918</v>
      </c>
      <c r="AI2414" s="281" t="s">
        <v>5919</v>
      </c>
      <c r="AN2414" s="303">
        <v>44351</v>
      </c>
      <c r="AP2414" s="284">
        <f t="shared" si="340"/>
        <v>2407</v>
      </c>
      <c r="AQ2414" s="284" t="str">
        <f t="shared" si="341"/>
        <v>一色朔太朗1</v>
      </c>
      <c r="AR2414" s="284" t="str">
        <f t="shared" si="342"/>
        <v>いっしきさくたろう1</v>
      </c>
      <c r="AS2414" s="284">
        <f t="shared" si="343"/>
        <v>1731599</v>
      </c>
      <c r="AT2414" s="284" t="str">
        <f t="shared" si="336"/>
        <v>一色朔太朗</v>
      </c>
      <c r="AU2414" s="284">
        <f>IF(AT2414="","",COUNTIF(AT$8:AT2414,AT2414))</f>
        <v>1</v>
      </c>
      <c r="AV2414" s="284" t="str">
        <f t="shared" si="337"/>
        <v>いっしきさくたろう</v>
      </c>
      <c r="AW2414" s="284">
        <f>IF(AV2414="","",COUNTIF(AV$8:AV2414,AV2414))</f>
        <v>1</v>
      </c>
      <c r="AX2414" s="284" t="str">
        <f t="shared" si="335"/>
        <v/>
      </c>
      <c r="AY2414" s="284" t="str">
        <f t="shared" si="338"/>
        <v/>
      </c>
      <c r="AZ2414" s="284" t="str">
        <f t="shared" si="339"/>
        <v/>
      </c>
    </row>
    <row r="2415" spans="1:52" ht="18" customHeight="1">
      <c r="A2415" s="281">
        <v>1731628</v>
      </c>
      <c r="B2415" s="281" t="s">
        <v>1994</v>
      </c>
      <c r="C2415" s="281" t="s">
        <v>8456</v>
      </c>
      <c r="D2415" s="281" t="s">
        <v>1996</v>
      </c>
      <c r="E2415" s="281" t="s">
        <v>5754</v>
      </c>
      <c r="F2415" s="281">
        <v>1</v>
      </c>
      <c r="G2415" s="281" t="s">
        <v>259</v>
      </c>
      <c r="H2415" s="303">
        <v>38640</v>
      </c>
      <c r="I2415" s="281">
        <v>24</v>
      </c>
      <c r="J2415" s="281" t="s">
        <v>260</v>
      </c>
      <c r="K2415" s="281">
        <v>277</v>
      </c>
      <c r="L2415" s="281" t="s">
        <v>293</v>
      </c>
      <c r="M2415" s="281">
        <v>2089</v>
      </c>
      <c r="N2415" s="281" t="s">
        <v>7309</v>
      </c>
      <c r="O2415" s="281">
        <v>2</v>
      </c>
      <c r="P2415" s="281" t="s">
        <v>303</v>
      </c>
      <c r="W2415" s="281">
        <v>-20</v>
      </c>
      <c r="X2415" s="281" t="s">
        <v>1574</v>
      </c>
      <c r="AA2415" s="281">
        <v>-1</v>
      </c>
      <c r="AB2415" s="281" t="s">
        <v>7787</v>
      </c>
      <c r="AC2415" s="303">
        <v>44542</v>
      </c>
      <c r="AD2415" s="281" t="s">
        <v>11503</v>
      </c>
      <c r="AE2415" s="281" t="s">
        <v>7310</v>
      </c>
      <c r="AF2415" s="281" t="s">
        <v>266</v>
      </c>
      <c r="AG2415" s="281" t="s">
        <v>7311</v>
      </c>
      <c r="AI2415" s="281" t="s">
        <v>7312</v>
      </c>
      <c r="AJ2415" s="281" t="s">
        <v>11603</v>
      </c>
      <c r="AN2415" s="303">
        <v>44351</v>
      </c>
      <c r="AP2415" s="284">
        <f t="shared" si="340"/>
        <v>2408</v>
      </c>
      <c r="AQ2415" s="284" t="str">
        <f t="shared" si="341"/>
        <v>戸田康正1</v>
      </c>
      <c r="AR2415" s="284" t="str">
        <f t="shared" si="342"/>
        <v>とだこうせい1</v>
      </c>
      <c r="AS2415" s="284">
        <f t="shared" si="343"/>
        <v>1731628</v>
      </c>
      <c r="AT2415" s="284" t="str">
        <f t="shared" si="336"/>
        <v>戸田康正</v>
      </c>
      <c r="AU2415" s="284">
        <f>IF(AT2415="","",COUNTIF(AT$8:AT2415,AT2415))</f>
        <v>1</v>
      </c>
      <c r="AV2415" s="284" t="str">
        <f t="shared" si="337"/>
        <v>とだこうせい</v>
      </c>
      <c r="AW2415" s="284">
        <f>IF(AV2415="","",COUNTIF(AV$8:AV2415,AV2415))</f>
        <v>1</v>
      </c>
      <c r="AX2415" s="284" t="str">
        <f t="shared" si="335"/>
        <v/>
      </c>
      <c r="AY2415" s="284" t="str">
        <f t="shared" si="338"/>
        <v/>
      </c>
      <c r="AZ2415" s="284" t="str">
        <f t="shared" si="339"/>
        <v/>
      </c>
    </row>
    <row r="2416" spans="1:52" ht="18" customHeight="1">
      <c r="A2416" s="281">
        <v>1728264</v>
      </c>
      <c r="B2416" s="281" t="s">
        <v>5979</v>
      </c>
      <c r="C2416" s="281" t="s">
        <v>7107</v>
      </c>
      <c r="D2416" s="281" t="s">
        <v>5981</v>
      </c>
      <c r="E2416" s="281" t="s">
        <v>7108</v>
      </c>
      <c r="F2416" s="281">
        <v>2</v>
      </c>
      <c r="G2416" s="281" t="s">
        <v>282</v>
      </c>
      <c r="H2416" s="303">
        <v>38644</v>
      </c>
      <c r="I2416" s="281">
        <v>24</v>
      </c>
      <c r="J2416" s="281" t="s">
        <v>260</v>
      </c>
      <c r="K2416" s="281">
        <v>270</v>
      </c>
      <c r="L2416" s="281" t="s">
        <v>720</v>
      </c>
      <c r="M2416" s="281">
        <v>2054</v>
      </c>
      <c r="N2416" s="281" t="s">
        <v>5865</v>
      </c>
      <c r="O2416" s="281">
        <v>2</v>
      </c>
      <c r="P2416" s="281" t="s">
        <v>303</v>
      </c>
      <c r="Q2416" s="281">
        <v>0</v>
      </c>
      <c r="S2416" s="281">
        <v>0</v>
      </c>
      <c r="W2416" s="281">
        <v>-20</v>
      </c>
      <c r="X2416" s="281" t="s">
        <v>1574</v>
      </c>
      <c r="AA2416" s="281">
        <v>-1</v>
      </c>
      <c r="AB2416" s="281" t="s">
        <v>7787</v>
      </c>
      <c r="AC2416" s="303">
        <v>44542</v>
      </c>
      <c r="AD2416" s="281" t="s">
        <v>11505</v>
      </c>
      <c r="AE2416" s="281" t="s">
        <v>5866</v>
      </c>
      <c r="AF2416" s="281" t="s">
        <v>266</v>
      </c>
      <c r="AG2416" s="281" t="s">
        <v>5867</v>
      </c>
      <c r="AI2416" s="281" t="s">
        <v>5868</v>
      </c>
      <c r="AJ2416" s="281" t="s">
        <v>11506</v>
      </c>
      <c r="AN2416" s="303">
        <v>44342</v>
      </c>
      <c r="AP2416" s="284">
        <f t="shared" si="340"/>
        <v>2409</v>
      </c>
      <c r="AQ2416" s="284" t="str">
        <f t="shared" si="341"/>
        <v>百瀬杏1</v>
      </c>
      <c r="AR2416" s="284" t="str">
        <f t="shared" si="342"/>
        <v>ももせあん1</v>
      </c>
      <c r="AS2416" s="284">
        <f t="shared" si="343"/>
        <v>1728264</v>
      </c>
      <c r="AT2416" s="284" t="str">
        <f t="shared" si="336"/>
        <v>百瀬杏</v>
      </c>
      <c r="AU2416" s="284">
        <f>IF(AT2416="","",COUNTIF(AT$8:AT2416,AT2416))</f>
        <v>1</v>
      </c>
      <c r="AV2416" s="284" t="str">
        <f t="shared" si="337"/>
        <v>ももせあん</v>
      </c>
      <c r="AW2416" s="284">
        <f>IF(AV2416="","",COUNTIF(AV$8:AV2416,AV2416))</f>
        <v>1</v>
      </c>
      <c r="AX2416" s="284" t="str">
        <f t="shared" si="335"/>
        <v/>
      </c>
      <c r="AY2416" s="284" t="str">
        <f t="shared" si="338"/>
        <v/>
      </c>
      <c r="AZ2416" s="284" t="str">
        <f t="shared" si="339"/>
        <v/>
      </c>
    </row>
    <row r="2417" spans="1:52" ht="18" customHeight="1">
      <c r="A2417" s="281">
        <v>1728778</v>
      </c>
      <c r="B2417" s="281" t="s">
        <v>421</v>
      </c>
      <c r="C2417" s="281" t="s">
        <v>8457</v>
      </c>
      <c r="D2417" s="281" t="s">
        <v>423</v>
      </c>
      <c r="E2417" s="281" t="s">
        <v>8458</v>
      </c>
      <c r="F2417" s="281">
        <v>2</v>
      </c>
      <c r="G2417" s="281" t="s">
        <v>282</v>
      </c>
      <c r="H2417" s="303">
        <v>38654</v>
      </c>
      <c r="I2417" s="281">
        <v>24</v>
      </c>
      <c r="J2417" s="281" t="s">
        <v>260</v>
      </c>
      <c r="K2417" s="281">
        <v>271</v>
      </c>
      <c r="L2417" s="281" t="s">
        <v>413</v>
      </c>
      <c r="M2417" s="281">
        <v>2057</v>
      </c>
      <c r="N2417" s="281" t="s">
        <v>5938</v>
      </c>
      <c r="O2417" s="281">
        <v>2</v>
      </c>
      <c r="P2417" s="281" t="s">
        <v>303</v>
      </c>
      <c r="W2417" s="281">
        <v>-20</v>
      </c>
      <c r="X2417" s="281" t="s">
        <v>1574</v>
      </c>
      <c r="AA2417" s="281">
        <v>-1</v>
      </c>
      <c r="AB2417" s="281" t="s">
        <v>7787</v>
      </c>
      <c r="AC2417" s="303">
        <v>44542</v>
      </c>
      <c r="AD2417" s="281" t="s">
        <v>11505</v>
      </c>
      <c r="AE2417" s="281" t="s">
        <v>3703</v>
      </c>
      <c r="AF2417" s="281" t="s">
        <v>266</v>
      </c>
      <c r="AG2417" s="281" t="s">
        <v>5939</v>
      </c>
      <c r="AI2417" s="281" t="s">
        <v>5940</v>
      </c>
      <c r="AJ2417" s="281" t="s">
        <v>11514</v>
      </c>
      <c r="AN2417" s="303">
        <v>44343</v>
      </c>
      <c r="AP2417" s="284">
        <f t="shared" si="340"/>
        <v>2410</v>
      </c>
      <c r="AQ2417" s="284" t="str">
        <f t="shared" si="341"/>
        <v>小林百花1</v>
      </c>
      <c r="AR2417" s="284" t="str">
        <f t="shared" si="342"/>
        <v>こばやしもか1</v>
      </c>
      <c r="AS2417" s="284">
        <f t="shared" si="343"/>
        <v>1728778</v>
      </c>
      <c r="AT2417" s="284" t="str">
        <f t="shared" si="336"/>
        <v>小林百花</v>
      </c>
      <c r="AU2417" s="284">
        <f>IF(AT2417="","",COUNTIF(AT$8:AT2417,AT2417))</f>
        <v>1</v>
      </c>
      <c r="AV2417" s="284" t="str">
        <f t="shared" si="337"/>
        <v>こばやしもか</v>
      </c>
      <c r="AW2417" s="284">
        <f>IF(AV2417="","",COUNTIF(AV$8:AV2417,AV2417))</f>
        <v>1</v>
      </c>
      <c r="AX2417" s="284" t="str">
        <f t="shared" si="335"/>
        <v/>
      </c>
      <c r="AY2417" s="284" t="str">
        <f t="shared" si="338"/>
        <v/>
      </c>
      <c r="AZ2417" s="284" t="str">
        <f t="shared" si="339"/>
        <v/>
      </c>
    </row>
    <row r="2418" spans="1:52" ht="18" customHeight="1">
      <c r="A2418" s="281">
        <v>1731442</v>
      </c>
      <c r="B2418" s="281" t="s">
        <v>3014</v>
      </c>
      <c r="C2418" s="281" t="s">
        <v>7672</v>
      </c>
      <c r="D2418" s="281" t="s">
        <v>3016</v>
      </c>
      <c r="E2418" s="281" t="s">
        <v>7673</v>
      </c>
      <c r="F2418" s="281">
        <v>2</v>
      </c>
      <c r="G2418" s="281" t="s">
        <v>282</v>
      </c>
      <c r="H2418" s="303">
        <v>38654</v>
      </c>
      <c r="I2418" s="281">
        <v>24</v>
      </c>
      <c r="J2418" s="281" t="s">
        <v>260</v>
      </c>
      <c r="K2418" s="281">
        <v>275</v>
      </c>
      <c r="L2418" s="281" t="s">
        <v>273</v>
      </c>
      <c r="M2418" s="281">
        <v>2078</v>
      </c>
      <c r="N2418" s="281" t="s">
        <v>5883</v>
      </c>
      <c r="O2418" s="281">
        <v>2</v>
      </c>
      <c r="P2418" s="281" t="s">
        <v>303</v>
      </c>
      <c r="W2418" s="281">
        <v>-20</v>
      </c>
      <c r="X2418" s="281" t="s">
        <v>1574</v>
      </c>
      <c r="AA2418" s="281">
        <v>-1</v>
      </c>
      <c r="AB2418" s="281" t="s">
        <v>7787</v>
      </c>
      <c r="AC2418" s="303">
        <v>44542</v>
      </c>
      <c r="AD2418" s="281" t="s">
        <v>11503</v>
      </c>
      <c r="AE2418" s="281" t="s">
        <v>5884</v>
      </c>
      <c r="AF2418" s="281" t="s">
        <v>266</v>
      </c>
      <c r="AG2418" s="281" t="s">
        <v>5885</v>
      </c>
      <c r="AI2418" s="281" t="s">
        <v>5886</v>
      </c>
      <c r="AJ2418" s="281" t="s">
        <v>11508</v>
      </c>
      <c r="AN2418" s="303">
        <v>44351</v>
      </c>
      <c r="AP2418" s="284">
        <f t="shared" si="340"/>
        <v>2411</v>
      </c>
      <c r="AQ2418" s="284" t="str">
        <f t="shared" si="341"/>
        <v>柴野瑠菜1</v>
      </c>
      <c r="AR2418" s="284" t="str">
        <f t="shared" si="342"/>
        <v>しばのるな1</v>
      </c>
      <c r="AS2418" s="284">
        <f t="shared" si="343"/>
        <v>1731442</v>
      </c>
      <c r="AT2418" s="284" t="str">
        <f t="shared" si="336"/>
        <v>柴野瑠菜</v>
      </c>
      <c r="AU2418" s="284">
        <f>IF(AT2418="","",COUNTIF(AT$8:AT2418,AT2418))</f>
        <v>1</v>
      </c>
      <c r="AV2418" s="284" t="str">
        <f t="shared" si="337"/>
        <v>しばのるな</v>
      </c>
      <c r="AW2418" s="284">
        <f>IF(AV2418="","",COUNTIF(AV$8:AV2418,AV2418))</f>
        <v>1</v>
      </c>
      <c r="AX2418" s="284" t="str">
        <f t="shared" si="335"/>
        <v/>
      </c>
      <c r="AY2418" s="284" t="str">
        <f t="shared" si="338"/>
        <v/>
      </c>
      <c r="AZ2418" s="284" t="str">
        <f t="shared" si="339"/>
        <v/>
      </c>
    </row>
    <row r="2419" spans="1:52" ht="18" customHeight="1">
      <c r="A2419" s="281">
        <v>1731433</v>
      </c>
      <c r="B2419" s="281" t="s">
        <v>5579</v>
      </c>
      <c r="C2419" s="281" t="s">
        <v>3158</v>
      </c>
      <c r="D2419" s="281" t="s">
        <v>5581</v>
      </c>
      <c r="E2419" s="281" t="s">
        <v>3159</v>
      </c>
      <c r="F2419" s="281">
        <v>1</v>
      </c>
      <c r="G2419" s="281" t="s">
        <v>259</v>
      </c>
      <c r="H2419" s="303">
        <v>38655</v>
      </c>
      <c r="I2419" s="281">
        <v>24</v>
      </c>
      <c r="J2419" s="281" t="s">
        <v>260</v>
      </c>
      <c r="K2419" s="281">
        <v>275</v>
      </c>
      <c r="L2419" s="281" t="s">
        <v>273</v>
      </c>
      <c r="M2419" s="281">
        <v>2078</v>
      </c>
      <c r="N2419" s="281" t="s">
        <v>5883</v>
      </c>
      <c r="O2419" s="281">
        <v>2</v>
      </c>
      <c r="P2419" s="281" t="s">
        <v>303</v>
      </c>
      <c r="W2419" s="281">
        <v>-20</v>
      </c>
      <c r="X2419" s="281" t="s">
        <v>1574</v>
      </c>
      <c r="AA2419" s="281">
        <v>-1</v>
      </c>
      <c r="AB2419" s="281" t="s">
        <v>7787</v>
      </c>
      <c r="AC2419" s="303">
        <v>44542</v>
      </c>
      <c r="AD2419" s="281" t="s">
        <v>11503</v>
      </c>
      <c r="AE2419" s="281" t="s">
        <v>5884</v>
      </c>
      <c r="AF2419" s="281" t="s">
        <v>266</v>
      </c>
      <c r="AG2419" s="281" t="s">
        <v>5885</v>
      </c>
      <c r="AI2419" s="281" t="s">
        <v>5886</v>
      </c>
      <c r="AJ2419" s="281" t="s">
        <v>11508</v>
      </c>
      <c r="AN2419" s="303">
        <v>44351</v>
      </c>
      <c r="AP2419" s="284">
        <f t="shared" si="340"/>
        <v>2412</v>
      </c>
      <c r="AQ2419" s="284" t="str">
        <f t="shared" si="341"/>
        <v>前澤拓真1</v>
      </c>
      <c r="AR2419" s="284" t="str">
        <f t="shared" si="342"/>
        <v>まえざわたくま1</v>
      </c>
      <c r="AS2419" s="284">
        <f t="shared" si="343"/>
        <v>1731433</v>
      </c>
      <c r="AT2419" s="284" t="str">
        <f t="shared" si="336"/>
        <v>前澤拓真</v>
      </c>
      <c r="AU2419" s="284">
        <f>IF(AT2419="","",COUNTIF(AT$8:AT2419,AT2419))</f>
        <v>1</v>
      </c>
      <c r="AV2419" s="284" t="str">
        <f t="shared" si="337"/>
        <v>まえざわたくま</v>
      </c>
      <c r="AW2419" s="284">
        <f>IF(AV2419="","",COUNTIF(AV$8:AV2419,AV2419))</f>
        <v>1</v>
      </c>
      <c r="AX2419" s="284" t="str">
        <f t="shared" si="335"/>
        <v/>
      </c>
      <c r="AY2419" s="284" t="str">
        <f t="shared" si="338"/>
        <v/>
      </c>
      <c r="AZ2419" s="284" t="str">
        <f t="shared" si="339"/>
        <v/>
      </c>
    </row>
    <row r="2420" spans="1:52" ht="18" customHeight="1">
      <c r="A2420" s="281">
        <v>1728232</v>
      </c>
      <c r="B2420" s="281" t="s">
        <v>3579</v>
      </c>
      <c r="C2420" s="281" t="s">
        <v>6115</v>
      </c>
      <c r="D2420" s="281" t="s">
        <v>3581</v>
      </c>
      <c r="E2420" s="281" t="s">
        <v>5701</v>
      </c>
      <c r="F2420" s="281">
        <v>2</v>
      </c>
      <c r="G2420" s="281" t="s">
        <v>282</v>
      </c>
      <c r="H2420" s="303">
        <v>38656</v>
      </c>
      <c r="I2420" s="281">
        <v>24</v>
      </c>
      <c r="J2420" s="281" t="s">
        <v>260</v>
      </c>
      <c r="K2420" s="281">
        <v>272</v>
      </c>
      <c r="L2420" s="281" t="s">
        <v>666</v>
      </c>
      <c r="M2420" s="281">
        <v>2062</v>
      </c>
      <c r="N2420" s="281" t="s">
        <v>6827</v>
      </c>
      <c r="O2420" s="281">
        <v>2</v>
      </c>
      <c r="P2420" s="281" t="s">
        <v>303</v>
      </c>
      <c r="Q2420" s="281">
        <v>0</v>
      </c>
      <c r="S2420" s="281">
        <v>0</v>
      </c>
      <c r="W2420" s="281">
        <v>-20</v>
      </c>
      <c r="X2420" s="281" t="s">
        <v>1574</v>
      </c>
      <c r="AA2420" s="281">
        <v>-1</v>
      </c>
      <c r="AB2420" s="281" t="s">
        <v>7787</v>
      </c>
      <c r="AC2420" s="303">
        <v>44542</v>
      </c>
      <c r="AD2420" s="281" t="s">
        <v>11505</v>
      </c>
      <c r="AE2420" s="281" t="s">
        <v>4921</v>
      </c>
      <c r="AF2420" s="281" t="s">
        <v>266</v>
      </c>
      <c r="AG2420" s="281" t="s">
        <v>8401</v>
      </c>
      <c r="AI2420" s="281" t="s">
        <v>6829</v>
      </c>
      <c r="AJ2420" s="281" t="s">
        <v>11642</v>
      </c>
      <c r="AN2420" s="303">
        <v>44342</v>
      </c>
      <c r="AP2420" s="284">
        <f t="shared" si="340"/>
        <v>2413</v>
      </c>
      <c r="AQ2420" s="284" t="str">
        <f t="shared" si="341"/>
        <v>井出彩乃1</v>
      </c>
      <c r="AR2420" s="284" t="str">
        <f t="shared" si="342"/>
        <v>いであやの1</v>
      </c>
      <c r="AS2420" s="284">
        <f t="shared" si="343"/>
        <v>1728232</v>
      </c>
      <c r="AT2420" s="284" t="str">
        <f t="shared" si="336"/>
        <v>井出彩乃</v>
      </c>
      <c r="AU2420" s="284">
        <f>IF(AT2420="","",COUNTIF(AT$8:AT2420,AT2420))</f>
        <v>1</v>
      </c>
      <c r="AV2420" s="284" t="str">
        <f t="shared" si="337"/>
        <v>いであやの</v>
      </c>
      <c r="AW2420" s="284">
        <f>IF(AV2420="","",COUNTIF(AV$8:AV2420,AV2420))</f>
        <v>1</v>
      </c>
      <c r="AX2420" s="284" t="str">
        <f t="shared" si="335"/>
        <v/>
      </c>
      <c r="AY2420" s="284" t="str">
        <f t="shared" si="338"/>
        <v/>
      </c>
      <c r="AZ2420" s="284" t="str">
        <f t="shared" si="339"/>
        <v/>
      </c>
    </row>
    <row r="2421" spans="1:52" ht="18" customHeight="1">
      <c r="A2421" s="281">
        <v>1731613</v>
      </c>
      <c r="B2421" s="281" t="s">
        <v>1391</v>
      </c>
      <c r="C2421" s="281" t="s">
        <v>8459</v>
      </c>
      <c r="D2421" s="281" t="s">
        <v>1392</v>
      </c>
      <c r="E2421" s="281" t="s">
        <v>8460</v>
      </c>
      <c r="F2421" s="281">
        <v>2</v>
      </c>
      <c r="G2421" s="281" t="s">
        <v>282</v>
      </c>
      <c r="H2421" s="303">
        <v>38656</v>
      </c>
      <c r="I2421" s="281">
        <v>24</v>
      </c>
      <c r="J2421" s="281" t="s">
        <v>260</v>
      </c>
      <c r="K2421" s="281">
        <v>276</v>
      </c>
      <c r="L2421" s="281" t="s">
        <v>742</v>
      </c>
      <c r="M2421" s="281">
        <v>2086</v>
      </c>
      <c r="N2421" s="281" t="s">
        <v>5903</v>
      </c>
      <c r="O2421" s="281">
        <v>2</v>
      </c>
      <c r="P2421" s="281" t="s">
        <v>303</v>
      </c>
      <c r="W2421" s="281">
        <v>-20</v>
      </c>
      <c r="X2421" s="281" t="s">
        <v>1574</v>
      </c>
      <c r="AA2421" s="281">
        <v>-1</v>
      </c>
      <c r="AB2421" s="281" t="s">
        <v>7787</v>
      </c>
      <c r="AC2421" s="303">
        <v>44542</v>
      </c>
      <c r="AD2421" s="281" t="s">
        <v>11503</v>
      </c>
      <c r="AE2421" s="281" t="s">
        <v>2880</v>
      </c>
      <c r="AF2421" s="281" t="s">
        <v>266</v>
      </c>
      <c r="AG2421" s="281" t="s">
        <v>5904</v>
      </c>
      <c r="AI2421" s="281" t="s">
        <v>5905</v>
      </c>
      <c r="AJ2421" s="281" t="s">
        <v>11510</v>
      </c>
      <c r="AN2421" s="303">
        <v>44351</v>
      </c>
      <c r="AP2421" s="284">
        <f t="shared" si="340"/>
        <v>2414</v>
      </c>
      <c r="AQ2421" s="284" t="str">
        <f t="shared" si="341"/>
        <v>佐藤未彩1</v>
      </c>
      <c r="AR2421" s="284" t="str">
        <f t="shared" si="342"/>
        <v>さとうみや1</v>
      </c>
      <c r="AS2421" s="284">
        <f t="shared" si="343"/>
        <v>1731613</v>
      </c>
      <c r="AT2421" s="284" t="str">
        <f t="shared" si="336"/>
        <v>佐藤未彩</v>
      </c>
      <c r="AU2421" s="284">
        <f>IF(AT2421="","",COUNTIF(AT$8:AT2421,AT2421))</f>
        <v>1</v>
      </c>
      <c r="AV2421" s="284" t="str">
        <f t="shared" si="337"/>
        <v>さとうみや</v>
      </c>
      <c r="AW2421" s="284">
        <f>IF(AV2421="","",COUNTIF(AV$8:AV2421,AV2421))</f>
        <v>1</v>
      </c>
      <c r="AX2421" s="284" t="str">
        <f t="shared" si="335"/>
        <v/>
      </c>
      <c r="AY2421" s="284" t="str">
        <f t="shared" si="338"/>
        <v/>
      </c>
      <c r="AZ2421" s="284" t="str">
        <f t="shared" si="339"/>
        <v/>
      </c>
    </row>
    <row r="2422" spans="1:52" ht="18" customHeight="1">
      <c r="A2422" s="281">
        <v>1728783</v>
      </c>
      <c r="B2422" s="281" t="s">
        <v>379</v>
      </c>
      <c r="C2422" s="281" t="s">
        <v>8461</v>
      </c>
      <c r="D2422" s="281" t="s">
        <v>1880</v>
      </c>
      <c r="E2422" s="281" t="s">
        <v>7343</v>
      </c>
      <c r="F2422" s="281">
        <v>2</v>
      </c>
      <c r="G2422" s="281" t="s">
        <v>282</v>
      </c>
      <c r="H2422" s="303">
        <v>38660</v>
      </c>
      <c r="I2422" s="281">
        <v>24</v>
      </c>
      <c r="J2422" s="281" t="s">
        <v>260</v>
      </c>
      <c r="K2422" s="281">
        <v>271</v>
      </c>
      <c r="L2422" s="281" t="s">
        <v>413</v>
      </c>
      <c r="M2422" s="281">
        <v>2057</v>
      </c>
      <c r="N2422" s="281" t="s">
        <v>5938</v>
      </c>
      <c r="O2422" s="281">
        <v>2</v>
      </c>
      <c r="P2422" s="281" t="s">
        <v>303</v>
      </c>
      <c r="W2422" s="281">
        <v>-20</v>
      </c>
      <c r="X2422" s="281" t="s">
        <v>1574</v>
      </c>
      <c r="AA2422" s="281">
        <v>-1</v>
      </c>
      <c r="AB2422" s="281" t="s">
        <v>7787</v>
      </c>
      <c r="AC2422" s="303">
        <v>44542</v>
      </c>
      <c r="AD2422" s="281" t="s">
        <v>11505</v>
      </c>
      <c r="AE2422" s="281" t="s">
        <v>3703</v>
      </c>
      <c r="AF2422" s="281" t="s">
        <v>266</v>
      </c>
      <c r="AG2422" s="281" t="s">
        <v>5939</v>
      </c>
      <c r="AI2422" s="281" t="s">
        <v>5940</v>
      </c>
      <c r="AJ2422" s="281" t="s">
        <v>11514</v>
      </c>
      <c r="AN2422" s="303">
        <v>44343</v>
      </c>
      <c r="AP2422" s="284">
        <f t="shared" si="340"/>
        <v>2415</v>
      </c>
      <c r="AQ2422" s="284" t="str">
        <f t="shared" si="341"/>
        <v>上田玲歌1</v>
      </c>
      <c r="AR2422" s="284" t="str">
        <f t="shared" si="342"/>
        <v>うえだれいか1</v>
      </c>
      <c r="AS2422" s="284">
        <f t="shared" si="343"/>
        <v>1728783</v>
      </c>
      <c r="AT2422" s="284" t="str">
        <f t="shared" si="336"/>
        <v>上田玲歌</v>
      </c>
      <c r="AU2422" s="284">
        <f>IF(AT2422="","",COUNTIF(AT$8:AT2422,AT2422))</f>
        <v>1</v>
      </c>
      <c r="AV2422" s="284" t="str">
        <f t="shared" si="337"/>
        <v>うえだれいか</v>
      </c>
      <c r="AW2422" s="284">
        <f>IF(AV2422="","",COUNTIF(AV$8:AV2422,AV2422))</f>
        <v>1</v>
      </c>
      <c r="AX2422" s="284" t="str">
        <f t="shared" si="335"/>
        <v/>
      </c>
      <c r="AY2422" s="284" t="str">
        <f t="shared" si="338"/>
        <v/>
      </c>
      <c r="AZ2422" s="284" t="str">
        <f t="shared" si="339"/>
        <v/>
      </c>
    </row>
    <row r="2423" spans="1:52" ht="18" customHeight="1">
      <c r="A2423" s="281">
        <v>1728785</v>
      </c>
      <c r="B2423" s="281" t="s">
        <v>8462</v>
      </c>
      <c r="C2423" s="281" t="s">
        <v>8463</v>
      </c>
      <c r="D2423" s="281" t="s">
        <v>8464</v>
      </c>
      <c r="E2423" s="281" t="s">
        <v>8465</v>
      </c>
      <c r="F2423" s="281">
        <v>2</v>
      </c>
      <c r="G2423" s="281" t="s">
        <v>282</v>
      </c>
      <c r="H2423" s="303">
        <v>38663</v>
      </c>
      <c r="I2423" s="281">
        <v>24</v>
      </c>
      <c r="J2423" s="281" t="s">
        <v>260</v>
      </c>
      <c r="K2423" s="281">
        <v>271</v>
      </c>
      <c r="L2423" s="281" t="s">
        <v>413</v>
      </c>
      <c r="M2423" s="281">
        <v>2057</v>
      </c>
      <c r="N2423" s="281" t="s">
        <v>5938</v>
      </c>
      <c r="O2423" s="281">
        <v>2</v>
      </c>
      <c r="P2423" s="281" t="s">
        <v>303</v>
      </c>
      <c r="W2423" s="281">
        <v>-20</v>
      </c>
      <c r="X2423" s="281" t="s">
        <v>1574</v>
      </c>
      <c r="AA2423" s="281">
        <v>-1</v>
      </c>
      <c r="AB2423" s="281" t="s">
        <v>7787</v>
      </c>
      <c r="AC2423" s="303">
        <v>44542</v>
      </c>
      <c r="AD2423" s="281" t="s">
        <v>11505</v>
      </c>
      <c r="AE2423" s="281" t="s">
        <v>3703</v>
      </c>
      <c r="AF2423" s="281" t="s">
        <v>266</v>
      </c>
      <c r="AG2423" s="281" t="s">
        <v>5939</v>
      </c>
      <c r="AI2423" s="281" t="s">
        <v>5940</v>
      </c>
      <c r="AJ2423" s="281" t="s">
        <v>11514</v>
      </c>
      <c r="AN2423" s="303">
        <v>44343</v>
      </c>
      <c r="AP2423" s="284">
        <f t="shared" si="340"/>
        <v>2416</v>
      </c>
      <c r="AQ2423" s="284" t="str">
        <f t="shared" si="341"/>
        <v>植松珠寿1</v>
      </c>
      <c r="AR2423" s="284" t="str">
        <f t="shared" si="342"/>
        <v>うえまつすず1</v>
      </c>
      <c r="AS2423" s="284">
        <f t="shared" si="343"/>
        <v>1728785</v>
      </c>
      <c r="AT2423" s="284" t="str">
        <f t="shared" si="336"/>
        <v>植松珠寿</v>
      </c>
      <c r="AU2423" s="284">
        <f>IF(AT2423="","",COUNTIF(AT$8:AT2423,AT2423))</f>
        <v>1</v>
      </c>
      <c r="AV2423" s="284" t="str">
        <f t="shared" si="337"/>
        <v>うえまつすず</v>
      </c>
      <c r="AW2423" s="284">
        <f>IF(AV2423="","",COUNTIF(AV$8:AV2423,AV2423))</f>
        <v>1</v>
      </c>
      <c r="AX2423" s="284" t="str">
        <f t="shared" si="335"/>
        <v/>
      </c>
      <c r="AY2423" s="284" t="str">
        <f t="shared" si="338"/>
        <v/>
      </c>
      <c r="AZ2423" s="284" t="str">
        <f t="shared" si="339"/>
        <v/>
      </c>
    </row>
    <row r="2424" spans="1:52" ht="18" customHeight="1">
      <c r="A2424" s="281">
        <v>1731379</v>
      </c>
      <c r="B2424" s="281" t="s">
        <v>421</v>
      </c>
      <c r="C2424" s="281" t="s">
        <v>4916</v>
      </c>
      <c r="D2424" s="281" t="s">
        <v>423</v>
      </c>
      <c r="E2424" s="281" t="s">
        <v>4918</v>
      </c>
      <c r="F2424" s="281">
        <v>2</v>
      </c>
      <c r="G2424" s="281" t="s">
        <v>282</v>
      </c>
      <c r="H2424" s="303">
        <v>38663</v>
      </c>
      <c r="I2424" s="281">
        <v>24</v>
      </c>
      <c r="J2424" s="281" t="s">
        <v>260</v>
      </c>
      <c r="K2424" s="281">
        <v>275</v>
      </c>
      <c r="L2424" s="281" t="s">
        <v>273</v>
      </c>
      <c r="M2424" s="281">
        <v>2081</v>
      </c>
      <c r="N2424" s="281" t="s">
        <v>5858</v>
      </c>
      <c r="O2424" s="281">
        <v>2</v>
      </c>
      <c r="P2424" s="281" t="s">
        <v>303</v>
      </c>
      <c r="W2424" s="281">
        <v>-20</v>
      </c>
      <c r="X2424" s="281" t="s">
        <v>1574</v>
      </c>
      <c r="AA2424" s="281">
        <v>-1</v>
      </c>
      <c r="AB2424" s="281" t="s">
        <v>7787</v>
      </c>
      <c r="AC2424" s="303">
        <v>44542</v>
      </c>
      <c r="AD2424" s="281" t="s">
        <v>11503</v>
      </c>
      <c r="AE2424" s="281" t="s">
        <v>5859</v>
      </c>
      <c r="AF2424" s="281" t="s">
        <v>266</v>
      </c>
      <c r="AG2424" s="281" t="s">
        <v>5860</v>
      </c>
      <c r="AI2424" s="281" t="s">
        <v>5861</v>
      </c>
      <c r="AJ2424" s="281" t="s">
        <v>11504</v>
      </c>
      <c r="AN2424" s="303">
        <v>44351</v>
      </c>
      <c r="AP2424" s="284">
        <f t="shared" si="340"/>
        <v>2417</v>
      </c>
      <c r="AQ2424" s="284" t="str">
        <f t="shared" si="341"/>
        <v>小林愛1</v>
      </c>
      <c r="AR2424" s="284" t="str">
        <f t="shared" si="342"/>
        <v>こばやしあい1</v>
      </c>
      <c r="AS2424" s="284">
        <f t="shared" si="343"/>
        <v>1731379</v>
      </c>
      <c r="AT2424" s="284" t="str">
        <f t="shared" si="336"/>
        <v>小林愛</v>
      </c>
      <c r="AU2424" s="284">
        <f>IF(AT2424="","",COUNTIF(AT$8:AT2424,AT2424))</f>
        <v>1</v>
      </c>
      <c r="AV2424" s="284" t="str">
        <f t="shared" si="337"/>
        <v>こばやしあい</v>
      </c>
      <c r="AW2424" s="284">
        <f>IF(AV2424="","",COUNTIF(AV$8:AV2424,AV2424))</f>
        <v>1</v>
      </c>
      <c r="AX2424" s="284" t="str">
        <f t="shared" si="335"/>
        <v/>
      </c>
      <c r="AY2424" s="284" t="str">
        <f t="shared" si="338"/>
        <v/>
      </c>
      <c r="AZ2424" s="284" t="str">
        <f t="shared" si="339"/>
        <v/>
      </c>
    </row>
    <row r="2425" spans="1:52" ht="18" customHeight="1">
      <c r="A2425" s="281">
        <v>1731581</v>
      </c>
      <c r="B2425" s="281" t="s">
        <v>7186</v>
      </c>
      <c r="C2425" s="281" t="s">
        <v>8466</v>
      </c>
      <c r="D2425" s="281" t="s">
        <v>7188</v>
      </c>
      <c r="E2425" s="281" t="s">
        <v>6832</v>
      </c>
      <c r="F2425" s="281">
        <v>1</v>
      </c>
      <c r="G2425" s="281" t="s">
        <v>259</v>
      </c>
      <c r="H2425" s="303">
        <v>38663</v>
      </c>
      <c r="I2425" s="281">
        <v>24</v>
      </c>
      <c r="J2425" s="281" t="s">
        <v>260</v>
      </c>
      <c r="K2425" s="281">
        <v>274</v>
      </c>
      <c r="L2425" s="281" t="s">
        <v>317</v>
      </c>
      <c r="M2425" s="281">
        <v>2071</v>
      </c>
      <c r="N2425" s="281" t="s">
        <v>5533</v>
      </c>
      <c r="O2425" s="281">
        <v>2</v>
      </c>
      <c r="P2425" s="281" t="s">
        <v>303</v>
      </c>
      <c r="W2425" s="281">
        <v>-20</v>
      </c>
      <c r="X2425" s="281" t="s">
        <v>1574</v>
      </c>
      <c r="AA2425" s="281">
        <v>-1</v>
      </c>
      <c r="AB2425" s="281" t="s">
        <v>7787</v>
      </c>
      <c r="AC2425" s="303">
        <v>44542</v>
      </c>
      <c r="AD2425" s="281" t="s">
        <v>11503</v>
      </c>
      <c r="AE2425" s="281" t="s">
        <v>1371</v>
      </c>
      <c r="AF2425" s="281" t="s">
        <v>266</v>
      </c>
      <c r="AG2425" s="281" t="s">
        <v>6052</v>
      </c>
      <c r="AI2425" s="281" t="s">
        <v>6053</v>
      </c>
      <c r="AJ2425" s="281" t="s">
        <v>11524</v>
      </c>
      <c r="AN2425" s="303">
        <v>44351</v>
      </c>
      <c r="AP2425" s="284">
        <f t="shared" si="340"/>
        <v>2418</v>
      </c>
      <c r="AQ2425" s="284" t="str">
        <f t="shared" si="341"/>
        <v>二木空1</v>
      </c>
      <c r="AR2425" s="284" t="str">
        <f t="shared" si="342"/>
        <v>ふたつぎそら1</v>
      </c>
      <c r="AS2425" s="284">
        <f t="shared" si="343"/>
        <v>1731581</v>
      </c>
      <c r="AT2425" s="284" t="str">
        <f t="shared" si="336"/>
        <v>二木空</v>
      </c>
      <c r="AU2425" s="284">
        <f>IF(AT2425="","",COUNTIF(AT$8:AT2425,AT2425))</f>
        <v>1</v>
      </c>
      <c r="AV2425" s="284" t="str">
        <f t="shared" si="337"/>
        <v>ふたつぎそら</v>
      </c>
      <c r="AW2425" s="284">
        <f>IF(AV2425="","",COUNTIF(AV$8:AV2425,AV2425))</f>
        <v>1</v>
      </c>
      <c r="AX2425" s="284" t="str">
        <f t="shared" si="335"/>
        <v/>
      </c>
      <c r="AY2425" s="284" t="str">
        <f t="shared" si="338"/>
        <v/>
      </c>
      <c r="AZ2425" s="284" t="str">
        <f t="shared" si="339"/>
        <v/>
      </c>
    </row>
    <row r="2426" spans="1:52" ht="18" customHeight="1">
      <c r="A2426" s="281">
        <v>1728711</v>
      </c>
      <c r="B2426" s="281" t="s">
        <v>374</v>
      </c>
      <c r="C2426" s="281" t="s">
        <v>8467</v>
      </c>
      <c r="D2426" s="281" t="s">
        <v>376</v>
      </c>
      <c r="E2426" s="281" t="s">
        <v>6155</v>
      </c>
      <c r="F2426" s="281">
        <v>2</v>
      </c>
      <c r="G2426" s="281" t="s">
        <v>282</v>
      </c>
      <c r="H2426" s="303">
        <v>38665</v>
      </c>
      <c r="I2426" s="281">
        <v>24</v>
      </c>
      <c r="J2426" s="281" t="s">
        <v>260</v>
      </c>
      <c r="K2426" s="281">
        <v>269</v>
      </c>
      <c r="L2426" s="281" t="s">
        <v>378</v>
      </c>
      <c r="M2426" s="281">
        <v>2047</v>
      </c>
      <c r="N2426" s="281" t="s">
        <v>6029</v>
      </c>
      <c r="O2426" s="281">
        <v>2</v>
      </c>
      <c r="P2426" s="281" t="s">
        <v>303</v>
      </c>
      <c r="W2426" s="281">
        <v>-20</v>
      </c>
      <c r="X2426" s="281" t="s">
        <v>1574</v>
      </c>
      <c r="AA2426" s="281">
        <v>-1</v>
      </c>
      <c r="AB2426" s="281" t="s">
        <v>7787</v>
      </c>
      <c r="AC2426" s="303">
        <v>44542</v>
      </c>
      <c r="AD2426" s="281" t="s">
        <v>11505</v>
      </c>
      <c r="AE2426" s="281" t="s">
        <v>6030</v>
      </c>
      <c r="AF2426" s="281" t="s">
        <v>266</v>
      </c>
      <c r="AG2426" s="281" t="s">
        <v>6031</v>
      </c>
      <c r="AI2426" s="281" t="s">
        <v>6032</v>
      </c>
      <c r="AJ2426" s="281" t="s">
        <v>11521</v>
      </c>
      <c r="AN2426" s="303">
        <v>44343</v>
      </c>
      <c r="AP2426" s="284">
        <f t="shared" si="340"/>
        <v>2419</v>
      </c>
      <c r="AQ2426" s="284" t="str">
        <f t="shared" si="341"/>
        <v>清水日菜乃1</v>
      </c>
      <c r="AR2426" s="284" t="str">
        <f t="shared" si="342"/>
        <v>しみずひなの1</v>
      </c>
      <c r="AS2426" s="284">
        <f t="shared" si="343"/>
        <v>1728711</v>
      </c>
      <c r="AT2426" s="284" t="str">
        <f t="shared" si="336"/>
        <v>清水日菜乃</v>
      </c>
      <c r="AU2426" s="284">
        <f>IF(AT2426="","",COUNTIF(AT$8:AT2426,AT2426))</f>
        <v>1</v>
      </c>
      <c r="AV2426" s="284" t="str">
        <f t="shared" si="337"/>
        <v>しみずひなの</v>
      </c>
      <c r="AW2426" s="284">
        <f>IF(AV2426="","",COUNTIF(AV$8:AV2426,AV2426))</f>
        <v>1</v>
      </c>
      <c r="AX2426" s="284" t="str">
        <f t="shared" si="335"/>
        <v/>
      </c>
      <c r="AY2426" s="284" t="str">
        <f t="shared" si="338"/>
        <v/>
      </c>
      <c r="AZ2426" s="284" t="str">
        <f t="shared" si="339"/>
        <v/>
      </c>
    </row>
    <row r="2427" spans="1:52" ht="18" customHeight="1">
      <c r="A2427" s="281">
        <v>1731511</v>
      </c>
      <c r="B2427" s="281" t="s">
        <v>1819</v>
      </c>
      <c r="C2427" s="281" t="s">
        <v>8468</v>
      </c>
      <c r="D2427" s="281" t="s">
        <v>1821</v>
      </c>
      <c r="E2427" s="281" t="s">
        <v>5530</v>
      </c>
      <c r="F2427" s="281">
        <v>1</v>
      </c>
      <c r="G2427" s="281" t="s">
        <v>259</v>
      </c>
      <c r="H2427" s="303">
        <v>38665</v>
      </c>
      <c r="I2427" s="281">
        <v>24</v>
      </c>
      <c r="J2427" s="281" t="s">
        <v>260</v>
      </c>
      <c r="K2427" s="281">
        <v>275</v>
      </c>
      <c r="L2427" s="281" t="s">
        <v>273</v>
      </c>
      <c r="M2427" s="281">
        <v>2075</v>
      </c>
      <c r="N2427" s="281" t="s">
        <v>5544</v>
      </c>
      <c r="O2427" s="281">
        <v>2</v>
      </c>
      <c r="P2427" s="281" t="s">
        <v>303</v>
      </c>
      <c r="W2427" s="281">
        <v>-20</v>
      </c>
      <c r="X2427" s="281" t="s">
        <v>1574</v>
      </c>
      <c r="AA2427" s="281">
        <v>-1</v>
      </c>
      <c r="AB2427" s="281" t="s">
        <v>7787</v>
      </c>
      <c r="AC2427" s="303">
        <v>44542</v>
      </c>
      <c r="AD2427" s="281" t="s">
        <v>11503</v>
      </c>
      <c r="AE2427" s="281" t="s">
        <v>6218</v>
      </c>
      <c r="AF2427" s="281" t="s">
        <v>266</v>
      </c>
      <c r="AG2427" s="281" t="s">
        <v>6219</v>
      </c>
      <c r="AI2427" s="281" t="s">
        <v>6220</v>
      </c>
      <c r="AJ2427" s="281" t="s">
        <v>11540</v>
      </c>
      <c r="AN2427" s="303">
        <v>44351</v>
      </c>
      <c r="AP2427" s="284">
        <f t="shared" si="340"/>
        <v>2420</v>
      </c>
      <c r="AQ2427" s="284" t="str">
        <f t="shared" si="341"/>
        <v>木村琉偉1</v>
      </c>
      <c r="AR2427" s="284" t="str">
        <f t="shared" si="342"/>
        <v>きむらるい1</v>
      </c>
      <c r="AS2427" s="284">
        <f t="shared" si="343"/>
        <v>1731511</v>
      </c>
      <c r="AT2427" s="284" t="str">
        <f t="shared" si="336"/>
        <v>木村琉偉</v>
      </c>
      <c r="AU2427" s="284">
        <f>IF(AT2427="","",COUNTIF(AT$8:AT2427,AT2427))</f>
        <v>1</v>
      </c>
      <c r="AV2427" s="284" t="str">
        <f t="shared" si="337"/>
        <v>きむらるい</v>
      </c>
      <c r="AW2427" s="284">
        <f>IF(AV2427="","",COUNTIF(AV$8:AV2427,AV2427))</f>
        <v>1</v>
      </c>
      <c r="AX2427" s="284" t="str">
        <f t="shared" si="335"/>
        <v/>
      </c>
      <c r="AY2427" s="284" t="str">
        <f t="shared" si="338"/>
        <v/>
      </c>
      <c r="AZ2427" s="284" t="str">
        <f t="shared" si="339"/>
        <v/>
      </c>
    </row>
    <row r="2428" spans="1:52" ht="18" customHeight="1">
      <c r="A2428" s="281">
        <v>1728774</v>
      </c>
      <c r="B2428" s="281" t="s">
        <v>570</v>
      </c>
      <c r="C2428" s="281" t="s">
        <v>8469</v>
      </c>
      <c r="D2428" s="281" t="s">
        <v>572</v>
      </c>
      <c r="E2428" s="281" t="s">
        <v>8470</v>
      </c>
      <c r="F2428" s="281">
        <v>1</v>
      </c>
      <c r="G2428" s="281" t="s">
        <v>259</v>
      </c>
      <c r="H2428" s="303">
        <v>38666</v>
      </c>
      <c r="I2428" s="281">
        <v>24</v>
      </c>
      <c r="J2428" s="281" t="s">
        <v>260</v>
      </c>
      <c r="K2428" s="281">
        <v>271</v>
      </c>
      <c r="L2428" s="281" t="s">
        <v>413</v>
      </c>
      <c r="M2428" s="281">
        <v>2057</v>
      </c>
      <c r="N2428" s="281" t="s">
        <v>5938</v>
      </c>
      <c r="O2428" s="281">
        <v>2</v>
      </c>
      <c r="P2428" s="281" t="s">
        <v>303</v>
      </c>
      <c r="W2428" s="281">
        <v>-20</v>
      </c>
      <c r="X2428" s="281" t="s">
        <v>1574</v>
      </c>
      <c r="AA2428" s="281">
        <v>-1</v>
      </c>
      <c r="AB2428" s="281" t="s">
        <v>7787</v>
      </c>
      <c r="AC2428" s="303">
        <v>44542</v>
      </c>
      <c r="AD2428" s="281" t="s">
        <v>11505</v>
      </c>
      <c r="AE2428" s="281" t="s">
        <v>3703</v>
      </c>
      <c r="AF2428" s="281" t="s">
        <v>266</v>
      </c>
      <c r="AG2428" s="281" t="s">
        <v>5939</v>
      </c>
      <c r="AI2428" s="281" t="s">
        <v>5940</v>
      </c>
      <c r="AJ2428" s="281" t="s">
        <v>11514</v>
      </c>
      <c r="AN2428" s="303">
        <v>44343</v>
      </c>
      <c r="AP2428" s="284">
        <f t="shared" si="340"/>
        <v>2421</v>
      </c>
      <c r="AQ2428" s="284" t="str">
        <f t="shared" si="341"/>
        <v>土屋颯平1</v>
      </c>
      <c r="AR2428" s="284" t="str">
        <f t="shared" si="342"/>
        <v>つちやそうへい1</v>
      </c>
      <c r="AS2428" s="284">
        <f t="shared" si="343"/>
        <v>1728774</v>
      </c>
      <c r="AT2428" s="284" t="str">
        <f t="shared" si="336"/>
        <v>土屋颯平</v>
      </c>
      <c r="AU2428" s="284">
        <f>IF(AT2428="","",COUNTIF(AT$8:AT2428,AT2428))</f>
        <v>1</v>
      </c>
      <c r="AV2428" s="284" t="str">
        <f t="shared" si="337"/>
        <v>つちやそうへい</v>
      </c>
      <c r="AW2428" s="284">
        <f>IF(AV2428="","",COUNTIF(AV$8:AV2428,AV2428))</f>
        <v>1</v>
      </c>
      <c r="AX2428" s="284" t="str">
        <f t="shared" si="335"/>
        <v/>
      </c>
      <c r="AY2428" s="284" t="str">
        <f t="shared" si="338"/>
        <v/>
      </c>
      <c r="AZ2428" s="284" t="str">
        <f t="shared" si="339"/>
        <v/>
      </c>
    </row>
    <row r="2429" spans="1:52" ht="18" customHeight="1">
      <c r="A2429" s="281">
        <v>1731397</v>
      </c>
      <c r="B2429" s="281" t="s">
        <v>1632</v>
      </c>
      <c r="C2429" s="281" t="s">
        <v>8471</v>
      </c>
      <c r="D2429" s="281" t="s">
        <v>1633</v>
      </c>
      <c r="E2429" s="281" t="s">
        <v>8472</v>
      </c>
      <c r="F2429" s="281">
        <v>2</v>
      </c>
      <c r="G2429" s="281" t="s">
        <v>282</v>
      </c>
      <c r="H2429" s="303">
        <v>38669</v>
      </c>
      <c r="I2429" s="281">
        <v>24</v>
      </c>
      <c r="J2429" s="281" t="s">
        <v>260</v>
      </c>
      <c r="K2429" s="281">
        <v>275</v>
      </c>
      <c r="L2429" s="281" t="s">
        <v>273</v>
      </c>
      <c r="M2429" s="281">
        <v>2079</v>
      </c>
      <c r="N2429" s="281" t="s">
        <v>5907</v>
      </c>
      <c r="O2429" s="281">
        <v>2</v>
      </c>
      <c r="P2429" s="281" t="s">
        <v>303</v>
      </c>
      <c r="W2429" s="281">
        <v>-20</v>
      </c>
      <c r="X2429" s="281" t="s">
        <v>1574</v>
      </c>
      <c r="AA2429" s="281">
        <v>-1</v>
      </c>
      <c r="AB2429" s="281" t="s">
        <v>7787</v>
      </c>
      <c r="AC2429" s="303">
        <v>44542</v>
      </c>
      <c r="AD2429" s="281" t="s">
        <v>11503</v>
      </c>
      <c r="AE2429" s="281" t="s">
        <v>5908</v>
      </c>
      <c r="AF2429" s="281" t="s">
        <v>266</v>
      </c>
      <c r="AG2429" s="281" t="s">
        <v>5909</v>
      </c>
      <c r="AI2429" s="281" t="s">
        <v>5910</v>
      </c>
      <c r="AJ2429" s="281" t="s">
        <v>11511</v>
      </c>
      <c r="AN2429" s="303">
        <v>44351</v>
      </c>
      <c r="AP2429" s="284">
        <f t="shared" si="340"/>
        <v>2422</v>
      </c>
      <c r="AQ2429" s="284" t="str">
        <f t="shared" si="341"/>
        <v>田島麻生1</v>
      </c>
      <c r="AR2429" s="284" t="str">
        <f t="shared" si="342"/>
        <v>たじまあさき1</v>
      </c>
      <c r="AS2429" s="284">
        <f t="shared" si="343"/>
        <v>1731397</v>
      </c>
      <c r="AT2429" s="284" t="str">
        <f t="shared" si="336"/>
        <v>田島麻生</v>
      </c>
      <c r="AU2429" s="284">
        <f>IF(AT2429="","",COUNTIF(AT$8:AT2429,AT2429))</f>
        <v>1</v>
      </c>
      <c r="AV2429" s="284" t="str">
        <f t="shared" si="337"/>
        <v>たじまあさき</v>
      </c>
      <c r="AW2429" s="284">
        <f>IF(AV2429="","",COUNTIF(AV$8:AV2429,AV2429))</f>
        <v>1</v>
      </c>
      <c r="AX2429" s="284" t="str">
        <f t="shared" si="335"/>
        <v/>
      </c>
      <c r="AY2429" s="284" t="str">
        <f t="shared" si="338"/>
        <v/>
      </c>
      <c r="AZ2429" s="284" t="str">
        <f t="shared" si="339"/>
        <v/>
      </c>
    </row>
    <row r="2430" spans="1:52" ht="18" customHeight="1">
      <c r="A2430" s="281">
        <v>1728706</v>
      </c>
      <c r="B2430" s="281" t="s">
        <v>1236</v>
      </c>
      <c r="C2430" s="281" t="s">
        <v>8473</v>
      </c>
      <c r="D2430" s="281" t="s">
        <v>1238</v>
      </c>
      <c r="E2430" s="281" t="s">
        <v>8474</v>
      </c>
      <c r="F2430" s="281">
        <v>2</v>
      </c>
      <c r="G2430" s="281" t="s">
        <v>282</v>
      </c>
      <c r="H2430" s="303">
        <v>38670</v>
      </c>
      <c r="I2430" s="281">
        <v>24</v>
      </c>
      <c r="J2430" s="281" t="s">
        <v>260</v>
      </c>
      <c r="K2430" s="281">
        <v>269</v>
      </c>
      <c r="L2430" s="281" t="s">
        <v>378</v>
      </c>
      <c r="M2430" s="281">
        <v>2047</v>
      </c>
      <c r="N2430" s="281" t="s">
        <v>6029</v>
      </c>
      <c r="O2430" s="281">
        <v>2</v>
      </c>
      <c r="P2430" s="281" t="s">
        <v>303</v>
      </c>
      <c r="W2430" s="281">
        <v>-20</v>
      </c>
      <c r="X2430" s="281" t="s">
        <v>1574</v>
      </c>
      <c r="AA2430" s="281">
        <v>-1</v>
      </c>
      <c r="AB2430" s="281" t="s">
        <v>7787</v>
      </c>
      <c r="AC2430" s="303">
        <v>44542</v>
      </c>
      <c r="AD2430" s="281" t="s">
        <v>11505</v>
      </c>
      <c r="AE2430" s="281" t="s">
        <v>6030</v>
      </c>
      <c r="AF2430" s="281" t="s">
        <v>266</v>
      </c>
      <c r="AG2430" s="281" t="s">
        <v>6031</v>
      </c>
      <c r="AI2430" s="281" t="s">
        <v>6032</v>
      </c>
      <c r="AJ2430" s="281" t="s">
        <v>11521</v>
      </c>
      <c r="AN2430" s="303">
        <v>44343</v>
      </c>
      <c r="AP2430" s="284">
        <f t="shared" si="340"/>
        <v>2423</v>
      </c>
      <c r="AQ2430" s="284" t="str">
        <f t="shared" si="341"/>
        <v>長谷川寛奈1</v>
      </c>
      <c r="AR2430" s="284" t="str">
        <f t="shared" si="342"/>
        <v>はせがわひろな1</v>
      </c>
      <c r="AS2430" s="284">
        <f t="shared" si="343"/>
        <v>1728706</v>
      </c>
      <c r="AT2430" s="284" t="str">
        <f t="shared" si="336"/>
        <v>長谷川寛奈</v>
      </c>
      <c r="AU2430" s="284">
        <f>IF(AT2430="","",COUNTIF(AT$8:AT2430,AT2430))</f>
        <v>1</v>
      </c>
      <c r="AV2430" s="284" t="str">
        <f t="shared" si="337"/>
        <v>はせがわひろな</v>
      </c>
      <c r="AW2430" s="284">
        <f>IF(AV2430="","",COUNTIF(AV$8:AV2430,AV2430))</f>
        <v>1</v>
      </c>
      <c r="AX2430" s="284" t="str">
        <f t="shared" si="335"/>
        <v/>
      </c>
      <c r="AY2430" s="284" t="str">
        <f t="shared" si="338"/>
        <v/>
      </c>
      <c r="AZ2430" s="284" t="str">
        <f t="shared" si="339"/>
        <v/>
      </c>
    </row>
    <row r="2431" spans="1:52" ht="18" customHeight="1">
      <c r="A2431" s="281">
        <v>1728571</v>
      </c>
      <c r="B2431" s="281" t="s">
        <v>7280</v>
      </c>
      <c r="C2431" s="281" t="s">
        <v>8475</v>
      </c>
      <c r="D2431" s="281" t="s">
        <v>6242</v>
      </c>
      <c r="E2431" s="281" t="s">
        <v>8476</v>
      </c>
      <c r="F2431" s="281">
        <v>2</v>
      </c>
      <c r="G2431" s="281" t="s">
        <v>282</v>
      </c>
      <c r="H2431" s="303">
        <v>38672</v>
      </c>
      <c r="I2431" s="281">
        <v>24</v>
      </c>
      <c r="J2431" s="281" t="s">
        <v>260</v>
      </c>
      <c r="K2431" s="281">
        <v>269</v>
      </c>
      <c r="L2431" s="281" t="s">
        <v>378</v>
      </c>
      <c r="M2431" s="281">
        <v>2049</v>
      </c>
      <c r="N2431" s="281" t="s">
        <v>5101</v>
      </c>
      <c r="O2431" s="281">
        <v>2</v>
      </c>
      <c r="P2431" s="281" t="s">
        <v>303</v>
      </c>
      <c r="Q2431" s="281">
        <v>0</v>
      </c>
      <c r="S2431" s="281">
        <v>0</v>
      </c>
      <c r="W2431" s="281">
        <v>-20</v>
      </c>
      <c r="X2431" s="281" t="s">
        <v>1574</v>
      </c>
      <c r="AA2431" s="281">
        <v>-1</v>
      </c>
      <c r="AB2431" s="281" t="s">
        <v>7787</v>
      </c>
      <c r="AC2431" s="303">
        <v>44542</v>
      </c>
      <c r="AD2431" s="281" t="s">
        <v>11505</v>
      </c>
      <c r="AE2431" s="281" t="s">
        <v>5889</v>
      </c>
      <c r="AF2431" s="281" t="s">
        <v>266</v>
      </c>
      <c r="AG2431" s="281" t="s">
        <v>5890</v>
      </c>
      <c r="AI2431" s="281" t="s">
        <v>8477</v>
      </c>
      <c r="AJ2431" s="281" t="s">
        <v>11643</v>
      </c>
      <c r="AN2431" s="303">
        <v>44343</v>
      </c>
      <c r="AP2431" s="284">
        <f t="shared" si="340"/>
        <v>2424</v>
      </c>
      <c r="AQ2431" s="284" t="str">
        <f t="shared" si="341"/>
        <v>武居茉莉花1</v>
      </c>
      <c r="AR2431" s="284" t="str">
        <f t="shared" si="342"/>
        <v>たけいまりか1</v>
      </c>
      <c r="AS2431" s="284">
        <f t="shared" si="343"/>
        <v>1728571</v>
      </c>
      <c r="AT2431" s="284" t="str">
        <f t="shared" si="336"/>
        <v>武居茉莉花</v>
      </c>
      <c r="AU2431" s="284">
        <f>IF(AT2431="","",COUNTIF(AT$8:AT2431,AT2431))</f>
        <v>1</v>
      </c>
      <c r="AV2431" s="284" t="str">
        <f t="shared" si="337"/>
        <v>たけいまりか</v>
      </c>
      <c r="AW2431" s="284">
        <f>IF(AV2431="","",COUNTIF(AV$8:AV2431,AV2431))</f>
        <v>1</v>
      </c>
      <c r="AX2431" s="284" t="str">
        <f t="shared" si="335"/>
        <v/>
      </c>
      <c r="AY2431" s="284" t="str">
        <f t="shared" si="338"/>
        <v/>
      </c>
      <c r="AZ2431" s="284" t="str">
        <f t="shared" si="339"/>
        <v/>
      </c>
    </row>
    <row r="2432" spans="1:52" ht="18" customHeight="1">
      <c r="A2432" s="281">
        <v>1728777</v>
      </c>
      <c r="B2432" s="281" t="s">
        <v>773</v>
      </c>
      <c r="C2432" s="281" t="s">
        <v>8478</v>
      </c>
      <c r="D2432" s="281" t="s">
        <v>775</v>
      </c>
      <c r="E2432" s="281" t="s">
        <v>3702</v>
      </c>
      <c r="F2432" s="281">
        <v>1</v>
      </c>
      <c r="G2432" s="281" t="s">
        <v>259</v>
      </c>
      <c r="H2432" s="303">
        <v>38673</v>
      </c>
      <c r="I2432" s="281">
        <v>24</v>
      </c>
      <c r="J2432" s="281" t="s">
        <v>260</v>
      </c>
      <c r="K2432" s="281">
        <v>271</v>
      </c>
      <c r="L2432" s="281" t="s">
        <v>413</v>
      </c>
      <c r="M2432" s="281">
        <v>2057</v>
      </c>
      <c r="N2432" s="281" t="s">
        <v>5938</v>
      </c>
      <c r="O2432" s="281">
        <v>2</v>
      </c>
      <c r="P2432" s="281" t="s">
        <v>303</v>
      </c>
      <c r="W2432" s="281">
        <v>-20</v>
      </c>
      <c r="X2432" s="281" t="s">
        <v>1574</v>
      </c>
      <c r="AA2432" s="281">
        <v>-1</v>
      </c>
      <c r="AB2432" s="281" t="s">
        <v>7787</v>
      </c>
      <c r="AC2432" s="303">
        <v>44542</v>
      </c>
      <c r="AD2432" s="281" t="s">
        <v>11505</v>
      </c>
      <c r="AE2432" s="281" t="s">
        <v>3703</v>
      </c>
      <c r="AF2432" s="281" t="s">
        <v>266</v>
      </c>
      <c r="AG2432" s="281" t="s">
        <v>5939</v>
      </c>
      <c r="AI2432" s="281" t="s">
        <v>5940</v>
      </c>
      <c r="AJ2432" s="281" t="s">
        <v>11514</v>
      </c>
      <c r="AN2432" s="303">
        <v>44343</v>
      </c>
      <c r="AP2432" s="284">
        <f t="shared" si="340"/>
        <v>2425</v>
      </c>
      <c r="AQ2432" s="284" t="str">
        <f t="shared" si="341"/>
        <v>林拓豊1</v>
      </c>
      <c r="AR2432" s="284" t="str">
        <f t="shared" si="342"/>
        <v>はやしたくと1</v>
      </c>
      <c r="AS2432" s="284">
        <f t="shared" si="343"/>
        <v>1728777</v>
      </c>
      <c r="AT2432" s="284" t="str">
        <f t="shared" si="336"/>
        <v>林拓豊</v>
      </c>
      <c r="AU2432" s="284">
        <f>IF(AT2432="","",COUNTIF(AT$8:AT2432,AT2432))</f>
        <v>1</v>
      </c>
      <c r="AV2432" s="284" t="str">
        <f t="shared" si="337"/>
        <v>はやしたくと</v>
      </c>
      <c r="AW2432" s="284">
        <f>IF(AV2432="","",COUNTIF(AV$8:AV2432,AV2432))</f>
        <v>1</v>
      </c>
      <c r="AX2432" s="284" t="str">
        <f t="shared" si="335"/>
        <v/>
      </c>
      <c r="AY2432" s="284" t="str">
        <f t="shared" si="338"/>
        <v/>
      </c>
      <c r="AZ2432" s="284" t="str">
        <f t="shared" si="339"/>
        <v/>
      </c>
    </row>
    <row r="2433" spans="1:52" ht="18" customHeight="1">
      <c r="A2433" s="281">
        <v>1728225</v>
      </c>
      <c r="B2433" s="281" t="s">
        <v>1429</v>
      </c>
      <c r="C2433" s="281" t="s">
        <v>8479</v>
      </c>
      <c r="D2433" s="281" t="s">
        <v>1431</v>
      </c>
      <c r="E2433" s="281" t="s">
        <v>6272</v>
      </c>
      <c r="F2433" s="281">
        <v>2</v>
      </c>
      <c r="G2433" s="281" t="s">
        <v>282</v>
      </c>
      <c r="H2433" s="303">
        <v>38678</v>
      </c>
      <c r="I2433" s="281">
        <v>24</v>
      </c>
      <c r="J2433" s="281" t="s">
        <v>260</v>
      </c>
      <c r="K2433" s="281">
        <v>271</v>
      </c>
      <c r="L2433" s="281" t="s">
        <v>413</v>
      </c>
      <c r="M2433" s="281">
        <v>5083</v>
      </c>
      <c r="N2433" s="281" t="s">
        <v>7882</v>
      </c>
      <c r="O2433" s="281">
        <v>2</v>
      </c>
      <c r="P2433" s="281" t="s">
        <v>303</v>
      </c>
      <c r="Q2433" s="281">
        <v>0</v>
      </c>
      <c r="S2433" s="281">
        <v>0</v>
      </c>
      <c r="W2433" s="281">
        <v>-20</v>
      </c>
      <c r="X2433" s="281" t="s">
        <v>1574</v>
      </c>
      <c r="AA2433" s="281">
        <v>-1</v>
      </c>
      <c r="AB2433" s="281" t="s">
        <v>7787</v>
      </c>
      <c r="AC2433" s="303">
        <v>44542</v>
      </c>
      <c r="AD2433" s="281" t="s">
        <v>11505</v>
      </c>
      <c r="AE2433" s="281" t="s">
        <v>1017</v>
      </c>
      <c r="AF2433" s="281" t="s">
        <v>266</v>
      </c>
      <c r="AG2433" s="281" t="s">
        <v>7883</v>
      </c>
      <c r="AI2433" s="281" t="s">
        <v>7884</v>
      </c>
      <c r="AJ2433" s="281" t="s">
        <v>11625</v>
      </c>
      <c r="AN2433" s="303">
        <v>44342</v>
      </c>
      <c r="AP2433" s="284">
        <f t="shared" si="340"/>
        <v>2426</v>
      </c>
      <c r="AQ2433" s="284" t="str">
        <f t="shared" si="341"/>
        <v>市川愛梛1</v>
      </c>
      <c r="AR2433" s="284" t="str">
        <f t="shared" si="342"/>
        <v>いちかわあいな1</v>
      </c>
      <c r="AS2433" s="284">
        <f t="shared" si="343"/>
        <v>1728225</v>
      </c>
      <c r="AT2433" s="284" t="str">
        <f t="shared" si="336"/>
        <v>市川愛梛</v>
      </c>
      <c r="AU2433" s="284">
        <f>IF(AT2433="","",COUNTIF(AT$8:AT2433,AT2433))</f>
        <v>1</v>
      </c>
      <c r="AV2433" s="284" t="str">
        <f t="shared" si="337"/>
        <v>いちかわあいな</v>
      </c>
      <c r="AW2433" s="284">
        <f>IF(AV2433="","",COUNTIF(AV$8:AV2433,AV2433))</f>
        <v>1</v>
      </c>
      <c r="AX2433" s="284" t="str">
        <f t="shared" si="335"/>
        <v/>
      </c>
      <c r="AY2433" s="284" t="str">
        <f t="shared" si="338"/>
        <v/>
      </c>
      <c r="AZ2433" s="284" t="str">
        <f t="shared" si="339"/>
        <v/>
      </c>
    </row>
    <row r="2434" spans="1:52" ht="18" customHeight="1">
      <c r="A2434" s="281">
        <v>1731521</v>
      </c>
      <c r="B2434" s="281" t="s">
        <v>8374</v>
      </c>
      <c r="C2434" s="281" t="s">
        <v>8480</v>
      </c>
      <c r="D2434" s="281" t="s">
        <v>8375</v>
      </c>
      <c r="E2434" s="281" t="s">
        <v>8481</v>
      </c>
      <c r="F2434" s="281">
        <v>2</v>
      </c>
      <c r="G2434" s="281" t="s">
        <v>282</v>
      </c>
      <c r="H2434" s="303">
        <v>38680</v>
      </c>
      <c r="I2434" s="281">
        <v>24</v>
      </c>
      <c r="J2434" s="281" t="s">
        <v>260</v>
      </c>
      <c r="K2434" s="281">
        <v>275</v>
      </c>
      <c r="L2434" s="281" t="s">
        <v>273</v>
      </c>
      <c r="M2434" s="281">
        <v>2075</v>
      </c>
      <c r="N2434" s="281" t="s">
        <v>5544</v>
      </c>
      <c r="O2434" s="281">
        <v>2</v>
      </c>
      <c r="P2434" s="281" t="s">
        <v>303</v>
      </c>
      <c r="W2434" s="281">
        <v>-20</v>
      </c>
      <c r="X2434" s="281" t="s">
        <v>1574</v>
      </c>
      <c r="AA2434" s="281">
        <v>-1</v>
      </c>
      <c r="AB2434" s="281" t="s">
        <v>7787</v>
      </c>
      <c r="AC2434" s="303">
        <v>44542</v>
      </c>
      <c r="AD2434" s="281" t="s">
        <v>11503</v>
      </c>
      <c r="AE2434" s="281" t="s">
        <v>6218</v>
      </c>
      <c r="AF2434" s="281" t="s">
        <v>266</v>
      </c>
      <c r="AG2434" s="281" t="s">
        <v>6219</v>
      </c>
      <c r="AI2434" s="281" t="s">
        <v>6220</v>
      </c>
      <c r="AJ2434" s="281" t="s">
        <v>11540</v>
      </c>
      <c r="AN2434" s="303">
        <v>44351</v>
      </c>
      <c r="AP2434" s="284">
        <f t="shared" si="340"/>
        <v>2427</v>
      </c>
      <c r="AQ2434" s="284" t="str">
        <f t="shared" si="341"/>
        <v>塩原冬華1</v>
      </c>
      <c r="AR2434" s="284" t="str">
        <f t="shared" si="342"/>
        <v>しおはらふゆか1</v>
      </c>
      <c r="AS2434" s="284">
        <f t="shared" si="343"/>
        <v>1731521</v>
      </c>
      <c r="AT2434" s="284" t="str">
        <f t="shared" si="336"/>
        <v>塩原冬華</v>
      </c>
      <c r="AU2434" s="284">
        <f>IF(AT2434="","",COUNTIF(AT$8:AT2434,AT2434))</f>
        <v>1</v>
      </c>
      <c r="AV2434" s="284" t="str">
        <f t="shared" si="337"/>
        <v>しおはらふゆか</v>
      </c>
      <c r="AW2434" s="284">
        <f>IF(AV2434="","",COUNTIF(AV$8:AV2434,AV2434))</f>
        <v>1</v>
      </c>
      <c r="AX2434" s="284" t="str">
        <f t="shared" si="335"/>
        <v/>
      </c>
      <c r="AY2434" s="284" t="str">
        <f t="shared" si="338"/>
        <v/>
      </c>
      <c r="AZ2434" s="284" t="str">
        <f t="shared" si="339"/>
        <v/>
      </c>
    </row>
    <row r="2435" spans="1:52" ht="18" customHeight="1">
      <c r="A2435" s="281">
        <v>1731396</v>
      </c>
      <c r="B2435" s="281" t="s">
        <v>892</v>
      </c>
      <c r="C2435" s="281" t="s">
        <v>8482</v>
      </c>
      <c r="D2435" s="281" t="s">
        <v>894</v>
      </c>
      <c r="E2435" s="281" t="s">
        <v>6206</v>
      </c>
      <c r="F2435" s="281">
        <v>2</v>
      </c>
      <c r="G2435" s="281" t="s">
        <v>282</v>
      </c>
      <c r="H2435" s="303">
        <v>38681</v>
      </c>
      <c r="I2435" s="281">
        <v>24</v>
      </c>
      <c r="J2435" s="281" t="s">
        <v>260</v>
      </c>
      <c r="K2435" s="281">
        <v>275</v>
      </c>
      <c r="L2435" s="281" t="s">
        <v>273</v>
      </c>
      <c r="M2435" s="281">
        <v>2079</v>
      </c>
      <c r="N2435" s="281" t="s">
        <v>5907</v>
      </c>
      <c r="O2435" s="281">
        <v>2</v>
      </c>
      <c r="P2435" s="281" t="s">
        <v>303</v>
      </c>
      <c r="Q2435" s="281">
        <v>0</v>
      </c>
      <c r="S2435" s="281">
        <v>0</v>
      </c>
      <c r="W2435" s="281">
        <v>-20</v>
      </c>
      <c r="X2435" s="281" t="s">
        <v>1574</v>
      </c>
      <c r="AA2435" s="281">
        <v>-1</v>
      </c>
      <c r="AB2435" s="281" t="s">
        <v>7787</v>
      </c>
      <c r="AC2435" s="303">
        <v>44542</v>
      </c>
      <c r="AD2435" s="281" t="s">
        <v>11503</v>
      </c>
      <c r="AE2435" s="281" t="s">
        <v>5908</v>
      </c>
      <c r="AF2435" s="281" t="s">
        <v>266</v>
      </c>
      <c r="AG2435" s="281" t="s">
        <v>5909</v>
      </c>
      <c r="AI2435" s="281" t="s">
        <v>5910</v>
      </c>
      <c r="AJ2435" s="281" t="s">
        <v>11511</v>
      </c>
      <c r="AN2435" s="303">
        <v>44351</v>
      </c>
      <c r="AP2435" s="284">
        <f t="shared" si="340"/>
        <v>2428</v>
      </c>
      <c r="AQ2435" s="284" t="str">
        <f t="shared" si="341"/>
        <v>丸山明依1</v>
      </c>
      <c r="AR2435" s="284" t="str">
        <f t="shared" si="342"/>
        <v>まるやまめい1</v>
      </c>
      <c r="AS2435" s="284">
        <f t="shared" si="343"/>
        <v>1731396</v>
      </c>
      <c r="AT2435" s="284" t="str">
        <f t="shared" si="336"/>
        <v>丸山明依</v>
      </c>
      <c r="AU2435" s="284">
        <f>IF(AT2435="","",COUNTIF(AT$8:AT2435,AT2435))</f>
        <v>1</v>
      </c>
      <c r="AV2435" s="284" t="str">
        <f t="shared" si="337"/>
        <v>まるやまめい</v>
      </c>
      <c r="AW2435" s="284">
        <f>IF(AV2435="","",COUNTIF(AV$8:AV2435,AV2435))</f>
        <v>1</v>
      </c>
      <c r="AX2435" s="284" t="str">
        <f t="shared" si="335"/>
        <v/>
      </c>
      <c r="AY2435" s="284" t="str">
        <f t="shared" si="338"/>
        <v/>
      </c>
      <c r="AZ2435" s="284" t="str">
        <f t="shared" si="339"/>
        <v/>
      </c>
    </row>
    <row r="2436" spans="1:52" ht="18" customHeight="1">
      <c r="A2436" s="281">
        <v>1728640</v>
      </c>
      <c r="B2436" s="281" t="s">
        <v>3094</v>
      </c>
      <c r="C2436" s="281" t="s">
        <v>8483</v>
      </c>
      <c r="D2436" s="281" t="s">
        <v>3096</v>
      </c>
      <c r="E2436" s="281" t="s">
        <v>5823</v>
      </c>
      <c r="F2436" s="281">
        <v>2</v>
      </c>
      <c r="G2436" s="281" t="s">
        <v>282</v>
      </c>
      <c r="H2436" s="303">
        <v>38684</v>
      </c>
      <c r="I2436" s="281">
        <v>24</v>
      </c>
      <c r="J2436" s="281" t="s">
        <v>260</v>
      </c>
      <c r="K2436" s="281">
        <v>269</v>
      </c>
      <c r="L2436" s="281" t="s">
        <v>378</v>
      </c>
      <c r="M2436" s="281">
        <v>2046</v>
      </c>
      <c r="N2436" s="281" t="s">
        <v>410</v>
      </c>
      <c r="O2436" s="281">
        <v>2</v>
      </c>
      <c r="P2436" s="281" t="s">
        <v>303</v>
      </c>
      <c r="Q2436" s="281">
        <v>0</v>
      </c>
      <c r="S2436" s="281">
        <v>0</v>
      </c>
      <c r="W2436" s="281">
        <v>-20</v>
      </c>
      <c r="X2436" s="281" t="s">
        <v>1574</v>
      </c>
      <c r="AA2436" s="281">
        <v>-1</v>
      </c>
      <c r="AB2436" s="281" t="s">
        <v>7787</v>
      </c>
      <c r="AC2436" s="303">
        <v>44542</v>
      </c>
      <c r="AD2436" s="281" t="s">
        <v>11505</v>
      </c>
      <c r="AE2436" s="281" t="s">
        <v>1106</v>
      </c>
      <c r="AF2436" s="281" t="s">
        <v>266</v>
      </c>
      <c r="AG2436" s="281" t="s">
        <v>5522</v>
      </c>
      <c r="AI2436" s="281" t="s">
        <v>5523</v>
      </c>
      <c r="AJ2436" s="281" t="s">
        <v>11479</v>
      </c>
      <c r="AN2436" s="303">
        <v>44343</v>
      </c>
      <c r="AP2436" s="284">
        <f t="shared" si="340"/>
        <v>2429</v>
      </c>
      <c r="AQ2436" s="284" t="str">
        <f t="shared" si="341"/>
        <v>金子未夢1</v>
      </c>
      <c r="AR2436" s="284" t="str">
        <f t="shared" si="342"/>
        <v>かねこみゆ1</v>
      </c>
      <c r="AS2436" s="284">
        <f t="shared" si="343"/>
        <v>1728640</v>
      </c>
      <c r="AT2436" s="284" t="str">
        <f t="shared" si="336"/>
        <v>金子未夢</v>
      </c>
      <c r="AU2436" s="284">
        <f>IF(AT2436="","",COUNTIF(AT$8:AT2436,AT2436))</f>
        <v>1</v>
      </c>
      <c r="AV2436" s="284" t="str">
        <f t="shared" si="337"/>
        <v>かねこみゆ</v>
      </c>
      <c r="AW2436" s="284">
        <f>IF(AV2436="","",COUNTIF(AV$8:AV2436,AV2436))</f>
        <v>1</v>
      </c>
      <c r="AX2436" s="284" t="str">
        <f t="shared" si="335"/>
        <v/>
      </c>
      <c r="AY2436" s="284" t="str">
        <f t="shared" si="338"/>
        <v/>
      </c>
      <c r="AZ2436" s="284" t="str">
        <f t="shared" si="339"/>
        <v/>
      </c>
    </row>
    <row r="2437" spans="1:52" ht="18" customHeight="1">
      <c r="A2437" s="281">
        <v>1728731</v>
      </c>
      <c r="B2437" s="281" t="s">
        <v>1026</v>
      </c>
      <c r="C2437" s="281" t="s">
        <v>8484</v>
      </c>
      <c r="D2437" s="281" t="s">
        <v>1028</v>
      </c>
      <c r="E2437" s="281" t="s">
        <v>8485</v>
      </c>
      <c r="F2437" s="281">
        <v>1</v>
      </c>
      <c r="G2437" s="281" t="s">
        <v>259</v>
      </c>
      <c r="H2437" s="303">
        <v>38687</v>
      </c>
      <c r="I2437" s="281">
        <v>24</v>
      </c>
      <c r="J2437" s="281" t="s">
        <v>260</v>
      </c>
      <c r="K2437" s="281">
        <v>269</v>
      </c>
      <c r="L2437" s="281" t="s">
        <v>378</v>
      </c>
      <c r="M2437" s="281">
        <v>2047</v>
      </c>
      <c r="N2437" s="281" t="s">
        <v>6029</v>
      </c>
      <c r="O2437" s="281">
        <v>2</v>
      </c>
      <c r="P2437" s="281" t="s">
        <v>303</v>
      </c>
      <c r="W2437" s="281">
        <v>-20</v>
      </c>
      <c r="X2437" s="281" t="s">
        <v>1574</v>
      </c>
      <c r="AA2437" s="281">
        <v>-1</v>
      </c>
      <c r="AB2437" s="281" t="s">
        <v>7787</v>
      </c>
      <c r="AC2437" s="303">
        <v>44542</v>
      </c>
      <c r="AD2437" s="281" t="s">
        <v>11505</v>
      </c>
      <c r="AE2437" s="281" t="s">
        <v>6030</v>
      </c>
      <c r="AF2437" s="281" t="s">
        <v>266</v>
      </c>
      <c r="AG2437" s="281" t="s">
        <v>6031</v>
      </c>
      <c r="AI2437" s="281" t="s">
        <v>6032</v>
      </c>
      <c r="AJ2437" s="281" t="s">
        <v>11521</v>
      </c>
      <c r="AN2437" s="303">
        <v>44343</v>
      </c>
      <c r="AP2437" s="284">
        <f t="shared" si="340"/>
        <v>2430</v>
      </c>
      <c r="AQ2437" s="284" t="str">
        <f t="shared" si="341"/>
        <v>伊藤久道1</v>
      </c>
      <c r="AR2437" s="284" t="str">
        <f t="shared" si="342"/>
        <v>いとうひさみち1</v>
      </c>
      <c r="AS2437" s="284">
        <f t="shared" si="343"/>
        <v>1728731</v>
      </c>
      <c r="AT2437" s="284" t="str">
        <f t="shared" si="336"/>
        <v>伊藤久道</v>
      </c>
      <c r="AU2437" s="284">
        <f>IF(AT2437="","",COUNTIF(AT$8:AT2437,AT2437))</f>
        <v>1</v>
      </c>
      <c r="AV2437" s="284" t="str">
        <f t="shared" si="337"/>
        <v>いとうひさみち</v>
      </c>
      <c r="AW2437" s="284">
        <f>IF(AV2437="","",COUNTIF(AV$8:AV2437,AV2437))</f>
        <v>1</v>
      </c>
      <c r="AX2437" s="284" t="str">
        <f t="shared" si="335"/>
        <v/>
      </c>
      <c r="AY2437" s="284" t="str">
        <f t="shared" si="338"/>
        <v/>
      </c>
      <c r="AZ2437" s="284" t="str">
        <f t="shared" si="339"/>
        <v/>
      </c>
    </row>
    <row r="2438" spans="1:52" ht="18" customHeight="1">
      <c r="A2438" s="281">
        <v>1731429</v>
      </c>
      <c r="B2438" s="281" t="s">
        <v>8486</v>
      </c>
      <c r="C2438" s="281" t="s">
        <v>8487</v>
      </c>
      <c r="D2438" s="281" t="s">
        <v>5427</v>
      </c>
      <c r="E2438" s="281" t="s">
        <v>2511</v>
      </c>
      <c r="F2438" s="281">
        <v>1</v>
      </c>
      <c r="G2438" s="281" t="s">
        <v>259</v>
      </c>
      <c r="H2438" s="303">
        <v>38688</v>
      </c>
      <c r="I2438" s="281">
        <v>24</v>
      </c>
      <c r="J2438" s="281" t="s">
        <v>260</v>
      </c>
      <c r="K2438" s="281">
        <v>275</v>
      </c>
      <c r="L2438" s="281" t="s">
        <v>273</v>
      </c>
      <c r="M2438" s="281">
        <v>2078</v>
      </c>
      <c r="N2438" s="281" t="s">
        <v>5883</v>
      </c>
      <c r="O2438" s="281">
        <v>2</v>
      </c>
      <c r="P2438" s="281" t="s">
        <v>303</v>
      </c>
      <c r="W2438" s="281">
        <v>-20</v>
      </c>
      <c r="X2438" s="281" t="s">
        <v>1574</v>
      </c>
      <c r="AA2438" s="281">
        <v>-1</v>
      </c>
      <c r="AB2438" s="281" t="s">
        <v>7787</v>
      </c>
      <c r="AC2438" s="303">
        <v>44542</v>
      </c>
      <c r="AD2438" s="281" t="s">
        <v>11503</v>
      </c>
      <c r="AE2438" s="281" t="s">
        <v>5884</v>
      </c>
      <c r="AF2438" s="281" t="s">
        <v>266</v>
      </c>
      <c r="AG2438" s="281" t="s">
        <v>5885</v>
      </c>
      <c r="AI2438" s="281" t="s">
        <v>5886</v>
      </c>
      <c r="AJ2438" s="281" t="s">
        <v>11508</v>
      </c>
      <c r="AN2438" s="303">
        <v>44351</v>
      </c>
      <c r="AP2438" s="284">
        <f t="shared" si="340"/>
        <v>2431</v>
      </c>
      <c r="AQ2438" s="284" t="str">
        <f t="shared" si="341"/>
        <v>島村紘斗1</v>
      </c>
      <c r="AR2438" s="284" t="str">
        <f t="shared" si="342"/>
        <v>しまむらひろと1</v>
      </c>
      <c r="AS2438" s="284">
        <f t="shared" si="343"/>
        <v>1731429</v>
      </c>
      <c r="AT2438" s="284" t="str">
        <f t="shared" si="336"/>
        <v>島村紘斗</v>
      </c>
      <c r="AU2438" s="284">
        <f>IF(AT2438="","",COUNTIF(AT$8:AT2438,AT2438))</f>
        <v>1</v>
      </c>
      <c r="AV2438" s="284" t="str">
        <f t="shared" si="337"/>
        <v>しまむらひろと</v>
      </c>
      <c r="AW2438" s="284">
        <f>IF(AV2438="","",COUNTIF(AV$8:AV2438,AV2438))</f>
        <v>1</v>
      </c>
      <c r="AX2438" s="284" t="str">
        <f t="shared" si="335"/>
        <v/>
      </c>
      <c r="AY2438" s="284" t="str">
        <f t="shared" si="338"/>
        <v/>
      </c>
      <c r="AZ2438" s="284" t="str">
        <f t="shared" si="339"/>
        <v/>
      </c>
    </row>
    <row r="2439" spans="1:52" ht="18" customHeight="1">
      <c r="A2439" s="281">
        <v>1728230</v>
      </c>
      <c r="B2439" s="281" t="s">
        <v>421</v>
      </c>
      <c r="C2439" s="281" t="s">
        <v>5728</v>
      </c>
      <c r="D2439" s="281" t="s">
        <v>423</v>
      </c>
      <c r="E2439" s="281" t="s">
        <v>5823</v>
      </c>
      <c r="F2439" s="281">
        <v>2</v>
      </c>
      <c r="G2439" s="281" t="s">
        <v>282</v>
      </c>
      <c r="H2439" s="303">
        <v>38691</v>
      </c>
      <c r="I2439" s="281">
        <v>24</v>
      </c>
      <c r="J2439" s="281" t="s">
        <v>260</v>
      </c>
      <c r="K2439" s="281">
        <v>271</v>
      </c>
      <c r="L2439" s="281" t="s">
        <v>413</v>
      </c>
      <c r="M2439" s="281">
        <v>5083</v>
      </c>
      <c r="N2439" s="281" t="s">
        <v>7882</v>
      </c>
      <c r="O2439" s="281">
        <v>2</v>
      </c>
      <c r="P2439" s="281" t="s">
        <v>303</v>
      </c>
      <c r="Q2439" s="281">
        <v>0</v>
      </c>
      <c r="S2439" s="281">
        <v>0</v>
      </c>
      <c r="W2439" s="281">
        <v>-20</v>
      </c>
      <c r="X2439" s="281" t="s">
        <v>1574</v>
      </c>
      <c r="AA2439" s="281">
        <v>-1</v>
      </c>
      <c r="AB2439" s="281" t="s">
        <v>7787</v>
      </c>
      <c r="AC2439" s="303">
        <v>44542</v>
      </c>
      <c r="AD2439" s="281" t="s">
        <v>11505</v>
      </c>
      <c r="AE2439" s="281" t="s">
        <v>1017</v>
      </c>
      <c r="AF2439" s="281" t="s">
        <v>266</v>
      </c>
      <c r="AG2439" s="281" t="s">
        <v>7883</v>
      </c>
      <c r="AI2439" s="281" t="s">
        <v>7884</v>
      </c>
      <c r="AJ2439" s="281" t="s">
        <v>11625</v>
      </c>
      <c r="AN2439" s="303">
        <v>44342</v>
      </c>
      <c r="AP2439" s="284">
        <f t="shared" si="340"/>
        <v>2432</v>
      </c>
      <c r="AQ2439" s="284" t="str">
        <f t="shared" si="341"/>
        <v>小林美優1</v>
      </c>
      <c r="AR2439" s="284" t="str">
        <f t="shared" si="342"/>
        <v>こばやしみゆ1</v>
      </c>
      <c r="AS2439" s="284">
        <f t="shared" si="343"/>
        <v>1728230</v>
      </c>
      <c r="AT2439" s="284" t="str">
        <f t="shared" si="336"/>
        <v>小林美優</v>
      </c>
      <c r="AU2439" s="284">
        <f>IF(AT2439="","",COUNTIF(AT$8:AT2439,AT2439))</f>
        <v>1</v>
      </c>
      <c r="AV2439" s="284" t="str">
        <f t="shared" si="337"/>
        <v>こばやしみゆ</v>
      </c>
      <c r="AW2439" s="284">
        <f>IF(AV2439="","",COUNTIF(AV$8:AV2439,AV2439))</f>
        <v>1</v>
      </c>
      <c r="AX2439" s="284" t="str">
        <f t="shared" si="335"/>
        <v/>
      </c>
      <c r="AY2439" s="284" t="str">
        <f t="shared" si="338"/>
        <v/>
      </c>
      <c r="AZ2439" s="284" t="str">
        <f t="shared" si="339"/>
        <v/>
      </c>
    </row>
    <row r="2440" spans="1:52" ht="18" customHeight="1">
      <c r="A2440" s="281">
        <v>1728141</v>
      </c>
      <c r="B2440" s="281" t="s">
        <v>766</v>
      </c>
      <c r="C2440" s="281" t="s">
        <v>8488</v>
      </c>
      <c r="D2440" s="281" t="s">
        <v>768</v>
      </c>
      <c r="E2440" s="281" t="s">
        <v>6233</v>
      </c>
      <c r="F2440" s="281">
        <v>1</v>
      </c>
      <c r="G2440" s="281" t="s">
        <v>259</v>
      </c>
      <c r="H2440" s="303">
        <v>38692</v>
      </c>
      <c r="I2440" s="281">
        <v>24</v>
      </c>
      <c r="J2440" s="281" t="s">
        <v>260</v>
      </c>
      <c r="K2440" s="281">
        <v>271</v>
      </c>
      <c r="L2440" s="281" t="s">
        <v>413</v>
      </c>
      <c r="M2440" s="281">
        <v>2059</v>
      </c>
      <c r="N2440" s="281" t="s">
        <v>5378</v>
      </c>
      <c r="O2440" s="281">
        <v>2</v>
      </c>
      <c r="P2440" s="281" t="s">
        <v>303</v>
      </c>
      <c r="Q2440" s="281">
        <v>0</v>
      </c>
      <c r="S2440" s="281">
        <v>0</v>
      </c>
      <c r="W2440" s="281">
        <v>-20</v>
      </c>
      <c r="X2440" s="281" t="s">
        <v>1574</v>
      </c>
      <c r="AA2440" s="281">
        <v>-1</v>
      </c>
      <c r="AB2440" s="281" t="s">
        <v>7787</v>
      </c>
      <c r="AC2440" s="303">
        <v>44542</v>
      </c>
      <c r="AD2440" s="281" t="s">
        <v>11505</v>
      </c>
      <c r="AE2440" s="281" t="s">
        <v>1017</v>
      </c>
      <c r="AF2440" s="281" t="s">
        <v>266</v>
      </c>
      <c r="AG2440" s="281" t="s">
        <v>5511</v>
      </c>
      <c r="AI2440" s="281" t="s">
        <v>5380</v>
      </c>
      <c r="AJ2440" s="281" t="s">
        <v>11467</v>
      </c>
      <c r="AN2440" s="303">
        <v>44342</v>
      </c>
      <c r="AP2440" s="284">
        <f t="shared" si="340"/>
        <v>2433</v>
      </c>
      <c r="AQ2440" s="284" t="str">
        <f t="shared" si="341"/>
        <v>山口峻矢1</v>
      </c>
      <c r="AR2440" s="284" t="str">
        <f t="shared" si="342"/>
        <v>やまぐちしゅんや1</v>
      </c>
      <c r="AS2440" s="284">
        <f t="shared" si="343"/>
        <v>1728141</v>
      </c>
      <c r="AT2440" s="284" t="str">
        <f t="shared" si="336"/>
        <v>山口峻矢</v>
      </c>
      <c r="AU2440" s="284">
        <f>IF(AT2440="","",COUNTIF(AT$8:AT2440,AT2440))</f>
        <v>1</v>
      </c>
      <c r="AV2440" s="284" t="str">
        <f t="shared" si="337"/>
        <v>やまぐちしゅんや</v>
      </c>
      <c r="AW2440" s="284">
        <f>IF(AV2440="","",COUNTIF(AV$8:AV2440,AV2440))</f>
        <v>1</v>
      </c>
      <c r="AX2440" s="284" t="str">
        <f t="shared" ref="AX2440:AX2503" si="344">IFERROR(VLOOKUP(AS2440,$BA$11:$BA$38,1,FALSE),"")</f>
        <v/>
      </c>
      <c r="AY2440" s="284" t="str">
        <f t="shared" si="338"/>
        <v/>
      </c>
      <c r="AZ2440" s="284" t="str">
        <f t="shared" si="339"/>
        <v/>
      </c>
    </row>
    <row r="2441" spans="1:52" ht="18" customHeight="1">
      <c r="A2441" s="281">
        <v>1728548</v>
      </c>
      <c r="B2441" s="281" t="s">
        <v>892</v>
      </c>
      <c r="C2441" s="281" t="s">
        <v>5832</v>
      </c>
      <c r="D2441" s="281" t="s">
        <v>894</v>
      </c>
      <c r="E2441" s="281" t="s">
        <v>3159</v>
      </c>
      <c r="F2441" s="281">
        <v>1</v>
      </c>
      <c r="G2441" s="281" t="s">
        <v>259</v>
      </c>
      <c r="H2441" s="303">
        <v>38693</v>
      </c>
      <c r="I2441" s="281">
        <v>24</v>
      </c>
      <c r="J2441" s="281" t="s">
        <v>260</v>
      </c>
      <c r="K2441" s="281">
        <v>269</v>
      </c>
      <c r="L2441" s="281" t="s">
        <v>378</v>
      </c>
      <c r="M2441" s="281">
        <v>2049</v>
      </c>
      <c r="N2441" s="281" t="s">
        <v>5101</v>
      </c>
      <c r="O2441" s="281">
        <v>2</v>
      </c>
      <c r="P2441" s="281" t="s">
        <v>303</v>
      </c>
      <c r="Q2441" s="281">
        <v>0</v>
      </c>
      <c r="S2441" s="281">
        <v>0</v>
      </c>
      <c r="W2441" s="281">
        <v>-20</v>
      </c>
      <c r="X2441" s="281" t="s">
        <v>1574</v>
      </c>
      <c r="AA2441" s="281">
        <v>-1</v>
      </c>
      <c r="AB2441" s="281" t="s">
        <v>7787</v>
      </c>
      <c r="AC2441" s="303">
        <v>44542</v>
      </c>
      <c r="AD2441" s="281" t="s">
        <v>11505</v>
      </c>
      <c r="AE2441" s="281" t="s">
        <v>5889</v>
      </c>
      <c r="AF2441" s="281" t="s">
        <v>266</v>
      </c>
      <c r="AG2441" s="281" t="s">
        <v>5890</v>
      </c>
      <c r="AI2441" s="281" t="s">
        <v>8489</v>
      </c>
      <c r="AJ2441" s="281" t="s">
        <v>11644</v>
      </c>
      <c r="AN2441" s="303">
        <v>44343</v>
      </c>
      <c r="AP2441" s="284">
        <f t="shared" si="340"/>
        <v>2434</v>
      </c>
      <c r="AQ2441" s="284" t="str">
        <f t="shared" si="341"/>
        <v>丸山琢磨1</v>
      </c>
      <c r="AR2441" s="284" t="str">
        <f t="shared" si="342"/>
        <v>まるやまたくま1</v>
      </c>
      <c r="AS2441" s="284">
        <f t="shared" si="343"/>
        <v>1728548</v>
      </c>
      <c r="AT2441" s="284" t="str">
        <f t="shared" si="336"/>
        <v>丸山琢磨</v>
      </c>
      <c r="AU2441" s="284">
        <f>IF(AT2441="","",COUNTIF(AT$8:AT2441,AT2441))</f>
        <v>1</v>
      </c>
      <c r="AV2441" s="284" t="str">
        <f t="shared" si="337"/>
        <v>まるやまたくま</v>
      </c>
      <c r="AW2441" s="284">
        <f>IF(AV2441="","",COUNTIF(AV$8:AV2441,AV2441))</f>
        <v>1</v>
      </c>
      <c r="AX2441" s="284" t="str">
        <f t="shared" si="344"/>
        <v/>
      </c>
      <c r="AY2441" s="284" t="str">
        <f t="shared" si="338"/>
        <v/>
      </c>
      <c r="AZ2441" s="284" t="str">
        <f t="shared" si="339"/>
        <v/>
      </c>
    </row>
    <row r="2442" spans="1:52" ht="18" customHeight="1">
      <c r="A2442" s="281">
        <v>1728559</v>
      </c>
      <c r="B2442" s="281" t="s">
        <v>583</v>
      </c>
      <c r="C2442" s="281" t="s">
        <v>3320</v>
      </c>
      <c r="D2442" s="281" t="s">
        <v>585</v>
      </c>
      <c r="E2442" s="281" t="s">
        <v>3320</v>
      </c>
      <c r="F2442" s="281">
        <v>2</v>
      </c>
      <c r="G2442" s="281" t="s">
        <v>282</v>
      </c>
      <c r="H2442" s="303">
        <v>38694</v>
      </c>
      <c r="I2442" s="281">
        <v>24</v>
      </c>
      <c r="J2442" s="281" t="s">
        <v>260</v>
      </c>
      <c r="K2442" s="281">
        <v>269</v>
      </c>
      <c r="L2442" s="281" t="s">
        <v>378</v>
      </c>
      <c r="M2442" s="281">
        <v>2049</v>
      </c>
      <c r="N2442" s="281" t="s">
        <v>5101</v>
      </c>
      <c r="O2442" s="281">
        <v>2</v>
      </c>
      <c r="P2442" s="281" t="s">
        <v>303</v>
      </c>
      <c r="Q2442" s="281">
        <v>0</v>
      </c>
      <c r="S2442" s="281">
        <v>0</v>
      </c>
      <c r="W2442" s="281">
        <v>-20</v>
      </c>
      <c r="X2442" s="281" t="s">
        <v>1574</v>
      </c>
      <c r="AA2442" s="281">
        <v>-1</v>
      </c>
      <c r="AB2442" s="281" t="s">
        <v>7787</v>
      </c>
      <c r="AC2442" s="303">
        <v>44542</v>
      </c>
      <c r="AD2442" s="281" t="s">
        <v>11505</v>
      </c>
      <c r="AE2442" s="281" t="s">
        <v>5889</v>
      </c>
      <c r="AF2442" s="281" t="s">
        <v>266</v>
      </c>
      <c r="AG2442" s="281" t="s">
        <v>5890</v>
      </c>
      <c r="AI2442" s="281" t="s">
        <v>8490</v>
      </c>
      <c r="AJ2442" s="281" t="s">
        <v>11645</v>
      </c>
      <c r="AN2442" s="303">
        <v>44343</v>
      </c>
      <c r="AP2442" s="284">
        <f t="shared" si="340"/>
        <v>2435</v>
      </c>
      <c r="AQ2442" s="284" t="str">
        <f t="shared" si="341"/>
        <v>古川あゆみ1</v>
      </c>
      <c r="AR2442" s="284" t="str">
        <f t="shared" si="342"/>
        <v>ふるかわあゆみ1</v>
      </c>
      <c r="AS2442" s="284">
        <f t="shared" si="343"/>
        <v>1728559</v>
      </c>
      <c r="AT2442" s="284" t="str">
        <f t="shared" ref="AT2442:AT2505" si="345">B2442&amp;C2442</f>
        <v>古川あゆみ</v>
      </c>
      <c r="AU2442" s="284">
        <f>IF(AT2442="","",COUNTIF(AT$8:AT2442,AT2442))</f>
        <v>1</v>
      </c>
      <c r="AV2442" s="284" t="str">
        <f t="shared" ref="AV2442:AV2505" si="346">D2442&amp;E2442</f>
        <v>ふるかわあゆみ</v>
      </c>
      <c r="AW2442" s="284">
        <f>IF(AV2442="","",COUNTIF(AV$8:AV2442,AV2442))</f>
        <v>1</v>
      </c>
      <c r="AX2442" s="284" t="str">
        <f t="shared" si="344"/>
        <v/>
      </c>
      <c r="AY2442" s="284" t="str">
        <f t="shared" ref="AY2442:AY2505" si="347">IF(AX2442="","",VLOOKUP(AS2442,$BA$11:$BC$38,2,FALSE))</f>
        <v/>
      </c>
      <c r="AZ2442" s="284" t="str">
        <f t="shared" ref="AZ2442:AZ2505" si="348">IF(AX2442="","",VLOOKUP(AS2442,$BA$11:$BC$38,3,FALSE))</f>
        <v/>
      </c>
    </row>
    <row r="2443" spans="1:52" ht="18" customHeight="1">
      <c r="A2443" s="281">
        <v>1731616</v>
      </c>
      <c r="B2443" s="281" t="s">
        <v>3513</v>
      </c>
      <c r="C2443" s="281" t="s">
        <v>8491</v>
      </c>
      <c r="D2443" s="281" t="s">
        <v>2520</v>
      </c>
      <c r="E2443" s="281" t="s">
        <v>5605</v>
      </c>
      <c r="F2443" s="281">
        <v>1</v>
      </c>
      <c r="G2443" s="281" t="s">
        <v>259</v>
      </c>
      <c r="H2443" s="303">
        <v>38694</v>
      </c>
      <c r="I2443" s="281">
        <v>24</v>
      </c>
      <c r="J2443" s="281" t="s">
        <v>260</v>
      </c>
      <c r="K2443" s="281">
        <v>276</v>
      </c>
      <c r="L2443" s="281" t="s">
        <v>742</v>
      </c>
      <c r="M2443" s="281">
        <v>2086</v>
      </c>
      <c r="N2443" s="281" t="s">
        <v>5903</v>
      </c>
      <c r="O2443" s="281">
        <v>2</v>
      </c>
      <c r="P2443" s="281" t="s">
        <v>303</v>
      </c>
      <c r="W2443" s="281">
        <v>-20</v>
      </c>
      <c r="X2443" s="281" t="s">
        <v>1574</v>
      </c>
      <c r="AA2443" s="281">
        <v>-1</v>
      </c>
      <c r="AB2443" s="281" t="s">
        <v>7787</v>
      </c>
      <c r="AC2443" s="303">
        <v>44542</v>
      </c>
      <c r="AD2443" s="281" t="s">
        <v>11503</v>
      </c>
      <c r="AE2443" s="281" t="s">
        <v>2880</v>
      </c>
      <c r="AF2443" s="281" t="s">
        <v>266</v>
      </c>
      <c r="AG2443" s="281" t="s">
        <v>5904</v>
      </c>
      <c r="AI2443" s="281" t="s">
        <v>5905</v>
      </c>
      <c r="AJ2443" s="281" t="s">
        <v>11510</v>
      </c>
      <c r="AN2443" s="303">
        <v>44351</v>
      </c>
      <c r="AP2443" s="284">
        <f t="shared" ref="AP2443:AP2506" si="349">AP2442+1</f>
        <v>2436</v>
      </c>
      <c r="AQ2443" s="284" t="str">
        <f t="shared" ref="AQ2443:AQ2506" si="350">AT2443&amp;AU2443</f>
        <v>齋藤具海1</v>
      </c>
      <c r="AR2443" s="284" t="str">
        <f t="shared" ref="AR2443:AR2506" si="351">AV2443&amp;AW2443</f>
        <v>さいとうともみ1</v>
      </c>
      <c r="AS2443" s="284">
        <f t="shared" ref="AS2443:AS2506" si="352">A2443</f>
        <v>1731616</v>
      </c>
      <c r="AT2443" s="284" t="str">
        <f t="shared" si="345"/>
        <v>齋藤具海</v>
      </c>
      <c r="AU2443" s="284">
        <f>IF(AT2443="","",COUNTIF(AT$8:AT2443,AT2443))</f>
        <v>1</v>
      </c>
      <c r="AV2443" s="284" t="str">
        <f t="shared" si="346"/>
        <v>さいとうともみ</v>
      </c>
      <c r="AW2443" s="284">
        <f>IF(AV2443="","",COUNTIF(AV$8:AV2443,AV2443))</f>
        <v>1</v>
      </c>
      <c r="AX2443" s="284" t="str">
        <f t="shared" si="344"/>
        <v/>
      </c>
      <c r="AY2443" s="284" t="str">
        <f t="shared" si="347"/>
        <v/>
      </c>
      <c r="AZ2443" s="284" t="str">
        <f t="shared" si="348"/>
        <v/>
      </c>
    </row>
    <row r="2444" spans="1:52" ht="18" customHeight="1">
      <c r="A2444" s="281">
        <v>1728718</v>
      </c>
      <c r="B2444" s="281" t="s">
        <v>8447</v>
      </c>
      <c r="C2444" s="281" t="s">
        <v>7344</v>
      </c>
      <c r="D2444" s="281" t="s">
        <v>8449</v>
      </c>
      <c r="E2444" s="281" t="s">
        <v>7513</v>
      </c>
      <c r="F2444" s="281">
        <v>2</v>
      </c>
      <c r="G2444" s="281" t="s">
        <v>282</v>
      </c>
      <c r="H2444" s="303">
        <v>38695</v>
      </c>
      <c r="I2444" s="281">
        <v>24</v>
      </c>
      <c r="J2444" s="281" t="s">
        <v>260</v>
      </c>
      <c r="K2444" s="281">
        <v>269</v>
      </c>
      <c r="L2444" s="281" t="s">
        <v>378</v>
      </c>
      <c r="M2444" s="281">
        <v>2047</v>
      </c>
      <c r="N2444" s="281" t="s">
        <v>6029</v>
      </c>
      <c r="O2444" s="281">
        <v>2</v>
      </c>
      <c r="P2444" s="281" t="s">
        <v>303</v>
      </c>
      <c r="W2444" s="281">
        <v>-20</v>
      </c>
      <c r="X2444" s="281" t="s">
        <v>1574</v>
      </c>
      <c r="AA2444" s="281">
        <v>-1</v>
      </c>
      <c r="AB2444" s="281" t="s">
        <v>7787</v>
      </c>
      <c r="AC2444" s="303">
        <v>44542</v>
      </c>
      <c r="AD2444" s="281" t="s">
        <v>11505</v>
      </c>
      <c r="AE2444" s="281" t="s">
        <v>6030</v>
      </c>
      <c r="AF2444" s="281" t="s">
        <v>266</v>
      </c>
      <c r="AG2444" s="281" t="s">
        <v>6031</v>
      </c>
      <c r="AI2444" s="281" t="s">
        <v>6032</v>
      </c>
      <c r="AJ2444" s="281" t="s">
        <v>11521</v>
      </c>
      <c r="AN2444" s="303">
        <v>44343</v>
      </c>
      <c r="AP2444" s="284">
        <f t="shared" si="349"/>
        <v>2437</v>
      </c>
      <c r="AQ2444" s="284" t="str">
        <f t="shared" si="350"/>
        <v>成澤心愛1</v>
      </c>
      <c r="AR2444" s="284" t="str">
        <f t="shared" si="351"/>
        <v>なるさわここな1</v>
      </c>
      <c r="AS2444" s="284">
        <f t="shared" si="352"/>
        <v>1728718</v>
      </c>
      <c r="AT2444" s="284" t="str">
        <f t="shared" si="345"/>
        <v>成澤心愛</v>
      </c>
      <c r="AU2444" s="284">
        <f>IF(AT2444="","",COUNTIF(AT$8:AT2444,AT2444))</f>
        <v>1</v>
      </c>
      <c r="AV2444" s="284" t="str">
        <f t="shared" si="346"/>
        <v>なるさわここな</v>
      </c>
      <c r="AW2444" s="284">
        <f>IF(AV2444="","",COUNTIF(AV$8:AV2444,AV2444))</f>
        <v>1</v>
      </c>
      <c r="AX2444" s="284" t="str">
        <f t="shared" si="344"/>
        <v/>
      </c>
      <c r="AY2444" s="284" t="str">
        <f t="shared" si="347"/>
        <v/>
      </c>
      <c r="AZ2444" s="284" t="str">
        <f t="shared" si="348"/>
        <v/>
      </c>
    </row>
    <row r="2445" spans="1:52" ht="18" customHeight="1">
      <c r="A2445" s="281">
        <v>1728725</v>
      </c>
      <c r="B2445" s="281" t="s">
        <v>8492</v>
      </c>
      <c r="C2445" s="281" t="s">
        <v>886</v>
      </c>
      <c r="D2445" s="281" t="s">
        <v>8493</v>
      </c>
      <c r="E2445" s="281" t="s">
        <v>888</v>
      </c>
      <c r="F2445" s="281">
        <v>1</v>
      </c>
      <c r="G2445" s="281" t="s">
        <v>259</v>
      </c>
      <c r="H2445" s="303">
        <v>38695</v>
      </c>
      <c r="I2445" s="281">
        <v>24</v>
      </c>
      <c r="J2445" s="281" t="s">
        <v>260</v>
      </c>
      <c r="K2445" s="281">
        <v>269</v>
      </c>
      <c r="L2445" s="281" t="s">
        <v>378</v>
      </c>
      <c r="M2445" s="281">
        <v>2047</v>
      </c>
      <c r="N2445" s="281" t="s">
        <v>6029</v>
      </c>
      <c r="O2445" s="281">
        <v>2</v>
      </c>
      <c r="P2445" s="281" t="s">
        <v>303</v>
      </c>
      <c r="W2445" s="281">
        <v>-20</v>
      </c>
      <c r="X2445" s="281" t="s">
        <v>1574</v>
      </c>
      <c r="AA2445" s="281">
        <v>-1</v>
      </c>
      <c r="AB2445" s="281" t="s">
        <v>7787</v>
      </c>
      <c r="AC2445" s="303">
        <v>44542</v>
      </c>
      <c r="AD2445" s="281" t="s">
        <v>11505</v>
      </c>
      <c r="AE2445" s="281" t="s">
        <v>6030</v>
      </c>
      <c r="AF2445" s="281" t="s">
        <v>266</v>
      </c>
      <c r="AG2445" s="281" t="s">
        <v>6031</v>
      </c>
      <c r="AI2445" s="281" t="s">
        <v>6032</v>
      </c>
      <c r="AJ2445" s="281" t="s">
        <v>11521</v>
      </c>
      <c r="AN2445" s="303">
        <v>44343</v>
      </c>
      <c r="AP2445" s="284">
        <f t="shared" si="349"/>
        <v>2438</v>
      </c>
      <c r="AQ2445" s="284" t="str">
        <f t="shared" si="350"/>
        <v>松永日向1</v>
      </c>
      <c r="AR2445" s="284" t="str">
        <f t="shared" si="351"/>
        <v>まつながひなた1</v>
      </c>
      <c r="AS2445" s="284">
        <f t="shared" si="352"/>
        <v>1728725</v>
      </c>
      <c r="AT2445" s="284" t="str">
        <f t="shared" si="345"/>
        <v>松永日向</v>
      </c>
      <c r="AU2445" s="284">
        <f>IF(AT2445="","",COUNTIF(AT$8:AT2445,AT2445))</f>
        <v>1</v>
      </c>
      <c r="AV2445" s="284" t="str">
        <f t="shared" si="346"/>
        <v>まつながひなた</v>
      </c>
      <c r="AW2445" s="284">
        <f>IF(AV2445="","",COUNTIF(AV$8:AV2445,AV2445))</f>
        <v>1</v>
      </c>
      <c r="AX2445" s="284" t="str">
        <f t="shared" si="344"/>
        <v/>
      </c>
      <c r="AY2445" s="284" t="str">
        <f t="shared" si="347"/>
        <v/>
      </c>
      <c r="AZ2445" s="284" t="str">
        <f t="shared" si="348"/>
        <v/>
      </c>
    </row>
    <row r="2446" spans="1:52" ht="18" customHeight="1">
      <c r="A2446" s="281">
        <v>1731400</v>
      </c>
      <c r="B2446" s="281" t="s">
        <v>628</v>
      </c>
      <c r="C2446" s="281" t="s">
        <v>4262</v>
      </c>
      <c r="D2446" s="281" t="s">
        <v>630</v>
      </c>
      <c r="E2446" s="281" t="s">
        <v>4211</v>
      </c>
      <c r="F2446" s="281">
        <v>2</v>
      </c>
      <c r="G2446" s="281" t="s">
        <v>282</v>
      </c>
      <c r="H2446" s="303">
        <v>38695</v>
      </c>
      <c r="I2446" s="281">
        <v>24</v>
      </c>
      <c r="J2446" s="281" t="s">
        <v>260</v>
      </c>
      <c r="K2446" s="281">
        <v>275</v>
      </c>
      <c r="L2446" s="281" t="s">
        <v>273</v>
      </c>
      <c r="M2446" s="281">
        <v>2079</v>
      </c>
      <c r="N2446" s="281" t="s">
        <v>5907</v>
      </c>
      <c r="O2446" s="281">
        <v>2</v>
      </c>
      <c r="P2446" s="281" t="s">
        <v>303</v>
      </c>
      <c r="W2446" s="281">
        <v>-20</v>
      </c>
      <c r="X2446" s="281" t="s">
        <v>1574</v>
      </c>
      <c r="AA2446" s="281">
        <v>-1</v>
      </c>
      <c r="AB2446" s="281" t="s">
        <v>7787</v>
      </c>
      <c r="AC2446" s="303">
        <v>44542</v>
      </c>
      <c r="AD2446" s="281" t="s">
        <v>11503</v>
      </c>
      <c r="AE2446" s="281" t="s">
        <v>5908</v>
      </c>
      <c r="AF2446" s="281" t="s">
        <v>266</v>
      </c>
      <c r="AG2446" s="281" t="s">
        <v>5909</v>
      </c>
      <c r="AI2446" s="281" t="s">
        <v>5910</v>
      </c>
      <c r="AJ2446" s="281" t="s">
        <v>11511</v>
      </c>
      <c r="AN2446" s="303">
        <v>44351</v>
      </c>
      <c r="AP2446" s="284">
        <f t="shared" si="349"/>
        <v>2439</v>
      </c>
      <c r="AQ2446" s="284" t="str">
        <f t="shared" si="350"/>
        <v>中村美咲1</v>
      </c>
      <c r="AR2446" s="284" t="str">
        <f t="shared" si="351"/>
        <v>なかむらみさき1</v>
      </c>
      <c r="AS2446" s="284">
        <f t="shared" si="352"/>
        <v>1731400</v>
      </c>
      <c r="AT2446" s="284" t="str">
        <f t="shared" si="345"/>
        <v>中村美咲</v>
      </c>
      <c r="AU2446" s="284">
        <f>IF(AT2446="","",COUNTIF(AT$8:AT2446,AT2446))</f>
        <v>1</v>
      </c>
      <c r="AV2446" s="284" t="str">
        <f t="shared" si="346"/>
        <v>なかむらみさき</v>
      </c>
      <c r="AW2446" s="284">
        <f>IF(AV2446="","",COUNTIF(AV$8:AV2446,AV2446))</f>
        <v>1</v>
      </c>
      <c r="AX2446" s="284" t="str">
        <f t="shared" si="344"/>
        <v/>
      </c>
      <c r="AY2446" s="284" t="str">
        <f t="shared" si="347"/>
        <v/>
      </c>
      <c r="AZ2446" s="284" t="str">
        <f t="shared" si="348"/>
        <v/>
      </c>
    </row>
    <row r="2447" spans="1:52" ht="18" customHeight="1">
      <c r="A2447" s="281">
        <v>1731544</v>
      </c>
      <c r="B2447" s="281" t="s">
        <v>615</v>
      </c>
      <c r="C2447" s="281" t="s">
        <v>8494</v>
      </c>
      <c r="D2447" s="281" t="s">
        <v>596</v>
      </c>
      <c r="E2447" s="281" t="s">
        <v>7746</v>
      </c>
      <c r="F2447" s="281">
        <v>1</v>
      </c>
      <c r="G2447" s="281" t="s">
        <v>259</v>
      </c>
      <c r="H2447" s="303">
        <v>38695</v>
      </c>
      <c r="I2447" s="281">
        <v>24</v>
      </c>
      <c r="J2447" s="281" t="s">
        <v>260</v>
      </c>
      <c r="K2447" s="281">
        <v>273</v>
      </c>
      <c r="L2447" s="281" t="s">
        <v>784</v>
      </c>
      <c r="M2447" s="281">
        <v>2067</v>
      </c>
      <c r="N2447" s="281" t="s">
        <v>6954</v>
      </c>
      <c r="O2447" s="281">
        <v>2</v>
      </c>
      <c r="P2447" s="281" t="s">
        <v>303</v>
      </c>
      <c r="W2447" s="281">
        <v>-20</v>
      </c>
      <c r="X2447" s="281" t="s">
        <v>1574</v>
      </c>
      <c r="AA2447" s="281">
        <v>-1</v>
      </c>
      <c r="AB2447" s="281" t="s">
        <v>7787</v>
      </c>
      <c r="AC2447" s="303">
        <v>44542</v>
      </c>
      <c r="AD2447" s="281" t="s">
        <v>11503</v>
      </c>
      <c r="AE2447" s="281" t="s">
        <v>2979</v>
      </c>
      <c r="AF2447" s="281" t="s">
        <v>266</v>
      </c>
      <c r="AG2447" s="281" t="s">
        <v>7492</v>
      </c>
      <c r="AH2447" s="281" t="s">
        <v>7493</v>
      </c>
      <c r="AI2447" s="281" t="s">
        <v>7494</v>
      </c>
      <c r="AJ2447" s="281" t="s">
        <v>11614</v>
      </c>
      <c r="AN2447" s="303">
        <v>44351</v>
      </c>
      <c r="AP2447" s="284">
        <f t="shared" si="349"/>
        <v>2440</v>
      </c>
      <c r="AQ2447" s="284" t="str">
        <f t="shared" si="350"/>
        <v>滝沢空也1</v>
      </c>
      <c r="AR2447" s="284" t="str">
        <f t="shared" si="351"/>
        <v>たきざわくうや1</v>
      </c>
      <c r="AS2447" s="284">
        <f t="shared" si="352"/>
        <v>1731544</v>
      </c>
      <c r="AT2447" s="284" t="str">
        <f t="shared" si="345"/>
        <v>滝沢空也</v>
      </c>
      <c r="AU2447" s="284">
        <f>IF(AT2447="","",COUNTIF(AT$8:AT2447,AT2447))</f>
        <v>1</v>
      </c>
      <c r="AV2447" s="284" t="str">
        <f t="shared" si="346"/>
        <v>たきざわくうや</v>
      </c>
      <c r="AW2447" s="284">
        <f>IF(AV2447="","",COUNTIF(AV$8:AV2447,AV2447))</f>
        <v>1</v>
      </c>
      <c r="AX2447" s="284" t="str">
        <f t="shared" si="344"/>
        <v/>
      </c>
      <c r="AY2447" s="284" t="str">
        <f t="shared" si="347"/>
        <v/>
      </c>
      <c r="AZ2447" s="284" t="str">
        <f t="shared" si="348"/>
        <v/>
      </c>
    </row>
    <row r="2448" spans="1:52" ht="18" customHeight="1">
      <c r="A2448" s="281">
        <v>1731408</v>
      </c>
      <c r="B2448" s="281" t="s">
        <v>8495</v>
      </c>
      <c r="C2448" s="281" t="s">
        <v>4824</v>
      </c>
      <c r="D2448" s="281" t="s">
        <v>8496</v>
      </c>
      <c r="E2448" s="281" t="s">
        <v>4825</v>
      </c>
      <c r="F2448" s="281">
        <v>2</v>
      </c>
      <c r="G2448" s="281" t="s">
        <v>282</v>
      </c>
      <c r="H2448" s="303">
        <v>38702</v>
      </c>
      <c r="I2448" s="281">
        <v>24</v>
      </c>
      <c r="J2448" s="281" t="s">
        <v>260</v>
      </c>
      <c r="K2448" s="281">
        <v>275</v>
      </c>
      <c r="L2448" s="281" t="s">
        <v>273</v>
      </c>
      <c r="M2448" s="281">
        <v>2079</v>
      </c>
      <c r="N2448" s="281" t="s">
        <v>5907</v>
      </c>
      <c r="O2448" s="281">
        <v>2</v>
      </c>
      <c r="P2448" s="281" t="s">
        <v>303</v>
      </c>
      <c r="Q2448" s="281">
        <v>0</v>
      </c>
      <c r="S2448" s="281">
        <v>0</v>
      </c>
      <c r="W2448" s="281">
        <v>-20</v>
      </c>
      <c r="X2448" s="281" t="s">
        <v>1574</v>
      </c>
      <c r="AA2448" s="281">
        <v>-1</v>
      </c>
      <c r="AB2448" s="281" t="s">
        <v>7787</v>
      </c>
      <c r="AC2448" s="303">
        <v>44542</v>
      </c>
      <c r="AD2448" s="281" t="s">
        <v>11503</v>
      </c>
      <c r="AE2448" s="281" t="s">
        <v>5908</v>
      </c>
      <c r="AF2448" s="281" t="s">
        <v>266</v>
      </c>
      <c r="AG2448" s="281" t="s">
        <v>5909</v>
      </c>
      <c r="AI2448" s="281" t="s">
        <v>5910</v>
      </c>
      <c r="AJ2448" s="281" t="s">
        <v>11511</v>
      </c>
      <c r="AN2448" s="303">
        <v>44351</v>
      </c>
      <c r="AP2448" s="284">
        <f t="shared" si="349"/>
        <v>2441</v>
      </c>
      <c r="AQ2448" s="284" t="str">
        <f t="shared" si="350"/>
        <v>栗屋桃子1</v>
      </c>
      <c r="AR2448" s="284" t="str">
        <f t="shared" si="351"/>
        <v>くりやももこ1</v>
      </c>
      <c r="AS2448" s="284">
        <f t="shared" si="352"/>
        <v>1731408</v>
      </c>
      <c r="AT2448" s="284" t="str">
        <f t="shared" si="345"/>
        <v>栗屋桃子</v>
      </c>
      <c r="AU2448" s="284">
        <f>IF(AT2448="","",COUNTIF(AT$8:AT2448,AT2448))</f>
        <v>1</v>
      </c>
      <c r="AV2448" s="284" t="str">
        <f t="shared" si="346"/>
        <v>くりやももこ</v>
      </c>
      <c r="AW2448" s="284">
        <f>IF(AV2448="","",COUNTIF(AV$8:AV2448,AV2448))</f>
        <v>1</v>
      </c>
      <c r="AX2448" s="284" t="str">
        <f t="shared" si="344"/>
        <v/>
      </c>
      <c r="AY2448" s="284" t="str">
        <f t="shared" si="347"/>
        <v/>
      </c>
      <c r="AZ2448" s="284" t="str">
        <f t="shared" si="348"/>
        <v/>
      </c>
    </row>
    <row r="2449" spans="1:52" ht="18" customHeight="1">
      <c r="A2449" s="281">
        <v>1728638</v>
      </c>
      <c r="B2449" s="281" t="s">
        <v>7546</v>
      </c>
      <c r="C2449" s="281" t="s">
        <v>6114</v>
      </c>
      <c r="D2449" s="281" t="s">
        <v>7548</v>
      </c>
      <c r="E2449" s="281" t="s">
        <v>4259</v>
      </c>
      <c r="F2449" s="281">
        <v>2</v>
      </c>
      <c r="G2449" s="281" t="s">
        <v>282</v>
      </c>
      <c r="H2449" s="303">
        <v>38703</v>
      </c>
      <c r="I2449" s="281">
        <v>24</v>
      </c>
      <c r="J2449" s="281" t="s">
        <v>260</v>
      </c>
      <c r="K2449" s="281">
        <v>269</v>
      </c>
      <c r="L2449" s="281" t="s">
        <v>378</v>
      </c>
      <c r="M2449" s="281">
        <v>2046</v>
      </c>
      <c r="N2449" s="281" t="s">
        <v>410</v>
      </c>
      <c r="O2449" s="281">
        <v>2</v>
      </c>
      <c r="P2449" s="281" t="s">
        <v>303</v>
      </c>
      <c r="Q2449" s="281">
        <v>0</v>
      </c>
      <c r="S2449" s="281">
        <v>0</v>
      </c>
      <c r="W2449" s="281">
        <v>-20</v>
      </c>
      <c r="X2449" s="281" t="s">
        <v>1574</v>
      </c>
      <c r="AA2449" s="281">
        <v>-1</v>
      </c>
      <c r="AB2449" s="281" t="s">
        <v>7787</v>
      </c>
      <c r="AC2449" s="303">
        <v>44542</v>
      </c>
      <c r="AD2449" s="281" t="s">
        <v>11505</v>
      </c>
      <c r="AE2449" s="281" t="s">
        <v>1106</v>
      </c>
      <c r="AF2449" s="281" t="s">
        <v>266</v>
      </c>
      <c r="AG2449" s="281" t="s">
        <v>5522</v>
      </c>
      <c r="AI2449" s="281" t="s">
        <v>5523</v>
      </c>
      <c r="AJ2449" s="281" t="s">
        <v>11479</v>
      </c>
      <c r="AN2449" s="303">
        <v>44343</v>
      </c>
      <c r="AP2449" s="284">
        <f t="shared" si="349"/>
        <v>2442</v>
      </c>
      <c r="AQ2449" s="284" t="str">
        <f t="shared" si="350"/>
        <v>満木優希1</v>
      </c>
      <c r="AR2449" s="284" t="str">
        <f t="shared" si="351"/>
        <v>みつぎゆき1</v>
      </c>
      <c r="AS2449" s="284">
        <f t="shared" si="352"/>
        <v>1728638</v>
      </c>
      <c r="AT2449" s="284" t="str">
        <f t="shared" si="345"/>
        <v>満木優希</v>
      </c>
      <c r="AU2449" s="284">
        <f>IF(AT2449="","",COUNTIF(AT$8:AT2449,AT2449))</f>
        <v>1</v>
      </c>
      <c r="AV2449" s="284" t="str">
        <f t="shared" si="346"/>
        <v>みつぎゆき</v>
      </c>
      <c r="AW2449" s="284">
        <f>IF(AV2449="","",COUNTIF(AV$8:AV2449,AV2449))</f>
        <v>1</v>
      </c>
      <c r="AX2449" s="284" t="str">
        <f t="shared" si="344"/>
        <v/>
      </c>
      <c r="AY2449" s="284" t="str">
        <f t="shared" si="347"/>
        <v/>
      </c>
      <c r="AZ2449" s="284" t="str">
        <f t="shared" si="348"/>
        <v/>
      </c>
    </row>
    <row r="2450" spans="1:52" ht="18" customHeight="1">
      <c r="A2450" s="281">
        <v>1728213</v>
      </c>
      <c r="B2450" s="281" t="s">
        <v>8497</v>
      </c>
      <c r="C2450" s="281" t="s">
        <v>8498</v>
      </c>
      <c r="D2450" s="281" t="s">
        <v>8499</v>
      </c>
      <c r="E2450" s="281" t="s">
        <v>8500</v>
      </c>
      <c r="F2450" s="281">
        <v>2</v>
      </c>
      <c r="G2450" s="281" t="s">
        <v>282</v>
      </c>
      <c r="H2450" s="303">
        <v>38705</v>
      </c>
      <c r="I2450" s="281">
        <v>24</v>
      </c>
      <c r="J2450" s="281" t="s">
        <v>260</v>
      </c>
      <c r="K2450" s="281">
        <v>271</v>
      </c>
      <c r="L2450" s="281" t="s">
        <v>413</v>
      </c>
      <c r="M2450" s="281">
        <v>5083</v>
      </c>
      <c r="N2450" s="281" t="s">
        <v>7882</v>
      </c>
      <c r="O2450" s="281">
        <v>2</v>
      </c>
      <c r="P2450" s="281" t="s">
        <v>303</v>
      </c>
      <c r="Q2450" s="281">
        <v>0</v>
      </c>
      <c r="S2450" s="281">
        <v>0</v>
      </c>
      <c r="W2450" s="281">
        <v>-20</v>
      </c>
      <c r="X2450" s="281" t="s">
        <v>1574</v>
      </c>
      <c r="AA2450" s="281">
        <v>-1</v>
      </c>
      <c r="AB2450" s="281" t="s">
        <v>7787</v>
      </c>
      <c r="AC2450" s="303">
        <v>44542</v>
      </c>
      <c r="AD2450" s="281" t="s">
        <v>11505</v>
      </c>
      <c r="AE2450" s="281" t="s">
        <v>1017</v>
      </c>
      <c r="AF2450" s="281" t="s">
        <v>266</v>
      </c>
      <c r="AG2450" s="281" t="s">
        <v>7883</v>
      </c>
      <c r="AI2450" s="281" t="s">
        <v>7884</v>
      </c>
      <c r="AJ2450" s="281" t="s">
        <v>11625</v>
      </c>
      <c r="AN2450" s="303">
        <v>44342</v>
      </c>
      <c r="AP2450" s="284">
        <f t="shared" si="349"/>
        <v>2443</v>
      </c>
      <c r="AQ2450" s="284" t="str">
        <f t="shared" si="350"/>
        <v>辰巳天翔1</v>
      </c>
      <c r="AR2450" s="284" t="str">
        <f t="shared" si="351"/>
        <v>たつみてんか1</v>
      </c>
      <c r="AS2450" s="284">
        <f t="shared" si="352"/>
        <v>1728213</v>
      </c>
      <c r="AT2450" s="284" t="str">
        <f t="shared" si="345"/>
        <v>辰巳天翔</v>
      </c>
      <c r="AU2450" s="284">
        <f>IF(AT2450="","",COUNTIF(AT$8:AT2450,AT2450))</f>
        <v>1</v>
      </c>
      <c r="AV2450" s="284" t="str">
        <f t="shared" si="346"/>
        <v>たつみてんか</v>
      </c>
      <c r="AW2450" s="284">
        <f>IF(AV2450="","",COUNTIF(AV$8:AV2450,AV2450))</f>
        <v>1</v>
      </c>
      <c r="AX2450" s="284" t="str">
        <f t="shared" si="344"/>
        <v/>
      </c>
      <c r="AY2450" s="284" t="str">
        <f t="shared" si="347"/>
        <v/>
      </c>
      <c r="AZ2450" s="284" t="str">
        <f t="shared" si="348"/>
        <v/>
      </c>
    </row>
    <row r="2451" spans="1:52" ht="18" customHeight="1">
      <c r="A2451" s="281">
        <v>1731604</v>
      </c>
      <c r="B2451" s="281" t="s">
        <v>421</v>
      </c>
      <c r="C2451" s="281" t="s">
        <v>8501</v>
      </c>
      <c r="D2451" s="281" t="s">
        <v>423</v>
      </c>
      <c r="E2451" s="281" t="s">
        <v>5377</v>
      </c>
      <c r="F2451" s="281">
        <v>2</v>
      </c>
      <c r="G2451" s="281" t="s">
        <v>282</v>
      </c>
      <c r="H2451" s="303">
        <v>38710</v>
      </c>
      <c r="I2451" s="281">
        <v>24</v>
      </c>
      <c r="J2451" s="281" t="s">
        <v>260</v>
      </c>
      <c r="K2451" s="281">
        <v>276</v>
      </c>
      <c r="L2451" s="281" t="s">
        <v>742</v>
      </c>
      <c r="M2451" s="281">
        <v>4572</v>
      </c>
      <c r="N2451" s="281" t="s">
        <v>5917</v>
      </c>
      <c r="O2451" s="281">
        <v>2</v>
      </c>
      <c r="P2451" s="281" t="s">
        <v>303</v>
      </c>
      <c r="W2451" s="281">
        <v>-20</v>
      </c>
      <c r="X2451" s="281" t="s">
        <v>1574</v>
      </c>
      <c r="AA2451" s="281">
        <v>-1</v>
      </c>
      <c r="AB2451" s="281" t="s">
        <v>7787</v>
      </c>
      <c r="AC2451" s="303">
        <v>44542</v>
      </c>
      <c r="AD2451" s="281" t="s">
        <v>11503</v>
      </c>
      <c r="AE2451" s="281" t="s">
        <v>2880</v>
      </c>
      <c r="AF2451" s="281" t="s">
        <v>266</v>
      </c>
      <c r="AG2451" s="281" t="s">
        <v>5918</v>
      </c>
      <c r="AI2451" s="281" t="s">
        <v>5919</v>
      </c>
      <c r="AN2451" s="303">
        <v>44351</v>
      </c>
      <c r="AP2451" s="284">
        <f t="shared" si="349"/>
        <v>2444</v>
      </c>
      <c r="AQ2451" s="284" t="str">
        <f t="shared" si="350"/>
        <v>小林歌恋1</v>
      </c>
      <c r="AR2451" s="284" t="str">
        <f t="shared" si="351"/>
        <v>こばやしかれん1</v>
      </c>
      <c r="AS2451" s="284">
        <f t="shared" si="352"/>
        <v>1731604</v>
      </c>
      <c r="AT2451" s="284" t="str">
        <f t="shared" si="345"/>
        <v>小林歌恋</v>
      </c>
      <c r="AU2451" s="284">
        <f>IF(AT2451="","",COUNTIF(AT$8:AT2451,AT2451))</f>
        <v>1</v>
      </c>
      <c r="AV2451" s="284" t="str">
        <f t="shared" si="346"/>
        <v>こばやしかれん</v>
      </c>
      <c r="AW2451" s="284">
        <f>IF(AV2451="","",COUNTIF(AV$8:AV2451,AV2451))</f>
        <v>1</v>
      </c>
      <c r="AX2451" s="284" t="str">
        <f t="shared" si="344"/>
        <v/>
      </c>
      <c r="AY2451" s="284" t="str">
        <f t="shared" si="347"/>
        <v/>
      </c>
      <c r="AZ2451" s="284" t="str">
        <f t="shared" si="348"/>
        <v/>
      </c>
    </row>
    <row r="2452" spans="1:52" ht="18" customHeight="1">
      <c r="A2452" s="281">
        <v>1731571</v>
      </c>
      <c r="B2452" s="281" t="s">
        <v>8502</v>
      </c>
      <c r="C2452" s="281" t="s">
        <v>8503</v>
      </c>
      <c r="D2452" s="281" t="s">
        <v>8504</v>
      </c>
      <c r="E2452" s="281" t="s">
        <v>8425</v>
      </c>
      <c r="F2452" s="281">
        <v>1</v>
      </c>
      <c r="G2452" s="281" t="s">
        <v>259</v>
      </c>
      <c r="H2452" s="303">
        <v>38712</v>
      </c>
      <c r="I2452" s="281">
        <v>24</v>
      </c>
      <c r="J2452" s="281" t="s">
        <v>260</v>
      </c>
      <c r="K2452" s="281">
        <v>274</v>
      </c>
      <c r="L2452" s="281" t="s">
        <v>317</v>
      </c>
      <c r="M2452" s="281">
        <v>2072</v>
      </c>
      <c r="N2452" s="281" t="s">
        <v>5563</v>
      </c>
      <c r="O2452" s="281">
        <v>2</v>
      </c>
      <c r="P2452" s="281" t="s">
        <v>303</v>
      </c>
      <c r="W2452" s="281">
        <v>-20</v>
      </c>
      <c r="X2452" s="281" t="s">
        <v>1574</v>
      </c>
      <c r="AA2452" s="281">
        <v>-1</v>
      </c>
      <c r="AB2452" s="281" t="s">
        <v>7787</v>
      </c>
      <c r="AC2452" s="303">
        <v>44542</v>
      </c>
      <c r="AD2452" s="281" t="s">
        <v>11503</v>
      </c>
      <c r="AE2452" s="281" t="s">
        <v>1086</v>
      </c>
      <c r="AF2452" s="281" t="s">
        <v>266</v>
      </c>
      <c r="AG2452" s="281" t="s">
        <v>7353</v>
      </c>
      <c r="AI2452" s="281" t="s">
        <v>7354</v>
      </c>
      <c r="AJ2452" s="281" t="s">
        <v>11606</v>
      </c>
      <c r="AN2452" s="303">
        <v>44351</v>
      </c>
      <c r="AP2452" s="284">
        <f t="shared" si="349"/>
        <v>2445</v>
      </c>
      <c r="AQ2452" s="284" t="str">
        <f t="shared" si="350"/>
        <v>日野原玄騎1</v>
      </c>
      <c r="AR2452" s="284" t="str">
        <f t="shared" si="351"/>
        <v>ひのはらげんき1</v>
      </c>
      <c r="AS2452" s="284">
        <f t="shared" si="352"/>
        <v>1731571</v>
      </c>
      <c r="AT2452" s="284" t="str">
        <f t="shared" si="345"/>
        <v>日野原玄騎</v>
      </c>
      <c r="AU2452" s="284">
        <f>IF(AT2452="","",COUNTIF(AT$8:AT2452,AT2452))</f>
        <v>1</v>
      </c>
      <c r="AV2452" s="284" t="str">
        <f t="shared" si="346"/>
        <v>ひのはらげんき</v>
      </c>
      <c r="AW2452" s="284">
        <f>IF(AV2452="","",COUNTIF(AV$8:AV2452,AV2452))</f>
        <v>1</v>
      </c>
      <c r="AX2452" s="284" t="str">
        <f t="shared" si="344"/>
        <v/>
      </c>
      <c r="AY2452" s="284" t="str">
        <f t="shared" si="347"/>
        <v/>
      </c>
      <c r="AZ2452" s="284" t="str">
        <f t="shared" si="348"/>
        <v/>
      </c>
    </row>
    <row r="2453" spans="1:52" ht="18" customHeight="1">
      <c r="A2453" s="281">
        <v>1728719</v>
      </c>
      <c r="B2453" s="281" t="s">
        <v>1274</v>
      </c>
      <c r="C2453" s="281" t="s">
        <v>8505</v>
      </c>
      <c r="D2453" s="281" t="s">
        <v>1276</v>
      </c>
      <c r="E2453" s="281" t="s">
        <v>4489</v>
      </c>
      <c r="F2453" s="281">
        <v>2</v>
      </c>
      <c r="G2453" s="281" t="s">
        <v>282</v>
      </c>
      <c r="H2453" s="303">
        <v>38722</v>
      </c>
      <c r="I2453" s="281">
        <v>24</v>
      </c>
      <c r="J2453" s="281" t="s">
        <v>260</v>
      </c>
      <c r="K2453" s="281">
        <v>269</v>
      </c>
      <c r="L2453" s="281" t="s">
        <v>378</v>
      </c>
      <c r="M2453" s="281">
        <v>2047</v>
      </c>
      <c r="N2453" s="281" t="s">
        <v>6029</v>
      </c>
      <c r="O2453" s="281">
        <v>2</v>
      </c>
      <c r="P2453" s="281" t="s">
        <v>303</v>
      </c>
      <c r="W2453" s="281">
        <v>-20</v>
      </c>
      <c r="X2453" s="281" t="s">
        <v>1574</v>
      </c>
      <c r="AA2453" s="281">
        <v>-1</v>
      </c>
      <c r="AB2453" s="281" t="s">
        <v>7787</v>
      </c>
      <c r="AC2453" s="303">
        <v>44542</v>
      </c>
      <c r="AD2453" s="281" t="s">
        <v>11505</v>
      </c>
      <c r="AE2453" s="281" t="s">
        <v>6030</v>
      </c>
      <c r="AF2453" s="281" t="s">
        <v>266</v>
      </c>
      <c r="AG2453" s="281" t="s">
        <v>6031</v>
      </c>
      <c r="AI2453" s="281" t="s">
        <v>6032</v>
      </c>
      <c r="AJ2453" s="281" t="s">
        <v>11521</v>
      </c>
      <c r="AN2453" s="303">
        <v>44343</v>
      </c>
      <c r="AP2453" s="284">
        <f t="shared" si="349"/>
        <v>2446</v>
      </c>
      <c r="AQ2453" s="284" t="str">
        <f t="shared" si="350"/>
        <v>金井怜愛1</v>
      </c>
      <c r="AR2453" s="284" t="str">
        <f t="shared" si="351"/>
        <v>かないれいな1</v>
      </c>
      <c r="AS2453" s="284">
        <f t="shared" si="352"/>
        <v>1728719</v>
      </c>
      <c r="AT2453" s="284" t="str">
        <f t="shared" si="345"/>
        <v>金井怜愛</v>
      </c>
      <c r="AU2453" s="284">
        <f>IF(AT2453="","",COUNTIF(AT$8:AT2453,AT2453))</f>
        <v>1</v>
      </c>
      <c r="AV2453" s="284" t="str">
        <f t="shared" si="346"/>
        <v>かないれいな</v>
      </c>
      <c r="AW2453" s="284">
        <f>IF(AV2453="","",COUNTIF(AV$8:AV2453,AV2453))</f>
        <v>1</v>
      </c>
      <c r="AX2453" s="284" t="str">
        <f t="shared" si="344"/>
        <v/>
      </c>
      <c r="AY2453" s="284" t="str">
        <f t="shared" si="347"/>
        <v/>
      </c>
      <c r="AZ2453" s="284" t="str">
        <f t="shared" si="348"/>
        <v/>
      </c>
    </row>
    <row r="2454" spans="1:52" ht="18" customHeight="1">
      <c r="A2454" s="281">
        <v>1731620</v>
      </c>
      <c r="B2454" s="281" t="s">
        <v>649</v>
      </c>
      <c r="C2454" s="281" t="s">
        <v>8506</v>
      </c>
      <c r="D2454" s="281" t="s">
        <v>651</v>
      </c>
      <c r="E2454" s="281" t="s">
        <v>8507</v>
      </c>
      <c r="F2454" s="281">
        <v>1</v>
      </c>
      <c r="G2454" s="281" t="s">
        <v>259</v>
      </c>
      <c r="H2454" s="303">
        <v>38725</v>
      </c>
      <c r="I2454" s="281">
        <v>24</v>
      </c>
      <c r="J2454" s="281" t="s">
        <v>260</v>
      </c>
      <c r="K2454" s="281">
        <v>276</v>
      </c>
      <c r="L2454" s="281" t="s">
        <v>742</v>
      </c>
      <c r="M2454" s="281">
        <v>2086</v>
      </c>
      <c r="N2454" s="281" t="s">
        <v>5903</v>
      </c>
      <c r="O2454" s="281">
        <v>2</v>
      </c>
      <c r="P2454" s="281" t="s">
        <v>303</v>
      </c>
      <c r="W2454" s="281">
        <v>-20</v>
      </c>
      <c r="X2454" s="281" t="s">
        <v>1574</v>
      </c>
      <c r="AA2454" s="281">
        <v>-1</v>
      </c>
      <c r="AB2454" s="281" t="s">
        <v>7787</v>
      </c>
      <c r="AC2454" s="303">
        <v>44542</v>
      </c>
      <c r="AD2454" s="281" t="s">
        <v>11503</v>
      </c>
      <c r="AE2454" s="281" t="s">
        <v>2880</v>
      </c>
      <c r="AF2454" s="281" t="s">
        <v>266</v>
      </c>
      <c r="AG2454" s="281" t="s">
        <v>5904</v>
      </c>
      <c r="AI2454" s="281" t="s">
        <v>5905</v>
      </c>
      <c r="AJ2454" s="281" t="s">
        <v>11510</v>
      </c>
      <c r="AN2454" s="303">
        <v>44351</v>
      </c>
      <c r="AP2454" s="284">
        <f t="shared" si="349"/>
        <v>2447</v>
      </c>
      <c r="AQ2454" s="284" t="str">
        <f t="shared" si="350"/>
        <v>下平惟文1</v>
      </c>
      <c r="AR2454" s="284" t="str">
        <f t="shared" si="351"/>
        <v>しもだいらいふみ1</v>
      </c>
      <c r="AS2454" s="284">
        <f t="shared" si="352"/>
        <v>1731620</v>
      </c>
      <c r="AT2454" s="284" t="str">
        <f t="shared" si="345"/>
        <v>下平惟文</v>
      </c>
      <c r="AU2454" s="284">
        <f>IF(AT2454="","",COUNTIF(AT$8:AT2454,AT2454))</f>
        <v>1</v>
      </c>
      <c r="AV2454" s="284" t="str">
        <f t="shared" si="346"/>
        <v>しもだいらいふみ</v>
      </c>
      <c r="AW2454" s="284">
        <f>IF(AV2454="","",COUNTIF(AV$8:AV2454,AV2454))</f>
        <v>1</v>
      </c>
      <c r="AX2454" s="284" t="str">
        <f t="shared" si="344"/>
        <v/>
      </c>
      <c r="AY2454" s="284" t="str">
        <f t="shared" si="347"/>
        <v/>
      </c>
      <c r="AZ2454" s="284" t="str">
        <f t="shared" si="348"/>
        <v/>
      </c>
    </row>
    <row r="2455" spans="1:52" ht="18" customHeight="1">
      <c r="A2455" s="281">
        <v>1728150</v>
      </c>
      <c r="B2455" s="281" t="s">
        <v>411</v>
      </c>
      <c r="C2455" s="281" t="s">
        <v>8508</v>
      </c>
      <c r="D2455" s="281" t="s">
        <v>412</v>
      </c>
      <c r="E2455" s="281" t="s">
        <v>4560</v>
      </c>
      <c r="F2455" s="281">
        <v>2</v>
      </c>
      <c r="G2455" s="281" t="s">
        <v>282</v>
      </c>
      <c r="H2455" s="303">
        <v>38726</v>
      </c>
      <c r="I2455" s="281">
        <v>24</v>
      </c>
      <c r="J2455" s="281" t="s">
        <v>260</v>
      </c>
      <c r="K2455" s="281">
        <v>271</v>
      </c>
      <c r="L2455" s="281" t="s">
        <v>413</v>
      </c>
      <c r="M2455" s="281">
        <v>2059</v>
      </c>
      <c r="N2455" s="281" t="s">
        <v>5378</v>
      </c>
      <c r="O2455" s="281">
        <v>2</v>
      </c>
      <c r="P2455" s="281" t="s">
        <v>303</v>
      </c>
      <c r="Q2455" s="281">
        <v>0</v>
      </c>
      <c r="S2455" s="281">
        <v>0</v>
      </c>
      <c r="W2455" s="281">
        <v>-20</v>
      </c>
      <c r="X2455" s="281" t="s">
        <v>1574</v>
      </c>
      <c r="AA2455" s="281">
        <v>-1</v>
      </c>
      <c r="AB2455" s="281" t="s">
        <v>7787</v>
      </c>
      <c r="AC2455" s="303">
        <v>44542</v>
      </c>
      <c r="AD2455" s="281" t="s">
        <v>11505</v>
      </c>
      <c r="AE2455" s="281" t="s">
        <v>1017</v>
      </c>
      <c r="AF2455" s="281" t="s">
        <v>266</v>
      </c>
      <c r="AG2455" s="281" t="s">
        <v>5511</v>
      </c>
      <c r="AI2455" s="281" t="s">
        <v>5380</v>
      </c>
      <c r="AJ2455" s="281" t="s">
        <v>11467</v>
      </c>
      <c r="AN2455" s="303">
        <v>44342</v>
      </c>
      <c r="AP2455" s="284">
        <f t="shared" si="349"/>
        <v>2448</v>
      </c>
      <c r="AQ2455" s="284" t="str">
        <f t="shared" si="350"/>
        <v>山浦倖1</v>
      </c>
      <c r="AR2455" s="284" t="str">
        <f t="shared" si="351"/>
        <v>やまうらこう1</v>
      </c>
      <c r="AS2455" s="284">
        <f t="shared" si="352"/>
        <v>1728150</v>
      </c>
      <c r="AT2455" s="284" t="str">
        <f t="shared" si="345"/>
        <v>山浦倖</v>
      </c>
      <c r="AU2455" s="284">
        <f>IF(AT2455="","",COUNTIF(AT$8:AT2455,AT2455))</f>
        <v>1</v>
      </c>
      <c r="AV2455" s="284" t="str">
        <f t="shared" si="346"/>
        <v>やまうらこう</v>
      </c>
      <c r="AW2455" s="284">
        <f>IF(AV2455="","",COUNTIF(AV$8:AV2455,AV2455))</f>
        <v>1</v>
      </c>
      <c r="AX2455" s="284" t="str">
        <f t="shared" si="344"/>
        <v/>
      </c>
      <c r="AY2455" s="284" t="str">
        <f t="shared" si="347"/>
        <v/>
      </c>
      <c r="AZ2455" s="284" t="str">
        <f t="shared" si="348"/>
        <v/>
      </c>
    </row>
    <row r="2456" spans="1:52" ht="18" customHeight="1">
      <c r="A2456" s="281">
        <v>1728714</v>
      </c>
      <c r="B2456" s="281" t="s">
        <v>278</v>
      </c>
      <c r="C2456" s="281" t="s">
        <v>8509</v>
      </c>
      <c r="D2456" s="281" t="s">
        <v>280</v>
      </c>
      <c r="E2456" s="281" t="s">
        <v>8413</v>
      </c>
      <c r="F2456" s="281">
        <v>2</v>
      </c>
      <c r="G2456" s="281" t="s">
        <v>282</v>
      </c>
      <c r="H2456" s="303">
        <v>38726</v>
      </c>
      <c r="I2456" s="281">
        <v>24</v>
      </c>
      <c r="J2456" s="281" t="s">
        <v>260</v>
      </c>
      <c r="K2456" s="281">
        <v>269</v>
      </c>
      <c r="L2456" s="281" t="s">
        <v>378</v>
      </c>
      <c r="M2456" s="281">
        <v>2047</v>
      </c>
      <c r="N2456" s="281" t="s">
        <v>6029</v>
      </c>
      <c r="O2456" s="281">
        <v>2</v>
      </c>
      <c r="P2456" s="281" t="s">
        <v>303</v>
      </c>
      <c r="W2456" s="281">
        <v>-20</v>
      </c>
      <c r="X2456" s="281" t="s">
        <v>1574</v>
      </c>
      <c r="AA2456" s="281">
        <v>-1</v>
      </c>
      <c r="AB2456" s="281" t="s">
        <v>7787</v>
      </c>
      <c r="AC2456" s="303">
        <v>44542</v>
      </c>
      <c r="AD2456" s="281" t="s">
        <v>11505</v>
      </c>
      <c r="AE2456" s="281" t="s">
        <v>6030</v>
      </c>
      <c r="AF2456" s="281" t="s">
        <v>266</v>
      </c>
      <c r="AG2456" s="281" t="s">
        <v>6031</v>
      </c>
      <c r="AI2456" s="281" t="s">
        <v>6032</v>
      </c>
      <c r="AJ2456" s="281" t="s">
        <v>11521</v>
      </c>
      <c r="AN2456" s="303">
        <v>44343</v>
      </c>
      <c r="AP2456" s="284">
        <f t="shared" si="349"/>
        <v>2449</v>
      </c>
      <c r="AQ2456" s="284" t="str">
        <f t="shared" si="350"/>
        <v>竹内風詠1</v>
      </c>
      <c r="AR2456" s="284" t="str">
        <f t="shared" si="351"/>
        <v>たけうちふう1</v>
      </c>
      <c r="AS2456" s="284">
        <f t="shared" si="352"/>
        <v>1728714</v>
      </c>
      <c r="AT2456" s="284" t="str">
        <f t="shared" si="345"/>
        <v>竹内風詠</v>
      </c>
      <c r="AU2456" s="284">
        <f>IF(AT2456="","",COUNTIF(AT$8:AT2456,AT2456))</f>
        <v>1</v>
      </c>
      <c r="AV2456" s="284" t="str">
        <f t="shared" si="346"/>
        <v>たけうちふう</v>
      </c>
      <c r="AW2456" s="284">
        <f>IF(AV2456="","",COUNTIF(AV$8:AV2456,AV2456))</f>
        <v>1</v>
      </c>
      <c r="AX2456" s="284" t="str">
        <f t="shared" si="344"/>
        <v/>
      </c>
      <c r="AY2456" s="284" t="str">
        <f t="shared" si="347"/>
        <v/>
      </c>
      <c r="AZ2456" s="284" t="str">
        <f t="shared" si="348"/>
        <v/>
      </c>
    </row>
    <row r="2457" spans="1:52" ht="18" customHeight="1">
      <c r="A2457" s="281">
        <v>1728779</v>
      </c>
      <c r="B2457" s="281" t="s">
        <v>3035</v>
      </c>
      <c r="C2457" s="281" t="s">
        <v>8510</v>
      </c>
      <c r="D2457" s="281" t="s">
        <v>3037</v>
      </c>
      <c r="E2457" s="281" t="s">
        <v>8511</v>
      </c>
      <c r="F2457" s="281">
        <v>2</v>
      </c>
      <c r="G2457" s="281" t="s">
        <v>282</v>
      </c>
      <c r="H2457" s="303">
        <v>38727</v>
      </c>
      <c r="I2457" s="281">
        <v>24</v>
      </c>
      <c r="J2457" s="281" t="s">
        <v>260</v>
      </c>
      <c r="K2457" s="281">
        <v>271</v>
      </c>
      <c r="L2457" s="281" t="s">
        <v>413</v>
      </c>
      <c r="M2457" s="281">
        <v>2057</v>
      </c>
      <c r="N2457" s="281" t="s">
        <v>5938</v>
      </c>
      <c r="O2457" s="281">
        <v>2</v>
      </c>
      <c r="P2457" s="281" t="s">
        <v>303</v>
      </c>
      <c r="W2457" s="281">
        <v>-20</v>
      </c>
      <c r="X2457" s="281" t="s">
        <v>1574</v>
      </c>
      <c r="AA2457" s="281">
        <v>-1</v>
      </c>
      <c r="AB2457" s="281" t="s">
        <v>7787</v>
      </c>
      <c r="AC2457" s="303">
        <v>44542</v>
      </c>
      <c r="AD2457" s="281" t="s">
        <v>11505</v>
      </c>
      <c r="AE2457" s="281" t="s">
        <v>3703</v>
      </c>
      <c r="AF2457" s="281" t="s">
        <v>266</v>
      </c>
      <c r="AG2457" s="281" t="s">
        <v>5939</v>
      </c>
      <c r="AI2457" s="281" t="s">
        <v>5940</v>
      </c>
      <c r="AJ2457" s="281" t="s">
        <v>11514</v>
      </c>
      <c r="AN2457" s="303">
        <v>44343</v>
      </c>
      <c r="AP2457" s="284">
        <f t="shared" si="349"/>
        <v>2450</v>
      </c>
      <c r="AQ2457" s="284" t="str">
        <f t="shared" si="350"/>
        <v>関歩乃実1</v>
      </c>
      <c r="AR2457" s="284" t="str">
        <f t="shared" si="351"/>
        <v>せきほのみ1</v>
      </c>
      <c r="AS2457" s="284">
        <f t="shared" si="352"/>
        <v>1728779</v>
      </c>
      <c r="AT2457" s="284" t="str">
        <f t="shared" si="345"/>
        <v>関歩乃実</v>
      </c>
      <c r="AU2457" s="284">
        <f>IF(AT2457="","",COUNTIF(AT$8:AT2457,AT2457))</f>
        <v>1</v>
      </c>
      <c r="AV2457" s="284" t="str">
        <f t="shared" si="346"/>
        <v>せきほのみ</v>
      </c>
      <c r="AW2457" s="284">
        <f>IF(AV2457="","",COUNTIF(AV$8:AV2457,AV2457))</f>
        <v>1</v>
      </c>
      <c r="AX2457" s="284" t="str">
        <f t="shared" si="344"/>
        <v/>
      </c>
      <c r="AY2457" s="284" t="str">
        <f t="shared" si="347"/>
        <v/>
      </c>
      <c r="AZ2457" s="284" t="str">
        <f t="shared" si="348"/>
        <v/>
      </c>
    </row>
    <row r="2458" spans="1:52" ht="18" customHeight="1">
      <c r="A2458" s="281">
        <v>1731565</v>
      </c>
      <c r="B2458" s="281" t="s">
        <v>4226</v>
      </c>
      <c r="C2458" s="281" t="s">
        <v>8512</v>
      </c>
      <c r="D2458" s="281" t="s">
        <v>4227</v>
      </c>
      <c r="E2458" s="281" t="s">
        <v>8060</v>
      </c>
      <c r="F2458" s="281">
        <v>2</v>
      </c>
      <c r="G2458" s="281" t="s">
        <v>282</v>
      </c>
      <c r="H2458" s="303">
        <v>38727</v>
      </c>
      <c r="I2458" s="281">
        <v>24</v>
      </c>
      <c r="J2458" s="281" t="s">
        <v>260</v>
      </c>
      <c r="K2458" s="281">
        <v>274</v>
      </c>
      <c r="L2458" s="281" t="s">
        <v>317</v>
      </c>
      <c r="M2458" s="281">
        <v>2072</v>
      </c>
      <c r="N2458" s="281" t="s">
        <v>5563</v>
      </c>
      <c r="O2458" s="281">
        <v>2</v>
      </c>
      <c r="P2458" s="281" t="s">
        <v>303</v>
      </c>
      <c r="W2458" s="281">
        <v>-20</v>
      </c>
      <c r="X2458" s="281" t="s">
        <v>1574</v>
      </c>
      <c r="AA2458" s="281">
        <v>-1</v>
      </c>
      <c r="AB2458" s="281" t="s">
        <v>7787</v>
      </c>
      <c r="AC2458" s="303">
        <v>44542</v>
      </c>
      <c r="AD2458" s="281" t="s">
        <v>11503</v>
      </c>
      <c r="AE2458" s="281" t="s">
        <v>1086</v>
      </c>
      <c r="AF2458" s="281" t="s">
        <v>266</v>
      </c>
      <c r="AG2458" s="281" t="s">
        <v>7353</v>
      </c>
      <c r="AI2458" s="281" t="s">
        <v>7354</v>
      </c>
      <c r="AJ2458" s="281" t="s">
        <v>11606</v>
      </c>
      <c r="AN2458" s="303">
        <v>44351</v>
      </c>
      <c r="AP2458" s="284">
        <f t="shared" si="349"/>
        <v>2451</v>
      </c>
      <c r="AQ2458" s="284" t="str">
        <f t="shared" si="350"/>
        <v>福田菜央1</v>
      </c>
      <c r="AR2458" s="284" t="str">
        <f t="shared" si="351"/>
        <v>ふくだなお1</v>
      </c>
      <c r="AS2458" s="284">
        <f t="shared" si="352"/>
        <v>1731565</v>
      </c>
      <c r="AT2458" s="284" t="str">
        <f t="shared" si="345"/>
        <v>福田菜央</v>
      </c>
      <c r="AU2458" s="284">
        <f>IF(AT2458="","",COUNTIF(AT$8:AT2458,AT2458))</f>
        <v>1</v>
      </c>
      <c r="AV2458" s="284" t="str">
        <f t="shared" si="346"/>
        <v>ふくだなお</v>
      </c>
      <c r="AW2458" s="284">
        <f>IF(AV2458="","",COUNTIF(AV$8:AV2458,AV2458))</f>
        <v>1</v>
      </c>
      <c r="AX2458" s="284" t="str">
        <f t="shared" si="344"/>
        <v/>
      </c>
      <c r="AY2458" s="284" t="str">
        <f t="shared" si="347"/>
        <v/>
      </c>
      <c r="AZ2458" s="284" t="str">
        <f t="shared" si="348"/>
        <v/>
      </c>
    </row>
    <row r="2459" spans="1:52" ht="18" customHeight="1">
      <c r="A2459" s="281">
        <v>1731399</v>
      </c>
      <c r="B2459" s="281" t="s">
        <v>2108</v>
      </c>
      <c r="C2459" s="281" t="s">
        <v>8513</v>
      </c>
      <c r="D2459" s="281" t="s">
        <v>2110</v>
      </c>
      <c r="E2459" s="281" t="s">
        <v>8514</v>
      </c>
      <c r="F2459" s="281">
        <v>2</v>
      </c>
      <c r="G2459" s="281" t="s">
        <v>282</v>
      </c>
      <c r="H2459" s="303">
        <v>38728</v>
      </c>
      <c r="I2459" s="281">
        <v>24</v>
      </c>
      <c r="J2459" s="281" t="s">
        <v>260</v>
      </c>
      <c r="K2459" s="281">
        <v>275</v>
      </c>
      <c r="L2459" s="281" t="s">
        <v>273</v>
      </c>
      <c r="M2459" s="281">
        <v>2079</v>
      </c>
      <c r="N2459" s="281" t="s">
        <v>5907</v>
      </c>
      <c r="O2459" s="281">
        <v>2</v>
      </c>
      <c r="P2459" s="281" t="s">
        <v>303</v>
      </c>
      <c r="W2459" s="281">
        <v>-20</v>
      </c>
      <c r="X2459" s="281" t="s">
        <v>1574</v>
      </c>
      <c r="AA2459" s="281">
        <v>-1</v>
      </c>
      <c r="AB2459" s="281" t="s">
        <v>7787</v>
      </c>
      <c r="AC2459" s="303">
        <v>44542</v>
      </c>
      <c r="AD2459" s="281" t="s">
        <v>11503</v>
      </c>
      <c r="AE2459" s="281" t="s">
        <v>5908</v>
      </c>
      <c r="AF2459" s="281" t="s">
        <v>266</v>
      </c>
      <c r="AG2459" s="281" t="s">
        <v>5909</v>
      </c>
      <c r="AI2459" s="281" t="s">
        <v>5910</v>
      </c>
      <c r="AJ2459" s="281" t="s">
        <v>11511</v>
      </c>
      <c r="AN2459" s="303">
        <v>44351</v>
      </c>
      <c r="AP2459" s="284">
        <f t="shared" si="349"/>
        <v>2452</v>
      </c>
      <c r="AQ2459" s="284" t="str">
        <f t="shared" si="350"/>
        <v>酒井愛万1</v>
      </c>
      <c r="AR2459" s="284" t="str">
        <f t="shared" si="351"/>
        <v>さかいえま1</v>
      </c>
      <c r="AS2459" s="284">
        <f t="shared" si="352"/>
        <v>1731399</v>
      </c>
      <c r="AT2459" s="284" t="str">
        <f t="shared" si="345"/>
        <v>酒井愛万</v>
      </c>
      <c r="AU2459" s="284">
        <f>IF(AT2459="","",COUNTIF(AT$8:AT2459,AT2459))</f>
        <v>1</v>
      </c>
      <c r="AV2459" s="284" t="str">
        <f t="shared" si="346"/>
        <v>さかいえま</v>
      </c>
      <c r="AW2459" s="284">
        <f>IF(AV2459="","",COUNTIF(AV$8:AV2459,AV2459))</f>
        <v>1</v>
      </c>
      <c r="AX2459" s="284" t="str">
        <f t="shared" si="344"/>
        <v/>
      </c>
      <c r="AY2459" s="284" t="str">
        <f t="shared" si="347"/>
        <v/>
      </c>
      <c r="AZ2459" s="284" t="str">
        <f t="shared" si="348"/>
        <v/>
      </c>
    </row>
    <row r="2460" spans="1:52" ht="18" customHeight="1">
      <c r="A2460" s="281">
        <v>1731409</v>
      </c>
      <c r="B2460" s="281" t="s">
        <v>8515</v>
      </c>
      <c r="C2460" s="281" t="s">
        <v>8516</v>
      </c>
      <c r="D2460" s="281" t="s">
        <v>8517</v>
      </c>
      <c r="E2460" s="281" t="s">
        <v>6546</v>
      </c>
      <c r="F2460" s="281">
        <v>2</v>
      </c>
      <c r="G2460" s="281" t="s">
        <v>282</v>
      </c>
      <c r="H2460" s="303">
        <v>38730</v>
      </c>
      <c r="I2460" s="281">
        <v>24</v>
      </c>
      <c r="J2460" s="281" t="s">
        <v>260</v>
      </c>
      <c r="K2460" s="281">
        <v>275</v>
      </c>
      <c r="L2460" s="281" t="s">
        <v>273</v>
      </c>
      <c r="M2460" s="281">
        <v>2079</v>
      </c>
      <c r="N2460" s="281" t="s">
        <v>5907</v>
      </c>
      <c r="O2460" s="281">
        <v>2</v>
      </c>
      <c r="P2460" s="281" t="s">
        <v>303</v>
      </c>
      <c r="W2460" s="281">
        <v>-20</v>
      </c>
      <c r="X2460" s="281" t="s">
        <v>1574</v>
      </c>
      <c r="AA2460" s="281">
        <v>-1</v>
      </c>
      <c r="AB2460" s="281" t="s">
        <v>7787</v>
      </c>
      <c r="AC2460" s="303">
        <v>44542</v>
      </c>
      <c r="AD2460" s="281" t="s">
        <v>11503</v>
      </c>
      <c r="AE2460" s="281" t="s">
        <v>5908</v>
      </c>
      <c r="AF2460" s="281" t="s">
        <v>266</v>
      </c>
      <c r="AG2460" s="281" t="s">
        <v>5909</v>
      </c>
      <c r="AI2460" s="281" t="s">
        <v>5910</v>
      </c>
      <c r="AJ2460" s="281" t="s">
        <v>11511</v>
      </c>
      <c r="AN2460" s="303">
        <v>44351</v>
      </c>
      <c r="AP2460" s="284">
        <f t="shared" si="349"/>
        <v>2453</v>
      </c>
      <c r="AQ2460" s="284" t="str">
        <f t="shared" si="350"/>
        <v>戸澤奏心1</v>
      </c>
      <c r="AR2460" s="284" t="str">
        <f t="shared" si="351"/>
        <v>とざわかなみ1</v>
      </c>
      <c r="AS2460" s="284">
        <f t="shared" si="352"/>
        <v>1731409</v>
      </c>
      <c r="AT2460" s="284" t="str">
        <f t="shared" si="345"/>
        <v>戸澤奏心</v>
      </c>
      <c r="AU2460" s="284">
        <f>IF(AT2460="","",COUNTIF(AT$8:AT2460,AT2460))</f>
        <v>1</v>
      </c>
      <c r="AV2460" s="284" t="str">
        <f t="shared" si="346"/>
        <v>とざわかなみ</v>
      </c>
      <c r="AW2460" s="284">
        <f>IF(AV2460="","",COUNTIF(AV$8:AV2460,AV2460))</f>
        <v>1</v>
      </c>
      <c r="AX2460" s="284" t="str">
        <f t="shared" si="344"/>
        <v/>
      </c>
      <c r="AY2460" s="284" t="str">
        <f t="shared" si="347"/>
        <v/>
      </c>
      <c r="AZ2460" s="284" t="str">
        <f t="shared" si="348"/>
        <v/>
      </c>
    </row>
    <row r="2461" spans="1:52" ht="18" customHeight="1">
      <c r="A2461" s="281">
        <v>1731607</v>
      </c>
      <c r="B2461" s="281" t="s">
        <v>421</v>
      </c>
      <c r="C2461" s="281" t="s">
        <v>8518</v>
      </c>
      <c r="D2461" s="281" t="s">
        <v>423</v>
      </c>
      <c r="E2461" s="281" t="s">
        <v>3282</v>
      </c>
      <c r="F2461" s="281">
        <v>2</v>
      </c>
      <c r="G2461" s="281" t="s">
        <v>282</v>
      </c>
      <c r="H2461" s="303">
        <v>38734</v>
      </c>
      <c r="I2461" s="281">
        <v>24</v>
      </c>
      <c r="J2461" s="281" t="s">
        <v>260</v>
      </c>
      <c r="K2461" s="281">
        <v>276</v>
      </c>
      <c r="L2461" s="281" t="s">
        <v>742</v>
      </c>
      <c r="M2461" s="281">
        <v>2086</v>
      </c>
      <c r="N2461" s="281" t="s">
        <v>5903</v>
      </c>
      <c r="O2461" s="281">
        <v>2</v>
      </c>
      <c r="P2461" s="281" t="s">
        <v>303</v>
      </c>
      <c r="W2461" s="281">
        <v>-20</v>
      </c>
      <c r="X2461" s="281" t="s">
        <v>1574</v>
      </c>
      <c r="AA2461" s="281">
        <v>-1</v>
      </c>
      <c r="AB2461" s="281" t="s">
        <v>7787</v>
      </c>
      <c r="AC2461" s="303">
        <v>44542</v>
      </c>
      <c r="AD2461" s="281" t="s">
        <v>11503</v>
      </c>
      <c r="AE2461" s="281" t="s">
        <v>2880</v>
      </c>
      <c r="AF2461" s="281" t="s">
        <v>266</v>
      </c>
      <c r="AG2461" s="281" t="s">
        <v>8519</v>
      </c>
      <c r="AI2461" s="281" t="s">
        <v>5905</v>
      </c>
      <c r="AJ2461" s="281" t="s">
        <v>11510</v>
      </c>
      <c r="AN2461" s="303">
        <v>44351</v>
      </c>
      <c r="AP2461" s="284">
        <f t="shared" si="349"/>
        <v>2454</v>
      </c>
      <c r="AQ2461" s="284" t="str">
        <f t="shared" si="350"/>
        <v>小林珠緒1</v>
      </c>
      <c r="AR2461" s="284" t="str">
        <f t="shared" si="351"/>
        <v>こばやしみお1</v>
      </c>
      <c r="AS2461" s="284">
        <f t="shared" si="352"/>
        <v>1731607</v>
      </c>
      <c r="AT2461" s="284" t="str">
        <f t="shared" si="345"/>
        <v>小林珠緒</v>
      </c>
      <c r="AU2461" s="284">
        <f>IF(AT2461="","",COUNTIF(AT$8:AT2461,AT2461))</f>
        <v>1</v>
      </c>
      <c r="AV2461" s="284" t="str">
        <f t="shared" si="346"/>
        <v>こばやしみお</v>
      </c>
      <c r="AW2461" s="284">
        <f>IF(AV2461="","",COUNTIF(AV$8:AV2461,AV2461))</f>
        <v>1</v>
      </c>
      <c r="AX2461" s="284" t="str">
        <f t="shared" si="344"/>
        <v/>
      </c>
      <c r="AY2461" s="284" t="str">
        <f t="shared" si="347"/>
        <v/>
      </c>
      <c r="AZ2461" s="284" t="str">
        <f t="shared" si="348"/>
        <v/>
      </c>
    </row>
    <row r="2462" spans="1:52" ht="18" customHeight="1">
      <c r="A2462" s="281">
        <v>1728553</v>
      </c>
      <c r="B2462" s="281" t="s">
        <v>8520</v>
      </c>
      <c r="C2462" s="281" t="s">
        <v>3580</v>
      </c>
      <c r="D2462" s="281" t="s">
        <v>1586</v>
      </c>
      <c r="E2462" s="281" t="s">
        <v>3582</v>
      </c>
      <c r="F2462" s="281">
        <v>2</v>
      </c>
      <c r="G2462" s="281" t="s">
        <v>282</v>
      </c>
      <c r="H2462" s="303">
        <v>38747</v>
      </c>
      <c r="I2462" s="281">
        <v>24</v>
      </c>
      <c r="J2462" s="281" t="s">
        <v>260</v>
      </c>
      <c r="K2462" s="281">
        <v>269</v>
      </c>
      <c r="L2462" s="281" t="s">
        <v>378</v>
      </c>
      <c r="M2462" s="281">
        <v>2049</v>
      </c>
      <c r="N2462" s="281" t="s">
        <v>5101</v>
      </c>
      <c r="O2462" s="281">
        <v>2</v>
      </c>
      <c r="P2462" s="281" t="s">
        <v>303</v>
      </c>
      <c r="Q2462" s="281">
        <v>0</v>
      </c>
      <c r="S2462" s="281">
        <v>0</v>
      </c>
      <c r="W2462" s="281">
        <v>-20</v>
      </c>
      <c r="X2462" s="281" t="s">
        <v>1574</v>
      </c>
      <c r="AA2462" s="281">
        <v>-1</v>
      </c>
      <c r="AB2462" s="281" t="s">
        <v>7787</v>
      </c>
      <c r="AC2462" s="303">
        <v>44542</v>
      </c>
      <c r="AD2462" s="281" t="s">
        <v>11505</v>
      </c>
      <c r="AE2462" s="281" t="s">
        <v>5889</v>
      </c>
      <c r="AF2462" s="281" t="s">
        <v>266</v>
      </c>
      <c r="AG2462" s="281" t="s">
        <v>5890</v>
      </c>
      <c r="AI2462" s="281" t="s">
        <v>8521</v>
      </c>
      <c r="AJ2462" s="281" t="s">
        <v>11646</v>
      </c>
      <c r="AN2462" s="303">
        <v>44343</v>
      </c>
      <c r="AP2462" s="284">
        <f t="shared" si="349"/>
        <v>2455</v>
      </c>
      <c r="AQ2462" s="284" t="str">
        <f t="shared" si="350"/>
        <v>島嵜遥1</v>
      </c>
      <c r="AR2462" s="284" t="str">
        <f t="shared" si="351"/>
        <v>しまざきはるか1</v>
      </c>
      <c r="AS2462" s="284">
        <f t="shared" si="352"/>
        <v>1728553</v>
      </c>
      <c r="AT2462" s="284" t="str">
        <f t="shared" si="345"/>
        <v>島嵜遥</v>
      </c>
      <c r="AU2462" s="284">
        <f>IF(AT2462="","",COUNTIF(AT$8:AT2462,AT2462))</f>
        <v>1</v>
      </c>
      <c r="AV2462" s="284" t="str">
        <f t="shared" si="346"/>
        <v>しまざきはるか</v>
      </c>
      <c r="AW2462" s="284">
        <f>IF(AV2462="","",COUNTIF(AV$8:AV2462,AV2462))</f>
        <v>1</v>
      </c>
      <c r="AX2462" s="284" t="str">
        <f t="shared" si="344"/>
        <v/>
      </c>
      <c r="AY2462" s="284" t="str">
        <f t="shared" si="347"/>
        <v/>
      </c>
      <c r="AZ2462" s="284" t="str">
        <f t="shared" si="348"/>
        <v/>
      </c>
    </row>
    <row r="2463" spans="1:52" ht="18" customHeight="1">
      <c r="A2463" s="281">
        <v>1731513</v>
      </c>
      <c r="B2463" s="281" t="s">
        <v>899</v>
      </c>
      <c r="C2463" s="281" t="s">
        <v>8522</v>
      </c>
      <c r="D2463" s="281" t="s">
        <v>901</v>
      </c>
      <c r="E2463" s="281" t="s">
        <v>5898</v>
      </c>
      <c r="F2463" s="281">
        <v>1</v>
      </c>
      <c r="G2463" s="281" t="s">
        <v>259</v>
      </c>
      <c r="H2463" s="303">
        <v>38751</v>
      </c>
      <c r="I2463" s="281">
        <v>24</v>
      </c>
      <c r="J2463" s="281" t="s">
        <v>260</v>
      </c>
      <c r="K2463" s="281">
        <v>275</v>
      </c>
      <c r="L2463" s="281" t="s">
        <v>273</v>
      </c>
      <c r="M2463" s="281">
        <v>2075</v>
      </c>
      <c r="N2463" s="281" t="s">
        <v>5544</v>
      </c>
      <c r="O2463" s="281">
        <v>2</v>
      </c>
      <c r="P2463" s="281" t="s">
        <v>303</v>
      </c>
      <c r="W2463" s="281">
        <v>-20</v>
      </c>
      <c r="X2463" s="281" t="s">
        <v>1574</v>
      </c>
      <c r="AA2463" s="281">
        <v>-1</v>
      </c>
      <c r="AB2463" s="281" t="s">
        <v>7787</v>
      </c>
      <c r="AC2463" s="303">
        <v>44542</v>
      </c>
      <c r="AD2463" s="281" t="s">
        <v>11503</v>
      </c>
      <c r="AE2463" s="281" t="s">
        <v>6218</v>
      </c>
      <c r="AF2463" s="281" t="s">
        <v>266</v>
      </c>
      <c r="AG2463" s="281" t="s">
        <v>6219</v>
      </c>
      <c r="AI2463" s="281" t="s">
        <v>6220</v>
      </c>
      <c r="AJ2463" s="281" t="s">
        <v>11540</v>
      </c>
      <c r="AN2463" s="303">
        <v>44351</v>
      </c>
      <c r="AP2463" s="284">
        <f t="shared" si="349"/>
        <v>2456</v>
      </c>
      <c r="AQ2463" s="284" t="str">
        <f t="shared" si="350"/>
        <v>内山巴琉1</v>
      </c>
      <c r="AR2463" s="284" t="str">
        <f t="shared" si="351"/>
        <v>うちやまはる1</v>
      </c>
      <c r="AS2463" s="284">
        <f t="shared" si="352"/>
        <v>1731513</v>
      </c>
      <c r="AT2463" s="284" t="str">
        <f t="shared" si="345"/>
        <v>内山巴琉</v>
      </c>
      <c r="AU2463" s="284">
        <f>IF(AT2463="","",COUNTIF(AT$8:AT2463,AT2463))</f>
        <v>1</v>
      </c>
      <c r="AV2463" s="284" t="str">
        <f t="shared" si="346"/>
        <v>うちやまはる</v>
      </c>
      <c r="AW2463" s="284">
        <f>IF(AV2463="","",COUNTIF(AV$8:AV2463,AV2463))</f>
        <v>1</v>
      </c>
      <c r="AX2463" s="284" t="str">
        <f t="shared" si="344"/>
        <v/>
      </c>
      <c r="AY2463" s="284" t="str">
        <f t="shared" si="347"/>
        <v/>
      </c>
      <c r="AZ2463" s="284" t="str">
        <f t="shared" si="348"/>
        <v/>
      </c>
    </row>
    <row r="2464" spans="1:52" ht="18" customHeight="1">
      <c r="A2464" s="281">
        <v>1731578</v>
      </c>
      <c r="B2464" s="281" t="s">
        <v>2931</v>
      </c>
      <c r="C2464" s="281" t="s">
        <v>8523</v>
      </c>
      <c r="D2464" s="281" t="s">
        <v>2932</v>
      </c>
      <c r="E2464" s="281" t="s">
        <v>1524</v>
      </c>
      <c r="F2464" s="281">
        <v>1</v>
      </c>
      <c r="G2464" s="281" t="s">
        <v>259</v>
      </c>
      <c r="H2464" s="303">
        <v>38754</v>
      </c>
      <c r="I2464" s="281">
        <v>24</v>
      </c>
      <c r="J2464" s="281" t="s">
        <v>260</v>
      </c>
      <c r="K2464" s="281">
        <v>274</v>
      </c>
      <c r="L2464" s="281" t="s">
        <v>317</v>
      </c>
      <c r="M2464" s="281">
        <v>2071</v>
      </c>
      <c r="N2464" s="281" t="s">
        <v>5533</v>
      </c>
      <c r="O2464" s="281">
        <v>2</v>
      </c>
      <c r="P2464" s="281" t="s">
        <v>303</v>
      </c>
      <c r="W2464" s="281">
        <v>-20</v>
      </c>
      <c r="X2464" s="281" t="s">
        <v>1574</v>
      </c>
      <c r="AA2464" s="281">
        <v>-1</v>
      </c>
      <c r="AB2464" s="281" t="s">
        <v>7787</v>
      </c>
      <c r="AC2464" s="303">
        <v>44542</v>
      </c>
      <c r="AD2464" s="281" t="s">
        <v>11503</v>
      </c>
      <c r="AE2464" s="281" t="s">
        <v>1371</v>
      </c>
      <c r="AF2464" s="281" t="s">
        <v>266</v>
      </c>
      <c r="AG2464" s="281" t="s">
        <v>6052</v>
      </c>
      <c r="AI2464" s="281" t="s">
        <v>6053</v>
      </c>
      <c r="AJ2464" s="281" t="s">
        <v>11524</v>
      </c>
      <c r="AN2464" s="303">
        <v>44351</v>
      </c>
      <c r="AP2464" s="284">
        <f t="shared" si="349"/>
        <v>2457</v>
      </c>
      <c r="AQ2464" s="284" t="str">
        <f t="shared" si="350"/>
        <v>太田悠介1</v>
      </c>
      <c r="AR2464" s="284" t="str">
        <f t="shared" si="351"/>
        <v>おおたゆうすけ1</v>
      </c>
      <c r="AS2464" s="284">
        <f t="shared" si="352"/>
        <v>1731578</v>
      </c>
      <c r="AT2464" s="284" t="str">
        <f t="shared" si="345"/>
        <v>太田悠介</v>
      </c>
      <c r="AU2464" s="284">
        <f>IF(AT2464="","",COUNTIF(AT$8:AT2464,AT2464))</f>
        <v>1</v>
      </c>
      <c r="AV2464" s="284" t="str">
        <f t="shared" si="346"/>
        <v>おおたゆうすけ</v>
      </c>
      <c r="AW2464" s="284">
        <f>IF(AV2464="","",COUNTIF(AV$8:AV2464,AV2464))</f>
        <v>1</v>
      </c>
      <c r="AX2464" s="284" t="str">
        <f t="shared" si="344"/>
        <v/>
      </c>
      <c r="AY2464" s="284" t="str">
        <f t="shared" si="347"/>
        <v/>
      </c>
      <c r="AZ2464" s="284" t="str">
        <f t="shared" si="348"/>
        <v/>
      </c>
    </row>
    <row r="2465" spans="1:52" ht="18" customHeight="1">
      <c r="A2465" s="281">
        <v>1731605</v>
      </c>
      <c r="B2465" s="281" t="s">
        <v>6085</v>
      </c>
      <c r="C2465" s="281" t="s">
        <v>7714</v>
      </c>
      <c r="D2465" s="281" t="s">
        <v>6087</v>
      </c>
      <c r="E2465" s="281" t="s">
        <v>4451</v>
      </c>
      <c r="F2465" s="281">
        <v>2</v>
      </c>
      <c r="G2465" s="281" t="s">
        <v>282</v>
      </c>
      <c r="H2465" s="303">
        <v>38758</v>
      </c>
      <c r="I2465" s="281">
        <v>24</v>
      </c>
      <c r="J2465" s="281" t="s">
        <v>260</v>
      </c>
      <c r="K2465" s="281">
        <v>276</v>
      </c>
      <c r="L2465" s="281" t="s">
        <v>742</v>
      </c>
      <c r="M2465" s="281">
        <v>4572</v>
      </c>
      <c r="N2465" s="281" t="s">
        <v>5917</v>
      </c>
      <c r="O2465" s="281">
        <v>2</v>
      </c>
      <c r="P2465" s="281" t="s">
        <v>303</v>
      </c>
      <c r="W2465" s="281">
        <v>-20</v>
      </c>
      <c r="X2465" s="281" t="s">
        <v>1574</v>
      </c>
      <c r="AA2465" s="281">
        <v>-1</v>
      </c>
      <c r="AB2465" s="281" t="s">
        <v>7787</v>
      </c>
      <c r="AC2465" s="303">
        <v>44542</v>
      </c>
      <c r="AD2465" s="281" t="s">
        <v>11503</v>
      </c>
      <c r="AE2465" s="281" t="s">
        <v>2880</v>
      </c>
      <c r="AF2465" s="281" t="s">
        <v>266</v>
      </c>
      <c r="AG2465" s="281" t="s">
        <v>5918</v>
      </c>
      <c r="AI2465" s="281" t="s">
        <v>5919</v>
      </c>
      <c r="AN2465" s="303">
        <v>44351</v>
      </c>
      <c r="AP2465" s="284">
        <f t="shared" si="349"/>
        <v>2458</v>
      </c>
      <c r="AQ2465" s="284" t="str">
        <f t="shared" si="350"/>
        <v>大澤千咲1</v>
      </c>
      <c r="AR2465" s="284" t="str">
        <f t="shared" si="351"/>
        <v>おおさわちさき1</v>
      </c>
      <c r="AS2465" s="284">
        <f t="shared" si="352"/>
        <v>1731605</v>
      </c>
      <c r="AT2465" s="284" t="str">
        <f t="shared" si="345"/>
        <v>大澤千咲</v>
      </c>
      <c r="AU2465" s="284">
        <f>IF(AT2465="","",COUNTIF(AT$8:AT2465,AT2465))</f>
        <v>1</v>
      </c>
      <c r="AV2465" s="284" t="str">
        <f t="shared" si="346"/>
        <v>おおさわちさき</v>
      </c>
      <c r="AW2465" s="284">
        <f>IF(AV2465="","",COUNTIF(AV$8:AV2465,AV2465))</f>
        <v>1</v>
      </c>
      <c r="AX2465" s="284" t="str">
        <f t="shared" si="344"/>
        <v/>
      </c>
      <c r="AY2465" s="284" t="str">
        <f t="shared" si="347"/>
        <v/>
      </c>
      <c r="AZ2465" s="284" t="str">
        <f t="shared" si="348"/>
        <v/>
      </c>
    </row>
    <row r="2466" spans="1:52" ht="18" customHeight="1">
      <c r="A2466" s="281">
        <v>1731629</v>
      </c>
      <c r="B2466" s="281" t="s">
        <v>1450</v>
      </c>
      <c r="C2466" s="281" t="s">
        <v>4925</v>
      </c>
      <c r="D2466" s="281" t="s">
        <v>1452</v>
      </c>
      <c r="E2466" s="281" t="s">
        <v>4918</v>
      </c>
      <c r="F2466" s="281">
        <v>2</v>
      </c>
      <c r="G2466" s="281" t="s">
        <v>282</v>
      </c>
      <c r="H2466" s="303">
        <v>38762</v>
      </c>
      <c r="I2466" s="281">
        <v>24</v>
      </c>
      <c r="J2466" s="281" t="s">
        <v>260</v>
      </c>
      <c r="K2466" s="281">
        <v>277</v>
      </c>
      <c r="L2466" s="281" t="s">
        <v>293</v>
      </c>
      <c r="M2466" s="281">
        <v>2089</v>
      </c>
      <c r="N2466" s="281" t="s">
        <v>7309</v>
      </c>
      <c r="O2466" s="281">
        <v>2</v>
      </c>
      <c r="P2466" s="281" t="s">
        <v>303</v>
      </c>
      <c r="W2466" s="281">
        <v>-20</v>
      </c>
      <c r="X2466" s="281" t="s">
        <v>1574</v>
      </c>
      <c r="AA2466" s="281">
        <v>-1</v>
      </c>
      <c r="AB2466" s="281" t="s">
        <v>7787</v>
      </c>
      <c r="AC2466" s="303">
        <v>44542</v>
      </c>
      <c r="AD2466" s="281" t="s">
        <v>11503</v>
      </c>
      <c r="AE2466" s="281" t="s">
        <v>7310</v>
      </c>
      <c r="AF2466" s="281" t="s">
        <v>266</v>
      </c>
      <c r="AG2466" s="281" t="s">
        <v>7311</v>
      </c>
      <c r="AI2466" s="281" t="s">
        <v>7312</v>
      </c>
      <c r="AJ2466" s="281" t="s">
        <v>11603</v>
      </c>
      <c r="AN2466" s="303">
        <v>44351</v>
      </c>
      <c r="AP2466" s="284">
        <f t="shared" si="349"/>
        <v>2459</v>
      </c>
      <c r="AQ2466" s="284" t="str">
        <f t="shared" si="350"/>
        <v>大塚亜衣1</v>
      </c>
      <c r="AR2466" s="284" t="str">
        <f t="shared" si="351"/>
        <v>おおつかあい1</v>
      </c>
      <c r="AS2466" s="284">
        <f t="shared" si="352"/>
        <v>1731629</v>
      </c>
      <c r="AT2466" s="284" t="str">
        <f t="shared" si="345"/>
        <v>大塚亜衣</v>
      </c>
      <c r="AU2466" s="284">
        <f>IF(AT2466="","",COUNTIF(AT$8:AT2466,AT2466))</f>
        <v>1</v>
      </c>
      <c r="AV2466" s="284" t="str">
        <f t="shared" si="346"/>
        <v>おおつかあい</v>
      </c>
      <c r="AW2466" s="284">
        <f>IF(AV2466="","",COUNTIF(AV$8:AV2466,AV2466))</f>
        <v>1</v>
      </c>
      <c r="AX2466" s="284" t="str">
        <f t="shared" si="344"/>
        <v/>
      </c>
      <c r="AY2466" s="284" t="str">
        <f t="shared" si="347"/>
        <v/>
      </c>
      <c r="AZ2466" s="284" t="str">
        <f t="shared" si="348"/>
        <v/>
      </c>
    </row>
    <row r="2467" spans="1:52" ht="18" customHeight="1">
      <c r="A2467" s="281">
        <v>1731402</v>
      </c>
      <c r="B2467" s="281" t="s">
        <v>7352</v>
      </c>
      <c r="C2467" s="281" t="s">
        <v>8524</v>
      </c>
      <c r="D2467" s="281" t="s">
        <v>3059</v>
      </c>
      <c r="E2467" s="281" t="s">
        <v>7881</v>
      </c>
      <c r="F2467" s="281">
        <v>2</v>
      </c>
      <c r="G2467" s="281" t="s">
        <v>282</v>
      </c>
      <c r="H2467" s="303">
        <v>38767</v>
      </c>
      <c r="I2467" s="281">
        <v>24</v>
      </c>
      <c r="J2467" s="281" t="s">
        <v>260</v>
      </c>
      <c r="K2467" s="281">
        <v>275</v>
      </c>
      <c r="L2467" s="281" t="s">
        <v>273</v>
      </c>
      <c r="M2467" s="281">
        <v>2079</v>
      </c>
      <c r="N2467" s="281" t="s">
        <v>5907</v>
      </c>
      <c r="O2467" s="281">
        <v>2</v>
      </c>
      <c r="P2467" s="281" t="s">
        <v>303</v>
      </c>
      <c r="W2467" s="281">
        <v>-20</v>
      </c>
      <c r="X2467" s="281" t="s">
        <v>1574</v>
      </c>
      <c r="AA2467" s="281">
        <v>-1</v>
      </c>
      <c r="AB2467" s="281" t="s">
        <v>7787</v>
      </c>
      <c r="AC2467" s="303">
        <v>44542</v>
      </c>
      <c r="AD2467" s="281" t="s">
        <v>11503</v>
      </c>
      <c r="AE2467" s="281" t="s">
        <v>5908</v>
      </c>
      <c r="AF2467" s="281" t="s">
        <v>266</v>
      </c>
      <c r="AG2467" s="281" t="s">
        <v>5909</v>
      </c>
      <c r="AI2467" s="281" t="s">
        <v>5910</v>
      </c>
      <c r="AJ2467" s="281" t="s">
        <v>11511</v>
      </c>
      <c r="AN2467" s="303">
        <v>44351</v>
      </c>
      <c r="AP2467" s="284">
        <f t="shared" si="349"/>
        <v>2460</v>
      </c>
      <c r="AQ2467" s="284" t="str">
        <f t="shared" si="350"/>
        <v>高山紫音1</v>
      </c>
      <c r="AR2467" s="284" t="str">
        <f t="shared" si="351"/>
        <v>たかやましおん1</v>
      </c>
      <c r="AS2467" s="284">
        <f t="shared" si="352"/>
        <v>1731402</v>
      </c>
      <c r="AT2467" s="284" t="str">
        <f t="shared" si="345"/>
        <v>高山紫音</v>
      </c>
      <c r="AU2467" s="284">
        <f>IF(AT2467="","",COUNTIF(AT$8:AT2467,AT2467))</f>
        <v>1</v>
      </c>
      <c r="AV2467" s="284" t="str">
        <f t="shared" si="346"/>
        <v>たかやましおん</v>
      </c>
      <c r="AW2467" s="284">
        <f>IF(AV2467="","",COUNTIF(AV$8:AV2467,AV2467))</f>
        <v>1</v>
      </c>
      <c r="AX2467" s="284" t="str">
        <f t="shared" si="344"/>
        <v/>
      </c>
      <c r="AY2467" s="284" t="str">
        <f t="shared" si="347"/>
        <v/>
      </c>
      <c r="AZ2467" s="284" t="str">
        <f t="shared" si="348"/>
        <v/>
      </c>
    </row>
    <row r="2468" spans="1:52" ht="18" customHeight="1">
      <c r="A2468" s="281">
        <v>1731612</v>
      </c>
      <c r="B2468" s="281" t="s">
        <v>1429</v>
      </c>
      <c r="C2468" s="281" t="s">
        <v>8525</v>
      </c>
      <c r="D2468" s="281" t="s">
        <v>1431</v>
      </c>
      <c r="E2468" s="281" t="s">
        <v>6636</v>
      </c>
      <c r="F2468" s="281">
        <v>2</v>
      </c>
      <c r="G2468" s="281" t="s">
        <v>282</v>
      </c>
      <c r="H2468" s="303">
        <v>38776</v>
      </c>
      <c r="I2468" s="281">
        <v>24</v>
      </c>
      <c r="J2468" s="281" t="s">
        <v>260</v>
      </c>
      <c r="K2468" s="281">
        <v>276</v>
      </c>
      <c r="L2468" s="281" t="s">
        <v>742</v>
      </c>
      <c r="M2468" s="281">
        <v>2086</v>
      </c>
      <c r="N2468" s="281" t="s">
        <v>5903</v>
      </c>
      <c r="O2468" s="281">
        <v>2</v>
      </c>
      <c r="P2468" s="281" t="s">
        <v>303</v>
      </c>
      <c r="W2468" s="281">
        <v>-20</v>
      </c>
      <c r="X2468" s="281" t="s">
        <v>1574</v>
      </c>
      <c r="AA2468" s="281">
        <v>-1</v>
      </c>
      <c r="AB2468" s="281" t="s">
        <v>7787</v>
      </c>
      <c r="AC2468" s="303">
        <v>44542</v>
      </c>
      <c r="AD2468" s="281" t="s">
        <v>11503</v>
      </c>
      <c r="AE2468" s="281" t="s">
        <v>2880</v>
      </c>
      <c r="AF2468" s="281" t="s">
        <v>266</v>
      </c>
      <c r="AG2468" s="281" t="s">
        <v>5904</v>
      </c>
      <c r="AI2468" s="281" t="s">
        <v>5905</v>
      </c>
      <c r="AJ2468" s="281" t="s">
        <v>11510</v>
      </c>
      <c r="AN2468" s="303">
        <v>44351</v>
      </c>
      <c r="AP2468" s="284">
        <f t="shared" si="349"/>
        <v>2461</v>
      </c>
      <c r="AQ2468" s="284" t="str">
        <f t="shared" si="350"/>
        <v>市川小夜1</v>
      </c>
      <c r="AR2468" s="284" t="str">
        <f t="shared" si="351"/>
        <v>いちかわさよ1</v>
      </c>
      <c r="AS2468" s="284">
        <f t="shared" si="352"/>
        <v>1731612</v>
      </c>
      <c r="AT2468" s="284" t="str">
        <f t="shared" si="345"/>
        <v>市川小夜</v>
      </c>
      <c r="AU2468" s="284">
        <f>IF(AT2468="","",COUNTIF(AT$8:AT2468,AT2468))</f>
        <v>1</v>
      </c>
      <c r="AV2468" s="284" t="str">
        <f t="shared" si="346"/>
        <v>いちかわさよ</v>
      </c>
      <c r="AW2468" s="284">
        <f>IF(AV2468="","",COUNTIF(AV$8:AV2468,AV2468))</f>
        <v>1</v>
      </c>
      <c r="AX2468" s="284" t="str">
        <f t="shared" si="344"/>
        <v/>
      </c>
      <c r="AY2468" s="284" t="str">
        <f t="shared" si="347"/>
        <v/>
      </c>
      <c r="AZ2468" s="284" t="str">
        <f t="shared" si="348"/>
        <v/>
      </c>
    </row>
    <row r="2469" spans="1:52" ht="18" customHeight="1">
      <c r="A2469" s="281">
        <v>1728771</v>
      </c>
      <c r="B2469" s="281" t="s">
        <v>3579</v>
      </c>
      <c r="C2469" s="281" t="s">
        <v>8526</v>
      </c>
      <c r="D2469" s="281" t="s">
        <v>3581</v>
      </c>
      <c r="E2469" s="281" t="s">
        <v>8527</v>
      </c>
      <c r="F2469" s="281">
        <v>1</v>
      </c>
      <c r="G2469" s="281" t="s">
        <v>259</v>
      </c>
      <c r="H2469" s="303">
        <v>38779</v>
      </c>
      <c r="I2469" s="281">
        <v>24</v>
      </c>
      <c r="J2469" s="281" t="s">
        <v>260</v>
      </c>
      <c r="K2469" s="281">
        <v>271</v>
      </c>
      <c r="L2469" s="281" t="s">
        <v>413</v>
      </c>
      <c r="M2469" s="281">
        <v>2057</v>
      </c>
      <c r="N2469" s="281" t="s">
        <v>5938</v>
      </c>
      <c r="O2469" s="281">
        <v>2</v>
      </c>
      <c r="P2469" s="281" t="s">
        <v>303</v>
      </c>
      <c r="W2469" s="281">
        <v>-20</v>
      </c>
      <c r="X2469" s="281" t="s">
        <v>1574</v>
      </c>
      <c r="AA2469" s="281">
        <v>-1</v>
      </c>
      <c r="AB2469" s="281" t="s">
        <v>7787</v>
      </c>
      <c r="AC2469" s="303">
        <v>44542</v>
      </c>
      <c r="AD2469" s="281" t="s">
        <v>11505</v>
      </c>
      <c r="AE2469" s="281" t="s">
        <v>3703</v>
      </c>
      <c r="AF2469" s="281" t="s">
        <v>266</v>
      </c>
      <c r="AG2469" s="281" t="s">
        <v>5939</v>
      </c>
      <c r="AI2469" s="281" t="s">
        <v>5940</v>
      </c>
      <c r="AJ2469" s="281" t="s">
        <v>11514</v>
      </c>
      <c r="AN2469" s="303">
        <v>44343</v>
      </c>
      <c r="AP2469" s="284">
        <f t="shared" si="349"/>
        <v>2462</v>
      </c>
      <c r="AQ2469" s="284" t="str">
        <f t="shared" si="350"/>
        <v>井出凌平1</v>
      </c>
      <c r="AR2469" s="284" t="str">
        <f t="shared" si="351"/>
        <v>いでりょうへい1</v>
      </c>
      <c r="AS2469" s="284">
        <f t="shared" si="352"/>
        <v>1728771</v>
      </c>
      <c r="AT2469" s="284" t="str">
        <f t="shared" si="345"/>
        <v>井出凌平</v>
      </c>
      <c r="AU2469" s="284">
        <f>IF(AT2469="","",COUNTIF(AT$8:AT2469,AT2469))</f>
        <v>1</v>
      </c>
      <c r="AV2469" s="284" t="str">
        <f t="shared" si="346"/>
        <v>いでりょうへい</v>
      </c>
      <c r="AW2469" s="284">
        <f>IF(AV2469="","",COUNTIF(AV$8:AV2469,AV2469))</f>
        <v>1</v>
      </c>
      <c r="AX2469" s="284" t="str">
        <f t="shared" si="344"/>
        <v/>
      </c>
      <c r="AY2469" s="284" t="str">
        <f t="shared" si="347"/>
        <v/>
      </c>
      <c r="AZ2469" s="284" t="str">
        <f t="shared" si="348"/>
        <v/>
      </c>
    </row>
    <row r="2470" spans="1:52" ht="18" customHeight="1">
      <c r="A2470" s="281">
        <v>1728224</v>
      </c>
      <c r="B2470" s="281" t="s">
        <v>7019</v>
      </c>
      <c r="C2470" s="281" t="s">
        <v>8528</v>
      </c>
      <c r="D2470" s="281" t="s">
        <v>7021</v>
      </c>
      <c r="E2470" s="281" t="s">
        <v>6546</v>
      </c>
      <c r="F2470" s="281">
        <v>2</v>
      </c>
      <c r="G2470" s="281" t="s">
        <v>282</v>
      </c>
      <c r="H2470" s="303">
        <v>38782</v>
      </c>
      <c r="I2470" s="281">
        <v>24</v>
      </c>
      <c r="J2470" s="281" t="s">
        <v>260</v>
      </c>
      <c r="K2470" s="281">
        <v>271</v>
      </c>
      <c r="L2470" s="281" t="s">
        <v>413</v>
      </c>
      <c r="M2470" s="281">
        <v>5083</v>
      </c>
      <c r="N2470" s="281" t="s">
        <v>7882</v>
      </c>
      <c r="O2470" s="281">
        <v>2</v>
      </c>
      <c r="P2470" s="281" t="s">
        <v>303</v>
      </c>
      <c r="Q2470" s="281">
        <v>0</v>
      </c>
      <c r="S2470" s="281">
        <v>0</v>
      </c>
      <c r="W2470" s="281">
        <v>-20</v>
      </c>
      <c r="X2470" s="281" t="s">
        <v>1574</v>
      </c>
      <c r="AA2470" s="281">
        <v>-1</v>
      </c>
      <c r="AB2470" s="281" t="s">
        <v>7787</v>
      </c>
      <c r="AC2470" s="303">
        <v>44542</v>
      </c>
      <c r="AD2470" s="281" t="s">
        <v>11505</v>
      </c>
      <c r="AE2470" s="281" t="s">
        <v>1017</v>
      </c>
      <c r="AF2470" s="281" t="s">
        <v>266</v>
      </c>
      <c r="AG2470" s="281" t="s">
        <v>7883</v>
      </c>
      <c r="AI2470" s="281" t="s">
        <v>7884</v>
      </c>
      <c r="AJ2470" s="281" t="s">
        <v>11625</v>
      </c>
      <c r="AN2470" s="303">
        <v>44342</v>
      </c>
      <c r="AP2470" s="284">
        <f t="shared" si="349"/>
        <v>2463</v>
      </c>
      <c r="AQ2470" s="284" t="str">
        <f t="shared" si="350"/>
        <v>木内花南1</v>
      </c>
      <c r="AR2470" s="284" t="str">
        <f t="shared" si="351"/>
        <v>きうちかなみ1</v>
      </c>
      <c r="AS2470" s="284">
        <f t="shared" si="352"/>
        <v>1728224</v>
      </c>
      <c r="AT2470" s="284" t="str">
        <f t="shared" si="345"/>
        <v>木内花南</v>
      </c>
      <c r="AU2470" s="284">
        <f>IF(AT2470="","",COUNTIF(AT$8:AT2470,AT2470))</f>
        <v>1</v>
      </c>
      <c r="AV2470" s="284" t="str">
        <f t="shared" si="346"/>
        <v>きうちかなみ</v>
      </c>
      <c r="AW2470" s="284">
        <f>IF(AV2470="","",COUNTIF(AV$8:AV2470,AV2470))</f>
        <v>1</v>
      </c>
      <c r="AX2470" s="284" t="str">
        <f t="shared" si="344"/>
        <v/>
      </c>
      <c r="AY2470" s="284" t="str">
        <f t="shared" si="347"/>
        <v/>
      </c>
      <c r="AZ2470" s="284" t="str">
        <f t="shared" si="348"/>
        <v/>
      </c>
    </row>
    <row r="2471" spans="1:52" ht="18" customHeight="1">
      <c r="A2471" s="281">
        <v>1728572</v>
      </c>
      <c r="B2471" s="281" t="s">
        <v>7087</v>
      </c>
      <c r="C2471" s="281" t="s">
        <v>7220</v>
      </c>
      <c r="D2471" s="281" t="s">
        <v>8529</v>
      </c>
      <c r="E2471" s="281" t="s">
        <v>4211</v>
      </c>
      <c r="F2471" s="281">
        <v>2</v>
      </c>
      <c r="G2471" s="281" t="s">
        <v>282</v>
      </c>
      <c r="H2471" s="303">
        <v>38782</v>
      </c>
      <c r="I2471" s="281">
        <v>24</v>
      </c>
      <c r="J2471" s="281" t="s">
        <v>260</v>
      </c>
      <c r="K2471" s="281">
        <v>269</v>
      </c>
      <c r="L2471" s="281" t="s">
        <v>378</v>
      </c>
      <c r="M2471" s="281">
        <v>2049</v>
      </c>
      <c r="N2471" s="281" t="s">
        <v>5101</v>
      </c>
      <c r="O2471" s="281">
        <v>2</v>
      </c>
      <c r="P2471" s="281" t="s">
        <v>303</v>
      </c>
      <c r="Q2471" s="281">
        <v>0</v>
      </c>
      <c r="S2471" s="281">
        <v>0</v>
      </c>
      <c r="W2471" s="281">
        <v>-20</v>
      </c>
      <c r="X2471" s="281" t="s">
        <v>1574</v>
      </c>
      <c r="AA2471" s="281">
        <v>-1</v>
      </c>
      <c r="AB2471" s="281" t="s">
        <v>7787</v>
      </c>
      <c r="AC2471" s="303">
        <v>44542</v>
      </c>
      <c r="AD2471" s="281" t="s">
        <v>11505</v>
      </c>
      <c r="AE2471" s="281" t="s">
        <v>5889</v>
      </c>
      <c r="AF2471" s="281" t="s">
        <v>266</v>
      </c>
      <c r="AG2471" s="281" t="s">
        <v>5890</v>
      </c>
      <c r="AI2471" s="281" t="s">
        <v>8530</v>
      </c>
      <c r="AJ2471" s="281" t="s">
        <v>11647</v>
      </c>
      <c r="AN2471" s="303">
        <v>44343</v>
      </c>
      <c r="AP2471" s="284">
        <f t="shared" si="349"/>
        <v>2464</v>
      </c>
      <c r="AQ2471" s="284" t="str">
        <f t="shared" si="350"/>
        <v>常田実咲1</v>
      </c>
      <c r="AR2471" s="284" t="str">
        <f t="shared" si="351"/>
        <v>ときたみさき1</v>
      </c>
      <c r="AS2471" s="284">
        <f t="shared" si="352"/>
        <v>1728572</v>
      </c>
      <c r="AT2471" s="284" t="str">
        <f t="shared" si="345"/>
        <v>常田実咲</v>
      </c>
      <c r="AU2471" s="284">
        <f>IF(AT2471="","",COUNTIF(AT$8:AT2471,AT2471))</f>
        <v>1</v>
      </c>
      <c r="AV2471" s="284" t="str">
        <f t="shared" si="346"/>
        <v>ときたみさき</v>
      </c>
      <c r="AW2471" s="284">
        <f>IF(AV2471="","",COUNTIF(AV$8:AV2471,AV2471))</f>
        <v>1</v>
      </c>
      <c r="AX2471" s="284" t="str">
        <f t="shared" si="344"/>
        <v/>
      </c>
      <c r="AY2471" s="284" t="str">
        <f t="shared" si="347"/>
        <v/>
      </c>
      <c r="AZ2471" s="284" t="str">
        <f t="shared" si="348"/>
        <v/>
      </c>
    </row>
    <row r="2472" spans="1:52" ht="18" customHeight="1">
      <c r="A2472" s="281">
        <v>1728223</v>
      </c>
      <c r="B2472" s="281" t="s">
        <v>3902</v>
      </c>
      <c r="C2472" s="281" t="s">
        <v>8531</v>
      </c>
      <c r="D2472" s="281" t="s">
        <v>3904</v>
      </c>
      <c r="E2472" s="281" t="s">
        <v>4779</v>
      </c>
      <c r="F2472" s="281">
        <v>2</v>
      </c>
      <c r="G2472" s="281" t="s">
        <v>282</v>
      </c>
      <c r="H2472" s="303">
        <v>38784</v>
      </c>
      <c r="I2472" s="281">
        <v>24</v>
      </c>
      <c r="J2472" s="281" t="s">
        <v>260</v>
      </c>
      <c r="K2472" s="281">
        <v>271</v>
      </c>
      <c r="L2472" s="281" t="s">
        <v>413</v>
      </c>
      <c r="M2472" s="281">
        <v>5083</v>
      </c>
      <c r="N2472" s="281" t="s">
        <v>7882</v>
      </c>
      <c r="O2472" s="281">
        <v>2</v>
      </c>
      <c r="P2472" s="281" t="s">
        <v>303</v>
      </c>
      <c r="Q2472" s="281">
        <v>0</v>
      </c>
      <c r="S2472" s="281">
        <v>0</v>
      </c>
      <c r="W2472" s="281">
        <v>-20</v>
      </c>
      <c r="X2472" s="281" t="s">
        <v>1574</v>
      </c>
      <c r="AA2472" s="281">
        <v>-1</v>
      </c>
      <c r="AB2472" s="281" t="s">
        <v>7787</v>
      </c>
      <c r="AC2472" s="303">
        <v>44542</v>
      </c>
      <c r="AD2472" s="281" t="s">
        <v>11505</v>
      </c>
      <c r="AE2472" s="281" t="s">
        <v>1017</v>
      </c>
      <c r="AF2472" s="281" t="s">
        <v>266</v>
      </c>
      <c r="AG2472" s="281" t="s">
        <v>7883</v>
      </c>
      <c r="AI2472" s="281" t="s">
        <v>7884</v>
      </c>
      <c r="AJ2472" s="281" t="s">
        <v>11625</v>
      </c>
      <c r="AN2472" s="303">
        <v>44342</v>
      </c>
      <c r="AP2472" s="284">
        <f t="shared" si="349"/>
        <v>2465</v>
      </c>
      <c r="AQ2472" s="284" t="str">
        <f t="shared" si="350"/>
        <v>白川南菜美1</v>
      </c>
      <c r="AR2472" s="284" t="str">
        <f t="shared" si="351"/>
        <v>しらかわななみ1</v>
      </c>
      <c r="AS2472" s="284">
        <f t="shared" si="352"/>
        <v>1728223</v>
      </c>
      <c r="AT2472" s="284" t="str">
        <f t="shared" si="345"/>
        <v>白川南菜美</v>
      </c>
      <c r="AU2472" s="284">
        <f>IF(AT2472="","",COUNTIF(AT$8:AT2472,AT2472))</f>
        <v>1</v>
      </c>
      <c r="AV2472" s="284" t="str">
        <f t="shared" si="346"/>
        <v>しらかわななみ</v>
      </c>
      <c r="AW2472" s="284">
        <f>IF(AV2472="","",COUNTIF(AV$8:AV2472,AV2472))</f>
        <v>1</v>
      </c>
      <c r="AX2472" s="284" t="str">
        <f t="shared" si="344"/>
        <v/>
      </c>
      <c r="AY2472" s="284" t="str">
        <f t="shared" si="347"/>
        <v/>
      </c>
      <c r="AZ2472" s="284" t="str">
        <f t="shared" si="348"/>
        <v/>
      </c>
    </row>
    <row r="2473" spans="1:52" ht="18" customHeight="1">
      <c r="A2473" s="281">
        <v>1731610</v>
      </c>
      <c r="B2473" s="281" t="s">
        <v>6925</v>
      </c>
      <c r="C2473" s="281" t="s">
        <v>6977</v>
      </c>
      <c r="D2473" s="281" t="s">
        <v>5209</v>
      </c>
      <c r="E2473" s="281" t="s">
        <v>4779</v>
      </c>
      <c r="F2473" s="281">
        <v>2</v>
      </c>
      <c r="G2473" s="281" t="s">
        <v>282</v>
      </c>
      <c r="H2473" s="303">
        <v>38784</v>
      </c>
      <c r="I2473" s="281">
        <v>24</v>
      </c>
      <c r="J2473" s="281" t="s">
        <v>260</v>
      </c>
      <c r="K2473" s="281">
        <v>276</v>
      </c>
      <c r="L2473" s="281" t="s">
        <v>742</v>
      </c>
      <c r="M2473" s="281">
        <v>2086</v>
      </c>
      <c r="N2473" s="281" t="s">
        <v>5903</v>
      </c>
      <c r="O2473" s="281">
        <v>2</v>
      </c>
      <c r="P2473" s="281" t="s">
        <v>303</v>
      </c>
      <c r="W2473" s="281">
        <v>-20</v>
      </c>
      <c r="X2473" s="281" t="s">
        <v>1574</v>
      </c>
      <c r="AA2473" s="281">
        <v>-1</v>
      </c>
      <c r="AB2473" s="281" t="s">
        <v>7787</v>
      </c>
      <c r="AC2473" s="303">
        <v>44542</v>
      </c>
      <c r="AD2473" s="281" t="s">
        <v>11503</v>
      </c>
      <c r="AE2473" s="281" t="s">
        <v>2880</v>
      </c>
      <c r="AF2473" s="281" t="s">
        <v>266</v>
      </c>
      <c r="AG2473" s="281" t="s">
        <v>5904</v>
      </c>
      <c r="AI2473" s="281" t="s">
        <v>5905</v>
      </c>
      <c r="AJ2473" s="281" t="s">
        <v>11510</v>
      </c>
      <c r="AN2473" s="303">
        <v>44351</v>
      </c>
      <c r="AP2473" s="284">
        <f t="shared" si="349"/>
        <v>2466</v>
      </c>
      <c r="AQ2473" s="284" t="str">
        <f t="shared" si="350"/>
        <v>青柳菜々美1</v>
      </c>
      <c r="AR2473" s="284" t="str">
        <f t="shared" si="351"/>
        <v>あおやぎななみ1</v>
      </c>
      <c r="AS2473" s="284">
        <f t="shared" si="352"/>
        <v>1731610</v>
      </c>
      <c r="AT2473" s="284" t="str">
        <f t="shared" si="345"/>
        <v>青柳菜々美</v>
      </c>
      <c r="AU2473" s="284">
        <f>IF(AT2473="","",COUNTIF(AT$8:AT2473,AT2473))</f>
        <v>1</v>
      </c>
      <c r="AV2473" s="284" t="str">
        <f t="shared" si="346"/>
        <v>あおやぎななみ</v>
      </c>
      <c r="AW2473" s="284">
        <f>IF(AV2473="","",COUNTIF(AV$8:AV2473,AV2473))</f>
        <v>1</v>
      </c>
      <c r="AX2473" s="284" t="str">
        <f t="shared" si="344"/>
        <v/>
      </c>
      <c r="AY2473" s="284" t="str">
        <f t="shared" si="347"/>
        <v/>
      </c>
      <c r="AZ2473" s="284" t="str">
        <f t="shared" si="348"/>
        <v/>
      </c>
    </row>
    <row r="2474" spans="1:52" ht="18" customHeight="1">
      <c r="A2474" s="281">
        <v>1731449</v>
      </c>
      <c r="B2474" s="281" t="s">
        <v>1316</v>
      </c>
      <c r="C2474" s="281" t="s">
        <v>8532</v>
      </c>
      <c r="D2474" s="281" t="s">
        <v>1318</v>
      </c>
      <c r="E2474" s="281" t="s">
        <v>8533</v>
      </c>
      <c r="F2474" s="281">
        <v>2</v>
      </c>
      <c r="G2474" s="281" t="s">
        <v>282</v>
      </c>
      <c r="H2474" s="303">
        <v>38786</v>
      </c>
      <c r="I2474" s="281">
        <v>24</v>
      </c>
      <c r="J2474" s="281" t="s">
        <v>260</v>
      </c>
      <c r="K2474" s="281">
        <v>275</v>
      </c>
      <c r="L2474" s="281" t="s">
        <v>273</v>
      </c>
      <c r="M2474" s="281">
        <v>2078</v>
      </c>
      <c r="N2474" s="281" t="s">
        <v>5883</v>
      </c>
      <c r="O2474" s="281">
        <v>2</v>
      </c>
      <c r="P2474" s="281" t="s">
        <v>303</v>
      </c>
      <c r="W2474" s="281">
        <v>-20</v>
      </c>
      <c r="X2474" s="281" t="s">
        <v>1574</v>
      </c>
      <c r="AA2474" s="281">
        <v>-1</v>
      </c>
      <c r="AB2474" s="281" t="s">
        <v>7787</v>
      </c>
      <c r="AC2474" s="303">
        <v>44542</v>
      </c>
      <c r="AD2474" s="281" t="s">
        <v>11503</v>
      </c>
      <c r="AE2474" s="281" t="s">
        <v>5884</v>
      </c>
      <c r="AF2474" s="281" t="s">
        <v>266</v>
      </c>
      <c r="AG2474" s="281" t="s">
        <v>5885</v>
      </c>
      <c r="AI2474" s="281" t="s">
        <v>5886</v>
      </c>
      <c r="AJ2474" s="281" t="s">
        <v>11508</v>
      </c>
      <c r="AN2474" s="303">
        <v>44351</v>
      </c>
      <c r="AP2474" s="284">
        <f t="shared" si="349"/>
        <v>2467</v>
      </c>
      <c r="AQ2474" s="284" t="str">
        <f t="shared" si="350"/>
        <v>花岡葉新1</v>
      </c>
      <c r="AR2474" s="284" t="str">
        <f t="shared" si="351"/>
        <v>はなおかはにい1</v>
      </c>
      <c r="AS2474" s="284">
        <f t="shared" si="352"/>
        <v>1731449</v>
      </c>
      <c r="AT2474" s="284" t="str">
        <f t="shared" si="345"/>
        <v>花岡葉新</v>
      </c>
      <c r="AU2474" s="284">
        <f>IF(AT2474="","",COUNTIF(AT$8:AT2474,AT2474))</f>
        <v>1</v>
      </c>
      <c r="AV2474" s="284" t="str">
        <f t="shared" si="346"/>
        <v>はなおかはにい</v>
      </c>
      <c r="AW2474" s="284">
        <f>IF(AV2474="","",COUNTIF(AV$8:AV2474,AV2474))</f>
        <v>1</v>
      </c>
      <c r="AX2474" s="284" t="str">
        <f t="shared" si="344"/>
        <v/>
      </c>
      <c r="AY2474" s="284" t="str">
        <f t="shared" si="347"/>
        <v/>
      </c>
      <c r="AZ2474" s="284" t="str">
        <f t="shared" si="348"/>
        <v/>
      </c>
    </row>
    <row r="2475" spans="1:52" ht="18" customHeight="1">
      <c r="A2475" s="281">
        <v>1731570</v>
      </c>
      <c r="B2475" s="281" t="s">
        <v>6085</v>
      </c>
      <c r="C2475" s="281" t="s">
        <v>8534</v>
      </c>
      <c r="D2475" s="281" t="s">
        <v>6087</v>
      </c>
      <c r="E2475" s="281" t="s">
        <v>8535</v>
      </c>
      <c r="F2475" s="281">
        <v>1</v>
      </c>
      <c r="G2475" s="281" t="s">
        <v>259</v>
      </c>
      <c r="H2475" s="303">
        <v>38786</v>
      </c>
      <c r="I2475" s="281">
        <v>24</v>
      </c>
      <c r="J2475" s="281" t="s">
        <v>260</v>
      </c>
      <c r="K2475" s="281">
        <v>274</v>
      </c>
      <c r="L2475" s="281" t="s">
        <v>317</v>
      </c>
      <c r="M2475" s="281">
        <v>2072</v>
      </c>
      <c r="N2475" s="281" t="s">
        <v>5563</v>
      </c>
      <c r="O2475" s="281">
        <v>2</v>
      </c>
      <c r="P2475" s="281" t="s">
        <v>303</v>
      </c>
      <c r="W2475" s="281">
        <v>-20</v>
      </c>
      <c r="X2475" s="281" t="s">
        <v>1574</v>
      </c>
      <c r="AA2475" s="281">
        <v>-1</v>
      </c>
      <c r="AB2475" s="281" t="s">
        <v>7787</v>
      </c>
      <c r="AC2475" s="303">
        <v>44542</v>
      </c>
      <c r="AD2475" s="281" t="s">
        <v>11503</v>
      </c>
      <c r="AE2475" s="281" t="s">
        <v>1086</v>
      </c>
      <c r="AF2475" s="281" t="s">
        <v>266</v>
      </c>
      <c r="AG2475" s="281" t="s">
        <v>7353</v>
      </c>
      <c r="AI2475" s="281" t="s">
        <v>7354</v>
      </c>
      <c r="AJ2475" s="281" t="s">
        <v>11606</v>
      </c>
      <c r="AN2475" s="303">
        <v>44351</v>
      </c>
      <c r="AP2475" s="284">
        <f t="shared" si="349"/>
        <v>2468</v>
      </c>
      <c r="AQ2475" s="284" t="str">
        <f t="shared" si="350"/>
        <v>大澤柊斗1</v>
      </c>
      <c r="AR2475" s="284" t="str">
        <f t="shared" si="351"/>
        <v>おおさわしゅうと1</v>
      </c>
      <c r="AS2475" s="284">
        <f t="shared" si="352"/>
        <v>1731570</v>
      </c>
      <c r="AT2475" s="284" t="str">
        <f t="shared" si="345"/>
        <v>大澤柊斗</v>
      </c>
      <c r="AU2475" s="284">
        <f>IF(AT2475="","",COUNTIF(AT$8:AT2475,AT2475))</f>
        <v>1</v>
      </c>
      <c r="AV2475" s="284" t="str">
        <f t="shared" si="346"/>
        <v>おおさわしゅうと</v>
      </c>
      <c r="AW2475" s="284">
        <f>IF(AV2475="","",COUNTIF(AV$8:AV2475,AV2475))</f>
        <v>1</v>
      </c>
      <c r="AX2475" s="284" t="str">
        <f t="shared" si="344"/>
        <v/>
      </c>
      <c r="AY2475" s="284" t="str">
        <f t="shared" si="347"/>
        <v/>
      </c>
      <c r="AZ2475" s="284" t="str">
        <f t="shared" si="348"/>
        <v/>
      </c>
    </row>
    <row r="2476" spans="1:52" ht="18" customHeight="1">
      <c r="A2476" s="281">
        <v>1731541</v>
      </c>
      <c r="B2476" s="281" t="s">
        <v>2489</v>
      </c>
      <c r="C2476" s="281" t="s">
        <v>8536</v>
      </c>
      <c r="D2476" s="281" t="s">
        <v>2491</v>
      </c>
      <c r="E2476" s="281" t="s">
        <v>5609</v>
      </c>
      <c r="F2476" s="281">
        <v>1</v>
      </c>
      <c r="G2476" s="281" t="s">
        <v>259</v>
      </c>
      <c r="H2476" s="303">
        <v>38787</v>
      </c>
      <c r="I2476" s="281">
        <v>24</v>
      </c>
      <c r="J2476" s="281" t="s">
        <v>260</v>
      </c>
      <c r="K2476" s="281">
        <v>273</v>
      </c>
      <c r="L2476" s="281" t="s">
        <v>784</v>
      </c>
      <c r="M2476" s="281">
        <v>2067</v>
      </c>
      <c r="N2476" s="281" t="s">
        <v>6954</v>
      </c>
      <c r="O2476" s="281">
        <v>2</v>
      </c>
      <c r="P2476" s="281" t="s">
        <v>303</v>
      </c>
      <c r="W2476" s="281">
        <v>-20</v>
      </c>
      <c r="X2476" s="281" t="s">
        <v>1574</v>
      </c>
      <c r="AA2476" s="281">
        <v>-1</v>
      </c>
      <c r="AB2476" s="281" t="s">
        <v>7787</v>
      </c>
      <c r="AC2476" s="303">
        <v>44542</v>
      </c>
      <c r="AD2476" s="281" t="s">
        <v>11503</v>
      </c>
      <c r="AE2476" s="281" t="s">
        <v>2979</v>
      </c>
      <c r="AF2476" s="281" t="s">
        <v>266</v>
      </c>
      <c r="AG2476" s="281" t="s">
        <v>7492</v>
      </c>
      <c r="AH2476" s="281" t="s">
        <v>7493</v>
      </c>
      <c r="AI2476" s="281" t="s">
        <v>7494</v>
      </c>
      <c r="AJ2476" s="281" t="s">
        <v>11614</v>
      </c>
      <c r="AN2476" s="303">
        <v>44351</v>
      </c>
      <c r="AP2476" s="284">
        <f t="shared" si="349"/>
        <v>2469</v>
      </c>
      <c r="AQ2476" s="284" t="str">
        <f t="shared" si="350"/>
        <v>遠藤竜之介1</v>
      </c>
      <c r="AR2476" s="284" t="str">
        <f t="shared" si="351"/>
        <v>えんどうりゅうのすけ1</v>
      </c>
      <c r="AS2476" s="284">
        <f t="shared" si="352"/>
        <v>1731541</v>
      </c>
      <c r="AT2476" s="284" t="str">
        <f t="shared" si="345"/>
        <v>遠藤竜之介</v>
      </c>
      <c r="AU2476" s="284">
        <f>IF(AT2476="","",COUNTIF(AT$8:AT2476,AT2476))</f>
        <v>1</v>
      </c>
      <c r="AV2476" s="284" t="str">
        <f t="shared" si="346"/>
        <v>えんどうりゅうのすけ</v>
      </c>
      <c r="AW2476" s="284">
        <f>IF(AV2476="","",COUNTIF(AV$8:AV2476,AV2476))</f>
        <v>1</v>
      </c>
      <c r="AX2476" s="284" t="str">
        <f t="shared" si="344"/>
        <v/>
      </c>
      <c r="AY2476" s="284" t="str">
        <f t="shared" si="347"/>
        <v/>
      </c>
      <c r="AZ2476" s="284" t="str">
        <f t="shared" si="348"/>
        <v/>
      </c>
    </row>
    <row r="2477" spans="1:52" ht="18" customHeight="1">
      <c r="A2477" s="281">
        <v>1728781</v>
      </c>
      <c r="B2477" s="281" t="s">
        <v>3146</v>
      </c>
      <c r="C2477" s="281" t="s">
        <v>3731</v>
      </c>
      <c r="D2477" s="281" t="s">
        <v>1117</v>
      </c>
      <c r="E2477" s="281" t="s">
        <v>3731</v>
      </c>
      <c r="F2477" s="281">
        <v>2</v>
      </c>
      <c r="G2477" s="281" t="s">
        <v>282</v>
      </c>
      <c r="H2477" s="303">
        <v>38788</v>
      </c>
      <c r="I2477" s="281">
        <v>24</v>
      </c>
      <c r="J2477" s="281" t="s">
        <v>260</v>
      </c>
      <c r="K2477" s="281">
        <v>271</v>
      </c>
      <c r="L2477" s="281" t="s">
        <v>413</v>
      </c>
      <c r="M2477" s="281">
        <v>2057</v>
      </c>
      <c r="N2477" s="281" t="s">
        <v>5938</v>
      </c>
      <c r="O2477" s="281">
        <v>2</v>
      </c>
      <c r="P2477" s="281" t="s">
        <v>303</v>
      </c>
      <c r="W2477" s="281">
        <v>-20</v>
      </c>
      <c r="X2477" s="281" t="s">
        <v>1574</v>
      </c>
      <c r="AA2477" s="281">
        <v>-1</v>
      </c>
      <c r="AB2477" s="281" t="s">
        <v>7787</v>
      </c>
      <c r="AC2477" s="303">
        <v>44542</v>
      </c>
      <c r="AD2477" s="281" t="s">
        <v>11505</v>
      </c>
      <c r="AE2477" s="281" t="s">
        <v>3703</v>
      </c>
      <c r="AF2477" s="281" t="s">
        <v>266</v>
      </c>
      <c r="AG2477" s="281" t="s">
        <v>5939</v>
      </c>
      <c r="AI2477" s="281" t="s">
        <v>5940</v>
      </c>
      <c r="AJ2477" s="281" t="s">
        <v>11514</v>
      </c>
      <c r="AN2477" s="303">
        <v>44343</v>
      </c>
      <c r="AP2477" s="284">
        <f t="shared" si="349"/>
        <v>2470</v>
      </c>
      <c r="AQ2477" s="284" t="str">
        <f t="shared" si="350"/>
        <v>中澤ちひろ1</v>
      </c>
      <c r="AR2477" s="284" t="str">
        <f t="shared" si="351"/>
        <v>なかざわちひろ1</v>
      </c>
      <c r="AS2477" s="284">
        <f t="shared" si="352"/>
        <v>1728781</v>
      </c>
      <c r="AT2477" s="284" t="str">
        <f t="shared" si="345"/>
        <v>中澤ちひろ</v>
      </c>
      <c r="AU2477" s="284">
        <f>IF(AT2477="","",COUNTIF(AT$8:AT2477,AT2477))</f>
        <v>1</v>
      </c>
      <c r="AV2477" s="284" t="str">
        <f t="shared" si="346"/>
        <v>なかざわちひろ</v>
      </c>
      <c r="AW2477" s="284">
        <f>IF(AV2477="","",COUNTIF(AV$8:AV2477,AV2477))</f>
        <v>1</v>
      </c>
      <c r="AX2477" s="284" t="str">
        <f t="shared" si="344"/>
        <v/>
      </c>
      <c r="AY2477" s="284" t="str">
        <f t="shared" si="347"/>
        <v/>
      </c>
      <c r="AZ2477" s="284" t="str">
        <f t="shared" si="348"/>
        <v/>
      </c>
    </row>
    <row r="2478" spans="1:52" ht="18" customHeight="1">
      <c r="A2478" s="281">
        <v>1728214</v>
      </c>
      <c r="B2478" s="281" t="s">
        <v>831</v>
      </c>
      <c r="C2478" s="281" t="s">
        <v>8537</v>
      </c>
      <c r="D2478" s="281" t="s">
        <v>833</v>
      </c>
      <c r="E2478" s="281" t="s">
        <v>8538</v>
      </c>
      <c r="F2478" s="281">
        <v>2</v>
      </c>
      <c r="G2478" s="281" t="s">
        <v>282</v>
      </c>
      <c r="H2478" s="303">
        <v>38789</v>
      </c>
      <c r="I2478" s="281">
        <v>24</v>
      </c>
      <c r="J2478" s="281" t="s">
        <v>260</v>
      </c>
      <c r="K2478" s="281">
        <v>271</v>
      </c>
      <c r="L2478" s="281" t="s">
        <v>413</v>
      </c>
      <c r="M2478" s="281">
        <v>5083</v>
      </c>
      <c r="N2478" s="281" t="s">
        <v>7882</v>
      </c>
      <c r="O2478" s="281">
        <v>2</v>
      </c>
      <c r="P2478" s="281" t="s">
        <v>303</v>
      </c>
      <c r="Q2478" s="281">
        <v>0</v>
      </c>
      <c r="S2478" s="281">
        <v>0</v>
      </c>
      <c r="W2478" s="281">
        <v>-20</v>
      </c>
      <c r="X2478" s="281" t="s">
        <v>1574</v>
      </c>
      <c r="AA2478" s="281">
        <v>-1</v>
      </c>
      <c r="AB2478" s="281" t="s">
        <v>7787</v>
      </c>
      <c r="AC2478" s="303">
        <v>44542</v>
      </c>
      <c r="AD2478" s="281" t="s">
        <v>11505</v>
      </c>
      <c r="AE2478" s="281" t="s">
        <v>1017</v>
      </c>
      <c r="AF2478" s="281" t="s">
        <v>266</v>
      </c>
      <c r="AG2478" s="281" t="s">
        <v>7883</v>
      </c>
      <c r="AI2478" s="281" t="s">
        <v>7884</v>
      </c>
      <c r="AJ2478" s="281" t="s">
        <v>11625</v>
      </c>
      <c r="AN2478" s="303">
        <v>44342</v>
      </c>
      <c r="AP2478" s="284">
        <f t="shared" si="349"/>
        <v>2471</v>
      </c>
      <c r="AQ2478" s="284" t="str">
        <f t="shared" si="350"/>
        <v>安藤早乃花1</v>
      </c>
      <c r="AR2478" s="284" t="str">
        <f t="shared" si="351"/>
        <v>あんどうそのか1</v>
      </c>
      <c r="AS2478" s="284">
        <f t="shared" si="352"/>
        <v>1728214</v>
      </c>
      <c r="AT2478" s="284" t="str">
        <f t="shared" si="345"/>
        <v>安藤早乃花</v>
      </c>
      <c r="AU2478" s="284">
        <f>IF(AT2478="","",COUNTIF(AT$8:AT2478,AT2478))</f>
        <v>1</v>
      </c>
      <c r="AV2478" s="284" t="str">
        <f t="shared" si="346"/>
        <v>あんどうそのか</v>
      </c>
      <c r="AW2478" s="284">
        <f>IF(AV2478="","",COUNTIF(AV$8:AV2478,AV2478))</f>
        <v>1</v>
      </c>
      <c r="AX2478" s="284" t="str">
        <f t="shared" si="344"/>
        <v/>
      </c>
      <c r="AY2478" s="284" t="str">
        <f t="shared" si="347"/>
        <v/>
      </c>
      <c r="AZ2478" s="284" t="str">
        <f t="shared" si="348"/>
        <v/>
      </c>
    </row>
    <row r="2479" spans="1:52" ht="18" customHeight="1">
      <c r="A2479" s="281">
        <v>1731587</v>
      </c>
      <c r="B2479" s="281" t="s">
        <v>8539</v>
      </c>
      <c r="C2479" s="281" t="s">
        <v>7660</v>
      </c>
      <c r="D2479" s="281" t="s">
        <v>8540</v>
      </c>
      <c r="E2479" s="281" t="s">
        <v>5785</v>
      </c>
      <c r="F2479" s="281">
        <v>2</v>
      </c>
      <c r="G2479" s="281" t="s">
        <v>282</v>
      </c>
      <c r="H2479" s="303">
        <v>38789</v>
      </c>
      <c r="I2479" s="281">
        <v>24</v>
      </c>
      <c r="J2479" s="281" t="s">
        <v>260</v>
      </c>
      <c r="K2479" s="281">
        <v>274</v>
      </c>
      <c r="L2479" s="281" t="s">
        <v>317</v>
      </c>
      <c r="M2479" s="281">
        <v>2071</v>
      </c>
      <c r="N2479" s="281" t="s">
        <v>5533</v>
      </c>
      <c r="O2479" s="281">
        <v>2</v>
      </c>
      <c r="P2479" s="281" t="s">
        <v>303</v>
      </c>
      <c r="W2479" s="281">
        <v>-20</v>
      </c>
      <c r="X2479" s="281" t="s">
        <v>1574</v>
      </c>
      <c r="AA2479" s="281">
        <v>-1</v>
      </c>
      <c r="AB2479" s="281" t="s">
        <v>7787</v>
      </c>
      <c r="AC2479" s="303">
        <v>44542</v>
      </c>
      <c r="AD2479" s="281" t="s">
        <v>11503</v>
      </c>
      <c r="AE2479" s="281" t="s">
        <v>1371</v>
      </c>
      <c r="AF2479" s="281" t="s">
        <v>266</v>
      </c>
      <c r="AG2479" s="281" t="s">
        <v>6052</v>
      </c>
      <c r="AI2479" s="281" t="s">
        <v>6053</v>
      </c>
      <c r="AJ2479" s="281" t="s">
        <v>11524</v>
      </c>
      <c r="AN2479" s="303">
        <v>44351</v>
      </c>
      <c r="AP2479" s="284">
        <f t="shared" si="349"/>
        <v>2472</v>
      </c>
      <c r="AQ2479" s="284" t="str">
        <f t="shared" si="350"/>
        <v>栗﨑楓1</v>
      </c>
      <c r="AR2479" s="284" t="str">
        <f t="shared" si="351"/>
        <v>くりさきかえで1</v>
      </c>
      <c r="AS2479" s="284">
        <f t="shared" si="352"/>
        <v>1731587</v>
      </c>
      <c r="AT2479" s="284" t="str">
        <f t="shared" si="345"/>
        <v>栗﨑楓</v>
      </c>
      <c r="AU2479" s="284">
        <f>IF(AT2479="","",COUNTIF(AT$8:AT2479,AT2479))</f>
        <v>1</v>
      </c>
      <c r="AV2479" s="284" t="str">
        <f t="shared" si="346"/>
        <v>くりさきかえで</v>
      </c>
      <c r="AW2479" s="284">
        <f>IF(AV2479="","",COUNTIF(AV$8:AV2479,AV2479))</f>
        <v>1</v>
      </c>
      <c r="AX2479" s="284" t="str">
        <f t="shared" si="344"/>
        <v/>
      </c>
      <c r="AY2479" s="284" t="str">
        <f t="shared" si="347"/>
        <v/>
      </c>
      <c r="AZ2479" s="284" t="str">
        <f t="shared" si="348"/>
        <v/>
      </c>
    </row>
    <row r="2480" spans="1:52" ht="18" customHeight="1">
      <c r="A2480" s="281">
        <v>1728152</v>
      </c>
      <c r="B2480" s="281" t="s">
        <v>3474</v>
      </c>
      <c r="C2480" s="281" t="s">
        <v>6333</v>
      </c>
      <c r="D2480" s="281" t="s">
        <v>3475</v>
      </c>
      <c r="E2480" s="281" t="s">
        <v>5880</v>
      </c>
      <c r="F2480" s="281">
        <v>2</v>
      </c>
      <c r="G2480" s="281" t="s">
        <v>282</v>
      </c>
      <c r="H2480" s="303">
        <v>38791</v>
      </c>
      <c r="I2480" s="281">
        <v>24</v>
      </c>
      <c r="J2480" s="281" t="s">
        <v>260</v>
      </c>
      <c r="K2480" s="281">
        <v>271</v>
      </c>
      <c r="L2480" s="281" t="s">
        <v>413</v>
      </c>
      <c r="M2480" s="281">
        <v>2059</v>
      </c>
      <c r="N2480" s="281" t="s">
        <v>5378</v>
      </c>
      <c r="O2480" s="281">
        <v>2</v>
      </c>
      <c r="P2480" s="281" t="s">
        <v>303</v>
      </c>
      <c r="Q2480" s="281">
        <v>0</v>
      </c>
      <c r="S2480" s="281">
        <v>0</v>
      </c>
      <c r="W2480" s="281">
        <v>-20</v>
      </c>
      <c r="X2480" s="281" t="s">
        <v>1574</v>
      </c>
      <c r="AA2480" s="281">
        <v>-1</v>
      </c>
      <c r="AB2480" s="281" t="s">
        <v>7787</v>
      </c>
      <c r="AC2480" s="303">
        <v>44542</v>
      </c>
      <c r="AD2480" s="281" t="s">
        <v>11505</v>
      </c>
      <c r="AE2480" s="281" t="s">
        <v>1017</v>
      </c>
      <c r="AF2480" s="281" t="s">
        <v>266</v>
      </c>
      <c r="AG2480" s="281" t="s">
        <v>5511</v>
      </c>
      <c r="AI2480" s="281" t="s">
        <v>5380</v>
      </c>
      <c r="AJ2480" s="281" t="s">
        <v>11467</v>
      </c>
      <c r="AN2480" s="303">
        <v>44342</v>
      </c>
      <c r="AP2480" s="284">
        <f t="shared" si="349"/>
        <v>2473</v>
      </c>
      <c r="AQ2480" s="284" t="str">
        <f t="shared" si="350"/>
        <v>松田桃花1</v>
      </c>
      <c r="AR2480" s="284" t="str">
        <f t="shared" si="351"/>
        <v>まつだももか1</v>
      </c>
      <c r="AS2480" s="284">
        <f t="shared" si="352"/>
        <v>1728152</v>
      </c>
      <c r="AT2480" s="284" t="str">
        <f t="shared" si="345"/>
        <v>松田桃花</v>
      </c>
      <c r="AU2480" s="284">
        <f>IF(AT2480="","",COUNTIF(AT$8:AT2480,AT2480))</f>
        <v>1</v>
      </c>
      <c r="AV2480" s="284" t="str">
        <f t="shared" si="346"/>
        <v>まつだももか</v>
      </c>
      <c r="AW2480" s="284">
        <f>IF(AV2480="","",COUNTIF(AV$8:AV2480,AV2480))</f>
        <v>1</v>
      </c>
      <c r="AX2480" s="284" t="str">
        <f t="shared" si="344"/>
        <v/>
      </c>
      <c r="AY2480" s="284" t="str">
        <f t="shared" si="347"/>
        <v/>
      </c>
      <c r="AZ2480" s="284" t="str">
        <f t="shared" si="348"/>
        <v/>
      </c>
    </row>
    <row r="2481" spans="1:52" ht="18" customHeight="1">
      <c r="A2481" s="281">
        <v>1728726</v>
      </c>
      <c r="B2481" s="281" t="s">
        <v>2182</v>
      </c>
      <c r="C2481" s="281" t="s">
        <v>6542</v>
      </c>
      <c r="D2481" s="281" t="s">
        <v>2184</v>
      </c>
      <c r="E2481" s="281" t="s">
        <v>6544</v>
      </c>
      <c r="F2481" s="281">
        <v>1</v>
      </c>
      <c r="G2481" s="281" t="s">
        <v>259</v>
      </c>
      <c r="H2481" s="303">
        <v>38793</v>
      </c>
      <c r="I2481" s="281">
        <v>24</v>
      </c>
      <c r="J2481" s="281" t="s">
        <v>260</v>
      </c>
      <c r="K2481" s="281">
        <v>269</v>
      </c>
      <c r="L2481" s="281" t="s">
        <v>378</v>
      </c>
      <c r="M2481" s="281">
        <v>2047</v>
      </c>
      <c r="N2481" s="281" t="s">
        <v>6029</v>
      </c>
      <c r="O2481" s="281">
        <v>2</v>
      </c>
      <c r="P2481" s="281" t="s">
        <v>303</v>
      </c>
      <c r="W2481" s="281">
        <v>-20</v>
      </c>
      <c r="X2481" s="281" t="s">
        <v>1574</v>
      </c>
      <c r="AA2481" s="281">
        <v>-1</v>
      </c>
      <c r="AB2481" s="281" t="s">
        <v>7787</v>
      </c>
      <c r="AC2481" s="303">
        <v>44542</v>
      </c>
      <c r="AD2481" s="281" t="s">
        <v>11505</v>
      </c>
      <c r="AE2481" s="281" t="s">
        <v>6030</v>
      </c>
      <c r="AF2481" s="281" t="s">
        <v>266</v>
      </c>
      <c r="AG2481" s="281" t="s">
        <v>6031</v>
      </c>
      <c r="AI2481" s="281" t="s">
        <v>6032</v>
      </c>
      <c r="AJ2481" s="281" t="s">
        <v>11521</v>
      </c>
      <c r="AN2481" s="303">
        <v>44343</v>
      </c>
      <c r="AP2481" s="284">
        <f t="shared" si="349"/>
        <v>2474</v>
      </c>
      <c r="AQ2481" s="284" t="str">
        <f t="shared" si="350"/>
        <v>福島太一1</v>
      </c>
      <c r="AR2481" s="284" t="str">
        <f t="shared" si="351"/>
        <v>ふくしまたいち1</v>
      </c>
      <c r="AS2481" s="284">
        <f t="shared" si="352"/>
        <v>1728726</v>
      </c>
      <c r="AT2481" s="284" t="str">
        <f t="shared" si="345"/>
        <v>福島太一</v>
      </c>
      <c r="AU2481" s="284">
        <f>IF(AT2481="","",COUNTIF(AT$8:AT2481,AT2481))</f>
        <v>1</v>
      </c>
      <c r="AV2481" s="284" t="str">
        <f t="shared" si="346"/>
        <v>ふくしまたいち</v>
      </c>
      <c r="AW2481" s="284">
        <f>IF(AV2481="","",COUNTIF(AV$8:AV2481,AV2481))</f>
        <v>1</v>
      </c>
      <c r="AX2481" s="284" t="str">
        <f t="shared" si="344"/>
        <v/>
      </c>
      <c r="AY2481" s="284" t="str">
        <f t="shared" si="347"/>
        <v/>
      </c>
      <c r="AZ2481" s="284" t="str">
        <f t="shared" si="348"/>
        <v/>
      </c>
    </row>
    <row r="2482" spans="1:52" ht="18" customHeight="1">
      <c r="A2482" s="281">
        <v>1728643</v>
      </c>
      <c r="B2482" s="281" t="s">
        <v>8541</v>
      </c>
      <c r="C2482" s="281" t="s">
        <v>527</v>
      </c>
      <c r="D2482" s="281" t="s">
        <v>8542</v>
      </c>
      <c r="E2482" s="281" t="s">
        <v>604</v>
      </c>
      <c r="F2482" s="281">
        <v>1</v>
      </c>
      <c r="G2482" s="281" t="s">
        <v>259</v>
      </c>
      <c r="H2482" s="303">
        <v>38795</v>
      </c>
      <c r="I2482" s="281">
        <v>24</v>
      </c>
      <c r="J2482" s="281" t="s">
        <v>260</v>
      </c>
      <c r="K2482" s="281">
        <v>269</v>
      </c>
      <c r="L2482" s="281" t="s">
        <v>378</v>
      </c>
      <c r="M2482" s="281">
        <v>2046</v>
      </c>
      <c r="N2482" s="281" t="s">
        <v>410</v>
      </c>
      <c r="O2482" s="281">
        <v>2</v>
      </c>
      <c r="P2482" s="281" t="s">
        <v>303</v>
      </c>
      <c r="Q2482" s="281">
        <v>0</v>
      </c>
      <c r="S2482" s="281">
        <v>0</v>
      </c>
      <c r="W2482" s="281">
        <v>-20</v>
      </c>
      <c r="X2482" s="281" t="s">
        <v>1574</v>
      </c>
      <c r="AA2482" s="281">
        <v>-1</v>
      </c>
      <c r="AB2482" s="281" t="s">
        <v>7787</v>
      </c>
      <c r="AC2482" s="303">
        <v>44542</v>
      </c>
      <c r="AD2482" s="281" t="s">
        <v>11505</v>
      </c>
      <c r="AE2482" s="281" t="s">
        <v>1106</v>
      </c>
      <c r="AF2482" s="281" t="s">
        <v>266</v>
      </c>
      <c r="AG2482" s="281" t="s">
        <v>5522</v>
      </c>
      <c r="AI2482" s="281" t="s">
        <v>5523</v>
      </c>
      <c r="AJ2482" s="281" t="s">
        <v>11479</v>
      </c>
      <c r="AN2482" s="303">
        <v>44343</v>
      </c>
      <c r="AP2482" s="284">
        <f t="shared" si="349"/>
        <v>2475</v>
      </c>
      <c r="AQ2482" s="284" t="str">
        <f t="shared" si="350"/>
        <v>戸兵聡1</v>
      </c>
      <c r="AR2482" s="284" t="str">
        <f t="shared" si="351"/>
        <v>とひょうさとし1</v>
      </c>
      <c r="AS2482" s="284">
        <f t="shared" si="352"/>
        <v>1728643</v>
      </c>
      <c r="AT2482" s="284" t="str">
        <f t="shared" si="345"/>
        <v>戸兵聡</v>
      </c>
      <c r="AU2482" s="284">
        <f>IF(AT2482="","",COUNTIF(AT$8:AT2482,AT2482))</f>
        <v>1</v>
      </c>
      <c r="AV2482" s="284" t="str">
        <f t="shared" si="346"/>
        <v>とひょうさとし</v>
      </c>
      <c r="AW2482" s="284">
        <f>IF(AV2482="","",COUNTIF(AV$8:AV2482,AV2482))</f>
        <v>1</v>
      </c>
      <c r="AX2482" s="284" t="str">
        <f t="shared" si="344"/>
        <v/>
      </c>
      <c r="AY2482" s="284" t="str">
        <f t="shared" si="347"/>
        <v/>
      </c>
      <c r="AZ2482" s="284" t="str">
        <f t="shared" si="348"/>
        <v/>
      </c>
    </row>
    <row r="2483" spans="1:52" ht="18" customHeight="1">
      <c r="A2483" s="281">
        <v>1731579</v>
      </c>
      <c r="B2483" s="281" t="s">
        <v>6119</v>
      </c>
      <c r="C2483" s="281" t="s">
        <v>8543</v>
      </c>
      <c r="D2483" s="281" t="s">
        <v>6121</v>
      </c>
      <c r="E2483" s="281" t="s">
        <v>728</v>
      </c>
      <c r="F2483" s="281">
        <v>1</v>
      </c>
      <c r="G2483" s="281" t="s">
        <v>259</v>
      </c>
      <c r="H2483" s="303">
        <v>38796</v>
      </c>
      <c r="I2483" s="281">
        <v>24</v>
      </c>
      <c r="J2483" s="281" t="s">
        <v>260</v>
      </c>
      <c r="K2483" s="281">
        <v>274</v>
      </c>
      <c r="L2483" s="281" t="s">
        <v>317</v>
      </c>
      <c r="M2483" s="281">
        <v>2071</v>
      </c>
      <c r="N2483" s="281" t="s">
        <v>5533</v>
      </c>
      <c r="O2483" s="281">
        <v>2</v>
      </c>
      <c r="P2483" s="281" t="s">
        <v>303</v>
      </c>
      <c r="W2483" s="281">
        <v>-20</v>
      </c>
      <c r="X2483" s="281" t="s">
        <v>1574</v>
      </c>
      <c r="AA2483" s="281">
        <v>-1</v>
      </c>
      <c r="AB2483" s="281" t="s">
        <v>7787</v>
      </c>
      <c r="AC2483" s="303">
        <v>44542</v>
      </c>
      <c r="AD2483" s="281" t="s">
        <v>11503</v>
      </c>
      <c r="AE2483" s="281" t="s">
        <v>1371</v>
      </c>
      <c r="AF2483" s="281" t="s">
        <v>266</v>
      </c>
      <c r="AG2483" s="281" t="s">
        <v>6052</v>
      </c>
      <c r="AI2483" s="281" t="s">
        <v>6053</v>
      </c>
      <c r="AJ2483" s="281" t="s">
        <v>11524</v>
      </c>
      <c r="AN2483" s="303">
        <v>44351</v>
      </c>
      <c r="AP2483" s="284">
        <f t="shared" si="349"/>
        <v>2476</v>
      </c>
      <c r="AQ2483" s="284" t="str">
        <f t="shared" si="350"/>
        <v>大平隆雄1</v>
      </c>
      <c r="AR2483" s="284" t="str">
        <f t="shared" si="351"/>
        <v>おおひらたかお1</v>
      </c>
      <c r="AS2483" s="284">
        <f t="shared" si="352"/>
        <v>1731579</v>
      </c>
      <c r="AT2483" s="284" t="str">
        <f t="shared" si="345"/>
        <v>大平隆雄</v>
      </c>
      <c r="AU2483" s="284">
        <f>IF(AT2483="","",COUNTIF(AT$8:AT2483,AT2483))</f>
        <v>1</v>
      </c>
      <c r="AV2483" s="284" t="str">
        <f t="shared" si="346"/>
        <v>おおひらたかお</v>
      </c>
      <c r="AW2483" s="284">
        <f>IF(AV2483="","",COUNTIF(AV$8:AV2483,AV2483))</f>
        <v>1</v>
      </c>
      <c r="AX2483" s="284" t="str">
        <f t="shared" si="344"/>
        <v/>
      </c>
      <c r="AY2483" s="284" t="str">
        <f t="shared" si="347"/>
        <v/>
      </c>
      <c r="AZ2483" s="284" t="str">
        <f t="shared" si="348"/>
        <v/>
      </c>
    </row>
    <row r="2484" spans="1:52" ht="18" customHeight="1">
      <c r="A2484" s="281">
        <v>1731426</v>
      </c>
      <c r="B2484" s="281" t="s">
        <v>1717</v>
      </c>
      <c r="C2484" s="281" t="s">
        <v>8544</v>
      </c>
      <c r="D2484" s="281" t="s">
        <v>1719</v>
      </c>
      <c r="E2484" s="281" t="s">
        <v>8545</v>
      </c>
      <c r="F2484" s="281">
        <v>1</v>
      </c>
      <c r="G2484" s="281" t="s">
        <v>259</v>
      </c>
      <c r="H2484" s="303">
        <v>38801</v>
      </c>
      <c r="I2484" s="281">
        <v>24</v>
      </c>
      <c r="J2484" s="281" t="s">
        <v>260</v>
      </c>
      <c r="K2484" s="281">
        <v>275</v>
      </c>
      <c r="L2484" s="281" t="s">
        <v>273</v>
      </c>
      <c r="M2484" s="281">
        <v>2078</v>
      </c>
      <c r="N2484" s="281" t="s">
        <v>5883</v>
      </c>
      <c r="O2484" s="281">
        <v>2</v>
      </c>
      <c r="P2484" s="281" t="s">
        <v>303</v>
      </c>
      <c r="W2484" s="281">
        <v>-20</v>
      </c>
      <c r="X2484" s="281" t="s">
        <v>1574</v>
      </c>
      <c r="AA2484" s="281">
        <v>-1</v>
      </c>
      <c r="AB2484" s="281" t="s">
        <v>7787</v>
      </c>
      <c r="AC2484" s="303">
        <v>44542</v>
      </c>
      <c r="AD2484" s="281" t="s">
        <v>11503</v>
      </c>
      <c r="AE2484" s="281" t="s">
        <v>5884</v>
      </c>
      <c r="AF2484" s="281" t="s">
        <v>266</v>
      </c>
      <c r="AG2484" s="281" t="s">
        <v>5885</v>
      </c>
      <c r="AI2484" s="281" t="s">
        <v>5886</v>
      </c>
      <c r="AJ2484" s="281" t="s">
        <v>11508</v>
      </c>
      <c r="AN2484" s="303">
        <v>44351</v>
      </c>
      <c r="AP2484" s="284">
        <f t="shared" si="349"/>
        <v>2477</v>
      </c>
      <c r="AQ2484" s="284" t="str">
        <f t="shared" si="350"/>
        <v>唐沢隆太1</v>
      </c>
      <c r="AR2484" s="284" t="str">
        <f t="shared" si="351"/>
        <v>からさわりゅうた1</v>
      </c>
      <c r="AS2484" s="284">
        <f t="shared" si="352"/>
        <v>1731426</v>
      </c>
      <c r="AT2484" s="284" t="str">
        <f t="shared" si="345"/>
        <v>唐沢隆太</v>
      </c>
      <c r="AU2484" s="284">
        <f>IF(AT2484="","",COUNTIF(AT$8:AT2484,AT2484))</f>
        <v>1</v>
      </c>
      <c r="AV2484" s="284" t="str">
        <f t="shared" si="346"/>
        <v>からさわりゅうた</v>
      </c>
      <c r="AW2484" s="284">
        <f>IF(AV2484="","",COUNTIF(AV$8:AV2484,AV2484))</f>
        <v>1</v>
      </c>
      <c r="AX2484" s="284" t="str">
        <f t="shared" si="344"/>
        <v/>
      </c>
      <c r="AY2484" s="284" t="str">
        <f t="shared" si="347"/>
        <v/>
      </c>
      <c r="AZ2484" s="284" t="str">
        <f t="shared" si="348"/>
        <v/>
      </c>
    </row>
    <row r="2485" spans="1:52" ht="18" customHeight="1">
      <c r="A2485" s="281">
        <v>1728272</v>
      </c>
      <c r="B2485" s="281" t="s">
        <v>7008</v>
      </c>
      <c r="C2485" s="281" t="s">
        <v>8546</v>
      </c>
      <c r="D2485" s="281" t="s">
        <v>7010</v>
      </c>
      <c r="E2485" s="281" t="s">
        <v>3578</v>
      </c>
      <c r="F2485" s="281">
        <v>1</v>
      </c>
      <c r="G2485" s="281" t="s">
        <v>259</v>
      </c>
      <c r="H2485" s="303">
        <v>38802</v>
      </c>
      <c r="I2485" s="281">
        <v>24</v>
      </c>
      <c r="J2485" s="281" t="s">
        <v>260</v>
      </c>
      <c r="K2485" s="281">
        <v>270</v>
      </c>
      <c r="L2485" s="281" t="s">
        <v>720</v>
      </c>
      <c r="M2485" s="281">
        <v>2054</v>
      </c>
      <c r="N2485" s="281" t="s">
        <v>5865</v>
      </c>
      <c r="O2485" s="281">
        <v>2</v>
      </c>
      <c r="P2485" s="281" t="s">
        <v>303</v>
      </c>
      <c r="Q2485" s="281">
        <v>0</v>
      </c>
      <c r="S2485" s="281">
        <v>0</v>
      </c>
      <c r="W2485" s="281">
        <v>-20</v>
      </c>
      <c r="X2485" s="281" t="s">
        <v>1574</v>
      </c>
      <c r="AA2485" s="281">
        <v>-1</v>
      </c>
      <c r="AB2485" s="281" t="s">
        <v>7787</v>
      </c>
      <c r="AC2485" s="303">
        <v>44542</v>
      </c>
      <c r="AD2485" s="281" t="s">
        <v>11505</v>
      </c>
      <c r="AE2485" s="281" t="s">
        <v>5866</v>
      </c>
      <c r="AF2485" s="281" t="s">
        <v>266</v>
      </c>
      <c r="AG2485" s="281" t="s">
        <v>5867</v>
      </c>
      <c r="AI2485" s="281" t="s">
        <v>5868</v>
      </c>
      <c r="AJ2485" s="281" t="s">
        <v>11506</v>
      </c>
      <c r="AN2485" s="303">
        <v>44342</v>
      </c>
      <c r="AP2485" s="284">
        <f t="shared" si="349"/>
        <v>2478</v>
      </c>
      <c r="AQ2485" s="284" t="str">
        <f t="shared" si="350"/>
        <v>倉根脩1</v>
      </c>
      <c r="AR2485" s="284" t="str">
        <f t="shared" si="351"/>
        <v>くらねゆう1</v>
      </c>
      <c r="AS2485" s="284">
        <f t="shared" si="352"/>
        <v>1728272</v>
      </c>
      <c r="AT2485" s="284" t="str">
        <f t="shared" si="345"/>
        <v>倉根脩</v>
      </c>
      <c r="AU2485" s="284">
        <f>IF(AT2485="","",COUNTIF(AT$8:AT2485,AT2485))</f>
        <v>1</v>
      </c>
      <c r="AV2485" s="284" t="str">
        <f t="shared" si="346"/>
        <v>くらねゆう</v>
      </c>
      <c r="AW2485" s="284">
        <f>IF(AV2485="","",COUNTIF(AV$8:AV2485,AV2485))</f>
        <v>1</v>
      </c>
      <c r="AX2485" s="284" t="str">
        <f t="shared" si="344"/>
        <v/>
      </c>
      <c r="AY2485" s="284" t="str">
        <f t="shared" si="347"/>
        <v/>
      </c>
      <c r="AZ2485" s="284" t="str">
        <f t="shared" si="348"/>
        <v/>
      </c>
    </row>
    <row r="2486" spans="1:52" ht="18" customHeight="1">
      <c r="A2486" s="281">
        <v>1731611</v>
      </c>
      <c r="B2486" s="281" t="s">
        <v>2529</v>
      </c>
      <c r="C2486" s="281" t="s">
        <v>3580</v>
      </c>
      <c r="D2486" s="281" t="s">
        <v>2531</v>
      </c>
      <c r="E2486" s="281" t="s">
        <v>3582</v>
      </c>
      <c r="F2486" s="281">
        <v>2</v>
      </c>
      <c r="G2486" s="281" t="s">
        <v>282</v>
      </c>
      <c r="H2486" s="303">
        <v>38804</v>
      </c>
      <c r="I2486" s="281">
        <v>24</v>
      </c>
      <c r="J2486" s="281" t="s">
        <v>260</v>
      </c>
      <c r="K2486" s="281">
        <v>276</v>
      </c>
      <c r="L2486" s="281" t="s">
        <v>742</v>
      </c>
      <c r="M2486" s="281">
        <v>2086</v>
      </c>
      <c r="N2486" s="281" t="s">
        <v>5903</v>
      </c>
      <c r="O2486" s="281">
        <v>2</v>
      </c>
      <c r="P2486" s="281" t="s">
        <v>303</v>
      </c>
      <c r="W2486" s="281">
        <v>-20</v>
      </c>
      <c r="X2486" s="281" t="s">
        <v>1574</v>
      </c>
      <c r="AA2486" s="281">
        <v>-1</v>
      </c>
      <c r="AB2486" s="281" t="s">
        <v>7787</v>
      </c>
      <c r="AC2486" s="303">
        <v>44542</v>
      </c>
      <c r="AD2486" s="281" t="s">
        <v>11503</v>
      </c>
      <c r="AE2486" s="281" t="s">
        <v>2880</v>
      </c>
      <c r="AF2486" s="281" t="s">
        <v>266</v>
      </c>
      <c r="AG2486" s="281" t="s">
        <v>5904</v>
      </c>
      <c r="AI2486" s="281" t="s">
        <v>5905</v>
      </c>
      <c r="AJ2486" s="281" t="s">
        <v>11510</v>
      </c>
      <c r="AN2486" s="303">
        <v>44351</v>
      </c>
      <c r="AP2486" s="284">
        <f t="shared" si="349"/>
        <v>2479</v>
      </c>
      <c r="AQ2486" s="284" t="str">
        <f t="shared" si="350"/>
        <v>青木遥1</v>
      </c>
      <c r="AR2486" s="284" t="str">
        <f t="shared" si="351"/>
        <v>あおきはるか1</v>
      </c>
      <c r="AS2486" s="284">
        <f t="shared" si="352"/>
        <v>1731611</v>
      </c>
      <c r="AT2486" s="284" t="str">
        <f t="shared" si="345"/>
        <v>青木遥</v>
      </c>
      <c r="AU2486" s="284">
        <f>IF(AT2486="","",COUNTIF(AT$8:AT2486,AT2486))</f>
        <v>1</v>
      </c>
      <c r="AV2486" s="284" t="str">
        <f t="shared" si="346"/>
        <v>あおきはるか</v>
      </c>
      <c r="AW2486" s="284">
        <f>IF(AV2486="","",COUNTIF(AV$8:AV2486,AV2486))</f>
        <v>1</v>
      </c>
      <c r="AX2486" s="284" t="str">
        <f t="shared" si="344"/>
        <v/>
      </c>
      <c r="AY2486" s="284" t="str">
        <f t="shared" si="347"/>
        <v/>
      </c>
      <c r="AZ2486" s="284" t="str">
        <f t="shared" si="348"/>
        <v/>
      </c>
    </row>
    <row r="2487" spans="1:52" ht="18" customHeight="1">
      <c r="A2487" s="281">
        <v>1728222</v>
      </c>
      <c r="B2487" s="281" t="s">
        <v>7019</v>
      </c>
      <c r="C2487" s="281" t="s">
        <v>7015</v>
      </c>
      <c r="D2487" s="281" t="s">
        <v>7021</v>
      </c>
      <c r="E2487" s="281" t="s">
        <v>8547</v>
      </c>
      <c r="F2487" s="281">
        <v>2</v>
      </c>
      <c r="G2487" s="281" t="s">
        <v>282</v>
      </c>
      <c r="H2487" s="303">
        <v>38808</v>
      </c>
      <c r="I2487" s="281">
        <v>24</v>
      </c>
      <c r="J2487" s="281" t="s">
        <v>260</v>
      </c>
      <c r="K2487" s="281">
        <v>271</v>
      </c>
      <c r="L2487" s="281" t="s">
        <v>413</v>
      </c>
      <c r="M2487" s="281">
        <v>5083</v>
      </c>
      <c r="N2487" s="281" t="s">
        <v>7882</v>
      </c>
      <c r="O2487" s="281">
        <v>2</v>
      </c>
      <c r="P2487" s="281" t="s">
        <v>303</v>
      </c>
      <c r="Q2487" s="281">
        <v>0</v>
      </c>
      <c r="S2487" s="281">
        <v>0</v>
      </c>
      <c r="W2487" s="281">
        <v>-20</v>
      </c>
      <c r="X2487" s="281" t="s">
        <v>1574</v>
      </c>
      <c r="AA2487" s="281">
        <v>-1</v>
      </c>
      <c r="AB2487" s="281" t="s">
        <v>7787</v>
      </c>
      <c r="AC2487" s="303">
        <v>44542</v>
      </c>
      <c r="AD2487" s="281" t="s">
        <v>11505</v>
      </c>
      <c r="AE2487" s="281" t="s">
        <v>1017</v>
      </c>
      <c r="AF2487" s="281" t="s">
        <v>266</v>
      </c>
      <c r="AG2487" s="281" t="s">
        <v>7883</v>
      </c>
      <c r="AI2487" s="281" t="s">
        <v>7884</v>
      </c>
      <c r="AJ2487" s="281" t="s">
        <v>11625</v>
      </c>
      <c r="AN2487" s="303">
        <v>44342</v>
      </c>
      <c r="AP2487" s="284">
        <f t="shared" si="349"/>
        <v>2480</v>
      </c>
      <c r="AQ2487" s="284" t="str">
        <f t="shared" si="350"/>
        <v>木内美羽1</v>
      </c>
      <c r="AR2487" s="284" t="str">
        <f t="shared" si="351"/>
        <v>きうちみはね1</v>
      </c>
      <c r="AS2487" s="284">
        <f t="shared" si="352"/>
        <v>1728222</v>
      </c>
      <c r="AT2487" s="284" t="str">
        <f t="shared" si="345"/>
        <v>木内美羽</v>
      </c>
      <c r="AU2487" s="284">
        <f>IF(AT2487="","",COUNTIF(AT$8:AT2487,AT2487))</f>
        <v>1</v>
      </c>
      <c r="AV2487" s="284" t="str">
        <f t="shared" si="346"/>
        <v>きうちみはね</v>
      </c>
      <c r="AW2487" s="284">
        <f>IF(AV2487="","",COUNTIF(AV$8:AV2487,AV2487))</f>
        <v>1</v>
      </c>
      <c r="AX2487" s="284" t="str">
        <f t="shared" si="344"/>
        <v/>
      </c>
      <c r="AY2487" s="284" t="str">
        <f t="shared" si="347"/>
        <v/>
      </c>
      <c r="AZ2487" s="284" t="str">
        <f t="shared" si="348"/>
        <v/>
      </c>
    </row>
    <row r="2488" spans="1:52" ht="18" customHeight="1">
      <c r="A2488" s="281">
        <v>1728565</v>
      </c>
      <c r="B2488" s="281" t="s">
        <v>5571</v>
      </c>
      <c r="C2488" s="281" t="s">
        <v>5814</v>
      </c>
      <c r="D2488" s="281" t="s">
        <v>997</v>
      </c>
      <c r="E2488" s="281" t="s">
        <v>5814</v>
      </c>
      <c r="F2488" s="281">
        <v>2</v>
      </c>
      <c r="G2488" s="281" t="s">
        <v>282</v>
      </c>
      <c r="H2488" s="303">
        <v>38967</v>
      </c>
      <c r="I2488" s="281">
        <v>24</v>
      </c>
      <c r="J2488" s="281" t="s">
        <v>260</v>
      </c>
      <c r="K2488" s="281">
        <v>269</v>
      </c>
      <c r="L2488" s="281" t="s">
        <v>378</v>
      </c>
      <c r="M2488" s="281">
        <v>2049</v>
      </c>
      <c r="N2488" s="281" t="s">
        <v>5101</v>
      </c>
      <c r="O2488" s="281">
        <v>2</v>
      </c>
      <c r="P2488" s="281" t="s">
        <v>303</v>
      </c>
      <c r="Q2488" s="281">
        <v>0</v>
      </c>
      <c r="S2488" s="281">
        <v>0</v>
      </c>
      <c r="W2488" s="281">
        <v>-20</v>
      </c>
      <c r="X2488" s="281" t="s">
        <v>1574</v>
      </c>
      <c r="AA2488" s="281">
        <v>-1</v>
      </c>
      <c r="AB2488" s="281" t="s">
        <v>7787</v>
      </c>
      <c r="AC2488" s="303">
        <v>44542</v>
      </c>
      <c r="AD2488" s="281" t="s">
        <v>11505</v>
      </c>
      <c r="AE2488" s="281" t="s">
        <v>5889</v>
      </c>
      <c r="AF2488" s="281" t="s">
        <v>266</v>
      </c>
      <c r="AG2488" s="281" t="s">
        <v>5890</v>
      </c>
      <c r="AI2488" s="281" t="s">
        <v>8548</v>
      </c>
      <c r="AJ2488" s="281" t="s">
        <v>11648</v>
      </c>
      <c r="AN2488" s="303">
        <v>44343</v>
      </c>
      <c r="AP2488" s="284">
        <f t="shared" si="349"/>
        <v>2481</v>
      </c>
      <c r="AQ2488" s="284" t="str">
        <f t="shared" si="350"/>
        <v>新井かのん1</v>
      </c>
      <c r="AR2488" s="284" t="str">
        <f t="shared" si="351"/>
        <v>あらいかのん1</v>
      </c>
      <c r="AS2488" s="284">
        <f t="shared" si="352"/>
        <v>1728565</v>
      </c>
      <c r="AT2488" s="284" t="str">
        <f t="shared" si="345"/>
        <v>新井かのん</v>
      </c>
      <c r="AU2488" s="284">
        <f>IF(AT2488="","",COUNTIF(AT$8:AT2488,AT2488))</f>
        <v>1</v>
      </c>
      <c r="AV2488" s="284" t="str">
        <f t="shared" si="346"/>
        <v>あらいかのん</v>
      </c>
      <c r="AW2488" s="284">
        <f>IF(AV2488="","",COUNTIF(AV$8:AV2488,AV2488))</f>
        <v>1</v>
      </c>
      <c r="AX2488" s="284" t="str">
        <f t="shared" si="344"/>
        <v/>
      </c>
      <c r="AY2488" s="284" t="str">
        <f t="shared" si="347"/>
        <v/>
      </c>
      <c r="AZ2488" s="284" t="str">
        <f t="shared" si="348"/>
        <v/>
      </c>
    </row>
    <row r="2489" spans="1:52" ht="18" customHeight="1">
      <c r="A2489" s="281">
        <v>1730220</v>
      </c>
      <c r="B2489" s="281" t="s">
        <v>1695</v>
      </c>
      <c r="C2489" s="281" t="s">
        <v>8549</v>
      </c>
      <c r="D2489" s="281" t="s">
        <v>1697</v>
      </c>
      <c r="E2489" s="281" t="s">
        <v>8550</v>
      </c>
      <c r="F2489" s="281">
        <v>1</v>
      </c>
      <c r="G2489" s="281" t="s">
        <v>259</v>
      </c>
      <c r="H2489" s="303">
        <v>38969</v>
      </c>
      <c r="I2489" s="281">
        <v>24</v>
      </c>
      <c r="J2489" s="281" t="s">
        <v>260</v>
      </c>
      <c r="K2489" s="281">
        <v>269</v>
      </c>
      <c r="L2489" s="281" t="s">
        <v>378</v>
      </c>
      <c r="M2489" s="281">
        <v>2048</v>
      </c>
      <c r="N2489" s="281" t="s">
        <v>5948</v>
      </c>
      <c r="O2489" s="281">
        <v>2</v>
      </c>
      <c r="P2489" s="281" t="s">
        <v>303</v>
      </c>
      <c r="Q2489" s="281">
        <v>0</v>
      </c>
      <c r="S2489" s="281">
        <v>0</v>
      </c>
      <c r="W2489" s="281">
        <v>-20</v>
      </c>
      <c r="X2489" s="281" t="s">
        <v>1574</v>
      </c>
      <c r="AA2489" s="281">
        <v>-1</v>
      </c>
      <c r="AB2489" s="281" t="s">
        <v>7787</v>
      </c>
      <c r="AC2489" s="303">
        <v>44542</v>
      </c>
      <c r="AD2489" s="281" t="s">
        <v>11505</v>
      </c>
      <c r="AE2489" s="281" t="s">
        <v>5949</v>
      </c>
      <c r="AF2489" s="281" t="s">
        <v>266</v>
      </c>
      <c r="AG2489" s="281" t="s">
        <v>5950</v>
      </c>
      <c r="AI2489" s="281" t="s">
        <v>5951</v>
      </c>
      <c r="AJ2489" s="281" t="s">
        <v>11515</v>
      </c>
      <c r="AN2489" s="303">
        <v>44348</v>
      </c>
      <c r="AP2489" s="284">
        <f t="shared" si="349"/>
        <v>2482</v>
      </c>
      <c r="AQ2489" s="284" t="str">
        <f t="shared" si="350"/>
        <v>北澤輝空1</v>
      </c>
      <c r="AR2489" s="284" t="str">
        <f t="shared" si="351"/>
        <v>きたざわきら1</v>
      </c>
      <c r="AS2489" s="284">
        <f t="shared" si="352"/>
        <v>1730220</v>
      </c>
      <c r="AT2489" s="284" t="str">
        <f t="shared" si="345"/>
        <v>北澤輝空</v>
      </c>
      <c r="AU2489" s="284">
        <f>IF(AT2489="","",COUNTIF(AT$8:AT2489,AT2489))</f>
        <v>1</v>
      </c>
      <c r="AV2489" s="284" t="str">
        <f t="shared" si="346"/>
        <v>きたざわきら</v>
      </c>
      <c r="AW2489" s="284">
        <f>IF(AV2489="","",COUNTIF(AV$8:AV2489,AV2489))</f>
        <v>1</v>
      </c>
      <c r="AX2489" s="284" t="str">
        <f t="shared" si="344"/>
        <v/>
      </c>
      <c r="AY2489" s="284" t="str">
        <f t="shared" si="347"/>
        <v/>
      </c>
      <c r="AZ2489" s="284" t="str">
        <f t="shared" si="348"/>
        <v/>
      </c>
    </row>
    <row r="2490" spans="1:52" ht="18" customHeight="1">
      <c r="A2490" s="281">
        <v>1751456</v>
      </c>
      <c r="B2490" s="281" t="s">
        <v>2457</v>
      </c>
      <c r="C2490" s="281" t="s">
        <v>8551</v>
      </c>
      <c r="D2490" s="281" t="s">
        <v>2459</v>
      </c>
      <c r="E2490" s="281" t="s">
        <v>3207</v>
      </c>
      <c r="F2490" s="281">
        <v>2</v>
      </c>
      <c r="G2490" s="281" t="s">
        <v>282</v>
      </c>
      <c r="H2490" s="303">
        <v>22038</v>
      </c>
      <c r="I2490" s="281">
        <v>24</v>
      </c>
      <c r="J2490" s="281" t="s">
        <v>260</v>
      </c>
      <c r="K2490" s="281">
        <v>280</v>
      </c>
      <c r="L2490" s="281" t="s">
        <v>334</v>
      </c>
      <c r="M2490" s="281">
        <v>2121</v>
      </c>
      <c r="N2490" s="281" t="s">
        <v>334</v>
      </c>
      <c r="O2490" s="281">
        <v>0</v>
      </c>
      <c r="P2490" s="281" t="s">
        <v>262</v>
      </c>
      <c r="Q2490" s="281">
        <v>0</v>
      </c>
      <c r="S2490" s="281">
        <v>0</v>
      </c>
      <c r="U2490" s="281" t="s">
        <v>749</v>
      </c>
      <c r="W2490" s="281">
        <v>-20</v>
      </c>
      <c r="X2490" s="281" t="s">
        <v>1574</v>
      </c>
      <c r="AA2490" s="281">
        <v>-1</v>
      </c>
      <c r="AB2490" s="281" t="s">
        <v>7787</v>
      </c>
      <c r="AC2490" s="303">
        <v>44675</v>
      </c>
      <c r="AD2490" s="281" t="s">
        <v>11278</v>
      </c>
      <c r="AE2490" s="281" t="s">
        <v>8552</v>
      </c>
      <c r="AF2490" s="281" t="s">
        <v>266</v>
      </c>
      <c r="AG2490" s="281" t="s">
        <v>8553</v>
      </c>
      <c r="AI2490" s="281" t="s">
        <v>8554</v>
      </c>
      <c r="AN2490" s="303">
        <v>44567</v>
      </c>
      <c r="AP2490" s="284">
        <f t="shared" si="349"/>
        <v>2483</v>
      </c>
      <c r="AQ2490" s="284" t="str">
        <f t="shared" si="350"/>
        <v>小島佳世子1</v>
      </c>
      <c r="AR2490" s="284" t="str">
        <f t="shared" si="351"/>
        <v>こじまかよこ1</v>
      </c>
      <c r="AS2490" s="284">
        <f t="shared" si="352"/>
        <v>1751456</v>
      </c>
      <c r="AT2490" s="284" t="str">
        <f t="shared" si="345"/>
        <v>小島佳世子</v>
      </c>
      <c r="AU2490" s="284">
        <f>IF(AT2490="","",COUNTIF(AT$8:AT2490,AT2490))</f>
        <v>1</v>
      </c>
      <c r="AV2490" s="284" t="str">
        <f t="shared" si="346"/>
        <v>こじまかよこ</v>
      </c>
      <c r="AW2490" s="284">
        <f>IF(AV2490="","",COUNTIF(AV$8:AV2490,AV2490))</f>
        <v>1</v>
      </c>
      <c r="AX2490" s="284" t="str">
        <f t="shared" si="344"/>
        <v/>
      </c>
      <c r="AY2490" s="284" t="str">
        <f t="shared" si="347"/>
        <v/>
      </c>
      <c r="AZ2490" s="284" t="str">
        <f t="shared" si="348"/>
        <v/>
      </c>
    </row>
    <row r="2491" spans="1:52" ht="18" customHeight="1">
      <c r="A2491" s="281">
        <v>1751461</v>
      </c>
      <c r="B2491" s="281" t="s">
        <v>4121</v>
      </c>
      <c r="C2491" s="281" t="s">
        <v>7187</v>
      </c>
      <c r="D2491" s="281" t="s">
        <v>4123</v>
      </c>
      <c r="E2491" s="281" t="s">
        <v>1175</v>
      </c>
      <c r="F2491" s="281">
        <v>1</v>
      </c>
      <c r="G2491" s="281" t="s">
        <v>259</v>
      </c>
      <c r="H2491" s="303">
        <v>28743</v>
      </c>
      <c r="I2491" s="281">
        <v>24</v>
      </c>
      <c r="J2491" s="281" t="s">
        <v>260</v>
      </c>
      <c r="K2491" s="281">
        <v>280</v>
      </c>
      <c r="L2491" s="281" t="s">
        <v>334</v>
      </c>
      <c r="M2491" s="281">
        <v>2121</v>
      </c>
      <c r="N2491" s="281" t="s">
        <v>334</v>
      </c>
      <c r="O2491" s="281">
        <v>0</v>
      </c>
      <c r="P2491" s="281" t="s">
        <v>262</v>
      </c>
      <c r="Q2491" s="281">
        <v>0</v>
      </c>
      <c r="S2491" s="281">
        <v>0</v>
      </c>
      <c r="U2491" s="281" t="s">
        <v>10929</v>
      </c>
      <c r="W2491" s="281">
        <v>-20</v>
      </c>
      <c r="X2491" s="281" t="s">
        <v>1574</v>
      </c>
      <c r="AA2491" s="281">
        <v>-1</v>
      </c>
      <c r="AB2491" s="281" t="s">
        <v>7787</v>
      </c>
      <c r="AC2491" s="303">
        <v>44675</v>
      </c>
      <c r="AD2491" s="281" t="s">
        <v>11278</v>
      </c>
      <c r="AE2491" s="281" t="s">
        <v>1225</v>
      </c>
      <c r="AF2491" s="281" t="s">
        <v>266</v>
      </c>
      <c r="AG2491" s="281" t="s">
        <v>8555</v>
      </c>
      <c r="AH2491" s="281" t="s">
        <v>8556</v>
      </c>
      <c r="AI2491" s="281" t="s">
        <v>8557</v>
      </c>
      <c r="AN2491" s="303">
        <v>44567</v>
      </c>
      <c r="AP2491" s="284">
        <f t="shared" si="349"/>
        <v>2484</v>
      </c>
      <c r="AQ2491" s="284" t="str">
        <f t="shared" si="350"/>
        <v>大前薫1</v>
      </c>
      <c r="AR2491" s="284" t="str">
        <f t="shared" si="351"/>
        <v>おおまえかおる1</v>
      </c>
      <c r="AS2491" s="284">
        <f t="shared" si="352"/>
        <v>1751461</v>
      </c>
      <c r="AT2491" s="284" t="str">
        <f t="shared" si="345"/>
        <v>大前薫</v>
      </c>
      <c r="AU2491" s="284">
        <f>IF(AT2491="","",COUNTIF(AT$8:AT2491,AT2491))</f>
        <v>1</v>
      </c>
      <c r="AV2491" s="284" t="str">
        <f t="shared" si="346"/>
        <v>おおまえかおる</v>
      </c>
      <c r="AW2491" s="284">
        <f>IF(AV2491="","",COUNTIF(AV$8:AV2491,AV2491))</f>
        <v>1</v>
      </c>
      <c r="AX2491" s="284" t="str">
        <f t="shared" si="344"/>
        <v/>
      </c>
      <c r="AY2491" s="284" t="str">
        <f t="shared" si="347"/>
        <v/>
      </c>
      <c r="AZ2491" s="284" t="str">
        <f t="shared" si="348"/>
        <v/>
      </c>
    </row>
    <row r="2492" spans="1:52" ht="18" customHeight="1">
      <c r="A2492" s="281">
        <v>1700394</v>
      </c>
      <c r="B2492" s="281" t="s">
        <v>1842</v>
      </c>
      <c r="C2492" s="281" t="s">
        <v>8558</v>
      </c>
      <c r="D2492" s="281" t="s">
        <v>1843</v>
      </c>
      <c r="E2492" s="281" t="s">
        <v>6320</v>
      </c>
      <c r="F2492" s="281">
        <v>1</v>
      </c>
      <c r="G2492" s="281" t="s">
        <v>259</v>
      </c>
      <c r="H2492" s="303">
        <v>38240</v>
      </c>
      <c r="I2492" s="281">
        <v>24</v>
      </c>
      <c r="J2492" s="281" t="s">
        <v>260</v>
      </c>
      <c r="K2492" s="281">
        <v>273</v>
      </c>
      <c r="L2492" s="281" t="s">
        <v>784</v>
      </c>
      <c r="M2492" s="281">
        <v>2066</v>
      </c>
      <c r="N2492" s="281" t="s">
        <v>7295</v>
      </c>
      <c r="O2492" s="281">
        <v>2</v>
      </c>
      <c r="P2492" s="281" t="s">
        <v>303</v>
      </c>
      <c r="W2492" s="281">
        <v>-20</v>
      </c>
      <c r="X2492" s="281" t="s">
        <v>1574</v>
      </c>
      <c r="AA2492" s="281">
        <v>-1</v>
      </c>
      <c r="AB2492" s="281" t="s">
        <v>7787</v>
      </c>
      <c r="AC2492" s="303">
        <v>44703</v>
      </c>
      <c r="AD2492" s="281" t="s">
        <v>11520</v>
      </c>
      <c r="AN2492" s="303">
        <v>44012</v>
      </c>
      <c r="AP2492" s="284">
        <f t="shared" si="349"/>
        <v>2485</v>
      </c>
      <c r="AQ2492" s="284" t="str">
        <f t="shared" si="350"/>
        <v>松井遥暉1</v>
      </c>
      <c r="AR2492" s="284" t="str">
        <f t="shared" si="351"/>
        <v>まついはるき1</v>
      </c>
      <c r="AS2492" s="284">
        <f t="shared" si="352"/>
        <v>1700394</v>
      </c>
      <c r="AT2492" s="284" t="str">
        <f t="shared" si="345"/>
        <v>松井遥暉</v>
      </c>
      <c r="AU2492" s="284">
        <f>IF(AT2492="","",COUNTIF(AT$8:AT2492,AT2492))</f>
        <v>1</v>
      </c>
      <c r="AV2492" s="284" t="str">
        <f t="shared" si="346"/>
        <v>まついはるき</v>
      </c>
      <c r="AW2492" s="284">
        <f>IF(AV2492="","",COUNTIF(AV$8:AV2492,AV2492))</f>
        <v>1</v>
      </c>
      <c r="AX2492" s="284" t="str">
        <f t="shared" si="344"/>
        <v/>
      </c>
      <c r="AY2492" s="284" t="str">
        <f t="shared" si="347"/>
        <v/>
      </c>
      <c r="AZ2492" s="284" t="str">
        <f t="shared" si="348"/>
        <v/>
      </c>
    </row>
    <row r="2493" spans="1:52" ht="18" customHeight="1">
      <c r="A2493" s="281">
        <v>1728869</v>
      </c>
      <c r="B2493" s="281" t="s">
        <v>304</v>
      </c>
      <c r="C2493" s="281" t="s">
        <v>8559</v>
      </c>
      <c r="D2493" s="281" t="s">
        <v>306</v>
      </c>
      <c r="E2493" s="281" t="s">
        <v>8425</v>
      </c>
      <c r="F2493" s="281">
        <v>1</v>
      </c>
      <c r="G2493" s="281" t="s">
        <v>259</v>
      </c>
      <c r="H2493" s="303">
        <v>38448</v>
      </c>
      <c r="I2493" s="281">
        <v>24</v>
      </c>
      <c r="J2493" s="281" t="s">
        <v>260</v>
      </c>
      <c r="K2493" s="281">
        <v>271</v>
      </c>
      <c r="L2493" s="281" t="s">
        <v>413</v>
      </c>
      <c r="M2493" s="281">
        <v>2056</v>
      </c>
      <c r="N2493" s="281" t="s">
        <v>5498</v>
      </c>
      <c r="O2493" s="281">
        <v>2</v>
      </c>
      <c r="P2493" s="281" t="s">
        <v>303</v>
      </c>
      <c r="W2493" s="281">
        <v>-20</v>
      </c>
      <c r="X2493" s="281" t="s">
        <v>1574</v>
      </c>
      <c r="AA2493" s="281">
        <v>-1</v>
      </c>
      <c r="AB2493" s="281" t="s">
        <v>7787</v>
      </c>
      <c r="AC2493" s="303">
        <v>44703</v>
      </c>
      <c r="AD2493" s="281" t="s">
        <v>11519</v>
      </c>
      <c r="AE2493" s="281" t="s">
        <v>3735</v>
      </c>
      <c r="AF2493" s="281" t="s">
        <v>266</v>
      </c>
      <c r="AG2493" s="281" t="s">
        <v>5499</v>
      </c>
      <c r="AI2493" s="281" t="s">
        <v>5500</v>
      </c>
      <c r="AJ2493" s="281" t="s">
        <v>11476</v>
      </c>
      <c r="AN2493" s="303">
        <v>44343</v>
      </c>
      <c r="AP2493" s="284">
        <f t="shared" si="349"/>
        <v>2486</v>
      </c>
      <c r="AQ2493" s="284" t="str">
        <f t="shared" si="350"/>
        <v>今井元希1</v>
      </c>
      <c r="AR2493" s="284" t="str">
        <f t="shared" si="351"/>
        <v>いまいげんき1</v>
      </c>
      <c r="AS2493" s="284">
        <f t="shared" si="352"/>
        <v>1728869</v>
      </c>
      <c r="AT2493" s="284" t="str">
        <f t="shared" si="345"/>
        <v>今井元希</v>
      </c>
      <c r="AU2493" s="284">
        <f>IF(AT2493="","",COUNTIF(AT$8:AT2493,AT2493))</f>
        <v>1</v>
      </c>
      <c r="AV2493" s="284" t="str">
        <f t="shared" si="346"/>
        <v>いまいげんき</v>
      </c>
      <c r="AW2493" s="284">
        <f>IF(AV2493="","",COUNTIF(AV$8:AV2493,AV2493))</f>
        <v>1</v>
      </c>
      <c r="AX2493" s="284" t="str">
        <f t="shared" si="344"/>
        <v/>
      </c>
      <c r="AY2493" s="284" t="str">
        <f t="shared" si="347"/>
        <v/>
      </c>
      <c r="AZ2493" s="284" t="str">
        <f t="shared" si="348"/>
        <v/>
      </c>
    </row>
    <row r="2494" spans="1:52" ht="18" customHeight="1">
      <c r="A2494" s="281">
        <v>1731532</v>
      </c>
      <c r="B2494" s="281" t="s">
        <v>8560</v>
      </c>
      <c r="C2494" s="281" t="s">
        <v>6114</v>
      </c>
      <c r="D2494" s="281" t="s">
        <v>700</v>
      </c>
      <c r="E2494" s="281" t="s">
        <v>3181</v>
      </c>
      <c r="F2494" s="281">
        <v>2</v>
      </c>
      <c r="G2494" s="281" t="s">
        <v>282</v>
      </c>
      <c r="H2494" s="303">
        <v>38458</v>
      </c>
      <c r="I2494" s="281">
        <v>24</v>
      </c>
      <c r="J2494" s="281" t="s">
        <v>260</v>
      </c>
      <c r="K2494" s="281">
        <v>273</v>
      </c>
      <c r="L2494" s="281" t="s">
        <v>784</v>
      </c>
      <c r="M2494" s="281">
        <v>5117</v>
      </c>
      <c r="N2494" s="281" t="s">
        <v>6926</v>
      </c>
      <c r="O2494" s="281">
        <v>2</v>
      </c>
      <c r="P2494" s="281" t="s">
        <v>303</v>
      </c>
      <c r="W2494" s="281">
        <v>-20</v>
      </c>
      <c r="X2494" s="281" t="s">
        <v>1574</v>
      </c>
      <c r="AA2494" s="281">
        <v>-1</v>
      </c>
      <c r="AB2494" s="281" t="s">
        <v>7787</v>
      </c>
      <c r="AC2494" s="303">
        <v>44703</v>
      </c>
      <c r="AD2494" s="281" t="s">
        <v>11520</v>
      </c>
      <c r="AE2494" s="281" t="s">
        <v>1728</v>
      </c>
      <c r="AF2494" s="281" t="s">
        <v>266</v>
      </c>
      <c r="AG2494" s="281" t="s">
        <v>6927</v>
      </c>
      <c r="AI2494" s="281" t="s">
        <v>6928</v>
      </c>
      <c r="AJ2494" s="281" t="s">
        <v>11585</v>
      </c>
      <c r="AN2494" s="303">
        <v>44351</v>
      </c>
      <c r="AP2494" s="284">
        <f t="shared" si="349"/>
        <v>2487</v>
      </c>
      <c r="AQ2494" s="284" t="str">
        <f t="shared" si="350"/>
        <v>白沢優希1</v>
      </c>
      <c r="AR2494" s="284" t="str">
        <f t="shared" si="351"/>
        <v>しらさわゆうき1</v>
      </c>
      <c r="AS2494" s="284">
        <f t="shared" si="352"/>
        <v>1731532</v>
      </c>
      <c r="AT2494" s="284" t="str">
        <f t="shared" si="345"/>
        <v>白沢優希</v>
      </c>
      <c r="AU2494" s="284">
        <f>IF(AT2494="","",COUNTIF(AT$8:AT2494,AT2494))</f>
        <v>1</v>
      </c>
      <c r="AV2494" s="284" t="str">
        <f t="shared" si="346"/>
        <v>しらさわゆうき</v>
      </c>
      <c r="AW2494" s="284">
        <f>IF(AV2494="","",COUNTIF(AV$8:AV2494,AV2494))</f>
        <v>1</v>
      </c>
      <c r="AX2494" s="284" t="str">
        <f t="shared" si="344"/>
        <v/>
      </c>
      <c r="AY2494" s="284" t="str">
        <f t="shared" si="347"/>
        <v/>
      </c>
      <c r="AZ2494" s="284" t="str">
        <f t="shared" si="348"/>
        <v/>
      </c>
    </row>
    <row r="2495" spans="1:52" ht="18" customHeight="1">
      <c r="A2495" s="281">
        <v>1728867</v>
      </c>
      <c r="B2495" s="281" t="s">
        <v>3035</v>
      </c>
      <c r="C2495" s="281" t="s">
        <v>8561</v>
      </c>
      <c r="D2495" s="281" t="s">
        <v>3037</v>
      </c>
      <c r="E2495" s="281" t="s">
        <v>4044</v>
      </c>
      <c r="F2495" s="281">
        <v>1</v>
      </c>
      <c r="G2495" s="281" t="s">
        <v>259</v>
      </c>
      <c r="H2495" s="303">
        <v>38462</v>
      </c>
      <c r="I2495" s="281">
        <v>24</v>
      </c>
      <c r="J2495" s="281" t="s">
        <v>260</v>
      </c>
      <c r="K2495" s="281">
        <v>271</v>
      </c>
      <c r="L2495" s="281" t="s">
        <v>413</v>
      </c>
      <c r="M2495" s="281">
        <v>2056</v>
      </c>
      <c r="N2495" s="281" t="s">
        <v>5498</v>
      </c>
      <c r="O2495" s="281">
        <v>2</v>
      </c>
      <c r="P2495" s="281" t="s">
        <v>303</v>
      </c>
      <c r="W2495" s="281">
        <v>-20</v>
      </c>
      <c r="X2495" s="281" t="s">
        <v>1574</v>
      </c>
      <c r="AA2495" s="281">
        <v>-1</v>
      </c>
      <c r="AB2495" s="281" t="s">
        <v>7787</v>
      </c>
      <c r="AC2495" s="303">
        <v>44703</v>
      </c>
      <c r="AD2495" s="281" t="s">
        <v>11519</v>
      </c>
      <c r="AE2495" s="281" t="s">
        <v>3735</v>
      </c>
      <c r="AF2495" s="281" t="s">
        <v>266</v>
      </c>
      <c r="AG2495" s="281" t="s">
        <v>5499</v>
      </c>
      <c r="AI2495" s="281" t="s">
        <v>5500</v>
      </c>
      <c r="AJ2495" s="281" t="s">
        <v>11476</v>
      </c>
      <c r="AN2495" s="303">
        <v>44343</v>
      </c>
      <c r="AP2495" s="284">
        <f t="shared" si="349"/>
        <v>2488</v>
      </c>
      <c r="AQ2495" s="284" t="str">
        <f t="shared" si="350"/>
        <v>関勇人1</v>
      </c>
      <c r="AR2495" s="284" t="str">
        <f t="shared" si="351"/>
        <v>せきゆうと1</v>
      </c>
      <c r="AS2495" s="284">
        <f t="shared" si="352"/>
        <v>1728867</v>
      </c>
      <c r="AT2495" s="284" t="str">
        <f t="shared" si="345"/>
        <v>関勇人</v>
      </c>
      <c r="AU2495" s="284">
        <f>IF(AT2495="","",COUNTIF(AT$8:AT2495,AT2495))</f>
        <v>1</v>
      </c>
      <c r="AV2495" s="284" t="str">
        <f t="shared" si="346"/>
        <v>せきゆうと</v>
      </c>
      <c r="AW2495" s="284">
        <f>IF(AV2495="","",COUNTIF(AV$8:AV2495,AV2495))</f>
        <v>1</v>
      </c>
      <c r="AX2495" s="284" t="str">
        <f t="shared" si="344"/>
        <v/>
      </c>
      <c r="AY2495" s="284" t="str">
        <f t="shared" si="347"/>
        <v/>
      </c>
      <c r="AZ2495" s="284" t="str">
        <f t="shared" si="348"/>
        <v/>
      </c>
    </row>
    <row r="2496" spans="1:52" ht="18" customHeight="1">
      <c r="A2496" s="281">
        <v>1731538</v>
      </c>
      <c r="B2496" s="281" t="s">
        <v>8562</v>
      </c>
      <c r="C2496" s="281" t="s">
        <v>7201</v>
      </c>
      <c r="D2496" s="281" t="s">
        <v>1188</v>
      </c>
      <c r="E2496" s="281" t="s">
        <v>5814</v>
      </c>
      <c r="F2496" s="281">
        <v>2</v>
      </c>
      <c r="G2496" s="281" t="s">
        <v>282</v>
      </c>
      <c r="H2496" s="303">
        <v>38494</v>
      </c>
      <c r="I2496" s="281">
        <v>24</v>
      </c>
      <c r="J2496" s="281" t="s">
        <v>260</v>
      </c>
      <c r="K2496" s="281">
        <v>273</v>
      </c>
      <c r="L2496" s="281" t="s">
        <v>784</v>
      </c>
      <c r="M2496" s="281">
        <v>5117</v>
      </c>
      <c r="N2496" s="281" t="s">
        <v>6926</v>
      </c>
      <c r="O2496" s="281">
        <v>2</v>
      </c>
      <c r="P2496" s="281" t="s">
        <v>303</v>
      </c>
      <c r="W2496" s="281">
        <v>-20</v>
      </c>
      <c r="X2496" s="281" t="s">
        <v>1574</v>
      </c>
      <c r="AA2496" s="281">
        <v>-1</v>
      </c>
      <c r="AB2496" s="281" t="s">
        <v>7787</v>
      </c>
      <c r="AC2496" s="303">
        <v>44703</v>
      </c>
      <c r="AD2496" s="281" t="s">
        <v>11520</v>
      </c>
      <c r="AE2496" s="281" t="s">
        <v>1728</v>
      </c>
      <c r="AF2496" s="281" t="s">
        <v>266</v>
      </c>
      <c r="AG2496" s="281" t="s">
        <v>6927</v>
      </c>
      <c r="AI2496" s="281" t="s">
        <v>6928</v>
      </c>
      <c r="AJ2496" s="281" t="s">
        <v>11585</v>
      </c>
      <c r="AN2496" s="303">
        <v>44351</v>
      </c>
      <c r="AP2496" s="284">
        <f t="shared" si="349"/>
        <v>2489</v>
      </c>
      <c r="AQ2496" s="284" t="str">
        <f t="shared" si="350"/>
        <v>小倉花音1</v>
      </c>
      <c r="AR2496" s="284" t="str">
        <f t="shared" si="351"/>
        <v>おぐらかのん1</v>
      </c>
      <c r="AS2496" s="284">
        <f t="shared" si="352"/>
        <v>1731538</v>
      </c>
      <c r="AT2496" s="284" t="str">
        <f t="shared" si="345"/>
        <v>小倉花音</v>
      </c>
      <c r="AU2496" s="284">
        <f>IF(AT2496="","",COUNTIF(AT$8:AT2496,AT2496))</f>
        <v>1</v>
      </c>
      <c r="AV2496" s="284" t="str">
        <f t="shared" si="346"/>
        <v>おぐらかのん</v>
      </c>
      <c r="AW2496" s="284">
        <f>IF(AV2496="","",COUNTIF(AV$8:AV2496,AV2496))</f>
        <v>1</v>
      </c>
      <c r="AX2496" s="284" t="str">
        <f t="shared" si="344"/>
        <v/>
      </c>
      <c r="AY2496" s="284" t="str">
        <f t="shared" si="347"/>
        <v/>
      </c>
      <c r="AZ2496" s="284" t="str">
        <f t="shared" si="348"/>
        <v/>
      </c>
    </row>
    <row r="2497" spans="1:52" ht="18" customHeight="1">
      <c r="A2497" s="281">
        <v>1722470</v>
      </c>
      <c r="B2497" s="281" t="s">
        <v>1294</v>
      </c>
      <c r="C2497" s="281" t="s">
        <v>8563</v>
      </c>
      <c r="D2497" s="281" t="s">
        <v>1296</v>
      </c>
      <c r="E2497" s="281" t="s">
        <v>7429</v>
      </c>
      <c r="F2497" s="281">
        <v>1</v>
      </c>
      <c r="G2497" s="281" t="s">
        <v>259</v>
      </c>
      <c r="H2497" s="303">
        <v>38502</v>
      </c>
      <c r="I2497" s="281">
        <v>24</v>
      </c>
      <c r="J2497" s="281" t="s">
        <v>260</v>
      </c>
      <c r="K2497" s="281">
        <v>269</v>
      </c>
      <c r="L2497" s="281" t="s">
        <v>378</v>
      </c>
      <c r="M2497" s="281">
        <v>2048</v>
      </c>
      <c r="N2497" s="281" t="s">
        <v>5948</v>
      </c>
      <c r="O2497" s="281">
        <v>2</v>
      </c>
      <c r="P2497" s="281" t="s">
        <v>303</v>
      </c>
      <c r="Q2497" s="281">
        <v>0</v>
      </c>
      <c r="S2497" s="281">
        <v>0</v>
      </c>
      <c r="W2497" s="281">
        <v>-20</v>
      </c>
      <c r="X2497" s="281" t="s">
        <v>1574</v>
      </c>
      <c r="AA2497" s="281">
        <v>-1</v>
      </c>
      <c r="AB2497" s="281" t="s">
        <v>7787</v>
      </c>
      <c r="AC2497" s="303">
        <v>44703</v>
      </c>
      <c r="AD2497" s="281" t="s">
        <v>11519</v>
      </c>
      <c r="AE2497" s="281" t="s">
        <v>5949</v>
      </c>
      <c r="AF2497" s="281" t="s">
        <v>266</v>
      </c>
      <c r="AG2497" s="281" t="s">
        <v>5950</v>
      </c>
      <c r="AI2497" s="281" t="s">
        <v>5951</v>
      </c>
      <c r="AJ2497" s="281" t="s">
        <v>11515</v>
      </c>
      <c r="AN2497" s="303">
        <v>44309</v>
      </c>
      <c r="AP2497" s="284">
        <f t="shared" si="349"/>
        <v>2490</v>
      </c>
      <c r="AQ2497" s="284" t="str">
        <f t="shared" si="350"/>
        <v>中山大也1</v>
      </c>
      <c r="AR2497" s="284" t="str">
        <f t="shared" si="351"/>
        <v>なかやまひろや1</v>
      </c>
      <c r="AS2497" s="284">
        <f t="shared" si="352"/>
        <v>1722470</v>
      </c>
      <c r="AT2497" s="284" t="str">
        <f t="shared" si="345"/>
        <v>中山大也</v>
      </c>
      <c r="AU2497" s="284">
        <f>IF(AT2497="","",COUNTIF(AT$8:AT2497,AT2497))</f>
        <v>1</v>
      </c>
      <c r="AV2497" s="284" t="str">
        <f t="shared" si="346"/>
        <v>なかやまひろや</v>
      </c>
      <c r="AW2497" s="284">
        <f>IF(AV2497="","",COUNTIF(AV$8:AV2497,AV2497))</f>
        <v>1</v>
      </c>
      <c r="AX2497" s="284" t="str">
        <f t="shared" si="344"/>
        <v/>
      </c>
      <c r="AY2497" s="284" t="str">
        <f t="shared" si="347"/>
        <v/>
      </c>
      <c r="AZ2497" s="284" t="str">
        <f t="shared" si="348"/>
        <v/>
      </c>
    </row>
    <row r="2498" spans="1:52" ht="18" customHeight="1">
      <c r="A2498" s="281">
        <v>1728872</v>
      </c>
      <c r="B2498" s="281" t="s">
        <v>6774</v>
      </c>
      <c r="C2498" s="281" t="s">
        <v>8564</v>
      </c>
      <c r="D2498" s="281" t="s">
        <v>6775</v>
      </c>
      <c r="E2498" s="281" t="s">
        <v>8565</v>
      </c>
      <c r="F2498" s="281">
        <v>2</v>
      </c>
      <c r="G2498" s="281" t="s">
        <v>282</v>
      </c>
      <c r="H2498" s="303">
        <v>38511</v>
      </c>
      <c r="I2498" s="281">
        <v>24</v>
      </c>
      <c r="J2498" s="281" t="s">
        <v>260</v>
      </c>
      <c r="K2498" s="281">
        <v>271</v>
      </c>
      <c r="L2498" s="281" t="s">
        <v>413</v>
      </c>
      <c r="M2498" s="281">
        <v>2056</v>
      </c>
      <c r="N2498" s="281" t="s">
        <v>5498</v>
      </c>
      <c r="O2498" s="281">
        <v>2</v>
      </c>
      <c r="P2498" s="281" t="s">
        <v>303</v>
      </c>
      <c r="W2498" s="281">
        <v>-20</v>
      </c>
      <c r="X2498" s="281" t="s">
        <v>1574</v>
      </c>
      <c r="AA2498" s="281">
        <v>-1</v>
      </c>
      <c r="AB2498" s="281" t="s">
        <v>7787</v>
      </c>
      <c r="AC2498" s="303">
        <v>44703</v>
      </c>
      <c r="AD2498" s="281" t="s">
        <v>11519</v>
      </c>
      <c r="AE2498" s="281" t="s">
        <v>3735</v>
      </c>
      <c r="AF2498" s="281" t="s">
        <v>266</v>
      </c>
      <c r="AG2498" s="281" t="s">
        <v>5499</v>
      </c>
      <c r="AI2498" s="281" t="s">
        <v>5500</v>
      </c>
      <c r="AJ2498" s="281" t="s">
        <v>11476</v>
      </c>
      <c r="AN2498" s="303">
        <v>44343</v>
      </c>
      <c r="AP2498" s="284">
        <f t="shared" si="349"/>
        <v>2491</v>
      </c>
      <c r="AQ2498" s="284" t="str">
        <f t="shared" si="350"/>
        <v>半田稚捺1</v>
      </c>
      <c r="AR2498" s="284" t="str">
        <f t="shared" si="351"/>
        <v>はんだちな1</v>
      </c>
      <c r="AS2498" s="284">
        <f t="shared" si="352"/>
        <v>1728872</v>
      </c>
      <c r="AT2498" s="284" t="str">
        <f t="shared" si="345"/>
        <v>半田稚捺</v>
      </c>
      <c r="AU2498" s="284">
        <f>IF(AT2498="","",COUNTIF(AT$8:AT2498,AT2498))</f>
        <v>1</v>
      </c>
      <c r="AV2498" s="284" t="str">
        <f t="shared" si="346"/>
        <v>はんだちな</v>
      </c>
      <c r="AW2498" s="284">
        <f>IF(AV2498="","",COUNTIF(AV$8:AV2498,AV2498))</f>
        <v>1</v>
      </c>
      <c r="AX2498" s="284" t="str">
        <f t="shared" si="344"/>
        <v/>
      </c>
      <c r="AY2498" s="284" t="str">
        <f t="shared" si="347"/>
        <v/>
      </c>
      <c r="AZ2498" s="284" t="str">
        <f t="shared" si="348"/>
        <v/>
      </c>
    </row>
    <row r="2499" spans="1:52" ht="18" customHeight="1">
      <c r="A2499" s="281">
        <v>1728632</v>
      </c>
      <c r="B2499" s="281" t="s">
        <v>407</v>
      </c>
      <c r="C2499" s="281" t="s">
        <v>8566</v>
      </c>
      <c r="D2499" s="281" t="s">
        <v>1405</v>
      </c>
      <c r="E2499" s="281" t="s">
        <v>7673</v>
      </c>
      <c r="F2499" s="281">
        <v>2</v>
      </c>
      <c r="G2499" s="281" t="s">
        <v>282</v>
      </c>
      <c r="H2499" s="303">
        <v>38523</v>
      </c>
      <c r="I2499" s="281">
        <v>24</v>
      </c>
      <c r="J2499" s="281" t="s">
        <v>260</v>
      </c>
      <c r="K2499" s="281">
        <v>269</v>
      </c>
      <c r="L2499" s="281" t="s">
        <v>378</v>
      </c>
      <c r="M2499" s="281">
        <v>2046</v>
      </c>
      <c r="N2499" s="281" t="s">
        <v>410</v>
      </c>
      <c r="O2499" s="281">
        <v>2</v>
      </c>
      <c r="P2499" s="281" t="s">
        <v>303</v>
      </c>
      <c r="Q2499" s="281">
        <v>0</v>
      </c>
      <c r="S2499" s="281">
        <v>0</v>
      </c>
      <c r="U2499" s="281" t="s">
        <v>11649</v>
      </c>
      <c r="W2499" s="281">
        <v>-20</v>
      </c>
      <c r="X2499" s="281" t="s">
        <v>1574</v>
      </c>
      <c r="AA2499" s="281">
        <v>-1</v>
      </c>
      <c r="AB2499" s="281" t="s">
        <v>7787</v>
      </c>
      <c r="AC2499" s="303">
        <v>44703</v>
      </c>
      <c r="AD2499" s="281" t="s">
        <v>11519</v>
      </c>
      <c r="AE2499" s="281" t="s">
        <v>1106</v>
      </c>
      <c r="AF2499" s="281" t="s">
        <v>266</v>
      </c>
      <c r="AG2499" s="281" t="s">
        <v>5522</v>
      </c>
      <c r="AI2499" s="281" t="s">
        <v>5523</v>
      </c>
      <c r="AJ2499" s="281" t="s">
        <v>11479</v>
      </c>
      <c r="AN2499" s="303">
        <v>44343</v>
      </c>
      <c r="AP2499" s="284">
        <f t="shared" si="349"/>
        <v>2492</v>
      </c>
      <c r="AQ2499" s="284" t="str">
        <f t="shared" si="350"/>
        <v>田中月渚1</v>
      </c>
      <c r="AR2499" s="284" t="str">
        <f t="shared" si="351"/>
        <v>たなかるな1</v>
      </c>
      <c r="AS2499" s="284">
        <f t="shared" si="352"/>
        <v>1728632</v>
      </c>
      <c r="AT2499" s="284" t="str">
        <f t="shared" si="345"/>
        <v>田中月渚</v>
      </c>
      <c r="AU2499" s="284">
        <f>IF(AT2499="","",COUNTIF(AT$8:AT2499,AT2499))</f>
        <v>1</v>
      </c>
      <c r="AV2499" s="284" t="str">
        <f t="shared" si="346"/>
        <v>たなかるな</v>
      </c>
      <c r="AW2499" s="284">
        <f>IF(AV2499="","",COUNTIF(AV$8:AV2499,AV2499))</f>
        <v>1</v>
      </c>
      <c r="AX2499" s="284">
        <f t="shared" si="344"/>
        <v>1728632</v>
      </c>
      <c r="AY2499" s="284" t="str">
        <f t="shared" si="347"/>
        <v>田中</v>
      </c>
      <c r="AZ2499" s="284" t="str">
        <f t="shared" si="348"/>
        <v>月渚</v>
      </c>
    </row>
    <row r="2500" spans="1:52" ht="18" customHeight="1">
      <c r="A2500" s="281">
        <v>1731632</v>
      </c>
      <c r="B2500" s="281" t="s">
        <v>8567</v>
      </c>
      <c r="C2500" s="281" t="s">
        <v>6832</v>
      </c>
      <c r="D2500" s="281" t="s">
        <v>8568</v>
      </c>
      <c r="E2500" s="281" t="s">
        <v>6832</v>
      </c>
      <c r="F2500" s="281">
        <v>2</v>
      </c>
      <c r="G2500" s="281" t="s">
        <v>282</v>
      </c>
      <c r="H2500" s="303">
        <v>38538</v>
      </c>
      <c r="I2500" s="281">
        <v>24</v>
      </c>
      <c r="J2500" s="281" t="s">
        <v>260</v>
      </c>
      <c r="K2500" s="281">
        <v>277</v>
      </c>
      <c r="L2500" s="281" t="s">
        <v>293</v>
      </c>
      <c r="M2500" s="281">
        <v>2091</v>
      </c>
      <c r="N2500" s="281" t="s">
        <v>6846</v>
      </c>
      <c r="O2500" s="281">
        <v>2</v>
      </c>
      <c r="P2500" s="281" t="s">
        <v>303</v>
      </c>
      <c r="W2500" s="281">
        <v>-20</v>
      </c>
      <c r="X2500" s="281" t="s">
        <v>1574</v>
      </c>
      <c r="AA2500" s="281">
        <v>-1</v>
      </c>
      <c r="AB2500" s="281" t="s">
        <v>7787</v>
      </c>
      <c r="AC2500" s="303">
        <v>44703</v>
      </c>
      <c r="AD2500" s="281" t="s">
        <v>11520</v>
      </c>
      <c r="AE2500" s="281" t="s">
        <v>7320</v>
      </c>
      <c r="AF2500" s="281" t="s">
        <v>266</v>
      </c>
      <c r="AG2500" s="281" t="s">
        <v>7321</v>
      </c>
      <c r="AI2500" s="281" t="s">
        <v>7322</v>
      </c>
      <c r="AJ2500" s="281" t="s">
        <v>11604</v>
      </c>
      <c r="AN2500" s="303">
        <v>44351</v>
      </c>
      <c r="AP2500" s="284">
        <f t="shared" si="349"/>
        <v>2493</v>
      </c>
      <c r="AQ2500" s="284" t="str">
        <f t="shared" si="350"/>
        <v>重野そら1</v>
      </c>
      <c r="AR2500" s="284" t="str">
        <f t="shared" si="351"/>
        <v>しげのそら1</v>
      </c>
      <c r="AS2500" s="284">
        <f t="shared" si="352"/>
        <v>1731632</v>
      </c>
      <c r="AT2500" s="284" t="str">
        <f t="shared" si="345"/>
        <v>重野そら</v>
      </c>
      <c r="AU2500" s="284">
        <f>IF(AT2500="","",COUNTIF(AT$8:AT2500,AT2500))</f>
        <v>1</v>
      </c>
      <c r="AV2500" s="284" t="str">
        <f t="shared" si="346"/>
        <v>しげのそら</v>
      </c>
      <c r="AW2500" s="284">
        <f>IF(AV2500="","",COUNTIF(AV$8:AV2500,AV2500))</f>
        <v>1</v>
      </c>
      <c r="AX2500" s="284" t="str">
        <f t="shared" si="344"/>
        <v/>
      </c>
      <c r="AY2500" s="284" t="str">
        <f t="shared" si="347"/>
        <v/>
      </c>
      <c r="AZ2500" s="284" t="str">
        <f t="shared" si="348"/>
        <v/>
      </c>
    </row>
    <row r="2501" spans="1:52" ht="18" customHeight="1">
      <c r="A2501" s="281">
        <v>1728880</v>
      </c>
      <c r="B2501" s="281" t="s">
        <v>2113</v>
      </c>
      <c r="C2501" s="281" t="s">
        <v>8569</v>
      </c>
      <c r="D2501" s="281" t="s">
        <v>2115</v>
      </c>
      <c r="E2501" s="281" t="s">
        <v>5944</v>
      </c>
      <c r="F2501" s="281">
        <v>2</v>
      </c>
      <c r="G2501" s="281" t="s">
        <v>282</v>
      </c>
      <c r="H2501" s="303">
        <v>38544</v>
      </c>
      <c r="I2501" s="281">
        <v>24</v>
      </c>
      <c r="J2501" s="281" t="s">
        <v>260</v>
      </c>
      <c r="K2501" s="281">
        <v>271</v>
      </c>
      <c r="L2501" s="281" t="s">
        <v>413</v>
      </c>
      <c r="M2501" s="281">
        <v>2056</v>
      </c>
      <c r="N2501" s="281" t="s">
        <v>5498</v>
      </c>
      <c r="O2501" s="281">
        <v>2</v>
      </c>
      <c r="P2501" s="281" t="s">
        <v>303</v>
      </c>
      <c r="W2501" s="281">
        <v>-20</v>
      </c>
      <c r="X2501" s="281" t="s">
        <v>1574</v>
      </c>
      <c r="AA2501" s="281">
        <v>-1</v>
      </c>
      <c r="AB2501" s="281" t="s">
        <v>7787</v>
      </c>
      <c r="AC2501" s="303">
        <v>44703</v>
      </c>
      <c r="AD2501" s="281" t="s">
        <v>11519</v>
      </c>
      <c r="AE2501" s="281" t="s">
        <v>3735</v>
      </c>
      <c r="AF2501" s="281" t="s">
        <v>266</v>
      </c>
      <c r="AG2501" s="281" t="s">
        <v>5499</v>
      </c>
      <c r="AI2501" s="281" t="s">
        <v>5500</v>
      </c>
      <c r="AJ2501" s="281" t="s">
        <v>11476</v>
      </c>
      <c r="AN2501" s="303">
        <v>44343</v>
      </c>
      <c r="AP2501" s="284">
        <f t="shared" si="349"/>
        <v>2494</v>
      </c>
      <c r="AQ2501" s="284" t="str">
        <f t="shared" si="350"/>
        <v>松本舞香1</v>
      </c>
      <c r="AR2501" s="284" t="str">
        <f t="shared" si="351"/>
        <v>まつもとまいか1</v>
      </c>
      <c r="AS2501" s="284">
        <f t="shared" si="352"/>
        <v>1728880</v>
      </c>
      <c r="AT2501" s="284" t="str">
        <f t="shared" si="345"/>
        <v>松本舞香</v>
      </c>
      <c r="AU2501" s="284">
        <f>IF(AT2501="","",COUNTIF(AT$8:AT2501,AT2501))</f>
        <v>1</v>
      </c>
      <c r="AV2501" s="284" t="str">
        <f t="shared" si="346"/>
        <v>まつもとまいか</v>
      </c>
      <c r="AW2501" s="284">
        <f>IF(AV2501="","",COUNTIF(AV$8:AV2501,AV2501))</f>
        <v>1</v>
      </c>
      <c r="AX2501" s="284" t="str">
        <f t="shared" si="344"/>
        <v/>
      </c>
      <c r="AY2501" s="284" t="str">
        <f t="shared" si="347"/>
        <v/>
      </c>
      <c r="AZ2501" s="284" t="str">
        <f t="shared" si="348"/>
        <v/>
      </c>
    </row>
    <row r="2502" spans="1:52" ht="18" customHeight="1">
      <c r="A2502" s="281">
        <v>1731639</v>
      </c>
      <c r="B2502" s="281" t="s">
        <v>2518</v>
      </c>
      <c r="C2502" s="281" t="s">
        <v>8570</v>
      </c>
      <c r="D2502" s="281" t="s">
        <v>2520</v>
      </c>
      <c r="E2502" s="281" t="s">
        <v>8571</v>
      </c>
      <c r="F2502" s="281">
        <v>1</v>
      </c>
      <c r="G2502" s="281" t="s">
        <v>259</v>
      </c>
      <c r="H2502" s="303">
        <v>38547</v>
      </c>
      <c r="I2502" s="281">
        <v>24</v>
      </c>
      <c r="J2502" s="281" t="s">
        <v>260</v>
      </c>
      <c r="K2502" s="281">
        <v>277</v>
      </c>
      <c r="L2502" s="281" t="s">
        <v>293</v>
      </c>
      <c r="M2502" s="281">
        <v>2091</v>
      </c>
      <c r="N2502" s="281" t="s">
        <v>6846</v>
      </c>
      <c r="O2502" s="281">
        <v>2</v>
      </c>
      <c r="P2502" s="281" t="s">
        <v>303</v>
      </c>
      <c r="W2502" s="281">
        <v>-20</v>
      </c>
      <c r="X2502" s="281" t="s">
        <v>1574</v>
      </c>
      <c r="AA2502" s="281">
        <v>-1</v>
      </c>
      <c r="AB2502" s="281" t="s">
        <v>7787</v>
      </c>
      <c r="AC2502" s="303">
        <v>44703</v>
      </c>
      <c r="AD2502" s="281" t="s">
        <v>11520</v>
      </c>
      <c r="AE2502" s="281" t="s">
        <v>7320</v>
      </c>
      <c r="AF2502" s="281" t="s">
        <v>266</v>
      </c>
      <c r="AG2502" s="281" t="s">
        <v>7321</v>
      </c>
      <c r="AI2502" s="281" t="s">
        <v>7322</v>
      </c>
      <c r="AJ2502" s="281" t="s">
        <v>11604</v>
      </c>
      <c r="AN2502" s="303">
        <v>44351</v>
      </c>
      <c r="AP2502" s="284">
        <f t="shared" si="349"/>
        <v>2495</v>
      </c>
      <c r="AQ2502" s="284" t="str">
        <f t="shared" si="350"/>
        <v>齊藤輝也1</v>
      </c>
      <c r="AR2502" s="284" t="str">
        <f t="shared" si="351"/>
        <v>さいとうてるや1</v>
      </c>
      <c r="AS2502" s="284">
        <f t="shared" si="352"/>
        <v>1731639</v>
      </c>
      <c r="AT2502" s="284" t="str">
        <f t="shared" si="345"/>
        <v>齊藤輝也</v>
      </c>
      <c r="AU2502" s="284">
        <f>IF(AT2502="","",COUNTIF(AT$8:AT2502,AT2502))</f>
        <v>1</v>
      </c>
      <c r="AV2502" s="284" t="str">
        <f t="shared" si="346"/>
        <v>さいとうてるや</v>
      </c>
      <c r="AW2502" s="284">
        <f>IF(AV2502="","",COUNTIF(AV$8:AV2502,AV2502))</f>
        <v>1</v>
      </c>
      <c r="AX2502" s="284" t="str">
        <f t="shared" si="344"/>
        <v/>
      </c>
      <c r="AY2502" s="284" t="str">
        <f t="shared" si="347"/>
        <v/>
      </c>
      <c r="AZ2502" s="284" t="str">
        <f t="shared" si="348"/>
        <v/>
      </c>
    </row>
    <row r="2503" spans="1:52" ht="18" customHeight="1">
      <c r="A2503" s="281">
        <v>1728870</v>
      </c>
      <c r="B2503" s="281" t="s">
        <v>5956</v>
      </c>
      <c r="C2503" s="281" t="s">
        <v>7850</v>
      </c>
      <c r="D2503" s="281" t="s">
        <v>5958</v>
      </c>
      <c r="E2503" s="281" t="s">
        <v>4478</v>
      </c>
      <c r="F2503" s="281">
        <v>1</v>
      </c>
      <c r="G2503" s="281" t="s">
        <v>259</v>
      </c>
      <c r="H2503" s="303">
        <v>38551</v>
      </c>
      <c r="I2503" s="281">
        <v>24</v>
      </c>
      <c r="J2503" s="281" t="s">
        <v>260</v>
      </c>
      <c r="K2503" s="281">
        <v>271</v>
      </c>
      <c r="L2503" s="281" t="s">
        <v>413</v>
      </c>
      <c r="M2503" s="281">
        <v>2056</v>
      </c>
      <c r="N2503" s="281" t="s">
        <v>5498</v>
      </c>
      <c r="O2503" s="281">
        <v>2</v>
      </c>
      <c r="P2503" s="281" t="s">
        <v>303</v>
      </c>
      <c r="W2503" s="281">
        <v>-20</v>
      </c>
      <c r="X2503" s="281" t="s">
        <v>1574</v>
      </c>
      <c r="AA2503" s="281">
        <v>-1</v>
      </c>
      <c r="AB2503" s="281" t="s">
        <v>7787</v>
      </c>
      <c r="AC2503" s="303">
        <v>44703</v>
      </c>
      <c r="AD2503" s="281" t="s">
        <v>11519</v>
      </c>
      <c r="AE2503" s="281" t="s">
        <v>3735</v>
      </c>
      <c r="AF2503" s="281" t="s">
        <v>266</v>
      </c>
      <c r="AG2503" s="281" t="s">
        <v>5499</v>
      </c>
      <c r="AI2503" s="281" t="s">
        <v>5500</v>
      </c>
      <c r="AJ2503" s="281" t="s">
        <v>11476</v>
      </c>
      <c r="AN2503" s="303">
        <v>44343</v>
      </c>
      <c r="AP2503" s="284">
        <f t="shared" si="349"/>
        <v>2496</v>
      </c>
      <c r="AQ2503" s="284" t="str">
        <f t="shared" si="350"/>
        <v>秋山倫太郎1</v>
      </c>
      <c r="AR2503" s="284" t="str">
        <f t="shared" si="351"/>
        <v>あきやまりんたろう1</v>
      </c>
      <c r="AS2503" s="284">
        <f t="shared" si="352"/>
        <v>1728870</v>
      </c>
      <c r="AT2503" s="284" t="str">
        <f t="shared" si="345"/>
        <v>秋山倫太郎</v>
      </c>
      <c r="AU2503" s="284">
        <f>IF(AT2503="","",COUNTIF(AT$8:AT2503,AT2503))</f>
        <v>1</v>
      </c>
      <c r="AV2503" s="284" t="str">
        <f t="shared" si="346"/>
        <v>あきやまりんたろう</v>
      </c>
      <c r="AW2503" s="284">
        <f>IF(AV2503="","",COUNTIF(AV$8:AV2503,AV2503))</f>
        <v>1</v>
      </c>
      <c r="AX2503" s="284" t="str">
        <f t="shared" si="344"/>
        <v/>
      </c>
      <c r="AY2503" s="284" t="str">
        <f t="shared" si="347"/>
        <v/>
      </c>
      <c r="AZ2503" s="284" t="str">
        <f t="shared" si="348"/>
        <v/>
      </c>
    </row>
    <row r="2504" spans="1:52" ht="18" customHeight="1">
      <c r="A2504" s="281">
        <v>1731643</v>
      </c>
      <c r="B2504" s="281" t="s">
        <v>7504</v>
      </c>
      <c r="C2504" s="281" t="s">
        <v>7954</v>
      </c>
      <c r="D2504" s="281" t="s">
        <v>7506</v>
      </c>
      <c r="E2504" s="281" t="s">
        <v>3159</v>
      </c>
      <c r="F2504" s="281">
        <v>1</v>
      </c>
      <c r="G2504" s="281" t="s">
        <v>259</v>
      </c>
      <c r="H2504" s="303">
        <v>38554</v>
      </c>
      <c r="I2504" s="281">
        <v>24</v>
      </c>
      <c r="J2504" s="281" t="s">
        <v>260</v>
      </c>
      <c r="K2504" s="281">
        <v>277</v>
      </c>
      <c r="L2504" s="281" t="s">
        <v>293</v>
      </c>
      <c r="M2504" s="281">
        <v>2091</v>
      </c>
      <c r="N2504" s="281" t="s">
        <v>6846</v>
      </c>
      <c r="O2504" s="281">
        <v>2</v>
      </c>
      <c r="P2504" s="281" t="s">
        <v>303</v>
      </c>
      <c r="W2504" s="281">
        <v>-20</v>
      </c>
      <c r="X2504" s="281" t="s">
        <v>1574</v>
      </c>
      <c r="AA2504" s="281">
        <v>-1</v>
      </c>
      <c r="AB2504" s="281" t="s">
        <v>7787</v>
      </c>
      <c r="AC2504" s="303">
        <v>44703</v>
      </c>
      <c r="AD2504" s="281" t="s">
        <v>11520</v>
      </c>
      <c r="AE2504" s="281" t="s">
        <v>7320</v>
      </c>
      <c r="AF2504" s="281" t="s">
        <v>266</v>
      </c>
      <c r="AG2504" s="281" t="s">
        <v>7321</v>
      </c>
      <c r="AI2504" s="281" t="s">
        <v>7322</v>
      </c>
      <c r="AJ2504" s="281" t="s">
        <v>11604</v>
      </c>
      <c r="AN2504" s="303">
        <v>44351</v>
      </c>
      <c r="AP2504" s="284">
        <f t="shared" si="349"/>
        <v>2497</v>
      </c>
      <c r="AQ2504" s="284" t="str">
        <f t="shared" si="350"/>
        <v>三澤琢真1</v>
      </c>
      <c r="AR2504" s="284" t="str">
        <f t="shared" si="351"/>
        <v>みさわたくま1</v>
      </c>
      <c r="AS2504" s="284">
        <f t="shared" si="352"/>
        <v>1731643</v>
      </c>
      <c r="AT2504" s="284" t="str">
        <f t="shared" si="345"/>
        <v>三澤琢真</v>
      </c>
      <c r="AU2504" s="284">
        <f>IF(AT2504="","",COUNTIF(AT$8:AT2504,AT2504))</f>
        <v>1</v>
      </c>
      <c r="AV2504" s="284" t="str">
        <f t="shared" si="346"/>
        <v>みさわたくま</v>
      </c>
      <c r="AW2504" s="284">
        <f>IF(AV2504="","",COUNTIF(AV$8:AV2504,AV2504))</f>
        <v>1</v>
      </c>
      <c r="AX2504" s="284" t="str">
        <f t="shared" ref="AX2504:AX2567" si="353">IFERROR(VLOOKUP(AS2504,$BA$11:$BA$38,1,FALSE),"")</f>
        <v/>
      </c>
      <c r="AY2504" s="284" t="str">
        <f t="shared" si="347"/>
        <v/>
      </c>
      <c r="AZ2504" s="284" t="str">
        <f t="shared" si="348"/>
        <v/>
      </c>
    </row>
    <row r="2505" spans="1:52" ht="18" customHeight="1">
      <c r="A2505" s="281">
        <v>1728877</v>
      </c>
      <c r="B2505" s="281" t="s">
        <v>2132</v>
      </c>
      <c r="C2505" s="281" t="s">
        <v>8572</v>
      </c>
      <c r="D2505" s="281" t="s">
        <v>2134</v>
      </c>
      <c r="E2505" s="281" t="s">
        <v>5812</v>
      </c>
      <c r="F2505" s="281">
        <v>2</v>
      </c>
      <c r="G2505" s="281" t="s">
        <v>282</v>
      </c>
      <c r="H2505" s="303">
        <v>38593</v>
      </c>
      <c r="I2505" s="281">
        <v>24</v>
      </c>
      <c r="J2505" s="281" t="s">
        <v>260</v>
      </c>
      <c r="K2505" s="281">
        <v>271</v>
      </c>
      <c r="L2505" s="281" t="s">
        <v>413</v>
      </c>
      <c r="M2505" s="281">
        <v>2056</v>
      </c>
      <c r="N2505" s="281" t="s">
        <v>5498</v>
      </c>
      <c r="O2505" s="281">
        <v>2</v>
      </c>
      <c r="P2505" s="281" t="s">
        <v>303</v>
      </c>
      <c r="W2505" s="281">
        <v>-20</v>
      </c>
      <c r="X2505" s="281" t="s">
        <v>1574</v>
      </c>
      <c r="AA2505" s="281">
        <v>-1</v>
      </c>
      <c r="AB2505" s="281" t="s">
        <v>7787</v>
      </c>
      <c r="AC2505" s="303">
        <v>44703</v>
      </c>
      <c r="AD2505" s="281" t="s">
        <v>11519</v>
      </c>
      <c r="AE2505" s="281" t="s">
        <v>3735</v>
      </c>
      <c r="AF2505" s="281" t="s">
        <v>266</v>
      </c>
      <c r="AG2505" s="281" t="s">
        <v>5499</v>
      </c>
      <c r="AI2505" s="281" t="s">
        <v>5500</v>
      </c>
      <c r="AJ2505" s="281" t="s">
        <v>11476</v>
      </c>
      <c r="AN2505" s="303">
        <v>44343</v>
      </c>
      <c r="AP2505" s="284">
        <f t="shared" si="349"/>
        <v>2498</v>
      </c>
      <c r="AQ2505" s="284" t="str">
        <f t="shared" si="350"/>
        <v>藤森咲帆1</v>
      </c>
      <c r="AR2505" s="284" t="str">
        <f t="shared" si="351"/>
        <v>ふじもりさほ1</v>
      </c>
      <c r="AS2505" s="284">
        <f t="shared" si="352"/>
        <v>1728877</v>
      </c>
      <c r="AT2505" s="284" t="str">
        <f t="shared" si="345"/>
        <v>藤森咲帆</v>
      </c>
      <c r="AU2505" s="284">
        <f>IF(AT2505="","",COUNTIF(AT$8:AT2505,AT2505))</f>
        <v>1</v>
      </c>
      <c r="AV2505" s="284" t="str">
        <f t="shared" si="346"/>
        <v>ふじもりさほ</v>
      </c>
      <c r="AW2505" s="284">
        <f>IF(AV2505="","",COUNTIF(AV$8:AV2505,AV2505))</f>
        <v>1</v>
      </c>
      <c r="AX2505" s="284" t="str">
        <f t="shared" si="353"/>
        <v/>
      </c>
      <c r="AY2505" s="284" t="str">
        <f t="shared" si="347"/>
        <v/>
      </c>
      <c r="AZ2505" s="284" t="str">
        <f t="shared" si="348"/>
        <v/>
      </c>
    </row>
    <row r="2506" spans="1:52" ht="18" customHeight="1">
      <c r="A2506" s="281">
        <v>1728570</v>
      </c>
      <c r="B2506" s="281" t="s">
        <v>3474</v>
      </c>
      <c r="C2506" s="281" t="s">
        <v>8573</v>
      </c>
      <c r="D2506" s="281" t="s">
        <v>3475</v>
      </c>
      <c r="E2506" s="281" t="s">
        <v>8574</v>
      </c>
      <c r="F2506" s="281">
        <v>2</v>
      </c>
      <c r="G2506" s="281" t="s">
        <v>282</v>
      </c>
      <c r="H2506" s="303">
        <v>38601</v>
      </c>
      <c r="I2506" s="281">
        <v>24</v>
      </c>
      <c r="J2506" s="281" t="s">
        <v>260</v>
      </c>
      <c r="K2506" s="281">
        <v>269</v>
      </c>
      <c r="L2506" s="281" t="s">
        <v>378</v>
      </c>
      <c r="M2506" s="281">
        <v>2049</v>
      </c>
      <c r="N2506" s="281" t="s">
        <v>5101</v>
      </c>
      <c r="O2506" s="281">
        <v>2</v>
      </c>
      <c r="P2506" s="281" t="s">
        <v>303</v>
      </c>
      <c r="Q2506" s="281">
        <v>0</v>
      </c>
      <c r="S2506" s="281">
        <v>0</v>
      </c>
      <c r="W2506" s="281">
        <v>-20</v>
      </c>
      <c r="X2506" s="281" t="s">
        <v>1574</v>
      </c>
      <c r="AA2506" s="281">
        <v>-1</v>
      </c>
      <c r="AB2506" s="281" t="s">
        <v>7787</v>
      </c>
      <c r="AC2506" s="303">
        <v>44703</v>
      </c>
      <c r="AD2506" s="281" t="s">
        <v>11519</v>
      </c>
      <c r="AE2506" s="281" t="s">
        <v>5889</v>
      </c>
      <c r="AF2506" s="281" t="s">
        <v>266</v>
      </c>
      <c r="AG2506" s="281" t="s">
        <v>5890</v>
      </c>
      <c r="AI2506" s="281" t="s">
        <v>8575</v>
      </c>
      <c r="AJ2506" s="281" t="s">
        <v>11650</v>
      </c>
      <c r="AN2506" s="303">
        <v>44343</v>
      </c>
      <c r="AP2506" s="284">
        <f t="shared" si="349"/>
        <v>2499</v>
      </c>
      <c r="AQ2506" s="284" t="str">
        <f t="shared" si="350"/>
        <v>松田歩由菜1</v>
      </c>
      <c r="AR2506" s="284" t="str">
        <f t="shared" si="351"/>
        <v>まつだふゆな1</v>
      </c>
      <c r="AS2506" s="284">
        <f t="shared" si="352"/>
        <v>1728570</v>
      </c>
      <c r="AT2506" s="284" t="str">
        <f t="shared" ref="AT2506:AT2569" si="354">B2506&amp;C2506</f>
        <v>松田歩由菜</v>
      </c>
      <c r="AU2506" s="284">
        <f>IF(AT2506="","",COUNTIF(AT$8:AT2506,AT2506))</f>
        <v>1</v>
      </c>
      <c r="AV2506" s="284" t="str">
        <f t="shared" ref="AV2506:AV2569" si="355">D2506&amp;E2506</f>
        <v>まつだふゆな</v>
      </c>
      <c r="AW2506" s="284">
        <f>IF(AV2506="","",COUNTIF(AV$8:AV2506,AV2506))</f>
        <v>1</v>
      </c>
      <c r="AX2506" s="284" t="str">
        <f t="shared" si="353"/>
        <v/>
      </c>
      <c r="AY2506" s="284" t="str">
        <f t="shared" ref="AY2506:AY2569" si="356">IF(AX2506="","",VLOOKUP(AS2506,$BA$11:$BC$38,2,FALSE))</f>
        <v/>
      </c>
      <c r="AZ2506" s="284" t="str">
        <f t="shared" ref="AZ2506:AZ2569" si="357">IF(AX2506="","",VLOOKUP(AS2506,$BA$11:$BC$38,3,FALSE))</f>
        <v/>
      </c>
    </row>
    <row r="2507" spans="1:52" ht="18" customHeight="1">
      <c r="A2507" s="281">
        <v>1731637</v>
      </c>
      <c r="B2507" s="281" t="s">
        <v>3252</v>
      </c>
      <c r="C2507" s="281" t="s">
        <v>8576</v>
      </c>
      <c r="D2507" s="281" t="s">
        <v>3254</v>
      </c>
      <c r="E2507" s="281" t="s">
        <v>8577</v>
      </c>
      <c r="F2507" s="281">
        <v>1</v>
      </c>
      <c r="G2507" s="281" t="s">
        <v>259</v>
      </c>
      <c r="H2507" s="303">
        <v>38609</v>
      </c>
      <c r="I2507" s="281">
        <v>24</v>
      </c>
      <c r="J2507" s="281" t="s">
        <v>260</v>
      </c>
      <c r="K2507" s="281">
        <v>277</v>
      </c>
      <c r="L2507" s="281" t="s">
        <v>293</v>
      </c>
      <c r="M2507" s="281">
        <v>2091</v>
      </c>
      <c r="N2507" s="281" t="s">
        <v>6846</v>
      </c>
      <c r="O2507" s="281">
        <v>2</v>
      </c>
      <c r="P2507" s="281" t="s">
        <v>303</v>
      </c>
      <c r="W2507" s="281">
        <v>-20</v>
      </c>
      <c r="X2507" s="281" t="s">
        <v>1574</v>
      </c>
      <c r="AA2507" s="281">
        <v>-1</v>
      </c>
      <c r="AB2507" s="281" t="s">
        <v>7787</v>
      </c>
      <c r="AC2507" s="303">
        <v>44703</v>
      </c>
      <c r="AD2507" s="281" t="s">
        <v>11520</v>
      </c>
      <c r="AE2507" s="281" t="s">
        <v>7320</v>
      </c>
      <c r="AF2507" s="281" t="s">
        <v>266</v>
      </c>
      <c r="AG2507" s="281" t="s">
        <v>7321</v>
      </c>
      <c r="AI2507" s="281" t="s">
        <v>7322</v>
      </c>
      <c r="AJ2507" s="281" t="s">
        <v>11604</v>
      </c>
      <c r="AN2507" s="303">
        <v>44351</v>
      </c>
      <c r="AP2507" s="284">
        <f t="shared" ref="AP2507:AP2570" si="358">AP2506+1</f>
        <v>2500</v>
      </c>
      <c r="AQ2507" s="284" t="str">
        <f t="shared" ref="AQ2507:AQ2570" si="359">AT2507&amp;AU2507</f>
        <v>岩原翔真1</v>
      </c>
      <c r="AR2507" s="284" t="str">
        <f t="shared" ref="AR2507:AR2570" si="360">AV2507&amp;AW2507</f>
        <v>いわはらとうま1</v>
      </c>
      <c r="AS2507" s="284">
        <f t="shared" ref="AS2507:AS2570" si="361">A2507</f>
        <v>1731637</v>
      </c>
      <c r="AT2507" s="284" t="str">
        <f t="shared" si="354"/>
        <v>岩原翔真</v>
      </c>
      <c r="AU2507" s="284">
        <f>IF(AT2507="","",COUNTIF(AT$8:AT2507,AT2507))</f>
        <v>1</v>
      </c>
      <c r="AV2507" s="284" t="str">
        <f t="shared" si="355"/>
        <v>いわはらとうま</v>
      </c>
      <c r="AW2507" s="284">
        <f>IF(AV2507="","",COUNTIF(AV$8:AV2507,AV2507))</f>
        <v>1</v>
      </c>
      <c r="AX2507" s="284" t="str">
        <f t="shared" si="353"/>
        <v/>
      </c>
      <c r="AY2507" s="284" t="str">
        <f t="shared" si="356"/>
        <v/>
      </c>
      <c r="AZ2507" s="284" t="str">
        <f t="shared" si="357"/>
        <v/>
      </c>
    </row>
    <row r="2508" spans="1:52" ht="18" customHeight="1">
      <c r="A2508" s="281">
        <v>1728636</v>
      </c>
      <c r="B2508" s="281" t="s">
        <v>3313</v>
      </c>
      <c r="C2508" s="281" t="s">
        <v>5624</v>
      </c>
      <c r="D2508" s="281" t="s">
        <v>3315</v>
      </c>
      <c r="E2508" s="281" t="s">
        <v>5625</v>
      </c>
      <c r="F2508" s="281">
        <v>2</v>
      </c>
      <c r="G2508" s="281" t="s">
        <v>282</v>
      </c>
      <c r="H2508" s="303">
        <v>38611</v>
      </c>
      <c r="I2508" s="281">
        <v>24</v>
      </c>
      <c r="J2508" s="281" t="s">
        <v>260</v>
      </c>
      <c r="K2508" s="281">
        <v>269</v>
      </c>
      <c r="L2508" s="281" t="s">
        <v>378</v>
      </c>
      <c r="M2508" s="281">
        <v>2046</v>
      </c>
      <c r="N2508" s="281" t="s">
        <v>410</v>
      </c>
      <c r="O2508" s="281">
        <v>2</v>
      </c>
      <c r="P2508" s="281" t="s">
        <v>303</v>
      </c>
      <c r="Q2508" s="281">
        <v>0</v>
      </c>
      <c r="S2508" s="281">
        <v>0</v>
      </c>
      <c r="W2508" s="281">
        <v>-20</v>
      </c>
      <c r="X2508" s="281" t="s">
        <v>1574</v>
      </c>
      <c r="AA2508" s="281">
        <v>-1</v>
      </c>
      <c r="AB2508" s="281" t="s">
        <v>7787</v>
      </c>
      <c r="AC2508" s="303">
        <v>44703</v>
      </c>
      <c r="AD2508" s="281" t="s">
        <v>11519</v>
      </c>
      <c r="AE2508" s="281" t="s">
        <v>1106</v>
      </c>
      <c r="AF2508" s="281" t="s">
        <v>266</v>
      </c>
      <c r="AG2508" s="281" t="s">
        <v>5522</v>
      </c>
      <c r="AI2508" s="281" t="s">
        <v>5523</v>
      </c>
      <c r="AJ2508" s="281" t="s">
        <v>11479</v>
      </c>
      <c r="AN2508" s="303">
        <v>44343</v>
      </c>
      <c r="AP2508" s="284">
        <f t="shared" si="358"/>
        <v>2501</v>
      </c>
      <c r="AQ2508" s="284" t="str">
        <f t="shared" si="359"/>
        <v>坂口胡春1</v>
      </c>
      <c r="AR2508" s="284" t="str">
        <f t="shared" si="360"/>
        <v>さかぐちこはる1</v>
      </c>
      <c r="AS2508" s="284">
        <f t="shared" si="361"/>
        <v>1728636</v>
      </c>
      <c r="AT2508" s="284" t="str">
        <f t="shared" si="354"/>
        <v>坂口胡春</v>
      </c>
      <c r="AU2508" s="284">
        <f>IF(AT2508="","",COUNTIF(AT$8:AT2508,AT2508))</f>
        <v>1</v>
      </c>
      <c r="AV2508" s="284" t="str">
        <f t="shared" si="355"/>
        <v>さかぐちこはる</v>
      </c>
      <c r="AW2508" s="284">
        <f>IF(AV2508="","",COUNTIF(AV$8:AV2508,AV2508))</f>
        <v>1</v>
      </c>
      <c r="AX2508" s="284" t="str">
        <f t="shared" si="353"/>
        <v/>
      </c>
      <c r="AY2508" s="284" t="str">
        <f t="shared" si="356"/>
        <v/>
      </c>
      <c r="AZ2508" s="284" t="str">
        <f t="shared" si="357"/>
        <v/>
      </c>
    </row>
    <row r="2509" spans="1:52" ht="18" customHeight="1">
      <c r="A2509" s="281">
        <v>1731508</v>
      </c>
      <c r="B2509" s="281" t="s">
        <v>7970</v>
      </c>
      <c r="C2509" s="281" t="s">
        <v>5894</v>
      </c>
      <c r="D2509" s="281" t="s">
        <v>7972</v>
      </c>
      <c r="E2509" s="281" t="s">
        <v>2511</v>
      </c>
      <c r="F2509" s="281">
        <v>1</v>
      </c>
      <c r="G2509" s="281" t="s">
        <v>259</v>
      </c>
      <c r="H2509" s="303">
        <v>38612</v>
      </c>
      <c r="I2509" s="281">
        <v>24</v>
      </c>
      <c r="J2509" s="281" t="s">
        <v>260</v>
      </c>
      <c r="K2509" s="281">
        <v>275</v>
      </c>
      <c r="L2509" s="281" t="s">
        <v>273</v>
      </c>
      <c r="M2509" s="281">
        <v>2075</v>
      </c>
      <c r="N2509" s="281" t="s">
        <v>5544</v>
      </c>
      <c r="O2509" s="281">
        <v>2</v>
      </c>
      <c r="P2509" s="281" t="s">
        <v>303</v>
      </c>
      <c r="W2509" s="281">
        <v>-20</v>
      </c>
      <c r="X2509" s="281" t="s">
        <v>1574</v>
      </c>
      <c r="AA2509" s="281">
        <v>-1</v>
      </c>
      <c r="AB2509" s="281" t="s">
        <v>7787</v>
      </c>
      <c r="AC2509" s="303">
        <v>44703</v>
      </c>
      <c r="AD2509" s="281" t="s">
        <v>11520</v>
      </c>
      <c r="AE2509" s="281" t="s">
        <v>6218</v>
      </c>
      <c r="AF2509" s="281" t="s">
        <v>266</v>
      </c>
      <c r="AG2509" s="281" t="s">
        <v>6219</v>
      </c>
      <c r="AI2509" s="281" t="s">
        <v>6220</v>
      </c>
      <c r="AJ2509" s="281" t="s">
        <v>11540</v>
      </c>
      <c r="AN2509" s="303">
        <v>44351</v>
      </c>
      <c r="AP2509" s="284">
        <f t="shared" si="358"/>
        <v>2502</v>
      </c>
      <c r="AQ2509" s="284" t="str">
        <f t="shared" si="359"/>
        <v>西脇大翔1</v>
      </c>
      <c r="AR2509" s="284" t="str">
        <f t="shared" si="360"/>
        <v>にしわきひろと1</v>
      </c>
      <c r="AS2509" s="284">
        <f t="shared" si="361"/>
        <v>1731508</v>
      </c>
      <c r="AT2509" s="284" t="str">
        <f t="shared" si="354"/>
        <v>西脇大翔</v>
      </c>
      <c r="AU2509" s="284">
        <f>IF(AT2509="","",COUNTIF(AT$8:AT2509,AT2509))</f>
        <v>1</v>
      </c>
      <c r="AV2509" s="284" t="str">
        <f t="shared" si="355"/>
        <v>にしわきひろと</v>
      </c>
      <c r="AW2509" s="284">
        <f>IF(AV2509="","",COUNTIF(AV$8:AV2509,AV2509))</f>
        <v>1</v>
      </c>
      <c r="AX2509" s="284" t="str">
        <f t="shared" si="353"/>
        <v/>
      </c>
      <c r="AY2509" s="284" t="str">
        <f t="shared" si="356"/>
        <v/>
      </c>
      <c r="AZ2509" s="284" t="str">
        <f t="shared" si="357"/>
        <v/>
      </c>
    </row>
    <row r="2510" spans="1:52" ht="18" customHeight="1">
      <c r="A2510" s="281">
        <v>1728219</v>
      </c>
      <c r="B2510" s="281" t="s">
        <v>8578</v>
      </c>
      <c r="C2510" s="281" t="s">
        <v>8579</v>
      </c>
      <c r="D2510" s="281" t="s">
        <v>5845</v>
      </c>
      <c r="E2510" s="281" t="s">
        <v>5530</v>
      </c>
      <c r="F2510" s="281">
        <v>1</v>
      </c>
      <c r="G2510" s="281" t="s">
        <v>259</v>
      </c>
      <c r="H2510" s="303">
        <v>38632</v>
      </c>
      <c r="I2510" s="281">
        <v>24</v>
      </c>
      <c r="J2510" s="281" t="s">
        <v>260</v>
      </c>
      <c r="K2510" s="281">
        <v>271</v>
      </c>
      <c r="L2510" s="281" t="s">
        <v>413</v>
      </c>
      <c r="M2510" s="281">
        <v>5083</v>
      </c>
      <c r="N2510" s="281" t="s">
        <v>7882</v>
      </c>
      <c r="O2510" s="281">
        <v>2</v>
      </c>
      <c r="P2510" s="281" t="s">
        <v>303</v>
      </c>
      <c r="Q2510" s="281">
        <v>0</v>
      </c>
      <c r="S2510" s="281">
        <v>0</v>
      </c>
      <c r="W2510" s="281">
        <v>-20</v>
      </c>
      <c r="X2510" s="281" t="s">
        <v>1574</v>
      </c>
      <c r="AA2510" s="281">
        <v>-1</v>
      </c>
      <c r="AB2510" s="281" t="s">
        <v>7787</v>
      </c>
      <c r="AC2510" s="303">
        <v>44703</v>
      </c>
      <c r="AD2510" s="281" t="s">
        <v>11519</v>
      </c>
      <c r="AE2510" s="281" t="s">
        <v>1017</v>
      </c>
      <c r="AF2510" s="281" t="s">
        <v>266</v>
      </c>
      <c r="AG2510" s="281" t="s">
        <v>7883</v>
      </c>
      <c r="AI2510" s="281" t="s">
        <v>7884</v>
      </c>
      <c r="AJ2510" s="281" t="s">
        <v>11625</v>
      </c>
      <c r="AN2510" s="303">
        <v>44342</v>
      </c>
      <c r="AP2510" s="284">
        <f t="shared" si="358"/>
        <v>2503</v>
      </c>
      <c r="AQ2510" s="284" t="str">
        <f t="shared" si="359"/>
        <v>伴野琉衣1</v>
      </c>
      <c r="AR2510" s="284" t="str">
        <f t="shared" si="360"/>
        <v>とものるい1</v>
      </c>
      <c r="AS2510" s="284">
        <f t="shared" si="361"/>
        <v>1728219</v>
      </c>
      <c r="AT2510" s="284" t="str">
        <f t="shared" si="354"/>
        <v>伴野琉衣</v>
      </c>
      <c r="AU2510" s="284">
        <f>IF(AT2510="","",COUNTIF(AT$8:AT2510,AT2510))</f>
        <v>1</v>
      </c>
      <c r="AV2510" s="284" t="str">
        <f t="shared" si="355"/>
        <v>とものるい</v>
      </c>
      <c r="AW2510" s="284">
        <f>IF(AV2510="","",COUNTIF(AV$8:AV2510,AV2510))</f>
        <v>1</v>
      </c>
      <c r="AX2510" s="284" t="str">
        <f t="shared" si="353"/>
        <v/>
      </c>
      <c r="AY2510" s="284" t="str">
        <f t="shared" si="356"/>
        <v/>
      </c>
      <c r="AZ2510" s="284" t="str">
        <f t="shared" si="357"/>
        <v/>
      </c>
    </row>
    <row r="2511" spans="1:52" ht="18" customHeight="1">
      <c r="A2511" s="281">
        <v>1731644</v>
      </c>
      <c r="B2511" s="281" t="s">
        <v>1558</v>
      </c>
      <c r="C2511" s="281" t="s">
        <v>8580</v>
      </c>
      <c r="D2511" s="281" t="s">
        <v>1560</v>
      </c>
      <c r="E2511" s="281" t="s">
        <v>1239</v>
      </c>
      <c r="F2511" s="281">
        <v>1</v>
      </c>
      <c r="G2511" s="281" t="s">
        <v>259</v>
      </c>
      <c r="H2511" s="303">
        <v>38650</v>
      </c>
      <c r="I2511" s="281">
        <v>24</v>
      </c>
      <c r="J2511" s="281" t="s">
        <v>260</v>
      </c>
      <c r="K2511" s="281">
        <v>277</v>
      </c>
      <c r="L2511" s="281" t="s">
        <v>293</v>
      </c>
      <c r="M2511" s="281">
        <v>2091</v>
      </c>
      <c r="N2511" s="281" t="s">
        <v>6846</v>
      </c>
      <c r="O2511" s="281">
        <v>2</v>
      </c>
      <c r="P2511" s="281" t="s">
        <v>303</v>
      </c>
      <c r="W2511" s="281">
        <v>-20</v>
      </c>
      <c r="X2511" s="281" t="s">
        <v>1574</v>
      </c>
      <c r="AA2511" s="281">
        <v>-1</v>
      </c>
      <c r="AB2511" s="281" t="s">
        <v>7787</v>
      </c>
      <c r="AC2511" s="303">
        <v>44703</v>
      </c>
      <c r="AD2511" s="281" t="s">
        <v>11520</v>
      </c>
      <c r="AE2511" s="281" t="s">
        <v>7320</v>
      </c>
      <c r="AF2511" s="281" t="s">
        <v>266</v>
      </c>
      <c r="AG2511" s="281" t="s">
        <v>7321</v>
      </c>
      <c r="AI2511" s="281" t="s">
        <v>7322</v>
      </c>
      <c r="AJ2511" s="281" t="s">
        <v>11604</v>
      </c>
      <c r="AN2511" s="303">
        <v>44351</v>
      </c>
      <c r="AP2511" s="284">
        <f t="shared" si="358"/>
        <v>2504</v>
      </c>
      <c r="AQ2511" s="284" t="str">
        <f t="shared" si="359"/>
        <v>久保岳士1</v>
      </c>
      <c r="AR2511" s="284" t="str">
        <f t="shared" si="360"/>
        <v>くぼたけし1</v>
      </c>
      <c r="AS2511" s="284">
        <f t="shared" si="361"/>
        <v>1731644</v>
      </c>
      <c r="AT2511" s="284" t="str">
        <f t="shared" si="354"/>
        <v>久保岳士</v>
      </c>
      <c r="AU2511" s="284">
        <f>IF(AT2511="","",COUNTIF(AT$8:AT2511,AT2511))</f>
        <v>1</v>
      </c>
      <c r="AV2511" s="284" t="str">
        <f t="shared" si="355"/>
        <v>くぼたけし</v>
      </c>
      <c r="AW2511" s="284">
        <f>IF(AV2511="","",COUNTIF(AV$8:AV2511,AV2511))</f>
        <v>1</v>
      </c>
      <c r="AX2511" s="284" t="str">
        <f t="shared" si="353"/>
        <v/>
      </c>
      <c r="AY2511" s="284" t="str">
        <f t="shared" si="356"/>
        <v/>
      </c>
      <c r="AZ2511" s="284" t="str">
        <f t="shared" si="357"/>
        <v/>
      </c>
    </row>
    <row r="2512" spans="1:52" ht="18" customHeight="1">
      <c r="A2512" s="281">
        <v>1731450</v>
      </c>
      <c r="B2512" s="281" t="s">
        <v>780</v>
      </c>
      <c r="C2512" s="281" t="s">
        <v>8581</v>
      </c>
      <c r="D2512" s="281" t="s">
        <v>782</v>
      </c>
      <c r="E2512" s="281" t="s">
        <v>8582</v>
      </c>
      <c r="F2512" s="281">
        <v>1</v>
      </c>
      <c r="G2512" s="281" t="s">
        <v>259</v>
      </c>
      <c r="H2512" s="303">
        <v>38657</v>
      </c>
      <c r="I2512" s="281">
        <v>24</v>
      </c>
      <c r="J2512" s="281" t="s">
        <v>260</v>
      </c>
      <c r="K2512" s="281">
        <v>275</v>
      </c>
      <c r="L2512" s="281" t="s">
        <v>273</v>
      </c>
      <c r="M2512" s="281">
        <v>2078</v>
      </c>
      <c r="N2512" s="281" t="s">
        <v>5883</v>
      </c>
      <c r="O2512" s="281">
        <v>2</v>
      </c>
      <c r="P2512" s="281" t="s">
        <v>303</v>
      </c>
      <c r="W2512" s="281">
        <v>-20</v>
      </c>
      <c r="X2512" s="281" t="s">
        <v>1574</v>
      </c>
      <c r="AA2512" s="281">
        <v>-1</v>
      </c>
      <c r="AB2512" s="281" t="s">
        <v>7787</v>
      </c>
      <c r="AC2512" s="303">
        <v>44703</v>
      </c>
      <c r="AD2512" s="281" t="s">
        <v>11520</v>
      </c>
      <c r="AE2512" s="281" t="s">
        <v>5884</v>
      </c>
      <c r="AF2512" s="281" t="s">
        <v>266</v>
      </c>
      <c r="AG2512" s="281" t="s">
        <v>5885</v>
      </c>
      <c r="AI2512" s="281" t="s">
        <v>5886</v>
      </c>
      <c r="AJ2512" s="281" t="s">
        <v>11508</v>
      </c>
      <c r="AN2512" s="303">
        <v>44351</v>
      </c>
      <c r="AP2512" s="284">
        <f t="shared" si="358"/>
        <v>2505</v>
      </c>
      <c r="AQ2512" s="284" t="str">
        <f t="shared" si="359"/>
        <v>山田穂純1</v>
      </c>
      <c r="AR2512" s="284" t="str">
        <f t="shared" si="360"/>
        <v>やまだほずみ1</v>
      </c>
      <c r="AS2512" s="284">
        <f t="shared" si="361"/>
        <v>1731450</v>
      </c>
      <c r="AT2512" s="284" t="str">
        <f t="shared" si="354"/>
        <v>山田穂純</v>
      </c>
      <c r="AU2512" s="284">
        <f>IF(AT2512="","",COUNTIF(AT$8:AT2512,AT2512))</f>
        <v>1</v>
      </c>
      <c r="AV2512" s="284" t="str">
        <f t="shared" si="355"/>
        <v>やまだほずみ</v>
      </c>
      <c r="AW2512" s="284">
        <f>IF(AV2512="","",COUNTIF(AV$8:AV2512,AV2512))</f>
        <v>1</v>
      </c>
      <c r="AX2512" s="284" t="str">
        <f t="shared" si="353"/>
        <v/>
      </c>
      <c r="AY2512" s="284" t="str">
        <f t="shared" si="356"/>
        <v/>
      </c>
      <c r="AZ2512" s="284" t="str">
        <f t="shared" si="357"/>
        <v/>
      </c>
    </row>
    <row r="2513" spans="1:52" ht="18" customHeight="1">
      <c r="A2513" s="281">
        <v>1731540</v>
      </c>
      <c r="B2513" s="281" t="s">
        <v>892</v>
      </c>
      <c r="C2513" s="281" t="s">
        <v>7104</v>
      </c>
      <c r="D2513" s="281" t="s">
        <v>894</v>
      </c>
      <c r="E2513" s="281" t="s">
        <v>6325</v>
      </c>
      <c r="F2513" s="281">
        <v>2</v>
      </c>
      <c r="G2513" s="281" t="s">
        <v>282</v>
      </c>
      <c r="H2513" s="303">
        <v>38659</v>
      </c>
      <c r="I2513" s="281">
        <v>24</v>
      </c>
      <c r="J2513" s="281" t="s">
        <v>260</v>
      </c>
      <c r="K2513" s="281">
        <v>273</v>
      </c>
      <c r="L2513" s="281" t="s">
        <v>784</v>
      </c>
      <c r="M2513" s="281">
        <v>5117</v>
      </c>
      <c r="N2513" s="281" t="s">
        <v>6926</v>
      </c>
      <c r="O2513" s="281">
        <v>2</v>
      </c>
      <c r="P2513" s="281" t="s">
        <v>303</v>
      </c>
      <c r="W2513" s="281">
        <v>-20</v>
      </c>
      <c r="X2513" s="281" t="s">
        <v>1574</v>
      </c>
      <c r="AA2513" s="281">
        <v>-1</v>
      </c>
      <c r="AB2513" s="281" t="s">
        <v>7787</v>
      </c>
      <c r="AC2513" s="303">
        <v>44703</v>
      </c>
      <c r="AD2513" s="281" t="s">
        <v>11520</v>
      </c>
      <c r="AE2513" s="281" t="s">
        <v>1728</v>
      </c>
      <c r="AF2513" s="281" t="s">
        <v>266</v>
      </c>
      <c r="AG2513" s="281" t="s">
        <v>6927</v>
      </c>
      <c r="AI2513" s="281" t="s">
        <v>6928</v>
      </c>
      <c r="AJ2513" s="281" t="s">
        <v>11585</v>
      </c>
      <c r="AN2513" s="303">
        <v>44351</v>
      </c>
      <c r="AP2513" s="284">
        <f t="shared" si="358"/>
        <v>2506</v>
      </c>
      <c r="AQ2513" s="284" t="str">
        <f t="shared" si="359"/>
        <v>丸山優佳1</v>
      </c>
      <c r="AR2513" s="284" t="str">
        <f t="shared" si="360"/>
        <v>まるやまゆうか1</v>
      </c>
      <c r="AS2513" s="284">
        <f t="shared" si="361"/>
        <v>1731540</v>
      </c>
      <c r="AT2513" s="284" t="str">
        <f t="shared" si="354"/>
        <v>丸山優佳</v>
      </c>
      <c r="AU2513" s="284">
        <f>IF(AT2513="","",COUNTIF(AT$8:AT2513,AT2513))</f>
        <v>1</v>
      </c>
      <c r="AV2513" s="284" t="str">
        <f t="shared" si="355"/>
        <v>まるやまゆうか</v>
      </c>
      <c r="AW2513" s="284">
        <f>IF(AV2513="","",COUNTIF(AV$8:AV2513,AV2513))</f>
        <v>1</v>
      </c>
      <c r="AX2513" s="284" t="str">
        <f t="shared" si="353"/>
        <v/>
      </c>
      <c r="AY2513" s="284" t="str">
        <f t="shared" si="356"/>
        <v/>
      </c>
      <c r="AZ2513" s="284" t="str">
        <f t="shared" si="357"/>
        <v/>
      </c>
    </row>
    <row r="2514" spans="1:52" ht="18" customHeight="1">
      <c r="A2514" s="281">
        <v>1731640</v>
      </c>
      <c r="B2514" s="281" t="s">
        <v>8583</v>
      </c>
      <c r="C2514" s="281" t="s">
        <v>8584</v>
      </c>
      <c r="D2514" s="281" t="s">
        <v>8585</v>
      </c>
      <c r="E2514" s="281" t="s">
        <v>5825</v>
      </c>
      <c r="F2514" s="281">
        <v>1</v>
      </c>
      <c r="G2514" s="281" t="s">
        <v>259</v>
      </c>
      <c r="H2514" s="303">
        <v>38662</v>
      </c>
      <c r="I2514" s="281">
        <v>24</v>
      </c>
      <c r="J2514" s="281" t="s">
        <v>260</v>
      </c>
      <c r="K2514" s="281">
        <v>277</v>
      </c>
      <c r="L2514" s="281" t="s">
        <v>293</v>
      </c>
      <c r="M2514" s="281">
        <v>2091</v>
      </c>
      <c r="N2514" s="281" t="s">
        <v>6846</v>
      </c>
      <c r="O2514" s="281">
        <v>2</v>
      </c>
      <c r="P2514" s="281" t="s">
        <v>303</v>
      </c>
      <c r="W2514" s="281">
        <v>-20</v>
      </c>
      <c r="X2514" s="281" t="s">
        <v>1574</v>
      </c>
      <c r="AA2514" s="281">
        <v>-1</v>
      </c>
      <c r="AB2514" s="281" t="s">
        <v>7787</v>
      </c>
      <c r="AC2514" s="303">
        <v>44703</v>
      </c>
      <c r="AD2514" s="281" t="s">
        <v>11520</v>
      </c>
      <c r="AE2514" s="281" t="s">
        <v>7320</v>
      </c>
      <c r="AF2514" s="281" t="s">
        <v>266</v>
      </c>
      <c r="AG2514" s="281" t="s">
        <v>7321</v>
      </c>
      <c r="AI2514" s="281" t="s">
        <v>7322</v>
      </c>
      <c r="AJ2514" s="281" t="s">
        <v>11604</v>
      </c>
      <c r="AN2514" s="303">
        <v>44351</v>
      </c>
      <c r="AP2514" s="284">
        <f t="shared" si="358"/>
        <v>2507</v>
      </c>
      <c r="AQ2514" s="284" t="str">
        <f t="shared" si="359"/>
        <v>飯ヶ濵崇人1</v>
      </c>
      <c r="AR2514" s="284" t="str">
        <f t="shared" si="360"/>
        <v>いいがはまたかと1</v>
      </c>
      <c r="AS2514" s="284">
        <f t="shared" si="361"/>
        <v>1731640</v>
      </c>
      <c r="AT2514" s="284" t="str">
        <f t="shared" si="354"/>
        <v>飯ヶ濵崇人</v>
      </c>
      <c r="AU2514" s="284">
        <f>IF(AT2514="","",COUNTIF(AT$8:AT2514,AT2514))</f>
        <v>1</v>
      </c>
      <c r="AV2514" s="284" t="str">
        <f t="shared" si="355"/>
        <v>いいがはまたかと</v>
      </c>
      <c r="AW2514" s="284">
        <f>IF(AV2514="","",COUNTIF(AV$8:AV2514,AV2514))</f>
        <v>1</v>
      </c>
      <c r="AX2514" s="284" t="str">
        <f t="shared" si="353"/>
        <v/>
      </c>
      <c r="AY2514" s="284" t="str">
        <f t="shared" si="356"/>
        <v/>
      </c>
      <c r="AZ2514" s="284" t="str">
        <f t="shared" si="357"/>
        <v/>
      </c>
    </row>
    <row r="2515" spans="1:52" ht="18" customHeight="1">
      <c r="A2515" s="281">
        <v>1728144</v>
      </c>
      <c r="B2515" s="281" t="s">
        <v>2213</v>
      </c>
      <c r="C2515" s="281" t="s">
        <v>8586</v>
      </c>
      <c r="D2515" s="281" t="s">
        <v>2070</v>
      </c>
      <c r="E2515" s="281" t="s">
        <v>7425</v>
      </c>
      <c r="F2515" s="281">
        <v>2</v>
      </c>
      <c r="G2515" s="281" t="s">
        <v>282</v>
      </c>
      <c r="H2515" s="303">
        <v>38702</v>
      </c>
      <c r="I2515" s="281">
        <v>24</v>
      </c>
      <c r="J2515" s="281" t="s">
        <v>260</v>
      </c>
      <c r="K2515" s="281">
        <v>271</v>
      </c>
      <c r="L2515" s="281" t="s">
        <v>413</v>
      </c>
      <c r="M2515" s="281">
        <v>2059</v>
      </c>
      <c r="N2515" s="281" t="s">
        <v>5378</v>
      </c>
      <c r="O2515" s="281">
        <v>2</v>
      </c>
      <c r="P2515" s="281" t="s">
        <v>303</v>
      </c>
      <c r="Q2515" s="281">
        <v>0</v>
      </c>
      <c r="S2515" s="281">
        <v>0</v>
      </c>
      <c r="W2515" s="281">
        <v>-20</v>
      </c>
      <c r="X2515" s="281" t="s">
        <v>1574</v>
      </c>
      <c r="AA2515" s="281">
        <v>-1</v>
      </c>
      <c r="AB2515" s="281" t="s">
        <v>7787</v>
      </c>
      <c r="AC2515" s="303">
        <v>44703</v>
      </c>
      <c r="AD2515" s="281" t="s">
        <v>11519</v>
      </c>
      <c r="AE2515" s="281" t="s">
        <v>1017</v>
      </c>
      <c r="AF2515" s="281" t="s">
        <v>266</v>
      </c>
      <c r="AG2515" s="281" t="s">
        <v>5511</v>
      </c>
      <c r="AI2515" s="281" t="s">
        <v>5380</v>
      </c>
      <c r="AJ2515" s="281" t="s">
        <v>11467</v>
      </c>
      <c r="AN2515" s="303">
        <v>44342</v>
      </c>
      <c r="AP2515" s="284">
        <f t="shared" si="358"/>
        <v>2508</v>
      </c>
      <c r="AQ2515" s="284" t="str">
        <f t="shared" si="359"/>
        <v>栁澤嘉乃1</v>
      </c>
      <c r="AR2515" s="284" t="str">
        <f t="shared" si="360"/>
        <v>やなぎさわかの1</v>
      </c>
      <c r="AS2515" s="284">
        <f t="shared" si="361"/>
        <v>1728144</v>
      </c>
      <c r="AT2515" s="284" t="str">
        <f t="shared" si="354"/>
        <v>栁澤嘉乃</v>
      </c>
      <c r="AU2515" s="284">
        <f>IF(AT2515="","",COUNTIF(AT$8:AT2515,AT2515))</f>
        <v>1</v>
      </c>
      <c r="AV2515" s="284" t="str">
        <f t="shared" si="355"/>
        <v>やなぎさわかの</v>
      </c>
      <c r="AW2515" s="284">
        <f>IF(AV2515="","",COUNTIF(AV$8:AV2515,AV2515))</f>
        <v>1</v>
      </c>
      <c r="AX2515" s="284" t="str">
        <f t="shared" si="353"/>
        <v/>
      </c>
      <c r="AY2515" s="284" t="str">
        <f t="shared" si="356"/>
        <v/>
      </c>
      <c r="AZ2515" s="284" t="str">
        <f t="shared" si="357"/>
        <v/>
      </c>
    </row>
    <row r="2516" spans="1:52" ht="18" customHeight="1">
      <c r="A2516" s="281">
        <v>1728637</v>
      </c>
      <c r="B2516" s="281" t="s">
        <v>852</v>
      </c>
      <c r="C2516" s="281" t="s">
        <v>8587</v>
      </c>
      <c r="D2516" s="281" t="s">
        <v>854</v>
      </c>
      <c r="E2516" s="281" t="s">
        <v>6819</v>
      </c>
      <c r="F2516" s="281">
        <v>2</v>
      </c>
      <c r="G2516" s="281" t="s">
        <v>282</v>
      </c>
      <c r="H2516" s="303">
        <v>38712</v>
      </c>
      <c r="I2516" s="281">
        <v>24</v>
      </c>
      <c r="J2516" s="281" t="s">
        <v>260</v>
      </c>
      <c r="K2516" s="281">
        <v>269</v>
      </c>
      <c r="L2516" s="281" t="s">
        <v>378</v>
      </c>
      <c r="M2516" s="281">
        <v>2046</v>
      </c>
      <c r="N2516" s="281" t="s">
        <v>410</v>
      </c>
      <c r="O2516" s="281">
        <v>2</v>
      </c>
      <c r="P2516" s="281" t="s">
        <v>303</v>
      </c>
      <c r="Q2516" s="281">
        <v>0</v>
      </c>
      <c r="S2516" s="281">
        <v>0</v>
      </c>
      <c r="W2516" s="281">
        <v>-20</v>
      </c>
      <c r="X2516" s="281" t="s">
        <v>1574</v>
      </c>
      <c r="AA2516" s="281">
        <v>-1</v>
      </c>
      <c r="AB2516" s="281" t="s">
        <v>7787</v>
      </c>
      <c r="AC2516" s="303">
        <v>44703</v>
      </c>
      <c r="AD2516" s="281" t="s">
        <v>11519</v>
      </c>
      <c r="AE2516" s="281" t="s">
        <v>1106</v>
      </c>
      <c r="AF2516" s="281" t="s">
        <v>266</v>
      </c>
      <c r="AG2516" s="281" t="s">
        <v>5522</v>
      </c>
      <c r="AI2516" s="281" t="s">
        <v>5523</v>
      </c>
      <c r="AJ2516" s="281" t="s">
        <v>11479</v>
      </c>
      <c r="AN2516" s="303">
        <v>44343</v>
      </c>
      <c r="AP2516" s="284">
        <f t="shared" si="358"/>
        <v>2509</v>
      </c>
      <c r="AQ2516" s="284" t="str">
        <f t="shared" si="359"/>
        <v>堀内花1</v>
      </c>
      <c r="AR2516" s="284" t="str">
        <f t="shared" si="360"/>
        <v>ほりうちはな1</v>
      </c>
      <c r="AS2516" s="284">
        <f t="shared" si="361"/>
        <v>1728637</v>
      </c>
      <c r="AT2516" s="284" t="str">
        <f t="shared" si="354"/>
        <v>堀内花</v>
      </c>
      <c r="AU2516" s="284">
        <f>IF(AT2516="","",COUNTIF(AT$8:AT2516,AT2516))</f>
        <v>1</v>
      </c>
      <c r="AV2516" s="284" t="str">
        <f t="shared" si="355"/>
        <v>ほりうちはな</v>
      </c>
      <c r="AW2516" s="284">
        <f>IF(AV2516="","",COUNTIF(AV$8:AV2516,AV2516))</f>
        <v>1</v>
      </c>
      <c r="AX2516" s="284" t="str">
        <f t="shared" si="353"/>
        <v/>
      </c>
      <c r="AY2516" s="284" t="str">
        <f t="shared" si="356"/>
        <v/>
      </c>
      <c r="AZ2516" s="284" t="str">
        <f t="shared" si="357"/>
        <v/>
      </c>
    </row>
    <row r="2517" spans="1:52" ht="18" customHeight="1">
      <c r="A2517" s="281">
        <v>1728715</v>
      </c>
      <c r="B2517" s="281" t="s">
        <v>3313</v>
      </c>
      <c r="C2517" s="281" t="s">
        <v>4783</v>
      </c>
      <c r="D2517" s="281" t="s">
        <v>3315</v>
      </c>
      <c r="E2517" s="281" t="s">
        <v>4784</v>
      </c>
      <c r="F2517" s="281">
        <v>2</v>
      </c>
      <c r="G2517" s="281" t="s">
        <v>282</v>
      </c>
      <c r="H2517" s="303">
        <v>38728</v>
      </c>
      <c r="I2517" s="281">
        <v>24</v>
      </c>
      <c r="J2517" s="281" t="s">
        <v>260</v>
      </c>
      <c r="K2517" s="281">
        <v>269</v>
      </c>
      <c r="L2517" s="281" t="s">
        <v>378</v>
      </c>
      <c r="M2517" s="281">
        <v>2047</v>
      </c>
      <c r="N2517" s="281" t="s">
        <v>6029</v>
      </c>
      <c r="O2517" s="281">
        <v>2</v>
      </c>
      <c r="P2517" s="281" t="s">
        <v>303</v>
      </c>
      <c r="W2517" s="281">
        <v>-20</v>
      </c>
      <c r="X2517" s="281" t="s">
        <v>1574</v>
      </c>
      <c r="AA2517" s="281">
        <v>-1</v>
      </c>
      <c r="AB2517" s="281" t="s">
        <v>7787</v>
      </c>
      <c r="AC2517" s="303">
        <v>44703</v>
      </c>
      <c r="AD2517" s="281" t="s">
        <v>11519</v>
      </c>
      <c r="AE2517" s="281" t="s">
        <v>6030</v>
      </c>
      <c r="AF2517" s="281" t="s">
        <v>266</v>
      </c>
      <c r="AG2517" s="281" t="s">
        <v>6031</v>
      </c>
      <c r="AI2517" s="281" t="s">
        <v>6032</v>
      </c>
      <c r="AJ2517" s="281" t="s">
        <v>11521</v>
      </c>
      <c r="AN2517" s="303">
        <v>44343</v>
      </c>
      <c r="AP2517" s="284">
        <f t="shared" si="358"/>
        <v>2510</v>
      </c>
      <c r="AQ2517" s="284" t="str">
        <f t="shared" si="359"/>
        <v>坂口琴美1</v>
      </c>
      <c r="AR2517" s="284" t="str">
        <f t="shared" si="360"/>
        <v>さかぐちことみ1</v>
      </c>
      <c r="AS2517" s="284">
        <f t="shared" si="361"/>
        <v>1728715</v>
      </c>
      <c r="AT2517" s="284" t="str">
        <f t="shared" si="354"/>
        <v>坂口琴美</v>
      </c>
      <c r="AU2517" s="284">
        <f>IF(AT2517="","",COUNTIF(AT$8:AT2517,AT2517))</f>
        <v>1</v>
      </c>
      <c r="AV2517" s="284" t="str">
        <f t="shared" si="355"/>
        <v>さかぐちことみ</v>
      </c>
      <c r="AW2517" s="284">
        <f>IF(AV2517="","",COUNTIF(AV$8:AV2517,AV2517))</f>
        <v>1</v>
      </c>
      <c r="AX2517" s="284" t="str">
        <f t="shared" si="353"/>
        <v/>
      </c>
      <c r="AY2517" s="284" t="str">
        <f t="shared" si="356"/>
        <v/>
      </c>
      <c r="AZ2517" s="284" t="str">
        <f t="shared" si="357"/>
        <v/>
      </c>
    </row>
    <row r="2518" spans="1:52" ht="18" customHeight="1">
      <c r="A2518" s="281">
        <v>1731512</v>
      </c>
      <c r="B2518" s="281" t="s">
        <v>8588</v>
      </c>
      <c r="C2518" s="281" t="s">
        <v>8589</v>
      </c>
      <c r="D2518" s="281" t="s">
        <v>7719</v>
      </c>
      <c r="E2518" s="281" t="s">
        <v>7881</v>
      </c>
      <c r="F2518" s="281">
        <v>1</v>
      </c>
      <c r="G2518" s="281" t="s">
        <v>259</v>
      </c>
      <c r="H2518" s="303">
        <v>38729</v>
      </c>
      <c r="I2518" s="281">
        <v>24</v>
      </c>
      <c r="J2518" s="281" t="s">
        <v>260</v>
      </c>
      <c r="K2518" s="281">
        <v>275</v>
      </c>
      <c r="L2518" s="281" t="s">
        <v>273</v>
      </c>
      <c r="M2518" s="281">
        <v>2075</v>
      </c>
      <c r="N2518" s="281" t="s">
        <v>5544</v>
      </c>
      <c r="O2518" s="281">
        <v>2</v>
      </c>
      <c r="P2518" s="281" t="s">
        <v>303</v>
      </c>
      <c r="W2518" s="281">
        <v>-20</v>
      </c>
      <c r="X2518" s="281" t="s">
        <v>1574</v>
      </c>
      <c r="AA2518" s="281">
        <v>-1</v>
      </c>
      <c r="AB2518" s="281" t="s">
        <v>7787</v>
      </c>
      <c r="AC2518" s="303">
        <v>44703</v>
      </c>
      <c r="AD2518" s="281" t="s">
        <v>11520</v>
      </c>
      <c r="AE2518" s="281" t="s">
        <v>6218</v>
      </c>
      <c r="AF2518" s="281" t="s">
        <v>266</v>
      </c>
      <c r="AG2518" s="281" t="s">
        <v>6219</v>
      </c>
      <c r="AI2518" s="281" t="s">
        <v>6220</v>
      </c>
      <c r="AJ2518" s="281" t="s">
        <v>11540</v>
      </c>
      <c r="AN2518" s="303">
        <v>44351</v>
      </c>
      <c r="AP2518" s="284">
        <f t="shared" si="358"/>
        <v>2511</v>
      </c>
      <c r="AQ2518" s="284" t="str">
        <f t="shared" si="359"/>
        <v>浅野詞音1</v>
      </c>
      <c r="AR2518" s="284" t="str">
        <f t="shared" si="360"/>
        <v>あさのしおん1</v>
      </c>
      <c r="AS2518" s="284">
        <f t="shared" si="361"/>
        <v>1731512</v>
      </c>
      <c r="AT2518" s="284" t="str">
        <f t="shared" si="354"/>
        <v>浅野詞音</v>
      </c>
      <c r="AU2518" s="284">
        <f>IF(AT2518="","",COUNTIF(AT$8:AT2518,AT2518))</f>
        <v>1</v>
      </c>
      <c r="AV2518" s="284" t="str">
        <f t="shared" si="355"/>
        <v>あさのしおん</v>
      </c>
      <c r="AW2518" s="284">
        <f>IF(AV2518="","",COUNTIF(AV$8:AV2518,AV2518))</f>
        <v>1</v>
      </c>
      <c r="AX2518" s="284" t="str">
        <f t="shared" si="353"/>
        <v/>
      </c>
      <c r="AY2518" s="284" t="str">
        <f t="shared" si="356"/>
        <v/>
      </c>
      <c r="AZ2518" s="284" t="str">
        <f t="shared" si="357"/>
        <v/>
      </c>
    </row>
    <row r="2519" spans="1:52" ht="18" customHeight="1">
      <c r="A2519" s="281">
        <v>1739724</v>
      </c>
      <c r="B2519" s="281" t="s">
        <v>8590</v>
      </c>
      <c r="C2519" s="281" t="s">
        <v>6941</v>
      </c>
      <c r="D2519" s="281" t="s">
        <v>8591</v>
      </c>
      <c r="E2519" s="281" t="s">
        <v>5384</v>
      </c>
      <c r="F2519" s="281">
        <v>2</v>
      </c>
      <c r="G2519" s="281" t="s">
        <v>282</v>
      </c>
      <c r="H2519" s="303">
        <v>38749</v>
      </c>
      <c r="I2519" s="281">
        <v>24</v>
      </c>
      <c r="J2519" s="281" t="s">
        <v>260</v>
      </c>
      <c r="K2519" s="281">
        <v>273</v>
      </c>
      <c r="L2519" s="281" t="s">
        <v>784</v>
      </c>
      <c r="M2519" s="281">
        <v>2066</v>
      </c>
      <c r="N2519" s="281" t="s">
        <v>7295</v>
      </c>
      <c r="O2519" s="281">
        <v>2</v>
      </c>
      <c r="P2519" s="281" t="s">
        <v>303</v>
      </c>
      <c r="Q2519" s="281">
        <v>0</v>
      </c>
      <c r="S2519" s="281">
        <v>0</v>
      </c>
      <c r="W2519" s="281">
        <v>-20</v>
      </c>
      <c r="X2519" s="281" t="s">
        <v>1574</v>
      </c>
      <c r="AA2519" s="281">
        <v>-1</v>
      </c>
      <c r="AB2519" s="281" t="s">
        <v>7787</v>
      </c>
      <c r="AC2519" s="303">
        <v>44703</v>
      </c>
      <c r="AD2519" s="281" t="s">
        <v>11520</v>
      </c>
      <c r="AN2519" s="303">
        <v>44375</v>
      </c>
      <c r="AP2519" s="284">
        <f t="shared" si="358"/>
        <v>2512</v>
      </c>
      <c r="AQ2519" s="284" t="str">
        <f t="shared" si="359"/>
        <v>熊岡優奈1</v>
      </c>
      <c r="AR2519" s="284" t="str">
        <f t="shared" si="360"/>
        <v>くまおかゆうな1</v>
      </c>
      <c r="AS2519" s="284">
        <f t="shared" si="361"/>
        <v>1739724</v>
      </c>
      <c r="AT2519" s="284" t="str">
        <f t="shared" si="354"/>
        <v>熊岡優奈</v>
      </c>
      <c r="AU2519" s="284">
        <f>IF(AT2519="","",COUNTIF(AT$8:AT2519,AT2519))</f>
        <v>1</v>
      </c>
      <c r="AV2519" s="284" t="str">
        <f t="shared" si="355"/>
        <v>くまおかゆうな</v>
      </c>
      <c r="AW2519" s="284">
        <f>IF(AV2519="","",COUNTIF(AV$8:AV2519,AV2519))</f>
        <v>1</v>
      </c>
      <c r="AX2519" s="284" t="str">
        <f t="shared" si="353"/>
        <v/>
      </c>
      <c r="AY2519" s="284" t="str">
        <f t="shared" si="356"/>
        <v/>
      </c>
      <c r="AZ2519" s="284" t="str">
        <f t="shared" si="357"/>
        <v/>
      </c>
    </row>
    <row r="2520" spans="1:52" ht="18" customHeight="1">
      <c r="A2520" s="281">
        <v>1728875</v>
      </c>
      <c r="B2520" s="281" t="s">
        <v>3285</v>
      </c>
      <c r="C2520" s="281" t="s">
        <v>8592</v>
      </c>
      <c r="D2520" s="281" t="s">
        <v>3286</v>
      </c>
      <c r="E2520" s="281" t="s">
        <v>5730</v>
      </c>
      <c r="F2520" s="281">
        <v>2</v>
      </c>
      <c r="G2520" s="281" t="s">
        <v>282</v>
      </c>
      <c r="H2520" s="303">
        <v>38767</v>
      </c>
      <c r="I2520" s="281">
        <v>24</v>
      </c>
      <c r="J2520" s="281" t="s">
        <v>260</v>
      </c>
      <c r="K2520" s="281">
        <v>271</v>
      </c>
      <c r="L2520" s="281" t="s">
        <v>413</v>
      </c>
      <c r="M2520" s="281">
        <v>2056</v>
      </c>
      <c r="N2520" s="281" t="s">
        <v>5498</v>
      </c>
      <c r="O2520" s="281">
        <v>2</v>
      </c>
      <c r="P2520" s="281" t="s">
        <v>303</v>
      </c>
      <c r="W2520" s="281">
        <v>-20</v>
      </c>
      <c r="X2520" s="281" t="s">
        <v>1574</v>
      </c>
      <c r="AA2520" s="281">
        <v>-1</v>
      </c>
      <c r="AB2520" s="281" t="s">
        <v>7787</v>
      </c>
      <c r="AC2520" s="303">
        <v>44703</v>
      </c>
      <c r="AD2520" s="281" t="s">
        <v>11519</v>
      </c>
      <c r="AE2520" s="281" t="s">
        <v>3735</v>
      </c>
      <c r="AF2520" s="281" t="s">
        <v>266</v>
      </c>
      <c r="AG2520" s="281" t="s">
        <v>5499</v>
      </c>
      <c r="AI2520" s="281" t="s">
        <v>5500</v>
      </c>
      <c r="AJ2520" s="281" t="s">
        <v>11476</v>
      </c>
      <c r="AN2520" s="303">
        <v>44343</v>
      </c>
      <c r="AP2520" s="284">
        <f t="shared" si="358"/>
        <v>2513</v>
      </c>
      <c r="AQ2520" s="284" t="str">
        <f t="shared" si="359"/>
        <v>依田心結1</v>
      </c>
      <c r="AR2520" s="284" t="str">
        <f t="shared" si="360"/>
        <v>よだみゆう1</v>
      </c>
      <c r="AS2520" s="284">
        <f t="shared" si="361"/>
        <v>1728875</v>
      </c>
      <c r="AT2520" s="284" t="str">
        <f t="shared" si="354"/>
        <v>依田心結</v>
      </c>
      <c r="AU2520" s="284">
        <f>IF(AT2520="","",COUNTIF(AT$8:AT2520,AT2520))</f>
        <v>1</v>
      </c>
      <c r="AV2520" s="284" t="str">
        <f t="shared" si="355"/>
        <v>よだみゆう</v>
      </c>
      <c r="AW2520" s="284">
        <f>IF(AV2520="","",COUNTIF(AV$8:AV2520,AV2520))</f>
        <v>1</v>
      </c>
      <c r="AX2520" s="284" t="str">
        <f t="shared" si="353"/>
        <v/>
      </c>
      <c r="AY2520" s="284" t="str">
        <f t="shared" si="356"/>
        <v/>
      </c>
      <c r="AZ2520" s="284" t="str">
        <f t="shared" si="357"/>
        <v/>
      </c>
    </row>
    <row r="2521" spans="1:52" ht="18" customHeight="1">
      <c r="A2521" s="281">
        <v>1728641</v>
      </c>
      <c r="B2521" s="281" t="s">
        <v>3425</v>
      </c>
      <c r="C2521" s="281" t="s">
        <v>8299</v>
      </c>
      <c r="D2521" s="281" t="s">
        <v>3427</v>
      </c>
      <c r="E2521" s="281" t="s">
        <v>5714</v>
      </c>
      <c r="F2521" s="281">
        <v>2</v>
      </c>
      <c r="G2521" s="281" t="s">
        <v>282</v>
      </c>
      <c r="H2521" s="303">
        <v>38768</v>
      </c>
      <c r="I2521" s="281">
        <v>24</v>
      </c>
      <c r="J2521" s="281" t="s">
        <v>260</v>
      </c>
      <c r="K2521" s="281">
        <v>269</v>
      </c>
      <c r="L2521" s="281" t="s">
        <v>378</v>
      </c>
      <c r="M2521" s="281">
        <v>2046</v>
      </c>
      <c r="N2521" s="281" t="s">
        <v>410</v>
      </c>
      <c r="O2521" s="281">
        <v>2</v>
      </c>
      <c r="P2521" s="281" t="s">
        <v>303</v>
      </c>
      <c r="Q2521" s="281">
        <v>0</v>
      </c>
      <c r="S2521" s="281">
        <v>0</v>
      </c>
      <c r="W2521" s="281">
        <v>-20</v>
      </c>
      <c r="X2521" s="281" t="s">
        <v>1574</v>
      </c>
      <c r="AA2521" s="281">
        <v>-1</v>
      </c>
      <c r="AB2521" s="281" t="s">
        <v>7787</v>
      </c>
      <c r="AC2521" s="303">
        <v>44703</v>
      </c>
      <c r="AD2521" s="281" t="s">
        <v>11519</v>
      </c>
      <c r="AE2521" s="281" t="s">
        <v>1106</v>
      </c>
      <c r="AF2521" s="281" t="s">
        <v>266</v>
      </c>
      <c r="AG2521" s="281" t="s">
        <v>5522</v>
      </c>
      <c r="AI2521" s="281" t="s">
        <v>5523</v>
      </c>
      <c r="AJ2521" s="281" t="s">
        <v>11479</v>
      </c>
      <c r="AN2521" s="303">
        <v>44343</v>
      </c>
      <c r="AP2521" s="284">
        <f t="shared" si="358"/>
        <v>2514</v>
      </c>
      <c r="AQ2521" s="284" t="str">
        <f t="shared" si="359"/>
        <v>西澤凛1</v>
      </c>
      <c r="AR2521" s="284" t="str">
        <f t="shared" si="360"/>
        <v>にしざわりん1</v>
      </c>
      <c r="AS2521" s="284">
        <f t="shared" si="361"/>
        <v>1728641</v>
      </c>
      <c r="AT2521" s="284" t="str">
        <f t="shared" si="354"/>
        <v>西澤凛</v>
      </c>
      <c r="AU2521" s="284">
        <f>IF(AT2521="","",COUNTIF(AT$8:AT2521,AT2521))</f>
        <v>1</v>
      </c>
      <c r="AV2521" s="284" t="str">
        <f t="shared" si="355"/>
        <v>にしざわりん</v>
      </c>
      <c r="AW2521" s="284">
        <f>IF(AV2521="","",COUNTIF(AV$8:AV2521,AV2521))</f>
        <v>1</v>
      </c>
      <c r="AX2521" s="284" t="str">
        <f t="shared" si="353"/>
        <v/>
      </c>
      <c r="AY2521" s="284" t="str">
        <f t="shared" si="356"/>
        <v/>
      </c>
      <c r="AZ2521" s="284" t="str">
        <f t="shared" si="357"/>
        <v/>
      </c>
    </row>
    <row r="2522" spans="1:52" ht="18" customHeight="1">
      <c r="A2522" s="281">
        <v>1728227</v>
      </c>
      <c r="B2522" s="281" t="s">
        <v>1429</v>
      </c>
      <c r="C2522" s="281" t="s">
        <v>8593</v>
      </c>
      <c r="D2522" s="281" t="s">
        <v>1431</v>
      </c>
      <c r="E2522" s="281" t="s">
        <v>8594</v>
      </c>
      <c r="F2522" s="281">
        <v>1</v>
      </c>
      <c r="G2522" s="281" t="s">
        <v>259</v>
      </c>
      <c r="H2522" s="303">
        <v>38773</v>
      </c>
      <c r="I2522" s="281">
        <v>24</v>
      </c>
      <c r="J2522" s="281" t="s">
        <v>260</v>
      </c>
      <c r="K2522" s="281">
        <v>271</v>
      </c>
      <c r="L2522" s="281" t="s">
        <v>413</v>
      </c>
      <c r="M2522" s="281">
        <v>5083</v>
      </c>
      <c r="N2522" s="281" t="s">
        <v>7882</v>
      </c>
      <c r="O2522" s="281">
        <v>2</v>
      </c>
      <c r="P2522" s="281" t="s">
        <v>303</v>
      </c>
      <c r="Q2522" s="281">
        <v>0</v>
      </c>
      <c r="S2522" s="281">
        <v>0</v>
      </c>
      <c r="W2522" s="281">
        <v>-20</v>
      </c>
      <c r="X2522" s="281" t="s">
        <v>1574</v>
      </c>
      <c r="AA2522" s="281">
        <v>-1</v>
      </c>
      <c r="AB2522" s="281" t="s">
        <v>7787</v>
      </c>
      <c r="AC2522" s="303">
        <v>44703</v>
      </c>
      <c r="AD2522" s="281" t="s">
        <v>11519</v>
      </c>
      <c r="AE2522" s="281" t="s">
        <v>1017</v>
      </c>
      <c r="AF2522" s="281" t="s">
        <v>266</v>
      </c>
      <c r="AG2522" s="281" t="s">
        <v>7883</v>
      </c>
      <c r="AI2522" s="281" t="s">
        <v>7884</v>
      </c>
      <c r="AJ2522" s="281" t="s">
        <v>11625</v>
      </c>
      <c r="AN2522" s="303">
        <v>44342</v>
      </c>
      <c r="AP2522" s="284">
        <f t="shared" si="358"/>
        <v>2515</v>
      </c>
      <c r="AQ2522" s="284" t="str">
        <f t="shared" si="359"/>
        <v>市川惺雅1</v>
      </c>
      <c r="AR2522" s="284" t="str">
        <f t="shared" si="360"/>
        <v>いちかわせいあ1</v>
      </c>
      <c r="AS2522" s="284">
        <f t="shared" si="361"/>
        <v>1728227</v>
      </c>
      <c r="AT2522" s="284" t="str">
        <f t="shared" si="354"/>
        <v>市川惺雅</v>
      </c>
      <c r="AU2522" s="284">
        <f>IF(AT2522="","",COUNTIF(AT$8:AT2522,AT2522))</f>
        <v>1</v>
      </c>
      <c r="AV2522" s="284" t="str">
        <f t="shared" si="355"/>
        <v>いちかわせいあ</v>
      </c>
      <c r="AW2522" s="284">
        <f>IF(AV2522="","",COUNTIF(AV$8:AV2522,AV2522))</f>
        <v>1</v>
      </c>
      <c r="AX2522" s="284" t="str">
        <f t="shared" si="353"/>
        <v/>
      </c>
      <c r="AY2522" s="284" t="str">
        <f t="shared" si="356"/>
        <v/>
      </c>
      <c r="AZ2522" s="284" t="str">
        <f t="shared" si="357"/>
        <v/>
      </c>
    </row>
    <row r="2523" spans="1:52" ht="18" customHeight="1">
      <c r="A2523" s="281">
        <v>1731428</v>
      </c>
      <c r="B2523" s="281" t="s">
        <v>8595</v>
      </c>
      <c r="C2523" s="281" t="s">
        <v>8596</v>
      </c>
      <c r="D2523" s="281" t="s">
        <v>8597</v>
      </c>
      <c r="E2523" s="281" t="s">
        <v>6479</v>
      </c>
      <c r="F2523" s="281">
        <v>1</v>
      </c>
      <c r="G2523" s="281" t="s">
        <v>259</v>
      </c>
      <c r="H2523" s="303">
        <v>38794</v>
      </c>
      <c r="I2523" s="281">
        <v>24</v>
      </c>
      <c r="J2523" s="281" t="s">
        <v>260</v>
      </c>
      <c r="K2523" s="281">
        <v>275</v>
      </c>
      <c r="L2523" s="281" t="s">
        <v>273</v>
      </c>
      <c r="M2523" s="281">
        <v>2078</v>
      </c>
      <c r="N2523" s="281" t="s">
        <v>5883</v>
      </c>
      <c r="O2523" s="281">
        <v>2</v>
      </c>
      <c r="P2523" s="281" t="s">
        <v>303</v>
      </c>
      <c r="W2523" s="281">
        <v>-20</v>
      </c>
      <c r="X2523" s="281" t="s">
        <v>1574</v>
      </c>
      <c r="AA2523" s="281">
        <v>-1</v>
      </c>
      <c r="AB2523" s="281" t="s">
        <v>7787</v>
      </c>
      <c r="AC2523" s="303">
        <v>44703</v>
      </c>
      <c r="AD2523" s="281" t="s">
        <v>11520</v>
      </c>
      <c r="AE2523" s="281" t="s">
        <v>5884</v>
      </c>
      <c r="AF2523" s="281" t="s">
        <v>266</v>
      </c>
      <c r="AG2523" s="281" t="s">
        <v>5885</v>
      </c>
      <c r="AI2523" s="281" t="s">
        <v>5886</v>
      </c>
      <c r="AJ2523" s="281" t="s">
        <v>11508</v>
      </c>
      <c r="AN2523" s="303">
        <v>44351</v>
      </c>
      <c r="AP2523" s="284">
        <f t="shared" si="358"/>
        <v>2516</v>
      </c>
      <c r="AQ2523" s="284" t="str">
        <f t="shared" si="359"/>
        <v>真田惇丞1</v>
      </c>
      <c r="AR2523" s="284" t="str">
        <f t="shared" si="360"/>
        <v>さなだしゅんすけ1</v>
      </c>
      <c r="AS2523" s="284">
        <f t="shared" si="361"/>
        <v>1731428</v>
      </c>
      <c r="AT2523" s="284" t="str">
        <f t="shared" si="354"/>
        <v>真田惇丞</v>
      </c>
      <c r="AU2523" s="284">
        <f>IF(AT2523="","",COUNTIF(AT$8:AT2523,AT2523))</f>
        <v>1</v>
      </c>
      <c r="AV2523" s="284" t="str">
        <f t="shared" si="355"/>
        <v>さなだしゅんすけ</v>
      </c>
      <c r="AW2523" s="284">
        <f>IF(AV2523="","",COUNTIF(AV$8:AV2523,AV2523))</f>
        <v>1</v>
      </c>
      <c r="AX2523" s="284" t="str">
        <f t="shared" si="353"/>
        <v/>
      </c>
      <c r="AY2523" s="284" t="str">
        <f t="shared" si="356"/>
        <v/>
      </c>
      <c r="AZ2523" s="284" t="str">
        <f t="shared" si="357"/>
        <v/>
      </c>
    </row>
    <row r="2524" spans="1:52" ht="18" customHeight="1">
      <c r="A2524" s="281">
        <v>1731531</v>
      </c>
      <c r="B2524" s="281" t="s">
        <v>2696</v>
      </c>
      <c r="C2524" s="281" t="s">
        <v>8598</v>
      </c>
      <c r="D2524" s="281" t="s">
        <v>2698</v>
      </c>
      <c r="E2524" s="281" t="s">
        <v>6084</v>
      </c>
      <c r="F2524" s="281">
        <v>2</v>
      </c>
      <c r="G2524" s="281" t="s">
        <v>282</v>
      </c>
      <c r="H2524" s="303">
        <v>38794</v>
      </c>
      <c r="I2524" s="281">
        <v>24</v>
      </c>
      <c r="J2524" s="281" t="s">
        <v>260</v>
      </c>
      <c r="K2524" s="281">
        <v>273</v>
      </c>
      <c r="L2524" s="281" t="s">
        <v>784</v>
      </c>
      <c r="M2524" s="281">
        <v>5117</v>
      </c>
      <c r="N2524" s="281" t="s">
        <v>6926</v>
      </c>
      <c r="O2524" s="281">
        <v>2</v>
      </c>
      <c r="P2524" s="281" t="s">
        <v>303</v>
      </c>
      <c r="W2524" s="281">
        <v>-20</v>
      </c>
      <c r="X2524" s="281" t="s">
        <v>1574</v>
      </c>
      <c r="AA2524" s="281">
        <v>-1</v>
      </c>
      <c r="AB2524" s="281" t="s">
        <v>7787</v>
      </c>
      <c r="AC2524" s="303">
        <v>44703</v>
      </c>
      <c r="AD2524" s="281" t="s">
        <v>11520</v>
      </c>
      <c r="AE2524" s="281" t="s">
        <v>1728</v>
      </c>
      <c r="AF2524" s="281" t="s">
        <v>266</v>
      </c>
      <c r="AG2524" s="281" t="s">
        <v>6927</v>
      </c>
      <c r="AI2524" s="281" t="s">
        <v>6928</v>
      </c>
      <c r="AJ2524" s="281" t="s">
        <v>11585</v>
      </c>
      <c r="AN2524" s="303">
        <v>44351</v>
      </c>
      <c r="AP2524" s="284">
        <f t="shared" si="358"/>
        <v>2517</v>
      </c>
      <c r="AQ2524" s="284" t="str">
        <f t="shared" si="359"/>
        <v>山岸未希1</v>
      </c>
      <c r="AR2524" s="284" t="str">
        <f t="shared" si="360"/>
        <v>やまぎしみき1</v>
      </c>
      <c r="AS2524" s="284">
        <f t="shared" si="361"/>
        <v>1731531</v>
      </c>
      <c r="AT2524" s="284" t="str">
        <f t="shared" si="354"/>
        <v>山岸未希</v>
      </c>
      <c r="AU2524" s="284">
        <f>IF(AT2524="","",COUNTIF(AT$8:AT2524,AT2524))</f>
        <v>1</v>
      </c>
      <c r="AV2524" s="284" t="str">
        <f t="shared" si="355"/>
        <v>やまぎしみき</v>
      </c>
      <c r="AW2524" s="284">
        <f>IF(AV2524="","",COUNTIF(AV$8:AV2524,AV2524))</f>
        <v>1</v>
      </c>
      <c r="AX2524" s="284" t="str">
        <f t="shared" si="353"/>
        <v/>
      </c>
      <c r="AY2524" s="284" t="str">
        <f t="shared" si="356"/>
        <v/>
      </c>
      <c r="AZ2524" s="284" t="str">
        <f t="shared" si="357"/>
        <v/>
      </c>
    </row>
    <row r="2525" spans="1:52" ht="18" customHeight="1">
      <c r="A2525" s="281">
        <v>1731641</v>
      </c>
      <c r="B2525" s="281" t="s">
        <v>1374</v>
      </c>
      <c r="C2525" s="281" t="s">
        <v>8599</v>
      </c>
      <c r="D2525" s="281" t="s">
        <v>1376</v>
      </c>
      <c r="E2525" s="281" t="s">
        <v>8600</v>
      </c>
      <c r="F2525" s="281">
        <v>1</v>
      </c>
      <c r="G2525" s="281" t="s">
        <v>259</v>
      </c>
      <c r="H2525" s="303">
        <v>38805</v>
      </c>
      <c r="I2525" s="281">
        <v>24</v>
      </c>
      <c r="J2525" s="281" t="s">
        <v>260</v>
      </c>
      <c r="K2525" s="281">
        <v>277</v>
      </c>
      <c r="L2525" s="281" t="s">
        <v>293</v>
      </c>
      <c r="M2525" s="281">
        <v>2091</v>
      </c>
      <c r="N2525" s="281" t="s">
        <v>6846</v>
      </c>
      <c r="O2525" s="281">
        <v>2</v>
      </c>
      <c r="P2525" s="281" t="s">
        <v>303</v>
      </c>
      <c r="W2525" s="281">
        <v>-20</v>
      </c>
      <c r="X2525" s="281" t="s">
        <v>1574</v>
      </c>
      <c r="AA2525" s="281">
        <v>-1</v>
      </c>
      <c r="AB2525" s="281" t="s">
        <v>7787</v>
      </c>
      <c r="AC2525" s="303">
        <v>44703</v>
      </c>
      <c r="AD2525" s="281" t="s">
        <v>11520</v>
      </c>
      <c r="AE2525" s="281" t="s">
        <v>7320</v>
      </c>
      <c r="AF2525" s="281" t="s">
        <v>266</v>
      </c>
      <c r="AG2525" s="281" t="s">
        <v>7321</v>
      </c>
      <c r="AI2525" s="281" t="s">
        <v>7322</v>
      </c>
      <c r="AJ2525" s="281" t="s">
        <v>11604</v>
      </c>
      <c r="AN2525" s="303">
        <v>44351</v>
      </c>
      <c r="AP2525" s="284">
        <f t="shared" si="358"/>
        <v>2518</v>
      </c>
      <c r="AQ2525" s="284" t="str">
        <f t="shared" si="359"/>
        <v>吉田安吾1</v>
      </c>
      <c r="AR2525" s="284" t="str">
        <f t="shared" si="360"/>
        <v>よしだあんご1</v>
      </c>
      <c r="AS2525" s="284">
        <f t="shared" si="361"/>
        <v>1731641</v>
      </c>
      <c r="AT2525" s="284" t="str">
        <f t="shared" si="354"/>
        <v>吉田安吾</v>
      </c>
      <c r="AU2525" s="284">
        <f>IF(AT2525="","",COUNTIF(AT$8:AT2525,AT2525))</f>
        <v>1</v>
      </c>
      <c r="AV2525" s="284" t="str">
        <f t="shared" si="355"/>
        <v>よしだあんご</v>
      </c>
      <c r="AW2525" s="284">
        <f>IF(AV2525="","",COUNTIF(AV$8:AV2525,AV2525))</f>
        <v>1</v>
      </c>
      <c r="AX2525" s="284" t="str">
        <f t="shared" si="353"/>
        <v/>
      </c>
      <c r="AY2525" s="284" t="str">
        <f t="shared" si="356"/>
        <v/>
      </c>
      <c r="AZ2525" s="284" t="str">
        <f t="shared" si="357"/>
        <v/>
      </c>
    </row>
    <row r="2526" spans="1:52" ht="18" customHeight="1">
      <c r="A2526" s="281">
        <v>1728216</v>
      </c>
      <c r="B2526" s="281" t="s">
        <v>1001</v>
      </c>
      <c r="C2526" s="281" t="s">
        <v>8601</v>
      </c>
      <c r="D2526" s="281" t="s">
        <v>1003</v>
      </c>
      <c r="E2526" s="281" t="s">
        <v>8602</v>
      </c>
      <c r="F2526" s="281">
        <v>1</v>
      </c>
      <c r="G2526" s="281" t="s">
        <v>259</v>
      </c>
      <c r="H2526" s="303">
        <v>38806</v>
      </c>
      <c r="I2526" s="281">
        <v>24</v>
      </c>
      <c r="J2526" s="281" t="s">
        <v>260</v>
      </c>
      <c r="K2526" s="281">
        <v>271</v>
      </c>
      <c r="L2526" s="281" t="s">
        <v>413</v>
      </c>
      <c r="M2526" s="281">
        <v>5083</v>
      </c>
      <c r="N2526" s="281" t="s">
        <v>7882</v>
      </c>
      <c r="O2526" s="281">
        <v>2</v>
      </c>
      <c r="P2526" s="281" t="s">
        <v>303</v>
      </c>
      <c r="Q2526" s="281">
        <v>0</v>
      </c>
      <c r="S2526" s="281">
        <v>0</v>
      </c>
      <c r="W2526" s="281">
        <v>-20</v>
      </c>
      <c r="X2526" s="281" t="s">
        <v>1574</v>
      </c>
      <c r="AA2526" s="281">
        <v>-1</v>
      </c>
      <c r="AB2526" s="281" t="s">
        <v>7787</v>
      </c>
      <c r="AC2526" s="303">
        <v>44703</v>
      </c>
      <c r="AD2526" s="281" t="s">
        <v>11519</v>
      </c>
      <c r="AE2526" s="281" t="s">
        <v>1017</v>
      </c>
      <c r="AF2526" s="281" t="s">
        <v>266</v>
      </c>
      <c r="AG2526" s="281" t="s">
        <v>7883</v>
      </c>
      <c r="AI2526" s="281" t="s">
        <v>7884</v>
      </c>
      <c r="AJ2526" s="281" t="s">
        <v>11625</v>
      </c>
      <c r="AN2526" s="303">
        <v>44342</v>
      </c>
      <c r="AP2526" s="284">
        <f t="shared" si="358"/>
        <v>2519</v>
      </c>
      <c r="AQ2526" s="284" t="str">
        <f t="shared" si="359"/>
        <v>増田力也1</v>
      </c>
      <c r="AR2526" s="284" t="str">
        <f t="shared" si="360"/>
        <v>ますだりきや1</v>
      </c>
      <c r="AS2526" s="284">
        <f t="shared" si="361"/>
        <v>1728216</v>
      </c>
      <c r="AT2526" s="284" t="str">
        <f t="shared" si="354"/>
        <v>増田力也</v>
      </c>
      <c r="AU2526" s="284">
        <f>IF(AT2526="","",COUNTIF(AT$8:AT2526,AT2526))</f>
        <v>1</v>
      </c>
      <c r="AV2526" s="284" t="str">
        <f t="shared" si="355"/>
        <v>ますだりきや</v>
      </c>
      <c r="AW2526" s="284">
        <f>IF(AV2526="","",COUNTIF(AV$8:AV2526,AV2526))</f>
        <v>1</v>
      </c>
      <c r="AX2526" s="284" t="str">
        <f t="shared" si="353"/>
        <v/>
      </c>
      <c r="AY2526" s="284" t="str">
        <f t="shared" si="356"/>
        <v/>
      </c>
      <c r="AZ2526" s="284" t="str">
        <f t="shared" si="357"/>
        <v/>
      </c>
    </row>
    <row r="2527" spans="1:52" ht="18" customHeight="1">
      <c r="A2527" s="281">
        <v>1753427</v>
      </c>
      <c r="B2527" s="281" t="s">
        <v>8603</v>
      </c>
      <c r="C2527" s="281" t="s">
        <v>8604</v>
      </c>
      <c r="D2527" s="281" t="s">
        <v>8605</v>
      </c>
      <c r="E2527" s="281" t="s">
        <v>6002</v>
      </c>
      <c r="F2527" s="281">
        <v>2</v>
      </c>
      <c r="G2527" s="281" t="s">
        <v>282</v>
      </c>
      <c r="H2527" s="303">
        <v>39188</v>
      </c>
      <c r="I2527" s="281">
        <v>24</v>
      </c>
      <c r="J2527" s="281" t="s">
        <v>260</v>
      </c>
      <c r="K2527" s="281">
        <v>269</v>
      </c>
      <c r="L2527" s="281" t="s">
        <v>378</v>
      </c>
      <c r="M2527" s="281">
        <v>2051</v>
      </c>
      <c r="N2527" s="281" t="s">
        <v>378</v>
      </c>
      <c r="O2527" s="281">
        <v>3</v>
      </c>
      <c r="P2527" s="281" t="s">
        <v>11640</v>
      </c>
      <c r="Q2527" s="281">
        <v>0</v>
      </c>
      <c r="S2527" s="281">
        <v>0</v>
      </c>
      <c r="U2527" s="281" t="s">
        <v>10931</v>
      </c>
      <c r="W2527" s="281">
        <v>-20</v>
      </c>
      <c r="X2527" s="281" t="s">
        <v>1574</v>
      </c>
      <c r="AA2527" s="281">
        <v>-1</v>
      </c>
      <c r="AB2527" s="281" t="s">
        <v>7787</v>
      </c>
      <c r="AC2527" s="303">
        <v>44703</v>
      </c>
      <c r="AD2527" s="281" t="s">
        <v>11519</v>
      </c>
      <c r="AE2527" s="281" t="s">
        <v>8606</v>
      </c>
      <c r="AF2527" s="281" t="s">
        <v>266</v>
      </c>
      <c r="AG2527" s="281" t="s">
        <v>8607</v>
      </c>
      <c r="AI2527" s="281" t="s">
        <v>8608</v>
      </c>
      <c r="AN2527" s="303">
        <v>44648</v>
      </c>
      <c r="AP2527" s="284">
        <f t="shared" si="358"/>
        <v>2520</v>
      </c>
      <c r="AQ2527" s="284" t="str">
        <f t="shared" si="359"/>
        <v>江草万桜1</v>
      </c>
      <c r="AR2527" s="284" t="str">
        <f t="shared" si="360"/>
        <v>えぐさまお1</v>
      </c>
      <c r="AS2527" s="284">
        <f t="shared" si="361"/>
        <v>1753427</v>
      </c>
      <c r="AT2527" s="284" t="str">
        <f t="shared" si="354"/>
        <v>江草万桜</v>
      </c>
      <c r="AU2527" s="284">
        <f>IF(AT2527="","",COUNTIF(AT$8:AT2527,AT2527))</f>
        <v>1</v>
      </c>
      <c r="AV2527" s="284" t="str">
        <f t="shared" si="355"/>
        <v>えぐさまお</v>
      </c>
      <c r="AW2527" s="284">
        <f>IF(AV2527="","",COUNTIF(AV$8:AV2527,AV2527))</f>
        <v>1</v>
      </c>
      <c r="AX2527" s="284" t="str">
        <f t="shared" si="353"/>
        <v/>
      </c>
      <c r="AY2527" s="284" t="str">
        <f t="shared" si="356"/>
        <v/>
      </c>
      <c r="AZ2527" s="284" t="str">
        <f t="shared" si="357"/>
        <v/>
      </c>
    </row>
    <row r="2528" spans="1:52" ht="18" customHeight="1">
      <c r="A2528" s="281">
        <v>1753428</v>
      </c>
      <c r="B2528" s="281" t="s">
        <v>8609</v>
      </c>
      <c r="C2528" s="281" t="s">
        <v>8610</v>
      </c>
      <c r="D2528" s="281" t="s">
        <v>8611</v>
      </c>
      <c r="E2528" s="281" t="s">
        <v>8612</v>
      </c>
      <c r="F2528" s="281">
        <v>2</v>
      </c>
      <c r="G2528" s="281" t="s">
        <v>282</v>
      </c>
      <c r="H2528" s="303">
        <v>39263</v>
      </c>
      <c r="I2528" s="281">
        <v>24</v>
      </c>
      <c r="J2528" s="281" t="s">
        <v>260</v>
      </c>
      <c r="K2528" s="281">
        <v>269</v>
      </c>
      <c r="L2528" s="281" t="s">
        <v>378</v>
      </c>
      <c r="M2528" s="281">
        <v>2051</v>
      </c>
      <c r="N2528" s="281" t="s">
        <v>378</v>
      </c>
      <c r="O2528" s="281">
        <v>3</v>
      </c>
      <c r="P2528" s="281" t="s">
        <v>11640</v>
      </c>
      <c r="Q2528" s="281">
        <v>0</v>
      </c>
      <c r="S2528" s="281">
        <v>0</v>
      </c>
      <c r="U2528" s="281" t="s">
        <v>10931</v>
      </c>
      <c r="W2528" s="281">
        <v>-20</v>
      </c>
      <c r="X2528" s="281" t="s">
        <v>1574</v>
      </c>
      <c r="AA2528" s="281">
        <v>-1</v>
      </c>
      <c r="AB2528" s="281" t="s">
        <v>7787</v>
      </c>
      <c r="AC2528" s="303">
        <v>44703</v>
      </c>
      <c r="AD2528" s="281" t="s">
        <v>11519</v>
      </c>
      <c r="AE2528" s="281" t="s">
        <v>4366</v>
      </c>
      <c r="AF2528" s="281" t="s">
        <v>266</v>
      </c>
      <c r="AG2528" s="281" t="s">
        <v>8613</v>
      </c>
      <c r="AI2528" s="281" t="s">
        <v>8614</v>
      </c>
      <c r="AN2528" s="303">
        <v>44648</v>
      </c>
      <c r="AP2528" s="284">
        <f t="shared" si="358"/>
        <v>2521</v>
      </c>
      <c r="AQ2528" s="284" t="str">
        <f t="shared" si="359"/>
        <v>東方凜星1</v>
      </c>
      <c r="AR2528" s="284" t="str">
        <f t="shared" si="360"/>
        <v>とうぼうりせ1</v>
      </c>
      <c r="AS2528" s="284">
        <f t="shared" si="361"/>
        <v>1753428</v>
      </c>
      <c r="AT2528" s="284" t="str">
        <f t="shared" si="354"/>
        <v>東方凜星</v>
      </c>
      <c r="AU2528" s="284">
        <f>IF(AT2528="","",COUNTIF(AT$8:AT2528,AT2528))</f>
        <v>1</v>
      </c>
      <c r="AV2528" s="284" t="str">
        <f t="shared" si="355"/>
        <v>とうぼうりせ</v>
      </c>
      <c r="AW2528" s="284">
        <f>IF(AV2528="","",COUNTIF(AV$8:AV2528,AV2528))</f>
        <v>1</v>
      </c>
      <c r="AX2528" s="284" t="str">
        <f t="shared" si="353"/>
        <v/>
      </c>
      <c r="AY2528" s="284" t="str">
        <f t="shared" si="356"/>
        <v/>
      </c>
      <c r="AZ2528" s="284" t="str">
        <f t="shared" si="357"/>
        <v/>
      </c>
    </row>
    <row r="2529" spans="1:52" ht="18" customHeight="1">
      <c r="A2529" s="281">
        <v>1700004</v>
      </c>
      <c r="B2529" s="281" t="s">
        <v>8615</v>
      </c>
      <c r="C2529" s="281" t="s">
        <v>8616</v>
      </c>
      <c r="D2529" s="281" t="s">
        <v>8617</v>
      </c>
      <c r="E2529" s="281" t="s">
        <v>6779</v>
      </c>
      <c r="F2529" s="281">
        <v>1</v>
      </c>
      <c r="G2529" s="281" t="s">
        <v>259</v>
      </c>
      <c r="H2529" s="303">
        <v>38246</v>
      </c>
      <c r="I2529" s="281">
        <v>24</v>
      </c>
      <c r="J2529" s="281" t="s">
        <v>260</v>
      </c>
      <c r="K2529" s="281">
        <v>267</v>
      </c>
      <c r="L2529" s="281" t="s">
        <v>328</v>
      </c>
      <c r="M2529" s="281">
        <v>2031</v>
      </c>
      <c r="N2529" s="281" t="s">
        <v>5775</v>
      </c>
      <c r="O2529" s="281">
        <v>2</v>
      </c>
      <c r="P2529" s="281" t="s">
        <v>303</v>
      </c>
      <c r="W2529" s="281">
        <v>-20</v>
      </c>
      <c r="X2529" s="281" t="s">
        <v>1574</v>
      </c>
      <c r="AA2529" s="281">
        <v>-1</v>
      </c>
      <c r="AB2529" s="281" t="s">
        <v>7787</v>
      </c>
      <c r="AC2529" s="303">
        <v>44710</v>
      </c>
      <c r="AD2529" s="281" t="s">
        <v>11526</v>
      </c>
      <c r="AE2529" s="281" t="s">
        <v>5776</v>
      </c>
      <c r="AF2529" s="281" t="s">
        <v>266</v>
      </c>
      <c r="AG2529" s="281" t="s">
        <v>5777</v>
      </c>
      <c r="AI2529" s="281" t="s">
        <v>5778</v>
      </c>
      <c r="AJ2529" s="281" t="s">
        <v>11499</v>
      </c>
      <c r="AN2529" s="303">
        <v>44012</v>
      </c>
      <c r="AP2529" s="284">
        <f t="shared" si="358"/>
        <v>2522</v>
      </c>
      <c r="AQ2529" s="284" t="str">
        <f t="shared" si="359"/>
        <v>川端海璃1</v>
      </c>
      <c r="AR2529" s="284" t="str">
        <f t="shared" si="360"/>
        <v>かわばたかいり1</v>
      </c>
      <c r="AS2529" s="284">
        <f t="shared" si="361"/>
        <v>1700004</v>
      </c>
      <c r="AT2529" s="284" t="str">
        <f t="shared" si="354"/>
        <v>川端海璃</v>
      </c>
      <c r="AU2529" s="284">
        <f>IF(AT2529="","",COUNTIF(AT$8:AT2529,AT2529))</f>
        <v>1</v>
      </c>
      <c r="AV2529" s="284" t="str">
        <f t="shared" si="355"/>
        <v>かわばたかいり</v>
      </c>
      <c r="AW2529" s="284">
        <f>IF(AV2529="","",COUNTIF(AV$8:AV2529,AV2529))</f>
        <v>1</v>
      </c>
      <c r="AX2529" s="284" t="str">
        <f t="shared" si="353"/>
        <v/>
      </c>
      <c r="AY2529" s="284" t="str">
        <f t="shared" si="356"/>
        <v/>
      </c>
      <c r="AZ2529" s="284" t="str">
        <f t="shared" si="357"/>
        <v/>
      </c>
    </row>
    <row r="2530" spans="1:52" ht="18" customHeight="1">
      <c r="A2530" s="281">
        <v>1728411</v>
      </c>
      <c r="B2530" s="281" t="s">
        <v>8618</v>
      </c>
      <c r="C2530" s="281" t="s">
        <v>7227</v>
      </c>
      <c r="D2530" s="281" t="s">
        <v>8619</v>
      </c>
      <c r="E2530" s="281" t="s">
        <v>5455</v>
      </c>
      <c r="F2530" s="281">
        <v>2</v>
      </c>
      <c r="G2530" s="281" t="s">
        <v>282</v>
      </c>
      <c r="H2530" s="303">
        <v>38444</v>
      </c>
      <c r="I2530" s="281">
        <v>24</v>
      </c>
      <c r="J2530" s="281" t="s">
        <v>260</v>
      </c>
      <c r="K2530" s="281">
        <v>280</v>
      </c>
      <c r="L2530" s="281" t="s">
        <v>334</v>
      </c>
      <c r="M2530" s="281">
        <v>2119</v>
      </c>
      <c r="N2530" s="281" t="s">
        <v>6292</v>
      </c>
      <c r="O2530" s="281">
        <v>2</v>
      </c>
      <c r="P2530" s="281" t="s">
        <v>303</v>
      </c>
      <c r="Q2530" s="281">
        <v>0</v>
      </c>
      <c r="S2530" s="281">
        <v>0</v>
      </c>
      <c r="W2530" s="281">
        <v>-20</v>
      </c>
      <c r="X2530" s="281" t="s">
        <v>1574</v>
      </c>
      <c r="AA2530" s="281">
        <v>-1</v>
      </c>
      <c r="AB2530" s="281" t="s">
        <v>7787</v>
      </c>
      <c r="AC2530" s="303">
        <v>44710</v>
      </c>
      <c r="AD2530" s="281" t="s">
        <v>11527</v>
      </c>
      <c r="AE2530" s="281" t="s">
        <v>6293</v>
      </c>
      <c r="AF2530" s="281" t="s">
        <v>266</v>
      </c>
      <c r="AG2530" s="281" t="s">
        <v>6294</v>
      </c>
      <c r="AI2530" s="281" t="s">
        <v>6295</v>
      </c>
      <c r="AJ2530" s="281" t="s">
        <v>11544</v>
      </c>
      <c r="AN2530" s="303">
        <v>44342</v>
      </c>
      <c r="AP2530" s="284">
        <f t="shared" si="358"/>
        <v>2523</v>
      </c>
      <c r="AQ2530" s="284" t="str">
        <f t="shared" si="359"/>
        <v>笹岡優衣1</v>
      </c>
      <c r="AR2530" s="284" t="str">
        <f t="shared" si="360"/>
        <v>ささおかゆい1</v>
      </c>
      <c r="AS2530" s="284">
        <f t="shared" si="361"/>
        <v>1728411</v>
      </c>
      <c r="AT2530" s="284" t="str">
        <f t="shared" si="354"/>
        <v>笹岡優衣</v>
      </c>
      <c r="AU2530" s="284">
        <f>IF(AT2530="","",COUNTIF(AT$8:AT2530,AT2530))</f>
        <v>1</v>
      </c>
      <c r="AV2530" s="284" t="str">
        <f t="shared" si="355"/>
        <v>ささおかゆい</v>
      </c>
      <c r="AW2530" s="284">
        <f>IF(AV2530="","",COUNTIF(AV$8:AV2530,AV2530))</f>
        <v>1</v>
      </c>
      <c r="AX2530" s="284" t="str">
        <f t="shared" si="353"/>
        <v/>
      </c>
      <c r="AY2530" s="284" t="str">
        <f t="shared" si="356"/>
        <v/>
      </c>
      <c r="AZ2530" s="284" t="str">
        <f t="shared" si="357"/>
        <v/>
      </c>
    </row>
    <row r="2531" spans="1:52" ht="18" customHeight="1">
      <c r="A2531" s="281">
        <v>1729903</v>
      </c>
      <c r="B2531" s="281" t="s">
        <v>4707</v>
      </c>
      <c r="C2531" s="281" t="s">
        <v>8536</v>
      </c>
      <c r="D2531" s="281" t="s">
        <v>4709</v>
      </c>
      <c r="E2531" s="281" t="s">
        <v>5609</v>
      </c>
      <c r="F2531" s="281">
        <v>1</v>
      </c>
      <c r="G2531" s="281" t="s">
        <v>259</v>
      </c>
      <c r="H2531" s="303">
        <v>38459</v>
      </c>
      <c r="I2531" s="281">
        <v>24</v>
      </c>
      <c r="J2531" s="281" t="s">
        <v>260</v>
      </c>
      <c r="K2531" s="281">
        <v>278</v>
      </c>
      <c r="L2531" s="281" t="s">
        <v>445</v>
      </c>
      <c r="M2531" s="281">
        <v>2093</v>
      </c>
      <c r="N2531" s="281" t="s">
        <v>5626</v>
      </c>
      <c r="O2531" s="281">
        <v>2</v>
      </c>
      <c r="P2531" s="281" t="s">
        <v>303</v>
      </c>
      <c r="W2531" s="281">
        <v>-20</v>
      </c>
      <c r="X2531" s="281" t="s">
        <v>1574</v>
      </c>
      <c r="AA2531" s="281">
        <v>-1</v>
      </c>
      <c r="AB2531" s="281" t="s">
        <v>7787</v>
      </c>
      <c r="AC2531" s="303">
        <v>44710</v>
      </c>
      <c r="AD2531" s="281" t="s">
        <v>11527</v>
      </c>
      <c r="AE2531" s="281" t="s">
        <v>5627</v>
      </c>
      <c r="AF2531" s="281" t="s">
        <v>266</v>
      </c>
      <c r="AG2531" s="281" t="s">
        <v>5628</v>
      </c>
      <c r="AI2531" s="281" t="s">
        <v>5629</v>
      </c>
      <c r="AJ2531" s="281" t="s">
        <v>11486</v>
      </c>
      <c r="AN2531" s="303">
        <v>44347</v>
      </c>
      <c r="AP2531" s="284">
        <f t="shared" si="358"/>
        <v>2524</v>
      </c>
      <c r="AQ2531" s="284" t="str">
        <f t="shared" si="359"/>
        <v>馬場竜之介1</v>
      </c>
      <c r="AR2531" s="284" t="str">
        <f t="shared" si="360"/>
        <v>ばばりゅうのすけ1</v>
      </c>
      <c r="AS2531" s="284">
        <f t="shared" si="361"/>
        <v>1729903</v>
      </c>
      <c r="AT2531" s="284" t="str">
        <f t="shared" si="354"/>
        <v>馬場竜之介</v>
      </c>
      <c r="AU2531" s="284">
        <f>IF(AT2531="","",COUNTIF(AT$8:AT2531,AT2531))</f>
        <v>1</v>
      </c>
      <c r="AV2531" s="284" t="str">
        <f t="shared" si="355"/>
        <v>ばばりゅうのすけ</v>
      </c>
      <c r="AW2531" s="284">
        <f>IF(AV2531="","",COUNTIF(AV$8:AV2531,AV2531))</f>
        <v>1</v>
      </c>
      <c r="AX2531" s="284" t="str">
        <f t="shared" si="353"/>
        <v/>
      </c>
      <c r="AY2531" s="284" t="str">
        <f t="shared" si="356"/>
        <v/>
      </c>
      <c r="AZ2531" s="284" t="str">
        <f t="shared" si="357"/>
        <v/>
      </c>
    </row>
    <row r="2532" spans="1:52" ht="18" customHeight="1">
      <c r="A2532" s="281">
        <v>1732414</v>
      </c>
      <c r="B2532" s="281" t="s">
        <v>1039</v>
      </c>
      <c r="C2532" s="281" t="s">
        <v>8620</v>
      </c>
      <c r="D2532" s="281" t="s">
        <v>1041</v>
      </c>
      <c r="E2532" s="281" t="s">
        <v>4500</v>
      </c>
      <c r="F2532" s="281">
        <v>2</v>
      </c>
      <c r="G2532" s="281" t="s">
        <v>282</v>
      </c>
      <c r="H2532" s="303">
        <v>38463</v>
      </c>
      <c r="I2532" s="281">
        <v>24</v>
      </c>
      <c r="J2532" s="281" t="s">
        <v>260</v>
      </c>
      <c r="K2532" s="281">
        <v>267</v>
      </c>
      <c r="L2532" s="281" t="s">
        <v>328</v>
      </c>
      <c r="M2532" s="281">
        <v>2029</v>
      </c>
      <c r="N2532" s="281" t="s">
        <v>5736</v>
      </c>
      <c r="O2532" s="281">
        <v>2</v>
      </c>
      <c r="P2532" s="281" t="s">
        <v>303</v>
      </c>
      <c r="W2532" s="281">
        <v>-20</v>
      </c>
      <c r="X2532" s="281" t="s">
        <v>1574</v>
      </c>
      <c r="AA2532" s="281">
        <v>-1</v>
      </c>
      <c r="AB2532" s="281" t="s">
        <v>7787</v>
      </c>
      <c r="AC2532" s="303">
        <v>44710</v>
      </c>
      <c r="AD2532" s="281" t="s">
        <v>11526</v>
      </c>
      <c r="AE2532" s="281" t="s">
        <v>5737</v>
      </c>
      <c r="AF2532" s="281" t="s">
        <v>266</v>
      </c>
      <c r="AG2532" s="281" t="s">
        <v>5738</v>
      </c>
      <c r="AI2532" s="281" t="s">
        <v>5739</v>
      </c>
      <c r="AJ2532" s="281" t="s">
        <v>11496</v>
      </c>
      <c r="AN2532" s="303">
        <v>44354</v>
      </c>
      <c r="AP2532" s="284">
        <f t="shared" si="358"/>
        <v>2525</v>
      </c>
      <c r="AQ2532" s="284" t="str">
        <f t="shared" si="359"/>
        <v>樋口莉桜1</v>
      </c>
      <c r="AR2532" s="284" t="str">
        <f t="shared" si="360"/>
        <v>ひぐちりお1</v>
      </c>
      <c r="AS2532" s="284">
        <f t="shared" si="361"/>
        <v>1732414</v>
      </c>
      <c r="AT2532" s="284" t="str">
        <f t="shared" si="354"/>
        <v>樋口莉桜</v>
      </c>
      <c r="AU2532" s="284">
        <f>IF(AT2532="","",COUNTIF(AT$8:AT2532,AT2532))</f>
        <v>1</v>
      </c>
      <c r="AV2532" s="284" t="str">
        <f t="shared" si="355"/>
        <v>ひぐちりお</v>
      </c>
      <c r="AW2532" s="284">
        <f>IF(AV2532="","",COUNTIF(AV$8:AV2532,AV2532))</f>
        <v>1</v>
      </c>
      <c r="AX2532" s="284" t="str">
        <f t="shared" si="353"/>
        <v/>
      </c>
      <c r="AY2532" s="284" t="str">
        <f t="shared" si="356"/>
        <v/>
      </c>
      <c r="AZ2532" s="284" t="str">
        <f t="shared" si="357"/>
        <v/>
      </c>
    </row>
    <row r="2533" spans="1:52" ht="18" customHeight="1">
      <c r="A2533" s="281">
        <v>1729907</v>
      </c>
      <c r="B2533" s="281" t="s">
        <v>8621</v>
      </c>
      <c r="C2533" s="281" t="s">
        <v>8622</v>
      </c>
      <c r="D2533" s="281" t="s">
        <v>8623</v>
      </c>
      <c r="E2533" s="281" t="s">
        <v>6233</v>
      </c>
      <c r="F2533" s="281">
        <v>1</v>
      </c>
      <c r="G2533" s="281" t="s">
        <v>259</v>
      </c>
      <c r="H2533" s="303">
        <v>38473</v>
      </c>
      <c r="I2533" s="281">
        <v>24</v>
      </c>
      <c r="J2533" s="281" t="s">
        <v>260</v>
      </c>
      <c r="K2533" s="281">
        <v>278</v>
      </c>
      <c r="L2533" s="281" t="s">
        <v>445</v>
      </c>
      <c r="M2533" s="281">
        <v>2093</v>
      </c>
      <c r="N2533" s="281" t="s">
        <v>5626</v>
      </c>
      <c r="O2533" s="281">
        <v>2</v>
      </c>
      <c r="P2533" s="281" t="s">
        <v>303</v>
      </c>
      <c r="W2533" s="281">
        <v>-20</v>
      </c>
      <c r="X2533" s="281" t="s">
        <v>1574</v>
      </c>
      <c r="AA2533" s="281">
        <v>-1</v>
      </c>
      <c r="AB2533" s="281" t="s">
        <v>7787</v>
      </c>
      <c r="AC2533" s="303">
        <v>44710</v>
      </c>
      <c r="AD2533" s="281" t="s">
        <v>11527</v>
      </c>
      <c r="AE2533" s="281" t="s">
        <v>5627</v>
      </c>
      <c r="AF2533" s="281" t="s">
        <v>266</v>
      </c>
      <c r="AG2533" s="281" t="s">
        <v>5628</v>
      </c>
      <c r="AI2533" s="281" t="s">
        <v>5629</v>
      </c>
      <c r="AJ2533" s="281" t="s">
        <v>11486</v>
      </c>
      <c r="AN2533" s="303">
        <v>44347</v>
      </c>
      <c r="AP2533" s="284">
        <f t="shared" si="358"/>
        <v>2526</v>
      </c>
      <c r="AQ2533" s="284" t="str">
        <f t="shared" si="359"/>
        <v>務台峻也1</v>
      </c>
      <c r="AR2533" s="284" t="str">
        <f t="shared" si="360"/>
        <v>むたいしゅんや1</v>
      </c>
      <c r="AS2533" s="284">
        <f t="shared" si="361"/>
        <v>1729907</v>
      </c>
      <c r="AT2533" s="284" t="str">
        <f t="shared" si="354"/>
        <v>務台峻也</v>
      </c>
      <c r="AU2533" s="284">
        <f>IF(AT2533="","",COUNTIF(AT$8:AT2533,AT2533))</f>
        <v>1</v>
      </c>
      <c r="AV2533" s="284" t="str">
        <f t="shared" si="355"/>
        <v>むたいしゅんや</v>
      </c>
      <c r="AW2533" s="284">
        <f>IF(AV2533="","",COUNTIF(AV$8:AV2533,AV2533))</f>
        <v>1</v>
      </c>
      <c r="AX2533" s="284" t="str">
        <f t="shared" si="353"/>
        <v/>
      </c>
      <c r="AY2533" s="284" t="str">
        <f t="shared" si="356"/>
        <v/>
      </c>
      <c r="AZ2533" s="284" t="str">
        <f t="shared" si="357"/>
        <v/>
      </c>
    </row>
    <row r="2534" spans="1:52" ht="18" customHeight="1">
      <c r="A2534" s="281">
        <v>1732356</v>
      </c>
      <c r="B2534" s="281" t="s">
        <v>1026</v>
      </c>
      <c r="C2534" s="281" t="s">
        <v>8624</v>
      </c>
      <c r="D2534" s="281" t="s">
        <v>1028</v>
      </c>
      <c r="E2534" s="281" t="s">
        <v>3175</v>
      </c>
      <c r="F2534" s="281">
        <v>1</v>
      </c>
      <c r="G2534" s="281" t="s">
        <v>259</v>
      </c>
      <c r="H2534" s="303">
        <v>38476</v>
      </c>
      <c r="I2534" s="281">
        <v>24</v>
      </c>
      <c r="J2534" s="281" t="s">
        <v>260</v>
      </c>
      <c r="K2534" s="281">
        <v>267</v>
      </c>
      <c r="L2534" s="281" t="s">
        <v>328</v>
      </c>
      <c r="M2534" s="281">
        <v>2040</v>
      </c>
      <c r="N2534" s="281" t="s">
        <v>5290</v>
      </c>
      <c r="O2534" s="281">
        <v>2</v>
      </c>
      <c r="P2534" s="281" t="s">
        <v>303</v>
      </c>
      <c r="W2534" s="281">
        <v>-20</v>
      </c>
      <c r="X2534" s="281" t="s">
        <v>1574</v>
      </c>
      <c r="AA2534" s="281">
        <v>-1</v>
      </c>
      <c r="AB2534" s="281" t="s">
        <v>7787</v>
      </c>
      <c r="AC2534" s="303">
        <v>44710</v>
      </c>
      <c r="AD2534" s="281" t="s">
        <v>11526</v>
      </c>
      <c r="AE2534" s="281" t="s">
        <v>5291</v>
      </c>
      <c r="AF2534" s="281" t="s">
        <v>266</v>
      </c>
      <c r="AG2534" s="281" t="s">
        <v>5292</v>
      </c>
      <c r="AH2534" s="281" t="s">
        <v>5290</v>
      </c>
      <c r="AI2534" s="281" t="s">
        <v>5293</v>
      </c>
      <c r="AJ2534" s="281" t="s">
        <v>11456</v>
      </c>
      <c r="AN2534" s="303">
        <v>44354</v>
      </c>
      <c r="AP2534" s="284">
        <f t="shared" si="358"/>
        <v>2527</v>
      </c>
      <c r="AQ2534" s="284" t="str">
        <f t="shared" si="359"/>
        <v>伊藤凌1</v>
      </c>
      <c r="AR2534" s="284" t="str">
        <f t="shared" si="360"/>
        <v>いとうりょう1</v>
      </c>
      <c r="AS2534" s="284">
        <f t="shared" si="361"/>
        <v>1732356</v>
      </c>
      <c r="AT2534" s="284" t="str">
        <f t="shared" si="354"/>
        <v>伊藤凌</v>
      </c>
      <c r="AU2534" s="284">
        <f>IF(AT2534="","",COUNTIF(AT$8:AT2534,AT2534))</f>
        <v>1</v>
      </c>
      <c r="AV2534" s="284" t="str">
        <f t="shared" si="355"/>
        <v>いとうりょう</v>
      </c>
      <c r="AW2534" s="284">
        <f>IF(AV2534="","",COUNTIF(AV$8:AV2534,AV2534))</f>
        <v>1</v>
      </c>
      <c r="AX2534" s="284" t="str">
        <f t="shared" si="353"/>
        <v/>
      </c>
      <c r="AY2534" s="284" t="str">
        <f t="shared" si="356"/>
        <v/>
      </c>
      <c r="AZ2534" s="284" t="str">
        <f t="shared" si="357"/>
        <v/>
      </c>
    </row>
    <row r="2535" spans="1:52" ht="18" customHeight="1">
      <c r="A2535" s="281">
        <v>1728371</v>
      </c>
      <c r="B2535" s="281" t="s">
        <v>3104</v>
      </c>
      <c r="C2535" s="281" t="s">
        <v>8625</v>
      </c>
      <c r="D2535" s="281" t="s">
        <v>3106</v>
      </c>
      <c r="E2535" s="281" t="s">
        <v>8626</v>
      </c>
      <c r="F2535" s="281">
        <v>2</v>
      </c>
      <c r="G2535" s="281" t="s">
        <v>282</v>
      </c>
      <c r="H2535" s="303">
        <v>38483</v>
      </c>
      <c r="I2535" s="281">
        <v>24</v>
      </c>
      <c r="J2535" s="281" t="s">
        <v>260</v>
      </c>
      <c r="K2535" s="281">
        <v>280</v>
      </c>
      <c r="L2535" s="281" t="s">
        <v>334</v>
      </c>
      <c r="M2535" s="281">
        <v>5006</v>
      </c>
      <c r="N2535" s="281" t="s">
        <v>5808</v>
      </c>
      <c r="O2535" s="281">
        <v>2</v>
      </c>
      <c r="P2535" s="281" t="s">
        <v>303</v>
      </c>
      <c r="W2535" s="281">
        <v>-20</v>
      </c>
      <c r="X2535" s="281" t="s">
        <v>1574</v>
      </c>
      <c r="AA2535" s="281">
        <v>-1</v>
      </c>
      <c r="AB2535" s="281" t="s">
        <v>7787</v>
      </c>
      <c r="AC2535" s="303">
        <v>44710</v>
      </c>
      <c r="AD2535" s="281" t="s">
        <v>11527</v>
      </c>
      <c r="AE2535" s="281" t="s">
        <v>1142</v>
      </c>
      <c r="AF2535" s="281" t="s">
        <v>266</v>
      </c>
      <c r="AG2535" s="281" t="s">
        <v>5809</v>
      </c>
      <c r="AI2535" s="281" t="s">
        <v>5810</v>
      </c>
      <c r="AJ2535" s="281" t="s">
        <v>11502</v>
      </c>
      <c r="AN2535" s="303">
        <v>44342</v>
      </c>
      <c r="AP2535" s="284">
        <f t="shared" si="358"/>
        <v>2528</v>
      </c>
      <c r="AQ2535" s="284" t="str">
        <f t="shared" si="359"/>
        <v>吉澤祈里1</v>
      </c>
      <c r="AR2535" s="284" t="str">
        <f t="shared" si="360"/>
        <v>よしざわいのり1</v>
      </c>
      <c r="AS2535" s="284">
        <f t="shared" si="361"/>
        <v>1728371</v>
      </c>
      <c r="AT2535" s="284" t="str">
        <f t="shared" si="354"/>
        <v>吉澤祈里</v>
      </c>
      <c r="AU2535" s="284">
        <f>IF(AT2535="","",COUNTIF(AT$8:AT2535,AT2535))</f>
        <v>1</v>
      </c>
      <c r="AV2535" s="284" t="str">
        <f t="shared" si="355"/>
        <v>よしざわいのり</v>
      </c>
      <c r="AW2535" s="284">
        <f>IF(AV2535="","",COUNTIF(AV$8:AV2535,AV2535))</f>
        <v>1</v>
      </c>
      <c r="AX2535" s="284" t="str">
        <f t="shared" si="353"/>
        <v/>
      </c>
      <c r="AY2535" s="284" t="str">
        <f t="shared" si="356"/>
        <v/>
      </c>
      <c r="AZ2535" s="284" t="str">
        <f t="shared" si="357"/>
        <v/>
      </c>
    </row>
    <row r="2536" spans="1:52" ht="18" customHeight="1">
      <c r="A2536" s="281">
        <v>1732403</v>
      </c>
      <c r="B2536" s="281" t="s">
        <v>8627</v>
      </c>
      <c r="C2536" s="281" t="s">
        <v>8628</v>
      </c>
      <c r="D2536" s="281" t="s">
        <v>8629</v>
      </c>
      <c r="E2536" s="281" t="s">
        <v>8630</v>
      </c>
      <c r="F2536" s="281">
        <v>1</v>
      </c>
      <c r="G2536" s="281" t="s">
        <v>259</v>
      </c>
      <c r="H2536" s="303">
        <v>38489</v>
      </c>
      <c r="I2536" s="281">
        <v>24</v>
      </c>
      <c r="J2536" s="281" t="s">
        <v>260</v>
      </c>
      <c r="K2536" s="281">
        <v>267</v>
      </c>
      <c r="L2536" s="281" t="s">
        <v>328</v>
      </c>
      <c r="M2536" s="281">
        <v>2029</v>
      </c>
      <c r="N2536" s="281" t="s">
        <v>5736</v>
      </c>
      <c r="O2536" s="281">
        <v>2</v>
      </c>
      <c r="P2536" s="281" t="s">
        <v>303</v>
      </c>
      <c r="W2536" s="281">
        <v>-20</v>
      </c>
      <c r="X2536" s="281" t="s">
        <v>1574</v>
      </c>
      <c r="AA2536" s="281">
        <v>-1</v>
      </c>
      <c r="AB2536" s="281" t="s">
        <v>7787</v>
      </c>
      <c r="AC2536" s="303">
        <v>44710</v>
      </c>
      <c r="AD2536" s="281" t="s">
        <v>11526</v>
      </c>
      <c r="AE2536" s="281" t="s">
        <v>5737</v>
      </c>
      <c r="AF2536" s="281" t="s">
        <v>266</v>
      </c>
      <c r="AG2536" s="281" t="s">
        <v>5738</v>
      </c>
      <c r="AI2536" s="281" t="s">
        <v>5739</v>
      </c>
      <c r="AJ2536" s="281" t="s">
        <v>11496</v>
      </c>
      <c r="AN2536" s="303">
        <v>44354</v>
      </c>
      <c r="AP2536" s="284">
        <f t="shared" si="358"/>
        <v>2529</v>
      </c>
      <c r="AQ2536" s="284" t="str">
        <f t="shared" si="359"/>
        <v>二本松樹大1</v>
      </c>
      <c r="AR2536" s="284" t="str">
        <f t="shared" si="360"/>
        <v>にほんまつじゅお1</v>
      </c>
      <c r="AS2536" s="284">
        <f t="shared" si="361"/>
        <v>1732403</v>
      </c>
      <c r="AT2536" s="284" t="str">
        <f t="shared" si="354"/>
        <v>二本松樹大</v>
      </c>
      <c r="AU2536" s="284">
        <f>IF(AT2536="","",COUNTIF(AT$8:AT2536,AT2536))</f>
        <v>1</v>
      </c>
      <c r="AV2536" s="284" t="str">
        <f t="shared" si="355"/>
        <v>にほんまつじゅお</v>
      </c>
      <c r="AW2536" s="284">
        <f>IF(AV2536="","",COUNTIF(AV$8:AV2536,AV2536))</f>
        <v>1</v>
      </c>
      <c r="AX2536" s="284" t="str">
        <f t="shared" si="353"/>
        <v/>
      </c>
      <c r="AY2536" s="284" t="str">
        <f t="shared" si="356"/>
        <v/>
      </c>
      <c r="AZ2536" s="284" t="str">
        <f t="shared" si="357"/>
        <v/>
      </c>
    </row>
    <row r="2537" spans="1:52" ht="18" customHeight="1">
      <c r="A2537" s="281">
        <v>1741526</v>
      </c>
      <c r="B2537" s="281" t="s">
        <v>906</v>
      </c>
      <c r="C2537" s="281" t="s">
        <v>8631</v>
      </c>
      <c r="D2537" s="281" t="s">
        <v>908</v>
      </c>
      <c r="E2537" s="281" t="s">
        <v>8632</v>
      </c>
      <c r="F2537" s="281">
        <v>1</v>
      </c>
      <c r="G2537" s="281" t="s">
        <v>259</v>
      </c>
      <c r="H2537" s="303">
        <v>38489</v>
      </c>
      <c r="I2537" s="281">
        <v>24</v>
      </c>
      <c r="J2537" s="281" t="s">
        <v>260</v>
      </c>
      <c r="K2537" s="281">
        <v>267</v>
      </c>
      <c r="L2537" s="281" t="s">
        <v>328</v>
      </c>
      <c r="M2537" s="281">
        <v>2040</v>
      </c>
      <c r="N2537" s="281" t="s">
        <v>5290</v>
      </c>
      <c r="O2537" s="281">
        <v>2</v>
      </c>
      <c r="P2537" s="281" t="s">
        <v>303</v>
      </c>
      <c r="Q2537" s="281">
        <v>0</v>
      </c>
      <c r="S2537" s="281">
        <v>0</v>
      </c>
      <c r="W2537" s="281">
        <v>-20</v>
      </c>
      <c r="X2537" s="281" t="s">
        <v>1574</v>
      </c>
      <c r="AA2537" s="281">
        <v>-1</v>
      </c>
      <c r="AB2537" s="281" t="s">
        <v>7787</v>
      </c>
      <c r="AC2537" s="303">
        <v>44710</v>
      </c>
      <c r="AD2537" s="281" t="s">
        <v>11526</v>
      </c>
      <c r="AE2537" s="281" t="s">
        <v>5291</v>
      </c>
      <c r="AF2537" s="281" t="s">
        <v>266</v>
      </c>
      <c r="AG2537" s="281" t="s">
        <v>5292</v>
      </c>
      <c r="AH2537" s="281" t="s">
        <v>5290</v>
      </c>
      <c r="AI2537" s="281" t="s">
        <v>5293</v>
      </c>
      <c r="AJ2537" s="281" t="s">
        <v>11456</v>
      </c>
      <c r="AN2537" s="303">
        <v>44386</v>
      </c>
      <c r="AP2537" s="284">
        <f t="shared" si="358"/>
        <v>2530</v>
      </c>
      <c r="AQ2537" s="284" t="str">
        <f t="shared" si="359"/>
        <v>原田馴也1</v>
      </c>
      <c r="AR2537" s="284" t="str">
        <f t="shared" si="360"/>
        <v>はらだじゅんや1</v>
      </c>
      <c r="AS2537" s="284">
        <f t="shared" si="361"/>
        <v>1741526</v>
      </c>
      <c r="AT2537" s="284" t="str">
        <f t="shared" si="354"/>
        <v>原田馴也</v>
      </c>
      <c r="AU2537" s="284">
        <f>IF(AT2537="","",COUNTIF(AT$8:AT2537,AT2537))</f>
        <v>1</v>
      </c>
      <c r="AV2537" s="284" t="str">
        <f t="shared" si="355"/>
        <v>はらだじゅんや</v>
      </c>
      <c r="AW2537" s="284">
        <f>IF(AV2537="","",COUNTIF(AV$8:AV2537,AV2537))</f>
        <v>1</v>
      </c>
      <c r="AX2537" s="284" t="str">
        <f t="shared" si="353"/>
        <v/>
      </c>
      <c r="AY2537" s="284" t="str">
        <f t="shared" si="356"/>
        <v/>
      </c>
      <c r="AZ2537" s="284" t="str">
        <f t="shared" si="357"/>
        <v/>
      </c>
    </row>
    <row r="2538" spans="1:52" ht="18" customHeight="1">
      <c r="A2538" s="281">
        <v>1736728</v>
      </c>
      <c r="B2538" s="281" t="s">
        <v>8633</v>
      </c>
      <c r="C2538" s="281" t="s">
        <v>5510</v>
      </c>
      <c r="D2538" s="281" t="s">
        <v>8634</v>
      </c>
      <c r="E2538" s="281" t="s">
        <v>3201</v>
      </c>
      <c r="F2538" s="281">
        <v>2</v>
      </c>
      <c r="G2538" s="281" t="s">
        <v>282</v>
      </c>
      <c r="H2538" s="303">
        <v>38495</v>
      </c>
      <c r="I2538" s="281">
        <v>24</v>
      </c>
      <c r="J2538" s="281" t="s">
        <v>260</v>
      </c>
      <c r="K2538" s="281">
        <v>279</v>
      </c>
      <c r="L2538" s="281" t="s">
        <v>308</v>
      </c>
      <c r="M2538" s="281">
        <v>2107</v>
      </c>
      <c r="N2538" s="281" t="s">
        <v>5681</v>
      </c>
      <c r="O2538" s="281">
        <v>2</v>
      </c>
      <c r="P2538" s="281" t="s">
        <v>303</v>
      </c>
      <c r="Q2538" s="281">
        <v>0</v>
      </c>
      <c r="S2538" s="281">
        <v>0</v>
      </c>
      <c r="W2538" s="281">
        <v>-20</v>
      </c>
      <c r="X2538" s="281" t="s">
        <v>1574</v>
      </c>
      <c r="AA2538" s="281">
        <v>-1</v>
      </c>
      <c r="AB2538" s="281" t="s">
        <v>7787</v>
      </c>
      <c r="AC2538" s="303">
        <v>44710</v>
      </c>
      <c r="AD2538" s="281" t="s">
        <v>11527</v>
      </c>
      <c r="AE2538" s="281" t="s">
        <v>2292</v>
      </c>
      <c r="AF2538" s="281" t="s">
        <v>266</v>
      </c>
      <c r="AG2538" s="281" t="s">
        <v>7437</v>
      </c>
      <c r="AI2538" s="281" t="s">
        <v>7438</v>
      </c>
      <c r="AJ2538" s="281" t="s">
        <v>11612</v>
      </c>
      <c r="AN2538" s="303">
        <v>44361</v>
      </c>
      <c r="AP2538" s="284">
        <f t="shared" si="358"/>
        <v>2531</v>
      </c>
      <c r="AQ2538" s="284" t="str">
        <f t="shared" si="359"/>
        <v>稲生彩音1</v>
      </c>
      <c r="AR2538" s="284" t="str">
        <f t="shared" si="360"/>
        <v>いのうあやね1</v>
      </c>
      <c r="AS2538" s="284">
        <f t="shared" si="361"/>
        <v>1736728</v>
      </c>
      <c r="AT2538" s="284" t="str">
        <f t="shared" si="354"/>
        <v>稲生彩音</v>
      </c>
      <c r="AU2538" s="284">
        <f>IF(AT2538="","",COUNTIF(AT$8:AT2538,AT2538))</f>
        <v>1</v>
      </c>
      <c r="AV2538" s="284" t="str">
        <f t="shared" si="355"/>
        <v>いのうあやね</v>
      </c>
      <c r="AW2538" s="284">
        <f>IF(AV2538="","",COUNTIF(AV$8:AV2538,AV2538))</f>
        <v>1</v>
      </c>
      <c r="AX2538" s="284" t="str">
        <f t="shared" si="353"/>
        <v/>
      </c>
      <c r="AY2538" s="284" t="str">
        <f t="shared" si="356"/>
        <v/>
      </c>
      <c r="AZ2538" s="284" t="str">
        <f t="shared" si="357"/>
        <v/>
      </c>
    </row>
    <row r="2539" spans="1:52" ht="18" customHeight="1">
      <c r="A2539" s="281">
        <v>1729897</v>
      </c>
      <c r="B2539" s="281" t="s">
        <v>4239</v>
      </c>
      <c r="C2539" s="281" t="s">
        <v>3087</v>
      </c>
      <c r="D2539" s="281" t="s">
        <v>4241</v>
      </c>
      <c r="E2539" s="281" t="s">
        <v>3089</v>
      </c>
      <c r="F2539" s="281">
        <v>2</v>
      </c>
      <c r="G2539" s="281" t="s">
        <v>282</v>
      </c>
      <c r="H2539" s="303">
        <v>38500</v>
      </c>
      <c r="I2539" s="281">
        <v>24</v>
      </c>
      <c r="J2539" s="281" t="s">
        <v>260</v>
      </c>
      <c r="K2539" s="281">
        <v>278</v>
      </c>
      <c r="L2539" s="281" t="s">
        <v>445</v>
      </c>
      <c r="M2539" s="281">
        <v>2093</v>
      </c>
      <c r="N2539" s="281" t="s">
        <v>5626</v>
      </c>
      <c r="O2539" s="281">
        <v>2</v>
      </c>
      <c r="P2539" s="281" t="s">
        <v>303</v>
      </c>
      <c r="W2539" s="281">
        <v>-20</v>
      </c>
      <c r="X2539" s="281" t="s">
        <v>1574</v>
      </c>
      <c r="AA2539" s="281">
        <v>-1</v>
      </c>
      <c r="AB2539" s="281" t="s">
        <v>7787</v>
      </c>
      <c r="AC2539" s="303">
        <v>44710</v>
      </c>
      <c r="AD2539" s="281" t="s">
        <v>11527</v>
      </c>
      <c r="AE2539" s="281" t="s">
        <v>5627</v>
      </c>
      <c r="AF2539" s="281" t="s">
        <v>266</v>
      </c>
      <c r="AG2539" s="281" t="s">
        <v>5628</v>
      </c>
      <c r="AI2539" s="281" t="s">
        <v>5629</v>
      </c>
      <c r="AJ2539" s="281" t="s">
        <v>11486</v>
      </c>
      <c r="AN2539" s="303">
        <v>44347</v>
      </c>
      <c r="AP2539" s="284">
        <f t="shared" si="358"/>
        <v>2532</v>
      </c>
      <c r="AQ2539" s="284" t="str">
        <f t="shared" si="359"/>
        <v>筒井葵1</v>
      </c>
      <c r="AR2539" s="284" t="str">
        <f t="shared" si="360"/>
        <v>つついあおい1</v>
      </c>
      <c r="AS2539" s="284">
        <f t="shared" si="361"/>
        <v>1729897</v>
      </c>
      <c r="AT2539" s="284" t="str">
        <f t="shared" si="354"/>
        <v>筒井葵</v>
      </c>
      <c r="AU2539" s="284">
        <f>IF(AT2539="","",COUNTIF(AT$8:AT2539,AT2539))</f>
        <v>1</v>
      </c>
      <c r="AV2539" s="284" t="str">
        <f t="shared" si="355"/>
        <v>つついあおい</v>
      </c>
      <c r="AW2539" s="284">
        <f>IF(AV2539="","",COUNTIF(AV$8:AV2539,AV2539))</f>
        <v>1</v>
      </c>
      <c r="AX2539" s="284" t="str">
        <f t="shared" si="353"/>
        <v/>
      </c>
      <c r="AY2539" s="284" t="str">
        <f t="shared" si="356"/>
        <v/>
      </c>
      <c r="AZ2539" s="284" t="str">
        <f t="shared" si="357"/>
        <v/>
      </c>
    </row>
    <row r="2540" spans="1:52" ht="18" customHeight="1">
      <c r="A2540" s="281">
        <v>1736704</v>
      </c>
      <c r="B2540" s="281" t="s">
        <v>3302</v>
      </c>
      <c r="C2540" s="281" t="s">
        <v>8635</v>
      </c>
      <c r="D2540" s="281" t="s">
        <v>3304</v>
      </c>
      <c r="E2540" s="281" t="s">
        <v>1065</v>
      </c>
      <c r="F2540" s="281">
        <v>1</v>
      </c>
      <c r="G2540" s="281" t="s">
        <v>259</v>
      </c>
      <c r="H2540" s="303">
        <v>38501</v>
      </c>
      <c r="I2540" s="281">
        <v>24</v>
      </c>
      <c r="J2540" s="281" t="s">
        <v>260</v>
      </c>
      <c r="K2540" s="281">
        <v>279</v>
      </c>
      <c r="L2540" s="281" t="s">
        <v>308</v>
      </c>
      <c r="M2540" s="281">
        <v>2108</v>
      </c>
      <c r="N2540" s="281" t="s">
        <v>6858</v>
      </c>
      <c r="O2540" s="281">
        <v>2</v>
      </c>
      <c r="P2540" s="281" t="s">
        <v>303</v>
      </c>
      <c r="W2540" s="281">
        <v>-20</v>
      </c>
      <c r="X2540" s="281" t="s">
        <v>1574</v>
      </c>
      <c r="AA2540" s="281">
        <v>-1</v>
      </c>
      <c r="AB2540" s="281" t="s">
        <v>7787</v>
      </c>
      <c r="AC2540" s="303">
        <v>44710</v>
      </c>
      <c r="AD2540" s="281" t="s">
        <v>11527</v>
      </c>
      <c r="AN2540" s="303">
        <v>44361</v>
      </c>
      <c r="AP2540" s="284">
        <f t="shared" si="358"/>
        <v>2533</v>
      </c>
      <c r="AQ2540" s="284" t="str">
        <f t="shared" si="359"/>
        <v>登内将希1</v>
      </c>
      <c r="AR2540" s="284" t="str">
        <f t="shared" si="360"/>
        <v>とのうちまさき1</v>
      </c>
      <c r="AS2540" s="284">
        <f t="shared" si="361"/>
        <v>1736704</v>
      </c>
      <c r="AT2540" s="284" t="str">
        <f t="shared" si="354"/>
        <v>登内将希</v>
      </c>
      <c r="AU2540" s="284">
        <f>IF(AT2540="","",COUNTIF(AT$8:AT2540,AT2540))</f>
        <v>1</v>
      </c>
      <c r="AV2540" s="284" t="str">
        <f t="shared" si="355"/>
        <v>とのうちまさき</v>
      </c>
      <c r="AW2540" s="284">
        <f>IF(AV2540="","",COUNTIF(AV$8:AV2540,AV2540))</f>
        <v>1</v>
      </c>
      <c r="AX2540" s="284" t="str">
        <f t="shared" si="353"/>
        <v/>
      </c>
      <c r="AY2540" s="284" t="str">
        <f t="shared" si="356"/>
        <v/>
      </c>
      <c r="AZ2540" s="284" t="str">
        <f t="shared" si="357"/>
        <v/>
      </c>
    </row>
    <row r="2541" spans="1:52" ht="18" customHeight="1">
      <c r="A2541" s="281">
        <v>1729881</v>
      </c>
      <c r="B2541" s="281" t="s">
        <v>2017</v>
      </c>
      <c r="C2541" s="281" t="s">
        <v>8636</v>
      </c>
      <c r="D2541" s="281" t="s">
        <v>320</v>
      </c>
      <c r="E2541" s="281" t="s">
        <v>8637</v>
      </c>
      <c r="F2541" s="281">
        <v>2</v>
      </c>
      <c r="G2541" s="281" t="s">
        <v>282</v>
      </c>
      <c r="H2541" s="303">
        <v>38503</v>
      </c>
      <c r="I2541" s="281">
        <v>24</v>
      </c>
      <c r="J2541" s="281" t="s">
        <v>260</v>
      </c>
      <c r="K2541" s="281">
        <v>278</v>
      </c>
      <c r="L2541" s="281" t="s">
        <v>445</v>
      </c>
      <c r="M2541" s="281">
        <v>2093</v>
      </c>
      <c r="N2541" s="281" t="s">
        <v>5626</v>
      </c>
      <c r="O2541" s="281">
        <v>2</v>
      </c>
      <c r="P2541" s="281" t="s">
        <v>303</v>
      </c>
      <c r="W2541" s="281">
        <v>-20</v>
      </c>
      <c r="X2541" s="281" t="s">
        <v>1574</v>
      </c>
      <c r="AA2541" s="281">
        <v>-1</v>
      </c>
      <c r="AB2541" s="281" t="s">
        <v>7787</v>
      </c>
      <c r="AC2541" s="303">
        <v>44710</v>
      </c>
      <c r="AD2541" s="281" t="s">
        <v>11527</v>
      </c>
      <c r="AE2541" s="281" t="s">
        <v>5627</v>
      </c>
      <c r="AF2541" s="281" t="s">
        <v>266</v>
      </c>
      <c r="AG2541" s="281" t="s">
        <v>5628</v>
      </c>
      <c r="AI2541" s="281" t="s">
        <v>5629</v>
      </c>
      <c r="AJ2541" s="281" t="s">
        <v>11486</v>
      </c>
      <c r="AN2541" s="303">
        <v>44347</v>
      </c>
      <c r="AP2541" s="284">
        <f t="shared" si="358"/>
        <v>2534</v>
      </c>
      <c r="AQ2541" s="284" t="str">
        <f t="shared" si="359"/>
        <v>小澤珠里1</v>
      </c>
      <c r="AR2541" s="284" t="str">
        <f t="shared" si="360"/>
        <v>おざわじゅり1</v>
      </c>
      <c r="AS2541" s="284">
        <f t="shared" si="361"/>
        <v>1729881</v>
      </c>
      <c r="AT2541" s="284" t="str">
        <f t="shared" si="354"/>
        <v>小澤珠里</v>
      </c>
      <c r="AU2541" s="284">
        <f>IF(AT2541="","",COUNTIF(AT$8:AT2541,AT2541))</f>
        <v>1</v>
      </c>
      <c r="AV2541" s="284" t="str">
        <f t="shared" si="355"/>
        <v>おざわじゅり</v>
      </c>
      <c r="AW2541" s="284">
        <f>IF(AV2541="","",COUNTIF(AV$8:AV2541,AV2541))</f>
        <v>1</v>
      </c>
      <c r="AX2541" s="284" t="str">
        <f t="shared" si="353"/>
        <v/>
      </c>
      <c r="AY2541" s="284" t="str">
        <f t="shared" si="356"/>
        <v/>
      </c>
      <c r="AZ2541" s="284" t="str">
        <f t="shared" si="357"/>
        <v/>
      </c>
    </row>
    <row r="2542" spans="1:52" ht="18" customHeight="1">
      <c r="A2542" s="281">
        <v>1729949</v>
      </c>
      <c r="B2542" s="281" t="s">
        <v>2457</v>
      </c>
      <c r="C2542" s="281" t="s">
        <v>8638</v>
      </c>
      <c r="D2542" s="281" t="s">
        <v>2459</v>
      </c>
      <c r="E2542" s="281" t="s">
        <v>5699</v>
      </c>
      <c r="F2542" s="281">
        <v>2</v>
      </c>
      <c r="G2542" s="281" t="s">
        <v>282</v>
      </c>
      <c r="H2542" s="303">
        <v>38507</v>
      </c>
      <c r="I2542" s="281">
        <v>24</v>
      </c>
      <c r="J2542" s="281" t="s">
        <v>260</v>
      </c>
      <c r="K2542" s="281">
        <v>278</v>
      </c>
      <c r="L2542" s="281" t="s">
        <v>445</v>
      </c>
      <c r="M2542" s="281">
        <v>2098</v>
      </c>
      <c r="N2542" s="281" t="s">
        <v>5705</v>
      </c>
      <c r="O2542" s="281">
        <v>2</v>
      </c>
      <c r="P2542" s="281" t="s">
        <v>303</v>
      </c>
      <c r="W2542" s="281">
        <v>-20</v>
      </c>
      <c r="X2542" s="281" t="s">
        <v>1574</v>
      </c>
      <c r="AA2542" s="281">
        <v>-1</v>
      </c>
      <c r="AB2542" s="281" t="s">
        <v>7787</v>
      </c>
      <c r="AC2542" s="303">
        <v>44710</v>
      </c>
      <c r="AD2542" s="281" t="s">
        <v>11527</v>
      </c>
      <c r="AE2542" s="281" t="s">
        <v>5706</v>
      </c>
      <c r="AF2542" s="281" t="s">
        <v>266</v>
      </c>
      <c r="AG2542" s="281" t="s">
        <v>5707</v>
      </c>
      <c r="AI2542" s="281" t="s">
        <v>5708</v>
      </c>
      <c r="AJ2542" s="281" t="s">
        <v>11494</v>
      </c>
      <c r="AN2542" s="303">
        <v>44347</v>
      </c>
      <c r="AP2542" s="284">
        <f t="shared" si="358"/>
        <v>2535</v>
      </c>
      <c r="AQ2542" s="284" t="str">
        <f t="shared" si="359"/>
        <v>小島愛叶1</v>
      </c>
      <c r="AR2542" s="284" t="str">
        <f t="shared" si="360"/>
        <v>こじままなか1</v>
      </c>
      <c r="AS2542" s="284">
        <f t="shared" si="361"/>
        <v>1729949</v>
      </c>
      <c r="AT2542" s="284" t="str">
        <f t="shared" si="354"/>
        <v>小島愛叶</v>
      </c>
      <c r="AU2542" s="284">
        <f>IF(AT2542="","",COUNTIF(AT$8:AT2542,AT2542))</f>
        <v>1</v>
      </c>
      <c r="AV2542" s="284" t="str">
        <f t="shared" si="355"/>
        <v>こじままなか</v>
      </c>
      <c r="AW2542" s="284">
        <f>IF(AV2542="","",COUNTIF(AV$8:AV2542,AV2542))</f>
        <v>1</v>
      </c>
      <c r="AX2542" s="284" t="str">
        <f t="shared" si="353"/>
        <v/>
      </c>
      <c r="AY2542" s="284" t="str">
        <f t="shared" si="356"/>
        <v/>
      </c>
      <c r="AZ2542" s="284" t="str">
        <f t="shared" si="357"/>
        <v/>
      </c>
    </row>
    <row r="2543" spans="1:52" ht="18" customHeight="1">
      <c r="A2543" s="281">
        <v>1732413</v>
      </c>
      <c r="B2543" s="281" t="s">
        <v>7169</v>
      </c>
      <c r="C2543" s="281" t="s">
        <v>5732</v>
      </c>
      <c r="D2543" s="281" t="s">
        <v>7170</v>
      </c>
      <c r="E2543" s="281" t="s">
        <v>5733</v>
      </c>
      <c r="F2543" s="281">
        <v>2</v>
      </c>
      <c r="G2543" s="281" t="s">
        <v>282</v>
      </c>
      <c r="H2543" s="303">
        <v>38513</v>
      </c>
      <c r="I2543" s="281">
        <v>24</v>
      </c>
      <c r="J2543" s="281" t="s">
        <v>260</v>
      </c>
      <c r="K2543" s="281">
        <v>267</v>
      </c>
      <c r="L2543" s="281" t="s">
        <v>328</v>
      </c>
      <c r="M2543" s="281">
        <v>2029</v>
      </c>
      <c r="N2543" s="281" t="s">
        <v>5736</v>
      </c>
      <c r="O2543" s="281">
        <v>2</v>
      </c>
      <c r="P2543" s="281" t="s">
        <v>303</v>
      </c>
      <c r="W2543" s="281">
        <v>-20</v>
      </c>
      <c r="X2543" s="281" t="s">
        <v>1574</v>
      </c>
      <c r="AA2543" s="281">
        <v>-1</v>
      </c>
      <c r="AB2543" s="281" t="s">
        <v>7787</v>
      </c>
      <c r="AC2543" s="303">
        <v>44710</v>
      </c>
      <c r="AD2543" s="281" t="s">
        <v>11526</v>
      </c>
      <c r="AE2543" s="281" t="s">
        <v>5737</v>
      </c>
      <c r="AF2543" s="281" t="s">
        <v>266</v>
      </c>
      <c r="AG2543" s="281" t="s">
        <v>5738</v>
      </c>
      <c r="AI2543" s="281" t="s">
        <v>5739</v>
      </c>
      <c r="AJ2543" s="281" t="s">
        <v>11496</v>
      </c>
      <c r="AN2543" s="303">
        <v>44354</v>
      </c>
      <c r="AP2543" s="284">
        <f t="shared" si="358"/>
        <v>2536</v>
      </c>
      <c r="AQ2543" s="284" t="str">
        <f t="shared" si="359"/>
        <v>原山愛梨1</v>
      </c>
      <c r="AR2543" s="284" t="str">
        <f t="shared" si="360"/>
        <v>はらやまあいり1</v>
      </c>
      <c r="AS2543" s="284">
        <f t="shared" si="361"/>
        <v>1732413</v>
      </c>
      <c r="AT2543" s="284" t="str">
        <f t="shared" si="354"/>
        <v>原山愛梨</v>
      </c>
      <c r="AU2543" s="284">
        <f>IF(AT2543="","",COUNTIF(AT$8:AT2543,AT2543))</f>
        <v>1</v>
      </c>
      <c r="AV2543" s="284" t="str">
        <f t="shared" si="355"/>
        <v>はらやまあいり</v>
      </c>
      <c r="AW2543" s="284">
        <f>IF(AV2543="","",COUNTIF(AV$8:AV2543,AV2543))</f>
        <v>1</v>
      </c>
      <c r="AX2543" s="284" t="str">
        <f t="shared" si="353"/>
        <v/>
      </c>
      <c r="AY2543" s="284" t="str">
        <f t="shared" si="356"/>
        <v/>
      </c>
      <c r="AZ2543" s="284" t="str">
        <f t="shared" si="357"/>
        <v/>
      </c>
    </row>
    <row r="2544" spans="1:52" ht="18" customHeight="1">
      <c r="A2544" s="281">
        <v>1729945</v>
      </c>
      <c r="B2544" s="281" t="s">
        <v>8639</v>
      </c>
      <c r="C2544" s="281" t="s">
        <v>8402</v>
      </c>
      <c r="D2544" s="281" t="s">
        <v>8640</v>
      </c>
      <c r="E2544" s="281" t="s">
        <v>6889</v>
      </c>
      <c r="F2544" s="281">
        <v>2</v>
      </c>
      <c r="G2544" s="281" t="s">
        <v>282</v>
      </c>
      <c r="H2544" s="303">
        <v>38517</v>
      </c>
      <c r="I2544" s="281">
        <v>24</v>
      </c>
      <c r="J2544" s="281" t="s">
        <v>260</v>
      </c>
      <c r="K2544" s="281">
        <v>278</v>
      </c>
      <c r="L2544" s="281" t="s">
        <v>445</v>
      </c>
      <c r="M2544" s="281">
        <v>2098</v>
      </c>
      <c r="N2544" s="281" t="s">
        <v>5705</v>
      </c>
      <c r="O2544" s="281">
        <v>2</v>
      </c>
      <c r="P2544" s="281" t="s">
        <v>303</v>
      </c>
      <c r="W2544" s="281">
        <v>-20</v>
      </c>
      <c r="X2544" s="281" t="s">
        <v>1574</v>
      </c>
      <c r="AA2544" s="281">
        <v>-1</v>
      </c>
      <c r="AB2544" s="281" t="s">
        <v>7787</v>
      </c>
      <c r="AC2544" s="303">
        <v>44710</v>
      </c>
      <c r="AD2544" s="281" t="s">
        <v>11527</v>
      </c>
      <c r="AE2544" s="281" t="s">
        <v>5706</v>
      </c>
      <c r="AF2544" s="281" t="s">
        <v>266</v>
      </c>
      <c r="AG2544" s="281" t="s">
        <v>5707</v>
      </c>
      <c r="AI2544" s="281" t="s">
        <v>5708</v>
      </c>
      <c r="AJ2544" s="281" t="s">
        <v>11494</v>
      </c>
      <c r="AN2544" s="303">
        <v>44347</v>
      </c>
      <c r="AP2544" s="284">
        <f t="shared" si="358"/>
        <v>2537</v>
      </c>
      <c r="AQ2544" s="284" t="str">
        <f t="shared" si="359"/>
        <v>前島悠那1</v>
      </c>
      <c r="AR2544" s="284" t="str">
        <f t="shared" si="360"/>
        <v>まえしまゆな1</v>
      </c>
      <c r="AS2544" s="284">
        <f t="shared" si="361"/>
        <v>1729945</v>
      </c>
      <c r="AT2544" s="284" t="str">
        <f t="shared" si="354"/>
        <v>前島悠那</v>
      </c>
      <c r="AU2544" s="284">
        <f>IF(AT2544="","",COUNTIF(AT$8:AT2544,AT2544))</f>
        <v>1</v>
      </c>
      <c r="AV2544" s="284" t="str">
        <f t="shared" si="355"/>
        <v>まえしまゆな</v>
      </c>
      <c r="AW2544" s="284">
        <f>IF(AV2544="","",COUNTIF(AV$8:AV2544,AV2544))</f>
        <v>1</v>
      </c>
      <c r="AX2544" s="284" t="str">
        <f t="shared" si="353"/>
        <v/>
      </c>
      <c r="AY2544" s="284" t="str">
        <f t="shared" si="356"/>
        <v/>
      </c>
      <c r="AZ2544" s="284" t="str">
        <f t="shared" si="357"/>
        <v/>
      </c>
    </row>
    <row r="2545" spans="1:52" ht="18" customHeight="1">
      <c r="A2545" s="281">
        <v>1728370</v>
      </c>
      <c r="B2545" s="281" t="s">
        <v>4581</v>
      </c>
      <c r="C2545" s="281" t="s">
        <v>8641</v>
      </c>
      <c r="D2545" s="281" t="s">
        <v>4582</v>
      </c>
      <c r="E2545" s="281" t="s">
        <v>7425</v>
      </c>
      <c r="F2545" s="281">
        <v>2</v>
      </c>
      <c r="G2545" s="281" t="s">
        <v>282</v>
      </c>
      <c r="H2545" s="303">
        <v>38523</v>
      </c>
      <c r="I2545" s="281">
        <v>24</v>
      </c>
      <c r="J2545" s="281" t="s">
        <v>260</v>
      </c>
      <c r="K2545" s="281">
        <v>280</v>
      </c>
      <c r="L2545" s="281" t="s">
        <v>334</v>
      </c>
      <c r="M2545" s="281">
        <v>5006</v>
      </c>
      <c r="N2545" s="281" t="s">
        <v>5808</v>
      </c>
      <c r="O2545" s="281">
        <v>2</v>
      </c>
      <c r="P2545" s="281" t="s">
        <v>303</v>
      </c>
      <c r="W2545" s="281">
        <v>-20</v>
      </c>
      <c r="X2545" s="281" t="s">
        <v>1574</v>
      </c>
      <c r="AA2545" s="281">
        <v>-1</v>
      </c>
      <c r="AB2545" s="281" t="s">
        <v>7787</v>
      </c>
      <c r="AC2545" s="303">
        <v>44710</v>
      </c>
      <c r="AD2545" s="281" t="s">
        <v>11527</v>
      </c>
      <c r="AE2545" s="281" t="s">
        <v>1142</v>
      </c>
      <c r="AF2545" s="281" t="s">
        <v>266</v>
      </c>
      <c r="AG2545" s="281" t="s">
        <v>5809</v>
      </c>
      <c r="AI2545" s="281" t="s">
        <v>5810</v>
      </c>
      <c r="AJ2545" s="281" t="s">
        <v>11502</v>
      </c>
      <c r="AN2545" s="303">
        <v>44342</v>
      </c>
      <c r="AP2545" s="284">
        <f t="shared" si="358"/>
        <v>2538</v>
      </c>
      <c r="AQ2545" s="284" t="str">
        <f t="shared" si="359"/>
        <v>山村珂乃1</v>
      </c>
      <c r="AR2545" s="284" t="str">
        <f t="shared" si="360"/>
        <v>やまむらかの1</v>
      </c>
      <c r="AS2545" s="284">
        <f t="shared" si="361"/>
        <v>1728370</v>
      </c>
      <c r="AT2545" s="284" t="str">
        <f t="shared" si="354"/>
        <v>山村珂乃</v>
      </c>
      <c r="AU2545" s="284">
        <f>IF(AT2545="","",COUNTIF(AT$8:AT2545,AT2545))</f>
        <v>1</v>
      </c>
      <c r="AV2545" s="284" t="str">
        <f t="shared" si="355"/>
        <v>やまむらかの</v>
      </c>
      <c r="AW2545" s="284">
        <f>IF(AV2545="","",COUNTIF(AV$8:AV2545,AV2545))</f>
        <v>1</v>
      </c>
      <c r="AX2545" s="284" t="str">
        <f t="shared" si="353"/>
        <v/>
      </c>
      <c r="AY2545" s="284" t="str">
        <f t="shared" si="356"/>
        <v/>
      </c>
      <c r="AZ2545" s="284" t="str">
        <f t="shared" si="357"/>
        <v/>
      </c>
    </row>
    <row r="2546" spans="1:52" ht="18" customHeight="1">
      <c r="A2546" s="281">
        <v>1729895</v>
      </c>
      <c r="B2546" s="281" t="s">
        <v>2640</v>
      </c>
      <c r="C2546" s="281" t="s">
        <v>5534</v>
      </c>
      <c r="D2546" s="281" t="s">
        <v>2642</v>
      </c>
      <c r="E2546" s="281" t="s">
        <v>5535</v>
      </c>
      <c r="F2546" s="281">
        <v>2</v>
      </c>
      <c r="G2546" s="281" t="s">
        <v>282</v>
      </c>
      <c r="H2546" s="303">
        <v>38528</v>
      </c>
      <c r="I2546" s="281">
        <v>24</v>
      </c>
      <c r="J2546" s="281" t="s">
        <v>260</v>
      </c>
      <c r="K2546" s="281">
        <v>278</v>
      </c>
      <c r="L2546" s="281" t="s">
        <v>445</v>
      </c>
      <c r="M2546" s="281">
        <v>2093</v>
      </c>
      <c r="N2546" s="281" t="s">
        <v>5626</v>
      </c>
      <c r="O2546" s="281">
        <v>2</v>
      </c>
      <c r="P2546" s="281" t="s">
        <v>303</v>
      </c>
      <c r="W2546" s="281">
        <v>-20</v>
      </c>
      <c r="X2546" s="281" t="s">
        <v>1574</v>
      </c>
      <c r="AA2546" s="281">
        <v>-1</v>
      </c>
      <c r="AB2546" s="281" t="s">
        <v>7787</v>
      </c>
      <c r="AC2546" s="303">
        <v>44710</v>
      </c>
      <c r="AD2546" s="281" t="s">
        <v>11527</v>
      </c>
      <c r="AE2546" s="281" t="s">
        <v>5627</v>
      </c>
      <c r="AF2546" s="281" t="s">
        <v>266</v>
      </c>
      <c r="AG2546" s="281" t="s">
        <v>5628</v>
      </c>
      <c r="AI2546" s="281" t="s">
        <v>5629</v>
      </c>
      <c r="AJ2546" s="281" t="s">
        <v>11486</v>
      </c>
      <c r="AN2546" s="303">
        <v>44347</v>
      </c>
      <c r="AP2546" s="284">
        <f t="shared" si="358"/>
        <v>2539</v>
      </c>
      <c r="AQ2546" s="284" t="str">
        <f t="shared" si="359"/>
        <v>岡田成美1</v>
      </c>
      <c r="AR2546" s="284" t="str">
        <f t="shared" si="360"/>
        <v>おかだなるみ1</v>
      </c>
      <c r="AS2546" s="284">
        <f t="shared" si="361"/>
        <v>1729895</v>
      </c>
      <c r="AT2546" s="284" t="str">
        <f t="shared" si="354"/>
        <v>岡田成美</v>
      </c>
      <c r="AU2546" s="284">
        <f>IF(AT2546="","",COUNTIF(AT$8:AT2546,AT2546))</f>
        <v>1</v>
      </c>
      <c r="AV2546" s="284" t="str">
        <f t="shared" si="355"/>
        <v>おかだなるみ</v>
      </c>
      <c r="AW2546" s="284">
        <f>IF(AV2546="","",COUNTIF(AV$8:AV2546,AV2546))</f>
        <v>1</v>
      </c>
      <c r="AX2546" s="284" t="str">
        <f t="shared" si="353"/>
        <v/>
      </c>
      <c r="AY2546" s="284" t="str">
        <f t="shared" si="356"/>
        <v/>
      </c>
      <c r="AZ2546" s="284" t="str">
        <f t="shared" si="357"/>
        <v/>
      </c>
    </row>
    <row r="2547" spans="1:52" ht="18" customHeight="1">
      <c r="A2547" s="281">
        <v>1732352</v>
      </c>
      <c r="B2547" s="281" t="s">
        <v>374</v>
      </c>
      <c r="C2547" s="281" t="s">
        <v>8642</v>
      </c>
      <c r="D2547" s="281" t="s">
        <v>376</v>
      </c>
      <c r="E2547" s="281" t="s">
        <v>1438</v>
      </c>
      <c r="F2547" s="281">
        <v>1</v>
      </c>
      <c r="G2547" s="281" t="s">
        <v>259</v>
      </c>
      <c r="H2547" s="303">
        <v>38528</v>
      </c>
      <c r="I2547" s="281">
        <v>24</v>
      </c>
      <c r="J2547" s="281" t="s">
        <v>260</v>
      </c>
      <c r="K2547" s="281">
        <v>267</v>
      </c>
      <c r="L2547" s="281" t="s">
        <v>328</v>
      </c>
      <c r="M2547" s="281">
        <v>2040</v>
      </c>
      <c r="N2547" s="281" t="s">
        <v>5290</v>
      </c>
      <c r="O2547" s="281">
        <v>2</v>
      </c>
      <c r="P2547" s="281" t="s">
        <v>303</v>
      </c>
      <c r="W2547" s="281">
        <v>-20</v>
      </c>
      <c r="X2547" s="281" t="s">
        <v>1574</v>
      </c>
      <c r="AA2547" s="281">
        <v>-1</v>
      </c>
      <c r="AB2547" s="281" t="s">
        <v>7787</v>
      </c>
      <c r="AC2547" s="303">
        <v>44710</v>
      </c>
      <c r="AD2547" s="281" t="s">
        <v>11526</v>
      </c>
      <c r="AE2547" s="281" t="s">
        <v>5291</v>
      </c>
      <c r="AF2547" s="281" t="s">
        <v>266</v>
      </c>
      <c r="AG2547" s="281" t="s">
        <v>5292</v>
      </c>
      <c r="AH2547" s="281" t="s">
        <v>5290</v>
      </c>
      <c r="AI2547" s="281" t="s">
        <v>5293</v>
      </c>
      <c r="AJ2547" s="281" t="s">
        <v>11456</v>
      </c>
      <c r="AN2547" s="303">
        <v>44354</v>
      </c>
      <c r="AP2547" s="284">
        <f t="shared" si="358"/>
        <v>2540</v>
      </c>
      <c r="AQ2547" s="284" t="str">
        <f t="shared" si="359"/>
        <v>清水常緑1</v>
      </c>
      <c r="AR2547" s="284" t="str">
        <f t="shared" si="360"/>
        <v>しみずときわ1</v>
      </c>
      <c r="AS2547" s="284">
        <f t="shared" si="361"/>
        <v>1732352</v>
      </c>
      <c r="AT2547" s="284" t="str">
        <f t="shared" si="354"/>
        <v>清水常緑</v>
      </c>
      <c r="AU2547" s="284">
        <f>IF(AT2547="","",COUNTIF(AT$8:AT2547,AT2547))</f>
        <v>1</v>
      </c>
      <c r="AV2547" s="284" t="str">
        <f t="shared" si="355"/>
        <v>しみずときわ</v>
      </c>
      <c r="AW2547" s="284">
        <f>IF(AV2547="","",COUNTIF(AV$8:AV2547,AV2547))</f>
        <v>1</v>
      </c>
      <c r="AX2547" s="284" t="str">
        <f t="shared" si="353"/>
        <v/>
      </c>
      <c r="AY2547" s="284" t="str">
        <f t="shared" si="356"/>
        <v/>
      </c>
      <c r="AZ2547" s="284" t="str">
        <f t="shared" si="357"/>
        <v/>
      </c>
    </row>
    <row r="2548" spans="1:52" ht="18" customHeight="1">
      <c r="A2548" s="281">
        <v>1729923</v>
      </c>
      <c r="B2548" s="281" t="s">
        <v>5364</v>
      </c>
      <c r="C2548" s="281" t="s">
        <v>8398</v>
      </c>
      <c r="D2548" s="281" t="s">
        <v>826</v>
      </c>
      <c r="E2548" s="281" t="s">
        <v>7325</v>
      </c>
      <c r="F2548" s="281">
        <v>2</v>
      </c>
      <c r="G2548" s="281" t="s">
        <v>282</v>
      </c>
      <c r="H2548" s="303">
        <v>38539</v>
      </c>
      <c r="I2548" s="281">
        <v>24</v>
      </c>
      <c r="J2548" s="281" t="s">
        <v>260</v>
      </c>
      <c r="K2548" s="281">
        <v>278</v>
      </c>
      <c r="L2548" s="281" t="s">
        <v>445</v>
      </c>
      <c r="M2548" s="281">
        <v>2099</v>
      </c>
      <c r="N2548" s="281" t="s">
        <v>6959</v>
      </c>
      <c r="O2548" s="281">
        <v>2</v>
      </c>
      <c r="P2548" s="281" t="s">
        <v>303</v>
      </c>
      <c r="W2548" s="281">
        <v>-20</v>
      </c>
      <c r="X2548" s="281" t="s">
        <v>1574</v>
      </c>
      <c r="AA2548" s="281">
        <v>-1</v>
      </c>
      <c r="AB2548" s="281" t="s">
        <v>7787</v>
      </c>
      <c r="AC2548" s="303">
        <v>44710</v>
      </c>
      <c r="AD2548" s="281" t="s">
        <v>11527</v>
      </c>
      <c r="AE2548" s="281" t="s">
        <v>3169</v>
      </c>
      <c r="AF2548" s="281" t="s">
        <v>266</v>
      </c>
      <c r="AG2548" s="281" t="s">
        <v>3255</v>
      </c>
      <c r="AI2548" s="281" t="s">
        <v>3256</v>
      </c>
      <c r="AJ2548" s="281" t="s">
        <v>11256</v>
      </c>
      <c r="AN2548" s="303">
        <v>44347</v>
      </c>
      <c r="AP2548" s="284">
        <f t="shared" si="358"/>
        <v>2541</v>
      </c>
      <c r="AQ2548" s="284" t="str">
        <f t="shared" si="359"/>
        <v>高野鈴奈1</v>
      </c>
      <c r="AR2548" s="284" t="str">
        <f t="shared" si="360"/>
        <v>たかのすずな1</v>
      </c>
      <c r="AS2548" s="284">
        <f t="shared" si="361"/>
        <v>1729923</v>
      </c>
      <c r="AT2548" s="284" t="str">
        <f t="shared" si="354"/>
        <v>高野鈴奈</v>
      </c>
      <c r="AU2548" s="284">
        <f>IF(AT2548="","",COUNTIF(AT$8:AT2548,AT2548))</f>
        <v>1</v>
      </c>
      <c r="AV2548" s="284" t="str">
        <f t="shared" si="355"/>
        <v>たかのすずな</v>
      </c>
      <c r="AW2548" s="284">
        <f>IF(AV2548="","",COUNTIF(AV$8:AV2548,AV2548))</f>
        <v>1</v>
      </c>
      <c r="AX2548" s="284" t="str">
        <f t="shared" si="353"/>
        <v/>
      </c>
      <c r="AY2548" s="284" t="str">
        <f t="shared" si="356"/>
        <v/>
      </c>
      <c r="AZ2548" s="284" t="str">
        <f t="shared" si="357"/>
        <v/>
      </c>
    </row>
    <row r="2549" spans="1:52" ht="18" customHeight="1">
      <c r="A2549" s="281">
        <v>1732412</v>
      </c>
      <c r="B2549" s="281" t="s">
        <v>6747</v>
      </c>
      <c r="C2549" s="281" t="s">
        <v>7340</v>
      </c>
      <c r="D2549" s="281" t="s">
        <v>6749</v>
      </c>
      <c r="E2549" s="281" t="s">
        <v>8172</v>
      </c>
      <c r="F2549" s="281">
        <v>2</v>
      </c>
      <c r="G2549" s="281" t="s">
        <v>282</v>
      </c>
      <c r="H2549" s="303">
        <v>38543</v>
      </c>
      <c r="I2549" s="281">
        <v>24</v>
      </c>
      <c r="J2549" s="281" t="s">
        <v>260</v>
      </c>
      <c r="K2549" s="281">
        <v>267</v>
      </c>
      <c r="L2549" s="281" t="s">
        <v>328</v>
      </c>
      <c r="M2549" s="281">
        <v>2029</v>
      </c>
      <c r="N2549" s="281" t="s">
        <v>5736</v>
      </c>
      <c r="O2549" s="281">
        <v>2</v>
      </c>
      <c r="P2549" s="281" t="s">
        <v>303</v>
      </c>
      <c r="W2549" s="281">
        <v>-20</v>
      </c>
      <c r="X2549" s="281" t="s">
        <v>1574</v>
      </c>
      <c r="AA2549" s="281">
        <v>-1</v>
      </c>
      <c r="AB2549" s="281" t="s">
        <v>7787</v>
      </c>
      <c r="AC2549" s="303">
        <v>44710</v>
      </c>
      <c r="AD2549" s="281" t="s">
        <v>11526</v>
      </c>
      <c r="AE2549" s="281" t="s">
        <v>5737</v>
      </c>
      <c r="AF2549" s="281" t="s">
        <v>266</v>
      </c>
      <c r="AG2549" s="281" t="s">
        <v>5738</v>
      </c>
      <c r="AI2549" s="281" t="s">
        <v>5739</v>
      </c>
      <c r="AJ2549" s="281" t="s">
        <v>11496</v>
      </c>
      <c r="AN2549" s="303">
        <v>44354</v>
      </c>
      <c r="AP2549" s="284">
        <f t="shared" si="358"/>
        <v>2542</v>
      </c>
      <c r="AQ2549" s="284" t="str">
        <f t="shared" si="359"/>
        <v>八町向日葵1</v>
      </c>
      <c r="AR2549" s="284" t="str">
        <f t="shared" si="360"/>
        <v>はっちょうひまり1</v>
      </c>
      <c r="AS2549" s="284">
        <f t="shared" si="361"/>
        <v>1732412</v>
      </c>
      <c r="AT2549" s="284" t="str">
        <f t="shared" si="354"/>
        <v>八町向日葵</v>
      </c>
      <c r="AU2549" s="284">
        <f>IF(AT2549="","",COUNTIF(AT$8:AT2549,AT2549))</f>
        <v>1</v>
      </c>
      <c r="AV2549" s="284" t="str">
        <f t="shared" si="355"/>
        <v>はっちょうひまり</v>
      </c>
      <c r="AW2549" s="284">
        <f>IF(AV2549="","",COUNTIF(AV$8:AV2549,AV2549))</f>
        <v>1</v>
      </c>
      <c r="AX2549" s="284" t="str">
        <f t="shared" si="353"/>
        <v/>
      </c>
      <c r="AY2549" s="284" t="str">
        <f t="shared" si="356"/>
        <v/>
      </c>
      <c r="AZ2549" s="284" t="str">
        <f t="shared" si="357"/>
        <v/>
      </c>
    </row>
    <row r="2550" spans="1:52" ht="18" customHeight="1">
      <c r="A2550" s="281">
        <v>1732410</v>
      </c>
      <c r="B2550" s="281" t="s">
        <v>3425</v>
      </c>
      <c r="C2550" s="281" t="s">
        <v>5630</v>
      </c>
      <c r="D2550" s="281" t="s">
        <v>3427</v>
      </c>
      <c r="E2550" s="281" t="s">
        <v>4147</v>
      </c>
      <c r="F2550" s="281">
        <v>2</v>
      </c>
      <c r="G2550" s="281" t="s">
        <v>282</v>
      </c>
      <c r="H2550" s="303">
        <v>38553</v>
      </c>
      <c r="I2550" s="281">
        <v>24</v>
      </c>
      <c r="J2550" s="281" t="s">
        <v>260</v>
      </c>
      <c r="K2550" s="281">
        <v>267</v>
      </c>
      <c r="L2550" s="281" t="s">
        <v>328</v>
      </c>
      <c r="M2550" s="281">
        <v>2029</v>
      </c>
      <c r="N2550" s="281" t="s">
        <v>5736</v>
      </c>
      <c r="O2550" s="281">
        <v>2</v>
      </c>
      <c r="P2550" s="281" t="s">
        <v>303</v>
      </c>
      <c r="W2550" s="281">
        <v>-20</v>
      </c>
      <c r="X2550" s="281" t="s">
        <v>1574</v>
      </c>
      <c r="AA2550" s="281">
        <v>-1</v>
      </c>
      <c r="AB2550" s="281" t="s">
        <v>7787</v>
      </c>
      <c r="AC2550" s="303">
        <v>44710</v>
      </c>
      <c r="AD2550" s="281" t="s">
        <v>11526</v>
      </c>
      <c r="AE2550" s="281" t="s">
        <v>5737</v>
      </c>
      <c r="AF2550" s="281" t="s">
        <v>266</v>
      </c>
      <c r="AG2550" s="281" t="s">
        <v>5738</v>
      </c>
      <c r="AI2550" s="281" t="s">
        <v>5739</v>
      </c>
      <c r="AJ2550" s="281" t="s">
        <v>11496</v>
      </c>
      <c r="AN2550" s="303">
        <v>44354</v>
      </c>
      <c r="AP2550" s="284">
        <f t="shared" si="358"/>
        <v>2543</v>
      </c>
      <c r="AQ2550" s="284" t="str">
        <f t="shared" si="359"/>
        <v>西澤伶1</v>
      </c>
      <c r="AR2550" s="284" t="str">
        <f t="shared" si="360"/>
        <v>にしざわれい1</v>
      </c>
      <c r="AS2550" s="284">
        <f t="shared" si="361"/>
        <v>1732410</v>
      </c>
      <c r="AT2550" s="284" t="str">
        <f t="shared" si="354"/>
        <v>西澤伶</v>
      </c>
      <c r="AU2550" s="284">
        <f>IF(AT2550="","",COUNTIF(AT$8:AT2550,AT2550))</f>
        <v>1</v>
      </c>
      <c r="AV2550" s="284" t="str">
        <f t="shared" si="355"/>
        <v>にしざわれい</v>
      </c>
      <c r="AW2550" s="284">
        <f>IF(AV2550="","",COUNTIF(AV$8:AV2550,AV2550))</f>
        <v>1</v>
      </c>
      <c r="AX2550" s="284" t="str">
        <f t="shared" si="353"/>
        <v/>
      </c>
      <c r="AY2550" s="284" t="str">
        <f t="shared" si="356"/>
        <v/>
      </c>
      <c r="AZ2550" s="284" t="str">
        <f t="shared" si="357"/>
        <v/>
      </c>
    </row>
    <row r="2551" spans="1:52" ht="18" customHeight="1">
      <c r="A2551" s="281">
        <v>1736721</v>
      </c>
      <c r="B2551" s="281" t="s">
        <v>399</v>
      </c>
      <c r="C2551" s="281" t="s">
        <v>3173</v>
      </c>
      <c r="D2551" s="281" t="s">
        <v>401</v>
      </c>
      <c r="E2551" s="281" t="s">
        <v>8465</v>
      </c>
      <c r="F2551" s="281">
        <v>2</v>
      </c>
      <c r="G2551" s="281" t="s">
        <v>282</v>
      </c>
      <c r="H2551" s="303">
        <v>38558</v>
      </c>
      <c r="I2551" s="281">
        <v>24</v>
      </c>
      <c r="J2551" s="281" t="s">
        <v>260</v>
      </c>
      <c r="K2551" s="281">
        <v>279</v>
      </c>
      <c r="L2551" s="281" t="s">
        <v>308</v>
      </c>
      <c r="M2551" s="281">
        <v>2107</v>
      </c>
      <c r="N2551" s="281" t="s">
        <v>5681</v>
      </c>
      <c r="O2551" s="281">
        <v>2</v>
      </c>
      <c r="P2551" s="281" t="s">
        <v>303</v>
      </c>
      <c r="Q2551" s="281">
        <v>0</v>
      </c>
      <c r="S2551" s="281">
        <v>0</v>
      </c>
      <c r="W2551" s="281">
        <v>-20</v>
      </c>
      <c r="X2551" s="281" t="s">
        <v>1574</v>
      </c>
      <c r="AA2551" s="281">
        <v>-1</v>
      </c>
      <c r="AB2551" s="281" t="s">
        <v>7787</v>
      </c>
      <c r="AC2551" s="303">
        <v>44710</v>
      </c>
      <c r="AD2551" s="281" t="s">
        <v>11527</v>
      </c>
      <c r="AE2551" s="281" t="s">
        <v>2292</v>
      </c>
      <c r="AF2551" s="281" t="s">
        <v>266</v>
      </c>
      <c r="AG2551" s="281" t="s">
        <v>7437</v>
      </c>
      <c r="AI2551" s="281" t="s">
        <v>7438</v>
      </c>
      <c r="AJ2551" s="281" t="s">
        <v>11612</v>
      </c>
      <c r="AN2551" s="303">
        <v>44361</v>
      </c>
      <c r="AP2551" s="284">
        <f t="shared" si="358"/>
        <v>2544</v>
      </c>
      <c r="AQ2551" s="284" t="str">
        <f t="shared" si="359"/>
        <v>北原涼1</v>
      </c>
      <c r="AR2551" s="284" t="str">
        <f t="shared" si="360"/>
        <v>きたはらすず1</v>
      </c>
      <c r="AS2551" s="284">
        <f t="shared" si="361"/>
        <v>1736721</v>
      </c>
      <c r="AT2551" s="284" t="str">
        <f t="shared" si="354"/>
        <v>北原涼</v>
      </c>
      <c r="AU2551" s="284">
        <f>IF(AT2551="","",COUNTIF(AT$8:AT2551,AT2551))</f>
        <v>1</v>
      </c>
      <c r="AV2551" s="284" t="str">
        <f t="shared" si="355"/>
        <v>きたはらすず</v>
      </c>
      <c r="AW2551" s="284">
        <f>IF(AV2551="","",COUNTIF(AV$8:AV2551,AV2551))</f>
        <v>1</v>
      </c>
      <c r="AX2551" s="284" t="str">
        <f t="shared" si="353"/>
        <v/>
      </c>
      <c r="AY2551" s="284" t="str">
        <f t="shared" si="356"/>
        <v/>
      </c>
      <c r="AZ2551" s="284" t="str">
        <f t="shared" si="357"/>
        <v/>
      </c>
    </row>
    <row r="2552" spans="1:52" ht="18" customHeight="1">
      <c r="A2552" s="281">
        <v>1736732</v>
      </c>
      <c r="B2552" s="281" t="s">
        <v>3898</v>
      </c>
      <c r="C2552" s="281" t="s">
        <v>4990</v>
      </c>
      <c r="D2552" s="281" t="s">
        <v>3899</v>
      </c>
      <c r="E2552" s="281" t="s">
        <v>4992</v>
      </c>
      <c r="F2552" s="281">
        <v>2</v>
      </c>
      <c r="G2552" s="281" t="s">
        <v>282</v>
      </c>
      <c r="H2552" s="303">
        <v>38562</v>
      </c>
      <c r="I2552" s="281">
        <v>24</v>
      </c>
      <c r="J2552" s="281" t="s">
        <v>260</v>
      </c>
      <c r="K2552" s="281">
        <v>279</v>
      </c>
      <c r="L2552" s="281" t="s">
        <v>308</v>
      </c>
      <c r="M2552" s="281">
        <v>2107</v>
      </c>
      <c r="N2552" s="281" t="s">
        <v>5681</v>
      </c>
      <c r="O2552" s="281">
        <v>2</v>
      </c>
      <c r="P2552" s="281" t="s">
        <v>303</v>
      </c>
      <c r="Q2552" s="281">
        <v>0</v>
      </c>
      <c r="S2552" s="281">
        <v>0</v>
      </c>
      <c r="W2552" s="281">
        <v>-20</v>
      </c>
      <c r="X2552" s="281" t="s">
        <v>1574</v>
      </c>
      <c r="AA2552" s="281">
        <v>-1</v>
      </c>
      <c r="AB2552" s="281" t="s">
        <v>7787</v>
      </c>
      <c r="AC2552" s="303">
        <v>44710</v>
      </c>
      <c r="AD2552" s="281" t="s">
        <v>11527</v>
      </c>
      <c r="AE2552" s="281" t="s">
        <v>2292</v>
      </c>
      <c r="AF2552" s="281" t="s">
        <v>266</v>
      </c>
      <c r="AG2552" s="281" t="s">
        <v>7437</v>
      </c>
      <c r="AI2552" s="281" t="s">
        <v>7438</v>
      </c>
      <c r="AJ2552" s="281" t="s">
        <v>11612</v>
      </c>
      <c r="AN2552" s="303">
        <v>44361</v>
      </c>
      <c r="AP2552" s="284">
        <f t="shared" si="358"/>
        <v>2545</v>
      </c>
      <c r="AQ2552" s="284" t="str">
        <f t="shared" si="359"/>
        <v>石川日菜1</v>
      </c>
      <c r="AR2552" s="284" t="str">
        <f t="shared" si="360"/>
        <v>いしかわひな1</v>
      </c>
      <c r="AS2552" s="284">
        <f t="shared" si="361"/>
        <v>1736732</v>
      </c>
      <c r="AT2552" s="284" t="str">
        <f t="shared" si="354"/>
        <v>石川日菜</v>
      </c>
      <c r="AU2552" s="284">
        <f>IF(AT2552="","",COUNTIF(AT$8:AT2552,AT2552))</f>
        <v>1</v>
      </c>
      <c r="AV2552" s="284" t="str">
        <f t="shared" si="355"/>
        <v>いしかわひな</v>
      </c>
      <c r="AW2552" s="284">
        <f>IF(AV2552="","",COUNTIF(AV$8:AV2552,AV2552))</f>
        <v>1</v>
      </c>
      <c r="AX2552" s="284" t="str">
        <f t="shared" si="353"/>
        <v/>
      </c>
      <c r="AY2552" s="284" t="str">
        <f t="shared" si="356"/>
        <v/>
      </c>
      <c r="AZ2552" s="284" t="str">
        <f t="shared" si="357"/>
        <v/>
      </c>
    </row>
    <row r="2553" spans="1:52" ht="18" customHeight="1">
      <c r="A2553" s="281">
        <v>1736692</v>
      </c>
      <c r="B2553" s="281" t="s">
        <v>6757</v>
      </c>
      <c r="C2553" s="281" t="s">
        <v>5636</v>
      </c>
      <c r="D2553" s="281" t="s">
        <v>5856</v>
      </c>
      <c r="E2553" s="281" t="s">
        <v>3731</v>
      </c>
      <c r="F2553" s="281">
        <v>2</v>
      </c>
      <c r="G2553" s="281" t="s">
        <v>282</v>
      </c>
      <c r="H2553" s="303">
        <v>38566</v>
      </c>
      <c r="I2553" s="281">
        <v>24</v>
      </c>
      <c r="J2553" s="281" t="s">
        <v>260</v>
      </c>
      <c r="K2553" s="281">
        <v>279</v>
      </c>
      <c r="L2553" s="281" t="s">
        <v>308</v>
      </c>
      <c r="M2553" s="281">
        <v>2109</v>
      </c>
      <c r="N2553" s="281" t="s">
        <v>5477</v>
      </c>
      <c r="O2553" s="281">
        <v>2</v>
      </c>
      <c r="P2553" s="281" t="s">
        <v>303</v>
      </c>
      <c r="W2553" s="281">
        <v>-20</v>
      </c>
      <c r="X2553" s="281" t="s">
        <v>1574</v>
      </c>
      <c r="AA2553" s="281">
        <v>-1</v>
      </c>
      <c r="AB2553" s="281" t="s">
        <v>7787</v>
      </c>
      <c r="AC2553" s="303">
        <v>44710</v>
      </c>
      <c r="AD2553" s="281" t="s">
        <v>11527</v>
      </c>
      <c r="AN2553" s="303">
        <v>44361</v>
      </c>
      <c r="AP2553" s="284">
        <f t="shared" si="358"/>
        <v>2546</v>
      </c>
      <c r="AQ2553" s="284" t="str">
        <f t="shared" si="359"/>
        <v>大槻千尋1</v>
      </c>
      <c r="AR2553" s="284" t="str">
        <f t="shared" si="360"/>
        <v>おおつきちひろ1</v>
      </c>
      <c r="AS2553" s="284">
        <f t="shared" si="361"/>
        <v>1736692</v>
      </c>
      <c r="AT2553" s="284" t="str">
        <f t="shared" si="354"/>
        <v>大槻千尋</v>
      </c>
      <c r="AU2553" s="284">
        <f>IF(AT2553="","",COUNTIF(AT$8:AT2553,AT2553))</f>
        <v>1</v>
      </c>
      <c r="AV2553" s="284" t="str">
        <f t="shared" si="355"/>
        <v>おおつきちひろ</v>
      </c>
      <c r="AW2553" s="284">
        <f>IF(AV2553="","",COUNTIF(AV$8:AV2553,AV2553))</f>
        <v>1</v>
      </c>
      <c r="AX2553" s="284" t="str">
        <f t="shared" si="353"/>
        <v/>
      </c>
      <c r="AY2553" s="284" t="str">
        <f t="shared" si="356"/>
        <v/>
      </c>
      <c r="AZ2553" s="284" t="str">
        <f t="shared" si="357"/>
        <v/>
      </c>
    </row>
    <row r="2554" spans="1:52" ht="18" customHeight="1">
      <c r="A2554" s="281">
        <v>1752388</v>
      </c>
      <c r="B2554" s="281" t="s">
        <v>773</v>
      </c>
      <c r="C2554" s="281" t="s">
        <v>8643</v>
      </c>
      <c r="D2554" s="281" t="s">
        <v>775</v>
      </c>
      <c r="E2554" s="281" t="s">
        <v>5933</v>
      </c>
      <c r="F2554" s="281">
        <v>2</v>
      </c>
      <c r="G2554" s="281" t="s">
        <v>282</v>
      </c>
      <c r="H2554" s="303">
        <v>38574</v>
      </c>
      <c r="I2554" s="281">
        <v>24</v>
      </c>
      <c r="J2554" s="281" t="s">
        <v>260</v>
      </c>
      <c r="K2554" s="281">
        <v>280</v>
      </c>
      <c r="L2554" s="281" t="s">
        <v>334</v>
      </c>
      <c r="M2554" s="281">
        <v>2119</v>
      </c>
      <c r="N2554" s="281" t="s">
        <v>6292</v>
      </c>
      <c r="O2554" s="281">
        <v>2</v>
      </c>
      <c r="P2554" s="281" t="s">
        <v>303</v>
      </c>
      <c r="Q2554" s="281">
        <v>0</v>
      </c>
      <c r="S2554" s="281">
        <v>0</v>
      </c>
      <c r="W2554" s="281">
        <v>-20</v>
      </c>
      <c r="X2554" s="281" t="s">
        <v>1574</v>
      </c>
      <c r="AA2554" s="281">
        <v>-1</v>
      </c>
      <c r="AB2554" s="281" t="s">
        <v>7787</v>
      </c>
      <c r="AC2554" s="303">
        <v>44710</v>
      </c>
      <c r="AD2554" s="281" t="s">
        <v>11527</v>
      </c>
      <c r="AE2554" s="281" t="s">
        <v>6293</v>
      </c>
      <c r="AF2554" s="281" t="s">
        <v>266</v>
      </c>
      <c r="AG2554" s="281" t="s">
        <v>6294</v>
      </c>
      <c r="AI2554" s="281" t="s">
        <v>6295</v>
      </c>
      <c r="AJ2554" s="281" t="s">
        <v>11544</v>
      </c>
      <c r="AN2554" s="303">
        <v>44634</v>
      </c>
      <c r="AP2554" s="284">
        <f t="shared" si="358"/>
        <v>2547</v>
      </c>
      <c r="AQ2554" s="284" t="str">
        <f t="shared" si="359"/>
        <v>林郁未1</v>
      </c>
      <c r="AR2554" s="284" t="str">
        <f t="shared" si="360"/>
        <v>はやしいくみ1</v>
      </c>
      <c r="AS2554" s="284">
        <f t="shared" si="361"/>
        <v>1752388</v>
      </c>
      <c r="AT2554" s="284" t="str">
        <f t="shared" si="354"/>
        <v>林郁未</v>
      </c>
      <c r="AU2554" s="284">
        <f>IF(AT2554="","",COUNTIF(AT$8:AT2554,AT2554))</f>
        <v>1</v>
      </c>
      <c r="AV2554" s="284" t="str">
        <f t="shared" si="355"/>
        <v>はやしいくみ</v>
      </c>
      <c r="AW2554" s="284">
        <f>IF(AV2554="","",COUNTIF(AV$8:AV2554,AV2554))</f>
        <v>1</v>
      </c>
      <c r="AX2554" s="284" t="str">
        <f t="shared" si="353"/>
        <v/>
      </c>
      <c r="AY2554" s="284" t="str">
        <f t="shared" si="356"/>
        <v/>
      </c>
      <c r="AZ2554" s="284" t="str">
        <f t="shared" si="357"/>
        <v/>
      </c>
    </row>
    <row r="2555" spans="1:52" ht="18" customHeight="1">
      <c r="A2555" s="281">
        <v>1732285</v>
      </c>
      <c r="B2555" s="281" t="s">
        <v>879</v>
      </c>
      <c r="C2555" s="281" t="s">
        <v>8179</v>
      </c>
      <c r="D2555" s="281" t="s">
        <v>881</v>
      </c>
      <c r="E2555" s="281" t="s">
        <v>356</v>
      </c>
      <c r="F2555" s="281">
        <v>1</v>
      </c>
      <c r="G2555" s="281" t="s">
        <v>259</v>
      </c>
      <c r="H2555" s="303">
        <v>38585</v>
      </c>
      <c r="I2555" s="281">
        <v>24</v>
      </c>
      <c r="J2555" s="281" t="s">
        <v>260</v>
      </c>
      <c r="K2555" s="281">
        <v>265</v>
      </c>
      <c r="L2555" s="281" t="s">
        <v>574</v>
      </c>
      <c r="M2555" s="281">
        <v>2019</v>
      </c>
      <c r="N2555" s="281" t="s">
        <v>6124</v>
      </c>
      <c r="O2555" s="281">
        <v>2</v>
      </c>
      <c r="P2555" s="281" t="s">
        <v>303</v>
      </c>
      <c r="W2555" s="281">
        <v>-20</v>
      </c>
      <c r="X2555" s="281" t="s">
        <v>1574</v>
      </c>
      <c r="AA2555" s="281">
        <v>-1</v>
      </c>
      <c r="AB2555" s="281" t="s">
        <v>7787</v>
      </c>
      <c r="AC2555" s="303">
        <v>44710</v>
      </c>
      <c r="AD2555" s="281" t="s">
        <v>11526</v>
      </c>
      <c r="AE2555" s="281" t="s">
        <v>6125</v>
      </c>
      <c r="AF2555" s="281" t="s">
        <v>266</v>
      </c>
      <c r="AG2555" s="281" t="s">
        <v>8644</v>
      </c>
      <c r="AI2555" s="281" t="s">
        <v>6127</v>
      </c>
      <c r="AJ2555" s="281" t="s">
        <v>11531</v>
      </c>
      <c r="AN2555" s="303">
        <v>44354</v>
      </c>
      <c r="AP2555" s="284">
        <f t="shared" si="358"/>
        <v>2548</v>
      </c>
      <c r="AQ2555" s="284" t="str">
        <f t="shared" si="359"/>
        <v>阿部光希1</v>
      </c>
      <c r="AR2555" s="284" t="str">
        <f t="shared" si="360"/>
        <v>あべこうき1</v>
      </c>
      <c r="AS2555" s="284">
        <f t="shared" si="361"/>
        <v>1732285</v>
      </c>
      <c r="AT2555" s="284" t="str">
        <f t="shared" si="354"/>
        <v>阿部光希</v>
      </c>
      <c r="AU2555" s="284">
        <f>IF(AT2555="","",COUNTIF(AT$8:AT2555,AT2555))</f>
        <v>1</v>
      </c>
      <c r="AV2555" s="284" t="str">
        <f t="shared" si="355"/>
        <v>あべこうき</v>
      </c>
      <c r="AW2555" s="284">
        <f>IF(AV2555="","",COUNTIF(AV$8:AV2555,AV2555))</f>
        <v>1</v>
      </c>
      <c r="AX2555" s="284" t="str">
        <f t="shared" si="353"/>
        <v/>
      </c>
      <c r="AY2555" s="284" t="str">
        <f t="shared" si="356"/>
        <v/>
      </c>
      <c r="AZ2555" s="284" t="str">
        <f t="shared" si="357"/>
        <v/>
      </c>
    </row>
    <row r="2556" spans="1:52" ht="18" customHeight="1">
      <c r="A2556" s="281">
        <v>1729883</v>
      </c>
      <c r="B2556" s="281" t="s">
        <v>1660</v>
      </c>
      <c r="C2556" s="281" t="s">
        <v>6228</v>
      </c>
      <c r="D2556" s="281" t="s">
        <v>1662</v>
      </c>
      <c r="E2556" s="281" t="s">
        <v>6325</v>
      </c>
      <c r="F2556" s="281">
        <v>2</v>
      </c>
      <c r="G2556" s="281" t="s">
        <v>282</v>
      </c>
      <c r="H2556" s="303">
        <v>38589</v>
      </c>
      <c r="I2556" s="281">
        <v>24</v>
      </c>
      <c r="J2556" s="281" t="s">
        <v>260</v>
      </c>
      <c r="K2556" s="281">
        <v>278</v>
      </c>
      <c r="L2556" s="281" t="s">
        <v>445</v>
      </c>
      <c r="M2556" s="281">
        <v>2093</v>
      </c>
      <c r="N2556" s="281" t="s">
        <v>5626</v>
      </c>
      <c r="O2556" s="281">
        <v>2</v>
      </c>
      <c r="P2556" s="281" t="s">
        <v>303</v>
      </c>
      <c r="W2556" s="281">
        <v>-20</v>
      </c>
      <c r="X2556" s="281" t="s">
        <v>1574</v>
      </c>
      <c r="AA2556" s="281">
        <v>-1</v>
      </c>
      <c r="AB2556" s="281" t="s">
        <v>7787</v>
      </c>
      <c r="AC2556" s="303">
        <v>44710</v>
      </c>
      <c r="AD2556" s="281" t="s">
        <v>11527</v>
      </c>
      <c r="AE2556" s="281" t="s">
        <v>5627</v>
      </c>
      <c r="AF2556" s="281" t="s">
        <v>266</v>
      </c>
      <c r="AG2556" s="281" t="s">
        <v>5628</v>
      </c>
      <c r="AI2556" s="281" t="s">
        <v>5629</v>
      </c>
      <c r="AJ2556" s="281" t="s">
        <v>11486</v>
      </c>
      <c r="AN2556" s="303">
        <v>44347</v>
      </c>
      <c r="AP2556" s="284">
        <f t="shared" si="358"/>
        <v>2549</v>
      </c>
      <c r="AQ2556" s="284" t="str">
        <f t="shared" si="359"/>
        <v>宮澤優花1</v>
      </c>
      <c r="AR2556" s="284" t="str">
        <f t="shared" si="360"/>
        <v>みやざわゆうか2</v>
      </c>
      <c r="AS2556" s="284">
        <f t="shared" si="361"/>
        <v>1729883</v>
      </c>
      <c r="AT2556" s="284" t="str">
        <f t="shared" si="354"/>
        <v>宮澤優花</v>
      </c>
      <c r="AU2556" s="284">
        <f>IF(AT2556="","",COUNTIF(AT$8:AT2556,AT2556))</f>
        <v>1</v>
      </c>
      <c r="AV2556" s="284" t="str">
        <f t="shared" si="355"/>
        <v>みやざわゆうか</v>
      </c>
      <c r="AW2556" s="284">
        <f>IF(AV2556="","",COUNTIF(AV$8:AV2556,AV2556))</f>
        <v>2</v>
      </c>
      <c r="AX2556" s="284" t="str">
        <f t="shared" si="353"/>
        <v/>
      </c>
      <c r="AY2556" s="284" t="str">
        <f t="shared" si="356"/>
        <v/>
      </c>
      <c r="AZ2556" s="284" t="str">
        <f t="shared" si="357"/>
        <v/>
      </c>
    </row>
    <row r="2557" spans="1:52" ht="18" customHeight="1">
      <c r="A2557" s="281">
        <v>1736700</v>
      </c>
      <c r="B2557" s="281" t="s">
        <v>421</v>
      </c>
      <c r="C2557" s="281" t="s">
        <v>7282</v>
      </c>
      <c r="D2557" s="281" t="s">
        <v>423</v>
      </c>
      <c r="E2557" s="281" t="s">
        <v>4500</v>
      </c>
      <c r="F2557" s="281">
        <v>2</v>
      </c>
      <c r="G2557" s="281" t="s">
        <v>282</v>
      </c>
      <c r="H2557" s="303">
        <v>38594</v>
      </c>
      <c r="I2557" s="281">
        <v>24</v>
      </c>
      <c r="J2557" s="281" t="s">
        <v>260</v>
      </c>
      <c r="K2557" s="281">
        <v>279</v>
      </c>
      <c r="L2557" s="281" t="s">
        <v>308</v>
      </c>
      <c r="M2557" s="281">
        <v>2109</v>
      </c>
      <c r="N2557" s="281" t="s">
        <v>5477</v>
      </c>
      <c r="O2557" s="281">
        <v>2</v>
      </c>
      <c r="P2557" s="281" t="s">
        <v>303</v>
      </c>
      <c r="W2557" s="281">
        <v>-20</v>
      </c>
      <c r="X2557" s="281" t="s">
        <v>1574</v>
      </c>
      <c r="AA2557" s="281">
        <v>-1</v>
      </c>
      <c r="AB2557" s="281" t="s">
        <v>7787</v>
      </c>
      <c r="AC2557" s="303">
        <v>44710</v>
      </c>
      <c r="AD2557" s="281" t="s">
        <v>11527</v>
      </c>
      <c r="AN2557" s="303">
        <v>44361</v>
      </c>
      <c r="AP2557" s="284">
        <f t="shared" si="358"/>
        <v>2550</v>
      </c>
      <c r="AQ2557" s="284" t="str">
        <f t="shared" si="359"/>
        <v>小林莉緒1</v>
      </c>
      <c r="AR2557" s="284" t="str">
        <f t="shared" si="360"/>
        <v>こばやしりお1</v>
      </c>
      <c r="AS2557" s="284">
        <f t="shared" si="361"/>
        <v>1736700</v>
      </c>
      <c r="AT2557" s="284" t="str">
        <f t="shared" si="354"/>
        <v>小林莉緒</v>
      </c>
      <c r="AU2557" s="284">
        <f>IF(AT2557="","",COUNTIF(AT$8:AT2557,AT2557))</f>
        <v>1</v>
      </c>
      <c r="AV2557" s="284" t="str">
        <f t="shared" si="355"/>
        <v>こばやしりお</v>
      </c>
      <c r="AW2557" s="284">
        <f>IF(AV2557="","",COUNTIF(AV$8:AV2557,AV2557))</f>
        <v>1</v>
      </c>
      <c r="AX2557" s="284" t="str">
        <f t="shared" si="353"/>
        <v/>
      </c>
      <c r="AY2557" s="284" t="str">
        <f t="shared" si="356"/>
        <v/>
      </c>
      <c r="AZ2557" s="284" t="str">
        <f t="shared" si="357"/>
        <v/>
      </c>
    </row>
    <row r="2558" spans="1:52" ht="18" customHeight="1">
      <c r="A2558" s="281">
        <v>1736701</v>
      </c>
      <c r="B2558" s="281" t="s">
        <v>8645</v>
      </c>
      <c r="C2558" s="281" t="s">
        <v>8646</v>
      </c>
      <c r="D2558" s="281" t="s">
        <v>8647</v>
      </c>
      <c r="E2558" s="281" t="s">
        <v>4259</v>
      </c>
      <c r="F2558" s="281">
        <v>2</v>
      </c>
      <c r="G2558" s="281" t="s">
        <v>282</v>
      </c>
      <c r="H2558" s="303">
        <v>38595</v>
      </c>
      <c r="I2558" s="281">
        <v>24</v>
      </c>
      <c r="J2558" s="281" t="s">
        <v>260</v>
      </c>
      <c r="K2558" s="281">
        <v>279</v>
      </c>
      <c r="L2558" s="281" t="s">
        <v>308</v>
      </c>
      <c r="M2558" s="281">
        <v>2109</v>
      </c>
      <c r="N2558" s="281" t="s">
        <v>5477</v>
      </c>
      <c r="O2558" s="281">
        <v>2</v>
      </c>
      <c r="P2558" s="281" t="s">
        <v>303</v>
      </c>
      <c r="Q2558" s="281">
        <v>0</v>
      </c>
      <c r="S2558" s="281">
        <v>0</v>
      </c>
      <c r="W2558" s="281">
        <v>-20</v>
      </c>
      <c r="X2558" s="281" t="s">
        <v>1574</v>
      </c>
      <c r="AA2558" s="281">
        <v>-1</v>
      </c>
      <c r="AB2558" s="281" t="s">
        <v>7787</v>
      </c>
      <c r="AC2558" s="303">
        <v>44710</v>
      </c>
      <c r="AD2558" s="281" t="s">
        <v>11527</v>
      </c>
      <c r="AN2558" s="303">
        <v>44361</v>
      </c>
      <c r="AP2558" s="284">
        <f t="shared" si="358"/>
        <v>2551</v>
      </c>
      <c r="AQ2558" s="284" t="str">
        <f t="shared" si="359"/>
        <v>池上侑希1</v>
      </c>
      <c r="AR2558" s="284" t="str">
        <f t="shared" si="360"/>
        <v>いけがみゆき1</v>
      </c>
      <c r="AS2558" s="284">
        <f t="shared" si="361"/>
        <v>1736701</v>
      </c>
      <c r="AT2558" s="284" t="str">
        <f t="shared" si="354"/>
        <v>池上侑希</v>
      </c>
      <c r="AU2558" s="284">
        <f>IF(AT2558="","",COUNTIF(AT$8:AT2558,AT2558))</f>
        <v>1</v>
      </c>
      <c r="AV2558" s="284" t="str">
        <f t="shared" si="355"/>
        <v>いけがみゆき</v>
      </c>
      <c r="AW2558" s="284">
        <f>IF(AV2558="","",COUNTIF(AV$8:AV2558,AV2558))</f>
        <v>1</v>
      </c>
      <c r="AX2558" s="284" t="str">
        <f t="shared" si="353"/>
        <v/>
      </c>
      <c r="AY2558" s="284" t="str">
        <f t="shared" si="356"/>
        <v/>
      </c>
      <c r="AZ2558" s="284" t="str">
        <f t="shared" si="357"/>
        <v/>
      </c>
    </row>
    <row r="2559" spans="1:52" ht="18" customHeight="1">
      <c r="A2559" s="281">
        <v>1732291</v>
      </c>
      <c r="B2559" s="281" t="s">
        <v>570</v>
      </c>
      <c r="C2559" s="281" t="s">
        <v>8648</v>
      </c>
      <c r="D2559" s="281" t="s">
        <v>572</v>
      </c>
      <c r="E2559" s="281" t="s">
        <v>4070</v>
      </c>
      <c r="F2559" s="281">
        <v>1</v>
      </c>
      <c r="G2559" s="281" t="s">
        <v>259</v>
      </c>
      <c r="H2559" s="303">
        <v>38597</v>
      </c>
      <c r="I2559" s="281">
        <v>24</v>
      </c>
      <c r="J2559" s="281" t="s">
        <v>260</v>
      </c>
      <c r="K2559" s="281">
        <v>265</v>
      </c>
      <c r="L2559" s="281" t="s">
        <v>574</v>
      </c>
      <c r="M2559" s="281">
        <v>2019</v>
      </c>
      <c r="N2559" s="281" t="s">
        <v>6124</v>
      </c>
      <c r="O2559" s="281">
        <v>2</v>
      </c>
      <c r="P2559" s="281" t="s">
        <v>303</v>
      </c>
      <c r="W2559" s="281">
        <v>-20</v>
      </c>
      <c r="X2559" s="281" t="s">
        <v>1574</v>
      </c>
      <c r="AA2559" s="281">
        <v>-1</v>
      </c>
      <c r="AB2559" s="281" t="s">
        <v>7787</v>
      </c>
      <c r="AC2559" s="303">
        <v>44710</v>
      </c>
      <c r="AD2559" s="281" t="s">
        <v>11526</v>
      </c>
      <c r="AE2559" s="281" t="s">
        <v>6125</v>
      </c>
      <c r="AF2559" s="281" t="s">
        <v>266</v>
      </c>
      <c r="AG2559" s="281" t="s">
        <v>8644</v>
      </c>
      <c r="AI2559" s="281" t="s">
        <v>6127</v>
      </c>
      <c r="AJ2559" s="281" t="s">
        <v>11531</v>
      </c>
      <c r="AN2559" s="303">
        <v>44354</v>
      </c>
      <c r="AP2559" s="284">
        <f t="shared" si="358"/>
        <v>2552</v>
      </c>
      <c r="AQ2559" s="284" t="str">
        <f t="shared" si="359"/>
        <v>土屋祐太1</v>
      </c>
      <c r="AR2559" s="284" t="str">
        <f t="shared" si="360"/>
        <v>つちやゆうた1</v>
      </c>
      <c r="AS2559" s="284">
        <f t="shared" si="361"/>
        <v>1732291</v>
      </c>
      <c r="AT2559" s="284" t="str">
        <f t="shared" si="354"/>
        <v>土屋祐太</v>
      </c>
      <c r="AU2559" s="284">
        <f>IF(AT2559="","",COUNTIF(AT$8:AT2559,AT2559))</f>
        <v>1</v>
      </c>
      <c r="AV2559" s="284" t="str">
        <f t="shared" si="355"/>
        <v>つちやゆうた</v>
      </c>
      <c r="AW2559" s="284">
        <f>IF(AV2559="","",COUNTIF(AV$8:AV2559,AV2559))</f>
        <v>1</v>
      </c>
      <c r="AX2559" s="284" t="str">
        <f t="shared" si="353"/>
        <v/>
      </c>
      <c r="AY2559" s="284" t="str">
        <f t="shared" si="356"/>
        <v/>
      </c>
      <c r="AZ2559" s="284" t="str">
        <f t="shared" si="357"/>
        <v/>
      </c>
    </row>
    <row r="2560" spans="1:52" ht="18" customHeight="1">
      <c r="A2560" s="281">
        <v>1729882</v>
      </c>
      <c r="B2560" s="281" t="s">
        <v>8649</v>
      </c>
      <c r="C2560" s="281" t="s">
        <v>8650</v>
      </c>
      <c r="D2560" s="281" t="s">
        <v>8651</v>
      </c>
      <c r="E2560" s="281" t="s">
        <v>6479</v>
      </c>
      <c r="F2560" s="281">
        <v>1</v>
      </c>
      <c r="G2560" s="281" t="s">
        <v>259</v>
      </c>
      <c r="H2560" s="303">
        <v>38600</v>
      </c>
      <c r="I2560" s="281">
        <v>24</v>
      </c>
      <c r="J2560" s="281" t="s">
        <v>260</v>
      </c>
      <c r="K2560" s="281">
        <v>278</v>
      </c>
      <c r="L2560" s="281" t="s">
        <v>445</v>
      </c>
      <c r="M2560" s="281">
        <v>2093</v>
      </c>
      <c r="N2560" s="281" t="s">
        <v>5626</v>
      </c>
      <c r="O2560" s="281">
        <v>2</v>
      </c>
      <c r="P2560" s="281" t="s">
        <v>303</v>
      </c>
      <c r="W2560" s="281">
        <v>-20</v>
      </c>
      <c r="X2560" s="281" t="s">
        <v>1574</v>
      </c>
      <c r="AA2560" s="281">
        <v>-1</v>
      </c>
      <c r="AB2560" s="281" t="s">
        <v>7787</v>
      </c>
      <c r="AC2560" s="303">
        <v>44710</v>
      </c>
      <c r="AD2560" s="281" t="s">
        <v>11527</v>
      </c>
      <c r="AE2560" s="281" t="s">
        <v>5627</v>
      </c>
      <c r="AF2560" s="281" t="s">
        <v>266</v>
      </c>
      <c r="AG2560" s="281" t="s">
        <v>5628</v>
      </c>
      <c r="AI2560" s="281" t="s">
        <v>5629</v>
      </c>
      <c r="AJ2560" s="281" t="s">
        <v>11486</v>
      </c>
      <c r="AN2560" s="303">
        <v>44347</v>
      </c>
      <c r="AP2560" s="284">
        <f t="shared" si="358"/>
        <v>2553</v>
      </c>
      <c r="AQ2560" s="284" t="str">
        <f t="shared" si="359"/>
        <v>羽賀俊輔1</v>
      </c>
      <c r="AR2560" s="284" t="str">
        <f t="shared" si="360"/>
        <v>はがしゅんすけ1</v>
      </c>
      <c r="AS2560" s="284">
        <f t="shared" si="361"/>
        <v>1729882</v>
      </c>
      <c r="AT2560" s="284" t="str">
        <f t="shared" si="354"/>
        <v>羽賀俊輔</v>
      </c>
      <c r="AU2560" s="284">
        <f>IF(AT2560="","",COUNTIF(AT$8:AT2560,AT2560))</f>
        <v>1</v>
      </c>
      <c r="AV2560" s="284" t="str">
        <f t="shared" si="355"/>
        <v>はがしゅんすけ</v>
      </c>
      <c r="AW2560" s="284">
        <f>IF(AV2560="","",COUNTIF(AV$8:AV2560,AV2560))</f>
        <v>1</v>
      </c>
      <c r="AX2560" s="284" t="str">
        <f t="shared" si="353"/>
        <v/>
      </c>
      <c r="AY2560" s="284" t="str">
        <f t="shared" si="356"/>
        <v/>
      </c>
      <c r="AZ2560" s="284" t="str">
        <f t="shared" si="357"/>
        <v/>
      </c>
    </row>
    <row r="2561" spans="1:52" ht="18" customHeight="1">
      <c r="A2561" s="281">
        <v>1729946</v>
      </c>
      <c r="B2561" s="281" t="s">
        <v>8652</v>
      </c>
      <c r="C2561" s="281" t="s">
        <v>8653</v>
      </c>
      <c r="D2561" s="281" t="s">
        <v>8380</v>
      </c>
      <c r="E2561" s="281" t="s">
        <v>7555</v>
      </c>
      <c r="F2561" s="281">
        <v>2</v>
      </c>
      <c r="G2561" s="281" t="s">
        <v>282</v>
      </c>
      <c r="H2561" s="303">
        <v>38602</v>
      </c>
      <c r="I2561" s="281">
        <v>24</v>
      </c>
      <c r="J2561" s="281" t="s">
        <v>260</v>
      </c>
      <c r="K2561" s="281">
        <v>278</v>
      </c>
      <c r="L2561" s="281" t="s">
        <v>445</v>
      </c>
      <c r="M2561" s="281">
        <v>2098</v>
      </c>
      <c r="N2561" s="281" t="s">
        <v>5705</v>
      </c>
      <c r="O2561" s="281">
        <v>2</v>
      </c>
      <c r="P2561" s="281" t="s">
        <v>303</v>
      </c>
      <c r="W2561" s="281">
        <v>-20</v>
      </c>
      <c r="X2561" s="281" t="s">
        <v>1574</v>
      </c>
      <c r="AA2561" s="281">
        <v>-1</v>
      </c>
      <c r="AB2561" s="281" t="s">
        <v>7787</v>
      </c>
      <c r="AC2561" s="303">
        <v>44710</v>
      </c>
      <c r="AD2561" s="281" t="s">
        <v>11527</v>
      </c>
      <c r="AE2561" s="281" t="s">
        <v>5706</v>
      </c>
      <c r="AF2561" s="281" t="s">
        <v>266</v>
      </c>
      <c r="AG2561" s="281" t="s">
        <v>5707</v>
      </c>
      <c r="AI2561" s="281" t="s">
        <v>5708</v>
      </c>
      <c r="AJ2561" s="281" t="s">
        <v>11494</v>
      </c>
      <c r="AN2561" s="303">
        <v>44347</v>
      </c>
      <c r="AP2561" s="284">
        <f t="shared" si="358"/>
        <v>2554</v>
      </c>
      <c r="AQ2561" s="284" t="str">
        <f t="shared" si="359"/>
        <v>朝塲黎音1</v>
      </c>
      <c r="AR2561" s="284" t="str">
        <f t="shared" si="360"/>
        <v>あさばりおん1</v>
      </c>
      <c r="AS2561" s="284">
        <f t="shared" si="361"/>
        <v>1729946</v>
      </c>
      <c r="AT2561" s="284" t="str">
        <f t="shared" si="354"/>
        <v>朝塲黎音</v>
      </c>
      <c r="AU2561" s="284">
        <f>IF(AT2561="","",COUNTIF(AT$8:AT2561,AT2561))</f>
        <v>1</v>
      </c>
      <c r="AV2561" s="284" t="str">
        <f t="shared" si="355"/>
        <v>あさばりおん</v>
      </c>
      <c r="AW2561" s="284">
        <f>IF(AV2561="","",COUNTIF(AV$8:AV2561,AV2561))</f>
        <v>1</v>
      </c>
      <c r="AX2561" s="284" t="str">
        <f t="shared" si="353"/>
        <v/>
      </c>
      <c r="AY2561" s="284" t="str">
        <f t="shared" si="356"/>
        <v/>
      </c>
      <c r="AZ2561" s="284" t="str">
        <f t="shared" si="357"/>
        <v/>
      </c>
    </row>
    <row r="2562" spans="1:52" ht="18" customHeight="1">
      <c r="A2562" s="281">
        <v>1732354</v>
      </c>
      <c r="B2562" s="281" t="s">
        <v>3941</v>
      </c>
      <c r="C2562" s="281" t="s">
        <v>8654</v>
      </c>
      <c r="D2562" s="281" t="s">
        <v>3942</v>
      </c>
      <c r="E2562" s="281" t="s">
        <v>5132</v>
      </c>
      <c r="F2562" s="281">
        <v>1</v>
      </c>
      <c r="G2562" s="281" t="s">
        <v>259</v>
      </c>
      <c r="H2562" s="303">
        <v>38603</v>
      </c>
      <c r="I2562" s="281">
        <v>24</v>
      </c>
      <c r="J2562" s="281" t="s">
        <v>260</v>
      </c>
      <c r="K2562" s="281">
        <v>267</v>
      </c>
      <c r="L2562" s="281" t="s">
        <v>328</v>
      </c>
      <c r="M2562" s="281">
        <v>2040</v>
      </c>
      <c r="N2562" s="281" t="s">
        <v>5290</v>
      </c>
      <c r="O2562" s="281">
        <v>2</v>
      </c>
      <c r="P2562" s="281" t="s">
        <v>303</v>
      </c>
      <c r="W2562" s="281">
        <v>-20</v>
      </c>
      <c r="X2562" s="281" t="s">
        <v>1574</v>
      </c>
      <c r="AA2562" s="281">
        <v>-1</v>
      </c>
      <c r="AB2562" s="281" t="s">
        <v>7787</v>
      </c>
      <c r="AC2562" s="303">
        <v>44710</v>
      </c>
      <c r="AD2562" s="281" t="s">
        <v>11526</v>
      </c>
      <c r="AE2562" s="281" t="s">
        <v>5291</v>
      </c>
      <c r="AF2562" s="281" t="s">
        <v>266</v>
      </c>
      <c r="AG2562" s="281" t="s">
        <v>5292</v>
      </c>
      <c r="AH2562" s="281" t="s">
        <v>5290</v>
      </c>
      <c r="AI2562" s="281" t="s">
        <v>5293</v>
      </c>
      <c r="AJ2562" s="281" t="s">
        <v>11456</v>
      </c>
      <c r="AN2562" s="303">
        <v>44354</v>
      </c>
      <c r="AP2562" s="284">
        <f t="shared" si="358"/>
        <v>2555</v>
      </c>
      <c r="AQ2562" s="284" t="str">
        <f t="shared" si="359"/>
        <v>田村璃空1</v>
      </c>
      <c r="AR2562" s="284" t="str">
        <f t="shared" si="360"/>
        <v>たむらりく1</v>
      </c>
      <c r="AS2562" s="284">
        <f t="shared" si="361"/>
        <v>1732354</v>
      </c>
      <c r="AT2562" s="284" t="str">
        <f t="shared" si="354"/>
        <v>田村璃空</v>
      </c>
      <c r="AU2562" s="284">
        <f>IF(AT2562="","",COUNTIF(AT$8:AT2562,AT2562))</f>
        <v>1</v>
      </c>
      <c r="AV2562" s="284" t="str">
        <f t="shared" si="355"/>
        <v>たむらりく</v>
      </c>
      <c r="AW2562" s="284">
        <f>IF(AV2562="","",COUNTIF(AV$8:AV2562,AV2562))</f>
        <v>1</v>
      </c>
      <c r="AX2562" s="284" t="str">
        <f t="shared" si="353"/>
        <v/>
      </c>
      <c r="AY2562" s="284" t="str">
        <f t="shared" si="356"/>
        <v/>
      </c>
      <c r="AZ2562" s="284" t="str">
        <f t="shared" si="357"/>
        <v/>
      </c>
    </row>
    <row r="2563" spans="1:52" ht="18" customHeight="1">
      <c r="A2563" s="281">
        <v>1736697</v>
      </c>
      <c r="B2563" s="281" t="s">
        <v>8655</v>
      </c>
      <c r="C2563" s="281" t="s">
        <v>8656</v>
      </c>
      <c r="D2563" s="281" t="s">
        <v>8657</v>
      </c>
      <c r="E2563" s="281" t="s">
        <v>6843</v>
      </c>
      <c r="F2563" s="281">
        <v>2</v>
      </c>
      <c r="G2563" s="281" t="s">
        <v>282</v>
      </c>
      <c r="H2563" s="303">
        <v>38606</v>
      </c>
      <c r="I2563" s="281">
        <v>24</v>
      </c>
      <c r="J2563" s="281" t="s">
        <v>260</v>
      </c>
      <c r="K2563" s="281">
        <v>279</v>
      </c>
      <c r="L2563" s="281" t="s">
        <v>308</v>
      </c>
      <c r="M2563" s="281">
        <v>2109</v>
      </c>
      <c r="N2563" s="281" t="s">
        <v>5477</v>
      </c>
      <c r="O2563" s="281">
        <v>2</v>
      </c>
      <c r="P2563" s="281" t="s">
        <v>303</v>
      </c>
      <c r="W2563" s="281">
        <v>-20</v>
      </c>
      <c r="X2563" s="281" t="s">
        <v>1574</v>
      </c>
      <c r="AA2563" s="281">
        <v>-1</v>
      </c>
      <c r="AB2563" s="281" t="s">
        <v>7787</v>
      </c>
      <c r="AC2563" s="303">
        <v>44710</v>
      </c>
      <c r="AD2563" s="281" t="s">
        <v>11527</v>
      </c>
      <c r="AN2563" s="303">
        <v>44361</v>
      </c>
      <c r="AP2563" s="284">
        <f t="shared" si="358"/>
        <v>2556</v>
      </c>
      <c r="AQ2563" s="284" t="str">
        <f t="shared" si="359"/>
        <v>倉家優麻1</v>
      </c>
      <c r="AR2563" s="284" t="str">
        <f t="shared" si="360"/>
        <v>くらけゆま1</v>
      </c>
      <c r="AS2563" s="284">
        <f t="shared" si="361"/>
        <v>1736697</v>
      </c>
      <c r="AT2563" s="284" t="str">
        <f t="shared" si="354"/>
        <v>倉家優麻</v>
      </c>
      <c r="AU2563" s="284">
        <f>IF(AT2563="","",COUNTIF(AT$8:AT2563,AT2563))</f>
        <v>1</v>
      </c>
      <c r="AV2563" s="284" t="str">
        <f t="shared" si="355"/>
        <v>くらけゆま</v>
      </c>
      <c r="AW2563" s="284">
        <f>IF(AV2563="","",COUNTIF(AV$8:AV2563,AV2563))</f>
        <v>1</v>
      </c>
      <c r="AX2563" s="284" t="str">
        <f t="shared" si="353"/>
        <v/>
      </c>
      <c r="AY2563" s="284" t="str">
        <f t="shared" si="356"/>
        <v/>
      </c>
      <c r="AZ2563" s="284" t="str">
        <f t="shared" si="357"/>
        <v/>
      </c>
    </row>
    <row r="2564" spans="1:52" ht="18" customHeight="1">
      <c r="A2564" s="281">
        <v>1732358</v>
      </c>
      <c r="B2564" s="281" t="s">
        <v>2967</v>
      </c>
      <c r="C2564" s="281" t="s">
        <v>8658</v>
      </c>
      <c r="D2564" s="281" t="s">
        <v>2969</v>
      </c>
      <c r="E2564" s="281" t="s">
        <v>3525</v>
      </c>
      <c r="F2564" s="281">
        <v>1</v>
      </c>
      <c r="G2564" s="281" t="s">
        <v>259</v>
      </c>
      <c r="H2564" s="303">
        <v>38623</v>
      </c>
      <c r="I2564" s="281">
        <v>24</v>
      </c>
      <c r="J2564" s="281" t="s">
        <v>260</v>
      </c>
      <c r="K2564" s="281">
        <v>267</v>
      </c>
      <c r="L2564" s="281" t="s">
        <v>328</v>
      </c>
      <c r="M2564" s="281">
        <v>2040</v>
      </c>
      <c r="N2564" s="281" t="s">
        <v>5290</v>
      </c>
      <c r="O2564" s="281">
        <v>2</v>
      </c>
      <c r="P2564" s="281" t="s">
        <v>303</v>
      </c>
      <c r="W2564" s="281">
        <v>-20</v>
      </c>
      <c r="X2564" s="281" t="s">
        <v>1574</v>
      </c>
      <c r="AA2564" s="281">
        <v>-1</v>
      </c>
      <c r="AB2564" s="281" t="s">
        <v>7787</v>
      </c>
      <c r="AC2564" s="303">
        <v>44710</v>
      </c>
      <c r="AD2564" s="281" t="s">
        <v>11526</v>
      </c>
      <c r="AE2564" s="281" t="s">
        <v>5291</v>
      </c>
      <c r="AF2564" s="281" t="s">
        <v>266</v>
      </c>
      <c r="AG2564" s="281" t="s">
        <v>5292</v>
      </c>
      <c r="AH2564" s="281" t="s">
        <v>5290</v>
      </c>
      <c r="AI2564" s="281" t="s">
        <v>5293</v>
      </c>
      <c r="AJ2564" s="281" t="s">
        <v>11456</v>
      </c>
      <c r="AN2564" s="303">
        <v>44354</v>
      </c>
      <c r="AP2564" s="284">
        <f t="shared" si="358"/>
        <v>2557</v>
      </c>
      <c r="AQ2564" s="284" t="str">
        <f t="shared" si="359"/>
        <v>町田智1</v>
      </c>
      <c r="AR2564" s="284" t="str">
        <f t="shared" si="360"/>
        <v>まちだとも1</v>
      </c>
      <c r="AS2564" s="284">
        <f t="shared" si="361"/>
        <v>1732358</v>
      </c>
      <c r="AT2564" s="284" t="str">
        <f t="shared" si="354"/>
        <v>町田智</v>
      </c>
      <c r="AU2564" s="284">
        <f>IF(AT2564="","",COUNTIF(AT$8:AT2564,AT2564))</f>
        <v>1</v>
      </c>
      <c r="AV2564" s="284" t="str">
        <f t="shared" si="355"/>
        <v>まちだとも</v>
      </c>
      <c r="AW2564" s="284">
        <f>IF(AV2564="","",COUNTIF(AV$8:AV2564,AV2564))</f>
        <v>1</v>
      </c>
      <c r="AX2564" s="284" t="str">
        <f t="shared" si="353"/>
        <v/>
      </c>
      <c r="AY2564" s="284" t="str">
        <f t="shared" si="356"/>
        <v/>
      </c>
      <c r="AZ2564" s="284" t="str">
        <f t="shared" si="357"/>
        <v/>
      </c>
    </row>
    <row r="2565" spans="1:52" ht="18" customHeight="1">
      <c r="A2565" s="281">
        <v>1736705</v>
      </c>
      <c r="B2565" s="281" t="s">
        <v>628</v>
      </c>
      <c r="C2565" s="281" t="s">
        <v>6037</v>
      </c>
      <c r="D2565" s="281" t="s">
        <v>630</v>
      </c>
      <c r="E2565" s="281" t="s">
        <v>6038</v>
      </c>
      <c r="F2565" s="281">
        <v>1</v>
      </c>
      <c r="G2565" s="281" t="s">
        <v>259</v>
      </c>
      <c r="H2565" s="303">
        <v>38624</v>
      </c>
      <c r="I2565" s="281">
        <v>24</v>
      </c>
      <c r="J2565" s="281" t="s">
        <v>260</v>
      </c>
      <c r="K2565" s="281">
        <v>279</v>
      </c>
      <c r="L2565" s="281" t="s">
        <v>308</v>
      </c>
      <c r="M2565" s="281">
        <v>2108</v>
      </c>
      <c r="N2565" s="281" t="s">
        <v>6858</v>
      </c>
      <c r="O2565" s="281">
        <v>2</v>
      </c>
      <c r="P2565" s="281" t="s">
        <v>303</v>
      </c>
      <c r="W2565" s="281">
        <v>-20</v>
      </c>
      <c r="X2565" s="281" t="s">
        <v>1574</v>
      </c>
      <c r="AA2565" s="281">
        <v>-1</v>
      </c>
      <c r="AB2565" s="281" t="s">
        <v>7787</v>
      </c>
      <c r="AC2565" s="303">
        <v>44710</v>
      </c>
      <c r="AD2565" s="281" t="s">
        <v>11527</v>
      </c>
      <c r="AN2565" s="303">
        <v>44361</v>
      </c>
      <c r="AP2565" s="284">
        <f t="shared" si="358"/>
        <v>2558</v>
      </c>
      <c r="AQ2565" s="284" t="str">
        <f t="shared" si="359"/>
        <v>中村悠雅1</v>
      </c>
      <c r="AR2565" s="284" t="str">
        <f t="shared" si="360"/>
        <v>なかむらゆうが1</v>
      </c>
      <c r="AS2565" s="284">
        <f t="shared" si="361"/>
        <v>1736705</v>
      </c>
      <c r="AT2565" s="284" t="str">
        <f t="shared" si="354"/>
        <v>中村悠雅</v>
      </c>
      <c r="AU2565" s="284">
        <f>IF(AT2565="","",COUNTIF(AT$8:AT2565,AT2565))</f>
        <v>1</v>
      </c>
      <c r="AV2565" s="284" t="str">
        <f t="shared" si="355"/>
        <v>なかむらゆうが</v>
      </c>
      <c r="AW2565" s="284">
        <f>IF(AV2565="","",COUNTIF(AV$8:AV2565,AV2565))</f>
        <v>1</v>
      </c>
      <c r="AX2565" s="284" t="str">
        <f t="shared" si="353"/>
        <v/>
      </c>
      <c r="AY2565" s="284" t="str">
        <f t="shared" si="356"/>
        <v/>
      </c>
      <c r="AZ2565" s="284" t="str">
        <f t="shared" si="357"/>
        <v/>
      </c>
    </row>
    <row r="2566" spans="1:52" ht="18" customHeight="1">
      <c r="A2566" s="281">
        <v>1728372</v>
      </c>
      <c r="B2566" s="281" t="s">
        <v>5838</v>
      </c>
      <c r="C2566" s="281" t="s">
        <v>8659</v>
      </c>
      <c r="D2566" s="281" t="s">
        <v>3106</v>
      </c>
      <c r="E2566" s="281" t="s">
        <v>3248</v>
      </c>
      <c r="F2566" s="281">
        <v>2</v>
      </c>
      <c r="G2566" s="281" t="s">
        <v>282</v>
      </c>
      <c r="H2566" s="303">
        <v>38632</v>
      </c>
      <c r="I2566" s="281">
        <v>24</v>
      </c>
      <c r="J2566" s="281" t="s">
        <v>260</v>
      </c>
      <c r="K2566" s="281">
        <v>280</v>
      </c>
      <c r="L2566" s="281" t="s">
        <v>334</v>
      </c>
      <c r="M2566" s="281">
        <v>5006</v>
      </c>
      <c r="N2566" s="281" t="s">
        <v>5808</v>
      </c>
      <c r="O2566" s="281">
        <v>2</v>
      </c>
      <c r="P2566" s="281" t="s">
        <v>303</v>
      </c>
      <c r="W2566" s="281">
        <v>-20</v>
      </c>
      <c r="X2566" s="281" t="s">
        <v>1574</v>
      </c>
      <c r="AA2566" s="281">
        <v>-1</v>
      </c>
      <c r="AB2566" s="281" t="s">
        <v>7787</v>
      </c>
      <c r="AC2566" s="303">
        <v>44710</v>
      </c>
      <c r="AD2566" s="281" t="s">
        <v>11527</v>
      </c>
      <c r="AE2566" s="281" t="s">
        <v>1142</v>
      </c>
      <c r="AF2566" s="281" t="s">
        <v>266</v>
      </c>
      <c r="AG2566" s="281" t="s">
        <v>5809</v>
      </c>
      <c r="AI2566" s="281" t="s">
        <v>5810</v>
      </c>
      <c r="AJ2566" s="281" t="s">
        <v>11502</v>
      </c>
      <c r="AN2566" s="303">
        <v>44342</v>
      </c>
      <c r="AP2566" s="284">
        <f t="shared" si="358"/>
        <v>2559</v>
      </c>
      <c r="AQ2566" s="284" t="str">
        <f t="shared" si="359"/>
        <v>吉沢茉美1</v>
      </c>
      <c r="AR2566" s="284" t="str">
        <f t="shared" si="360"/>
        <v>よしざわまなみ1</v>
      </c>
      <c r="AS2566" s="284">
        <f t="shared" si="361"/>
        <v>1728372</v>
      </c>
      <c r="AT2566" s="284" t="str">
        <f t="shared" si="354"/>
        <v>吉沢茉美</v>
      </c>
      <c r="AU2566" s="284">
        <f>IF(AT2566="","",COUNTIF(AT$8:AT2566,AT2566))</f>
        <v>1</v>
      </c>
      <c r="AV2566" s="284" t="str">
        <f t="shared" si="355"/>
        <v>よしざわまなみ</v>
      </c>
      <c r="AW2566" s="284">
        <f>IF(AV2566="","",COUNTIF(AV$8:AV2566,AV2566))</f>
        <v>1</v>
      </c>
      <c r="AX2566" s="284" t="str">
        <f t="shared" si="353"/>
        <v/>
      </c>
      <c r="AY2566" s="284" t="str">
        <f t="shared" si="356"/>
        <v/>
      </c>
      <c r="AZ2566" s="284" t="str">
        <f t="shared" si="357"/>
        <v/>
      </c>
    </row>
    <row r="2567" spans="1:52" ht="18" customHeight="1">
      <c r="A2567" s="281">
        <v>1732287</v>
      </c>
      <c r="B2567" s="281" t="s">
        <v>8660</v>
      </c>
      <c r="C2567" s="281" t="s">
        <v>8661</v>
      </c>
      <c r="D2567" s="281" t="s">
        <v>8662</v>
      </c>
      <c r="E2567" s="281" t="s">
        <v>8663</v>
      </c>
      <c r="F2567" s="281">
        <v>1</v>
      </c>
      <c r="G2567" s="281" t="s">
        <v>259</v>
      </c>
      <c r="H2567" s="303">
        <v>38635</v>
      </c>
      <c r="I2567" s="281">
        <v>24</v>
      </c>
      <c r="J2567" s="281" t="s">
        <v>260</v>
      </c>
      <c r="K2567" s="281">
        <v>265</v>
      </c>
      <c r="L2567" s="281" t="s">
        <v>574</v>
      </c>
      <c r="M2567" s="281">
        <v>2019</v>
      </c>
      <c r="N2567" s="281" t="s">
        <v>6124</v>
      </c>
      <c r="O2567" s="281">
        <v>2</v>
      </c>
      <c r="P2567" s="281" t="s">
        <v>303</v>
      </c>
      <c r="W2567" s="281">
        <v>-20</v>
      </c>
      <c r="X2567" s="281" t="s">
        <v>1574</v>
      </c>
      <c r="AA2567" s="281">
        <v>-1</v>
      </c>
      <c r="AB2567" s="281" t="s">
        <v>7787</v>
      </c>
      <c r="AC2567" s="303">
        <v>44710</v>
      </c>
      <c r="AD2567" s="281" t="s">
        <v>11526</v>
      </c>
      <c r="AE2567" s="281" t="s">
        <v>6125</v>
      </c>
      <c r="AF2567" s="281" t="s">
        <v>266</v>
      </c>
      <c r="AG2567" s="281" t="s">
        <v>8644</v>
      </c>
      <c r="AI2567" s="281" t="s">
        <v>6127</v>
      </c>
      <c r="AJ2567" s="281" t="s">
        <v>11531</v>
      </c>
      <c r="AN2567" s="303">
        <v>44354</v>
      </c>
      <c r="AP2567" s="284">
        <f t="shared" si="358"/>
        <v>2560</v>
      </c>
      <c r="AQ2567" s="284" t="str">
        <f t="shared" si="359"/>
        <v>栗田琉雅1</v>
      </c>
      <c r="AR2567" s="284" t="str">
        <f t="shared" si="360"/>
        <v>くりたりゅうが1</v>
      </c>
      <c r="AS2567" s="284">
        <f t="shared" si="361"/>
        <v>1732287</v>
      </c>
      <c r="AT2567" s="284" t="str">
        <f t="shared" si="354"/>
        <v>栗田琉雅</v>
      </c>
      <c r="AU2567" s="284">
        <f>IF(AT2567="","",COUNTIF(AT$8:AT2567,AT2567))</f>
        <v>1</v>
      </c>
      <c r="AV2567" s="284" t="str">
        <f t="shared" si="355"/>
        <v>くりたりゅうが</v>
      </c>
      <c r="AW2567" s="284">
        <f>IF(AV2567="","",COUNTIF(AV$8:AV2567,AV2567))</f>
        <v>1</v>
      </c>
      <c r="AX2567" s="284" t="str">
        <f t="shared" si="353"/>
        <v/>
      </c>
      <c r="AY2567" s="284" t="str">
        <f t="shared" si="356"/>
        <v/>
      </c>
      <c r="AZ2567" s="284" t="str">
        <f t="shared" si="357"/>
        <v/>
      </c>
    </row>
    <row r="2568" spans="1:52" ht="18" customHeight="1">
      <c r="A2568" s="281">
        <v>1729889</v>
      </c>
      <c r="B2568" s="281" t="s">
        <v>441</v>
      </c>
      <c r="C2568" s="281" t="s">
        <v>5474</v>
      </c>
      <c r="D2568" s="281" t="s">
        <v>443</v>
      </c>
      <c r="E2568" s="281" t="s">
        <v>5476</v>
      </c>
      <c r="F2568" s="281">
        <v>2</v>
      </c>
      <c r="G2568" s="281" t="s">
        <v>282</v>
      </c>
      <c r="H2568" s="303">
        <v>38638</v>
      </c>
      <c r="I2568" s="281">
        <v>24</v>
      </c>
      <c r="J2568" s="281" t="s">
        <v>260</v>
      </c>
      <c r="K2568" s="281">
        <v>278</v>
      </c>
      <c r="L2568" s="281" t="s">
        <v>445</v>
      </c>
      <c r="M2568" s="281">
        <v>2093</v>
      </c>
      <c r="N2568" s="281" t="s">
        <v>5626</v>
      </c>
      <c r="O2568" s="281">
        <v>2</v>
      </c>
      <c r="P2568" s="281" t="s">
        <v>303</v>
      </c>
      <c r="W2568" s="281">
        <v>-20</v>
      </c>
      <c r="X2568" s="281" t="s">
        <v>1574</v>
      </c>
      <c r="AA2568" s="281">
        <v>-1</v>
      </c>
      <c r="AB2568" s="281" t="s">
        <v>7787</v>
      </c>
      <c r="AC2568" s="303">
        <v>44710</v>
      </c>
      <c r="AD2568" s="281" t="s">
        <v>11527</v>
      </c>
      <c r="AE2568" s="281" t="s">
        <v>5627</v>
      </c>
      <c r="AF2568" s="281" t="s">
        <v>266</v>
      </c>
      <c r="AG2568" s="281" t="s">
        <v>5628</v>
      </c>
      <c r="AI2568" s="281" t="s">
        <v>5629</v>
      </c>
      <c r="AJ2568" s="281" t="s">
        <v>11486</v>
      </c>
      <c r="AN2568" s="303">
        <v>44347</v>
      </c>
      <c r="AP2568" s="284">
        <f t="shared" si="358"/>
        <v>2561</v>
      </c>
      <c r="AQ2568" s="284" t="str">
        <f t="shared" si="359"/>
        <v>宮坂日和1</v>
      </c>
      <c r="AR2568" s="284" t="str">
        <f t="shared" si="360"/>
        <v>みやさかひより1</v>
      </c>
      <c r="AS2568" s="284">
        <f t="shared" si="361"/>
        <v>1729889</v>
      </c>
      <c r="AT2568" s="284" t="str">
        <f t="shared" si="354"/>
        <v>宮坂日和</v>
      </c>
      <c r="AU2568" s="284">
        <f>IF(AT2568="","",COUNTIF(AT$8:AT2568,AT2568))</f>
        <v>1</v>
      </c>
      <c r="AV2568" s="284" t="str">
        <f t="shared" si="355"/>
        <v>みやさかひより</v>
      </c>
      <c r="AW2568" s="284">
        <f>IF(AV2568="","",COUNTIF(AV$8:AV2568,AV2568))</f>
        <v>1</v>
      </c>
      <c r="AX2568" s="284" t="str">
        <f t="shared" ref="AX2568:AX2631" si="362">IFERROR(VLOOKUP(AS2568,$BA$11:$BA$38,1,FALSE),"")</f>
        <v/>
      </c>
      <c r="AY2568" s="284" t="str">
        <f t="shared" si="356"/>
        <v/>
      </c>
      <c r="AZ2568" s="284" t="str">
        <f t="shared" si="357"/>
        <v/>
      </c>
    </row>
    <row r="2569" spans="1:52" ht="18" customHeight="1">
      <c r="A2569" s="281">
        <v>1732289</v>
      </c>
      <c r="B2569" s="281" t="s">
        <v>943</v>
      </c>
      <c r="C2569" s="281" t="s">
        <v>8664</v>
      </c>
      <c r="D2569" s="281" t="s">
        <v>945</v>
      </c>
      <c r="E2569" s="281" t="s">
        <v>4982</v>
      </c>
      <c r="F2569" s="281">
        <v>1</v>
      </c>
      <c r="G2569" s="281" t="s">
        <v>259</v>
      </c>
      <c r="H2569" s="303">
        <v>38681</v>
      </c>
      <c r="I2569" s="281">
        <v>24</v>
      </c>
      <c r="J2569" s="281" t="s">
        <v>260</v>
      </c>
      <c r="K2569" s="281">
        <v>265</v>
      </c>
      <c r="L2569" s="281" t="s">
        <v>574</v>
      </c>
      <c r="M2569" s="281">
        <v>2019</v>
      </c>
      <c r="N2569" s="281" t="s">
        <v>6124</v>
      </c>
      <c r="O2569" s="281">
        <v>2</v>
      </c>
      <c r="P2569" s="281" t="s">
        <v>303</v>
      </c>
      <c r="W2569" s="281">
        <v>-20</v>
      </c>
      <c r="X2569" s="281" t="s">
        <v>1574</v>
      </c>
      <c r="AA2569" s="281">
        <v>-1</v>
      </c>
      <c r="AB2569" s="281" t="s">
        <v>7787</v>
      </c>
      <c r="AC2569" s="303">
        <v>44710</v>
      </c>
      <c r="AD2569" s="281" t="s">
        <v>11526</v>
      </c>
      <c r="AE2569" s="281" t="s">
        <v>6125</v>
      </c>
      <c r="AF2569" s="281" t="s">
        <v>266</v>
      </c>
      <c r="AG2569" s="281" t="s">
        <v>8644</v>
      </c>
      <c r="AI2569" s="281" t="s">
        <v>6127</v>
      </c>
      <c r="AJ2569" s="281" t="s">
        <v>11531</v>
      </c>
      <c r="AN2569" s="303">
        <v>44354</v>
      </c>
      <c r="AP2569" s="284">
        <f t="shared" si="358"/>
        <v>2562</v>
      </c>
      <c r="AQ2569" s="284" t="str">
        <f t="shared" si="359"/>
        <v>山本啓五1</v>
      </c>
      <c r="AR2569" s="284" t="str">
        <f t="shared" si="360"/>
        <v>やまもとけいご1</v>
      </c>
      <c r="AS2569" s="284">
        <f t="shared" si="361"/>
        <v>1732289</v>
      </c>
      <c r="AT2569" s="284" t="str">
        <f t="shared" si="354"/>
        <v>山本啓五</v>
      </c>
      <c r="AU2569" s="284">
        <f>IF(AT2569="","",COUNTIF(AT$8:AT2569,AT2569))</f>
        <v>1</v>
      </c>
      <c r="AV2569" s="284" t="str">
        <f t="shared" si="355"/>
        <v>やまもとけいご</v>
      </c>
      <c r="AW2569" s="284">
        <f>IF(AV2569="","",COUNTIF(AV$8:AV2569,AV2569))</f>
        <v>1</v>
      </c>
      <c r="AX2569" s="284" t="str">
        <f t="shared" si="362"/>
        <v/>
      </c>
      <c r="AY2569" s="284" t="str">
        <f t="shared" si="356"/>
        <v/>
      </c>
      <c r="AZ2569" s="284" t="str">
        <f t="shared" si="357"/>
        <v/>
      </c>
    </row>
    <row r="2570" spans="1:52" ht="18" customHeight="1">
      <c r="A2570" s="281">
        <v>1736713</v>
      </c>
      <c r="B2570" s="281" t="s">
        <v>8665</v>
      </c>
      <c r="C2570" s="281" t="s">
        <v>5170</v>
      </c>
      <c r="D2570" s="281" t="s">
        <v>8666</v>
      </c>
      <c r="E2570" s="281" t="s">
        <v>4900</v>
      </c>
      <c r="F2570" s="281">
        <v>2</v>
      </c>
      <c r="G2570" s="281" t="s">
        <v>282</v>
      </c>
      <c r="H2570" s="303">
        <v>38687</v>
      </c>
      <c r="I2570" s="281">
        <v>24</v>
      </c>
      <c r="J2570" s="281" t="s">
        <v>260</v>
      </c>
      <c r="K2570" s="281">
        <v>279</v>
      </c>
      <c r="L2570" s="281" t="s">
        <v>308</v>
      </c>
      <c r="M2570" s="281">
        <v>2108</v>
      </c>
      <c r="N2570" s="281" t="s">
        <v>6858</v>
      </c>
      <c r="O2570" s="281">
        <v>2</v>
      </c>
      <c r="P2570" s="281" t="s">
        <v>303</v>
      </c>
      <c r="W2570" s="281">
        <v>-20</v>
      </c>
      <c r="X2570" s="281" t="s">
        <v>1574</v>
      </c>
      <c r="AA2570" s="281">
        <v>-1</v>
      </c>
      <c r="AB2570" s="281" t="s">
        <v>7787</v>
      </c>
      <c r="AC2570" s="303">
        <v>44710</v>
      </c>
      <c r="AD2570" s="281" t="s">
        <v>11527</v>
      </c>
      <c r="AN2570" s="303">
        <v>44361</v>
      </c>
      <c r="AP2570" s="284">
        <f t="shared" si="358"/>
        <v>2563</v>
      </c>
      <c r="AQ2570" s="284" t="str">
        <f t="shared" si="359"/>
        <v>紫芝希1</v>
      </c>
      <c r="AR2570" s="284" t="str">
        <f t="shared" si="360"/>
        <v>ししばのぞみ1</v>
      </c>
      <c r="AS2570" s="284">
        <f t="shared" si="361"/>
        <v>1736713</v>
      </c>
      <c r="AT2570" s="284" t="str">
        <f t="shared" ref="AT2570:AT2633" si="363">B2570&amp;C2570</f>
        <v>紫芝希</v>
      </c>
      <c r="AU2570" s="284">
        <f>IF(AT2570="","",COUNTIF(AT$8:AT2570,AT2570))</f>
        <v>1</v>
      </c>
      <c r="AV2570" s="284" t="str">
        <f t="shared" ref="AV2570:AV2633" si="364">D2570&amp;E2570</f>
        <v>ししばのぞみ</v>
      </c>
      <c r="AW2570" s="284">
        <f>IF(AV2570="","",COUNTIF(AV$8:AV2570,AV2570))</f>
        <v>1</v>
      </c>
      <c r="AX2570" s="284" t="str">
        <f t="shared" si="362"/>
        <v/>
      </c>
      <c r="AY2570" s="284" t="str">
        <f t="shared" ref="AY2570:AY2633" si="365">IF(AX2570="","",VLOOKUP(AS2570,$BA$11:$BC$38,2,FALSE))</f>
        <v/>
      </c>
      <c r="AZ2570" s="284" t="str">
        <f t="shared" ref="AZ2570:AZ2633" si="366">IF(AX2570="","",VLOOKUP(AS2570,$BA$11:$BC$38,3,FALSE))</f>
        <v/>
      </c>
    </row>
    <row r="2571" spans="1:52" ht="18" customHeight="1">
      <c r="A2571" s="281">
        <v>1729950</v>
      </c>
      <c r="B2571" s="281" t="s">
        <v>3309</v>
      </c>
      <c r="C2571" s="281" t="s">
        <v>8667</v>
      </c>
      <c r="D2571" s="281" t="s">
        <v>1105</v>
      </c>
      <c r="E2571" s="281" t="s">
        <v>3181</v>
      </c>
      <c r="F2571" s="281">
        <v>2</v>
      </c>
      <c r="G2571" s="281" t="s">
        <v>282</v>
      </c>
      <c r="H2571" s="303">
        <v>38698</v>
      </c>
      <c r="I2571" s="281">
        <v>24</v>
      </c>
      <c r="J2571" s="281" t="s">
        <v>260</v>
      </c>
      <c r="K2571" s="281">
        <v>278</v>
      </c>
      <c r="L2571" s="281" t="s">
        <v>445</v>
      </c>
      <c r="M2571" s="281">
        <v>2098</v>
      </c>
      <c r="N2571" s="281" t="s">
        <v>5705</v>
      </c>
      <c r="O2571" s="281">
        <v>2</v>
      </c>
      <c r="P2571" s="281" t="s">
        <v>303</v>
      </c>
      <c r="W2571" s="281">
        <v>-20</v>
      </c>
      <c r="X2571" s="281" t="s">
        <v>1574</v>
      </c>
      <c r="AA2571" s="281">
        <v>-1</v>
      </c>
      <c r="AB2571" s="281" t="s">
        <v>7787</v>
      </c>
      <c r="AC2571" s="303">
        <v>44710</v>
      </c>
      <c r="AD2571" s="281" t="s">
        <v>11527</v>
      </c>
      <c r="AE2571" s="281" t="s">
        <v>5706</v>
      </c>
      <c r="AF2571" s="281" t="s">
        <v>266</v>
      </c>
      <c r="AG2571" s="281" t="s">
        <v>5707</v>
      </c>
      <c r="AI2571" s="281" t="s">
        <v>5708</v>
      </c>
      <c r="AJ2571" s="281" t="s">
        <v>11494</v>
      </c>
      <c r="AN2571" s="303">
        <v>44347</v>
      </c>
      <c r="AP2571" s="284">
        <f t="shared" ref="AP2571:AP2634" si="367">AP2570+1</f>
        <v>2564</v>
      </c>
      <c r="AQ2571" s="284" t="str">
        <f t="shared" ref="AQ2571:AQ2634" si="368">AT2571&amp;AU2571</f>
        <v>高橋佑季1</v>
      </c>
      <c r="AR2571" s="284" t="str">
        <f t="shared" ref="AR2571:AR2634" si="369">AV2571&amp;AW2571</f>
        <v>たかはしゆうき1</v>
      </c>
      <c r="AS2571" s="284">
        <f t="shared" ref="AS2571:AS2634" si="370">A2571</f>
        <v>1729950</v>
      </c>
      <c r="AT2571" s="284" t="str">
        <f t="shared" si="363"/>
        <v>高橋佑季</v>
      </c>
      <c r="AU2571" s="284">
        <f>IF(AT2571="","",COUNTIF(AT$8:AT2571,AT2571))</f>
        <v>1</v>
      </c>
      <c r="AV2571" s="284" t="str">
        <f t="shared" si="364"/>
        <v>たかはしゆうき</v>
      </c>
      <c r="AW2571" s="284">
        <f>IF(AV2571="","",COUNTIF(AV$8:AV2571,AV2571))</f>
        <v>1</v>
      </c>
      <c r="AX2571" s="284" t="str">
        <f t="shared" si="362"/>
        <v/>
      </c>
      <c r="AY2571" s="284" t="str">
        <f t="shared" si="365"/>
        <v/>
      </c>
      <c r="AZ2571" s="284" t="str">
        <f t="shared" si="366"/>
        <v/>
      </c>
    </row>
    <row r="2572" spans="1:52" ht="18" customHeight="1">
      <c r="A2572" s="281">
        <v>1729887</v>
      </c>
      <c r="B2572" s="281" t="s">
        <v>8668</v>
      </c>
      <c r="C2572" s="281" t="s">
        <v>5713</v>
      </c>
      <c r="D2572" s="281" t="s">
        <v>8669</v>
      </c>
      <c r="E2572" s="281" t="s">
        <v>5714</v>
      </c>
      <c r="F2572" s="281">
        <v>2</v>
      </c>
      <c r="G2572" s="281" t="s">
        <v>282</v>
      </c>
      <c r="H2572" s="303">
        <v>38702</v>
      </c>
      <c r="I2572" s="281">
        <v>24</v>
      </c>
      <c r="J2572" s="281" t="s">
        <v>260</v>
      </c>
      <c r="K2572" s="281">
        <v>278</v>
      </c>
      <c r="L2572" s="281" t="s">
        <v>445</v>
      </c>
      <c r="M2572" s="281">
        <v>2093</v>
      </c>
      <c r="N2572" s="281" t="s">
        <v>5626</v>
      </c>
      <c r="O2572" s="281">
        <v>2</v>
      </c>
      <c r="P2572" s="281" t="s">
        <v>303</v>
      </c>
      <c r="W2572" s="281">
        <v>-20</v>
      </c>
      <c r="X2572" s="281" t="s">
        <v>1574</v>
      </c>
      <c r="AA2572" s="281">
        <v>-1</v>
      </c>
      <c r="AB2572" s="281" t="s">
        <v>7787</v>
      </c>
      <c r="AC2572" s="303">
        <v>44710</v>
      </c>
      <c r="AD2572" s="281" t="s">
        <v>11527</v>
      </c>
      <c r="AE2572" s="281" t="s">
        <v>5627</v>
      </c>
      <c r="AF2572" s="281" t="s">
        <v>266</v>
      </c>
      <c r="AG2572" s="281" t="s">
        <v>5628</v>
      </c>
      <c r="AI2572" s="281" t="s">
        <v>5629</v>
      </c>
      <c r="AJ2572" s="281" t="s">
        <v>11486</v>
      </c>
      <c r="AN2572" s="303">
        <v>44347</v>
      </c>
      <c r="AP2572" s="284">
        <f t="shared" si="367"/>
        <v>2565</v>
      </c>
      <c r="AQ2572" s="284" t="str">
        <f t="shared" si="368"/>
        <v>平出凜1</v>
      </c>
      <c r="AR2572" s="284" t="str">
        <f t="shared" si="369"/>
        <v>ひらいでりん1</v>
      </c>
      <c r="AS2572" s="284">
        <f t="shared" si="370"/>
        <v>1729887</v>
      </c>
      <c r="AT2572" s="284" t="str">
        <f t="shared" si="363"/>
        <v>平出凜</v>
      </c>
      <c r="AU2572" s="284">
        <f>IF(AT2572="","",COUNTIF(AT$8:AT2572,AT2572))</f>
        <v>1</v>
      </c>
      <c r="AV2572" s="284" t="str">
        <f t="shared" si="364"/>
        <v>ひらいでりん</v>
      </c>
      <c r="AW2572" s="284">
        <f>IF(AV2572="","",COUNTIF(AV$8:AV2572,AV2572))</f>
        <v>1</v>
      </c>
      <c r="AX2572" s="284" t="str">
        <f t="shared" si="362"/>
        <v/>
      </c>
      <c r="AY2572" s="284" t="str">
        <f t="shared" si="365"/>
        <v/>
      </c>
      <c r="AZ2572" s="284" t="str">
        <f t="shared" si="366"/>
        <v/>
      </c>
    </row>
    <row r="2573" spans="1:52" ht="18" customHeight="1">
      <c r="A2573" s="281">
        <v>1729893</v>
      </c>
      <c r="B2573" s="281" t="s">
        <v>831</v>
      </c>
      <c r="C2573" s="281" t="s">
        <v>8012</v>
      </c>
      <c r="D2573" s="281" t="s">
        <v>833</v>
      </c>
      <c r="E2573" s="281" t="s">
        <v>8013</v>
      </c>
      <c r="F2573" s="281">
        <v>2</v>
      </c>
      <c r="G2573" s="281" t="s">
        <v>282</v>
      </c>
      <c r="H2573" s="303">
        <v>38702</v>
      </c>
      <c r="I2573" s="281">
        <v>24</v>
      </c>
      <c r="J2573" s="281" t="s">
        <v>260</v>
      </c>
      <c r="K2573" s="281">
        <v>278</v>
      </c>
      <c r="L2573" s="281" t="s">
        <v>445</v>
      </c>
      <c r="M2573" s="281">
        <v>2093</v>
      </c>
      <c r="N2573" s="281" t="s">
        <v>5626</v>
      </c>
      <c r="O2573" s="281">
        <v>2</v>
      </c>
      <c r="P2573" s="281" t="s">
        <v>303</v>
      </c>
      <c r="W2573" s="281">
        <v>-20</v>
      </c>
      <c r="X2573" s="281" t="s">
        <v>1574</v>
      </c>
      <c r="AA2573" s="281">
        <v>-1</v>
      </c>
      <c r="AB2573" s="281" t="s">
        <v>7787</v>
      </c>
      <c r="AC2573" s="303">
        <v>44710</v>
      </c>
      <c r="AD2573" s="281" t="s">
        <v>11527</v>
      </c>
      <c r="AE2573" s="281" t="s">
        <v>5627</v>
      </c>
      <c r="AF2573" s="281" t="s">
        <v>266</v>
      </c>
      <c r="AG2573" s="281" t="s">
        <v>5628</v>
      </c>
      <c r="AI2573" s="281" t="s">
        <v>5629</v>
      </c>
      <c r="AJ2573" s="281" t="s">
        <v>11486</v>
      </c>
      <c r="AN2573" s="303">
        <v>44347</v>
      </c>
      <c r="AP2573" s="284">
        <f t="shared" si="367"/>
        <v>2566</v>
      </c>
      <c r="AQ2573" s="284" t="str">
        <f t="shared" si="368"/>
        <v>安藤優月1</v>
      </c>
      <c r="AR2573" s="284" t="str">
        <f t="shared" si="369"/>
        <v>あんどうゆづき1</v>
      </c>
      <c r="AS2573" s="284">
        <f t="shared" si="370"/>
        <v>1729893</v>
      </c>
      <c r="AT2573" s="284" t="str">
        <f t="shared" si="363"/>
        <v>安藤優月</v>
      </c>
      <c r="AU2573" s="284">
        <f>IF(AT2573="","",COUNTIF(AT$8:AT2573,AT2573))</f>
        <v>1</v>
      </c>
      <c r="AV2573" s="284" t="str">
        <f t="shared" si="364"/>
        <v>あんどうゆづき</v>
      </c>
      <c r="AW2573" s="284">
        <f>IF(AV2573="","",COUNTIF(AV$8:AV2573,AV2573))</f>
        <v>1</v>
      </c>
      <c r="AX2573" s="284" t="str">
        <f t="shared" si="362"/>
        <v/>
      </c>
      <c r="AY2573" s="284" t="str">
        <f t="shared" si="365"/>
        <v/>
      </c>
      <c r="AZ2573" s="284" t="str">
        <f t="shared" si="366"/>
        <v/>
      </c>
    </row>
    <row r="2574" spans="1:52" ht="18" customHeight="1">
      <c r="A2574" s="281">
        <v>1732278</v>
      </c>
      <c r="B2574" s="281" t="s">
        <v>2388</v>
      </c>
      <c r="C2574" s="281" t="s">
        <v>8670</v>
      </c>
      <c r="D2574" s="281" t="s">
        <v>2389</v>
      </c>
      <c r="E2574" s="281" t="s">
        <v>6546</v>
      </c>
      <c r="F2574" s="281">
        <v>2</v>
      </c>
      <c r="G2574" s="281" t="s">
        <v>282</v>
      </c>
      <c r="H2574" s="303">
        <v>38711</v>
      </c>
      <c r="I2574" s="281">
        <v>24</v>
      </c>
      <c r="J2574" s="281" t="s">
        <v>260</v>
      </c>
      <c r="K2574" s="281">
        <v>265</v>
      </c>
      <c r="L2574" s="281" t="s">
        <v>574</v>
      </c>
      <c r="M2574" s="281">
        <v>2017</v>
      </c>
      <c r="N2574" s="281" t="s">
        <v>5769</v>
      </c>
      <c r="O2574" s="281">
        <v>2</v>
      </c>
      <c r="P2574" s="281" t="s">
        <v>303</v>
      </c>
      <c r="W2574" s="281">
        <v>-20</v>
      </c>
      <c r="X2574" s="281" t="s">
        <v>1574</v>
      </c>
      <c r="AA2574" s="281">
        <v>-1</v>
      </c>
      <c r="AB2574" s="281" t="s">
        <v>7787</v>
      </c>
      <c r="AC2574" s="303">
        <v>44710</v>
      </c>
      <c r="AD2574" s="281" t="s">
        <v>11526</v>
      </c>
      <c r="AE2574" s="281" t="s">
        <v>5770</v>
      </c>
      <c r="AF2574" s="281" t="s">
        <v>266</v>
      </c>
      <c r="AG2574" s="281" t="s">
        <v>5771</v>
      </c>
      <c r="AI2574" s="281" t="s">
        <v>5772</v>
      </c>
      <c r="AJ2574" s="281" t="s">
        <v>11498</v>
      </c>
      <c r="AN2574" s="303">
        <v>44354</v>
      </c>
      <c r="AP2574" s="284">
        <f t="shared" si="367"/>
        <v>2567</v>
      </c>
      <c r="AQ2574" s="284" t="str">
        <f t="shared" si="368"/>
        <v>村田佳奈美1</v>
      </c>
      <c r="AR2574" s="284" t="str">
        <f t="shared" si="369"/>
        <v>むらたかなみ1</v>
      </c>
      <c r="AS2574" s="284">
        <f t="shared" si="370"/>
        <v>1732278</v>
      </c>
      <c r="AT2574" s="284" t="str">
        <f t="shared" si="363"/>
        <v>村田佳奈美</v>
      </c>
      <c r="AU2574" s="284">
        <f>IF(AT2574="","",COUNTIF(AT$8:AT2574,AT2574))</f>
        <v>1</v>
      </c>
      <c r="AV2574" s="284" t="str">
        <f t="shared" si="364"/>
        <v>むらたかなみ</v>
      </c>
      <c r="AW2574" s="284">
        <f>IF(AV2574="","",COUNTIF(AV$8:AV2574,AV2574))</f>
        <v>1</v>
      </c>
      <c r="AX2574" s="284" t="str">
        <f t="shared" si="362"/>
        <v/>
      </c>
      <c r="AY2574" s="284" t="str">
        <f t="shared" si="365"/>
        <v/>
      </c>
      <c r="AZ2574" s="284" t="str">
        <f t="shared" si="366"/>
        <v/>
      </c>
    </row>
    <row r="2575" spans="1:52" ht="18" customHeight="1">
      <c r="A2575" s="281">
        <v>1732183</v>
      </c>
      <c r="B2575" s="281" t="s">
        <v>2817</v>
      </c>
      <c r="C2575" s="281" t="s">
        <v>8671</v>
      </c>
      <c r="D2575" s="281" t="s">
        <v>2819</v>
      </c>
      <c r="E2575" s="281" t="s">
        <v>6370</v>
      </c>
      <c r="F2575" s="281">
        <v>2</v>
      </c>
      <c r="G2575" s="281" t="s">
        <v>282</v>
      </c>
      <c r="H2575" s="303">
        <v>38716</v>
      </c>
      <c r="I2575" s="281">
        <v>24</v>
      </c>
      <c r="J2575" s="281" t="s">
        <v>260</v>
      </c>
      <c r="K2575" s="281">
        <v>267</v>
      </c>
      <c r="L2575" s="281" t="s">
        <v>328</v>
      </c>
      <c r="M2575" s="281">
        <v>2038</v>
      </c>
      <c r="N2575" s="281" t="s">
        <v>430</v>
      </c>
      <c r="O2575" s="281">
        <v>2</v>
      </c>
      <c r="P2575" s="281" t="s">
        <v>303</v>
      </c>
      <c r="W2575" s="281">
        <v>-20</v>
      </c>
      <c r="X2575" s="281" t="s">
        <v>1574</v>
      </c>
      <c r="AA2575" s="281">
        <v>-1</v>
      </c>
      <c r="AB2575" s="281" t="s">
        <v>7787</v>
      </c>
      <c r="AC2575" s="303">
        <v>44710</v>
      </c>
      <c r="AD2575" s="281" t="s">
        <v>11526</v>
      </c>
      <c r="AE2575" s="281" t="s">
        <v>8672</v>
      </c>
      <c r="AF2575" s="281" t="s">
        <v>266</v>
      </c>
      <c r="AG2575" s="281" t="s">
        <v>8673</v>
      </c>
      <c r="AH2575" s="281" t="s">
        <v>8674</v>
      </c>
      <c r="AI2575" s="281" t="s">
        <v>8675</v>
      </c>
      <c r="AJ2575" s="281" t="s">
        <v>11651</v>
      </c>
      <c r="AN2575" s="303">
        <v>44354</v>
      </c>
      <c r="AP2575" s="284">
        <f t="shared" si="367"/>
        <v>2568</v>
      </c>
      <c r="AQ2575" s="284" t="str">
        <f t="shared" si="368"/>
        <v>上原苺1</v>
      </c>
      <c r="AR2575" s="284" t="str">
        <f t="shared" si="369"/>
        <v>うえはらまい1</v>
      </c>
      <c r="AS2575" s="284">
        <f t="shared" si="370"/>
        <v>1732183</v>
      </c>
      <c r="AT2575" s="284" t="str">
        <f t="shared" si="363"/>
        <v>上原苺</v>
      </c>
      <c r="AU2575" s="284">
        <f>IF(AT2575="","",COUNTIF(AT$8:AT2575,AT2575))</f>
        <v>1</v>
      </c>
      <c r="AV2575" s="284" t="str">
        <f t="shared" si="364"/>
        <v>うえはらまい</v>
      </c>
      <c r="AW2575" s="284">
        <f>IF(AV2575="","",COUNTIF(AV$8:AV2575,AV2575))</f>
        <v>1</v>
      </c>
      <c r="AX2575" s="284" t="str">
        <f t="shared" si="362"/>
        <v/>
      </c>
      <c r="AY2575" s="284" t="str">
        <f t="shared" si="365"/>
        <v/>
      </c>
      <c r="AZ2575" s="284" t="str">
        <f t="shared" si="366"/>
        <v/>
      </c>
    </row>
    <row r="2576" spans="1:52" ht="18" customHeight="1">
      <c r="A2576" s="281">
        <v>1729947</v>
      </c>
      <c r="B2576" s="281" t="s">
        <v>8676</v>
      </c>
      <c r="C2576" s="281" t="s">
        <v>8677</v>
      </c>
      <c r="D2576" s="281" t="s">
        <v>8678</v>
      </c>
      <c r="E2576" s="281" t="s">
        <v>8679</v>
      </c>
      <c r="F2576" s="281">
        <v>2</v>
      </c>
      <c r="G2576" s="281" t="s">
        <v>282</v>
      </c>
      <c r="H2576" s="303">
        <v>38718</v>
      </c>
      <c r="I2576" s="281">
        <v>24</v>
      </c>
      <c r="J2576" s="281" t="s">
        <v>260</v>
      </c>
      <c r="K2576" s="281">
        <v>278</v>
      </c>
      <c r="L2576" s="281" t="s">
        <v>445</v>
      </c>
      <c r="M2576" s="281">
        <v>2098</v>
      </c>
      <c r="N2576" s="281" t="s">
        <v>5705</v>
      </c>
      <c r="O2576" s="281">
        <v>2</v>
      </c>
      <c r="P2576" s="281" t="s">
        <v>303</v>
      </c>
      <c r="W2576" s="281">
        <v>-20</v>
      </c>
      <c r="X2576" s="281" t="s">
        <v>1574</v>
      </c>
      <c r="AA2576" s="281">
        <v>-1</v>
      </c>
      <c r="AB2576" s="281" t="s">
        <v>7787</v>
      </c>
      <c r="AC2576" s="303">
        <v>44710</v>
      </c>
      <c r="AD2576" s="281" t="s">
        <v>11527</v>
      </c>
      <c r="AE2576" s="281" t="s">
        <v>5706</v>
      </c>
      <c r="AF2576" s="281" t="s">
        <v>266</v>
      </c>
      <c r="AG2576" s="281" t="s">
        <v>5707</v>
      </c>
      <c r="AI2576" s="281" t="s">
        <v>5708</v>
      </c>
      <c r="AJ2576" s="281" t="s">
        <v>11494</v>
      </c>
      <c r="AN2576" s="303">
        <v>44347</v>
      </c>
      <c r="AP2576" s="284">
        <f t="shared" si="367"/>
        <v>2569</v>
      </c>
      <c r="AQ2576" s="284" t="str">
        <f t="shared" si="368"/>
        <v>浅見茉衣乃1</v>
      </c>
      <c r="AR2576" s="284" t="str">
        <f t="shared" si="369"/>
        <v>あさみまいの1</v>
      </c>
      <c r="AS2576" s="284">
        <f t="shared" si="370"/>
        <v>1729947</v>
      </c>
      <c r="AT2576" s="284" t="str">
        <f t="shared" si="363"/>
        <v>浅見茉衣乃</v>
      </c>
      <c r="AU2576" s="284">
        <f>IF(AT2576="","",COUNTIF(AT$8:AT2576,AT2576))</f>
        <v>1</v>
      </c>
      <c r="AV2576" s="284" t="str">
        <f t="shared" si="364"/>
        <v>あさみまいの</v>
      </c>
      <c r="AW2576" s="284">
        <f>IF(AV2576="","",COUNTIF(AV$8:AV2576,AV2576))</f>
        <v>1</v>
      </c>
      <c r="AX2576" s="284" t="str">
        <f t="shared" si="362"/>
        <v/>
      </c>
      <c r="AY2576" s="284" t="str">
        <f t="shared" si="365"/>
        <v/>
      </c>
      <c r="AZ2576" s="284" t="str">
        <f t="shared" si="366"/>
        <v/>
      </c>
    </row>
    <row r="2577" spans="1:52" ht="18" customHeight="1">
      <c r="A2577" s="281">
        <v>1729948</v>
      </c>
      <c r="B2577" s="281" t="s">
        <v>1026</v>
      </c>
      <c r="C2577" s="281" t="s">
        <v>5894</v>
      </c>
      <c r="D2577" s="281" t="s">
        <v>1028</v>
      </c>
      <c r="E2577" s="281" t="s">
        <v>7075</v>
      </c>
      <c r="F2577" s="281">
        <v>1</v>
      </c>
      <c r="G2577" s="281" t="s">
        <v>259</v>
      </c>
      <c r="H2577" s="303">
        <v>38718</v>
      </c>
      <c r="I2577" s="281">
        <v>24</v>
      </c>
      <c r="J2577" s="281" t="s">
        <v>260</v>
      </c>
      <c r="K2577" s="281">
        <v>278</v>
      </c>
      <c r="L2577" s="281" t="s">
        <v>445</v>
      </c>
      <c r="M2577" s="281">
        <v>2098</v>
      </c>
      <c r="N2577" s="281" t="s">
        <v>5705</v>
      </c>
      <c r="O2577" s="281">
        <v>2</v>
      </c>
      <c r="P2577" s="281" t="s">
        <v>303</v>
      </c>
      <c r="W2577" s="281">
        <v>-20</v>
      </c>
      <c r="X2577" s="281" t="s">
        <v>1574</v>
      </c>
      <c r="AA2577" s="281">
        <v>-1</v>
      </c>
      <c r="AB2577" s="281" t="s">
        <v>7787</v>
      </c>
      <c r="AC2577" s="303">
        <v>44710</v>
      </c>
      <c r="AD2577" s="281" t="s">
        <v>11527</v>
      </c>
      <c r="AE2577" s="281" t="s">
        <v>5706</v>
      </c>
      <c r="AF2577" s="281" t="s">
        <v>266</v>
      </c>
      <c r="AG2577" s="281" t="s">
        <v>5707</v>
      </c>
      <c r="AI2577" s="281" t="s">
        <v>5708</v>
      </c>
      <c r="AJ2577" s="281" t="s">
        <v>11494</v>
      </c>
      <c r="AN2577" s="303">
        <v>44347</v>
      </c>
      <c r="AP2577" s="284">
        <f t="shared" si="367"/>
        <v>2570</v>
      </c>
      <c r="AQ2577" s="284" t="str">
        <f t="shared" si="368"/>
        <v>伊藤大翔1</v>
      </c>
      <c r="AR2577" s="284" t="str">
        <f t="shared" si="369"/>
        <v>いとうつばさ1</v>
      </c>
      <c r="AS2577" s="284">
        <f t="shared" si="370"/>
        <v>1729948</v>
      </c>
      <c r="AT2577" s="284" t="str">
        <f t="shared" si="363"/>
        <v>伊藤大翔</v>
      </c>
      <c r="AU2577" s="284">
        <f>IF(AT2577="","",COUNTIF(AT$8:AT2577,AT2577))</f>
        <v>1</v>
      </c>
      <c r="AV2577" s="284" t="str">
        <f t="shared" si="364"/>
        <v>いとうつばさ</v>
      </c>
      <c r="AW2577" s="284">
        <f>IF(AV2577="","",COUNTIF(AV$8:AV2577,AV2577))</f>
        <v>1</v>
      </c>
      <c r="AX2577" s="284" t="str">
        <f t="shared" si="362"/>
        <v/>
      </c>
      <c r="AY2577" s="284" t="str">
        <f t="shared" si="365"/>
        <v/>
      </c>
      <c r="AZ2577" s="284" t="str">
        <f t="shared" si="366"/>
        <v/>
      </c>
    </row>
    <row r="2578" spans="1:52" ht="18" customHeight="1">
      <c r="A2578" s="281">
        <v>1736696</v>
      </c>
      <c r="B2578" s="281" t="s">
        <v>8680</v>
      </c>
      <c r="C2578" s="281" t="s">
        <v>8681</v>
      </c>
      <c r="D2578" s="281" t="s">
        <v>548</v>
      </c>
      <c r="E2578" s="281" t="s">
        <v>7229</v>
      </c>
      <c r="F2578" s="281">
        <v>2</v>
      </c>
      <c r="G2578" s="281" t="s">
        <v>282</v>
      </c>
      <c r="H2578" s="303">
        <v>38727</v>
      </c>
      <c r="I2578" s="281">
        <v>24</v>
      </c>
      <c r="J2578" s="281" t="s">
        <v>260</v>
      </c>
      <c r="K2578" s="281">
        <v>279</v>
      </c>
      <c r="L2578" s="281" t="s">
        <v>308</v>
      </c>
      <c r="M2578" s="281">
        <v>2109</v>
      </c>
      <c r="N2578" s="281" t="s">
        <v>5477</v>
      </c>
      <c r="O2578" s="281">
        <v>2</v>
      </c>
      <c r="P2578" s="281" t="s">
        <v>303</v>
      </c>
      <c r="W2578" s="281">
        <v>-20</v>
      </c>
      <c r="X2578" s="281" t="s">
        <v>1574</v>
      </c>
      <c r="AA2578" s="281">
        <v>-1</v>
      </c>
      <c r="AB2578" s="281" t="s">
        <v>7787</v>
      </c>
      <c r="AC2578" s="303">
        <v>44710</v>
      </c>
      <c r="AD2578" s="281" t="s">
        <v>11527</v>
      </c>
      <c r="AN2578" s="303">
        <v>44361</v>
      </c>
      <c r="AP2578" s="284">
        <f t="shared" si="367"/>
        <v>2571</v>
      </c>
      <c r="AQ2578" s="284" t="str">
        <f t="shared" si="368"/>
        <v>髙井優瞳1</v>
      </c>
      <c r="AR2578" s="284" t="str">
        <f t="shared" si="369"/>
        <v>たかいゆめ1</v>
      </c>
      <c r="AS2578" s="284">
        <f t="shared" si="370"/>
        <v>1736696</v>
      </c>
      <c r="AT2578" s="284" t="str">
        <f t="shared" si="363"/>
        <v>髙井優瞳</v>
      </c>
      <c r="AU2578" s="284">
        <f>IF(AT2578="","",COUNTIF(AT$8:AT2578,AT2578))</f>
        <v>1</v>
      </c>
      <c r="AV2578" s="284" t="str">
        <f t="shared" si="364"/>
        <v>たかいゆめ</v>
      </c>
      <c r="AW2578" s="284">
        <f>IF(AV2578="","",COUNTIF(AV$8:AV2578,AV2578))</f>
        <v>1</v>
      </c>
      <c r="AX2578" s="284" t="str">
        <f t="shared" si="362"/>
        <v/>
      </c>
      <c r="AY2578" s="284" t="str">
        <f t="shared" si="365"/>
        <v/>
      </c>
      <c r="AZ2578" s="284" t="str">
        <f t="shared" si="366"/>
        <v/>
      </c>
    </row>
    <row r="2579" spans="1:52" ht="18" customHeight="1">
      <c r="A2579" s="281">
        <v>1732290</v>
      </c>
      <c r="B2579" s="281" t="s">
        <v>628</v>
      </c>
      <c r="C2579" s="281" t="s">
        <v>985</v>
      </c>
      <c r="D2579" s="281" t="s">
        <v>630</v>
      </c>
      <c r="E2579" s="281" t="s">
        <v>5895</v>
      </c>
      <c r="F2579" s="281">
        <v>1</v>
      </c>
      <c r="G2579" s="281" t="s">
        <v>259</v>
      </c>
      <c r="H2579" s="303">
        <v>38731</v>
      </c>
      <c r="I2579" s="281">
        <v>24</v>
      </c>
      <c r="J2579" s="281" t="s">
        <v>260</v>
      </c>
      <c r="K2579" s="281">
        <v>265</v>
      </c>
      <c r="L2579" s="281" t="s">
        <v>574</v>
      </c>
      <c r="M2579" s="281">
        <v>2019</v>
      </c>
      <c r="N2579" s="281" t="s">
        <v>6124</v>
      </c>
      <c r="O2579" s="281">
        <v>2</v>
      </c>
      <c r="P2579" s="281" t="s">
        <v>303</v>
      </c>
      <c r="W2579" s="281">
        <v>-20</v>
      </c>
      <c r="X2579" s="281" t="s">
        <v>1574</v>
      </c>
      <c r="AA2579" s="281">
        <v>-1</v>
      </c>
      <c r="AB2579" s="281" t="s">
        <v>7787</v>
      </c>
      <c r="AC2579" s="303">
        <v>44710</v>
      </c>
      <c r="AD2579" s="281" t="s">
        <v>11526</v>
      </c>
      <c r="AE2579" s="281" t="s">
        <v>6125</v>
      </c>
      <c r="AF2579" s="281" t="s">
        <v>266</v>
      </c>
      <c r="AG2579" s="281" t="s">
        <v>8644</v>
      </c>
      <c r="AI2579" s="281" t="s">
        <v>6127</v>
      </c>
      <c r="AJ2579" s="281" t="s">
        <v>11531</v>
      </c>
      <c r="AN2579" s="303">
        <v>44354</v>
      </c>
      <c r="AP2579" s="284">
        <f t="shared" si="367"/>
        <v>2572</v>
      </c>
      <c r="AQ2579" s="284" t="str">
        <f t="shared" si="368"/>
        <v>中村大和1</v>
      </c>
      <c r="AR2579" s="284" t="str">
        <f t="shared" si="369"/>
        <v>なかむらやまと1</v>
      </c>
      <c r="AS2579" s="284">
        <f t="shared" si="370"/>
        <v>1732290</v>
      </c>
      <c r="AT2579" s="284" t="str">
        <f t="shared" si="363"/>
        <v>中村大和</v>
      </c>
      <c r="AU2579" s="284">
        <f>IF(AT2579="","",COUNTIF(AT$8:AT2579,AT2579))</f>
        <v>1</v>
      </c>
      <c r="AV2579" s="284" t="str">
        <f t="shared" si="364"/>
        <v>なかむらやまと</v>
      </c>
      <c r="AW2579" s="284">
        <f>IF(AV2579="","",COUNTIF(AV$8:AV2579,AV2579))</f>
        <v>1</v>
      </c>
      <c r="AX2579" s="284" t="str">
        <f t="shared" si="362"/>
        <v/>
      </c>
      <c r="AY2579" s="284" t="str">
        <f t="shared" si="365"/>
        <v/>
      </c>
      <c r="AZ2579" s="284" t="str">
        <f t="shared" si="366"/>
        <v/>
      </c>
    </row>
    <row r="2580" spans="1:52" ht="18" customHeight="1">
      <c r="A2580" s="281">
        <v>1729890</v>
      </c>
      <c r="B2580" s="281" t="s">
        <v>399</v>
      </c>
      <c r="C2580" s="281" t="s">
        <v>8682</v>
      </c>
      <c r="D2580" s="281" t="s">
        <v>401</v>
      </c>
      <c r="E2580" s="281" t="s">
        <v>7487</v>
      </c>
      <c r="F2580" s="281">
        <v>1</v>
      </c>
      <c r="G2580" s="281" t="s">
        <v>259</v>
      </c>
      <c r="H2580" s="303">
        <v>38735</v>
      </c>
      <c r="I2580" s="281">
        <v>24</v>
      </c>
      <c r="J2580" s="281" t="s">
        <v>260</v>
      </c>
      <c r="K2580" s="281">
        <v>278</v>
      </c>
      <c r="L2580" s="281" t="s">
        <v>445</v>
      </c>
      <c r="M2580" s="281">
        <v>2093</v>
      </c>
      <c r="N2580" s="281" t="s">
        <v>5626</v>
      </c>
      <c r="O2580" s="281">
        <v>2</v>
      </c>
      <c r="P2580" s="281" t="s">
        <v>303</v>
      </c>
      <c r="W2580" s="281">
        <v>-20</v>
      </c>
      <c r="X2580" s="281" t="s">
        <v>1574</v>
      </c>
      <c r="AA2580" s="281">
        <v>-1</v>
      </c>
      <c r="AB2580" s="281" t="s">
        <v>7787</v>
      </c>
      <c r="AC2580" s="303">
        <v>44710</v>
      </c>
      <c r="AD2580" s="281" t="s">
        <v>11527</v>
      </c>
      <c r="AE2580" s="281" t="s">
        <v>5627</v>
      </c>
      <c r="AF2580" s="281" t="s">
        <v>266</v>
      </c>
      <c r="AG2580" s="281" t="s">
        <v>5628</v>
      </c>
      <c r="AI2580" s="281" t="s">
        <v>5629</v>
      </c>
      <c r="AJ2580" s="281" t="s">
        <v>11486</v>
      </c>
      <c r="AN2580" s="303">
        <v>44347</v>
      </c>
      <c r="AP2580" s="284">
        <f t="shared" si="367"/>
        <v>2573</v>
      </c>
      <c r="AQ2580" s="284" t="str">
        <f t="shared" si="368"/>
        <v>北原由翔1</v>
      </c>
      <c r="AR2580" s="284" t="str">
        <f t="shared" si="369"/>
        <v>きたはらゆいと1</v>
      </c>
      <c r="AS2580" s="284">
        <f t="shared" si="370"/>
        <v>1729890</v>
      </c>
      <c r="AT2580" s="284" t="str">
        <f t="shared" si="363"/>
        <v>北原由翔</v>
      </c>
      <c r="AU2580" s="284">
        <f>IF(AT2580="","",COUNTIF(AT$8:AT2580,AT2580))</f>
        <v>1</v>
      </c>
      <c r="AV2580" s="284" t="str">
        <f t="shared" si="364"/>
        <v>きたはらゆいと</v>
      </c>
      <c r="AW2580" s="284">
        <f>IF(AV2580="","",COUNTIF(AV$8:AV2580,AV2580))</f>
        <v>1</v>
      </c>
      <c r="AX2580" s="284" t="str">
        <f t="shared" si="362"/>
        <v/>
      </c>
      <c r="AY2580" s="284" t="str">
        <f t="shared" si="365"/>
        <v/>
      </c>
      <c r="AZ2580" s="284" t="str">
        <f t="shared" si="366"/>
        <v/>
      </c>
    </row>
    <row r="2581" spans="1:52" ht="18" customHeight="1">
      <c r="A2581" s="281">
        <v>1729885</v>
      </c>
      <c r="B2581" s="281" t="s">
        <v>388</v>
      </c>
      <c r="C2581" s="281" t="s">
        <v>8683</v>
      </c>
      <c r="D2581" s="281" t="s">
        <v>390</v>
      </c>
      <c r="E2581" s="281" t="s">
        <v>8684</v>
      </c>
      <c r="F2581" s="281">
        <v>1</v>
      </c>
      <c r="G2581" s="281" t="s">
        <v>259</v>
      </c>
      <c r="H2581" s="303">
        <v>38744</v>
      </c>
      <c r="I2581" s="281">
        <v>24</v>
      </c>
      <c r="J2581" s="281" t="s">
        <v>260</v>
      </c>
      <c r="K2581" s="281">
        <v>278</v>
      </c>
      <c r="L2581" s="281" t="s">
        <v>445</v>
      </c>
      <c r="M2581" s="281">
        <v>2093</v>
      </c>
      <c r="N2581" s="281" t="s">
        <v>5626</v>
      </c>
      <c r="O2581" s="281">
        <v>2</v>
      </c>
      <c r="P2581" s="281" t="s">
        <v>303</v>
      </c>
      <c r="W2581" s="281">
        <v>-20</v>
      </c>
      <c r="X2581" s="281" t="s">
        <v>1574</v>
      </c>
      <c r="AA2581" s="281">
        <v>-1</v>
      </c>
      <c r="AB2581" s="281" t="s">
        <v>7787</v>
      </c>
      <c r="AC2581" s="303">
        <v>44710</v>
      </c>
      <c r="AD2581" s="281" t="s">
        <v>11527</v>
      </c>
      <c r="AE2581" s="281" t="s">
        <v>5627</v>
      </c>
      <c r="AF2581" s="281" t="s">
        <v>266</v>
      </c>
      <c r="AG2581" s="281" t="s">
        <v>5628</v>
      </c>
      <c r="AI2581" s="281" t="s">
        <v>5629</v>
      </c>
      <c r="AJ2581" s="281" t="s">
        <v>11486</v>
      </c>
      <c r="AN2581" s="303">
        <v>44347</v>
      </c>
      <c r="AP2581" s="284">
        <f t="shared" si="367"/>
        <v>2574</v>
      </c>
      <c r="AQ2581" s="284" t="str">
        <f t="shared" si="368"/>
        <v>久保田一輝1</v>
      </c>
      <c r="AR2581" s="284" t="str">
        <f t="shared" si="369"/>
        <v>くぼたいっき1</v>
      </c>
      <c r="AS2581" s="284">
        <f t="shared" si="370"/>
        <v>1729885</v>
      </c>
      <c r="AT2581" s="284" t="str">
        <f t="shared" si="363"/>
        <v>久保田一輝</v>
      </c>
      <c r="AU2581" s="284">
        <f>IF(AT2581="","",COUNTIF(AT$8:AT2581,AT2581))</f>
        <v>1</v>
      </c>
      <c r="AV2581" s="284" t="str">
        <f t="shared" si="364"/>
        <v>くぼたいっき</v>
      </c>
      <c r="AW2581" s="284">
        <f>IF(AV2581="","",COUNTIF(AV$8:AV2581,AV2581))</f>
        <v>1</v>
      </c>
      <c r="AX2581" s="284" t="str">
        <f t="shared" si="362"/>
        <v/>
      </c>
      <c r="AY2581" s="284" t="str">
        <f t="shared" si="365"/>
        <v/>
      </c>
      <c r="AZ2581" s="284" t="str">
        <f t="shared" si="366"/>
        <v/>
      </c>
    </row>
    <row r="2582" spans="1:52" ht="18" customHeight="1">
      <c r="A2582" s="281">
        <v>1736698</v>
      </c>
      <c r="B2582" s="281" t="s">
        <v>2450</v>
      </c>
      <c r="C2582" s="281" t="s">
        <v>4415</v>
      </c>
      <c r="D2582" s="281" t="s">
        <v>2921</v>
      </c>
      <c r="E2582" s="281" t="s">
        <v>4416</v>
      </c>
      <c r="F2582" s="281">
        <v>2</v>
      </c>
      <c r="G2582" s="281" t="s">
        <v>282</v>
      </c>
      <c r="H2582" s="303">
        <v>38748</v>
      </c>
      <c r="I2582" s="281">
        <v>24</v>
      </c>
      <c r="J2582" s="281" t="s">
        <v>260</v>
      </c>
      <c r="K2582" s="281">
        <v>279</v>
      </c>
      <c r="L2582" s="281" t="s">
        <v>308</v>
      </c>
      <c r="M2582" s="281">
        <v>2109</v>
      </c>
      <c r="N2582" s="281" t="s">
        <v>5477</v>
      </c>
      <c r="O2582" s="281">
        <v>2</v>
      </c>
      <c r="P2582" s="281" t="s">
        <v>303</v>
      </c>
      <c r="W2582" s="281">
        <v>-20</v>
      </c>
      <c r="X2582" s="281" t="s">
        <v>1574</v>
      </c>
      <c r="AA2582" s="281">
        <v>-1</v>
      </c>
      <c r="AB2582" s="281" t="s">
        <v>7787</v>
      </c>
      <c r="AC2582" s="303">
        <v>44710</v>
      </c>
      <c r="AD2582" s="281" t="s">
        <v>11527</v>
      </c>
      <c r="AN2582" s="303">
        <v>44361</v>
      </c>
      <c r="AP2582" s="284">
        <f t="shared" si="367"/>
        <v>2575</v>
      </c>
      <c r="AQ2582" s="284" t="str">
        <f t="shared" si="368"/>
        <v>小原菜月1</v>
      </c>
      <c r="AR2582" s="284" t="str">
        <f t="shared" si="369"/>
        <v>こはらなつき1</v>
      </c>
      <c r="AS2582" s="284">
        <f t="shared" si="370"/>
        <v>1736698</v>
      </c>
      <c r="AT2582" s="284" t="str">
        <f t="shared" si="363"/>
        <v>小原菜月</v>
      </c>
      <c r="AU2582" s="284">
        <f>IF(AT2582="","",COUNTIF(AT$8:AT2582,AT2582))</f>
        <v>1</v>
      </c>
      <c r="AV2582" s="284" t="str">
        <f t="shared" si="364"/>
        <v>こはらなつき</v>
      </c>
      <c r="AW2582" s="284">
        <f>IF(AV2582="","",COUNTIF(AV$8:AV2582,AV2582))</f>
        <v>1</v>
      </c>
      <c r="AX2582" s="284" t="str">
        <f t="shared" si="362"/>
        <v/>
      </c>
      <c r="AY2582" s="284" t="str">
        <f t="shared" si="365"/>
        <v/>
      </c>
      <c r="AZ2582" s="284" t="str">
        <f t="shared" si="366"/>
        <v/>
      </c>
    </row>
    <row r="2583" spans="1:52" ht="18" customHeight="1">
      <c r="A2583" s="281">
        <v>1729905</v>
      </c>
      <c r="B2583" s="281" t="s">
        <v>441</v>
      </c>
      <c r="C2583" s="281" t="s">
        <v>8685</v>
      </c>
      <c r="D2583" s="281" t="s">
        <v>443</v>
      </c>
      <c r="E2583" s="281" t="s">
        <v>5493</v>
      </c>
      <c r="F2583" s="281">
        <v>2</v>
      </c>
      <c r="G2583" s="281" t="s">
        <v>282</v>
      </c>
      <c r="H2583" s="303">
        <v>38749</v>
      </c>
      <c r="I2583" s="281">
        <v>24</v>
      </c>
      <c r="J2583" s="281" t="s">
        <v>260</v>
      </c>
      <c r="K2583" s="281">
        <v>278</v>
      </c>
      <c r="L2583" s="281" t="s">
        <v>445</v>
      </c>
      <c r="M2583" s="281">
        <v>2093</v>
      </c>
      <c r="N2583" s="281" t="s">
        <v>5626</v>
      </c>
      <c r="O2583" s="281">
        <v>2</v>
      </c>
      <c r="P2583" s="281" t="s">
        <v>303</v>
      </c>
      <c r="W2583" s="281">
        <v>-20</v>
      </c>
      <c r="X2583" s="281" t="s">
        <v>1574</v>
      </c>
      <c r="AA2583" s="281">
        <v>-1</v>
      </c>
      <c r="AB2583" s="281" t="s">
        <v>7787</v>
      </c>
      <c r="AC2583" s="303">
        <v>44710</v>
      </c>
      <c r="AD2583" s="281" t="s">
        <v>11527</v>
      </c>
      <c r="AE2583" s="281" t="s">
        <v>5627</v>
      </c>
      <c r="AF2583" s="281" t="s">
        <v>266</v>
      </c>
      <c r="AG2583" s="281" t="s">
        <v>5628</v>
      </c>
      <c r="AI2583" s="281" t="s">
        <v>5629</v>
      </c>
      <c r="AJ2583" s="281" t="s">
        <v>11486</v>
      </c>
      <c r="AN2583" s="303">
        <v>44347</v>
      </c>
      <c r="AP2583" s="284">
        <f t="shared" si="367"/>
        <v>2576</v>
      </c>
      <c r="AQ2583" s="284" t="str">
        <f t="shared" si="368"/>
        <v>宮坂佳那1</v>
      </c>
      <c r="AR2583" s="284" t="str">
        <f t="shared" si="369"/>
        <v>みやさかかな1</v>
      </c>
      <c r="AS2583" s="284">
        <f t="shared" si="370"/>
        <v>1729905</v>
      </c>
      <c r="AT2583" s="284" t="str">
        <f t="shared" si="363"/>
        <v>宮坂佳那</v>
      </c>
      <c r="AU2583" s="284">
        <f>IF(AT2583="","",COUNTIF(AT$8:AT2583,AT2583))</f>
        <v>1</v>
      </c>
      <c r="AV2583" s="284" t="str">
        <f t="shared" si="364"/>
        <v>みやさかかな</v>
      </c>
      <c r="AW2583" s="284">
        <f>IF(AV2583="","",COUNTIF(AV$8:AV2583,AV2583))</f>
        <v>1</v>
      </c>
      <c r="AX2583" s="284" t="str">
        <f t="shared" si="362"/>
        <v/>
      </c>
      <c r="AY2583" s="284" t="str">
        <f t="shared" si="365"/>
        <v/>
      </c>
      <c r="AZ2583" s="284" t="str">
        <f t="shared" si="366"/>
        <v/>
      </c>
    </row>
    <row r="2584" spans="1:52" ht="18" customHeight="1">
      <c r="A2584" s="281">
        <v>1736725</v>
      </c>
      <c r="B2584" s="281" t="s">
        <v>1221</v>
      </c>
      <c r="C2584" s="281" t="s">
        <v>7324</v>
      </c>
      <c r="D2584" s="281" t="s">
        <v>1223</v>
      </c>
      <c r="E2584" s="281" t="s">
        <v>5303</v>
      </c>
      <c r="F2584" s="281">
        <v>2</v>
      </c>
      <c r="G2584" s="281" t="s">
        <v>282</v>
      </c>
      <c r="H2584" s="303">
        <v>38750</v>
      </c>
      <c r="I2584" s="281">
        <v>24</v>
      </c>
      <c r="J2584" s="281" t="s">
        <v>260</v>
      </c>
      <c r="K2584" s="281">
        <v>279</v>
      </c>
      <c r="L2584" s="281" t="s">
        <v>308</v>
      </c>
      <c r="M2584" s="281">
        <v>2107</v>
      </c>
      <c r="N2584" s="281" t="s">
        <v>5681</v>
      </c>
      <c r="O2584" s="281">
        <v>2</v>
      </c>
      <c r="P2584" s="281" t="s">
        <v>303</v>
      </c>
      <c r="Q2584" s="281">
        <v>0</v>
      </c>
      <c r="S2584" s="281">
        <v>0</v>
      </c>
      <c r="W2584" s="281">
        <v>-20</v>
      </c>
      <c r="X2584" s="281" t="s">
        <v>1574</v>
      </c>
      <c r="AA2584" s="281">
        <v>-1</v>
      </c>
      <c r="AB2584" s="281" t="s">
        <v>7787</v>
      </c>
      <c r="AC2584" s="303">
        <v>44710</v>
      </c>
      <c r="AD2584" s="281" t="s">
        <v>11527</v>
      </c>
      <c r="AE2584" s="281" t="s">
        <v>2292</v>
      </c>
      <c r="AF2584" s="281" t="s">
        <v>266</v>
      </c>
      <c r="AG2584" s="281" t="s">
        <v>7437</v>
      </c>
      <c r="AI2584" s="281" t="s">
        <v>7438</v>
      </c>
      <c r="AJ2584" s="281" t="s">
        <v>11612</v>
      </c>
      <c r="AN2584" s="303">
        <v>44361</v>
      </c>
      <c r="AP2584" s="284">
        <f t="shared" si="367"/>
        <v>2577</v>
      </c>
      <c r="AQ2584" s="284" t="str">
        <f t="shared" si="368"/>
        <v>木下鈴菜1</v>
      </c>
      <c r="AR2584" s="284" t="str">
        <f t="shared" si="369"/>
        <v>きのしたれな1</v>
      </c>
      <c r="AS2584" s="284">
        <f t="shared" si="370"/>
        <v>1736725</v>
      </c>
      <c r="AT2584" s="284" t="str">
        <f t="shared" si="363"/>
        <v>木下鈴菜</v>
      </c>
      <c r="AU2584" s="284">
        <f>IF(AT2584="","",COUNTIF(AT$8:AT2584,AT2584))</f>
        <v>1</v>
      </c>
      <c r="AV2584" s="284" t="str">
        <f t="shared" si="364"/>
        <v>きのしたれな</v>
      </c>
      <c r="AW2584" s="284">
        <f>IF(AV2584="","",COUNTIF(AV$8:AV2584,AV2584))</f>
        <v>1</v>
      </c>
      <c r="AX2584" s="284" t="str">
        <f t="shared" si="362"/>
        <v/>
      </c>
      <c r="AY2584" s="284" t="str">
        <f t="shared" si="365"/>
        <v/>
      </c>
      <c r="AZ2584" s="284" t="str">
        <f t="shared" si="366"/>
        <v/>
      </c>
    </row>
    <row r="2585" spans="1:52" ht="18" customHeight="1">
      <c r="A2585" s="281">
        <v>1732405</v>
      </c>
      <c r="B2585" s="281" t="s">
        <v>2592</v>
      </c>
      <c r="C2585" s="281" t="s">
        <v>8686</v>
      </c>
      <c r="D2585" s="281" t="s">
        <v>2594</v>
      </c>
      <c r="E2585" s="281" t="s">
        <v>8687</v>
      </c>
      <c r="F2585" s="281">
        <v>2</v>
      </c>
      <c r="G2585" s="281" t="s">
        <v>282</v>
      </c>
      <c r="H2585" s="303">
        <v>38753</v>
      </c>
      <c r="I2585" s="281">
        <v>24</v>
      </c>
      <c r="J2585" s="281" t="s">
        <v>260</v>
      </c>
      <c r="K2585" s="281">
        <v>267</v>
      </c>
      <c r="L2585" s="281" t="s">
        <v>328</v>
      </c>
      <c r="M2585" s="281">
        <v>2029</v>
      </c>
      <c r="N2585" s="281" t="s">
        <v>5736</v>
      </c>
      <c r="O2585" s="281">
        <v>2</v>
      </c>
      <c r="P2585" s="281" t="s">
        <v>303</v>
      </c>
      <c r="W2585" s="281">
        <v>-20</v>
      </c>
      <c r="X2585" s="281" t="s">
        <v>1574</v>
      </c>
      <c r="AA2585" s="281">
        <v>-1</v>
      </c>
      <c r="AB2585" s="281" t="s">
        <v>7787</v>
      </c>
      <c r="AC2585" s="303">
        <v>44710</v>
      </c>
      <c r="AD2585" s="281" t="s">
        <v>11526</v>
      </c>
      <c r="AE2585" s="281" t="s">
        <v>5737</v>
      </c>
      <c r="AF2585" s="281" t="s">
        <v>266</v>
      </c>
      <c r="AG2585" s="281" t="s">
        <v>5738</v>
      </c>
      <c r="AI2585" s="281" t="s">
        <v>5739</v>
      </c>
      <c r="AJ2585" s="281" t="s">
        <v>11496</v>
      </c>
      <c r="AN2585" s="303">
        <v>44354</v>
      </c>
      <c r="AP2585" s="284">
        <f t="shared" si="367"/>
        <v>2578</v>
      </c>
      <c r="AQ2585" s="284" t="str">
        <f t="shared" si="368"/>
        <v>池田双葉1</v>
      </c>
      <c r="AR2585" s="284" t="str">
        <f t="shared" si="369"/>
        <v>いけだふたば1</v>
      </c>
      <c r="AS2585" s="284">
        <f t="shared" si="370"/>
        <v>1732405</v>
      </c>
      <c r="AT2585" s="284" t="str">
        <f t="shared" si="363"/>
        <v>池田双葉</v>
      </c>
      <c r="AU2585" s="284">
        <f>IF(AT2585="","",COUNTIF(AT$8:AT2585,AT2585))</f>
        <v>1</v>
      </c>
      <c r="AV2585" s="284" t="str">
        <f t="shared" si="364"/>
        <v>いけだふたば</v>
      </c>
      <c r="AW2585" s="284">
        <f>IF(AV2585="","",COUNTIF(AV$8:AV2585,AV2585))</f>
        <v>1</v>
      </c>
      <c r="AX2585" s="284" t="str">
        <f t="shared" si="362"/>
        <v/>
      </c>
      <c r="AY2585" s="284" t="str">
        <f t="shared" si="365"/>
        <v/>
      </c>
      <c r="AZ2585" s="284" t="str">
        <f t="shared" si="366"/>
        <v/>
      </c>
    </row>
    <row r="2586" spans="1:52" ht="18" customHeight="1">
      <c r="A2586" s="281">
        <v>1728373</v>
      </c>
      <c r="B2586" s="281" t="s">
        <v>8084</v>
      </c>
      <c r="C2586" s="281" t="s">
        <v>5510</v>
      </c>
      <c r="D2586" s="281" t="s">
        <v>8085</v>
      </c>
      <c r="E2586" s="281" t="s">
        <v>3201</v>
      </c>
      <c r="F2586" s="281">
        <v>2</v>
      </c>
      <c r="G2586" s="281" t="s">
        <v>282</v>
      </c>
      <c r="H2586" s="303">
        <v>38755</v>
      </c>
      <c r="I2586" s="281">
        <v>24</v>
      </c>
      <c r="J2586" s="281" t="s">
        <v>260</v>
      </c>
      <c r="K2586" s="281">
        <v>280</v>
      </c>
      <c r="L2586" s="281" t="s">
        <v>334</v>
      </c>
      <c r="M2586" s="281">
        <v>5006</v>
      </c>
      <c r="N2586" s="281" t="s">
        <v>5808</v>
      </c>
      <c r="O2586" s="281">
        <v>2</v>
      </c>
      <c r="P2586" s="281" t="s">
        <v>303</v>
      </c>
      <c r="W2586" s="281">
        <v>-20</v>
      </c>
      <c r="X2586" s="281" t="s">
        <v>1574</v>
      </c>
      <c r="AA2586" s="281">
        <v>-1</v>
      </c>
      <c r="AB2586" s="281" t="s">
        <v>7787</v>
      </c>
      <c r="AC2586" s="303">
        <v>44710</v>
      </c>
      <c r="AD2586" s="281" t="s">
        <v>11527</v>
      </c>
      <c r="AE2586" s="281" t="s">
        <v>1142</v>
      </c>
      <c r="AF2586" s="281" t="s">
        <v>266</v>
      </c>
      <c r="AG2586" s="281" t="s">
        <v>5809</v>
      </c>
      <c r="AI2586" s="281" t="s">
        <v>5810</v>
      </c>
      <c r="AJ2586" s="281" t="s">
        <v>11502</v>
      </c>
      <c r="AN2586" s="303">
        <v>44342</v>
      </c>
      <c r="AP2586" s="284">
        <f t="shared" si="367"/>
        <v>2579</v>
      </c>
      <c r="AQ2586" s="284" t="str">
        <f t="shared" si="368"/>
        <v>代田彩音1</v>
      </c>
      <c r="AR2586" s="284" t="str">
        <f t="shared" si="369"/>
        <v>しろたあやね1</v>
      </c>
      <c r="AS2586" s="284">
        <f t="shared" si="370"/>
        <v>1728373</v>
      </c>
      <c r="AT2586" s="284" t="str">
        <f t="shared" si="363"/>
        <v>代田彩音</v>
      </c>
      <c r="AU2586" s="284">
        <f>IF(AT2586="","",COUNTIF(AT$8:AT2586,AT2586))</f>
        <v>1</v>
      </c>
      <c r="AV2586" s="284" t="str">
        <f t="shared" si="364"/>
        <v>しろたあやね</v>
      </c>
      <c r="AW2586" s="284">
        <f>IF(AV2586="","",COUNTIF(AV$8:AV2586,AV2586))</f>
        <v>1</v>
      </c>
      <c r="AX2586" s="284" t="str">
        <f t="shared" si="362"/>
        <v/>
      </c>
      <c r="AY2586" s="284" t="str">
        <f t="shared" si="365"/>
        <v/>
      </c>
      <c r="AZ2586" s="284" t="str">
        <f t="shared" si="366"/>
        <v/>
      </c>
    </row>
    <row r="2587" spans="1:52" ht="18" customHeight="1">
      <c r="A2587" s="281">
        <v>1729920</v>
      </c>
      <c r="B2587" s="281" t="s">
        <v>8688</v>
      </c>
      <c r="C2587" s="281" t="s">
        <v>8689</v>
      </c>
      <c r="D2587" s="281" t="s">
        <v>8690</v>
      </c>
      <c r="E2587" s="281" t="s">
        <v>4988</v>
      </c>
      <c r="F2587" s="281">
        <v>2</v>
      </c>
      <c r="G2587" s="281" t="s">
        <v>282</v>
      </c>
      <c r="H2587" s="303">
        <v>38758</v>
      </c>
      <c r="I2587" s="281">
        <v>24</v>
      </c>
      <c r="J2587" s="281" t="s">
        <v>260</v>
      </c>
      <c r="K2587" s="281">
        <v>278</v>
      </c>
      <c r="L2587" s="281" t="s">
        <v>445</v>
      </c>
      <c r="M2587" s="281">
        <v>2099</v>
      </c>
      <c r="N2587" s="281" t="s">
        <v>6959</v>
      </c>
      <c r="O2587" s="281">
        <v>2</v>
      </c>
      <c r="P2587" s="281" t="s">
        <v>303</v>
      </c>
      <c r="W2587" s="281">
        <v>-20</v>
      </c>
      <c r="X2587" s="281" t="s">
        <v>1574</v>
      </c>
      <c r="AA2587" s="281">
        <v>-1</v>
      </c>
      <c r="AB2587" s="281" t="s">
        <v>7787</v>
      </c>
      <c r="AC2587" s="303">
        <v>44710</v>
      </c>
      <c r="AD2587" s="281" t="s">
        <v>11527</v>
      </c>
      <c r="AE2587" s="281" t="s">
        <v>3169</v>
      </c>
      <c r="AF2587" s="281" t="s">
        <v>266</v>
      </c>
      <c r="AG2587" s="281" t="s">
        <v>3255</v>
      </c>
      <c r="AI2587" s="281" t="s">
        <v>3256</v>
      </c>
      <c r="AJ2587" s="281" t="s">
        <v>11256</v>
      </c>
      <c r="AN2587" s="303">
        <v>44347</v>
      </c>
      <c r="AP2587" s="284">
        <f t="shared" si="367"/>
        <v>2580</v>
      </c>
      <c r="AQ2587" s="284" t="str">
        <f t="shared" si="368"/>
        <v>江塚由佳1</v>
      </c>
      <c r="AR2587" s="284" t="str">
        <f t="shared" si="369"/>
        <v>えづかゆか1</v>
      </c>
      <c r="AS2587" s="284">
        <f t="shared" si="370"/>
        <v>1729920</v>
      </c>
      <c r="AT2587" s="284" t="str">
        <f t="shared" si="363"/>
        <v>江塚由佳</v>
      </c>
      <c r="AU2587" s="284">
        <f>IF(AT2587="","",COUNTIF(AT$8:AT2587,AT2587))</f>
        <v>1</v>
      </c>
      <c r="AV2587" s="284" t="str">
        <f t="shared" si="364"/>
        <v>えづかゆか</v>
      </c>
      <c r="AW2587" s="284">
        <f>IF(AV2587="","",COUNTIF(AV$8:AV2587,AV2587))</f>
        <v>1</v>
      </c>
      <c r="AX2587" s="284" t="str">
        <f t="shared" si="362"/>
        <v/>
      </c>
      <c r="AY2587" s="284" t="str">
        <f t="shared" si="365"/>
        <v/>
      </c>
      <c r="AZ2587" s="284" t="str">
        <f t="shared" si="366"/>
        <v/>
      </c>
    </row>
    <row r="2588" spans="1:52" ht="18" customHeight="1">
      <c r="A2588" s="281">
        <v>1722769</v>
      </c>
      <c r="B2588" s="281" t="s">
        <v>1333</v>
      </c>
      <c r="C2588" s="281" t="s">
        <v>8691</v>
      </c>
      <c r="D2588" s="281" t="s">
        <v>1335</v>
      </c>
      <c r="E2588" s="281" t="s">
        <v>3707</v>
      </c>
      <c r="F2588" s="281">
        <v>2</v>
      </c>
      <c r="G2588" s="281" t="s">
        <v>282</v>
      </c>
      <c r="H2588" s="303">
        <v>38761</v>
      </c>
      <c r="I2588" s="281">
        <v>24</v>
      </c>
      <c r="J2588" s="281" t="s">
        <v>260</v>
      </c>
      <c r="K2588" s="281">
        <v>279</v>
      </c>
      <c r="L2588" s="281" t="s">
        <v>308</v>
      </c>
      <c r="M2588" s="281">
        <v>2103</v>
      </c>
      <c r="N2588" s="281" t="s">
        <v>5443</v>
      </c>
      <c r="O2588" s="281">
        <v>2</v>
      </c>
      <c r="P2588" s="281" t="s">
        <v>303</v>
      </c>
      <c r="Q2588" s="281">
        <v>0</v>
      </c>
      <c r="S2588" s="281">
        <v>0</v>
      </c>
      <c r="W2588" s="281">
        <v>-20</v>
      </c>
      <c r="X2588" s="281" t="s">
        <v>1574</v>
      </c>
      <c r="AA2588" s="281">
        <v>-1</v>
      </c>
      <c r="AB2588" s="281" t="s">
        <v>7787</v>
      </c>
      <c r="AC2588" s="303">
        <v>44710</v>
      </c>
      <c r="AD2588" s="281" t="s">
        <v>11527</v>
      </c>
      <c r="AE2588" s="281" t="s">
        <v>1057</v>
      </c>
      <c r="AF2588" s="281" t="s">
        <v>266</v>
      </c>
      <c r="AG2588" s="281" t="s">
        <v>5444</v>
      </c>
      <c r="AI2588" s="281" t="s">
        <v>5445</v>
      </c>
      <c r="AJ2588" s="281" t="s">
        <v>11473</v>
      </c>
      <c r="AN2588" s="303">
        <v>44314</v>
      </c>
      <c r="AP2588" s="284">
        <f t="shared" si="367"/>
        <v>2581</v>
      </c>
      <c r="AQ2588" s="284" t="str">
        <f t="shared" si="368"/>
        <v>石田真愛1</v>
      </c>
      <c r="AR2588" s="284" t="str">
        <f t="shared" si="369"/>
        <v>いしだまな1</v>
      </c>
      <c r="AS2588" s="284">
        <f t="shared" si="370"/>
        <v>1722769</v>
      </c>
      <c r="AT2588" s="284" t="str">
        <f t="shared" si="363"/>
        <v>石田真愛</v>
      </c>
      <c r="AU2588" s="284">
        <f>IF(AT2588="","",COUNTIF(AT$8:AT2588,AT2588))</f>
        <v>1</v>
      </c>
      <c r="AV2588" s="284" t="str">
        <f t="shared" si="364"/>
        <v>いしだまな</v>
      </c>
      <c r="AW2588" s="284">
        <f>IF(AV2588="","",COUNTIF(AV$8:AV2588,AV2588))</f>
        <v>1</v>
      </c>
      <c r="AX2588" s="284" t="str">
        <f t="shared" si="362"/>
        <v/>
      </c>
      <c r="AY2588" s="284" t="str">
        <f t="shared" si="365"/>
        <v/>
      </c>
      <c r="AZ2588" s="284" t="str">
        <f t="shared" si="366"/>
        <v/>
      </c>
    </row>
    <row r="2589" spans="1:52" ht="18" customHeight="1">
      <c r="A2589" s="281">
        <v>1729900</v>
      </c>
      <c r="B2589" s="281" t="s">
        <v>2191</v>
      </c>
      <c r="C2589" s="281" t="s">
        <v>5816</v>
      </c>
      <c r="D2589" s="281" t="s">
        <v>2193</v>
      </c>
      <c r="E2589" s="281" t="s">
        <v>5197</v>
      </c>
      <c r="F2589" s="281">
        <v>2</v>
      </c>
      <c r="G2589" s="281" t="s">
        <v>282</v>
      </c>
      <c r="H2589" s="303">
        <v>38762</v>
      </c>
      <c r="I2589" s="281">
        <v>24</v>
      </c>
      <c r="J2589" s="281" t="s">
        <v>260</v>
      </c>
      <c r="K2589" s="281">
        <v>278</v>
      </c>
      <c r="L2589" s="281" t="s">
        <v>445</v>
      </c>
      <c r="M2589" s="281">
        <v>2093</v>
      </c>
      <c r="N2589" s="281" t="s">
        <v>5626</v>
      </c>
      <c r="O2589" s="281">
        <v>2</v>
      </c>
      <c r="P2589" s="281" t="s">
        <v>303</v>
      </c>
      <c r="W2589" s="281">
        <v>-20</v>
      </c>
      <c r="X2589" s="281" t="s">
        <v>1574</v>
      </c>
      <c r="AA2589" s="281">
        <v>-1</v>
      </c>
      <c r="AB2589" s="281" t="s">
        <v>7787</v>
      </c>
      <c r="AC2589" s="303">
        <v>44710</v>
      </c>
      <c r="AD2589" s="281" t="s">
        <v>11527</v>
      </c>
      <c r="AE2589" s="281" t="s">
        <v>7602</v>
      </c>
      <c r="AF2589" s="281" t="s">
        <v>266</v>
      </c>
      <c r="AG2589" s="281" t="s">
        <v>7603</v>
      </c>
      <c r="AI2589" s="281" t="s">
        <v>7604</v>
      </c>
      <c r="AJ2589" s="281" t="s">
        <v>11570</v>
      </c>
      <c r="AN2589" s="303">
        <v>44347</v>
      </c>
      <c r="AP2589" s="284">
        <f t="shared" si="367"/>
        <v>2582</v>
      </c>
      <c r="AQ2589" s="284" t="str">
        <f t="shared" si="368"/>
        <v>矢島彩花1</v>
      </c>
      <c r="AR2589" s="284" t="str">
        <f t="shared" si="369"/>
        <v>やじまあやか1</v>
      </c>
      <c r="AS2589" s="284">
        <f t="shared" si="370"/>
        <v>1729900</v>
      </c>
      <c r="AT2589" s="284" t="str">
        <f t="shared" si="363"/>
        <v>矢島彩花</v>
      </c>
      <c r="AU2589" s="284">
        <f>IF(AT2589="","",COUNTIF(AT$8:AT2589,AT2589))</f>
        <v>1</v>
      </c>
      <c r="AV2589" s="284" t="str">
        <f t="shared" si="364"/>
        <v>やじまあやか</v>
      </c>
      <c r="AW2589" s="284">
        <f>IF(AV2589="","",COUNTIF(AV$8:AV2589,AV2589))</f>
        <v>1</v>
      </c>
      <c r="AX2589" s="284" t="str">
        <f t="shared" si="362"/>
        <v/>
      </c>
      <c r="AY2589" s="284" t="str">
        <f t="shared" si="365"/>
        <v/>
      </c>
      <c r="AZ2589" s="284" t="str">
        <f t="shared" si="366"/>
        <v/>
      </c>
    </row>
    <row r="2590" spans="1:52" ht="18" customHeight="1">
      <c r="A2590" s="281">
        <v>1729898</v>
      </c>
      <c r="B2590" s="281" t="s">
        <v>8692</v>
      </c>
      <c r="C2590" s="281" t="s">
        <v>8693</v>
      </c>
      <c r="D2590" s="281" t="s">
        <v>8694</v>
      </c>
      <c r="E2590" s="281" t="s">
        <v>8695</v>
      </c>
      <c r="F2590" s="281">
        <v>1</v>
      </c>
      <c r="G2590" s="281" t="s">
        <v>259</v>
      </c>
      <c r="H2590" s="303">
        <v>38765</v>
      </c>
      <c r="I2590" s="281">
        <v>24</v>
      </c>
      <c r="J2590" s="281" t="s">
        <v>260</v>
      </c>
      <c r="K2590" s="281">
        <v>278</v>
      </c>
      <c r="L2590" s="281" t="s">
        <v>445</v>
      </c>
      <c r="M2590" s="281">
        <v>2093</v>
      </c>
      <c r="N2590" s="281" t="s">
        <v>5626</v>
      </c>
      <c r="O2590" s="281">
        <v>2</v>
      </c>
      <c r="P2590" s="281" t="s">
        <v>303</v>
      </c>
      <c r="W2590" s="281">
        <v>-20</v>
      </c>
      <c r="X2590" s="281" t="s">
        <v>1574</v>
      </c>
      <c r="AA2590" s="281">
        <v>-1</v>
      </c>
      <c r="AB2590" s="281" t="s">
        <v>7787</v>
      </c>
      <c r="AC2590" s="303">
        <v>44710</v>
      </c>
      <c r="AD2590" s="281" t="s">
        <v>11527</v>
      </c>
      <c r="AE2590" s="281" t="s">
        <v>7602</v>
      </c>
      <c r="AF2590" s="281" t="s">
        <v>266</v>
      </c>
      <c r="AG2590" s="281" t="s">
        <v>7603</v>
      </c>
      <c r="AI2590" s="281" t="s">
        <v>7604</v>
      </c>
      <c r="AJ2590" s="281" t="s">
        <v>11570</v>
      </c>
      <c r="AN2590" s="303">
        <v>44347</v>
      </c>
      <c r="AP2590" s="284">
        <f t="shared" si="367"/>
        <v>2583</v>
      </c>
      <c r="AQ2590" s="284" t="str">
        <f t="shared" si="368"/>
        <v>長尾楓雅1</v>
      </c>
      <c r="AR2590" s="284" t="str">
        <f t="shared" si="369"/>
        <v>ながおふうあ1</v>
      </c>
      <c r="AS2590" s="284">
        <f t="shared" si="370"/>
        <v>1729898</v>
      </c>
      <c r="AT2590" s="284" t="str">
        <f t="shared" si="363"/>
        <v>長尾楓雅</v>
      </c>
      <c r="AU2590" s="284">
        <f>IF(AT2590="","",COUNTIF(AT$8:AT2590,AT2590))</f>
        <v>1</v>
      </c>
      <c r="AV2590" s="284" t="str">
        <f t="shared" si="364"/>
        <v>ながおふうあ</v>
      </c>
      <c r="AW2590" s="284">
        <f>IF(AV2590="","",COUNTIF(AV$8:AV2590,AV2590))</f>
        <v>1</v>
      </c>
      <c r="AX2590" s="284" t="str">
        <f t="shared" si="362"/>
        <v/>
      </c>
      <c r="AY2590" s="284" t="str">
        <f t="shared" si="365"/>
        <v/>
      </c>
      <c r="AZ2590" s="284" t="str">
        <f t="shared" si="366"/>
        <v/>
      </c>
    </row>
    <row r="2591" spans="1:52" ht="18" customHeight="1">
      <c r="A2591" s="281">
        <v>1728403</v>
      </c>
      <c r="B2591" s="281" t="s">
        <v>8696</v>
      </c>
      <c r="C2591" s="281" t="s">
        <v>6003</v>
      </c>
      <c r="D2591" s="281" t="s">
        <v>8697</v>
      </c>
      <c r="E2591" s="281" t="s">
        <v>4044</v>
      </c>
      <c r="F2591" s="281">
        <v>1</v>
      </c>
      <c r="G2591" s="281" t="s">
        <v>259</v>
      </c>
      <c r="H2591" s="303">
        <v>38786</v>
      </c>
      <c r="I2591" s="281">
        <v>24</v>
      </c>
      <c r="J2591" s="281" t="s">
        <v>260</v>
      </c>
      <c r="K2591" s="281">
        <v>280</v>
      </c>
      <c r="L2591" s="281" t="s">
        <v>334</v>
      </c>
      <c r="M2591" s="281">
        <v>2119</v>
      </c>
      <c r="N2591" s="281" t="s">
        <v>6292</v>
      </c>
      <c r="O2591" s="281">
        <v>2</v>
      </c>
      <c r="P2591" s="281" t="s">
        <v>303</v>
      </c>
      <c r="W2591" s="281">
        <v>-20</v>
      </c>
      <c r="X2591" s="281" t="s">
        <v>1574</v>
      </c>
      <c r="AA2591" s="281">
        <v>-1</v>
      </c>
      <c r="AB2591" s="281" t="s">
        <v>7787</v>
      </c>
      <c r="AC2591" s="303">
        <v>44710</v>
      </c>
      <c r="AD2591" s="281" t="s">
        <v>11527</v>
      </c>
      <c r="AE2591" s="281" t="s">
        <v>6293</v>
      </c>
      <c r="AF2591" s="281" t="s">
        <v>266</v>
      </c>
      <c r="AG2591" s="281" t="s">
        <v>6294</v>
      </c>
      <c r="AI2591" s="281" t="s">
        <v>6295</v>
      </c>
      <c r="AJ2591" s="281" t="s">
        <v>11544</v>
      </c>
      <c r="AN2591" s="303">
        <v>44342</v>
      </c>
      <c r="AP2591" s="284">
        <f t="shared" si="367"/>
        <v>2584</v>
      </c>
      <c r="AQ2591" s="284" t="str">
        <f t="shared" si="368"/>
        <v>片町優斗1</v>
      </c>
      <c r="AR2591" s="284" t="str">
        <f t="shared" si="369"/>
        <v>かたまち　ゆうと1</v>
      </c>
      <c r="AS2591" s="284">
        <f t="shared" si="370"/>
        <v>1728403</v>
      </c>
      <c r="AT2591" s="284" t="str">
        <f t="shared" si="363"/>
        <v>片町優斗</v>
      </c>
      <c r="AU2591" s="284">
        <f>IF(AT2591="","",COUNTIF(AT$8:AT2591,AT2591))</f>
        <v>1</v>
      </c>
      <c r="AV2591" s="284" t="str">
        <f t="shared" si="364"/>
        <v>かたまち　ゆうと</v>
      </c>
      <c r="AW2591" s="284">
        <f>IF(AV2591="","",COUNTIF(AV$8:AV2591,AV2591))</f>
        <v>1</v>
      </c>
      <c r="AX2591" s="284" t="str">
        <f t="shared" si="362"/>
        <v/>
      </c>
      <c r="AY2591" s="284" t="str">
        <f t="shared" si="365"/>
        <v/>
      </c>
      <c r="AZ2591" s="284" t="str">
        <f t="shared" si="366"/>
        <v/>
      </c>
    </row>
    <row r="2592" spans="1:52" ht="18" customHeight="1">
      <c r="A2592" s="281">
        <v>1728364</v>
      </c>
      <c r="B2592" s="281" t="s">
        <v>364</v>
      </c>
      <c r="C2592" s="281" t="s">
        <v>5277</v>
      </c>
      <c r="D2592" s="281" t="s">
        <v>366</v>
      </c>
      <c r="E2592" s="281" t="s">
        <v>4070</v>
      </c>
      <c r="F2592" s="281">
        <v>1</v>
      </c>
      <c r="G2592" s="281" t="s">
        <v>259</v>
      </c>
      <c r="H2592" s="303">
        <v>38791</v>
      </c>
      <c r="I2592" s="281">
        <v>24</v>
      </c>
      <c r="J2592" s="281" t="s">
        <v>260</v>
      </c>
      <c r="K2592" s="281">
        <v>280</v>
      </c>
      <c r="L2592" s="281" t="s">
        <v>334</v>
      </c>
      <c r="M2592" s="281">
        <v>5006</v>
      </c>
      <c r="N2592" s="281" t="s">
        <v>5808</v>
      </c>
      <c r="O2592" s="281">
        <v>2</v>
      </c>
      <c r="P2592" s="281" t="s">
        <v>303</v>
      </c>
      <c r="W2592" s="281">
        <v>-20</v>
      </c>
      <c r="X2592" s="281" t="s">
        <v>1574</v>
      </c>
      <c r="AA2592" s="281">
        <v>-1</v>
      </c>
      <c r="AB2592" s="281" t="s">
        <v>7787</v>
      </c>
      <c r="AC2592" s="303">
        <v>44710</v>
      </c>
      <c r="AD2592" s="281" t="s">
        <v>11527</v>
      </c>
      <c r="AE2592" s="281" t="s">
        <v>1142</v>
      </c>
      <c r="AF2592" s="281" t="s">
        <v>266</v>
      </c>
      <c r="AG2592" s="281" t="s">
        <v>5809</v>
      </c>
      <c r="AI2592" s="281" t="s">
        <v>5810</v>
      </c>
      <c r="AJ2592" s="281" t="s">
        <v>11502</v>
      </c>
      <c r="AN2592" s="303">
        <v>44342</v>
      </c>
      <c r="AP2592" s="284">
        <f t="shared" si="367"/>
        <v>2585</v>
      </c>
      <c r="AQ2592" s="284" t="str">
        <f t="shared" si="368"/>
        <v>小池優太1</v>
      </c>
      <c r="AR2592" s="284" t="str">
        <f t="shared" si="369"/>
        <v>こいけゆうた1</v>
      </c>
      <c r="AS2592" s="284">
        <f t="shared" si="370"/>
        <v>1728364</v>
      </c>
      <c r="AT2592" s="284" t="str">
        <f t="shared" si="363"/>
        <v>小池優太</v>
      </c>
      <c r="AU2592" s="284">
        <f>IF(AT2592="","",COUNTIF(AT$8:AT2592,AT2592))</f>
        <v>1</v>
      </c>
      <c r="AV2592" s="284" t="str">
        <f t="shared" si="364"/>
        <v>こいけゆうた</v>
      </c>
      <c r="AW2592" s="284">
        <f>IF(AV2592="","",COUNTIF(AV$8:AV2592,AV2592))</f>
        <v>1</v>
      </c>
      <c r="AX2592" s="284" t="str">
        <f t="shared" si="362"/>
        <v/>
      </c>
      <c r="AY2592" s="284" t="str">
        <f t="shared" si="365"/>
        <v/>
      </c>
      <c r="AZ2592" s="284" t="str">
        <f t="shared" si="366"/>
        <v/>
      </c>
    </row>
    <row r="2593" spans="1:52" ht="18" customHeight="1">
      <c r="A2593" s="281">
        <v>1732279</v>
      </c>
      <c r="B2593" s="281" t="s">
        <v>879</v>
      </c>
      <c r="C2593" s="281" t="s">
        <v>8698</v>
      </c>
      <c r="D2593" s="281" t="s">
        <v>881</v>
      </c>
      <c r="E2593" s="281" t="s">
        <v>8699</v>
      </c>
      <c r="F2593" s="281">
        <v>2</v>
      </c>
      <c r="G2593" s="281" t="s">
        <v>282</v>
      </c>
      <c r="H2593" s="303">
        <v>38798</v>
      </c>
      <c r="I2593" s="281">
        <v>24</v>
      </c>
      <c r="J2593" s="281" t="s">
        <v>260</v>
      </c>
      <c r="K2593" s="281">
        <v>265</v>
      </c>
      <c r="L2593" s="281" t="s">
        <v>574</v>
      </c>
      <c r="M2593" s="281">
        <v>2017</v>
      </c>
      <c r="N2593" s="281" t="s">
        <v>5769</v>
      </c>
      <c r="O2593" s="281">
        <v>2</v>
      </c>
      <c r="P2593" s="281" t="s">
        <v>303</v>
      </c>
      <c r="W2593" s="281">
        <v>-20</v>
      </c>
      <c r="X2593" s="281" t="s">
        <v>1574</v>
      </c>
      <c r="AA2593" s="281">
        <v>-1</v>
      </c>
      <c r="AB2593" s="281" t="s">
        <v>7787</v>
      </c>
      <c r="AC2593" s="303">
        <v>44710</v>
      </c>
      <c r="AD2593" s="281" t="s">
        <v>11526</v>
      </c>
      <c r="AE2593" s="281" t="s">
        <v>5770</v>
      </c>
      <c r="AF2593" s="281" t="s">
        <v>266</v>
      </c>
      <c r="AG2593" s="281" t="s">
        <v>5771</v>
      </c>
      <c r="AI2593" s="281" t="s">
        <v>5772</v>
      </c>
      <c r="AJ2593" s="281" t="s">
        <v>11498</v>
      </c>
      <c r="AN2593" s="303">
        <v>44354</v>
      </c>
      <c r="AP2593" s="284">
        <f t="shared" si="367"/>
        <v>2586</v>
      </c>
      <c r="AQ2593" s="284" t="str">
        <f t="shared" si="368"/>
        <v>阿部陽愛1</v>
      </c>
      <c r="AR2593" s="284" t="str">
        <f t="shared" si="369"/>
        <v>あべはるあ1</v>
      </c>
      <c r="AS2593" s="284">
        <f t="shared" si="370"/>
        <v>1732279</v>
      </c>
      <c r="AT2593" s="284" t="str">
        <f t="shared" si="363"/>
        <v>阿部陽愛</v>
      </c>
      <c r="AU2593" s="284">
        <f>IF(AT2593="","",COUNTIF(AT$8:AT2593,AT2593))</f>
        <v>1</v>
      </c>
      <c r="AV2593" s="284" t="str">
        <f t="shared" si="364"/>
        <v>あべはるあ</v>
      </c>
      <c r="AW2593" s="284">
        <f>IF(AV2593="","",COUNTIF(AV$8:AV2593,AV2593))</f>
        <v>1</v>
      </c>
      <c r="AX2593" s="284" t="str">
        <f t="shared" si="362"/>
        <v/>
      </c>
      <c r="AY2593" s="284" t="str">
        <f t="shared" si="365"/>
        <v/>
      </c>
      <c r="AZ2593" s="284" t="str">
        <f t="shared" si="366"/>
        <v/>
      </c>
    </row>
    <row r="2594" spans="1:52" ht="18" customHeight="1">
      <c r="A2594" s="281">
        <v>1736699</v>
      </c>
      <c r="B2594" s="281" t="s">
        <v>766</v>
      </c>
      <c r="C2594" s="281" t="s">
        <v>8700</v>
      </c>
      <c r="D2594" s="281" t="s">
        <v>768</v>
      </c>
      <c r="E2594" s="281" t="s">
        <v>1252</v>
      </c>
      <c r="F2594" s="281">
        <v>2</v>
      </c>
      <c r="G2594" s="281" t="s">
        <v>282</v>
      </c>
      <c r="H2594" s="303">
        <v>38825</v>
      </c>
      <c r="I2594" s="281">
        <v>24</v>
      </c>
      <c r="J2594" s="281" t="s">
        <v>260</v>
      </c>
      <c r="K2594" s="281">
        <v>279</v>
      </c>
      <c r="L2594" s="281" t="s">
        <v>308</v>
      </c>
      <c r="M2594" s="281">
        <v>2109</v>
      </c>
      <c r="N2594" s="281" t="s">
        <v>5477</v>
      </c>
      <c r="O2594" s="281">
        <v>2</v>
      </c>
      <c r="P2594" s="281" t="s">
        <v>303</v>
      </c>
      <c r="W2594" s="281">
        <v>-20</v>
      </c>
      <c r="X2594" s="281" t="s">
        <v>1574</v>
      </c>
      <c r="AA2594" s="281">
        <v>-1</v>
      </c>
      <c r="AB2594" s="281" t="s">
        <v>7787</v>
      </c>
      <c r="AC2594" s="303">
        <v>44710</v>
      </c>
      <c r="AD2594" s="281" t="s">
        <v>11527</v>
      </c>
      <c r="AN2594" s="303">
        <v>44361</v>
      </c>
      <c r="AP2594" s="284">
        <f t="shared" si="367"/>
        <v>2587</v>
      </c>
      <c r="AQ2594" s="284" t="str">
        <f t="shared" si="368"/>
        <v>山口千星1</v>
      </c>
      <c r="AR2594" s="284" t="str">
        <f t="shared" si="369"/>
        <v>やまぐちちとせ1</v>
      </c>
      <c r="AS2594" s="284">
        <f t="shared" si="370"/>
        <v>1736699</v>
      </c>
      <c r="AT2594" s="284" t="str">
        <f t="shared" si="363"/>
        <v>山口千星</v>
      </c>
      <c r="AU2594" s="284">
        <f>IF(AT2594="","",COUNTIF(AT$8:AT2594,AT2594))</f>
        <v>1</v>
      </c>
      <c r="AV2594" s="284" t="str">
        <f t="shared" si="364"/>
        <v>やまぐちちとせ</v>
      </c>
      <c r="AW2594" s="284">
        <f>IF(AV2594="","",COUNTIF(AV$8:AV2594,AV2594))</f>
        <v>1</v>
      </c>
      <c r="AX2594" s="284" t="str">
        <f t="shared" si="362"/>
        <v/>
      </c>
      <c r="AY2594" s="284" t="str">
        <f t="shared" si="365"/>
        <v/>
      </c>
      <c r="AZ2594" s="284" t="str">
        <f t="shared" si="366"/>
        <v/>
      </c>
    </row>
    <row r="2595" spans="1:52" ht="18" customHeight="1">
      <c r="A2595" s="281">
        <v>1771952</v>
      </c>
      <c r="B2595" s="281" t="s">
        <v>407</v>
      </c>
      <c r="C2595" s="281" t="s">
        <v>8701</v>
      </c>
      <c r="D2595" s="281" t="s">
        <v>1405</v>
      </c>
      <c r="E2595" s="281" t="s">
        <v>1239</v>
      </c>
      <c r="F2595" s="281">
        <v>1</v>
      </c>
      <c r="G2595" s="281" t="s">
        <v>259</v>
      </c>
      <c r="H2595" s="303">
        <v>14779</v>
      </c>
      <c r="I2595" s="281">
        <v>24</v>
      </c>
      <c r="J2595" s="281" t="s">
        <v>260</v>
      </c>
      <c r="K2595" s="281">
        <v>278</v>
      </c>
      <c r="L2595" s="281" t="s">
        <v>445</v>
      </c>
      <c r="M2595" s="281">
        <v>2100</v>
      </c>
      <c r="N2595" s="281" t="s">
        <v>445</v>
      </c>
      <c r="O2595" s="281">
        <v>0</v>
      </c>
      <c r="P2595" s="281" t="s">
        <v>262</v>
      </c>
      <c r="Q2595" s="281">
        <v>0</v>
      </c>
      <c r="S2595" s="281">
        <v>0</v>
      </c>
      <c r="U2595" s="281" t="s">
        <v>11197</v>
      </c>
      <c r="W2595" s="281">
        <v>-20</v>
      </c>
      <c r="X2595" s="281" t="s">
        <v>1574</v>
      </c>
      <c r="AA2595" s="281">
        <v>-1</v>
      </c>
      <c r="AB2595" s="281" t="s">
        <v>7787</v>
      </c>
      <c r="AC2595" s="303">
        <v>44780</v>
      </c>
      <c r="AD2595" s="281" t="s">
        <v>11280</v>
      </c>
      <c r="AE2595" s="281" t="s">
        <v>580</v>
      </c>
      <c r="AF2595" s="281" t="s">
        <v>266</v>
      </c>
      <c r="AG2595" s="281" t="s">
        <v>8702</v>
      </c>
      <c r="AI2595" s="281" t="s">
        <v>8703</v>
      </c>
      <c r="AN2595" s="303">
        <v>44737</v>
      </c>
      <c r="AP2595" s="284">
        <f t="shared" si="367"/>
        <v>2588</v>
      </c>
      <c r="AQ2595" s="284" t="str">
        <f t="shared" si="368"/>
        <v>田中健史1</v>
      </c>
      <c r="AR2595" s="284" t="str">
        <f t="shared" si="369"/>
        <v>たなかたけし1</v>
      </c>
      <c r="AS2595" s="284">
        <f t="shared" si="370"/>
        <v>1771952</v>
      </c>
      <c r="AT2595" s="284" t="str">
        <f t="shared" si="363"/>
        <v>田中健史</v>
      </c>
      <c r="AU2595" s="284">
        <f>IF(AT2595="","",COUNTIF(AT$8:AT2595,AT2595))</f>
        <v>1</v>
      </c>
      <c r="AV2595" s="284" t="str">
        <f t="shared" si="364"/>
        <v>たなかたけし</v>
      </c>
      <c r="AW2595" s="284">
        <f>IF(AV2595="","",COUNTIF(AV$8:AV2595,AV2595))</f>
        <v>1</v>
      </c>
      <c r="AX2595" s="284" t="str">
        <f t="shared" si="362"/>
        <v/>
      </c>
      <c r="AY2595" s="284" t="str">
        <f t="shared" si="365"/>
        <v/>
      </c>
      <c r="AZ2595" s="284" t="str">
        <f t="shared" si="366"/>
        <v/>
      </c>
    </row>
    <row r="2596" spans="1:52" ht="18" customHeight="1">
      <c r="A2596" s="281">
        <v>1771937</v>
      </c>
      <c r="B2596" s="281" t="s">
        <v>995</v>
      </c>
      <c r="C2596" s="281" t="s">
        <v>8704</v>
      </c>
      <c r="D2596" s="281" t="s">
        <v>997</v>
      </c>
      <c r="E2596" s="281" t="s">
        <v>8705</v>
      </c>
      <c r="F2596" s="281">
        <v>1</v>
      </c>
      <c r="G2596" s="281" t="s">
        <v>259</v>
      </c>
      <c r="H2596" s="303">
        <v>17935</v>
      </c>
      <c r="I2596" s="281">
        <v>24</v>
      </c>
      <c r="J2596" s="281" t="s">
        <v>260</v>
      </c>
      <c r="K2596" s="281">
        <v>269</v>
      </c>
      <c r="L2596" s="281" t="s">
        <v>378</v>
      </c>
      <c r="M2596" s="281">
        <v>2051</v>
      </c>
      <c r="N2596" s="281" t="s">
        <v>378</v>
      </c>
      <c r="O2596" s="281">
        <v>0</v>
      </c>
      <c r="P2596" s="281" t="s">
        <v>262</v>
      </c>
      <c r="Q2596" s="281">
        <v>0</v>
      </c>
      <c r="S2596" s="281">
        <v>0</v>
      </c>
      <c r="U2596" s="281" t="s">
        <v>10922</v>
      </c>
      <c r="W2596" s="281">
        <v>-20</v>
      </c>
      <c r="X2596" s="281" t="s">
        <v>1574</v>
      </c>
      <c r="AA2596" s="281">
        <v>-1</v>
      </c>
      <c r="AB2596" s="281" t="s">
        <v>7787</v>
      </c>
      <c r="AC2596" s="303">
        <v>44780</v>
      </c>
      <c r="AD2596" s="281" t="s">
        <v>11280</v>
      </c>
      <c r="AE2596" s="281" t="s">
        <v>563</v>
      </c>
      <c r="AF2596" s="281" t="s">
        <v>266</v>
      </c>
      <c r="AG2596" s="281" t="s">
        <v>8706</v>
      </c>
      <c r="AI2596" s="281" t="s">
        <v>8707</v>
      </c>
      <c r="AL2596" s="281" t="s">
        <v>11652</v>
      </c>
      <c r="AN2596" s="303">
        <v>44737</v>
      </c>
      <c r="AP2596" s="284">
        <f t="shared" si="367"/>
        <v>2589</v>
      </c>
      <c r="AQ2596" s="284" t="str">
        <f t="shared" si="368"/>
        <v>荒井豊文1</v>
      </c>
      <c r="AR2596" s="284" t="str">
        <f t="shared" si="369"/>
        <v>あらいとよふみ1</v>
      </c>
      <c r="AS2596" s="284">
        <f t="shared" si="370"/>
        <v>1771937</v>
      </c>
      <c r="AT2596" s="284" t="str">
        <f t="shared" si="363"/>
        <v>荒井豊文</v>
      </c>
      <c r="AU2596" s="284">
        <f>IF(AT2596="","",COUNTIF(AT$8:AT2596,AT2596))</f>
        <v>1</v>
      </c>
      <c r="AV2596" s="284" t="str">
        <f t="shared" si="364"/>
        <v>あらいとよふみ</v>
      </c>
      <c r="AW2596" s="284">
        <f>IF(AV2596="","",COUNTIF(AV$8:AV2596,AV2596))</f>
        <v>1</v>
      </c>
      <c r="AX2596" s="284" t="str">
        <f t="shared" si="362"/>
        <v/>
      </c>
      <c r="AY2596" s="284" t="str">
        <f t="shared" si="365"/>
        <v/>
      </c>
      <c r="AZ2596" s="284" t="str">
        <f t="shared" si="366"/>
        <v/>
      </c>
    </row>
    <row r="2597" spans="1:52" ht="18" customHeight="1">
      <c r="A2597" s="281">
        <v>1772911</v>
      </c>
      <c r="B2597" s="281" t="s">
        <v>1660</v>
      </c>
      <c r="C2597" s="281" t="s">
        <v>846</v>
      </c>
      <c r="D2597" s="281" t="s">
        <v>1662</v>
      </c>
      <c r="E2597" s="281" t="s">
        <v>1239</v>
      </c>
      <c r="F2597" s="281">
        <v>1</v>
      </c>
      <c r="G2597" s="281" t="s">
        <v>259</v>
      </c>
      <c r="H2597" s="303">
        <v>25806</v>
      </c>
      <c r="I2597" s="281">
        <v>24</v>
      </c>
      <c r="J2597" s="281" t="s">
        <v>260</v>
      </c>
      <c r="K2597" s="281">
        <v>269</v>
      </c>
      <c r="L2597" s="281" t="s">
        <v>378</v>
      </c>
      <c r="M2597" s="281">
        <v>2051</v>
      </c>
      <c r="N2597" s="281" t="s">
        <v>378</v>
      </c>
      <c r="O2597" s="281">
        <v>0</v>
      </c>
      <c r="P2597" s="281" t="s">
        <v>262</v>
      </c>
      <c r="Q2597" s="281">
        <v>0</v>
      </c>
      <c r="S2597" s="281">
        <v>0</v>
      </c>
      <c r="U2597" s="281" t="s">
        <v>10922</v>
      </c>
      <c r="W2597" s="281">
        <v>-20</v>
      </c>
      <c r="X2597" s="281" t="s">
        <v>1574</v>
      </c>
      <c r="AA2597" s="281">
        <v>-1</v>
      </c>
      <c r="AB2597" s="281" t="s">
        <v>7787</v>
      </c>
      <c r="AC2597" s="303">
        <v>44780</v>
      </c>
      <c r="AD2597" s="281" t="s">
        <v>11280</v>
      </c>
      <c r="AE2597" s="281" t="s">
        <v>3032</v>
      </c>
      <c r="AF2597" s="281" t="s">
        <v>266</v>
      </c>
      <c r="AG2597" s="281" t="s">
        <v>8708</v>
      </c>
      <c r="AI2597" s="281" t="s">
        <v>8709</v>
      </c>
      <c r="AK2597" s="281" t="s">
        <v>11653</v>
      </c>
      <c r="AL2597" s="281" t="s">
        <v>11654</v>
      </c>
      <c r="AN2597" s="303">
        <v>44742</v>
      </c>
      <c r="AP2597" s="284">
        <f t="shared" si="367"/>
        <v>2590</v>
      </c>
      <c r="AQ2597" s="284" t="str">
        <f t="shared" si="368"/>
        <v>宮澤健1</v>
      </c>
      <c r="AR2597" s="284" t="str">
        <f t="shared" si="369"/>
        <v>みやざわたけし1</v>
      </c>
      <c r="AS2597" s="284">
        <f t="shared" si="370"/>
        <v>1772911</v>
      </c>
      <c r="AT2597" s="284" t="str">
        <f t="shared" si="363"/>
        <v>宮澤健</v>
      </c>
      <c r="AU2597" s="284">
        <f>IF(AT2597="","",COUNTIF(AT$8:AT2597,AT2597))</f>
        <v>1</v>
      </c>
      <c r="AV2597" s="284" t="str">
        <f t="shared" si="364"/>
        <v>みやざわたけし</v>
      </c>
      <c r="AW2597" s="284">
        <f>IF(AV2597="","",COUNTIF(AV$8:AV2597,AV2597))</f>
        <v>1</v>
      </c>
      <c r="AX2597" s="284" t="str">
        <f t="shared" si="362"/>
        <v/>
      </c>
      <c r="AY2597" s="284" t="str">
        <f t="shared" si="365"/>
        <v/>
      </c>
      <c r="AZ2597" s="284" t="str">
        <f t="shared" si="366"/>
        <v/>
      </c>
    </row>
    <row r="2598" spans="1:52" ht="18" customHeight="1">
      <c r="A2598" s="281">
        <v>1728868</v>
      </c>
      <c r="B2598" s="281" t="s">
        <v>8710</v>
      </c>
      <c r="C2598" s="281" t="s">
        <v>2458</v>
      </c>
      <c r="D2598" s="281" t="s">
        <v>8711</v>
      </c>
      <c r="E2598" s="281" t="s">
        <v>5829</v>
      </c>
      <c r="F2598" s="281">
        <v>1</v>
      </c>
      <c r="G2598" s="281" t="s">
        <v>259</v>
      </c>
      <c r="H2598" s="303">
        <v>38498</v>
      </c>
      <c r="I2598" s="281">
        <v>24</v>
      </c>
      <c r="J2598" s="281" t="s">
        <v>260</v>
      </c>
      <c r="K2598" s="281">
        <v>271</v>
      </c>
      <c r="L2598" s="281" t="s">
        <v>413</v>
      </c>
      <c r="M2598" s="281">
        <v>2056</v>
      </c>
      <c r="N2598" s="281" t="s">
        <v>5498</v>
      </c>
      <c r="O2598" s="281">
        <v>2</v>
      </c>
      <c r="P2598" s="281" t="s">
        <v>303</v>
      </c>
      <c r="W2598" s="281">
        <v>-20</v>
      </c>
      <c r="X2598" s="281" t="s">
        <v>1574</v>
      </c>
      <c r="AA2598" s="281">
        <v>-1</v>
      </c>
      <c r="AB2598" s="281" t="s">
        <v>7787</v>
      </c>
      <c r="AC2598" s="303">
        <v>44864</v>
      </c>
      <c r="AD2598" s="281" t="s">
        <v>11537</v>
      </c>
      <c r="AE2598" s="281" t="s">
        <v>3735</v>
      </c>
      <c r="AF2598" s="281" t="s">
        <v>266</v>
      </c>
      <c r="AG2598" s="281" t="s">
        <v>5499</v>
      </c>
      <c r="AI2598" s="281" t="s">
        <v>5500</v>
      </c>
      <c r="AJ2598" s="281" t="s">
        <v>11476</v>
      </c>
      <c r="AN2598" s="303">
        <v>44343</v>
      </c>
      <c r="AP2598" s="284">
        <f t="shared" si="367"/>
        <v>2591</v>
      </c>
      <c r="AQ2598" s="284" t="str">
        <f t="shared" si="368"/>
        <v>中本樹1</v>
      </c>
      <c r="AR2598" s="284" t="str">
        <f t="shared" si="369"/>
        <v>なかもといつき1</v>
      </c>
      <c r="AS2598" s="284">
        <f t="shared" si="370"/>
        <v>1728868</v>
      </c>
      <c r="AT2598" s="284" t="str">
        <f t="shared" si="363"/>
        <v>中本樹</v>
      </c>
      <c r="AU2598" s="284">
        <f>IF(AT2598="","",COUNTIF(AT$8:AT2598,AT2598))</f>
        <v>1</v>
      </c>
      <c r="AV2598" s="284" t="str">
        <f t="shared" si="364"/>
        <v>なかもといつき</v>
      </c>
      <c r="AW2598" s="284">
        <f>IF(AV2598="","",COUNTIF(AV$8:AV2598,AV2598))</f>
        <v>1</v>
      </c>
      <c r="AX2598" s="284" t="str">
        <f t="shared" si="362"/>
        <v/>
      </c>
      <c r="AY2598" s="284" t="str">
        <f t="shared" si="365"/>
        <v/>
      </c>
      <c r="AZ2598" s="284" t="str">
        <f t="shared" si="366"/>
        <v/>
      </c>
    </row>
    <row r="2599" spans="1:52" ht="18" customHeight="1">
      <c r="A2599" s="281">
        <v>1731499</v>
      </c>
      <c r="B2599" s="281" t="s">
        <v>5979</v>
      </c>
      <c r="C2599" s="281" t="s">
        <v>8712</v>
      </c>
      <c r="D2599" s="281" t="s">
        <v>5981</v>
      </c>
      <c r="E2599" s="281" t="s">
        <v>1767</v>
      </c>
      <c r="F2599" s="281">
        <v>1</v>
      </c>
      <c r="G2599" s="281" t="s">
        <v>259</v>
      </c>
      <c r="H2599" s="303">
        <v>38508</v>
      </c>
      <c r="I2599" s="281">
        <v>24</v>
      </c>
      <c r="J2599" s="281" t="s">
        <v>260</v>
      </c>
      <c r="K2599" s="281">
        <v>275</v>
      </c>
      <c r="L2599" s="281" t="s">
        <v>273</v>
      </c>
      <c r="M2599" s="281">
        <v>2077</v>
      </c>
      <c r="N2599" s="281" t="s">
        <v>7476</v>
      </c>
      <c r="O2599" s="281">
        <v>2</v>
      </c>
      <c r="P2599" s="281" t="s">
        <v>303</v>
      </c>
      <c r="Q2599" s="281">
        <v>0</v>
      </c>
      <c r="S2599" s="281">
        <v>0</v>
      </c>
      <c r="W2599" s="281">
        <v>-20</v>
      </c>
      <c r="X2599" s="281" t="s">
        <v>1574</v>
      </c>
      <c r="AA2599" s="281">
        <v>-1</v>
      </c>
      <c r="AB2599" s="281" t="s">
        <v>7787</v>
      </c>
      <c r="AC2599" s="303">
        <v>44864</v>
      </c>
      <c r="AD2599" s="281" t="s">
        <v>11536</v>
      </c>
      <c r="AE2599" s="281" t="s">
        <v>8713</v>
      </c>
      <c r="AF2599" s="281" t="s">
        <v>266</v>
      </c>
      <c r="AG2599" s="281" t="s">
        <v>8714</v>
      </c>
      <c r="AI2599" s="281" t="s">
        <v>7479</v>
      </c>
      <c r="AJ2599" s="281" t="s">
        <v>11613</v>
      </c>
      <c r="AN2599" s="303">
        <v>44351</v>
      </c>
      <c r="AP2599" s="284">
        <f t="shared" si="367"/>
        <v>2592</v>
      </c>
      <c r="AQ2599" s="284" t="str">
        <f t="shared" si="368"/>
        <v>百瀬康一1</v>
      </c>
      <c r="AR2599" s="284" t="str">
        <f t="shared" si="369"/>
        <v>ももせこういち1</v>
      </c>
      <c r="AS2599" s="284">
        <f t="shared" si="370"/>
        <v>1731499</v>
      </c>
      <c r="AT2599" s="284" t="str">
        <f t="shared" si="363"/>
        <v>百瀬康一</v>
      </c>
      <c r="AU2599" s="284">
        <f>IF(AT2599="","",COUNTIF(AT$8:AT2599,AT2599))</f>
        <v>1</v>
      </c>
      <c r="AV2599" s="284" t="str">
        <f t="shared" si="364"/>
        <v>ももせこういち</v>
      </c>
      <c r="AW2599" s="284">
        <f>IF(AV2599="","",COUNTIF(AV$8:AV2599,AV2599))</f>
        <v>1</v>
      </c>
      <c r="AX2599" s="284" t="str">
        <f t="shared" si="362"/>
        <v/>
      </c>
      <c r="AY2599" s="284" t="str">
        <f t="shared" si="365"/>
        <v/>
      </c>
      <c r="AZ2599" s="284" t="str">
        <f t="shared" si="366"/>
        <v/>
      </c>
    </row>
    <row r="2600" spans="1:52" ht="18" customHeight="1">
      <c r="A2600" s="281">
        <v>1728546</v>
      </c>
      <c r="B2600" s="281" t="s">
        <v>2349</v>
      </c>
      <c r="C2600" s="281" t="s">
        <v>8715</v>
      </c>
      <c r="D2600" s="281" t="s">
        <v>2351</v>
      </c>
      <c r="E2600" s="281" t="s">
        <v>1065</v>
      </c>
      <c r="F2600" s="281">
        <v>1</v>
      </c>
      <c r="G2600" s="281" t="s">
        <v>259</v>
      </c>
      <c r="H2600" s="303">
        <v>38518</v>
      </c>
      <c r="I2600" s="281">
        <v>24</v>
      </c>
      <c r="J2600" s="281" t="s">
        <v>260</v>
      </c>
      <c r="K2600" s="281">
        <v>269</v>
      </c>
      <c r="L2600" s="281" t="s">
        <v>378</v>
      </c>
      <c r="M2600" s="281">
        <v>2049</v>
      </c>
      <c r="N2600" s="281" t="s">
        <v>5101</v>
      </c>
      <c r="O2600" s="281">
        <v>2</v>
      </c>
      <c r="P2600" s="281" t="s">
        <v>303</v>
      </c>
      <c r="Q2600" s="281">
        <v>0</v>
      </c>
      <c r="S2600" s="281">
        <v>0</v>
      </c>
      <c r="W2600" s="281">
        <v>-20</v>
      </c>
      <c r="X2600" s="281" t="s">
        <v>1574</v>
      </c>
      <c r="AA2600" s="281">
        <v>-1</v>
      </c>
      <c r="AB2600" s="281" t="s">
        <v>7787</v>
      </c>
      <c r="AC2600" s="303">
        <v>44864</v>
      </c>
      <c r="AD2600" s="281" t="s">
        <v>11537</v>
      </c>
      <c r="AE2600" s="281" t="s">
        <v>5889</v>
      </c>
      <c r="AF2600" s="281" t="s">
        <v>266</v>
      </c>
      <c r="AG2600" s="281" t="s">
        <v>5890</v>
      </c>
      <c r="AI2600" s="281" t="s">
        <v>8489</v>
      </c>
      <c r="AJ2600" s="281" t="s">
        <v>11644</v>
      </c>
      <c r="AN2600" s="303">
        <v>44343</v>
      </c>
      <c r="AP2600" s="284">
        <f t="shared" si="367"/>
        <v>2593</v>
      </c>
      <c r="AQ2600" s="284" t="str">
        <f t="shared" si="368"/>
        <v>大井優輝1</v>
      </c>
      <c r="AR2600" s="284" t="str">
        <f t="shared" si="369"/>
        <v>おおいまさき1</v>
      </c>
      <c r="AS2600" s="284">
        <f t="shared" si="370"/>
        <v>1728546</v>
      </c>
      <c r="AT2600" s="284" t="str">
        <f t="shared" si="363"/>
        <v>大井優輝</v>
      </c>
      <c r="AU2600" s="284">
        <f>IF(AT2600="","",COUNTIF(AT$8:AT2600,AT2600))</f>
        <v>1</v>
      </c>
      <c r="AV2600" s="284" t="str">
        <f t="shared" si="364"/>
        <v>おおいまさき</v>
      </c>
      <c r="AW2600" s="284">
        <f>IF(AV2600="","",COUNTIF(AV$8:AV2600,AV2600))</f>
        <v>1</v>
      </c>
      <c r="AX2600" s="284" t="str">
        <f t="shared" si="362"/>
        <v/>
      </c>
      <c r="AY2600" s="284" t="str">
        <f t="shared" si="365"/>
        <v/>
      </c>
      <c r="AZ2600" s="284" t="str">
        <f t="shared" si="366"/>
        <v/>
      </c>
    </row>
    <row r="2601" spans="1:52" ht="18" customHeight="1">
      <c r="A2601" s="281">
        <v>1728549</v>
      </c>
      <c r="B2601" s="281" t="s">
        <v>1274</v>
      </c>
      <c r="C2601" s="281" t="s">
        <v>8716</v>
      </c>
      <c r="D2601" s="281" t="s">
        <v>1276</v>
      </c>
      <c r="E2601" s="281" t="s">
        <v>8717</v>
      </c>
      <c r="F2601" s="281">
        <v>1</v>
      </c>
      <c r="G2601" s="281" t="s">
        <v>259</v>
      </c>
      <c r="H2601" s="303">
        <v>38555</v>
      </c>
      <c r="I2601" s="281">
        <v>24</v>
      </c>
      <c r="J2601" s="281" t="s">
        <v>260</v>
      </c>
      <c r="K2601" s="281">
        <v>269</v>
      </c>
      <c r="L2601" s="281" t="s">
        <v>378</v>
      </c>
      <c r="M2601" s="281">
        <v>2049</v>
      </c>
      <c r="N2601" s="281" t="s">
        <v>5101</v>
      </c>
      <c r="O2601" s="281">
        <v>2</v>
      </c>
      <c r="P2601" s="281" t="s">
        <v>303</v>
      </c>
      <c r="Q2601" s="281">
        <v>0</v>
      </c>
      <c r="S2601" s="281">
        <v>0</v>
      </c>
      <c r="W2601" s="281">
        <v>-20</v>
      </c>
      <c r="X2601" s="281" t="s">
        <v>1574</v>
      </c>
      <c r="AA2601" s="281">
        <v>-1</v>
      </c>
      <c r="AB2601" s="281" t="s">
        <v>7787</v>
      </c>
      <c r="AC2601" s="303">
        <v>44864</v>
      </c>
      <c r="AD2601" s="281" t="s">
        <v>11537</v>
      </c>
      <c r="AE2601" s="281" t="s">
        <v>5889</v>
      </c>
      <c r="AF2601" s="281" t="s">
        <v>266</v>
      </c>
      <c r="AG2601" s="281" t="s">
        <v>5890</v>
      </c>
      <c r="AI2601" s="281" t="s">
        <v>8489</v>
      </c>
      <c r="AJ2601" s="281" t="s">
        <v>11644</v>
      </c>
      <c r="AN2601" s="303">
        <v>44343</v>
      </c>
      <c r="AP2601" s="284">
        <f t="shared" si="367"/>
        <v>2594</v>
      </c>
      <c r="AQ2601" s="284" t="str">
        <f t="shared" si="368"/>
        <v>金井亜州1</v>
      </c>
      <c r="AR2601" s="284" t="str">
        <f t="shared" si="369"/>
        <v>かないあしゅう1</v>
      </c>
      <c r="AS2601" s="284">
        <f t="shared" si="370"/>
        <v>1728549</v>
      </c>
      <c r="AT2601" s="284" t="str">
        <f t="shared" si="363"/>
        <v>金井亜州</v>
      </c>
      <c r="AU2601" s="284">
        <f>IF(AT2601="","",COUNTIF(AT$8:AT2601,AT2601))</f>
        <v>1</v>
      </c>
      <c r="AV2601" s="284" t="str">
        <f t="shared" si="364"/>
        <v>かないあしゅう</v>
      </c>
      <c r="AW2601" s="284">
        <f>IF(AV2601="","",COUNTIF(AV$8:AV2601,AV2601))</f>
        <v>1</v>
      </c>
      <c r="AX2601" s="284" t="str">
        <f t="shared" si="362"/>
        <v/>
      </c>
      <c r="AY2601" s="284" t="str">
        <f t="shared" si="365"/>
        <v/>
      </c>
      <c r="AZ2601" s="284" t="str">
        <f t="shared" si="366"/>
        <v/>
      </c>
    </row>
    <row r="2602" spans="1:52" ht="18" customHeight="1">
      <c r="A2602" s="281">
        <v>1746438</v>
      </c>
      <c r="B2602" s="281" t="s">
        <v>6005</v>
      </c>
      <c r="C2602" s="281" t="s">
        <v>8718</v>
      </c>
      <c r="D2602" s="281" t="s">
        <v>6007</v>
      </c>
      <c r="E2602" s="281" t="s">
        <v>3501</v>
      </c>
      <c r="F2602" s="281">
        <v>2</v>
      </c>
      <c r="G2602" s="281" t="s">
        <v>282</v>
      </c>
      <c r="H2602" s="303">
        <v>38558</v>
      </c>
      <c r="I2602" s="281">
        <v>24</v>
      </c>
      <c r="J2602" s="281" t="s">
        <v>260</v>
      </c>
      <c r="K2602" s="281">
        <v>275</v>
      </c>
      <c r="L2602" s="281" t="s">
        <v>273</v>
      </c>
      <c r="M2602" s="281">
        <v>2082</v>
      </c>
      <c r="N2602" s="281" t="s">
        <v>273</v>
      </c>
      <c r="O2602" s="281">
        <v>2</v>
      </c>
      <c r="P2602" s="281" t="s">
        <v>303</v>
      </c>
      <c r="Q2602" s="281">
        <v>0</v>
      </c>
      <c r="S2602" s="281">
        <v>0</v>
      </c>
      <c r="W2602" s="281">
        <v>-20</v>
      </c>
      <c r="X2602" s="281" t="s">
        <v>1574</v>
      </c>
      <c r="AA2602" s="281">
        <v>-1</v>
      </c>
      <c r="AB2602" s="281" t="s">
        <v>7787</v>
      </c>
      <c r="AC2602" s="303">
        <v>44864</v>
      </c>
      <c r="AD2602" s="281" t="s">
        <v>11536</v>
      </c>
      <c r="AE2602" s="281" t="s">
        <v>2923</v>
      </c>
      <c r="AF2602" s="281" t="s">
        <v>266</v>
      </c>
      <c r="AG2602" s="281" t="s">
        <v>8719</v>
      </c>
      <c r="AI2602" s="281" t="s">
        <v>8720</v>
      </c>
      <c r="AN2602" s="303">
        <v>44439</v>
      </c>
      <c r="AP2602" s="284">
        <f t="shared" si="367"/>
        <v>2595</v>
      </c>
      <c r="AQ2602" s="284" t="str">
        <f t="shared" si="368"/>
        <v>内川菜那1</v>
      </c>
      <c r="AR2602" s="284" t="str">
        <f t="shared" si="369"/>
        <v>うちかわなな1</v>
      </c>
      <c r="AS2602" s="284">
        <f t="shared" si="370"/>
        <v>1746438</v>
      </c>
      <c r="AT2602" s="284" t="str">
        <f t="shared" si="363"/>
        <v>内川菜那</v>
      </c>
      <c r="AU2602" s="284">
        <f>IF(AT2602="","",COUNTIF(AT$8:AT2602,AT2602))</f>
        <v>1</v>
      </c>
      <c r="AV2602" s="284" t="str">
        <f t="shared" si="364"/>
        <v>うちかわなな</v>
      </c>
      <c r="AW2602" s="284">
        <f>IF(AV2602="","",COUNTIF(AV$8:AV2602,AV2602))</f>
        <v>1</v>
      </c>
      <c r="AX2602" s="284" t="str">
        <f t="shared" si="362"/>
        <v/>
      </c>
      <c r="AY2602" s="284" t="str">
        <f t="shared" si="365"/>
        <v/>
      </c>
      <c r="AZ2602" s="284" t="str">
        <f t="shared" si="366"/>
        <v/>
      </c>
    </row>
    <row r="2603" spans="1:52" ht="18" customHeight="1">
      <c r="A2603" s="281">
        <v>1728728</v>
      </c>
      <c r="B2603" s="281" t="s">
        <v>4029</v>
      </c>
      <c r="C2603" s="281" t="s">
        <v>8721</v>
      </c>
      <c r="D2603" s="281" t="s">
        <v>4031</v>
      </c>
      <c r="E2603" s="281" t="s">
        <v>8722</v>
      </c>
      <c r="F2603" s="281">
        <v>1</v>
      </c>
      <c r="G2603" s="281" t="s">
        <v>259</v>
      </c>
      <c r="H2603" s="303">
        <v>38616</v>
      </c>
      <c r="I2603" s="281">
        <v>24</v>
      </c>
      <c r="J2603" s="281" t="s">
        <v>260</v>
      </c>
      <c r="K2603" s="281">
        <v>269</v>
      </c>
      <c r="L2603" s="281" t="s">
        <v>378</v>
      </c>
      <c r="M2603" s="281">
        <v>2047</v>
      </c>
      <c r="N2603" s="281" t="s">
        <v>6029</v>
      </c>
      <c r="O2603" s="281">
        <v>2</v>
      </c>
      <c r="P2603" s="281" t="s">
        <v>303</v>
      </c>
      <c r="W2603" s="281">
        <v>-20</v>
      </c>
      <c r="X2603" s="281" t="s">
        <v>1574</v>
      </c>
      <c r="AA2603" s="281">
        <v>-1</v>
      </c>
      <c r="AB2603" s="281" t="s">
        <v>7787</v>
      </c>
      <c r="AC2603" s="303">
        <v>44864</v>
      </c>
      <c r="AD2603" s="281" t="s">
        <v>11537</v>
      </c>
      <c r="AE2603" s="281" t="s">
        <v>6030</v>
      </c>
      <c r="AF2603" s="281" t="s">
        <v>266</v>
      </c>
      <c r="AG2603" s="281" t="s">
        <v>6031</v>
      </c>
      <c r="AI2603" s="281" t="s">
        <v>6032</v>
      </c>
      <c r="AJ2603" s="281" t="s">
        <v>11521</v>
      </c>
      <c r="AN2603" s="303">
        <v>44343</v>
      </c>
      <c r="AP2603" s="284">
        <f t="shared" si="367"/>
        <v>2596</v>
      </c>
      <c r="AQ2603" s="284" t="str">
        <f t="shared" si="368"/>
        <v>櫻井歩紀1</v>
      </c>
      <c r="AR2603" s="284" t="str">
        <f t="shared" si="369"/>
        <v>さくらいあゆき1</v>
      </c>
      <c r="AS2603" s="284">
        <f t="shared" si="370"/>
        <v>1728728</v>
      </c>
      <c r="AT2603" s="284" t="str">
        <f t="shared" si="363"/>
        <v>櫻井歩紀</v>
      </c>
      <c r="AU2603" s="284">
        <f>IF(AT2603="","",COUNTIF(AT$8:AT2603,AT2603))</f>
        <v>1</v>
      </c>
      <c r="AV2603" s="284" t="str">
        <f t="shared" si="364"/>
        <v>さくらいあゆき</v>
      </c>
      <c r="AW2603" s="284">
        <f>IF(AV2603="","",COUNTIF(AV$8:AV2603,AV2603))</f>
        <v>1</v>
      </c>
      <c r="AX2603" s="284" t="str">
        <f t="shared" si="362"/>
        <v/>
      </c>
      <c r="AY2603" s="284" t="str">
        <f t="shared" si="365"/>
        <v/>
      </c>
      <c r="AZ2603" s="284" t="str">
        <f t="shared" si="366"/>
        <v/>
      </c>
    </row>
    <row r="2604" spans="1:52" ht="18" customHeight="1">
      <c r="A2604" s="281">
        <v>1731537</v>
      </c>
      <c r="B2604" s="281" t="s">
        <v>8723</v>
      </c>
      <c r="C2604" s="281" t="s">
        <v>6018</v>
      </c>
      <c r="D2604" s="281" t="s">
        <v>8724</v>
      </c>
      <c r="E2604" s="281" t="s">
        <v>5365</v>
      </c>
      <c r="F2604" s="281">
        <v>2</v>
      </c>
      <c r="G2604" s="281" t="s">
        <v>282</v>
      </c>
      <c r="H2604" s="303">
        <v>38694</v>
      </c>
      <c r="I2604" s="281">
        <v>24</v>
      </c>
      <c r="J2604" s="281" t="s">
        <v>260</v>
      </c>
      <c r="K2604" s="281">
        <v>273</v>
      </c>
      <c r="L2604" s="281" t="s">
        <v>784</v>
      </c>
      <c r="M2604" s="281">
        <v>5117</v>
      </c>
      <c r="N2604" s="281" t="s">
        <v>6926</v>
      </c>
      <c r="O2604" s="281">
        <v>2</v>
      </c>
      <c r="P2604" s="281" t="s">
        <v>303</v>
      </c>
      <c r="W2604" s="281">
        <v>-20</v>
      </c>
      <c r="X2604" s="281" t="s">
        <v>1574</v>
      </c>
      <c r="AA2604" s="281">
        <v>-1</v>
      </c>
      <c r="AB2604" s="281" t="s">
        <v>7787</v>
      </c>
      <c r="AC2604" s="303">
        <v>44864</v>
      </c>
      <c r="AD2604" s="281" t="s">
        <v>11536</v>
      </c>
      <c r="AE2604" s="281" t="s">
        <v>1728</v>
      </c>
      <c r="AF2604" s="281" t="s">
        <v>266</v>
      </c>
      <c r="AG2604" s="281" t="s">
        <v>6927</v>
      </c>
      <c r="AI2604" s="281" t="s">
        <v>6928</v>
      </c>
      <c r="AJ2604" s="281" t="s">
        <v>11585</v>
      </c>
      <c r="AN2604" s="303">
        <v>44351</v>
      </c>
      <c r="AP2604" s="284">
        <f t="shared" si="367"/>
        <v>2597</v>
      </c>
      <c r="AQ2604" s="284" t="str">
        <f t="shared" si="368"/>
        <v>横川陽菜1</v>
      </c>
      <c r="AR2604" s="284" t="str">
        <f t="shared" si="369"/>
        <v>よこかわはるな1</v>
      </c>
      <c r="AS2604" s="284">
        <f t="shared" si="370"/>
        <v>1731537</v>
      </c>
      <c r="AT2604" s="284" t="str">
        <f t="shared" si="363"/>
        <v>横川陽菜</v>
      </c>
      <c r="AU2604" s="284">
        <f>IF(AT2604="","",COUNTIF(AT$8:AT2604,AT2604))</f>
        <v>1</v>
      </c>
      <c r="AV2604" s="284" t="str">
        <f t="shared" si="364"/>
        <v>よこかわはるな</v>
      </c>
      <c r="AW2604" s="284">
        <f>IF(AV2604="","",COUNTIF(AV$8:AV2604,AV2604))</f>
        <v>1</v>
      </c>
      <c r="AX2604" s="284" t="str">
        <f t="shared" si="362"/>
        <v/>
      </c>
      <c r="AY2604" s="284" t="str">
        <f t="shared" si="365"/>
        <v/>
      </c>
      <c r="AZ2604" s="284" t="str">
        <f t="shared" si="366"/>
        <v/>
      </c>
    </row>
    <row r="2605" spans="1:52" ht="18" customHeight="1">
      <c r="A2605" s="281">
        <v>1731536</v>
      </c>
      <c r="B2605" s="281" t="s">
        <v>8725</v>
      </c>
      <c r="C2605" s="281" t="s">
        <v>3499</v>
      </c>
      <c r="D2605" s="281" t="s">
        <v>3427</v>
      </c>
      <c r="E2605" s="281" t="s">
        <v>3501</v>
      </c>
      <c r="F2605" s="281">
        <v>2</v>
      </c>
      <c r="G2605" s="281" t="s">
        <v>282</v>
      </c>
      <c r="H2605" s="303">
        <v>38735</v>
      </c>
      <c r="I2605" s="281">
        <v>24</v>
      </c>
      <c r="J2605" s="281" t="s">
        <v>260</v>
      </c>
      <c r="K2605" s="281">
        <v>273</v>
      </c>
      <c r="L2605" s="281" t="s">
        <v>784</v>
      </c>
      <c r="M2605" s="281">
        <v>5117</v>
      </c>
      <c r="N2605" s="281" t="s">
        <v>6926</v>
      </c>
      <c r="O2605" s="281">
        <v>2</v>
      </c>
      <c r="P2605" s="281" t="s">
        <v>303</v>
      </c>
      <c r="W2605" s="281">
        <v>-20</v>
      </c>
      <c r="X2605" s="281" t="s">
        <v>1574</v>
      </c>
      <c r="AA2605" s="281">
        <v>-1</v>
      </c>
      <c r="AB2605" s="281" t="s">
        <v>7787</v>
      </c>
      <c r="AC2605" s="303">
        <v>44864</v>
      </c>
      <c r="AD2605" s="281" t="s">
        <v>11536</v>
      </c>
      <c r="AE2605" s="281" t="s">
        <v>1728</v>
      </c>
      <c r="AF2605" s="281" t="s">
        <v>266</v>
      </c>
      <c r="AG2605" s="281" t="s">
        <v>6927</v>
      </c>
      <c r="AI2605" s="281" t="s">
        <v>6928</v>
      </c>
      <c r="AJ2605" s="281" t="s">
        <v>11585</v>
      </c>
      <c r="AN2605" s="303">
        <v>44351</v>
      </c>
      <c r="AP2605" s="284">
        <f t="shared" si="367"/>
        <v>2598</v>
      </c>
      <c r="AQ2605" s="284" t="str">
        <f t="shared" si="368"/>
        <v>西沢奈々1</v>
      </c>
      <c r="AR2605" s="284" t="str">
        <f t="shared" si="369"/>
        <v>にしざわなな1</v>
      </c>
      <c r="AS2605" s="284">
        <f t="shared" si="370"/>
        <v>1731536</v>
      </c>
      <c r="AT2605" s="284" t="str">
        <f t="shared" si="363"/>
        <v>西沢奈々</v>
      </c>
      <c r="AU2605" s="284">
        <f>IF(AT2605="","",COUNTIF(AT$8:AT2605,AT2605))</f>
        <v>1</v>
      </c>
      <c r="AV2605" s="284" t="str">
        <f t="shared" si="364"/>
        <v>にしざわなな</v>
      </c>
      <c r="AW2605" s="284">
        <f>IF(AV2605="","",COUNTIF(AV$8:AV2605,AV2605))</f>
        <v>1</v>
      </c>
      <c r="AX2605" s="284" t="str">
        <f t="shared" si="362"/>
        <v/>
      </c>
      <c r="AY2605" s="284" t="str">
        <f t="shared" si="365"/>
        <v/>
      </c>
      <c r="AZ2605" s="284" t="str">
        <f t="shared" si="366"/>
        <v/>
      </c>
    </row>
    <row r="2606" spans="1:52" ht="18" customHeight="1">
      <c r="A2606" s="281">
        <v>1731492</v>
      </c>
      <c r="B2606" s="281" t="s">
        <v>8726</v>
      </c>
      <c r="C2606" s="281" t="s">
        <v>8015</v>
      </c>
      <c r="D2606" s="281" t="s">
        <v>8727</v>
      </c>
      <c r="E2606" s="281" t="s">
        <v>7153</v>
      </c>
      <c r="F2606" s="281">
        <v>2</v>
      </c>
      <c r="G2606" s="281" t="s">
        <v>282</v>
      </c>
      <c r="H2606" s="303">
        <v>38807</v>
      </c>
      <c r="I2606" s="281">
        <v>24</v>
      </c>
      <c r="J2606" s="281" t="s">
        <v>260</v>
      </c>
      <c r="K2606" s="281">
        <v>275</v>
      </c>
      <c r="L2606" s="281" t="s">
        <v>273</v>
      </c>
      <c r="M2606" s="281">
        <v>2077</v>
      </c>
      <c r="N2606" s="281" t="s">
        <v>7476</v>
      </c>
      <c r="O2606" s="281">
        <v>2</v>
      </c>
      <c r="P2606" s="281" t="s">
        <v>303</v>
      </c>
      <c r="Q2606" s="281">
        <v>0</v>
      </c>
      <c r="S2606" s="281">
        <v>0</v>
      </c>
      <c r="W2606" s="281">
        <v>-20</v>
      </c>
      <c r="X2606" s="281" t="s">
        <v>1574</v>
      </c>
      <c r="AA2606" s="281">
        <v>-1</v>
      </c>
      <c r="AB2606" s="281" t="s">
        <v>7787</v>
      </c>
      <c r="AC2606" s="303">
        <v>44864</v>
      </c>
      <c r="AD2606" s="281" t="s">
        <v>11536</v>
      </c>
      <c r="AE2606" s="281" t="s">
        <v>8728</v>
      </c>
      <c r="AF2606" s="281" t="s">
        <v>266</v>
      </c>
      <c r="AG2606" s="281" t="s">
        <v>8729</v>
      </c>
      <c r="AI2606" s="281" t="s">
        <v>7479</v>
      </c>
      <c r="AJ2606" s="281" t="s">
        <v>11613</v>
      </c>
      <c r="AN2606" s="303">
        <v>44351</v>
      </c>
      <c r="AP2606" s="284">
        <f t="shared" si="367"/>
        <v>2599</v>
      </c>
      <c r="AQ2606" s="284" t="str">
        <f t="shared" si="368"/>
        <v>奥村真帆1</v>
      </c>
      <c r="AR2606" s="284" t="str">
        <f t="shared" si="369"/>
        <v>おくむらまほ1</v>
      </c>
      <c r="AS2606" s="284">
        <f t="shared" si="370"/>
        <v>1731492</v>
      </c>
      <c r="AT2606" s="284" t="str">
        <f t="shared" si="363"/>
        <v>奥村真帆</v>
      </c>
      <c r="AU2606" s="284">
        <f>IF(AT2606="","",COUNTIF(AT$8:AT2606,AT2606))</f>
        <v>1</v>
      </c>
      <c r="AV2606" s="284" t="str">
        <f t="shared" si="364"/>
        <v>おくむらまほ</v>
      </c>
      <c r="AW2606" s="284">
        <f>IF(AV2606="","",COUNTIF(AV$8:AV2606,AV2606))</f>
        <v>1</v>
      </c>
      <c r="AX2606" s="284" t="str">
        <f t="shared" si="362"/>
        <v/>
      </c>
      <c r="AY2606" s="284" t="str">
        <f t="shared" si="365"/>
        <v/>
      </c>
      <c r="AZ2606" s="284" t="str">
        <f t="shared" si="366"/>
        <v/>
      </c>
    </row>
    <row r="2607" spans="1:52" ht="18" customHeight="1">
      <c r="A2607" s="281">
        <v>1759936</v>
      </c>
      <c r="B2607" s="281" t="s">
        <v>3699</v>
      </c>
      <c r="C2607" s="281" t="s">
        <v>8730</v>
      </c>
      <c r="D2607" s="281" t="s">
        <v>3701</v>
      </c>
      <c r="E2607" s="281" t="s">
        <v>8550</v>
      </c>
      <c r="F2607" s="281">
        <v>1</v>
      </c>
      <c r="G2607" s="281" t="s">
        <v>259</v>
      </c>
      <c r="H2607" s="303">
        <v>38810</v>
      </c>
      <c r="I2607" s="281">
        <v>24</v>
      </c>
      <c r="J2607" s="281" t="s">
        <v>260</v>
      </c>
      <c r="K2607" s="281">
        <v>271</v>
      </c>
      <c r="L2607" s="281" t="s">
        <v>413</v>
      </c>
      <c r="M2607" s="281">
        <v>2056</v>
      </c>
      <c r="N2607" s="281" t="s">
        <v>5498</v>
      </c>
      <c r="O2607" s="281">
        <v>2</v>
      </c>
      <c r="P2607" s="281" t="s">
        <v>303</v>
      </c>
      <c r="W2607" s="281">
        <v>-20</v>
      </c>
      <c r="X2607" s="281" t="s">
        <v>1574</v>
      </c>
      <c r="AA2607" s="281">
        <v>-1</v>
      </c>
      <c r="AB2607" s="281" t="s">
        <v>7787</v>
      </c>
      <c r="AC2607" s="303">
        <v>44864</v>
      </c>
      <c r="AD2607" s="281" t="s">
        <v>11537</v>
      </c>
      <c r="AE2607" s="281" t="s">
        <v>3735</v>
      </c>
      <c r="AF2607" s="281" t="s">
        <v>266</v>
      </c>
      <c r="AG2607" s="281" t="s">
        <v>5499</v>
      </c>
      <c r="AI2607" s="281" t="s">
        <v>5500</v>
      </c>
      <c r="AJ2607" s="281" t="s">
        <v>11476</v>
      </c>
      <c r="AN2607" s="303">
        <v>44705</v>
      </c>
      <c r="AP2607" s="284">
        <f t="shared" si="367"/>
        <v>2600</v>
      </c>
      <c r="AQ2607" s="284" t="str">
        <f t="shared" si="368"/>
        <v>星野起良1</v>
      </c>
      <c r="AR2607" s="284" t="str">
        <f t="shared" si="369"/>
        <v>ほしのきら1</v>
      </c>
      <c r="AS2607" s="284">
        <f t="shared" si="370"/>
        <v>1759936</v>
      </c>
      <c r="AT2607" s="284" t="str">
        <f t="shared" si="363"/>
        <v>星野起良</v>
      </c>
      <c r="AU2607" s="284">
        <f>IF(AT2607="","",COUNTIF(AT$8:AT2607,AT2607))</f>
        <v>1</v>
      </c>
      <c r="AV2607" s="284" t="str">
        <f t="shared" si="364"/>
        <v>ほしのきら</v>
      </c>
      <c r="AW2607" s="284">
        <f>IF(AV2607="","",COUNTIF(AV$8:AV2607,AV2607))</f>
        <v>1</v>
      </c>
      <c r="AX2607" s="284" t="str">
        <f t="shared" si="362"/>
        <v/>
      </c>
      <c r="AY2607" s="284" t="str">
        <f t="shared" si="365"/>
        <v/>
      </c>
      <c r="AZ2607" s="284" t="str">
        <f t="shared" si="366"/>
        <v/>
      </c>
    </row>
    <row r="2608" spans="1:52" ht="18" customHeight="1">
      <c r="A2608" s="281">
        <v>1759953</v>
      </c>
      <c r="B2608" s="281" t="s">
        <v>892</v>
      </c>
      <c r="C2608" s="281" t="s">
        <v>8731</v>
      </c>
      <c r="D2608" s="281" t="s">
        <v>894</v>
      </c>
      <c r="E2608" s="281" t="s">
        <v>3181</v>
      </c>
      <c r="F2608" s="281">
        <v>1</v>
      </c>
      <c r="G2608" s="281" t="s">
        <v>259</v>
      </c>
      <c r="H2608" s="303">
        <v>38810</v>
      </c>
      <c r="I2608" s="281">
        <v>24</v>
      </c>
      <c r="J2608" s="281" t="s">
        <v>260</v>
      </c>
      <c r="K2608" s="281">
        <v>271</v>
      </c>
      <c r="L2608" s="281" t="s">
        <v>413</v>
      </c>
      <c r="M2608" s="281">
        <v>2057</v>
      </c>
      <c r="N2608" s="281" t="s">
        <v>5938</v>
      </c>
      <c r="O2608" s="281">
        <v>2</v>
      </c>
      <c r="P2608" s="281" t="s">
        <v>303</v>
      </c>
      <c r="W2608" s="281">
        <v>-20</v>
      </c>
      <c r="X2608" s="281" t="s">
        <v>1574</v>
      </c>
      <c r="AA2608" s="281">
        <v>-1</v>
      </c>
      <c r="AB2608" s="281" t="s">
        <v>7787</v>
      </c>
      <c r="AC2608" s="303">
        <v>44864</v>
      </c>
      <c r="AD2608" s="281" t="s">
        <v>11537</v>
      </c>
      <c r="AE2608" s="281" t="s">
        <v>3703</v>
      </c>
      <c r="AF2608" s="281" t="s">
        <v>266</v>
      </c>
      <c r="AG2608" s="281" t="s">
        <v>5939</v>
      </c>
      <c r="AI2608" s="281" t="s">
        <v>5940</v>
      </c>
      <c r="AJ2608" s="281" t="s">
        <v>11514</v>
      </c>
      <c r="AN2608" s="303">
        <v>44705</v>
      </c>
      <c r="AP2608" s="284">
        <f t="shared" si="367"/>
        <v>2601</v>
      </c>
      <c r="AQ2608" s="284" t="str">
        <f t="shared" si="368"/>
        <v>丸山裕暉1</v>
      </c>
      <c r="AR2608" s="284" t="str">
        <f t="shared" si="369"/>
        <v>まるやまゆうき1</v>
      </c>
      <c r="AS2608" s="284">
        <f t="shared" si="370"/>
        <v>1759953</v>
      </c>
      <c r="AT2608" s="284" t="str">
        <f t="shared" si="363"/>
        <v>丸山裕暉</v>
      </c>
      <c r="AU2608" s="284">
        <f>IF(AT2608="","",COUNTIF(AT$8:AT2608,AT2608))</f>
        <v>1</v>
      </c>
      <c r="AV2608" s="284" t="str">
        <f t="shared" si="364"/>
        <v>まるやまゆうき</v>
      </c>
      <c r="AW2608" s="284">
        <f>IF(AV2608="","",COUNTIF(AV$8:AV2608,AV2608))</f>
        <v>1</v>
      </c>
      <c r="AX2608" s="284" t="str">
        <f t="shared" si="362"/>
        <v/>
      </c>
      <c r="AY2608" s="284" t="str">
        <f t="shared" si="365"/>
        <v/>
      </c>
      <c r="AZ2608" s="284" t="str">
        <f t="shared" si="366"/>
        <v/>
      </c>
    </row>
    <row r="2609" spans="1:52" ht="18" customHeight="1">
      <c r="A2609" s="281">
        <v>1762285</v>
      </c>
      <c r="B2609" s="281" t="s">
        <v>8732</v>
      </c>
      <c r="C2609" s="281" t="s">
        <v>8733</v>
      </c>
      <c r="D2609" s="281" t="s">
        <v>8734</v>
      </c>
      <c r="E2609" s="281" t="s">
        <v>356</v>
      </c>
      <c r="F2609" s="281">
        <v>1</v>
      </c>
      <c r="G2609" s="281" t="s">
        <v>259</v>
      </c>
      <c r="H2609" s="303">
        <v>38811</v>
      </c>
      <c r="I2609" s="281">
        <v>24</v>
      </c>
      <c r="J2609" s="281" t="s">
        <v>260</v>
      </c>
      <c r="K2609" s="281">
        <v>275</v>
      </c>
      <c r="L2609" s="281" t="s">
        <v>273</v>
      </c>
      <c r="M2609" s="281">
        <v>2081</v>
      </c>
      <c r="N2609" s="281" t="s">
        <v>5858</v>
      </c>
      <c r="O2609" s="281">
        <v>2</v>
      </c>
      <c r="P2609" s="281" t="s">
        <v>303</v>
      </c>
      <c r="Q2609" s="281">
        <v>0</v>
      </c>
      <c r="S2609" s="281">
        <v>0</v>
      </c>
      <c r="W2609" s="281">
        <v>-20</v>
      </c>
      <c r="X2609" s="281" t="s">
        <v>1574</v>
      </c>
      <c r="AA2609" s="281">
        <v>-1</v>
      </c>
      <c r="AB2609" s="281" t="s">
        <v>7787</v>
      </c>
      <c r="AC2609" s="303">
        <v>44864</v>
      </c>
      <c r="AD2609" s="281" t="s">
        <v>11536</v>
      </c>
      <c r="AE2609" s="281" t="s">
        <v>5859</v>
      </c>
      <c r="AF2609" s="281" t="s">
        <v>266</v>
      </c>
      <c r="AG2609" s="281" t="s">
        <v>5860</v>
      </c>
      <c r="AI2609" s="281" t="s">
        <v>5861</v>
      </c>
      <c r="AJ2609" s="281" t="s">
        <v>11504</v>
      </c>
      <c r="AN2609" s="303">
        <v>44711</v>
      </c>
      <c r="AP2609" s="284">
        <f t="shared" si="367"/>
        <v>2602</v>
      </c>
      <c r="AQ2609" s="284" t="str">
        <f t="shared" si="368"/>
        <v>熊井煌希1</v>
      </c>
      <c r="AR2609" s="284" t="str">
        <f t="shared" si="369"/>
        <v>くまい　こうき1</v>
      </c>
      <c r="AS2609" s="284">
        <f t="shared" si="370"/>
        <v>1762285</v>
      </c>
      <c r="AT2609" s="284" t="str">
        <f t="shared" si="363"/>
        <v>熊井煌希</v>
      </c>
      <c r="AU2609" s="284">
        <f>IF(AT2609="","",COUNTIF(AT$8:AT2609,AT2609))</f>
        <v>1</v>
      </c>
      <c r="AV2609" s="284" t="str">
        <f t="shared" si="364"/>
        <v>くまい　こうき</v>
      </c>
      <c r="AW2609" s="284">
        <f>IF(AV2609="","",COUNTIF(AV$8:AV2609,AV2609))</f>
        <v>1</v>
      </c>
      <c r="AX2609" s="284" t="str">
        <f t="shared" si="362"/>
        <v/>
      </c>
      <c r="AY2609" s="284" t="str">
        <f t="shared" si="365"/>
        <v/>
      </c>
      <c r="AZ2609" s="284" t="str">
        <f t="shared" si="366"/>
        <v/>
      </c>
    </row>
    <row r="2610" spans="1:52" ht="18" customHeight="1">
      <c r="A2610" s="281">
        <v>1762438</v>
      </c>
      <c r="B2610" s="281" t="s">
        <v>407</v>
      </c>
      <c r="C2610" s="281" t="s">
        <v>4148</v>
      </c>
      <c r="D2610" s="281" t="s">
        <v>1405</v>
      </c>
      <c r="E2610" s="281" t="s">
        <v>6961</v>
      </c>
      <c r="F2610" s="281">
        <v>1</v>
      </c>
      <c r="G2610" s="281" t="s">
        <v>259</v>
      </c>
      <c r="H2610" s="303">
        <v>38811</v>
      </c>
      <c r="I2610" s="281">
        <v>24</v>
      </c>
      <c r="J2610" s="281" t="s">
        <v>260</v>
      </c>
      <c r="K2610" s="281">
        <v>276</v>
      </c>
      <c r="L2610" s="281" t="s">
        <v>742</v>
      </c>
      <c r="M2610" s="281">
        <v>4572</v>
      </c>
      <c r="N2610" s="281" t="s">
        <v>5917</v>
      </c>
      <c r="O2610" s="281">
        <v>2</v>
      </c>
      <c r="P2610" s="281" t="s">
        <v>303</v>
      </c>
      <c r="W2610" s="281">
        <v>-20</v>
      </c>
      <c r="X2610" s="281" t="s">
        <v>1574</v>
      </c>
      <c r="AA2610" s="281">
        <v>-1</v>
      </c>
      <c r="AB2610" s="281" t="s">
        <v>7787</v>
      </c>
      <c r="AC2610" s="303">
        <v>44864</v>
      </c>
      <c r="AD2610" s="281" t="s">
        <v>11536</v>
      </c>
      <c r="AE2610" s="281" t="s">
        <v>2880</v>
      </c>
      <c r="AF2610" s="281" t="s">
        <v>266</v>
      </c>
      <c r="AG2610" s="281" t="s">
        <v>5918</v>
      </c>
      <c r="AI2610" s="281" t="s">
        <v>5919</v>
      </c>
      <c r="AN2610" s="303">
        <v>44711</v>
      </c>
      <c r="AP2610" s="284">
        <f t="shared" si="367"/>
        <v>2603</v>
      </c>
      <c r="AQ2610" s="284" t="str">
        <f t="shared" si="368"/>
        <v>田中綾音1</v>
      </c>
      <c r="AR2610" s="284" t="str">
        <f t="shared" si="369"/>
        <v>たなかあやと1</v>
      </c>
      <c r="AS2610" s="284">
        <f t="shared" si="370"/>
        <v>1762438</v>
      </c>
      <c r="AT2610" s="284" t="str">
        <f t="shared" si="363"/>
        <v>田中綾音</v>
      </c>
      <c r="AU2610" s="284">
        <f>IF(AT2610="","",COUNTIF(AT$8:AT2610,AT2610))</f>
        <v>1</v>
      </c>
      <c r="AV2610" s="284" t="str">
        <f t="shared" si="364"/>
        <v>たなかあやと</v>
      </c>
      <c r="AW2610" s="284">
        <f>IF(AV2610="","",COUNTIF(AV$8:AV2610,AV2610))</f>
        <v>1</v>
      </c>
      <c r="AX2610" s="284" t="str">
        <f t="shared" si="362"/>
        <v/>
      </c>
      <c r="AY2610" s="284" t="str">
        <f t="shared" si="365"/>
        <v/>
      </c>
      <c r="AZ2610" s="284" t="str">
        <f t="shared" si="366"/>
        <v/>
      </c>
    </row>
    <row r="2611" spans="1:52" ht="18" customHeight="1">
      <c r="A2611" s="281">
        <v>1762330</v>
      </c>
      <c r="B2611" s="281" t="s">
        <v>1667</v>
      </c>
      <c r="C2611" s="281" t="s">
        <v>4962</v>
      </c>
      <c r="D2611" s="281" t="s">
        <v>1669</v>
      </c>
      <c r="E2611" s="281" t="s">
        <v>4964</v>
      </c>
      <c r="F2611" s="281">
        <v>2</v>
      </c>
      <c r="G2611" s="281" t="s">
        <v>282</v>
      </c>
      <c r="H2611" s="303">
        <v>38812</v>
      </c>
      <c r="I2611" s="281">
        <v>24</v>
      </c>
      <c r="J2611" s="281" t="s">
        <v>260</v>
      </c>
      <c r="K2611" s="281">
        <v>275</v>
      </c>
      <c r="L2611" s="281" t="s">
        <v>273</v>
      </c>
      <c r="M2611" s="281">
        <v>2079</v>
      </c>
      <c r="N2611" s="281" t="s">
        <v>5907</v>
      </c>
      <c r="O2611" s="281">
        <v>2</v>
      </c>
      <c r="P2611" s="281" t="s">
        <v>303</v>
      </c>
      <c r="Q2611" s="281">
        <v>0</v>
      </c>
      <c r="S2611" s="281">
        <v>0</v>
      </c>
      <c r="W2611" s="281">
        <v>-20</v>
      </c>
      <c r="X2611" s="281" t="s">
        <v>1574</v>
      </c>
      <c r="AA2611" s="281">
        <v>-1</v>
      </c>
      <c r="AB2611" s="281" t="s">
        <v>7787</v>
      </c>
      <c r="AC2611" s="303">
        <v>44864</v>
      </c>
      <c r="AD2611" s="281" t="s">
        <v>11536</v>
      </c>
      <c r="AE2611" s="281" t="s">
        <v>5908</v>
      </c>
      <c r="AF2611" s="281" t="s">
        <v>266</v>
      </c>
      <c r="AG2611" s="281" t="s">
        <v>5909</v>
      </c>
      <c r="AI2611" s="281" t="s">
        <v>5910</v>
      </c>
      <c r="AJ2611" s="281" t="s">
        <v>11511</v>
      </c>
      <c r="AN2611" s="303">
        <v>44711</v>
      </c>
      <c r="AP2611" s="284">
        <f t="shared" si="367"/>
        <v>2604</v>
      </c>
      <c r="AQ2611" s="284" t="str">
        <f t="shared" si="368"/>
        <v>吉池伊織1</v>
      </c>
      <c r="AR2611" s="284" t="str">
        <f t="shared" si="369"/>
        <v>よしいけいおり1</v>
      </c>
      <c r="AS2611" s="284">
        <f t="shared" si="370"/>
        <v>1762330</v>
      </c>
      <c r="AT2611" s="284" t="str">
        <f t="shared" si="363"/>
        <v>吉池伊織</v>
      </c>
      <c r="AU2611" s="284">
        <f>IF(AT2611="","",COUNTIF(AT$8:AT2611,AT2611))</f>
        <v>1</v>
      </c>
      <c r="AV2611" s="284" t="str">
        <f t="shared" si="364"/>
        <v>よしいけいおり</v>
      </c>
      <c r="AW2611" s="284">
        <f>IF(AV2611="","",COUNTIF(AV$8:AV2611,AV2611))</f>
        <v>1</v>
      </c>
      <c r="AX2611" s="284" t="str">
        <f t="shared" si="362"/>
        <v/>
      </c>
      <c r="AY2611" s="284" t="str">
        <f t="shared" si="365"/>
        <v/>
      </c>
      <c r="AZ2611" s="284" t="str">
        <f t="shared" si="366"/>
        <v/>
      </c>
    </row>
    <row r="2612" spans="1:52" ht="18" customHeight="1">
      <c r="A2612" s="281">
        <v>1762353</v>
      </c>
      <c r="B2612" s="281" t="s">
        <v>1667</v>
      </c>
      <c r="C2612" s="281" t="s">
        <v>8735</v>
      </c>
      <c r="D2612" s="281" t="s">
        <v>1669</v>
      </c>
      <c r="E2612" s="281" t="s">
        <v>8736</v>
      </c>
      <c r="F2612" s="281">
        <v>1</v>
      </c>
      <c r="G2612" s="281" t="s">
        <v>259</v>
      </c>
      <c r="H2612" s="303">
        <v>38812</v>
      </c>
      <c r="I2612" s="281">
        <v>24</v>
      </c>
      <c r="J2612" s="281" t="s">
        <v>260</v>
      </c>
      <c r="K2612" s="281">
        <v>275</v>
      </c>
      <c r="L2612" s="281" t="s">
        <v>273</v>
      </c>
      <c r="M2612" s="281">
        <v>2078</v>
      </c>
      <c r="N2612" s="281" t="s">
        <v>5883</v>
      </c>
      <c r="O2612" s="281">
        <v>2</v>
      </c>
      <c r="P2612" s="281" t="s">
        <v>303</v>
      </c>
      <c r="W2612" s="281">
        <v>-20</v>
      </c>
      <c r="X2612" s="281" t="s">
        <v>1574</v>
      </c>
      <c r="AA2612" s="281">
        <v>-1</v>
      </c>
      <c r="AB2612" s="281" t="s">
        <v>7787</v>
      </c>
      <c r="AC2612" s="303">
        <v>44864</v>
      </c>
      <c r="AD2612" s="281" t="s">
        <v>11536</v>
      </c>
      <c r="AE2612" s="281" t="s">
        <v>5884</v>
      </c>
      <c r="AF2612" s="281" t="s">
        <v>266</v>
      </c>
      <c r="AG2612" s="281" t="s">
        <v>5885</v>
      </c>
      <c r="AI2612" s="281" t="s">
        <v>5886</v>
      </c>
      <c r="AJ2612" s="281" t="s">
        <v>11508</v>
      </c>
      <c r="AN2612" s="303">
        <v>44711</v>
      </c>
      <c r="AP2612" s="284">
        <f t="shared" si="367"/>
        <v>2605</v>
      </c>
      <c r="AQ2612" s="284" t="str">
        <f t="shared" si="368"/>
        <v>吉池弥鹿1</v>
      </c>
      <c r="AR2612" s="284" t="str">
        <f t="shared" si="369"/>
        <v>よしいけみろく1</v>
      </c>
      <c r="AS2612" s="284">
        <f t="shared" si="370"/>
        <v>1762353</v>
      </c>
      <c r="AT2612" s="284" t="str">
        <f t="shared" si="363"/>
        <v>吉池弥鹿</v>
      </c>
      <c r="AU2612" s="284">
        <f>IF(AT2612="","",COUNTIF(AT$8:AT2612,AT2612))</f>
        <v>1</v>
      </c>
      <c r="AV2612" s="284" t="str">
        <f t="shared" si="364"/>
        <v>よしいけみろく</v>
      </c>
      <c r="AW2612" s="284">
        <f>IF(AV2612="","",COUNTIF(AV$8:AV2612,AV2612))</f>
        <v>1</v>
      </c>
      <c r="AX2612" s="284" t="str">
        <f t="shared" si="362"/>
        <v/>
      </c>
      <c r="AY2612" s="284" t="str">
        <f t="shared" si="365"/>
        <v/>
      </c>
      <c r="AZ2612" s="284" t="str">
        <f t="shared" si="366"/>
        <v/>
      </c>
    </row>
    <row r="2613" spans="1:52" ht="18" customHeight="1">
      <c r="A2613" s="281">
        <v>1762313</v>
      </c>
      <c r="B2613" s="281" t="s">
        <v>1026</v>
      </c>
      <c r="C2613" s="281" t="s">
        <v>4148</v>
      </c>
      <c r="D2613" s="281" t="s">
        <v>1028</v>
      </c>
      <c r="E2613" s="281" t="s">
        <v>3201</v>
      </c>
      <c r="F2613" s="281">
        <v>2</v>
      </c>
      <c r="G2613" s="281" t="s">
        <v>282</v>
      </c>
      <c r="H2613" s="303">
        <v>38813</v>
      </c>
      <c r="I2613" s="281">
        <v>24</v>
      </c>
      <c r="J2613" s="281" t="s">
        <v>260</v>
      </c>
      <c r="K2613" s="281">
        <v>275</v>
      </c>
      <c r="L2613" s="281" t="s">
        <v>273</v>
      </c>
      <c r="M2613" s="281">
        <v>2079</v>
      </c>
      <c r="N2613" s="281" t="s">
        <v>5907</v>
      </c>
      <c r="O2613" s="281">
        <v>2</v>
      </c>
      <c r="P2613" s="281" t="s">
        <v>303</v>
      </c>
      <c r="Q2613" s="281">
        <v>0</v>
      </c>
      <c r="S2613" s="281">
        <v>0</v>
      </c>
      <c r="W2613" s="281">
        <v>-20</v>
      </c>
      <c r="X2613" s="281" t="s">
        <v>1574</v>
      </c>
      <c r="AA2613" s="281">
        <v>-1</v>
      </c>
      <c r="AB2613" s="281" t="s">
        <v>7787</v>
      </c>
      <c r="AC2613" s="303">
        <v>44864</v>
      </c>
      <c r="AD2613" s="281" t="s">
        <v>11536</v>
      </c>
      <c r="AE2613" s="281" t="s">
        <v>5908</v>
      </c>
      <c r="AF2613" s="281" t="s">
        <v>266</v>
      </c>
      <c r="AG2613" s="281" t="s">
        <v>5909</v>
      </c>
      <c r="AI2613" s="281" t="s">
        <v>5910</v>
      </c>
      <c r="AJ2613" s="281" t="s">
        <v>11511</v>
      </c>
      <c r="AN2613" s="303">
        <v>44711</v>
      </c>
      <c r="AP2613" s="284">
        <f t="shared" si="367"/>
        <v>2606</v>
      </c>
      <c r="AQ2613" s="284" t="str">
        <f t="shared" si="368"/>
        <v>伊藤綾音1</v>
      </c>
      <c r="AR2613" s="284" t="str">
        <f t="shared" si="369"/>
        <v>いとうあやね1</v>
      </c>
      <c r="AS2613" s="284">
        <f t="shared" si="370"/>
        <v>1762313</v>
      </c>
      <c r="AT2613" s="284" t="str">
        <f t="shared" si="363"/>
        <v>伊藤綾音</v>
      </c>
      <c r="AU2613" s="284">
        <f>IF(AT2613="","",COUNTIF(AT$8:AT2613,AT2613))</f>
        <v>1</v>
      </c>
      <c r="AV2613" s="284" t="str">
        <f t="shared" si="364"/>
        <v>いとうあやね</v>
      </c>
      <c r="AW2613" s="284">
        <f>IF(AV2613="","",COUNTIF(AV$8:AV2613,AV2613))</f>
        <v>1</v>
      </c>
      <c r="AX2613" s="284" t="str">
        <f t="shared" si="362"/>
        <v/>
      </c>
      <c r="AY2613" s="284" t="str">
        <f t="shared" si="365"/>
        <v/>
      </c>
      <c r="AZ2613" s="284" t="str">
        <f t="shared" si="366"/>
        <v/>
      </c>
    </row>
    <row r="2614" spans="1:52" ht="18" customHeight="1">
      <c r="A2614" s="281">
        <v>1759921</v>
      </c>
      <c r="B2614" s="281" t="s">
        <v>2113</v>
      </c>
      <c r="C2614" s="281" t="s">
        <v>8737</v>
      </c>
      <c r="D2614" s="281" t="s">
        <v>2115</v>
      </c>
      <c r="E2614" s="281" t="s">
        <v>8738</v>
      </c>
      <c r="F2614" s="281">
        <v>1</v>
      </c>
      <c r="G2614" s="281" t="s">
        <v>259</v>
      </c>
      <c r="H2614" s="303">
        <v>38815</v>
      </c>
      <c r="I2614" s="281">
        <v>24</v>
      </c>
      <c r="J2614" s="281" t="s">
        <v>260</v>
      </c>
      <c r="K2614" s="281">
        <v>271</v>
      </c>
      <c r="L2614" s="281" t="s">
        <v>413</v>
      </c>
      <c r="M2614" s="281">
        <v>2059</v>
      </c>
      <c r="N2614" s="281" t="s">
        <v>5378</v>
      </c>
      <c r="O2614" s="281">
        <v>2</v>
      </c>
      <c r="P2614" s="281" t="s">
        <v>303</v>
      </c>
      <c r="Q2614" s="281">
        <v>0</v>
      </c>
      <c r="S2614" s="281">
        <v>0</v>
      </c>
      <c r="W2614" s="281">
        <v>-20</v>
      </c>
      <c r="X2614" s="281" t="s">
        <v>1574</v>
      </c>
      <c r="AA2614" s="281">
        <v>-1</v>
      </c>
      <c r="AB2614" s="281" t="s">
        <v>7787</v>
      </c>
      <c r="AC2614" s="303">
        <v>44864</v>
      </c>
      <c r="AD2614" s="281" t="s">
        <v>11537</v>
      </c>
      <c r="AE2614" s="281" t="s">
        <v>1017</v>
      </c>
      <c r="AF2614" s="281" t="s">
        <v>266</v>
      </c>
      <c r="AG2614" s="281" t="s">
        <v>5511</v>
      </c>
      <c r="AI2614" s="281" t="s">
        <v>5380</v>
      </c>
      <c r="AJ2614" s="281" t="s">
        <v>11467</v>
      </c>
      <c r="AN2614" s="303">
        <v>44705</v>
      </c>
      <c r="AP2614" s="284">
        <f t="shared" si="367"/>
        <v>2607</v>
      </c>
      <c r="AQ2614" s="284" t="str">
        <f t="shared" si="368"/>
        <v>松本陽真1</v>
      </c>
      <c r="AR2614" s="284" t="str">
        <f t="shared" si="369"/>
        <v>まつもとはるま1</v>
      </c>
      <c r="AS2614" s="284">
        <f t="shared" si="370"/>
        <v>1759921</v>
      </c>
      <c r="AT2614" s="284" t="str">
        <f t="shared" si="363"/>
        <v>松本陽真</v>
      </c>
      <c r="AU2614" s="284">
        <f>IF(AT2614="","",COUNTIF(AT$8:AT2614,AT2614))</f>
        <v>1</v>
      </c>
      <c r="AV2614" s="284" t="str">
        <f t="shared" si="364"/>
        <v>まつもとはるま</v>
      </c>
      <c r="AW2614" s="284">
        <f>IF(AV2614="","",COUNTIF(AV$8:AV2614,AV2614))</f>
        <v>1</v>
      </c>
      <c r="AX2614" s="284" t="str">
        <f t="shared" si="362"/>
        <v/>
      </c>
      <c r="AY2614" s="284" t="str">
        <f t="shared" si="365"/>
        <v/>
      </c>
      <c r="AZ2614" s="284" t="str">
        <f t="shared" si="366"/>
        <v/>
      </c>
    </row>
    <row r="2615" spans="1:52" ht="18" customHeight="1">
      <c r="A2615" s="281">
        <v>1762282</v>
      </c>
      <c r="B2615" s="281" t="s">
        <v>1989</v>
      </c>
      <c r="C2615" s="281" t="s">
        <v>8739</v>
      </c>
      <c r="D2615" s="281" t="s">
        <v>8740</v>
      </c>
      <c r="E2615" s="281" t="s">
        <v>8060</v>
      </c>
      <c r="F2615" s="281">
        <v>2</v>
      </c>
      <c r="G2615" s="281" t="s">
        <v>282</v>
      </c>
      <c r="H2615" s="303">
        <v>38817</v>
      </c>
      <c r="I2615" s="281">
        <v>24</v>
      </c>
      <c r="J2615" s="281" t="s">
        <v>260</v>
      </c>
      <c r="K2615" s="281">
        <v>275</v>
      </c>
      <c r="L2615" s="281" t="s">
        <v>273</v>
      </c>
      <c r="M2615" s="281">
        <v>2081</v>
      </c>
      <c r="N2615" s="281" t="s">
        <v>5858</v>
      </c>
      <c r="O2615" s="281">
        <v>2</v>
      </c>
      <c r="P2615" s="281" t="s">
        <v>303</v>
      </c>
      <c r="Q2615" s="281">
        <v>0</v>
      </c>
      <c r="S2615" s="281">
        <v>0</v>
      </c>
      <c r="W2615" s="281">
        <v>-20</v>
      </c>
      <c r="X2615" s="281" t="s">
        <v>1574</v>
      </c>
      <c r="AA2615" s="281">
        <v>-1</v>
      </c>
      <c r="AB2615" s="281" t="s">
        <v>7787</v>
      </c>
      <c r="AC2615" s="303">
        <v>44864</v>
      </c>
      <c r="AD2615" s="281" t="s">
        <v>11536</v>
      </c>
      <c r="AE2615" s="281" t="s">
        <v>5859</v>
      </c>
      <c r="AF2615" s="281" t="s">
        <v>266</v>
      </c>
      <c r="AG2615" s="281" t="s">
        <v>5860</v>
      </c>
      <c r="AI2615" s="281" t="s">
        <v>5861</v>
      </c>
      <c r="AJ2615" s="281" t="s">
        <v>11504</v>
      </c>
      <c r="AN2615" s="303">
        <v>44711</v>
      </c>
      <c r="AP2615" s="284">
        <f t="shared" si="367"/>
        <v>2608</v>
      </c>
      <c r="AQ2615" s="284" t="str">
        <f t="shared" si="368"/>
        <v>井口菜緒1</v>
      </c>
      <c r="AR2615" s="284" t="str">
        <f t="shared" si="369"/>
        <v>いぐち　なお1</v>
      </c>
      <c r="AS2615" s="284">
        <f t="shared" si="370"/>
        <v>1762282</v>
      </c>
      <c r="AT2615" s="284" t="str">
        <f t="shared" si="363"/>
        <v>井口菜緒</v>
      </c>
      <c r="AU2615" s="284">
        <f>IF(AT2615="","",COUNTIF(AT$8:AT2615,AT2615))</f>
        <v>1</v>
      </c>
      <c r="AV2615" s="284" t="str">
        <f t="shared" si="364"/>
        <v>いぐち　なお</v>
      </c>
      <c r="AW2615" s="284">
        <f>IF(AV2615="","",COUNTIF(AV$8:AV2615,AV2615))</f>
        <v>1</v>
      </c>
      <c r="AX2615" s="284" t="str">
        <f t="shared" si="362"/>
        <v/>
      </c>
      <c r="AY2615" s="284" t="str">
        <f t="shared" si="365"/>
        <v/>
      </c>
      <c r="AZ2615" s="284" t="str">
        <f t="shared" si="366"/>
        <v/>
      </c>
    </row>
    <row r="2616" spans="1:52" ht="18" customHeight="1">
      <c r="A2616" s="281">
        <v>1760051</v>
      </c>
      <c r="B2616" s="281" t="s">
        <v>1660</v>
      </c>
      <c r="C2616" s="281" t="s">
        <v>8741</v>
      </c>
      <c r="D2616" s="281" t="s">
        <v>1662</v>
      </c>
      <c r="E2616" s="281" t="s">
        <v>1554</v>
      </c>
      <c r="F2616" s="281">
        <v>1</v>
      </c>
      <c r="G2616" s="281" t="s">
        <v>259</v>
      </c>
      <c r="H2616" s="303">
        <v>38818</v>
      </c>
      <c r="I2616" s="281">
        <v>24</v>
      </c>
      <c r="J2616" s="281" t="s">
        <v>260</v>
      </c>
      <c r="K2616" s="281">
        <v>271</v>
      </c>
      <c r="L2616" s="281" t="s">
        <v>413</v>
      </c>
      <c r="M2616" s="281">
        <v>2060</v>
      </c>
      <c r="N2616" s="281" t="s">
        <v>5369</v>
      </c>
      <c r="O2616" s="281">
        <v>2</v>
      </c>
      <c r="P2616" s="281" t="s">
        <v>303</v>
      </c>
      <c r="W2616" s="281">
        <v>-20</v>
      </c>
      <c r="X2616" s="281" t="s">
        <v>1574</v>
      </c>
      <c r="AA2616" s="281">
        <v>-1</v>
      </c>
      <c r="AB2616" s="281" t="s">
        <v>7787</v>
      </c>
      <c r="AC2616" s="303">
        <v>44864</v>
      </c>
      <c r="AD2616" s="281" t="s">
        <v>11537</v>
      </c>
      <c r="AE2616" s="281" t="s">
        <v>1017</v>
      </c>
      <c r="AF2616" s="281" t="s">
        <v>266</v>
      </c>
      <c r="AG2616" s="281" t="s">
        <v>5370</v>
      </c>
      <c r="AI2616" s="281" t="s">
        <v>5371</v>
      </c>
      <c r="AJ2616" s="281" t="s">
        <v>11466</v>
      </c>
      <c r="AN2616" s="303">
        <v>44705</v>
      </c>
      <c r="AP2616" s="284">
        <f t="shared" si="367"/>
        <v>2609</v>
      </c>
      <c r="AQ2616" s="284" t="str">
        <f t="shared" si="368"/>
        <v>宮澤亨1</v>
      </c>
      <c r="AR2616" s="284" t="str">
        <f t="shared" si="369"/>
        <v>みやざわとおる1</v>
      </c>
      <c r="AS2616" s="284">
        <f t="shared" si="370"/>
        <v>1760051</v>
      </c>
      <c r="AT2616" s="284" t="str">
        <f t="shared" si="363"/>
        <v>宮澤亨</v>
      </c>
      <c r="AU2616" s="284">
        <f>IF(AT2616="","",COUNTIF(AT$8:AT2616,AT2616))</f>
        <v>1</v>
      </c>
      <c r="AV2616" s="284" t="str">
        <f t="shared" si="364"/>
        <v>みやざわとおる</v>
      </c>
      <c r="AW2616" s="284">
        <f>IF(AV2616="","",COUNTIF(AV$8:AV2616,AV2616))</f>
        <v>1</v>
      </c>
      <c r="AX2616" s="284" t="str">
        <f t="shared" si="362"/>
        <v/>
      </c>
      <c r="AY2616" s="284" t="str">
        <f t="shared" si="365"/>
        <v/>
      </c>
      <c r="AZ2616" s="284" t="str">
        <f t="shared" si="366"/>
        <v/>
      </c>
    </row>
    <row r="2617" spans="1:52" ht="18" customHeight="1">
      <c r="A2617" s="281">
        <v>1759925</v>
      </c>
      <c r="B2617" s="281" t="s">
        <v>6273</v>
      </c>
      <c r="C2617" s="281" t="s">
        <v>8742</v>
      </c>
      <c r="D2617" s="281" t="s">
        <v>6275</v>
      </c>
      <c r="E2617" s="281" t="s">
        <v>6155</v>
      </c>
      <c r="F2617" s="281">
        <v>2</v>
      </c>
      <c r="G2617" s="281" t="s">
        <v>282</v>
      </c>
      <c r="H2617" s="303">
        <v>38819</v>
      </c>
      <c r="I2617" s="281">
        <v>24</v>
      </c>
      <c r="J2617" s="281" t="s">
        <v>260</v>
      </c>
      <c r="K2617" s="281">
        <v>271</v>
      </c>
      <c r="L2617" s="281" t="s">
        <v>413</v>
      </c>
      <c r="M2617" s="281">
        <v>2059</v>
      </c>
      <c r="N2617" s="281" t="s">
        <v>5378</v>
      </c>
      <c r="O2617" s="281">
        <v>2</v>
      </c>
      <c r="P2617" s="281" t="s">
        <v>303</v>
      </c>
      <c r="Q2617" s="281">
        <v>0</v>
      </c>
      <c r="S2617" s="281">
        <v>0</v>
      </c>
      <c r="W2617" s="281">
        <v>-20</v>
      </c>
      <c r="X2617" s="281" t="s">
        <v>1574</v>
      </c>
      <c r="AA2617" s="281">
        <v>-1</v>
      </c>
      <c r="AB2617" s="281" t="s">
        <v>7787</v>
      </c>
      <c r="AC2617" s="303">
        <v>44864</v>
      </c>
      <c r="AD2617" s="281" t="s">
        <v>11537</v>
      </c>
      <c r="AE2617" s="281" t="s">
        <v>1017</v>
      </c>
      <c r="AF2617" s="281" t="s">
        <v>266</v>
      </c>
      <c r="AG2617" s="281" t="s">
        <v>5511</v>
      </c>
      <c r="AI2617" s="281" t="s">
        <v>5380</v>
      </c>
      <c r="AJ2617" s="281" t="s">
        <v>11467</v>
      </c>
      <c r="AN2617" s="303">
        <v>44705</v>
      </c>
      <c r="AP2617" s="284">
        <f t="shared" si="367"/>
        <v>2610</v>
      </c>
      <c r="AQ2617" s="284" t="str">
        <f t="shared" si="368"/>
        <v>廣川姫名乃1</v>
      </c>
      <c r="AR2617" s="284" t="str">
        <f t="shared" si="369"/>
        <v>ひろかわひなの1</v>
      </c>
      <c r="AS2617" s="284">
        <f t="shared" si="370"/>
        <v>1759925</v>
      </c>
      <c r="AT2617" s="284" t="str">
        <f t="shared" si="363"/>
        <v>廣川姫名乃</v>
      </c>
      <c r="AU2617" s="284">
        <f>IF(AT2617="","",COUNTIF(AT$8:AT2617,AT2617))</f>
        <v>1</v>
      </c>
      <c r="AV2617" s="284" t="str">
        <f t="shared" si="364"/>
        <v>ひろかわひなの</v>
      </c>
      <c r="AW2617" s="284">
        <f>IF(AV2617="","",COUNTIF(AV$8:AV2617,AV2617))</f>
        <v>1</v>
      </c>
      <c r="AX2617" s="284" t="str">
        <f t="shared" si="362"/>
        <v/>
      </c>
      <c r="AY2617" s="284" t="str">
        <f t="shared" si="365"/>
        <v/>
      </c>
      <c r="AZ2617" s="284" t="str">
        <f t="shared" si="366"/>
        <v/>
      </c>
    </row>
    <row r="2618" spans="1:52" ht="18" customHeight="1">
      <c r="A2618" s="281">
        <v>1761610</v>
      </c>
      <c r="B2618" s="281" t="s">
        <v>4041</v>
      </c>
      <c r="C2618" s="281" t="s">
        <v>6930</v>
      </c>
      <c r="D2618" s="281" t="s">
        <v>4043</v>
      </c>
      <c r="E2618" s="281" t="s">
        <v>5282</v>
      </c>
      <c r="F2618" s="281">
        <v>2</v>
      </c>
      <c r="G2618" s="281" t="s">
        <v>282</v>
      </c>
      <c r="H2618" s="303">
        <v>38819</v>
      </c>
      <c r="I2618" s="281">
        <v>24</v>
      </c>
      <c r="J2618" s="281" t="s">
        <v>260</v>
      </c>
      <c r="K2618" s="281">
        <v>274</v>
      </c>
      <c r="L2618" s="281" t="s">
        <v>317</v>
      </c>
      <c r="M2618" s="281">
        <v>2071</v>
      </c>
      <c r="N2618" s="281" t="s">
        <v>5533</v>
      </c>
      <c r="O2618" s="281">
        <v>2</v>
      </c>
      <c r="P2618" s="281" t="s">
        <v>303</v>
      </c>
      <c r="W2618" s="281">
        <v>-20</v>
      </c>
      <c r="X2618" s="281" t="s">
        <v>1574</v>
      </c>
      <c r="AA2618" s="281">
        <v>-1</v>
      </c>
      <c r="AB2618" s="281" t="s">
        <v>7787</v>
      </c>
      <c r="AC2618" s="303">
        <v>44864</v>
      </c>
      <c r="AD2618" s="281" t="s">
        <v>11536</v>
      </c>
      <c r="AE2618" s="281" t="s">
        <v>1371</v>
      </c>
      <c r="AF2618" s="281" t="s">
        <v>266</v>
      </c>
      <c r="AG2618" s="281" t="s">
        <v>6052</v>
      </c>
      <c r="AI2618" s="281" t="s">
        <v>6053</v>
      </c>
      <c r="AJ2618" s="281" t="s">
        <v>11524</v>
      </c>
      <c r="AN2618" s="303">
        <v>44709</v>
      </c>
      <c r="AP2618" s="284">
        <f t="shared" si="367"/>
        <v>2611</v>
      </c>
      <c r="AQ2618" s="284" t="str">
        <f t="shared" si="368"/>
        <v>黒岩咲希1</v>
      </c>
      <c r="AR2618" s="284" t="str">
        <f t="shared" si="369"/>
        <v>くろいわさき1</v>
      </c>
      <c r="AS2618" s="284">
        <f t="shared" si="370"/>
        <v>1761610</v>
      </c>
      <c r="AT2618" s="284" t="str">
        <f t="shared" si="363"/>
        <v>黒岩咲希</v>
      </c>
      <c r="AU2618" s="284">
        <f>IF(AT2618="","",COUNTIF(AT$8:AT2618,AT2618))</f>
        <v>1</v>
      </c>
      <c r="AV2618" s="284" t="str">
        <f t="shared" si="364"/>
        <v>くろいわさき</v>
      </c>
      <c r="AW2618" s="284">
        <f>IF(AV2618="","",COUNTIF(AV$8:AV2618,AV2618))</f>
        <v>1</v>
      </c>
      <c r="AX2618" s="284" t="str">
        <f t="shared" si="362"/>
        <v/>
      </c>
      <c r="AY2618" s="284" t="str">
        <f t="shared" si="365"/>
        <v/>
      </c>
      <c r="AZ2618" s="284" t="str">
        <f t="shared" si="366"/>
        <v/>
      </c>
    </row>
    <row r="2619" spans="1:52" ht="18" customHeight="1">
      <c r="A2619" s="281">
        <v>1759945</v>
      </c>
      <c r="B2619" s="281" t="s">
        <v>8743</v>
      </c>
      <c r="C2619" s="281" t="s">
        <v>8744</v>
      </c>
      <c r="D2619" s="281" t="s">
        <v>2070</v>
      </c>
      <c r="E2619" s="281" t="s">
        <v>7153</v>
      </c>
      <c r="F2619" s="281">
        <v>2</v>
      </c>
      <c r="G2619" s="281" t="s">
        <v>282</v>
      </c>
      <c r="H2619" s="303">
        <v>38823</v>
      </c>
      <c r="I2619" s="281">
        <v>24</v>
      </c>
      <c r="J2619" s="281" t="s">
        <v>260</v>
      </c>
      <c r="K2619" s="281">
        <v>271</v>
      </c>
      <c r="L2619" s="281" t="s">
        <v>413</v>
      </c>
      <c r="M2619" s="281">
        <v>2056</v>
      </c>
      <c r="N2619" s="281" t="s">
        <v>5498</v>
      </c>
      <c r="O2619" s="281">
        <v>2</v>
      </c>
      <c r="P2619" s="281" t="s">
        <v>303</v>
      </c>
      <c r="W2619" s="281">
        <v>-20</v>
      </c>
      <c r="X2619" s="281" t="s">
        <v>1574</v>
      </c>
      <c r="AA2619" s="281">
        <v>-1</v>
      </c>
      <c r="AB2619" s="281" t="s">
        <v>7787</v>
      </c>
      <c r="AC2619" s="303">
        <v>44864</v>
      </c>
      <c r="AD2619" s="281" t="s">
        <v>11537</v>
      </c>
      <c r="AE2619" s="281" t="s">
        <v>3735</v>
      </c>
      <c r="AF2619" s="281" t="s">
        <v>266</v>
      </c>
      <c r="AG2619" s="281" t="s">
        <v>5499</v>
      </c>
      <c r="AI2619" s="281" t="s">
        <v>5500</v>
      </c>
      <c r="AJ2619" s="281" t="s">
        <v>11476</v>
      </c>
      <c r="AN2619" s="303">
        <v>44705</v>
      </c>
      <c r="AP2619" s="284">
        <f t="shared" si="367"/>
        <v>2612</v>
      </c>
      <c r="AQ2619" s="284" t="str">
        <f t="shared" si="368"/>
        <v>栁沢満帆1</v>
      </c>
      <c r="AR2619" s="284" t="str">
        <f t="shared" si="369"/>
        <v>やなぎさわまほ1</v>
      </c>
      <c r="AS2619" s="284">
        <f t="shared" si="370"/>
        <v>1759945</v>
      </c>
      <c r="AT2619" s="284" t="str">
        <f t="shared" si="363"/>
        <v>栁沢満帆</v>
      </c>
      <c r="AU2619" s="284">
        <f>IF(AT2619="","",COUNTIF(AT$8:AT2619,AT2619))</f>
        <v>1</v>
      </c>
      <c r="AV2619" s="284" t="str">
        <f t="shared" si="364"/>
        <v>やなぎさわまほ</v>
      </c>
      <c r="AW2619" s="284">
        <f>IF(AV2619="","",COUNTIF(AV$8:AV2619,AV2619))</f>
        <v>1</v>
      </c>
      <c r="AX2619" s="284" t="str">
        <f t="shared" si="362"/>
        <v/>
      </c>
      <c r="AY2619" s="284" t="str">
        <f t="shared" si="365"/>
        <v/>
      </c>
      <c r="AZ2619" s="284" t="str">
        <f t="shared" si="366"/>
        <v/>
      </c>
    </row>
    <row r="2620" spans="1:52" ht="18" customHeight="1">
      <c r="A2620" s="281">
        <v>1759949</v>
      </c>
      <c r="B2620" s="281" t="s">
        <v>2086</v>
      </c>
      <c r="C2620" s="281" t="s">
        <v>8745</v>
      </c>
      <c r="D2620" s="281" t="s">
        <v>2088</v>
      </c>
      <c r="E2620" s="281" t="s">
        <v>4992</v>
      </c>
      <c r="F2620" s="281">
        <v>2</v>
      </c>
      <c r="G2620" s="281" t="s">
        <v>282</v>
      </c>
      <c r="H2620" s="303">
        <v>38823</v>
      </c>
      <c r="I2620" s="281">
        <v>24</v>
      </c>
      <c r="J2620" s="281" t="s">
        <v>260</v>
      </c>
      <c r="K2620" s="281">
        <v>271</v>
      </c>
      <c r="L2620" s="281" t="s">
        <v>413</v>
      </c>
      <c r="M2620" s="281">
        <v>2056</v>
      </c>
      <c r="N2620" s="281" t="s">
        <v>5498</v>
      </c>
      <c r="O2620" s="281">
        <v>2</v>
      </c>
      <c r="P2620" s="281" t="s">
        <v>303</v>
      </c>
      <c r="W2620" s="281">
        <v>-20</v>
      </c>
      <c r="X2620" s="281" t="s">
        <v>1574</v>
      </c>
      <c r="AA2620" s="281">
        <v>-1</v>
      </c>
      <c r="AB2620" s="281" t="s">
        <v>7787</v>
      </c>
      <c r="AC2620" s="303">
        <v>44864</v>
      </c>
      <c r="AD2620" s="281" t="s">
        <v>11537</v>
      </c>
      <c r="AE2620" s="281" t="s">
        <v>3735</v>
      </c>
      <c r="AF2620" s="281" t="s">
        <v>266</v>
      </c>
      <c r="AG2620" s="281" t="s">
        <v>5499</v>
      </c>
      <c r="AI2620" s="281" t="s">
        <v>5500</v>
      </c>
      <c r="AJ2620" s="281" t="s">
        <v>11476</v>
      </c>
      <c r="AN2620" s="303">
        <v>44705</v>
      </c>
      <c r="AP2620" s="284">
        <f t="shared" si="367"/>
        <v>2613</v>
      </c>
      <c r="AQ2620" s="284" t="str">
        <f t="shared" si="368"/>
        <v>加藤聖菜1</v>
      </c>
      <c r="AR2620" s="284" t="str">
        <f t="shared" si="369"/>
        <v>かとうひな1</v>
      </c>
      <c r="AS2620" s="284">
        <f t="shared" si="370"/>
        <v>1759949</v>
      </c>
      <c r="AT2620" s="284" t="str">
        <f t="shared" si="363"/>
        <v>加藤聖菜</v>
      </c>
      <c r="AU2620" s="284">
        <f>IF(AT2620="","",COUNTIF(AT$8:AT2620,AT2620))</f>
        <v>1</v>
      </c>
      <c r="AV2620" s="284" t="str">
        <f t="shared" si="364"/>
        <v>かとうひな</v>
      </c>
      <c r="AW2620" s="284">
        <f>IF(AV2620="","",COUNTIF(AV$8:AV2620,AV2620))</f>
        <v>1</v>
      </c>
      <c r="AX2620" s="284" t="str">
        <f t="shared" si="362"/>
        <v/>
      </c>
      <c r="AY2620" s="284" t="str">
        <f t="shared" si="365"/>
        <v/>
      </c>
      <c r="AZ2620" s="284" t="str">
        <f t="shared" si="366"/>
        <v/>
      </c>
    </row>
    <row r="2621" spans="1:52" ht="18" customHeight="1">
      <c r="A2621" s="281">
        <v>1760031</v>
      </c>
      <c r="B2621" s="281" t="s">
        <v>8746</v>
      </c>
      <c r="C2621" s="281" t="s">
        <v>8747</v>
      </c>
      <c r="D2621" s="281" t="s">
        <v>8748</v>
      </c>
      <c r="E2621" s="281" t="s">
        <v>6206</v>
      </c>
      <c r="F2621" s="281">
        <v>2</v>
      </c>
      <c r="G2621" s="281" t="s">
        <v>282</v>
      </c>
      <c r="H2621" s="303">
        <v>38824</v>
      </c>
      <c r="I2621" s="281">
        <v>24</v>
      </c>
      <c r="J2621" s="281" t="s">
        <v>260</v>
      </c>
      <c r="K2621" s="281">
        <v>270</v>
      </c>
      <c r="L2621" s="281" t="s">
        <v>720</v>
      </c>
      <c r="M2621" s="281">
        <v>2054</v>
      </c>
      <c r="N2621" s="281" t="s">
        <v>5865</v>
      </c>
      <c r="O2621" s="281">
        <v>2</v>
      </c>
      <c r="P2621" s="281" t="s">
        <v>303</v>
      </c>
      <c r="W2621" s="281">
        <v>-20</v>
      </c>
      <c r="X2621" s="281" t="s">
        <v>1574</v>
      </c>
      <c r="AA2621" s="281">
        <v>-1</v>
      </c>
      <c r="AB2621" s="281" t="s">
        <v>7787</v>
      </c>
      <c r="AC2621" s="303">
        <v>44864</v>
      </c>
      <c r="AD2621" s="281" t="s">
        <v>11537</v>
      </c>
      <c r="AE2621" s="281" t="s">
        <v>5866</v>
      </c>
      <c r="AF2621" s="281" t="s">
        <v>266</v>
      </c>
      <c r="AG2621" s="281" t="s">
        <v>5867</v>
      </c>
      <c r="AI2621" s="281" t="s">
        <v>5868</v>
      </c>
      <c r="AJ2621" s="281" t="s">
        <v>11506</v>
      </c>
      <c r="AN2621" s="303">
        <v>44705</v>
      </c>
      <c r="AP2621" s="284">
        <f t="shared" si="367"/>
        <v>2614</v>
      </c>
      <c r="AQ2621" s="284" t="str">
        <f t="shared" si="368"/>
        <v>河原芽郁1</v>
      </c>
      <c r="AR2621" s="284" t="str">
        <f t="shared" si="369"/>
        <v>かわはらめい1</v>
      </c>
      <c r="AS2621" s="284">
        <f t="shared" si="370"/>
        <v>1760031</v>
      </c>
      <c r="AT2621" s="284" t="str">
        <f t="shared" si="363"/>
        <v>河原芽郁</v>
      </c>
      <c r="AU2621" s="284">
        <f>IF(AT2621="","",COUNTIF(AT$8:AT2621,AT2621))</f>
        <v>1</v>
      </c>
      <c r="AV2621" s="284" t="str">
        <f t="shared" si="364"/>
        <v>かわはらめい</v>
      </c>
      <c r="AW2621" s="284">
        <f>IF(AV2621="","",COUNTIF(AV$8:AV2621,AV2621))</f>
        <v>1</v>
      </c>
      <c r="AX2621" s="284" t="str">
        <f t="shared" si="362"/>
        <v/>
      </c>
      <c r="AY2621" s="284" t="str">
        <f t="shared" si="365"/>
        <v/>
      </c>
      <c r="AZ2621" s="284" t="str">
        <f t="shared" si="366"/>
        <v/>
      </c>
    </row>
    <row r="2622" spans="1:52" ht="18" customHeight="1">
      <c r="A2622" s="281">
        <v>1760052</v>
      </c>
      <c r="B2622" s="281" t="s">
        <v>8749</v>
      </c>
      <c r="C2622" s="281" t="s">
        <v>8750</v>
      </c>
      <c r="D2622" s="281" t="s">
        <v>8751</v>
      </c>
      <c r="E2622" s="281" t="s">
        <v>5493</v>
      </c>
      <c r="F2622" s="281">
        <v>2</v>
      </c>
      <c r="G2622" s="281" t="s">
        <v>282</v>
      </c>
      <c r="H2622" s="303">
        <v>38824</v>
      </c>
      <c r="I2622" s="281">
        <v>24</v>
      </c>
      <c r="J2622" s="281" t="s">
        <v>260</v>
      </c>
      <c r="K2622" s="281">
        <v>271</v>
      </c>
      <c r="L2622" s="281" t="s">
        <v>413</v>
      </c>
      <c r="M2622" s="281">
        <v>2060</v>
      </c>
      <c r="N2622" s="281" t="s">
        <v>5369</v>
      </c>
      <c r="O2622" s="281">
        <v>2</v>
      </c>
      <c r="P2622" s="281" t="s">
        <v>303</v>
      </c>
      <c r="W2622" s="281">
        <v>-20</v>
      </c>
      <c r="X2622" s="281" t="s">
        <v>1574</v>
      </c>
      <c r="AA2622" s="281">
        <v>-1</v>
      </c>
      <c r="AB2622" s="281" t="s">
        <v>7787</v>
      </c>
      <c r="AC2622" s="303">
        <v>44864</v>
      </c>
      <c r="AD2622" s="281" t="s">
        <v>11537</v>
      </c>
      <c r="AE2622" s="281" t="s">
        <v>1017</v>
      </c>
      <c r="AF2622" s="281" t="s">
        <v>266</v>
      </c>
      <c r="AG2622" s="281" t="s">
        <v>5370</v>
      </c>
      <c r="AI2622" s="281" t="s">
        <v>5371</v>
      </c>
      <c r="AJ2622" s="281" t="s">
        <v>11466</v>
      </c>
      <c r="AN2622" s="303">
        <v>44705</v>
      </c>
      <c r="AP2622" s="284">
        <f t="shared" si="367"/>
        <v>2615</v>
      </c>
      <c r="AQ2622" s="284" t="str">
        <f t="shared" si="368"/>
        <v>柏原佳苗1</v>
      </c>
      <c r="AR2622" s="284" t="str">
        <f t="shared" si="369"/>
        <v>かしわばらかな1</v>
      </c>
      <c r="AS2622" s="284">
        <f t="shared" si="370"/>
        <v>1760052</v>
      </c>
      <c r="AT2622" s="284" t="str">
        <f t="shared" si="363"/>
        <v>柏原佳苗</v>
      </c>
      <c r="AU2622" s="284">
        <f>IF(AT2622="","",COUNTIF(AT$8:AT2622,AT2622))</f>
        <v>1</v>
      </c>
      <c r="AV2622" s="284" t="str">
        <f t="shared" si="364"/>
        <v>かしわばらかな</v>
      </c>
      <c r="AW2622" s="284">
        <f>IF(AV2622="","",COUNTIF(AV$8:AV2622,AV2622))</f>
        <v>1</v>
      </c>
      <c r="AX2622" s="284" t="str">
        <f t="shared" si="362"/>
        <v/>
      </c>
      <c r="AY2622" s="284" t="str">
        <f t="shared" si="365"/>
        <v/>
      </c>
      <c r="AZ2622" s="284" t="str">
        <f t="shared" si="366"/>
        <v/>
      </c>
    </row>
    <row r="2623" spans="1:52" ht="18" customHeight="1">
      <c r="A2623" s="281">
        <v>1760028</v>
      </c>
      <c r="B2623" s="281" t="s">
        <v>8752</v>
      </c>
      <c r="C2623" s="281" t="s">
        <v>6919</v>
      </c>
      <c r="D2623" s="281" t="s">
        <v>8753</v>
      </c>
      <c r="E2623" s="281" t="s">
        <v>5384</v>
      </c>
      <c r="F2623" s="281">
        <v>2</v>
      </c>
      <c r="G2623" s="281" t="s">
        <v>282</v>
      </c>
      <c r="H2623" s="303">
        <v>38826</v>
      </c>
      <c r="I2623" s="281">
        <v>24</v>
      </c>
      <c r="J2623" s="281" t="s">
        <v>260</v>
      </c>
      <c r="K2623" s="281">
        <v>270</v>
      </c>
      <c r="L2623" s="281" t="s">
        <v>720</v>
      </c>
      <c r="M2623" s="281">
        <v>2053</v>
      </c>
      <c r="N2623" s="281" t="s">
        <v>5871</v>
      </c>
      <c r="O2623" s="281">
        <v>2</v>
      </c>
      <c r="P2623" s="281" t="s">
        <v>303</v>
      </c>
      <c r="W2623" s="281">
        <v>-20</v>
      </c>
      <c r="X2623" s="281" t="s">
        <v>1574</v>
      </c>
      <c r="AA2623" s="281">
        <v>-1</v>
      </c>
      <c r="AB2623" s="281" t="s">
        <v>7787</v>
      </c>
      <c r="AC2623" s="303">
        <v>44864</v>
      </c>
      <c r="AD2623" s="281" t="s">
        <v>11537</v>
      </c>
      <c r="AE2623" s="281" t="s">
        <v>5872</v>
      </c>
      <c r="AF2623" s="281" t="s">
        <v>266</v>
      </c>
      <c r="AG2623" s="281" t="s">
        <v>5873</v>
      </c>
      <c r="AI2623" s="281" t="s">
        <v>5874</v>
      </c>
      <c r="AJ2623" s="281" t="s">
        <v>11507</v>
      </c>
      <c r="AN2623" s="303">
        <v>44705</v>
      </c>
      <c r="AP2623" s="284">
        <f t="shared" si="367"/>
        <v>2616</v>
      </c>
      <c r="AQ2623" s="284" t="str">
        <f t="shared" si="368"/>
        <v>尾沼優菜1</v>
      </c>
      <c r="AR2623" s="284" t="str">
        <f t="shared" si="369"/>
        <v>おぬまゆうな1</v>
      </c>
      <c r="AS2623" s="284">
        <f t="shared" si="370"/>
        <v>1760028</v>
      </c>
      <c r="AT2623" s="284" t="str">
        <f t="shared" si="363"/>
        <v>尾沼優菜</v>
      </c>
      <c r="AU2623" s="284">
        <f>IF(AT2623="","",COUNTIF(AT$8:AT2623,AT2623))</f>
        <v>1</v>
      </c>
      <c r="AV2623" s="284" t="str">
        <f t="shared" si="364"/>
        <v>おぬまゆうな</v>
      </c>
      <c r="AW2623" s="284">
        <f>IF(AV2623="","",COUNTIF(AV$8:AV2623,AV2623))</f>
        <v>1</v>
      </c>
      <c r="AX2623" s="284" t="str">
        <f t="shared" si="362"/>
        <v/>
      </c>
      <c r="AY2623" s="284" t="str">
        <f t="shared" si="365"/>
        <v/>
      </c>
      <c r="AZ2623" s="284" t="str">
        <f t="shared" si="366"/>
        <v/>
      </c>
    </row>
    <row r="2624" spans="1:52" ht="18" customHeight="1">
      <c r="A2624" s="281">
        <v>1762283</v>
      </c>
      <c r="B2624" s="281" t="s">
        <v>8754</v>
      </c>
      <c r="C2624" s="281" t="s">
        <v>6245</v>
      </c>
      <c r="D2624" s="281" t="s">
        <v>8755</v>
      </c>
      <c r="E2624" s="281" t="s">
        <v>6245</v>
      </c>
      <c r="F2624" s="281">
        <v>2</v>
      </c>
      <c r="G2624" s="281" t="s">
        <v>282</v>
      </c>
      <c r="H2624" s="303">
        <v>38827</v>
      </c>
      <c r="I2624" s="281">
        <v>24</v>
      </c>
      <c r="J2624" s="281" t="s">
        <v>260</v>
      </c>
      <c r="K2624" s="281">
        <v>275</v>
      </c>
      <c r="L2624" s="281" t="s">
        <v>273</v>
      </c>
      <c r="M2624" s="281">
        <v>2081</v>
      </c>
      <c r="N2624" s="281" t="s">
        <v>5858</v>
      </c>
      <c r="O2624" s="281">
        <v>2</v>
      </c>
      <c r="P2624" s="281" t="s">
        <v>303</v>
      </c>
      <c r="Q2624" s="281">
        <v>0</v>
      </c>
      <c r="S2624" s="281">
        <v>0</v>
      </c>
      <c r="W2624" s="281">
        <v>-20</v>
      </c>
      <c r="X2624" s="281" t="s">
        <v>1574</v>
      </c>
      <c r="AA2624" s="281">
        <v>-1</v>
      </c>
      <c r="AB2624" s="281" t="s">
        <v>7787</v>
      </c>
      <c r="AC2624" s="303">
        <v>44864</v>
      </c>
      <c r="AD2624" s="281" t="s">
        <v>11536</v>
      </c>
      <c r="AE2624" s="281" t="s">
        <v>5859</v>
      </c>
      <c r="AF2624" s="281" t="s">
        <v>266</v>
      </c>
      <c r="AG2624" s="281" t="s">
        <v>5860</v>
      </c>
      <c r="AI2624" s="281" t="s">
        <v>5861</v>
      </c>
      <c r="AJ2624" s="281" t="s">
        <v>11504</v>
      </c>
      <c r="AN2624" s="303">
        <v>44711</v>
      </c>
      <c r="AP2624" s="284">
        <f t="shared" si="367"/>
        <v>2617</v>
      </c>
      <c r="AQ2624" s="284" t="str">
        <f t="shared" si="368"/>
        <v>大越さくら1</v>
      </c>
      <c r="AR2624" s="284" t="str">
        <f t="shared" si="369"/>
        <v>おおこしさくら1</v>
      </c>
      <c r="AS2624" s="284">
        <f t="shared" si="370"/>
        <v>1762283</v>
      </c>
      <c r="AT2624" s="284" t="str">
        <f t="shared" si="363"/>
        <v>大越さくら</v>
      </c>
      <c r="AU2624" s="284">
        <f>IF(AT2624="","",COUNTIF(AT$8:AT2624,AT2624))</f>
        <v>1</v>
      </c>
      <c r="AV2624" s="284" t="str">
        <f t="shared" si="364"/>
        <v>おおこしさくら</v>
      </c>
      <c r="AW2624" s="284">
        <f>IF(AV2624="","",COUNTIF(AV$8:AV2624,AV2624))</f>
        <v>1</v>
      </c>
      <c r="AX2624" s="284" t="str">
        <f t="shared" si="362"/>
        <v/>
      </c>
      <c r="AY2624" s="284" t="str">
        <f t="shared" si="365"/>
        <v/>
      </c>
      <c r="AZ2624" s="284" t="str">
        <f t="shared" si="366"/>
        <v/>
      </c>
    </row>
    <row r="2625" spans="1:52" ht="18" customHeight="1">
      <c r="A2625" s="281">
        <v>1762329</v>
      </c>
      <c r="B2625" s="281" t="s">
        <v>1660</v>
      </c>
      <c r="C2625" s="281" t="s">
        <v>8685</v>
      </c>
      <c r="D2625" s="281" t="s">
        <v>1662</v>
      </c>
      <c r="E2625" s="281" t="s">
        <v>5493</v>
      </c>
      <c r="F2625" s="281">
        <v>2</v>
      </c>
      <c r="G2625" s="281" t="s">
        <v>282</v>
      </c>
      <c r="H2625" s="303">
        <v>38829</v>
      </c>
      <c r="I2625" s="281">
        <v>24</v>
      </c>
      <c r="J2625" s="281" t="s">
        <v>260</v>
      </c>
      <c r="K2625" s="281">
        <v>275</v>
      </c>
      <c r="L2625" s="281" t="s">
        <v>273</v>
      </c>
      <c r="M2625" s="281">
        <v>2079</v>
      </c>
      <c r="N2625" s="281" t="s">
        <v>5907</v>
      </c>
      <c r="O2625" s="281">
        <v>2</v>
      </c>
      <c r="P2625" s="281" t="s">
        <v>303</v>
      </c>
      <c r="Q2625" s="281">
        <v>0</v>
      </c>
      <c r="S2625" s="281">
        <v>0</v>
      </c>
      <c r="W2625" s="281">
        <v>-20</v>
      </c>
      <c r="X2625" s="281" t="s">
        <v>1574</v>
      </c>
      <c r="AA2625" s="281">
        <v>-1</v>
      </c>
      <c r="AB2625" s="281" t="s">
        <v>7787</v>
      </c>
      <c r="AC2625" s="303">
        <v>44864</v>
      </c>
      <c r="AD2625" s="281" t="s">
        <v>11536</v>
      </c>
      <c r="AE2625" s="281" t="s">
        <v>5908</v>
      </c>
      <c r="AF2625" s="281" t="s">
        <v>266</v>
      </c>
      <c r="AG2625" s="281" t="s">
        <v>5909</v>
      </c>
      <c r="AI2625" s="281" t="s">
        <v>5910</v>
      </c>
      <c r="AJ2625" s="281" t="s">
        <v>11511</v>
      </c>
      <c r="AN2625" s="303">
        <v>44711</v>
      </c>
      <c r="AP2625" s="284">
        <f t="shared" si="367"/>
        <v>2618</v>
      </c>
      <c r="AQ2625" s="284" t="str">
        <f t="shared" si="368"/>
        <v>宮澤佳那1</v>
      </c>
      <c r="AR2625" s="284" t="str">
        <f t="shared" si="369"/>
        <v>みやざわかな1</v>
      </c>
      <c r="AS2625" s="284">
        <f t="shared" si="370"/>
        <v>1762329</v>
      </c>
      <c r="AT2625" s="284" t="str">
        <f t="shared" si="363"/>
        <v>宮澤佳那</v>
      </c>
      <c r="AU2625" s="284">
        <f>IF(AT2625="","",COUNTIF(AT$8:AT2625,AT2625))</f>
        <v>1</v>
      </c>
      <c r="AV2625" s="284" t="str">
        <f t="shared" si="364"/>
        <v>みやざわかな</v>
      </c>
      <c r="AW2625" s="284">
        <f>IF(AV2625="","",COUNTIF(AV$8:AV2625,AV2625))</f>
        <v>1</v>
      </c>
      <c r="AX2625" s="284" t="str">
        <f t="shared" si="362"/>
        <v/>
      </c>
      <c r="AY2625" s="284" t="str">
        <f t="shared" si="365"/>
        <v/>
      </c>
      <c r="AZ2625" s="284" t="str">
        <f t="shared" si="366"/>
        <v/>
      </c>
    </row>
    <row r="2626" spans="1:52" ht="18" customHeight="1">
      <c r="A2626" s="281">
        <v>1762432</v>
      </c>
      <c r="B2626" s="281" t="s">
        <v>8756</v>
      </c>
      <c r="C2626" s="281" t="s">
        <v>8757</v>
      </c>
      <c r="D2626" s="281" t="s">
        <v>8758</v>
      </c>
      <c r="E2626" s="281" t="s">
        <v>4370</v>
      </c>
      <c r="F2626" s="281">
        <v>2</v>
      </c>
      <c r="G2626" s="281" t="s">
        <v>282</v>
      </c>
      <c r="H2626" s="303">
        <v>38829</v>
      </c>
      <c r="I2626" s="281">
        <v>24</v>
      </c>
      <c r="J2626" s="281" t="s">
        <v>260</v>
      </c>
      <c r="K2626" s="281">
        <v>276</v>
      </c>
      <c r="L2626" s="281" t="s">
        <v>742</v>
      </c>
      <c r="M2626" s="281">
        <v>4572</v>
      </c>
      <c r="N2626" s="281" t="s">
        <v>5917</v>
      </c>
      <c r="O2626" s="281">
        <v>2</v>
      </c>
      <c r="P2626" s="281" t="s">
        <v>303</v>
      </c>
      <c r="W2626" s="281">
        <v>-20</v>
      </c>
      <c r="X2626" s="281" t="s">
        <v>1574</v>
      </c>
      <c r="AA2626" s="281">
        <v>-1</v>
      </c>
      <c r="AB2626" s="281" t="s">
        <v>7787</v>
      </c>
      <c r="AC2626" s="303">
        <v>44864</v>
      </c>
      <c r="AD2626" s="281" t="s">
        <v>11536</v>
      </c>
      <c r="AE2626" s="281" t="s">
        <v>2880</v>
      </c>
      <c r="AF2626" s="281" t="s">
        <v>266</v>
      </c>
      <c r="AG2626" s="281" t="s">
        <v>5918</v>
      </c>
      <c r="AI2626" s="281" t="s">
        <v>5919</v>
      </c>
      <c r="AN2626" s="303">
        <v>44711</v>
      </c>
      <c r="AP2626" s="284">
        <f t="shared" si="367"/>
        <v>2619</v>
      </c>
      <c r="AQ2626" s="284" t="str">
        <f t="shared" si="368"/>
        <v>カンポス紗智1</v>
      </c>
      <c r="AR2626" s="284" t="str">
        <f t="shared" si="369"/>
        <v>かんぽすさち1</v>
      </c>
      <c r="AS2626" s="284">
        <f t="shared" si="370"/>
        <v>1762432</v>
      </c>
      <c r="AT2626" s="284" t="str">
        <f t="shared" si="363"/>
        <v>カンポス紗智</v>
      </c>
      <c r="AU2626" s="284">
        <f>IF(AT2626="","",COUNTIF(AT$8:AT2626,AT2626))</f>
        <v>1</v>
      </c>
      <c r="AV2626" s="284" t="str">
        <f t="shared" si="364"/>
        <v>かんぽすさち</v>
      </c>
      <c r="AW2626" s="284">
        <f>IF(AV2626="","",COUNTIF(AV$8:AV2626,AV2626))</f>
        <v>1</v>
      </c>
      <c r="AX2626" s="284" t="str">
        <f t="shared" si="362"/>
        <v/>
      </c>
      <c r="AY2626" s="284" t="str">
        <f t="shared" si="365"/>
        <v/>
      </c>
      <c r="AZ2626" s="284" t="str">
        <f t="shared" si="366"/>
        <v/>
      </c>
    </row>
    <row r="2627" spans="1:52" ht="18" customHeight="1">
      <c r="A2627" s="281">
        <v>1762328</v>
      </c>
      <c r="B2627" s="281" t="s">
        <v>8759</v>
      </c>
      <c r="C2627" s="281" t="s">
        <v>5510</v>
      </c>
      <c r="D2627" s="281" t="s">
        <v>8760</v>
      </c>
      <c r="E2627" s="281" t="s">
        <v>3201</v>
      </c>
      <c r="F2627" s="281">
        <v>2</v>
      </c>
      <c r="G2627" s="281" t="s">
        <v>282</v>
      </c>
      <c r="H2627" s="303">
        <v>38831</v>
      </c>
      <c r="I2627" s="281">
        <v>24</v>
      </c>
      <c r="J2627" s="281" t="s">
        <v>260</v>
      </c>
      <c r="K2627" s="281">
        <v>275</v>
      </c>
      <c r="L2627" s="281" t="s">
        <v>273</v>
      </c>
      <c r="M2627" s="281">
        <v>2079</v>
      </c>
      <c r="N2627" s="281" t="s">
        <v>5907</v>
      </c>
      <c r="O2627" s="281">
        <v>2</v>
      </c>
      <c r="P2627" s="281" t="s">
        <v>303</v>
      </c>
      <c r="Q2627" s="281">
        <v>0</v>
      </c>
      <c r="S2627" s="281">
        <v>0</v>
      </c>
      <c r="W2627" s="281">
        <v>-20</v>
      </c>
      <c r="X2627" s="281" t="s">
        <v>1574</v>
      </c>
      <c r="AA2627" s="281">
        <v>-1</v>
      </c>
      <c r="AB2627" s="281" t="s">
        <v>7787</v>
      </c>
      <c r="AC2627" s="303">
        <v>44864</v>
      </c>
      <c r="AD2627" s="281" t="s">
        <v>11536</v>
      </c>
      <c r="AE2627" s="281" t="s">
        <v>5908</v>
      </c>
      <c r="AF2627" s="281" t="s">
        <v>266</v>
      </c>
      <c r="AG2627" s="281" t="s">
        <v>5909</v>
      </c>
      <c r="AI2627" s="281" t="s">
        <v>5910</v>
      </c>
      <c r="AJ2627" s="281" t="s">
        <v>11511</v>
      </c>
      <c r="AN2627" s="303">
        <v>44711</v>
      </c>
      <c r="AP2627" s="284">
        <f t="shared" si="367"/>
        <v>2620</v>
      </c>
      <c r="AQ2627" s="284" t="str">
        <f t="shared" si="368"/>
        <v>牧寄彩音1</v>
      </c>
      <c r="AR2627" s="284" t="str">
        <f t="shared" si="369"/>
        <v>まきよりあやね1</v>
      </c>
      <c r="AS2627" s="284">
        <f t="shared" si="370"/>
        <v>1762328</v>
      </c>
      <c r="AT2627" s="284" t="str">
        <f t="shared" si="363"/>
        <v>牧寄彩音</v>
      </c>
      <c r="AU2627" s="284">
        <f>IF(AT2627="","",COUNTIF(AT$8:AT2627,AT2627))</f>
        <v>1</v>
      </c>
      <c r="AV2627" s="284" t="str">
        <f t="shared" si="364"/>
        <v>まきよりあやね</v>
      </c>
      <c r="AW2627" s="284">
        <f>IF(AV2627="","",COUNTIF(AV$8:AV2627,AV2627))</f>
        <v>1</v>
      </c>
      <c r="AX2627" s="284" t="str">
        <f t="shared" si="362"/>
        <v/>
      </c>
      <c r="AY2627" s="284" t="str">
        <f t="shared" si="365"/>
        <v/>
      </c>
      <c r="AZ2627" s="284" t="str">
        <f t="shared" si="366"/>
        <v/>
      </c>
    </row>
    <row r="2628" spans="1:52" ht="18" customHeight="1">
      <c r="A2628" s="281">
        <v>1759944</v>
      </c>
      <c r="B2628" s="281" t="s">
        <v>421</v>
      </c>
      <c r="C2628" s="281" t="s">
        <v>7201</v>
      </c>
      <c r="D2628" s="281" t="s">
        <v>423</v>
      </c>
      <c r="E2628" s="281" t="s">
        <v>5814</v>
      </c>
      <c r="F2628" s="281">
        <v>2</v>
      </c>
      <c r="G2628" s="281" t="s">
        <v>282</v>
      </c>
      <c r="H2628" s="303">
        <v>38834</v>
      </c>
      <c r="I2628" s="281">
        <v>24</v>
      </c>
      <c r="J2628" s="281" t="s">
        <v>260</v>
      </c>
      <c r="K2628" s="281">
        <v>271</v>
      </c>
      <c r="L2628" s="281" t="s">
        <v>413</v>
      </c>
      <c r="M2628" s="281">
        <v>2056</v>
      </c>
      <c r="N2628" s="281" t="s">
        <v>5498</v>
      </c>
      <c r="O2628" s="281">
        <v>2</v>
      </c>
      <c r="P2628" s="281" t="s">
        <v>303</v>
      </c>
      <c r="W2628" s="281">
        <v>-20</v>
      </c>
      <c r="X2628" s="281" t="s">
        <v>1574</v>
      </c>
      <c r="AA2628" s="281">
        <v>-1</v>
      </c>
      <c r="AB2628" s="281" t="s">
        <v>7787</v>
      </c>
      <c r="AC2628" s="303">
        <v>44864</v>
      </c>
      <c r="AD2628" s="281" t="s">
        <v>11537</v>
      </c>
      <c r="AE2628" s="281" t="s">
        <v>3735</v>
      </c>
      <c r="AF2628" s="281" t="s">
        <v>266</v>
      </c>
      <c r="AG2628" s="281" t="s">
        <v>5499</v>
      </c>
      <c r="AI2628" s="281" t="s">
        <v>5500</v>
      </c>
      <c r="AJ2628" s="281" t="s">
        <v>11476</v>
      </c>
      <c r="AN2628" s="303">
        <v>44705</v>
      </c>
      <c r="AP2628" s="284">
        <f t="shared" si="367"/>
        <v>2621</v>
      </c>
      <c r="AQ2628" s="284" t="str">
        <f t="shared" si="368"/>
        <v>小林花音2</v>
      </c>
      <c r="AR2628" s="284" t="str">
        <f t="shared" si="369"/>
        <v>こばやしかのん2</v>
      </c>
      <c r="AS2628" s="284">
        <f t="shared" si="370"/>
        <v>1759944</v>
      </c>
      <c r="AT2628" s="284" t="str">
        <f t="shared" si="363"/>
        <v>小林花音</v>
      </c>
      <c r="AU2628" s="284">
        <f>IF(AT2628="","",COUNTIF(AT$8:AT2628,AT2628))</f>
        <v>2</v>
      </c>
      <c r="AV2628" s="284" t="str">
        <f t="shared" si="364"/>
        <v>こばやしかのん</v>
      </c>
      <c r="AW2628" s="284">
        <f>IF(AV2628="","",COUNTIF(AV$8:AV2628,AV2628))</f>
        <v>2</v>
      </c>
      <c r="AX2628" s="284" t="str">
        <f t="shared" si="362"/>
        <v/>
      </c>
      <c r="AY2628" s="284" t="str">
        <f t="shared" si="365"/>
        <v/>
      </c>
      <c r="AZ2628" s="284" t="str">
        <f t="shared" si="366"/>
        <v/>
      </c>
    </row>
    <row r="2629" spans="1:52" ht="18" customHeight="1">
      <c r="A2629" s="281">
        <v>1762368</v>
      </c>
      <c r="B2629" s="281" t="s">
        <v>1294</v>
      </c>
      <c r="C2629" s="281" t="s">
        <v>8761</v>
      </c>
      <c r="D2629" s="281" t="s">
        <v>1296</v>
      </c>
      <c r="E2629" s="281" t="s">
        <v>8762</v>
      </c>
      <c r="F2629" s="281">
        <v>1</v>
      </c>
      <c r="G2629" s="281" t="s">
        <v>259</v>
      </c>
      <c r="H2629" s="303">
        <v>38836</v>
      </c>
      <c r="I2629" s="281">
        <v>24</v>
      </c>
      <c r="J2629" s="281" t="s">
        <v>260</v>
      </c>
      <c r="K2629" s="281">
        <v>276</v>
      </c>
      <c r="L2629" s="281" t="s">
        <v>742</v>
      </c>
      <c r="M2629" s="281">
        <v>2086</v>
      </c>
      <c r="N2629" s="281" t="s">
        <v>5903</v>
      </c>
      <c r="O2629" s="281">
        <v>2</v>
      </c>
      <c r="P2629" s="281" t="s">
        <v>303</v>
      </c>
      <c r="W2629" s="281">
        <v>-20</v>
      </c>
      <c r="X2629" s="281" t="s">
        <v>1574</v>
      </c>
      <c r="AA2629" s="281">
        <v>-1</v>
      </c>
      <c r="AB2629" s="281" t="s">
        <v>7787</v>
      </c>
      <c r="AC2629" s="303">
        <v>44864</v>
      </c>
      <c r="AD2629" s="281" t="s">
        <v>11536</v>
      </c>
      <c r="AE2629" s="281" t="s">
        <v>2880</v>
      </c>
      <c r="AF2629" s="281" t="s">
        <v>266</v>
      </c>
      <c r="AG2629" s="281" t="s">
        <v>5904</v>
      </c>
      <c r="AI2629" s="281" t="s">
        <v>5905</v>
      </c>
      <c r="AJ2629" s="281" t="s">
        <v>11510</v>
      </c>
      <c r="AN2629" s="303">
        <v>44711</v>
      </c>
      <c r="AP2629" s="284">
        <f t="shared" si="367"/>
        <v>2622</v>
      </c>
      <c r="AQ2629" s="284" t="str">
        <f t="shared" si="368"/>
        <v>中山日桜莉1</v>
      </c>
      <c r="AR2629" s="284" t="str">
        <f t="shared" si="369"/>
        <v>なかやまひおり1</v>
      </c>
      <c r="AS2629" s="284">
        <f t="shared" si="370"/>
        <v>1762368</v>
      </c>
      <c r="AT2629" s="284" t="str">
        <f t="shared" si="363"/>
        <v>中山日桜莉</v>
      </c>
      <c r="AU2629" s="284">
        <f>IF(AT2629="","",COUNTIF(AT$8:AT2629,AT2629))</f>
        <v>1</v>
      </c>
      <c r="AV2629" s="284" t="str">
        <f t="shared" si="364"/>
        <v>なかやまひおり</v>
      </c>
      <c r="AW2629" s="284">
        <f>IF(AV2629="","",COUNTIF(AV$8:AV2629,AV2629))</f>
        <v>1</v>
      </c>
      <c r="AX2629" s="284" t="str">
        <f t="shared" si="362"/>
        <v/>
      </c>
      <c r="AY2629" s="284" t="str">
        <f t="shared" si="365"/>
        <v/>
      </c>
      <c r="AZ2629" s="284" t="str">
        <f t="shared" si="366"/>
        <v/>
      </c>
    </row>
    <row r="2630" spans="1:52" ht="18" customHeight="1">
      <c r="A2630" s="281">
        <v>1716441</v>
      </c>
      <c r="B2630" s="281" t="s">
        <v>2383</v>
      </c>
      <c r="C2630" s="281" t="s">
        <v>8763</v>
      </c>
      <c r="D2630" s="281" t="s">
        <v>2385</v>
      </c>
      <c r="E2630" s="281" t="s">
        <v>1077</v>
      </c>
      <c r="F2630" s="281">
        <v>1</v>
      </c>
      <c r="G2630" s="281" t="s">
        <v>259</v>
      </c>
      <c r="H2630" s="303">
        <v>38838</v>
      </c>
      <c r="I2630" s="281">
        <v>24</v>
      </c>
      <c r="J2630" s="281" t="s">
        <v>260</v>
      </c>
      <c r="K2630" s="281">
        <v>271</v>
      </c>
      <c r="L2630" s="281" t="s">
        <v>413</v>
      </c>
      <c r="M2630" s="281">
        <v>2059</v>
      </c>
      <c r="N2630" s="281" t="s">
        <v>5378</v>
      </c>
      <c r="O2630" s="281">
        <v>2</v>
      </c>
      <c r="P2630" s="281" t="s">
        <v>303</v>
      </c>
      <c r="Q2630" s="281">
        <v>0</v>
      </c>
      <c r="S2630" s="281">
        <v>0</v>
      </c>
      <c r="W2630" s="281">
        <v>-20</v>
      </c>
      <c r="X2630" s="281" t="s">
        <v>1574</v>
      </c>
      <c r="AA2630" s="281">
        <v>-1</v>
      </c>
      <c r="AB2630" s="281" t="s">
        <v>7787</v>
      </c>
      <c r="AC2630" s="303">
        <v>44864</v>
      </c>
      <c r="AD2630" s="281" t="s">
        <v>11537</v>
      </c>
      <c r="AE2630" s="281" t="s">
        <v>8764</v>
      </c>
      <c r="AF2630" s="281" t="s">
        <v>266</v>
      </c>
      <c r="AG2630" s="281" t="s">
        <v>8765</v>
      </c>
      <c r="AI2630" s="281" t="s">
        <v>8766</v>
      </c>
      <c r="AN2630" s="303">
        <v>44104</v>
      </c>
      <c r="AP2630" s="284">
        <f t="shared" si="367"/>
        <v>2623</v>
      </c>
      <c r="AQ2630" s="284" t="str">
        <f t="shared" si="368"/>
        <v>藤田信一朗1</v>
      </c>
      <c r="AR2630" s="284" t="str">
        <f t="shared" si="369"/>
        <v>ふじたしんいちろう1</v>
      </c>
      <c r="AS2630" s="284">
        <f t="shared" si="370"/>
        <v>1716441</v>
      </c>
      <c r="AT2630" s="284" t="str">
        <f t="shared" si="363"/>
        <v>藤田信一朗</v>
      </c>
      <c r="AU2630" s="284">
        <f>IF(AT2630="","",COUNTIF(AT$8:AT2630,AT2630))</f>
        <v>1</v>
      </c>
      <c r="AV2630" s="284" t="str">
        <f t="shared" si="364"/>
        <v>ふじたしんいちろう</v>
      </c>
      <c r="AW2630" s="284">
        <f>IF(AV2630="","",COUNTIF(AV$8:AV2630,AV2630))</f>
        <v>1</v>
      </c>
      <c r="AX2630" s="284" t="str">
        <f t="shared" si="362"/>
        <v/>
      </c>
      <c r="AY2630" s="284" t="str">
        <f t="shared" si="365"/>
        <v/>
      </c>
      <c r="AZ2630" s="284" t="str">
        <f t="shared" si="366"/>
        <v/>
      </c>
    </row>
    <row r="2631" spans="1:52" ht="18" customHeight="1">
      <c r="A2631" s="281">
        <v>1761640</v>
      </c>
      <c r="B2631" s="281" t="s">
        <v>2108</v>
      </c>
      <c r="C2631" s="281" t="s">
        <v>8767</v>
      </c>
      <c r="D2631" s="281" t="s">
        <v>2110</v>
      </c>
      <c r="E2631" s="281" t="s">
        <v>6709</v>
      </c>
      <c r="F2631" s="281">
        <v>1</v>
      </c>
      <c r="G2631" s="281" t="s">
        <v>259</v>
      </c>
      <c r="H2631" s="303">
        <v>38840</v>
      </c>
      <c r="I2631" s="281">
        <v>24</v>
      </c>
      <c r="J2631" s="281" t="s">
        <v>260</v>
      </c>
      <c r="K2631" s="281">
        <v>273</v>
      </c>
      <c r="L2631" s="281" t="s">
        <v>784</v>
      </c>
      <c r="M2631" s="281">
        <v>2067</v>
      </c>
      <c r="N2631" s="281" t="s">
        <v>6954</v>
      </c>
      <c r="O2631" s="281">
        <v>2</v>
      </c>
      <c r="P2631" s="281" t="s">
        <v>303</v>
      </c>
      <c r="W2631" s="281">
        <v>-20</v>
      </c>
      <c r="X2631" s="281" t="s">
        <v>1574</v>
      </c>
      <c r="AA2631" s="281">
        <v>-1</v>
      </c>
      <c r="AB2631" s="281" t="s">
        <v>7787</v>
      </c>
      <c r="AC2631" s="303">
        <v>44864</v>
      </c>
      <c r="AD2631" s="281" t="s">
        <v>11536</v>
      </c>
      <c r="AE2631" s="281" t="s">
        <v>2979</v>
      </c>
      <c r="AF2631" s="281" t="s">
        <v>266</v>
      </c>
      <c r="AG2631" s="281" t="s">
        <v>7492</v>
      </c>
      <c r="AH2631" s="281" t="s">
        <v>7493</v>
      </c>
      <c r="AI2631" s="281" t="s">
        <v>7494</v>
      </c>
      <c r="AJ2631" s="281" t="s">
        <v>11614</v>
      </c>
      <c r="AN2631" s="303">
        <v>44709</v>
      </c>
      <c r="AP2631" s="284">
        <f t="shared" si="367"/>
        <v>2624</v>
      </c>
      <c r="AQ2631" s="284" t="str">
        <f t="shared" si="368"/>
        <v>酒井大貴1</v>
      </c>
      <c r="AR2631" s="284" t="str">
        <f t="shared" si="369"/>
        <v>さかいたいき1</v>
      </c>
      <c r="AS2631" s="284">
        <f t="shared" si="370"/>
        <v>1761640</v>
      </c>
      <c r="AT2631" s="284" t="str">
        <f t="shared" si="363"/>
        <v>酒井大貴</v>
      </c>
      <c r="AU2631" s="284">
        <f>IF(AT2631="","",COUNTIF(AT$8:AT2631,AT2631))</f>
        <v>1</v>
      </c>
      <c r="AV2631" s="284" t="str">
        <f t="shared" si="364"/>
        <v>さかいたいき</v>
      </c>
      <c r="AW2631" s="284">
        <f>IF(AV2631="","",COUNTIF(AV$8:AV2631,AV2631))</f>
        <v>1</v>
      </c>
      <c r="AX2631" s="284" t="str">
        <f t="shared" si="362"/>
        <v/>
      </c>
      <c r="AY2631" s="284" t="str">
        <f t="shared" si="365"/>
        <v/>
      </c>
      <c r="AZ2631" s="284" t="str">
        <f t="shared" si="366"/>
        <v/>
      </c>
    </row>
    <row r="2632" spans="1:52" ht="18" customHeight="1">
      <c r="A2632" s="281">
        <v>1761608</v>
      </c>
      <c r="B2632" s="281" t="s">
        <v>1374</v>
      </c>
      <c r="C2632" s="281" t="s">
        <v>5882</v>
      </c>
      <c r="D2632" s="281" t="s">
        <v>1376</v>
      </c>
      <c r="E2632" s="281" t="s">
        <v>5493</v>
      </c>
      <c r="F2632" s="281">
        <v>2</v>
      </c>
      <c r="G2632" s="281" t="s">
        <v>282</v>
      </c>
      <c r="H2632" s="303">
        <v>38841</v>
      </c>
      <c r="I2632" s="281">
        <v>24</v>
      </c>
      <c r="J2632" s="281" t="s">
        <v>260</v>
      </c>
      <c r="K2632" s="281">
        <v>274</v>
      </c>
      <c r="L2632" s="281" t="s">
        <v>317</v>
      </c>
      <c r="M2632" s="281">
        <v>2071</v>
      </c>
      <c r="N2632" s="281" t="s">
        <v>5533</v>
      </c>
      <c r="O2632" s="281">
        <v>2</v>
      </c>
      <c r="P2632" s="281" t="s">
        <v>303</v>
      </c>
      <c r="W2632" s="281">
        <v>-20</v>
      </c>
      <c r="X2632" s="281" t="s">
        <v>1574</v>
      </c>
      <c r="AA2632" s="281">
        <v>-1</v>
      </c>
      <c r="AB2632" s="281" t="s">
        <v>7787</v>
      </c>
      <c r="AC2632" s="303">
        <v>44864</v>
      </c>
      <c r="AD2632" s="281" t="s">
        <v>11536</v>
      </c>
      <c r="AE2632" s="281" t="s">
        <v>1371</v>
      </c>
      <c r="AF2632" s="281" t="s">
        <v>266</v>
      </c>
      <c r="AG2632" s="281" t="s">
        <v>6052</v>
      </c>
      <c r="AI2632" s="281" t="s">
        <v>6053</v>
      </c>
      <c r="AJ2632" s="281" t="s">
        <v>11524</v>
      </c>
      <c r="AN2632" s="303">
        <v>44709</v>
      </c>
      <c r="AP2632" s="284">
        <f t="shared" si="367"/>
        <v>2625</v>
      </c>
      <c r="AQ2632" s="284" t="str">
        <f t="shared" si="368"/>
        <v>吉田佳奈1</v>
      </c>
      <c r="AR2632" s="284" t="str">
        <f t="shared" si="369"/>
        <v>よしだかな1</v>
      </c>
      <c r="AS2632" s="284">
        <f t="shared" si="370"/>
        <v>1761608</v>
      </c>
      <c r="AT2632" s="284" t="str">
        <f t="shared" si="363"/>
        <v>吉田佳奈</v>
      </c>
      <c r="AU2632" s="284">
        <f>IF(AT2632="","",COUNTIF(AT$8:AT2632,AT2632))</f>
        <v>1</v>
      </c>
      <c r="AV2632" s="284" t="str">
        <f t="shared" si="364"/>
        <v>よしだかな</v>
      </c>
      <c r="AW2632" s="284">
        <f>IF(AV2632="","",COUNTIF(AV$8:AV2632,AV2632))</f>
        <v>1</v>
      </c>
      <c r="AX2632" s="284" t="str">
        <f t="shared" ref="AX2632:AX2695" si="371">IFERROR(VLOOKUP(AS2632,$BA$11:$BA$38,1,FALSE),"")</f>
        <v/>
      </c>
      <c r="AY2632" s="284" t="str">
        <f t="shared" si="365"/>
        <v/>
      </c>
      <c r="AZ2632" s="284" t="str">
        <f t="shared" si="366"/>
        <v/>
      </c>
    </row>
    <row r="2633" spans="1:52" ht="18" customHeight="1">
      <c r="A2633" s="281">
        <v>1759985</v>
      </c>
      <c r="B2633" s="281" t="s">
        <v>2031</v>
      </c>
      <c r="C2633" s="281" t="s">
        <v>8768</v>
      </c>
      <c r="D2633" s="281" t="s">
        <v>2033</v>
      </c>
      <c r="E2633" s="281" t="s">
        <v>8769</v>
      </c>
      <c r="F2633" s="281">
        <v>2</v>
      </c>
      <c r="G2633" s="281" t="s">
        <v>282</v>
      </c>
      <c r="H2633" s="303">
        <v>38842</v>
      </c>
      <c r="I2633" s="281">
        <v>24</v>
      </c>
      <c r="J2633" s="281" t="s">
        <v>260</v>
      </c>
      <c r="K2633" s="281">
        <v>269</v>
      </c>
      <c r="L2633" s="281" t="s">
        <v>378</v>
      </c>
      <c r="M2633" s="281">
        <v>2047</v>
      </c>
      <c r="N2633" s="281" t="s">
        <v>6029</v>
      </c>
      <c r="O2633" s="281">
        <v>2</v>
      </c>
      <c r="P2633" s="281" t="s">
        <v>303</v>
      </c>
      <c r="W2633" s="281">
        <v>-20</v>
      </c>
      <c r="X2633" s="281" t="s">
        <v>1574</v>
      </c>
      <c r="AA2633" s="281">
        <v>-1</v>
      </c>
      <c r="AB2633" s="281" t="s">
        <v>7787</v>
      </c>
      <c r="AC2633" s="303">
        <v>44864</v>
      </c>
      <c r="AD2633" s="281" t="s">
        <v>11537</v>
      </c>
      <c r="AE2633" s="281" t="s">
        <v>6030</v>
      </c>
      <c r="AF2633" s="281" t="s">
        <v>266</v>
      </c>
      <c r="AG2633" s="281" t="s">
        <v>6031</v>
      </c>
      <c r="AI2633" s="281" t="s">
        <v>6032</v>
      </c>
      <c r="AJ2633" s="281" t="s">
        <v>11521</v>
      </c>
      <c r="AN2633" s="303">
        <v>44705</v>
      </c>
      <c r="AP2633" s="284">
        <f t="shared" si="367"/>
        <v>2626</v>
      </c>
      <c r="AQ2633" s="284" t="str">
        <f t="shared" si="368"/>
        <v>峰村栞彩1</v>
      </c>
      <c r="AR2633" s="284" t="str">
        <f t="shared" si="369"/>
        <v>みねむらしゅか1</v>
      </c>
      <c r="AS2633" s="284">
        <f t="shared" si="370"/>
        <v>1759985</v>
      </c>
      <c r="AT2633" s="284" t="str">
        <f t="shared" si="363"/>
        <v>峰村栞彩</v>
      </c>
      <c r="AU2633" s="284">
        <f>IF(AT2633="","",COUNTIF(AT$8:AT2633,AT2633))</f>
        <v>1</v>
      </c>
      <c r="AV2633" s="284" t="str">
        <f t="shared" si="364"/>
        <v>みねむらしゅか</v>
      </c>
      <c r="AW2633" s="284">
        <f>IF(AV2633="","",COUNTIF(AV$8:AV2633,AV2633))</f>
        <v>1</v>
      </c>
      <c r="AX2633" s="284" t="str">
        <f t="shared" si="371"/>
        <v/>
      </c>
      <c r="AY2633" s="284" t="str">
        <f t="shared" si="365"/>
        <v/>
      </c>
      <c r="AZ2633" s="284" t="str">
        <f t="shared" si="366"/>
        <v/>
      </c>
    </row>
    <row r="2634" spans="1:52" ht="18" customHeight="1">
      <c r="A2634" s="281">
        <v>1762354</v>
      </c>
      <c r="B2634" s="281" t="s">
        <v>8770</v>
      </c>
      <c r="C2634" s="281" t="s">
        <v>6228</v>
      </c>
      <c r="D2634" s="281" t="s">
        <v>8771</v>
      </c>
      <c r="E2634" s="281" t="s">
        <v>6325</v>
      </c>
      <c r="F2634" s="281">
        <v>2</v>
      </c>
      <c r="G2634" s="281" t="s">
        <v>282</v>
      </c>
      <c r="H2634" s="303">
        <v>38845</v>
      </c>
      <c r="I2634" s="281">
        <v>24</v>
      </c>
      <c r="J2634" s="281" t="s">
        <v>260</v>
      </c>
      <c r="K2634" s="281">
        <v>275</v>
      </c>
      <c r="L2634" s="281" t="s">
        <v>273</v>
      </c>
      <c r="M2634" s="281">
        <v>2078</v>
      </c>
      <c r="N2634" s="281" t="s">
        <v>5883</v>
      </c>
      <c r="O2634" s="281">
        <v>2</v>
      </c>
      <c r="P2634" s="281" t="s">
        <v>303</v>
      </c>
      <c r="W2634" s="281">
        <v>-20</v>
      </c>
      <c r="X2634" s="281" t="s">
        <v>1574</v>
      </c>
      <c r="AA2634" s="281">
        <v>-1</v>
      </c>
      <c r="AB2634" s="281" t="s">
        <v>7787</v>
      </c>
      <c r="AC2634" s="303">
        <v>44864</v>
      </c>
      <c r="AD2634" s="281" t="s">
        <v>11536</v>
      </c>
      <c r="AE2634" s="281" t="s">
        <v>5884</v>
      </c>
      <c r="AF2634" s="281" t="s">
        <v>266</v>
      </c>
      <c r="AG2634" s="281" t="s">
        <v>5885</v>
      </c>
      <c r="AI2634" s="281" t="s">
        <v>5886</v>
      </c>
      <c r="AJ2634" s="281" t="s">
        <v>11508</v>
      </c>
      <c r="AN2634" s="303">
        <v>44711</v>
      </c>
      <c r="AP2634" s="284">
        <f t="shared" si="367"/>
        <v>2627</v>
      </c>
      <c r="AQ2634" s="284" t="str">
        <f t="shared" si="368"/>
        <v>笹山優花1</v>
      </c>
      <c r="AR2634" s="284" t="str">
        <f t="shared" si="369"/>
        <v>ささやまゆうか1</v>
      </c>
      <c r="AS2634" s="284">
        <f t="shared" si="370"/>
        <v>1762354</v>
      </c>
      <c r="AT2634" s="284" t="str">
        <f t="shared" ref="AT2634:AT2697" si="372">B2634&amp;C2634</f>
        <v>笹山優花</v>
      </c>
      <c r="AU2634" s="284">
        <f>IF(AT2634="","",COUNTIF(AT$8:AT2634,AT2634))</f>
        <v>1</v>
      </c>
      <c r="AV2634" s="284" t="str">
        <f t="shared" ref="AV2634:AV2697" si="373">D2634&amp;E2634</f>
        <v>ささやまゆうか</v>
      </c>
      <c r="AW2634" s="284">
        <f>IF(AV2634="","",COUNTIF(AV$8:AV2634,AV2634))</f>
        <v>1</v>
      </c>
      <c r="AX2634" s="284" t="str">
        <f t="shared" si="371"/>
        <v/>
      </c>
      <c r="AY2634" s="284" t="str">
        <f t="shared" ref="AY2634:AY2697" si="374">IF(AX2634="","",VLOOKUP(AS2634,$BA$11:$BC$38,2,FALSE))</f>
        <v/>
      </c>
      <c r="AZ2634" s="284" t="str">
        <f t="shared" ref="AZ2634:AZ2697" si="375">IF(AX2634="","",VLOOKUP(AS2634,$BA$11:$BC$38,3,FALSE))</f>
        <v/>
      </c>
    </row>
    <row r="2635" spans="1:52" ht="18" customHeight="1">
      <c r="A2635" s="281">
        <v>1762336</v>
      </c>
      <c r="B2635" s="281" t="s">
        <v>309</v>
      </c>
      <c r="C2635" s="281" t="s">
        <v>8772</v>
      </c>
      <c r="D2635" s="281" t="s">
        <v>2363</v>
      </c>
      <c r="E2635" s="281" t="s">
        <v>706</v>
      </c>
      <c r="F2635" s="281">
        <v>2</v>
      </c>
      <c r="G2635" s="281" t="s">
        <v>282</v>
      </c>
      <c r="H2635" s="303">
        <v>38846</v>
      </c>
      <c r="I2635" s="281">
        <v>24</v>
      </c>
      <c r="J2635" s="281" t="s">
        <v>260</v>
      </c>
      <c r="K2635" s="281">
        <v>275</v>
      </c>
      <c r="L2635" s="281" t="s">
        <v>273</v>
      </c>
      <c r="M2635" s="281">
        <v>2078</v>
      </c>
      <c r="N2635" s="281" t="s">
        <v>5883</v>
      </c>
      <c r="O2635" s="281">
        <v>2</v>
      </c>
      <c r="P2635" s="281" t="s">
        <v>303</v>
      </c>
      <c r="W2635" s="281">
        <v>-20</v>
      </c>
      <c r="X2635" s="281" t="s">
        <v>1574</v>
      </c>
      <c r="AA2635" s="281">
        <v>-1</v>
      </c>
      <c r="AB2635" s="281" t="s">
        <v>7787</v>
      </c>
      <c r="AC2635" s="303">
        <v>44864</v>
      </c>
      <c r="AD2635" s="281" t="s">
        <v>11536</v>
      </c>
      <c r="AE2635" s="281" t="s">
        <v>5884</v>
      </c>
      <c r="AF2635" s="281" t="s">
        <v>266</v>
      </c>
      <c r="AG2635" s="281" t="s">
        <v>5885</v>
      </c>
      <c r="AI2635" s="281" t="s">
        <v>5886</v>
      </c>
      <c r="AJ2635" s="281" t="s">
        <v>11508</v>
      </c>
      <c r="AN2635" s="303">
        <v>44711</v>
      </c>
      <c r="AP2635" s="284">
        <f t="shared" ref="AP2635:AP2698" si="376">AP2634+1</f>
        <v>2628</v>
      </c>
      <c r="AQ2635" s="284" t="str">
        <f t="shared" ref="AQ2635:AQ2698" si="377">AT2635&amp;AU2635</f>
        <v>飯島沙織1</v>
      </c>
      <c r="AR2635" s="284" t="str">
        <f t="shared" ref="AR2635:AR2698" si="378">AV2635&amp;AW2635</f>
        <v>いいじまさおり1</v>
      </c>
      <c r="AS2635" s="284">
        <f t="shared" ref="AS2635:AS2698" si="379">A2635</f>
        <v>1762336</v>
      </c>
      <c r="AT2635" s="284" t="str">
        <f t="shared" si="372"/>
        <v>飯島沙織</v>
      </c>
      <c r="AU2635" s="284">
        <f>IF(AT2635="","",COUNTIF(AT$8:AT2635,AT2635))</f>
        <v>1</v>
      </c>
      <c r="AV2635" s="284" t="str">
        <f t="shared" si="373"/>
        <v>いいじまさおり</v>
      </c>
      <c r="AW2635" s="284">
        <f>IF(AV2635="","",COUNTIF(AV$8:AV2635,AV2635))</f>
        <v>1</v>
      </c>
      <c r="AX2635" s="284" t="str">
        <f t="shared" si="371"/>
        <v/>
      </c>
      <c r="AY2635" s="284" t="str">
        <f t="shared" si="374"/>
        <v/>
      </c>
      <c r="AZ2635" s="284" t="str">
        <f t="shared" si="375"/>
        <v/>
      </c>
    </row>
    <row r="2636" spans="1:52" ht="18" customHeight="1">
      <c r="A2636" s="281">
        <v>1762261</v>
      </c>
      <c r="B2636" s="281" t="s">
        <v>8773</v>
      </c>
      <c r="C2636" s="281" t="s">
        <v>4793</v>
      </c>
      <c r="D2636" s="281" t="s">
        <v>8774</v>
      </c>
      <c r="E2636" s="281" t="s">
        <v>3582</v>
      </c>
      <c r="F2636" s="281">
        <v>2</v>
      </c>
      <c r="G2636" s="281" t="s">
        <v>282</v>
      </c>
      <c r="H2636" s="303">
        <v>38848</v>
      </c>
      <c r="I2636" s="281">
        <v>24</v>
      </c>
      <c r="J2636" s="281" t="s">
        <v>260</v>
      </c>
      <c r="K2636" s="281">
        <v>275</v>
      </c>
      <c r="L2636" s="281" t="s">
        <v>273</v>
      </c>
      <c r="M2636" s="281">
        <v>2081</v>
      </c>
      <c r="N2636" s="281" t="s">
        <v>5858</v>
      </c>
      <c r="O2636" s="281">
        <v>2</v>
      </c>
      <c r="P2636" s="281" t="s">
        <v>303</v>
      </c>
      <c r="Q2636" s="281">
        <v>0</v>
      </c>
      <c r="S2636" s="281">
        <v>0</v>
      </c>
      <c r="W2636" s="281">
        <v>-20</v>
      </c>
      <c r="X2636" s="281" t="s">
        <v>1574</v>
      </c>
      <c r="AA2636" s="281">
        <v>-1</v>
      </c>
      <c r="AB2636" s="281" t="s">
        <v>7787</v>
      </c>
      <c r="AC2636" s="303">
        <v>44864</v>
      </c>
      <c r="AD2636" s="281" t="s">
        <v>11536</v>
      </c>
      <c r="AE2636" s="281" t="s">
        <v>5859</v>
      </c>
      <c r="AF2636" s="281" t="s">
        <v>266</v>
      </c>
      <c r="AG2636" s="281" t="s">
        <v>5860</v>
      </c>
      <c r="AI2636" s="281" t="s">
        <v>5861</v>
      </c>
      <c r="AJ2636" s="281" t="s">
        <v>11504</v>
      </c>
      <c r="AN2636" s="303">
        <v>44711</v>
      </c>
      <c r="AP2636" s="284">
        <f t="shared" si="376"/>
        <v>2629</v>
      </c>
      <c r="AQ2636" s="284" t="str">
        <f t="shared" si="377"/>
        <v>植田晴香1</v>
      </c>
      <c r="AR2636" s="284" t="str">
        <f t="shared" si="378"/>
        <v>うえだ　はるか1</v>
      </c>
      <c r="AS2636" s="284">
        <f t="shared" si="379"/>
        <v>1762261</v>
      </c>
      <c r="AT2636" s="284" t="str">
        <f t="shared" si="372"/>
        <v>植田晴香</v>
      </c>
      <c r="AU2636" s="284">
        <f>IF(AT2636="","",COUNTIF(AT$8:AT2636,AT2636))</f>
        <v>1</v>
      </c>
      <c r="AV2636" s="284" t="str">
        <f t="shared" si="373"/>
        <v>うえだ　はるか</v>
      </c>
      <c r="AW2636" s="284">
        <f>IF(AV2636="","",COUNTIF(AV$8:AV2636,AV2636))</f>
        <v>1</v>
      </c>
      <c r="AX2636" s="284" t="str">
        <f t="shared" si="371"/>
        <v/>
      </c>
      <c r="AY2636" s="284" t="str">
        <f t="shared" si="374"/>
        <v/>
      </c>
      <c r="AZ2636" s="284" t="str">
        <f t="shared" si="375"/>
        <v/>
      </c>
    </row>
    <row r="2637" spans="1:52" ht="18" customHeight="1">
      <c r="A2637" s="281">
        <v>1762420</v>
      </c>
      <c r="B2637" s="281" t="s">
        <v>8775</v>
      </c>
      <c r="C2637" s="281" t="s">
        <v>8776</v>
      </c>
      <c r="D2637" s="281" t="s">
        <v>8777</v>
      </c>
      <c r="E2637" s="281" t="s">
        <v>6123</v>
      </c>
      <c r="F2637" s="281">
        <v>2</v>
      </c>
      <c r="G2637" s="281" t="s">
        <v>282</v>
      </c>
      <c r="H2637" s="303">
        <v>38848</v>
      </c>
      <c r="I2637" s="281">
        <v>24</v>
      </c>
      <c r="J2637" s="281" t="s">
        <v>260</v>
      </c>
      <c r="K2637" s="281">
        <v>276</v>
      </c>
      <c r="L2637" s="281" t="s">
        <v>742</v>
      </c>
      <c r="M2637" s="281">
        <v>2085</v>
      </c>
      <c r="N2637" s="281" t="s">
        <v>5925</v>
      </c>
      <c r="O2637" s="281">
        <v>2</v>
      </c>
      <c r="P2637" s="281" t="s">
        <v>303</v>
      </c>
      <c r="W2637" s="281">
        <v>-20</v>
      </c>
      <c r="X2637" s="281" t="s">
        <v>1574</v>
      </c>
      <c r="AA2637" s="281">
        <v>-1</v>
      </c>
      <c r="AB2637" s="281" t="s">
        <v>7787</v>
      </c>
      <c r="AC2637" s="303">
        <v>44864</v>
      </c>
      <c r="AD2637" s="281" t="s">
        <v>11536</v>
      </c>
      <c r="AE2637" s="281" t="s">
        <v>1131</v>
      </c>
      <c r="AF2637" s="281" t="s">
        <v>266</v>
      </c>
      <c r="AG2637" s="281" t="s">
        <v>5926</v>
      </c>
      <c r="AI2637" s="281" t="s">
        <v>5927</v>
      </c>
      <c r="AJ2637" s="281" t="s">
        <v>11512</v>
      </c>
      <c r="AN2637" s="303">
        <v>44711</v>
      </c>
      <c r="AP2637" s="284">
        <f t="shared" si="376"/>
        <v>2630</v>
      </c>
      <c r="AQ2637" s="284" t="str">
        <f t="shared" si="377"/>
        <v>今田璃奈1</v>
      </c>
      <c r="AR2637" s="284" t="str">
        <f t="shared" si="378"/>
        <v>いまだりな1</v>
      </c>
      <c r="AS2637" s="284">
        <f t="shared" si="379"/>
        <v>1762420</v>
      </c>
      <c r="AT2637" s="284" t="str">
        <f t="shared" si="372"/>
        <v>今田璃奈</v>
      </c>
      <c r="AU2637" s="284">
        <f>IF(AT2637="","",COUNTIF(AT$8:AT2637,AT2637))</f>
        <v>1</v>
      </c>
      <c r="AV2637" s="284" t="str">
        <f t="shared" si="373"/>
        <v>いまだりな</v>
      </c>
      <c r="AW2637" s="284">
        <f>IF(AV2637="","",COUNTIF(AV$8:AV2637,AV2637))</f>
        <v>1</v>
      </c>
      <c r="AX2637" s="284" t="str">
        <f t="shared" si="371"/>
        <v/>
      </c>
      <c r="AY2637" s="284" t="str">
        <f t="shared" si="374"/>
        <v/>
      </c>
      <c r="AZ2637" s="284" t="str">
        <f t="shared" si="375"/>
        <v/>
      </c>
    </row>
    <row r="2638" spans="1:52" ht="18" customHeight="1">
      <c r="A2638" s="281">
        <v>1759941</v>
      </c>
      <c r="B2638" s="281" t="s">
        <v>8778</v>
      </c>
      <c r="C2638" s="281" t="s">
        <v>8779</v>
      </c>
      <c r="D2638" s="281" t="s">
        <v>8780</v>
      </c>
      <c r="E2638" s="281" t="s">
        <v>8781</v>
      </c>
      <c r="F2638" s="281">
        <v>2</v>
      </c>
      <c r="G2638" s="281" t="s">
        <v>282</v>
      </c>
      <c r="H2638" s="303">
        <v>38849</v>
      </c>
      <c r="I2638" s="281">
        <v>24</v>
      </c>
      <c r="J2638" s="281" t="s">
        <v>260</v>
      </c>
      <c r="K2638" s="281">
        <v>271</v>
      </c>
      <c r="L2638" s="281" t="s">
        <v>413</v>
      </c>
      <c r="M2638" s="281">
        <v>2056</v>
      </c>
      <c r="N2638" s="281" t="s">
        <v>5498</v>
      </c>
      <c r="O2638" s="281">
        <v>2</v>
      </c>
      <c r="P2638" s="281" t="s">
        <v>303</v>
      </c>
      <c r="W2638" s="281">
        <v>-20</v>
      </c>
      <c r="X2638" s="281" t="s">
        <v>1574</v>
      </c>
      <c r="AA2638" s="281">
        <v>-1</v>
      </c>
      <c r="AB2638" s="281" t="s">
        <v>7787</v>
      </c>
      <c r="AC2638" s="303">
        <v>44864</v>
      </c>
      <c r="AD2638" s="281" t="s">
        <v>11537</v>
      </c>
      <c r="AE2638" s="281" t="s">
        <v>3735</v>
      </c>
      <c r="AF2638" s="281" t="s">
        <v>266</v>
      </c>
      <c r="AG2638" s="281" t="s">
        <v>5499</v>
      </c>
      <c r="AI2638" s="281" t="s">
        <v>5500</v>
      </c>
      <c r="AJ2638" s="281" t="s">
        <v>11476</v>
      </c>
      <c r="AN2638" s="303">
        <v>44705</v>
      </c>
      <c r="AP2638" s="284">
        <f t="shared" si="376"/>
        <v>2631</v>
      </c>
      <c r="AQ2638" s="284" t="str">
        <f t="shared" si="377"/>
        <v>三辻颯海1</v>
      </c>
      <c r="AR2638" s="284" t="str">
        <f t="shared" si="378"/>
        <v>みつじさやみ1</v>
      </c>
      <c r="AS2638" s="284">
        <f t="shared" si="379"/>
        <v>1759941</v>
      </c>
      <c r="AT2638" s="284" t="str">
        <f t="shared" si="372"/>
        <v>三辻颯海</v>
      </c>
      <c r="AU2638" s="284">
        <f>IF(AT2638="","",COUNTIF(AT$8:AT2638,AT2638))</f>
        <v>1</v>
      </c>
      <c r="AV2638" s="284" t="str">
        <f t="shared" si="373"/>
        <v>みつじさやみ</v>
      </c>
      <c r="AW2638" s="284">
        <f>IF(AV2638="","",COUNTIF(AV$8:AV2638,AV2638))</f>
        <v>1</v>
      </c>
      <c r="AX2638" s="284" t="str">
        <f t="shared" si="371"/>
        <v/>
      </c>
      <c r="AY2638" s="284" t="str">
        <f t="shared" si="374"/>
        <v/>
      </c>
      <c r="AZ2638" s="284" t="str">
        <f t="shared" si="375"/>
        <v/>
      </c>
    </row>
    <row r="2639" spans="1:52" ht="18" customHeight="1">
      <c r="A2639" s="281">
        <v>1759972</v>
      </c>
      <c r="B2639" s="281" t="s">
        <v>8782</v>
      </c>
      <c r="C2639" s="281" t="s">
        <v>8783</v>
      </c>
      <c r="D2639" s="281" t="s">
        <v>8784</v>
      </c>
      <c r="E2639" s="281" t="s">
        <v>8785</v>
      </c>
      <c r="F2639" s="281">
        <v>1</v>
      </c>
      <c r="G2639" s="281" t="s">
        <v>259</v>
      </c>
      <c r="H2639" s="303">
        <v>38851</v>
      </c>
      <c r="I2639" s="281">
        <v>24</v>
      </c>
      <c r="J2639" s="281" t="s">
        <v>260</v>
      </c>
      <c r="K2639" s="281">
        <v>269</v>
      </c>
      <c r="L2639" s="281" t="s">
        <v>378</v>
      </c>
      <c r="M2639" s="281">
        <v>2047</v>
      </c>
      <c r="N2639" s="281" t="s">
        <v>6029</v>
      </c>
      <c r="O2639" s="281">
        <v>2</v>
      </c>
      <c r="P2639" s="281" t="s">
        <v>303</v>
      </c>
      <c r="W2639" s="281">
        <v>-20</v>
      </c>
      <c r="X2639" s="281" t="s">
        <v>1574</v>
      </c>
      <c r="AA2639" s="281">
        <v>-1</v>
      </c>
      <c r="AB2639" s="281" t="s">
        <v>7787</v>
      </c>
      <c r="AC2639" s="303">
        <v>44864</v>
      </c>
      <c r="AD2639" s="281" t="s">
        <v>11537</v>
      </c>
      <c r="AE2639" s="281" t="s">
        <v>6030</v>
      </c>
      <c r="AF2639" s="281" t="s">
        <v>266</v>
      </c>
      <c r="AG2639" s="281" t="s">
        <v>6031</v>
      </c>
      <c r="AI2639" s="281" t="s">
        <v>6032</v>
      </c>
      <c r="AJ2639" s="281" t="s">
        <v>11521</v>
      </c>
      <c r="AN2639" s="303">
        <v>44705</v>
      </c>
      <c r="AP2639" s="284">
        <f t="shared" si="376"/>
        <v>2632</v>
      </c>
      <c r="AQ2639" s="284" t="str">
        <f t="shared" si="377"/>
        <v>増川京志1</v>
      </c>
      <c r="AR2639" s="284" t="str">
        <f t="shared" si="378"/>
        <v>ますかわけいじ1</v>
      </c>
      <c r="AS2639" s="284">
        <f t="shared" si="379"/>
        <v>1759972</v>
      </c>
      <c r="AT2639" s="284" t="str">
        <f t="shared" si="372"/>
        <v>増川京志</v>
      </c>
      <c r="AU2639" s="284">
        <f>IF(AT2639="","",COUNTIF(AT$8:AT2639,AT2639))</f>
        <v>1</v>
      </c>
      <c r="AV2639" s="284" t="str">
        <f t="shared" si="373"/>
        <v>ますかわけいじ</v>
      </c>
      <c r="AW2639" s="284">
        <f>IF(AV2639="","",COUNTIF(AV$8:AV2639,AV2639))</f>
        <v>1</v>
      </c>
      <c r="AX2639" s="284" t="str">
        <f t="shared" si="371"/>
        <v/>
      </c>
      <c r="AY2639" s="284" t="str">
        <f t="shared" si="374"/>
        <v/>
      </c>
      <c r="AZ2639" s="284" t="str">
        <f t="shared" si="375"/>
        <v/>
      </c>
    </row>
    <row r="2640" spans="1:52" ht="18" customHeight="1">
      <c r="A2640" s="281">
        <v>1759984</v>
      </c>
      <c r="B2640" s="281" t="s">
        <v>5945</v>
      </c>
      <c r="C2640" s="281" t="s">
        <v>6398</v>
      </c>
      <c r="D2640" s="281" t="s">
        <v>5947</v>
      </c>
      <c r="E2640" s="281" t="s">
        <v>6398</v>
      </c>
      <c r="F2640" s="281">
        <v>2</v>
      </c>
      <c r="G2640" s="281" t="s">
        <v>282</v>
      </c>
      <c r="H2640" s="303">
        <v>38852</v>
      </c>
      <c r="I2640" s="281">
        <v>24</v>
      </c>
      <c r="J2640" s="281" t="s">
        <v>260</v>
      </c>
      <c r="K2640" s="281">
        <v>269</v>
      </c>
      <c r="L2640" s="281" t="s">
        <v>378</v>
      </c>
      <c r="M2640" s="281">
        <v>2047</v>
      </c>
      <c r="N2640" s="281" t="s">
        <v>6029</v>
      </c>
      <c r="O2640" s="281">
        <v>2</v>
      </c>
      <c r="P2640" s="281" t="s">
        <v>303</v>
      </c>
      <c r="W2640" s="281">
        <v>-20</v>
      </c>
      <c r="X2640" s="281" t="s">
        <v>1574</v>
      </c>
      <c r="AA2640" s="281">
        <v>-1</v>
      </c>
      <c r="AB2640" s="281" t="s">
        <v>7787</v>
      </c>
      <c r="AC2640" s="303">
        <v>44864</v>
      </c>
      <c r="AD2640" s="281" t="s">
        <v>11537</v>
      </c>
      <c r="AE2640" s="281" t="s">
        <v>6030</v>
      </c>
      <c r="AF2640" s="281" t="s">
        <v>266</v>
      </c>
      <c r="AG2640" s="281" t="s">
        <v>6031</v>
      </c>
      <c r="AI2640" s="281" t="s">
        <v>6032</v>
      </c>
      <c r="AJ2640" s="281" t="s">
        <v>11521</v>
      </c>
      <c r="AN2640" s="303">
        <v>44705</v>
      </c>
      <c r="AP2640" s="284">
        <f t="shared" si="376"/>
        <v>2633</v>
      </c>
      <c r="AQ2640" s="284" t="str">
        <f t="shared" si="377"/>
        <v>藤極ねね1</v>
      </c>
      <c r="AR2640" s="284" t="str">
        <f t="shared" si="378"/>
        <v>ふじぎわねね1</v>
      </c>
      <c r="AS2640" s="284">
        <f t="shared" si="379"/>
        <v>1759984</v>
      </c>
      <c r="AT2640" s="284" t="str">
        <f t="shared" si="372"/>
        <v>藤極ねね</v>
      </c>
      <c r="AU2640" s="284">
        <f>IF(AT2640="","",COUNTIF(AT$8:AT2640,AT2640))</f>
        <v>1</v>
      </c>
      <c r="AV2640" s="284" t="str">
        <f t="shared" si="373"/>
        <v>ふじぎわねね</v>
      </c>
      <c r="AW2640" s="284">
        <f>IF(AV2640="","",COUNTIF(AV$8:AV2640,AV2640))</f>
        <v>1</v>
      </c>
      <c r="AX2640" s="284" t="str">
        <f t="shared" si="371"/>
        <v/>
      </c>
      <c r="AY2640" s="284" t="str">
        <f t="shared" si="374"/>
        <v/>
      </c>
      <c r="AZ2640" s="284" t="str">
        <f t="shared" si="375"/>
        <v/>
      </c>
    </row>
    <row r="2641" spans="1:52" ht="18" customHeight="1">
      <c r="A2641" s="281">
        <v>1762254</v>
      </c>
      <c r="B2641" s="281" t="s">
        <v>8786</v>
      </c>
      <c r="C2641" s="281" t="s">
        <v>7015</v>
      </c>
      <c r="D2641" s="281" t="s">
        <v>8787</v>
      </c>
      <c r="E2641" s="281" t="s">
        <v>7016</v>
      </c>
      <c r="F2641" s="281">
        <v>2</v>
      </c>
      <c r="G2641" s="281" t="s">
        <v>282</v>
      </c>
      <c r="H2641" s="303">
        <v>38852</v>
      </c>
      <c r="I2641" s="281">
        <v>24</v>
      </c>
      <c r="J2641" s="281" t="s">
        <v>260</v>
      </c>
      <c r="K2641" s="281">
        <v>275</v>
      </c>
      <c r="L2641" s="281" t="s">
        <v>273</v>
      </c>
      <c r="M2641" s="281">
        <v>2081</v>
      </c>
      <c r="N2641" s="281" t="s">
        <v>5858</v>
      </c>
      <c r="O2641" s="281">
        <v>2</v>
      </c>
      <c r="P2641" s="281" t="s">
        <v>303</v>
      </c>
      <c r="Q2641" s="281">
        <v>0</v>
      </c>
      <c r="S2641" s="281">
        <v>0</v>
      </c>
      <c r="W2641" s="281">
        <v>-20</v>
      </c>
      <c r="X2641" s="281" t="s">
        <v>1574</v>
      </c>
      <c r="AA2641" s="281">
        <v>-1</v>
      </c>
      <c r="AB2641" s="281" t="s">
        <v>7787</v>
      </c>
      <c r="AC2641" s="303">
        <v>44864</v>
      </c>
      <c r="AD2641" s="281" t="s">
        <v>11536</v>
      </c>
      <c r="AE2641" s="281" t="s">
        <v>5859</v>
      </c>
      <c r="AF2641" s="281" t="s">
        <v>266</v>
      </c>
      <c r="AG2641" s="281" t="s">
        <v>5860</v>
      </c>
      <c r="AI2641" s="281" t="s">
        <v>5861</v>
      </c>
      <c r="AJ2641" s="281" t="s">
        <v>11504</v>
      </c>
      <c r="AN2641" s="303">
        <v>44711</v>
      </c>
      <c r="AP2641" s="284">
        <f t="shared" si="376"/>
        <v>2634</v>
      </c>
      <c r="AQ2641" s="284" t="str">
        <f t="shared" si="377"/>
        <v>佐竹美羽1</v>
      </c>
      <c r="AR2641" s="284" t="str">
        <f t="shared" si="378"/>
        <v>さたけ　みう1</v>
      </c>
      <c r="AS2641" s="284">
        <f t="shared" si="379"/>
        <v>1762254</v>
      </c>
      <c r="AT2641" s="284" t="str">
        <f t="shared" si="372"/>
        <v>佐竹美羽</v>
      </c>
      <c r="AU2641" s="284">
        <f>IF(AT2641="","",COUNTIF(AT$8:AT2641,AT2641))</f>
        <v>1</v>
      </c>
      <c r="AV2641" s="284" t="str">
        <f t="shared" si="373"/>
        <v>さたけ　みう</v>
      </c>
      <c r="AW2641" s="284">
        <f>IF(AV2641="","",COUNTIF(AV$8:AV2641,AV2641))</f>
        <v>1</v>
      </c>
      <c r="AX2641" s="284" t="str">
        <f t="shared" si="371"/>
        <v/>
      </c>
      <c r="AY2641" s="284" t="str">
        <f t="shared" si="374"/>
        <v/>
      </c>
      <c r="AZ2641" s="284" t="str">
        <f t="shared" si="375"/>
        <v/>
      </c>
    </row>
    <row r="2642" spans="1:52" ht="18" customHeight="1">
      <c r="A2642" s="281">
        <v>1760053</v>
      </c>
      <c r="B2642" s="281" t="s">
        <v>3769</v>
      </c>
      <c r="C2642" s="281" t="s">
        <v>8788</v>
      </c>
      <c r="D2642" s="281" t="s">
        <v>3771</v>
      </c>
      <c r="E2642" s="281" t="s">
        <v>3089</v>
      </c>
      <c r="F2642" s="281">
        <v>1</v>
      </c>
      <c r="G2642" s="281" t="s">
        <v>259</v>
      </c>
      <c r="H2642" s="303">
        <v>38853</v>
      </c>
      <c r="I2642" s="281">
        <v>24</v>
      </c>
      <c r="J2642" s="281" t="s">
        <v>260</v>
      </c>
      <c r="K2642" s="281">
        <v>271</v>
      </c>
      <c r="L2642" s="281" t="s">
        <v>413</v>
      </c>
      <c r="M2642" s="281">
        <v>2060</v>
      </c>
      <c r="N2642" s="281" t="s">
        <v>5369</v>
      </c>
      <c r="O2642" s="281">
        <v>2</v>
      </c>
      <c r="P2642" s="281" t="s">
        <v>303</v>
      </c>
      <c r="W2642" s="281">
        <v>-20</v>
      </c>
      <c r="X2642" s="281" t="s">
        <v>1574</v>
      </c>
      <c r="AA2642" s="281">
        <v>-1</v>
      </c>
      <c r="AB2642" s="281" t="s">
        <v>7787</v>
      </c>
      <c r="AC2642" s="303">
        <v>44864</v>
      </c>
      <c r="AD2642" s="281" t="s">
        <v>11537</v>
      </c>
      <c r="AE2642" s="281" t="s">
        <v>1017</v>
      </c>
      <c r="AF2642" s="281" t="s">
        <v>266</v>
      </c>
      <c r="AG2642" s="281" t="s">
        <v>5370</v>
      </c>
      <c r="AI2642" s="281" t="s">
        <v>5371</v>
      </c>
      <c r="AJ2642" s="281" t="s">
        <v>11466</v>
      </c>
      <c r="AN2642" s="303">
        <v>44705</v>
      </c>
      <c r="AP2642" s="284">
        <f t="shared" si="376"/>
        <v>2635</v>
      </c>
      <c r="AQ2642" s="284" t="str">
        <f t="shared" si="377"/>
        <v>増澤青1</v>
      </c>
      <c r="AR2642" s="284" t="str">
        <f t="shared" si="378"/>
        <v>ますざわあおい1</v>
      </c>
      <c r="AS2642" s="284">
        <f t="shared" si="379"/>
        <v>1760053</v>
      </c>
      <c r="AT2642" s="284" t="str">
        <f t="shared" si="372"/>
        <v>増澤青</v>
      </c>
      <c r="AU2642" s="284">
        <f>IF(AT2642="","",COUNTIF(AT$8:AT2642,AT2642))</f>
        <v>1</v>
      </c>
      <c r="AV2642" s="284" t="str">
        <f t="shared" si="373"/>
        <v>ますざわあおい</v>
      </c>
      <c r="AW2642" s="284">
        <f>IF(AV2642="","",COUNTIF(AV$8:AV2642,AV2642))</f>
        <v>1</v>
      </c>
      <c r="AX2642" s="284" t="str">
        <f t="shared" si="371"/>
        <v/>
      </c>
      <c r="AY2642" s="284" t="str">
        <f t="shared" si="374"/>
        <v/>
      </c>
      <c r="AZ2642" s="284" t="str">
        <f t="shared" si="375"/>
        <v/>
      </c>
    </row>
    <row r="2643" spans="1:52" ht="18" customHeight="1">
      <c r="A2643" s="281">
        <v>1762431</v>
      </c>
      <c r="B2643" s="281" t="s">
        <v>407</v>
      </c>
      <c r="C2643" s="281" t="s">
        <v>8012</v>
      </c>
      <c r="D2643" s="281" t="s">
        <v>1405</v>
      </c>
      <c r="E2643" s="281" t="s">
        <v>8013</v>
      </c>
      <c r="F2643" s="281">
        <v>2</v>
      </c>
      <c r="G2643" s="281" t="s">
        <v>282</v>
      </c>
      <c r="H2643" s="303">
        <v>38854</v>
      </c>
      <c r="I2643" s="281">
        <v>24</v>
      </c>
      <c r="J2643" s="281" t="s">
        <v>260</v>
      </c>
      <c r="K2643" s="281">
        <v>276</v>
      </c>
      <c r="L2643" s="281" t="s">
        <v>742</v>
      </c>
      <c r="M2643" s="281">
        <v>4572</v>
      </c>
      <c r="N2643" s="281" t="s">
        <v>5917</v>
      </c>
      <c r="O2643" s="281">
        <v>2</v>
      </c>
      <c r="P2643" s="281" t="s">
        <v>303</v>
      </c>
      <c r="W2643" s="281">
        <v>-20</v>
      </c>
      <c r="X2643" s="281" t="s">
        <v>1574</v>
      </c>
      <c r="AA2643" s="281">
        <v>-1</v>
      </c>
      <c r="AB2643" s="281" t="s">
        <v>7787</v>
      </c>
      <c r="AC2643" s="303">
        <v>44864</v>
      </c>
      <c r="AD2643" s="281" t="s">
        <v>11536</v>
      </c>
      <c r="AE2643" s="281" t="s">
        <v>2880</v>
      </c>
      <c r="AF2643" s="281" t="s">
        <v>266</v>
      </c>
      <c r="AG2643" s="281" t="s">
        <v>5918</v>
      </c>
      <c r="AI2643" s="281" t="s">
        <v>5919</v>
      </c>
      <c r="AN2643" s="303">
        <v>44711</v>
      </c>
      <c r="AP2643" s="284">
        <f t="shared" si="376"/>
        <v>2636</v>
      </c>
      <c r="AQ2643" s="284" t="str">
        <f t="shared" si="377"/>
        <v>田中優月1</v>
      </c>
      <c r="AR2643" s="284" t="str">
        <f t="shared" si="378"/>
        <v>たなかゆづき1</v>
      </c>
      <c r="AS2643" s="284">
        <f t="shared" si="379"/>
        <v>1762431</v>
      </c>
      <c r="AT2643" s="284" t="str">
        <f t="shared" si="372"/>
        <v>田中優月</v>
      </c>
      <c r="AU2643" s="284">
        <f>IF(AT2643="","",COUNTIF(AT$8:AT2643,AT2643))</f>
        <v>1</v>
      </c>
      <c r="AV2643" s="284" t="str">
        <f t="shared" si="373"/>
        <v>たなかゆづき</v>
      </c>
      <c r="AW2643" s="284">
        <f>IF(AV2643="","",COUNTIF(AV$8:AV2643,AV2643))</f>
        <v>1</v>
      </c>
      <c r="AX2643" s="284" t="str">
        <f t="shared" si="371"/>
        <v/>
      </c>
      <c r="AY2643" s="284" t="str">
        <f t="shared" si="374"/>
        <v/>
      </c>
      <c r="AZ2643" s="284" t="str">
        <f t="shared" si="375"/>
        <v/>
      </c>
    </row>
    <row r="2644" spans="1:52" ht="18" customHeight="1">
      <c r="A2644" s="281">
        <v>1762382</v>
      </c>
      <c r="B2644" s="281" t="s">
        <v>4640</v>
      </c>
      <c r="C2644" s="281" t="s">
        <v>7771</v>
      </c>
      <c r="D2644" s="281" t="s">
        <v>4642</v>
      </c>
      <c r="E2644" s="281" t="s">
        <v>7229</v>
      </c>
      <c r="F2644" s="281">
        <v>2</v>
      </c>
      <c r="G2644" s="281" t="s">
        <v>282</v>
      </c>
      <c r="H2644" s="303">
        <v>38855</v>
      </c>
      <c r="I2644" s="281">
        <v>24</v>
      </c>
      <c r="J2644" s="281" t="s">
        <v>260</v>
      </c>
      <c r="K2644" s="281">
        <v>275</v>
      </c>
      <c r="L2644" s="281" t="s">
        <v>273</v>
      </c>
      <c r="M2644" s="281">
        <v>2075</v>
      </c>
      <c r="N2644" s="281" t="s">
        <v>5544</v>
      </c>
      <c r="O2644" s="281">
        <v>2</v>
      </c>
      <c r="P2644" s="281" t="s">
        <v>303</v>
      </c>
      <c r="W2644" s="281">
        <v>-20</v>
      </c>
      <c r="X2644" s="281" t="s">
        <v>1574</v>
      </c>
      <c r="AA2644" s="281">
        <v>-1</v>
      </c>
      <c r="AB2644" s="281" t="s">
        <v>7787</v>
      </c>
      <c r="AC2644" s="303">
        <v>44864</v>
      </c>
      <c r="AD2644" s="281" t="s">
        <v>11536</v>
      </c>
      <c r="AE2644" s="281" t="s">
        <v>6218</v>
      </c>
      <c r="AF2644" s="281" t="s">
        <v>266</v>
      </c>
      <c r="AG2644" s="281" t="s">
        <v>6219</v>
      </c>
      <c r="AI2644" s="281" t="s">
        <v>6220</v>
      </c>
      <c r="AJ2644" s="281" t="s">
        <v>11540</v>
      </c>
      <c r="AN2644" s="303">
        <v>44711</v>
      </c>
      <c r="AP2644" s="284">
        <f t="shared" si="376"/>
        <v>2637</v>
      </c>
      <c r="AQ2644" s="284" t="str">
        <f t="shared" si="377"/>
        <v>武藤優芽1</v>
      </c>
      <c r="AR2644" s="284" t="str">
        <f t="shared" si="378"/>
        <v>むとうゆめ1</v>
      </c>
      <c r="AS2644" s="284">
        <f t="shared" si="379"/>
        <v>1762382</v>
      </c>
      <c r="AT2644" s="284" t="str">
        <f t="shared" si="372"/>
        <v>武藤優芽</v>
      </c>
      <c r="AU2644" s="284">
        <f>IF(AT2644="","",COUNTIF(AT$8:AT2644,AT2644))</f>
        <v>1</v>
      </c>
      <c r="AV2644" s="284" t="str">
        <f t="shared" si="373"/>
        <v>むとうゆめ</v>
      </c>
      <c r="AW2644" s="284">
        <f>IF(AV2644="","",COUNTIF(AV$8:AV2644,AV2644))</f>
        <v>1</v>
      </c>
      <c r="AX2644" s="284" t="str">
        <f t="shared" si="371"/>
        <v/>
      </c>
      <c r="AY2644" s="284" t="str">
        <f t="shared" si="374"/>
        <v/>
      </c>
      <c r="AZ2644" s="284" t="str">
        <f t="shared" si="375"/>
        <v/>
      </c>
    </row>
    <row r="2645" spans="1:52" ht="18" customHeight="1">
      <c r="A2645" s="281">
        <v>1760054</v>
      </c>
      <c r="B2645" s="281" t="s">
        <v>3898</v>
      </c>
      <c r="C2645" s="281" t="s">
        <v>8789</v>
      </c>
      <c r="D2645" s="281" t="s">
        <v>3899</v>
      </c>
      <c r="E2645" s="281" t="s">
        <v>6709</v>
      </c>
      <c r="F2645" s="281">
        <v>1</v>
      </c>
      <c r="G2645" s="281" t="s">
        <v>259</v>
      </c>
      <c r="H2645" s="303">
        <v>38856</v>
      </c>
      <c r="I2645" s="281">
        <v>24</v>
      </c>
      <c r="J2645" s="281" t="s">
        <v>260</v>
      </c>
      <c r="K2645" s="281">
        <v>271</v>
      </c>
      <c r="L2645" s="281" t="s">
        <v>413</v>
      </c>
      <c r="M2645" s="281">
        <v>2060</v>
      </c>
      <c r="N2645" s="281" t="s">
        <v>5369</v>
      </c>
      <c r="O2645" s="281">
        <v>2</v>
      </c>
      <c r="P2645" s="281" t="s">
        <v>303</v>
      </c>
      <c r="Q2645" s="281">
        <v>0</v>
      </c>
      <c r="S2645" s="281">
        <v>0</v>
      </c>
      <c r="W2645" s="281">
        <v>-20</v>
      </c>
      <c r="X2645" s="281" t="s">
        <v>1574</v>
      </c>
      <c r="AA2645" s="281">
        <v>-1</v>
      </c>
      <c r="AB2645" s="281" t="s">
        <v>7787</v>
      </c>
      <c r="AC2645" s="303">
        <v>44864</v>
      </c>
      <c r="AD2645" s="281" t="s">
        <v>11537</v>
      </c>
      <c r="AE2645" s="281" t="s">
        <v>1017</v>
      </c>
      <c r="AF2645" s="281" t="s">
        <v>266</v>
      </c>
      <c r="AG2645" s="281" t="s">
        <v>5370</v>
      </c>
      <c r="AI2645" s="281" t="s">
        <v>5371</v>
      </c>
      <c r="AJ2645" s="281" t="s">
        <v>11466</v>
      </c>
      <c r="AN2645" s="303">
        <v>44705</v>
      </c>
      <c r="AP2645" s="284">
        <f t="shared" si="376"/>
        <v>2638</v>
      </c>
      <c r="AQ2645" s="284" t="str">
        <f t="shared" si="377"/>
        <v>石川太基1</v>
      </c>
      <c r="AR2645" s="284" t="str">
        <f t="shared" si="378"/>
        <v>いしかわたいき1</v>
      </c>
      <c r="AS2645" s="284">
        <f t="shared" si="379"/>
        <v>1760054</v>
      </c>
      <c r="AT2645" s="284" t="str">
        <f t="shared" si="372"/>
        <v>石川太基</v>
      </c>
      <c r="AU2645" s="284">
        <f>IF(AT2645="","",COUNTIF(AT$8:AT2645,AT2645))</f>
        <v>1</v>
      </c>
      <c r="AV2645" s="284" t="str">
        <f t="shared" si="373"/>
        <v>いしかわたいき</v>
      </c>
      <c r="AW2645" s="284">
        <f>IF(AV2645="","",COUNTIF(AV$8:AV2645,AV2645))</f>
        <v>1</v>
      </c>
      <c r="AX2645" s="284" t="str">
        <f t="shared" si="371"/>
        <v/>
      </c>
      <c r="AY2645" s="284" t="str">
        <f t="shared" si="374"/>
        <v/>
      </c>
      <c r="AZ2645" s="284" t="str">
        <f t="shared" si="375"/>
        <v/>
      </c>
    </row>
    <row r="2646" spans="1:52" ht="18" customHeight="1">
      <c r="A2646" s="281">
        <v>1762311</v>
      </c>
      <c r="B2646" s="281" t="s">
        <v>6605</v>
      </c>
      <c r="C2646" s="281" t="s">
        <v>8790</v>
      </c>
      <c r="D2646" s="281" t="s">
        <v>6607</v>
      </c>
      <c r="E2646" s="281" t="s">
        <v>5527</v>
      </c>
      <c r="F2646" s="281">
        <v>2</v>
      </c>
      <c r="G2646" s="281" t="s">
        <v>282</v>
      </c>
      <c r="H2646" s="303">
        <v>38856</v>
      </c>
      <c r="I2646" s="281">
        <v>24</v>
      </c>
      <c r="J2646" s="281" t="s">
        <v>260</v>
      </c>
      <c r="K2646" s="281">
        <v>275</v>
      </c>
      <c r="L2646" s="281" t="s">
        <v>273</v>
      </c>
      <c r="M2646" s="281">
        <v>2079</v>
      </c>
      <c r="N2646" s="281" t="s">
        <v>5907</v>
      </c>
      <c r="O2646" s="281">
        <v>2</v>
      </c>
      <c r="P2646" s="281" t="s">
        <v>303</v>
      </c>
      <c r="Q2646" s="281">
        <v>0</v>
      </c>
      <c r="S2646" s="281">
        <v>0</v>
      </c>
      <c r="W2646" s="281">
        <v>-20</v>
      </c>
      <c r="X2646" s="281" t="s">
        <v>1574</v>
      </c>
      <c r="AA2646" s="281">
        <v>-1</v>
      </c>
      <c r="AB2646" s="281" t="s">
        <v>7787</v>
      </c>
      <c r="AC2646" s="303">
        <v>44864</v>
      </c>
      <c r="AD2646" s="281" t="s">
        <v>11536</v>
      </c>
      <c r="AE2646" s="281" t="s">
        <v>5908</v>
      </c>
      <c r="AF2646" s="281" t="s">
        <v>266</v>
      </c>
      <c r="AG2646" s="281" t="s">
        <v>5909</v>
      </c>
      <c r="AI2646" s="281" t="s">
        <v>5910</v>
      </c>
      <c r="AJ2646" s="281" t="s">
        <v>11511</v>
      </c>
      <c r="AN2646" s="303">
        <v>44711</v>
      </c>
      <c r="AP2646" s="284">
        <f t="shared" si="376"/>
        <v>2639</v>
      </c>
      <c r="AQ2646" s="284" t="str">
        <f t="shared" si="377"/>
        <v>西山穂花1</v>
      </c>
      <c r="AR2646" s="284" t="str">
        <f t="shared" si="378"/>
        <v>にしやまほのか1</v>
      </c>
      <c r="AS2646" s="284">
        <f t="shared" si="379"/>
        <v>1762311</v>
      </c>
      <c r="AT2646" s="284" t="str">
        <f t="shared" si="372"/>
        <v>西山穂花</v>
      </c>
      <c r="AU2646" s="284">
        <f>IF(AT2646="","",COUNTIF(AT$8:AT2646,AT2646))</f>
        <v>1</v>
      </c>
      <c r="AV2646" s="284" t="str">
        <f t="shared" si="373"/>
        <v>にしやまほのか</v>
      </c>
      <c r="AW2646" s="284">
        <f>IF(AV2646="","",COUNTIF(AV$8:AV2646,AV2646))</f>
        <v>1</v>
      </c>
      <c r="AX2646" s="284" t="str">
        <f t="shared" si="371"/>
        <v/>
      </c>
      <c r="AY2646" s="284" t="str">
        <f t="shared" si="374"/>
        <v/>
      </c>
      <c r="AZ2646" s="284" t="str">
        <f t="shared" si="375"/>
        <v/>
      </c>
    </row>
    <row r="2647" spans="1:52" ht="18" customHeight="1">
      <c r="A2647" s="281">
        <v>1759920</v>
      </c>
      <c r="B2647" s="281" t="s">
        <v>2529</v>
      </c>
      <c r="C2647" s="281" t="s">
        <v>5833</v>
      </c>
      <c r="D2647" s="281" t="s">
        <v>2531</v>
      </c>
      <c r="E2647" s="281" t="s">
        <v>5834</v>
      </c>
      <c r="F2647" s="281">
        <v>1</v>
      </c>
      <c r="G2647" s="281" t="s">
        <v>259</v>
      </c>
      <c r="H2647" s="303">
        <v>38859</v>
      </c>
      <c r="I2647" s="281">
        <v>24</v>
      </c>
      <c r="J2647" s="281" t="s">
        <v>260</v>
      </c>
      <c r="K2647" s="281">
        <v>271</v>
      </c>
      <c r="L2647" s="281" t="s">
        <v>413</v>
      </c>
      <c r="M2647" s="281">
        <v>2059</v>
      </c>
      <c r="N2647" s="281" t="s">
        <v>5378</v>
      </c>
      <c r="O2647" s="281">
        <v>2</v>
      </c>
      <c r="P2647" s="281" t="s">
        <v>303</v>
      </c>
      <c r="Q2647" s="281">
        <v>0</v>
      </c>
      <c r="S2647" s="281">
        <v>0</v>
      </c>
      <c r="W2647" s="281">
        <v>-20</v>
      </c>
      <c r="X2647" s="281" t="s">
        <v>1574</v>
      </c>
      <c r="AA2647" s="281">
        <v>-1</v>
      </c>
      <c r="AB2647" s="281" t="s">
        <v>7787</v>
      </c>
      <c r="AC2647" s="303">
        <v>44864</v>
      </c>
      <c r="AD2647" s="281" t="s">
        <v>11537</v>
      </c>
      <c r="AE2647" s="281" t="s">
        <v>1017</v>
      </c>
      <c r="AF2647" s="281" t="s">
        <v>266</v>
      </c>
      <c r="AG2647" s="281" t="s">
        <v>5511</v>
      </c>
      <c r="AI2647" s="281" t="s">
        <v>5380</v>
      </c>
      <c r="AJ2647" s="281" t="s">
        <v>11467</v>
      </c>
      <c r="AN2647" s="303">
        <v>44705</v>
      </c>
      <c r="AP2647" s="284">
        <f t="shared" si="376"/>
        <v>2640</v>
      </c>
      <c r="AQ2647" s="284" t="str">
        <f t="shared" si="377"/>
        <v>青木颯斗1</v>
      </c>
      <c r="AR2647" s="284" t="str">
        <f t="shared" si="378"/>
        <v>あおきはやと1</v>
      </c>
      <c r="AS2647" s="284">
        <f t="shared" si="379"/>
        <v>1759920</v>
      </c>
      <c r="AT2647" s="284" t="str">
        <f t="shared" si="372"/>
        <v>青木颯斗</v>
      </c>
      <c r="AU2647" s="284">
        <f>IF(AT2647="","",COUNTIF(AT$8:AT2647,AT2647))</f>
        <v>1</v>
      </c>
      <c r="AV2647" s="284" t="str">
        <f t="shared" si="373"/>
        <v>あおきはやと</v>
      </c>
      <c r="AW2647" s="284">
        <f>IF(AV2647="","",COUNTIF(AV$8:AV2647,AV2647))</f>
        <v>1</v>
      </c>
      <c r="AX2647" s="284" t="str">
        <f t="shared" si="371"/>
        <v/>
      </c>
      <c r="AY2647" s="284" t="str">
        <f t="shared" si="374"/>
        <v/>
      </c>
      <c r="AZ2647" s="284" t="str">
        <f t="shared" si="375"/>
        <v/>
      </c>
    </row>
    <row r="2648" spans="1:52" ht="18" customHeight="1">
      <c r="A2648" s="281">
        <v>1762379</v>
      </c>
      <c r="B2648" s="281" t="s">
        <v>1020</v>
      </c>
      <c r="C2648" s="281" t="s">
        <v>8791</v>
      </c>
      <c r="D2648" s="281" t="s">
        <v>1022</v>
      </c>
      <c r="E2648" s="281" t="s">
        <v>8792</v>
      </c>
      <c r="F2648" s="281">
        <v>1</v>
      </c>
      <c r="G2648" s="281" t="s">
        <v>259</v>
      </c>
      <c r="H2648" s="303">
        <v>38859</v>
      </c>
      <c r="I2648" s="281">
        <v>24</v>
      </c>
      <c r="J2648" s="281" t="s">
        <v>260</v>
      </c>
      <c r="K2648" s="281">
        <v>276</v>
      </c>
      <c r="L2648" s="281" t="s">
        <v>742</v>
      </c>
      <c r="M2648" s="281">
        <v>2086</v>
      </c>
      <c r="N2648" s="281" t="s">
        <v>5903</v>
      </c>
      <c r="O2648" s="281">
        <v>2</v>
      </c>
      <c r="P2648" s="281" t="s">
        <v>303</v>
      </c>
      <c r="W2648" s="281">
        <v>-20</v>
      </c>
      <c r="X2648" s="281" t="s">
        <v>1574</v>
      </c>
      <c r="AA2648" s="281">
        <v>-1</v>
      </c>
      <c r="AB2648" s="281" t="s">
        <v>7787</v>
      </c>
      <c r="AC2648" s="303">
        <v>44864</v>
      </c>
      <c r="AD2648" s="281" t="s">
        <v>11536</v>
      </c>
      <c r="AE2648" s="281" t="s">
        <v>2880</v>
      </c>
      <c r="AF2648" s="281" t="s">
        <v>266</v>
      </c>
      <c r="AG2648" s="281" t="s">
        <v>5904</v>
      </c>
      <c r="AI2648" s="281" t="s">
        <v>5905</v>
      </c>
      <c r="AJ2648" s="281" t="s">
        <v>11510</v>
      </c>
      <c r="AN2648" s="303">
        <v>44711</v>
      </c>
      <c r="AP2648" s="284">
        <f t="shared" si="376"/>
        <v>2641</v>
      </c>
      <c r="AQ2648" s="284" t="str">
        <f t="shared" si="377"/>
        <v>上條拳聖1</v>
      </c>
      <c r="AR2648" s="284" t="str">
        <f t="shared" si="378"/>
        <v>かみじょうけんせい1</v>
      </c>
      <c r="AS2648" s="284">
        <f t="shared" si="379"/>
        <v>1762379</v>
      </c>
      <c r="AT2648" s="284" t="str">
        <f t="shared" si="372"/>
        <v>上條拳聖</v>
      </c>
      <c r="AU2648" s="284">
        <f>IF(AT2648="","",COUNTIF(AT$8:AT2648,AT2648))</f>
        <v>1</v>
      </c>
      <c r="AV2648" s="284" t="str">
        <f t="shared" si="373"/>
        <v>かみじょうけんせい</v>
      </c>
      <c r="AW2648" s="284">
        <f>IF(AV2648="","",COUNTIF(AV$8:AV2648,AV2648))</f>
        <v>1</v>
      </c>
      <c r="AX2648" s="284" t="str">
        <f t="shared" si="371"/>
        <v/>
      </c>
      <c r="AY2648" s="284" t="str">
        <f t="shared" si="374"/>
        <v/>
      </c>
      <c r="AZ2648" s="284" t="str">
        <f t="shared" si="375"/>
        <v/>
      </c>
    </row>
    <row r="2649" spans="1:52" ht="18" customHeight="1">
      <c r="A2649" s="281">
        <v>1762383</v>
      </c>
      <c r="B2649" s="281" t="s">
        <v>7280</v>
      </c>
      <c r="C2649" s="281" t="s">
        <v>8793</v>
      </c>
      <c r="D2649" s="281" t="s">
        <v>6242</v>
      </c>
      <c r="E2649" s="281" t="s">
        <v>8794</v>
      </c>
      <c r="F2649" s="281">
        <v>2</v>
      </c>
      <c r="G2649" s="281" t="s">
        <v>282</v>
      </c>
      <c r="H2649" s="303">
        <v>38859</v>
      </c>
      <c r="I2649" s="281">
        <v>24</v>
      </c>
      <c r="J2649" s="281" t="s">
        <v>260</v>
      </c>
      <c r="K2649" s="281">
        <v>275</v>
      </c>
      <c r="L2649" s="281" t="s">
        <v>273</v>
      </c>
      <c r="M2649" s="281">
        <v>2075</v>
      </c>
      <c r="N2649" s="281" t="s">
        <v>5544</v>
      </c>
      <c r="O2649" s="281">
        <v>2</v>
      </c>
      <c r="P2649" s="281" t="s">
        <v>303</v>
      </c>
      <c r="W2649" s="281">
        <v>-20</v>
      </c>
      <c r="X2649" s="281" t="s">
        <v>1574</v>
      </c>
      <c r="AA2649" s="281">
        <v>-1</v>
      </c>
      <c r="AB2649" s="281" t="s">
        <v>7787</v>
      </c>
      <c r="AC2649" s="303">
        <v>44864</v>
      </c>
      <c r="AD2649" s="281" t="s">
        <v>11536</v>
      </c>
      <c r="AE2649" s="281" t="s">
        <v>6218</v>
      </c>
      <c r="AF2649" s="281" t="s">
        <v>266</v>
      </c>
      <c r="AG2649" s="281" t="s">
        <v>6219</v>
      </c>
      <c r="AI2649" s="281" t="s">
        <v>6220</v>
      </c>
      <c r="AJ2649" s="281" t="s">
        <v>11540</v>
      </c>
      <c r="AN2649" s="303">
        <v>44711</v>
      </c>
      <c r="AP2649" s="284">
        <f t="shared" si="376"/>
        <v>2642</v>
      </c>
      <c r="AQ2649" s="284" t="str">
        <f t="shared" si="377"/>
        <v>武居姫奈1</v>
      </c>
      <c r="AR2649" s="284" t="str">
        <f t="shared" si="378"/>
        <v>たけいてぃな1</v>
      </c>
      <c r="AS2649" s="284">
        <f t="shared" si="379"/>
        <v>1762383</v>
      </c>
      <c r="AT2649" s="284" t="str">
        <f t="shared" si="372"/>
        <v>武居姫奈</v>
      </c>
      <c r="AU2649" s="284">
        <f>IF(AT2649="","",COUNTIF(AT$8:AT2649,AT2649))</f>
        <v>1</v>
      </c>
      <c r="AV2649" s="284" t="str">
        <f t="shared" si="373"/>
        <v>たけいてぃな</v>
      </c>
      <c r="AW2649" s="284">
        <f>IF(AV2649="","",COUNTIF(AV$8:AV2649,AV2649))</f>
        <v>1</v>
      </c>
      <c r="AX2649" s="284" t="str">
        <f t="shared" si="371"/>
        <v/>
      </c>
      <c r="AY2649" s="284" t="str">
        <f t="shared" si="374"/>
        <v/>
      </c>
      <c r="AZ2649" s="284" t="str">
        <f t="shared" si="375"/>
        <v/>
      </c>
    </row>
    <row r="2650" spans="1:52" ht="18" customHeight="1">
      <c r="A2650" s="281">
        <v>1762337</v>
      </c>
      <c r="B2650" s="281" t="s">
        <v>3309</v>
      </c>
      <c r="C2650" s="281" t="s">
        <v>8795</v>
      </c>
      <c r="D2650" s="281" t="s">
        <v>1105</v>
      </c>
      <c r="E2650" s="281" t="s">
        <v>5600</v>
      </c>
      <c r="F2650" s="281">
        <v>2</v>
      </c>
      <c r="G2650" s="281" t="s">
        <v>282</v>
      </c>
      <c r="H2650" s="303">
        <v>38862</v>
      </c>
      <c r="I2650" s="281">
        <v>24</v>
      </c>
      <c r="J2650" s="281" t="s">
        <v>260</v>
      </c>
      <c r="K2650" s="281">
        <v>275</v>
      </c>
      <c r="L2650" s="281" t="s">
        <v>273</v>
      </c>
      <c r="M2650" s="281">
        <v>2078</v>
      </c>
      <c r="N2650" s="281" t="s">
        <v>5883</v>
      </c>
      <c r="O2650" s="281">
        <v>2</v>
      </c>
      <c r="P2650" s="281" t="s">
        <v>303</v>
      </c>
      <c r="W2650" s="281">
        <v>-20</v>
      </c>
      <c r="X2650" s="281" t="s">
        <v>1574</v>
      </c>
      <c r="AA2650" s="281">
        <v>-1</v>
      </c>
      <c r="AB2650" s="281" t="s">
        <v>7787</v>
      </c>
      <c r="AC2650" s="303">
        <v>44864</v>
      </c>
      <c r="AD2650" s="281" t="s">
        <v>11536</v>
      </c>
      <c r="AE2650" s="281" t="s">
        <v>5884</v>
      </c>
      <c r="AF2650" s="281" t="s">
        <v>266</v>
      </c>
      <c r="AG2650" s="281" t="s">
        <v>5885</v>
      </c>
      <c r="AI2650" s="281" t="s">
        <v>5886</v>
      </c>
      <c r="AJ2650" s="281" t="s">
        <v>11508</v>
      </c>
      <c r="AN2650" s="303">
        <v>44711</v>
      </c>
      <c r="AP2650" s="284">
        <f t="shared" si="376"/>
        <v>2643</v>
      </c>
      <c r="AQ2650" s="284" t="str">
        <f t="shared" si="377"/>
        <v>高橋可奈子1</v>
      </c>
      <c r="AR2650" s="284" t="str">
        <f t="shared" si="378"/>
        <v>たかはしかなこ1</v>
      </c>
      <c r="AS2650" s="284">
        <f t="shared" si="379"/>
        <v>1762337</v>
      </c>
      <c r="AT2650" s="284" t="str">
        <f t="shared" si="372"/>
        <v>高橋可奈子</v>
      </c>
      <c r="AU2650" s="284">
        <f>IF(AT2650="","",COUNTIF(AT$8:AT2650,AT2650))</f>
        <v>1</v>
      </c>
      <c r="AV2650" s="284" t="str">
        <f t="shared" si="373"/>
        <v>たかはしかなこ</v>
      </c>
      <c r="AW2650" s="284">
        <f>IF(AV2650="","",COUNTIF(AV$8:AV2650,AV2650))</f>
        <v>1</v>
      </c>
      <c r="AX2650" s="284" t="str">
        <f t="shared" si="371"/>
        <v/>
      </c>
      <c r="AY2650" s="284" t="str">
        <f t="shared" si="374"/>
        <v/>
      </c>
      <c r="AZ2650" s="284" t="str">
        <f t="shared" si="375"/>
        <v/>
      </c>
    </row>
    <row r="2651" spans="1:52" ht="18" customHeight="1">
      <c r="A2651" s="281">
        <v>1762244</v>
      </c>
      <c r="B2651" s="281" t="s">
        <v>2858</v>
      </c>
      <c r="C2651" s="281" t="s">
        <v>8796</v>
      </c>
      <c r="D2651" s="281" t="s">
        <v>2860</v>
      </c>
      <c r="E2651" s="281" t="s">
        <v>3181</v>
      </c>
      <c r="F2651" s="281">
        <v>2</v>
      </c>
      <c r="G2651" s="281" t="s">
        <v>282</v>
      </c>
      <c r="H2651" s="303">
        <v>38863</v>
      </c>
      <c r="I2651" s="281">
        <v>24</v>
      </c>
      <c r="J2651" s="281" t="s">
        <v>260</v>
      </c>
      <c r="K2651" s="281">
        <v>275</v>
      </c>
      <c r="L2651" s="281" t="s">
        <v>273</v>
      </c>
      <c r="M2651" s="281">
        <v>2080</v>
      </c>
      <c r="N2651" s="281" t="s">
        <v>7196</v>
      </c>
      <c r="O2651" s="281">
        <v>2</v>
      </c>
      <c r="P2651" s="281" t="s">
        <v>303</v>
      </c>
      <c r="W2651" s="281">
        <v>-20</v>
      </c>
      <c r="X2651" s="281" t="s">
        <v>1574</v>
      </c>
      <c r="AA2651" s="281">
        <v>-1</v>
      </c>
      <c r="AB2651" s="281" t="s">
        <v>7787</v>
      </c>
      <c r="AC2651" s="303">
        <v>44864</v>
      </c>
      <c r="AD2651" s="281" t="s">
        <v>11536</v>
      </c>
      <c r="AE2651" s="281" t="s">
        <v>1826</v>
      </c>
      <c r="AF2651" s="281" t="s">
        <v>266</v>
      </c>
      <c r="AG2651" s="281" t="s">
        <v>7197</v>
      </c>
      <c r="AI2651" s="281" t="s">
        <v>7198</v>
      </c>
      <c r="AJ2651" s="281" t="s">
        <v>11598</v>
      </c>
      <c r="AN2651" s="303">
        <v>44711</v>
      </c>
      <c r="AP2651" s="284">
        <f t="shared" si="376"/>
        <v>2644</v>
      </c>
      <c r="AQ2651" s="284" t="str">
        <f t="shared" si="377"/>
        <v>直井優姫1</v>
      </c>
      <c r="AR2651" s="284" t="str">
        <f t="shared" si="378"/>
        <v>なおいゆうき1</v>
      </c>
      <c r="AS2651" s="284">
        <f t="shared" si="379"/>
        <v>1762244</v>
      </c>
      <c r="AT2651" s="284" t="str">
        <f t="shared" si="372"/>
        <v>直井優姫</v>
      </c>
      <c r="AU2651" s="284">
        <f>IF(AT2651="","",COUNTIF(AT$8:AT2651,AT2651))</f>
        <v>1</v>
      </c>
      <c r="AV2651" s="284" t="str">
        <f t="shared" si="373"/>
        <v>なおいゆうき</v>
      </c>
      <c r="AW2651" s="284">
        <f>IF(AV2651="","",COUNTIF(AV$8:AV2651,AV2651))</f>
        <v>1</v>
      </c>
      <c r="AX2651" s="284" t="str">
        <f t="shared" si="371"/>
        <v/>
      </c>
      <c r="AY2651" s="284" t="str">
        <f t="shared" si="374"/>
        <v/>
      </c>
      <c r="AZ2651" s="284" t="str">
        <f t="shared" si="375"/>
        <v/>
      </c>
    </row>
    <row r="2652" spans="1:52" ht="18" customHeight="1">
      <c r="A2652" s="281">
        <v>1762320</v>
      </c>
      <c r="B2652" s="281" t="s">
        <v>5956</v>
      </c>
      <c r="C2652" s="281" t="s">
        <v>8797</v>
      </c>
      <c r="D2652" s="281" t="s">
        <v>5958</v>
      </c>
      <c r="E2652" s="281" t="s">
        <v>8550</v>
      </c>
      <c r="F2652" s="281">
        <v>1</v>
      </c>
      <c r="G2652" s="281" t="s">
        <v>259</v>
      </c>
      <c r="H2652" s="303">
        <v>38863</v>
      </c>
      <c r="I2652" s="281">
        <v>24</v>
      </c>
      <c r="J2652" s="281" t="s">
        <v>260</v>
      </c>
      <c r="K2652" s="281">
        <v>275</v>
      </c>
      <c r="L2652" s="281" t="s">
        <v>273</v>
      </c>
      <c r="M2652" s="281">
        <v>2079</v>
      </c>
      <c r="N2652" s="281" t="s">
        <v>5907</v>
      </c>
      <c r="O2652" s="281">
        <v>2</v>
      </c>
      <c r="P2652" s="281" t="s">
        <v>303</v>
      </c>
      <c r="Q2652" s="281">
        <v>0</v>
      </c>
      <c r="S2652" s="281">
        <v>0</v>
      </c>
      <c r="W2652" s="281">
        <v>-20</v>
      </c>
      <c r="X2652" s="281" t="s">
        <v>1574</v>
      </c>
      <c r="AA2652" s="281">
        <v>-1</v>
      </c>
      <c r="AB2652" s="281" t="s">
        <v>7787</v>
      </c>
      <c r="AC2652" s="303">
        <v>44864</v>
      </c>
      <c r="AD2652" s="281" t="s">
        <v>11536</v>
      </c>
      <c r="AE2652" s="281" t="s">
        <v>5908</v>
      </c>
      <c r="AF2652" s="281" t="s">
        <v>266</v>
      </c>
      <c r="AG2652" s="281" t="s">
        <v>5909</v>
      </c>
      <c r="AI2652" s="281" t="s">
        <v>5910</v>
      </c>
      <c r="AJ2652" s="281" t="s">
        <v>11511</v>
      </c>
      <c r="AN2652" s="303">
        <v>44711</v>
      </c>
      <c r="AP2652" s="284">
        <f t="shared" si="376"/>
        <v>2645</v>
      </c>
      <c r="AQ2652" s="284" t="str">
        <f t="shared" si="377"/>
        <v>秋山騎良1</v>
      </c>
      <c r="AR2652" s="284" t="str">
        <f t="shared" si="378"/>
        <v>あきやまきら1</v>
      </c>
      <c r="AS2652" s="284">
        <f t="shared" si="379"/>
        <v>1762320</v>
      </c>
      <c r="AT2652" s="284" t="str">
        <f t="shared" si="372"/>
        <v>秋山騎良</v>
      </c>
      <c r="AU2652" s="284">
        <f>IF(AT2652="","",COUNTIF(AT$8:AT2652,AT2652))</f>
        <v>1</v>
      </c>
      <c r="AV2652" s="284" t="str">
        <f t="shared" si="373"/>
        <v>あきやまきら</v>
      </c>
      <c r="AW2652" s="284">
        <f>IF(AV2652="","",COUNTIF(AV$8:AV2652,AV2652))</f>
        <v>1</v>
      </c>
      <c r="AX2652" s="284" t="str">
        <f t="shared" si="371"/>
        <v/>
      </c>
      <c r="AY2652" s="284" t="str">
        <f t="shared" si="374"/>
        <v/>
      </c>
      <c r="AZ2652" s="284" t="str">
        <f t="shared" si="375"/>
        <v/>
      </c>
    </row>
    <row r="2653" spans="1:52" ht="18" customHeight="1">
      <c r="A2653" s="281">
        <v>1762276</v>
      </c>
      <c r="B2653" s="281" t="s">
        <v>3425</v>
      </c>
      <c r="C2653" s="281" t="s">
        <v>8798</v>
      </c>
      <c r="D2653" s="281" t="s">
        <v>3427</v>
      </c>
      <c r="E2653" s="281" t="s">
        <v>8799</v>
      </c>
      <c r="F2653" s="281">
        <v>2</v>
      </c>
      <c r="G2653" s="281" t="s">
        <v>282</v>
      </c>
      <c r="H2653" s="303">
        <v>38866</v>
      </c>
      <c r="I2653" s="281">
        <v>24</v>
      </c>
      <c r="J2653" s="281" t="s">
        <v>260</v>
      </c>
      <c r="K2653" s="281">
        <v>275</v>
      </c>
      <c r="L2653" s="281" t="s">
        <v>273</v>
      </c>
      <c r="M2653" s="281">
        <v>2081</v>
      </c>
      <c r="N2653" s="281" t="s">
        <v>5858</v>
      </c>
      <c r="O2653" s="281">
        <v>2</v>
      </c>
      <c r="P2653" s="281" t="s">
        <v>303</v>
      </c>
      <c r="Q2653" s="281">
        <v>0</v>
      </c>
      <c r="S2653" s="281">
        <v>0</v>
      </c>
      <c r="W2653" s="281">
        <v>-20</v>
      </c>
      <c r="X2653" s="281" t="s">
        <v>1574</v>
      </c>
      <c r="AA2653" s="281">
        <v>-1</v>
      </c>
      <c r="AB2653" s="281" t="s">
        <v>7787</v>
      </c>
      <c r="AC2653" s="303">
        <v>44864</v>
      </c>
      <c r="AD2653" s="281" t="s">
        <v>11536</v>
      </c>
      <c r="AE2653" s="281" t="s">
        <v>5859</v>
      </c>
      <c r="AF2653" s="281" t="s">
        <v>266</v>
      </c>
      <c r="AG2653" s="281" t="s">
        <v>5860</v>
      </c>
      <c r="AI2653" s="281" t="s">
        <v>5861</v>
      </c>
      <c r="AJ2653" s="281" t="s">
        <v>11504</v>
      </c>
      <c r="AN2653" s="303">
        <v>44711</v>
      </c>
      <c r="AP2653" s="284">
        <f t="shared" si="376"/>
        <v>2646</v>
      </c>
      <c r="AQ2653" s="284" t="str">
        <f t="shared" si="377"/>
        <v>西澤優珠1</v>
      </c>
      <c r="AR2653" s="284" t="str">
        <f t="shared" si="378"/>
        <v>にしざわゆず1</v>
      </c>
      <c r="AS2653" s="284">
        <f t="shared" si="379"/>
        <v>1762276</v>
      </c>
      <c r="AT2653" s="284" t="str">
        <f t="shared" si="372"/>
        <v>西澤優珠</v>
      </c>
      <c r="AU2653" s="284">
        <f>IF(AT2653="","",COUNTIF(AT$8:AT2653,AT2653))</f>
        <v>1</v>
      </c>
      <c r="AV2653" s="284" t="str">
        <f t="shared" si="373"/>
        <v>にしざわゆず</v>
      </c>
      <c r="AW2653" s="284">
        <f>IF(AV2653="","",COUNTIF(AV$8:AV2653,AV2653))</f>
        <v>1</v>
      </c>
      <c r="AX2653" s="284" t="str">
        <f t="shared" si="371"/>
        <v/>
      </c>
      <c r="AY2653" s="284" t="str">
        <f t="shared" si="374"/>
        <v/>
      </c>
      <c r="AZ2653" s="284" t="str">
        <f t="shared" si="375"/>
        <v/>
      </c>
    </row>
    <row r="2654" spans="1:52" ht="18" customHeight="1">
      <c r="A2654" s="281">
        <v>1762676</v>
      </c>
      <c r="B2654" s="281" t="s">
        <v>3094</v>
      </c>
      <c r="C2654" s="281" t="s">
        <v>8800</v>
      </c>
      <c r="D2654" s="281" t="s">
        <v>3096</v>
      </c>
      <c r="E2654" s="281" t="s">
        <v>6370</v>
      </c>
      <c r="F2654" s="281">
        <v>2</v>
      </c>
      <c r="G2654" s="281" t="s">
        <v>282</v>
      </c>
      <c r="H2654" s="303">
        <v>38866</v>
      </c>
      <c r="I2654" s="281">
        <v>24</v>
      </c>
      <c r="J2654" s="281" t="s">
        <v>260</v>
      </c>
      <c r="K2654" s="281">
        <v>273</v>
      </c>
      <c r="L2654" s="281" t="s">
        <v>784</v>
      </c>
      <c r="M2654" s="281">
        <v>2065</v>
      </c>
      <c r="N2654" s="281" t="s">
        <v>6025</v>
      </c>
      <c r="O2654" s="281">
        <v>2</v>
      </c>
      <c r="P2654" s="281" t="s">
        <v>303</v>
      </c>
      <c r="W2654" s="281">
        <v>-20</v>
      </c>
      <c r="X2654" s="281" t="s">
        <v>1574</v>
      </c>
      <c r="AA2654" s="281">
        <v>-1</v>
      </c>
      <c r="AB2654" s="281" t="s">
        <v>7787</v>
      </c>
      <c r="AC2654" s="303">
        <v>44864</v>
      </c>
      <c r="AD2654" s="281" t="s">
        <v>11536</v>
      </c>
      <c r="AE2654" s="281" t="s">
        <v>7497</v>
      </c>
      <c r="AF2654" s="281" t="s">
        <v>266</v>
      </c>
      <c r="AG2654" s="281" t="s">
        <v>7498</v>
      </c>
      <c r="AI2654" s="281" t="s">
        <v>7499</v>
      </c>
      <c r="AJ2654" s="281" t="s">
        <v>11615</v>
      </c>
      <c r="AN2654" s="303">
        <v>44711</v>
      </c>
      <c r="AP2654" s="284">
        <f t="shared" si="376"/>
        <v>2647</v>
      </c>
      <c r="AQ2654" s="284" t="str">
        <f t="shared" si="377"/>
        <v>金子麻衣1</v>
      </c>
      <c r="AR2654" s="284" t="str">
        <f t="shared" si="378"/>
        <v>かねこまい1</v>
      </c>
      <c r="AS2654" s="284">
        <f t="shared" si="379"/>
        <v>1762676</v>
      </c>
      <c r="AT2654" s="284" t="str">
        <f t="shared" si="372"/>
        <v>金子麻衣</v>
      </c>
      <c r="AU2654" s="284">
        <f>IF(AT2654="","",COUNTIF(AT$8:AT2654,AT2654))</f>
        <v>1</v>
      </c>
      <c r="AV2654" s="284" t="str">
        <f t="shared" si="373"/>
        <v>かねこまい</v>
      </c>
      <c r="AW2654" s="284">
        <f>IF(AV2654="","",COUNTIF(AV$8:AV2654,AV2654))</f>
        <v>1</v>
      </c>
      <c r="AX2654" s="284" t="str">
        <f t="shared" si="371"/>
        <v/>
      </c>
      <c r="AY2654" s="284" t="str">
        <f t="shared" si="374"/>
        <v/>
      </c>
      <c r="AZ2654" s="284" t="str">
        <f t="shared" si="375"/>
        <v/>
      </c>
    </row>
    <row r="2655" spans="1:52" ht="18" customHeight="1">
      <c r="A2655" s="281">
        <v>1762339</v>
      </c>
      <c r="B2655" s="281" t="s">
        <v>8801</v>
      </c>
      <c r="C2655" s="281" t="s">
        <v>8802</v>
      </c>
      <c r="D2655" s="281" t="s">
        <v>8803</v>
      </c>
      <c r="E2655" s="281" t="s">
        <v>5224</v>
      </c>
      <c r="F2655" s="281">
        <v>2</v>
      </c>
      <c r="G2655" s="281" t="s">
        <v>282</v>
      </c>
      <c r="H2655" s="303">
        <v>38867</v>
      </c>
      <c r="I2655" s="281">
        <v>24</v>
      </c>
      <c r="J2655" s="281" t="s">
        <v>260</v>
      </c>
      <c r="K2655" s="281">
        <v>275</v>
      </c>
      <c r="L2655" s="281" t="s">
        <v>273</v>
      </c>
      <c r="M2655" s="281">
        <v>2078</v>
      </c>
      <c r="N2655" s="281" t="s">
        <v>5883</v>
      </c>
      <c r="O2655" s="281">
        <v>2</v>
      </c>
      <c r="P2655" s="281" t="s">
        <v>303</v>
      </c>
      <c r="W2655" s="281">
        <v>-20</v>
      </c>
      <c r="X2655" s="281" t="s">
        <v>1574</v>
      </c>
      <c r="AA2655" s="281">
        <v>-1</v>
      </c>
      <c r="AB2655" s="281" t="s">
        <v>7787</v>
      </c>
      <c r="AC2655" s="303">
        <v>44864</v>
      </c>
      <c r="AD2655" s="281" t="s">
        <v>11536</v>
      </c>
      <c r="AE2655" s="281" t="s">
        <v>5884</v>
      </c>
      <c r="AF2655" s="281" t="s">
        <v>266</v>
      </c>
      <c r="AG2655" s="281" t="s">
        <v>5885</v>
      </c>
      <c r="AI2655" s="281" t="s">
        <v>5886</v>
      </c>
      <c r="AJ2655" s="281" t="s">
        <v>11508</v>
      </c>
      <c r="AN2655" s="303">
        <v>44711</v>
      </c>
      <c r="AP2655" s="284">
        <f t="shared" si="376"/>
        <v>2648</v>
      </c>
      <c r="AQ2655" s="284" t="str">
        <f t="shared" si="377"/>
        <v>福地麻友1</v>
      </c>
      <c r="AR2655" s="284" t="str">
        <f t="shared" si="378"/>
        <v>ふくちまゆ1</v>
      </c>
      <c r="AS2655" s="284">
        <f t="shared" si="379"/>
        <v>1762339</v>
      </c>
      <c r="AT2655" s="284" t="str">
        <f t="shared" si="372"/>
        <v>福地麻友</v>
      </c>
      <c r="AU2655" s="284">
        <f>IF(AT2655="","",COUNTIF(AT$8:AT2655,AT2655))</f>
        <v>1</v>
      </c>
      <c r="AV2655" s="284" t="str">
        <f t="shared" si="373"/>
        <v>ふくちまゆ</v>
      </c>
      <c r="AW2655" s="284">
        <f>IF(AV2655="","",COUNTIF(AV$8:AV2655,AV2655))</f>
        <v>1</v>
      </c>
      <c r="AX2655" s="284" t="str">
        <f t="shared" si="371"/>
        <v/>
      </c>
      <c r="AY2655" s="284" t="str">
        <f t="shared" si="374"/>
        <v/>
      </c>
      <c r="AZ2655" s="284" t="str">
        <f t="shared" si="375"/>
        <v/>
      </c>
    </row>
    <row r="2656" spans="1:52" ht="18" customHeight="1">
      <c r="A2656" s="281">
        <v>1760057</v>
      </c>
      <c r="B2656" s="281" t="s">
        <v>2068</v>
      </c>
      <c r="C2656" s="281" t="s">
        <v>8804</v>
      </c>
      <c r="D2656" s="281" t="s">
        <v>2070</v>
      </c>
      <c r="E2656" s="281" t="s">
        <v>6009</v>
      </c>
      <c r="F2656" s="281">
        <v>1</v>
      </c>
      <c r="G2656" s="281" t="s">
        <v>259</v>
      </c>
      <c r="H2656" s="303">
        <v>38869</v>
      </c>
      <c r="I2656" s="281">
        <v>24</v>
      </c>
      <c r="J2656" s="281" t="s">
        <v>260</v>
      </c>
      <c r="K2656" s="281">
        <v>271</v>
      </c>
      <c r="L2656" s="281" t="s">
        <v>413</v>
      </c>
      <c r="M2656" s="281">
        <v>2060</v>
      </c>
      <c r="N2656" s="281" t="s">
        <v>5369</v>
      </c>
      <c r="O2656" s="281">
        <v>2</v>
      </c>
      <c r="P2656" s="281" t="s">
        <v>303</v>
      </c>
      <c r="W2656" s="281">
        <v>-20</v>
      </c>
      <c r="X2656" s="281" t="s">
        <v>1574</v>
      </c>
      <c r="AA2656" s="281">
        <v>-1</v>
      </c>
      <c r="AB2656" s="281" t="s">
        <v>7787</v>
      </c>
      <c r="AC2656" s="303">
        <v>44864</v>
      </c>
      <c r="AD2656" s="281" t="s">
        <v>11537</v>
      </c>
      <c r="AE2656" s="281" t="s">
        <v>1017</v>
      </c>
      <c r="AF2656" s="281" t="s">
        <v>266</v>
      </c>
      <c r="AG2656" s="281" t="s">
        <v>5370</v>
      </c>
      <c r="AI2656" s="281" t="s">
        <v>5371</v>
      </c>
      <c r="AJ2656" s="281" t="s">
        <v>11466</v>
      </c>
      <c r="AN2656" s="303">
        <v>44705</v>
      </c>
      <c r="AP2656" s="284">
        <f t="shared" si="376"/>
        <v>2649</v>
      </c>
      <c r="AQ2656" s="284" t="str">
        <f t="shared" si="377"/>
        <v>柳澤珠羽1</v>
      </c>
      <c r="AR2656" s="284" t="str">
        <f t="shared" si="378"/>
        <v>やなぎさわしゅう1</v>
      </c>
      <c r="AS2656" s="284">
        <f t="shared" si="379"/>
        <v>1760057</v>
      </c>
      <c r="AT2656" s="284" t="str">
        <f t="shared" si="372"/>
        <v>柳澤珠羽</v>
      </c>
      <c r="AU2656" s="284">
        <f>IF(AT2656="","",COUNTIF(AT$8:AT2656,AT2656))</f>
        <v>1</v>
      </c>
      <c r="AV2656" s="284" t="str">
        <f t="shared" si="373"/>
        <v>やなぎさわしゅう</v>
      </c>
      <c r="AW2656" s="284">
        <f>IF(AV2656="","",COUNTIF(AV$8:AV2656,AV2656))</f>
        <v>1</v>
      </c>
      <c r="AX2656" s="284" t="str">
        <f t="shared" si="371"/>
        <v/>
      </c>
      <c r="AY2656" s="284" t="str">
        <f t="shared" si="374"/>
        <v/>
      </c>
      <c r="AZ2656" s="284" t="str">
        <f t="shared" si="375"/>
        <v/>
      </c>
    </row>
    <row r="2657" spans="1:52" ht="18" customHeight="1">
      <c r="A2657" s="281">
        <v>1759937</v>
      </c>
      <c r="B2657" s="281" t="s">
        <v>4089</v>
      </c>
      <c r="C2657" s="281" t="s">
        <v>8805</v>
      </c>
      <c r="D2657" s="281" t="s">
        <v>1439</v>
      </c>
      <c r="E2657" s="281" t="s">
        <v>6320</v>
      </c>
      <c r="F2657" s="281">
        <v>1</v>
      </c>
      <c r="G2657" s="281" t="s">
        <v>259</v>
      </c>
      <c r="H2657" s="303">
        <v>38872</v>
      </c>
      <c r="I2657" s="281">
        <v>24</v>
      </c>
      <c r="J2657" s="281" t="s">
        <v>260</v>
      </c>
      <c r="K2657" s="281">
        <v>271</v>
      </c>
      <c r="L2657" s="281" t="s">
        <v>413</v>
      </c>
      <c r="M2657" s="281">
        <v>2056</v>
      </c>
      <c r="N2657" s="281" t="s">
        <v>5498</v>
      </c>
      <c r="O2657" s="281">
        <v>2</v>
      </c>
      <c r="P2657" s="281" t="s">
        <v>303</v>
      </c>
      <c r="W2657" s="281">
        <v>-20</v>
      </c>
      <c r="X2657" s="281" t="s">
        <v>1574</v>
      </c>
      <c r="AA2657" s="281">
        <v>-1</v>
      </c>
      <c r="AB2657" s="281" t="s">
        <v>7787</v>
      </c>
      <c r="AC2657" s="303">
        <v>44864</v>
      </c>
      <c r="AD2657" s="281" t="s">
        <v>11537</v>
      </c>
      <c r="AE2657" s="281" t="s">
        <v>3735</v>
      </c>
      <c r="AF2657" s="281" t="s">
        <v>266</v>
      </c>
      <c r="AG2657" s="281" t="s">
        <v>5499</v>
      </c>
      <c r="AI2657" s="281" t="s">
        <v>5500</v>
      </c>
      <c r="AJ2657" s="281" t="s">
        <v>11476</v>
      </c>
      <c r="AN2657" s="303">
        <v>44705</v>
      </c>
      <c r="AP2657" s="284">
        <f t="shared" si="376"/>
        <v>2650</v>
      </c>
      <c r="AQ2657" s="284" t="str">
        <f t="shared" si="377"/>
        <v>三尾遙輝1</v>
      </c>
      <c r="AR2657" s="284" t="str">
        <f t="shared" si="378"/>
        <v>みつおはるき1</v>
      </c>
      <c r="AS2657" s="284">
        <f t="shared" si="379"/>
        <v>1759937</v>
      </c>
      <c r="AT2657" s="284" t="str">
        <f t="shared" si="372"/>
        <v>三尾遙輝</v>
      </c>
      <c r="AU2657" s="284">
        <f>IF(AT2657="","",COUNTIF(AT$8:AT2657,AT2657))</f>
        <v>1</v>
      </c>
      <c r="AV2657" s="284" t="str">
        <f t="shared" si="373"/>
        <v>みつおはるき</v>
      </c>
      <c r="AW2657" s="284">
        <f>IF(AV2657="","",COUNTIF(AV$8:AV2657,AV2657))</f>
        <v>1</v>
      </c>
      <c r="AX2657" s="284" t="str">
        <f t="shared" si="371"/>
        <v/>
      </c>
      <c r="AY2657" s="284" t="str">
        <f t="shared" si="374"/>
        <v/>
      </c>
      <c r="AZ2657" s="284" t="str">
        <f t="shared" si="375"/>
        <v/>
      </c>
    </row>
    <row r="2658" spans="1:52" ht="18" customHeight="1">
      <c r="A2658" s="281">
        <v>1762399</v>
      </c>
      <c r="B2658" s="281" t="s">
        <v>6621</v>
      </c>
      <c r="C2658" s="281" t="s">
        <v>8806</v>
      </c>
      <c r="D2658" s="281" t="s">
        <v>5540</v>
      </c>
      <c r="E2658" s="281" t="s">
        <v>8807</v>
      </c>
      <c r="F2658" s="281">
        <v>1</v>
      </c>
      <c r="G2658" s="281" t="s">
        <v>259</v>
      </c>
      <c r="H2658" s="303">
        <v>38873</v>
      </c>
      <c r="I2658" s="281">
        <v>24</v>
      </c>
      <c r="J2658" s="281" t="s">
        <v>260</v>
      </c>
      <c r="K2658" s="281">
        <v>275</v>
      </c>
      <c r="L2658" s="281" t="s">
        <v>273</v>
      </c>
      <c r="M2658" s="281">
        <v>2075</v>
      </c>
      <c r="N2658" s="281" t="s">
        <v>5544</v>
      </c>
      <c r="O2658" s="281">
        <v>2</v>
      </c>
      <c r="P2658" s="281" t="s">
        <v>303</v>
      </c>
      <c r="W2658" s="281">
        <v>-20</v>
      </c>
      <c r="X2658" s="281" t="s">
        <v>1574</v>
      </c>
      <c r="AA2658" s="281">
        <v>-1</v>
      </c>
      <c r="AB2658" s="281" t="s">
        <v>7787</v>
      </c>
      <c r="AC2658" s="303">
        <v>44864</v>
      </c>
      <c r="AD2658" s="281" t="s">
        <v>11536</v>
      </c>
      <c r="AE2658" s="281" t="s">
        <v>6218</v>
      </c>
      <c r="AF2658" s="281" t="s">
        <v>266</v>
      </c>
      <c r="AG2658" s="281" t="s">
        <v>6219</v>
      </c>
      <c r="AI2658" s="281" t="s">
        <v>6220</v>
      </c>
      <c r="AJ2658" s="281" t="s">
        <v>11540</v>
      </c>
      <c r="AN2658" s="303">
        <v>44711</v>
      </c>
      <c r="AP2658" s="284">
        <f t="shared" si="376"/>
        <v>2651</v>
      </c>
      <c r="AQ2658" s="284" t="str">
        <f t="shared" si="377"/>
        <v>川窪瞭介1</v>
      </c>
      <c r="AR2658" s="284" t="str">
        <f t="shared" si="378"/>
        <v>かわくぼりゅうすけ1</v>
      </c>
      <c r="AS2658" s="284">
        <f t="shared" si="379"/>
        <v>1762399</v>
      </c>
      <c r="AT2658" s="284" t="str">
        <f t="shared" si="372"/>
        <v>川窪瞭介</v>
      </c>
      <c r="AU2658" s="284">
        <f>IF(AT2658="","",COUNTIF(AT$8:AT2658,AT2658))</f>
        <v>1</v>
      </c>
      <c r="AV2658" s="284" t="str">
        <f t="shared" si="373"/>
        <v>かわくぼりゅうすけ</v>
      </c>
      <c r="AW2658" s="284">
        <f>IF(AV2658="","",COUNTIF(AV$8:AV2658,AV2658))</f>
        <v>1</v>
      </c>
      <c r="AX2658" s="284" t="str">
        <f t="shared" si="371"/>
        <v/>
      </c>
      <c r="AY2658" s="284" t="str">
        <f t="shared" si="374"/>
        <v/>
      </c>
      <c r="AZ2658" s="284" t="str">
        <f t="shared" si="375"/>
        <v/>
      </c>
    </row>
    <row r="2659" spans="1:52" ht="18" customHeight="1">
      <c r="A2659" s="281">
        <v>1762675</v>
      </c>
      <c r="B2659" s="281" t="s">
        <v>6010</v>
      </c>
      <c r="C2659" s="281" t="s">
        <v>7227</v>
      </c>
      <c r="D2659" s="281" t="s">
        <v>6012</v>
      </c>
      <c r="E2659" s="281" t="s">
        <v>5455</v>
      </c>
      <c r="F2659" s="281">
        <v>2</v>
      </c>
      <c r="G2659" s="281" t="s">
        <v>282</v>
      </c>
      <c r="H2659" s="303">
        <v>38876</v>
      </c>
      <c r="I2659" s="281">
        <v>24</v>
      </c>
      <c r="J2659" s="281" t="s">
        <v>260</v>
      </c>
      <c r="K2659" s="281">
        <v>273</v>
      </c>
      <c r="L2659" s="281" t="s">
        <v>784</v>
      </c>
      <c r="M2659" s="281">
        <v>2065</v>
      </c>
      <c r="N2659" s="281" t="s">
        <v>6025</v>
      </c>
      <c r="O2659" s="281">
        <v>2</v>
      </c>
      <c r="P2659" s="281" t="s">
        <v>303</v>
      </c>
      <c r="W2659" s="281">
        <v>-20</v>
      </c>
      <c r="X2659" s="281" t="s">
        <v>1574</v>
      </c>
      <c r="AA2659" s="281">
        <v>-1</v>
      </c>
      <c r="AB2659" s="281" t="s">
        <v>7787</v>
      </c>
      <c r="AC2659" s="303">
        <v>44864</v>
      </c>
      <c r="AD2659" s="281" t="s">
        <v>11536</v>
      </c>
      <c r="AE2659" s="281" t="s">
        <v>7497</v>
      </c>
      <c r="AF2659" s="281" t="s">
        <v>266</v>
      </c>
      <c r="AG2659" s="281" t="s">
        <v>7498</v>
      </c>
      <c r="AI2659" s="281" t="s">
        <v>7499</v>
      </c>
      <c r="AJ2659" s="281" t="s">
        <v>11615</v>
      </c>
      <c r="AN2659" s="303">
        <v>44711</v>
      </c>
      <c r="AP2659" s="284">
        <f t="shared" si="376"/>
        <v>2652</v>
      </c>
      <c r="AQ2659" s="284" t="str">
        <f t="shared" si="377"/>
        <v>相澤優衣1</v>
      </c>
      <c r="AR2659" s="284" t="str">
        <f t="shared" si="378"/>
        <v>あいざわゆい1</v>
      </c>
      <c r="AS2659" s="284">
        <f t="shared" si="379"/>
        <v>1762675</v>
      </c>
      <c r="AT2659" s="284" t="str">
        <f t="shared" si="372"/>
        <v>相澤優衣</v>
      </c>
      <c r="AU2659" s="284">
        <f>IF(AT2659="","",COUNTIF(AT$8:AT2659,AT2659))</f>
        <v>1</v>
      </c>
      <c r="AV2659" s="284" t="str">
        <f t="shared" si="373"/>
        <v>あいざわゆい</v>
      </c>
      <c r="AW2659" s="284">
        <f>IF(AV2659="","",COUNTIF(AV$8:AV2659,AV2659))</f>
        <v>1</v>
      </c>
      <c r="AX2659" s="284" t="str">
        <f t="shared" si="371"/>
        <v/>
      </c>
      <c r="AY2659" s="284" t="str">
        <f t="shared" si="374"/>
        <v/>
      </c>
      <c r="AZ2659" s="284" t="str">
        <f t="shared" si="375"/>
        <v/>
      </c>
    </row>
    <row r="2660" spans="1:52" ht="18" customHeight="1">
      <c r="A2660" s="281">
        <v>1760034</v>
      </c>
      <c r="B2660" s="281" t="s">
        <v>8808</v>
      </c>
      <c r="C2660" s="281" t="s">
        <v>8809</v>
      </c>
      <c r="D2660" s="281" t="s">
        <v>8810</v>
      </c>
      <c r="E2660" s="281" t="s">
        <v>7016</v>
      </c>
      <c r="F2660" s="281">
        <v>2</v>
      </c>
      <c r="G2660" s="281" t="s">
        <v>282</v>
      </c>
      <c r="H2660" s="303">
        <v>38879</v>
      </c>
      <c r="I2660" s="281">
        <v>24</v>
      </c>
      <c r="J2660" s="281" t="s">
        <v>260</v>
      </c>
      <c r="K2660" s="281">
        <v>270</v>
      </c>
      <c r="L2660" s="281" t="s">
        <v>720</v>
      </c>
      <c r="M2660" s="281">
        <v>2054</v>
      </c>
      <c r="N2660" s="281" t="s">
        <v>5865</v>
      </c>
      <c r="O2660" s="281">
        <v>2</v>
      </c>
      <c r="P2660" s="281" t="s">
        <v>303</v>
      </c>
      <c r="W2660" s="281">
        <v>-20</v>
      </c>
      <c r="X2660" s="281" t="s">
        <v>1574</v>
      </c>
      <c r="AA2660" s="281">
        <v>-1</v>
      </c>
      <c r="AB2660" s="281" t="s">
        <v>7787</v>
      </c>
      <c r="AC2660" s="303">
        <v>44864</v>
      </c>
      <c r="AD2660" s="281" t="s">
        <v>11537</v>
      </c>
      <c r="AE2660" s="281" t="s">
        <v>5866</v>
      </c>
      <c r="AF2660" s="281" t="s">
        <v>266</v>
      </c>
      <c r="AG2660" s="281" t="s">
        <v>5867</v>
      </c>
      <c r="AI2660" s="281" t="s">
        <v>5868</v>
      </c>
      <c r="AJ2660" s="281" t="s">
        <v>11506</v>
      </c>
      <c r="AN2660" s="303">
        <v>44705</v>
      </c>
      <c r="AP2660" s="284">
        <f t="shared" si="376"/>
        <v>2653</v>
      </c>
      <c r="AQ2660" s="284" t="str">
        <f t="shared" si="377"/>
        <v>大山美海1</v>
      </c>
      <c r="AR2660" s="284" t="str">
        <f t="shared" si="378"/>
        <v>おおやまみう1</v>
      </c>
      <c r="AS2660" s="284">
        <f t="shared" si="379"/>
        <v>1760034</v>
      </c>
      <c r="AT2660" s="284" t="str">
        <f t="shared" si="372"/>
        <v>大山美海</v>
      </c>
      <c r="AU2660" s="284">
        <f>IF(AT2660="","",COUNTIF(AT$8:AT2660,AT2660))</f>
        <v>1</v>
      </c>
      <c r="AV2660" s="284" t="str">
        <f t="shared" si="373"/>
        <v>おおやまみう</v>
      </c>
      <c r="AW2660" s="284">
        <f>IF(AV2660="","",COUNTIF(AV$8:AV2660,AV2660))</f>
        <v>1</v>
      </c>
      <c r="AX2660" s="284" t="str">
        <f t="shared" si="371"/>
        <v/>
      </c>
      <c r="AY2660" s="284" t="str">
        <f t="shared" si="374"/>
        <v/>
      </c>
      <c r="AZ2660" s="284" t="str">
        <f t="shared" si="375"/>
        <v/>
      </c>
    </row>
    <row r="2661" spans="1:52" ht="18" customHeight="1">
      <c r="A2661" s="281">
        <v>1762400</v>
      </c>
      <c r="B2661" s="281" t="s">
        <v>8811</v>
      </c>
      <c r="C2661" s="281" t="s">
        <v>315</v>
      </c>
      <c r="D2661" s="281" t="s">
        <v>8812</v>
      </c>
      <c r="E2661" s="281" t="s">
        <v>4070</v>
      </c>
      <c r="F2661" s="281">
        <v>1</v>
      </c>
      <c r="G2661" s="281" t="s">
        <v>259</v>
      </c>
      <c r="H2661" s="303">
        <v>38879</v>
      </c>
      <c r="I2661" s="281">
        <v>24</v>
      </c>
      <c r="J2661" s="281" t="s">
        <v>260</v>
      </c>
      <c r="K2661" s="281">
        <v>275</v>
      </c>
      <c r="L2661" s="281" t="s">
        <v>273</v>
      </c>
      <c r="M2661" s="281">
        <v>2075</v>
      </c>
      <c r="N2661" s="281" t="s">
        <v>5544</v>
      </c>
      <c r="O2661" s="281">
        <v>2</v>
      </c>
      <c r="P2661" s="281" t="s">
        <v>303</v>
      </c>
      <c r="W2661" s="281">
        <v>-20</v>
      </c>
      <c r="X2661" s="281" t="s">
        <v>1574</v>
      </c>
      <c r="AA2661" s="281">
        <v>-1</v>
      </c>
      <c r="AB2661" s="281" t="s">
        <v>7787</v>
      </c>
      <c r="AC2661" s="303">
        <v>44864</v>
      </c>
      <c r="AD2661" s="281" t="s">
        <v>11536</v>
      </c>
      <c r="AE2661" s="281" t="s">
        <v>6218</v>
      </c>
      <c r="AF2661" s="281" t="s">
        <v>266</v>
      </c>
      <c r="AG2661" s="281" t="s">
        <v>6219</v>
      </c>
      <c r="AI2661" s="281" t="s">
        <v>6220</v>
      </c>
      <c r="AJ2661" s="281" t="s">
        <v>11540</v>
      </c>
      <c r="AN2661" s="303">
        <v>44711</v>
      </c>
      <c r="AP2661" s="284">
        <f t="shared" si="376"/>
        <v>2654</v>
      </c>
      <c r="AQ2661" s="284" t="str">
        <f t="shared" si="377"/>
        <v>杉浦悠太1</v>
      </c>
      <c r="AR2661" s="284" t="str">
        <f t="shared" si="378"/>
        <v>すぎうらゆうた1</v>
      </c>
      <c r="AS2661" s="284">
        <f t="shared" si="379"/>
        <v>1762400</v>
      </c>
      <c r="AT2661" s="284" t="str">
        <f t="shared" si="372"/>
        <v>杉浦悠太</v>
      </c>
      <c r="AU2661" s="284">
        <f>IF(AT2661="","",COUNTIF(AT$8:AT2661,AT2661))</f>
        <v>1</v>
      </c>
      <c r="AV2661" s="284" t="str">
        <f t="shared" si="373"/>
        <v>すぎうらゆうた</v>
      </c>
      <c r="AW2661" s="284">
        <f>IF(AV2661="","",COUNTIF(AV$8:AV2661,AV2661))</f>
        <v>1</v>
      </c>
      <c r="AX2661" s="284" t="str">
        <f t="shared" si="371"/>
        <v/>
      </c>
      <c r="AY2661" s="284" t="str">
        <f t="shared" si="374"/>
        <v/>
      </c>
      <c r="AZ2661" s="284" t="str">
        <f t="shared" si="375"/>
        <v/>
      </c>
    </row>
    <row r="2662" spans="1:52" ht="18" customHeight="1">
      <c r="A2662" s="281">
        <v>1759928</v>
      </c>
      <c r="B2662" s="281" t="s">
        <v>3035</v>
      </c>
      <c r="C2662" s="281" t="s">
        <v>8813</v>
      </c>
      <c r="D2662" s="281" t="s">
        <v>3037</v>
      </c>
      <c r="E2662" s="281" t="s">
        <v>7540</v>
      </c>
      <c r="F2662" s="281">
        <v>2</v>
      </c>
      <c r="G2662" s="281" t="s">
        <v>282</v>
      </c>
      <c r="H2662" s="303">
        <v>38880</v>
      </c>
      <c r="I2662" s="281">
        <v>24</v>
      </c>
      <c r="J2662" s="281" t="s">
        <v>260</v>
      </c>
      <c r="K2662" s="281">
        <v>271</v>
      </c>
      <c r="L2662" s="281" t="s">
        <v>413</v>
      </c>
      <c r="M2662" s="281">
        <v>2059</v>
      </c>
      <c r="N2662" s="281" t="s">
        <v>5378</v>
      </c>
      <c r="O2662" s="281">
        <v>2</v>
      </c>
      <c r="P2662" s="281" t="s">
        <v>303</v>
      </c>
      <c r="W2662" s="281">
        <v>-20</v>
      </c>
      <c r="X2662" s="281" t="s">
        <v>1574</v>
      </c>
      <c r="AA2662" s="281">
        <v>-1</v>
      </c>
      <c r="AB2662" s="281" t="s">
        <v>7787</v>
      </c>
      <c r="AC2662" s="303">
        <v>44864</v>
      </c>
      <c r="AD2662" s="281" t="s">
        <v>11537</v>
      </c>
      <c r="AE2662" s="281" t="s">
        <v>1017</v>
      </c>
      <c r="AF2662" s="281" t="s">
        <v>266</v>
      </c>
      <c r="AG2662" s="281" t="s">
        <v>5511</v>
      </c>
      <c r="AI2662" s="281" t="s">
        <v>5380</v>
      </c>
      <c r="AJ2662" s="281" t="s">
        <v>11467</v>
      </c>
      <c r="AN2662" s="303">
        <v>44705</v>
      </c>
      <c r="AP2662" s="284">
        <f t="shared" si="376"/>
        <v>2655</v>
      </c>
      <c r="AQ2662" s="284" t="str">
        <f t="shared" si="377"/>
        <v>関一葉1</v>
      </c>
      <c r="AR2662" s="284" t="str">
        <f t="shared" si="378"/>
        <v>せきかずは1</v>
      </c>
      <c r="AS2662" s="284">
        <f t="shared" si="379"/>
        <v>1759928</v>
      </c>
      <c r="AT2662" s="284" t="str">
        <f t="shared" si="372"/>
        <v>関一葉</v>
      </c>
      <c r="AU2662" s="284">
        <f>IF(AT2662="","",COUNTIF(AT$8:AT2662,AT2662))</f>
        <v>1</v>
      </c>
      <c r="AV2662" s="284" t="str">
        <f t="shared" si="373"/>
        <v>せきかずは</v>
      </c>
      <c r="AW2662" s="284">
        <f>IF(AV2662="","",COUNTIF(AV$8:AV2662,AV2662))</f>
        <v>1</v>
      </c>
      <c r="AX2662" s="284" t="str">
        <f t="shared" si="371"/>
        <v/>
      </c>
      <c r="AY2662" s="284" t="str">
        <f t="shared" si="374"/>
        <v/>
      </c>
      <c r="AZ2662" s="284" t="str">
        <f t="shared" si="375"/>
        <v/>
      </c>
    </row>
    <row r="2663" spans="1:52" ht="18" customHeight="1">
      <c r="A2663" s="281">
        <v>1759926</v>
      </c>
      <c r="B2663" s="281" t="s">
        <v>8814</v>
      </c>
      <c r="C2663" s="281" t="s">
        <v>8815</v>
      </c>
      <c r="D2663" s="281" t="s">
        <v>8816</v>
      </c>
      <c r="E2663" s="281" t="s">
        <v>8817</v>
      </c>
      <c r="F2663" s="281">
        <v>2</v>
      </c>
      <c r="G2663" s="281" t="s">
        <v>282</v>
      </c>
      <c r="H2663" s="303">
        <v>38884</v>
      </c>
      <c r="I2663" s="281">
        <v>24</v>
      </c>
      <c r="J2663" s="281" t="s">
        <v>260</v>
      </c>
      <c r="K2663" s="281">
        <v>271</v>
      </c>
      <c r="L2663" s="281" t="s">
        <v>413</v>
      </c>
      <c r="M2663" s="281">
        <v>2059</v>
      </c>
      <c r="N2663" s="281" t="s">
        <v>5378</v>
      </c>
      <c r="O2663" s="281">
        <v>2</v>
      </c>
      <c r="P2663" s="281" t="s">
        <v>303</v>
      </c>
      <c r="W2663" s="281">
        <v>-20</v>
      </c>
      <c r="X2663" s="281" t="s">
        <v>1574</v>
      </c>
      <c r="AA2663" s="281">
        <v>-1</v>
      </c>
      <c r="AB2663" s="281" t="s">
        <v>7787</v>
      </c>
      <c r="AC2663" s="303">
        <v>44864</v>
      </c>
      <c r="AD2663" s="281" t="s">
        <v>11537</v>
      </c>
      <c r="AE2663" s="281" t="s">
        <v>1017</v>
      </c>
      <c r="AF2663" s="281" t="s">
        <v>266</v>
      </c>
      <c r="AG2663" s="281" t="s">
        <v>5511</v>
      </c>
      <c r="AI2663" s="281" t="s">
        <v>5380</v>
      </c>
      <c r="AJ2663" s="281" t="s">
        <v>11467</v>
      </c>
      <c r="AN2663" s="303">
        <v>44705</v>
      </c>
      <c r="AP2663" s="284">
        <f t="shared" si="376"/>
        <v>2656</v>
      </c>
      <c r="AQ2663" s="284" t="str">
        <f t="shared" si="377"/>
        <v>澤井梓1</v>
      </c>
      <c r="AR2663" s="284" t="str">
        <f t="shared" si="378"/>
        <v>さわいあずさ1</v>
      </c>
      <c r="AS2663" s="284">
        <f t="shared" si="379"/>
        <v>1759926</v>
      </c>
      <c r="AT2663" s="284" t="str">
        <f t="shared" si="372"/>
        <v>澤井梓</v>
      </c>
      <c r="AU2663" s="284">
        <f>IF(AT2663="","",COUNTIF(AT$8:AT2663,AT2663))</f>
        <v>1</v>
      </c>
      <c r="AV2663" s="284" t="str">
        <f t="shared" si="373"/>
        <v>さわいあずさ</v>
      </c>
      <c r="AW2663" s="284">
        <f>IF(AV2663="","",COUNTIF(AV$8:AV2663,AV2663))</f>
        <v>1</v>
      </c>
      <c r="AX2663" s="284" t="str">
        <f t="shared" si="371"/>
        <v/>
      </c>
      <c r="AY2663" s="284" t="str">
        <f t="shared" si="374"/>
        <v/>
      </c>
      <c r="AZ2663" s="284" t="str">
        <f t="shared" si="375"/>
        <v/>
      </c>
    </row>
    <row r="2664" spans="1:52" ht="18" customHeight="1">
      <c r="A2664" s="281">
        <v>1762259</v>
      </c>
      <c r="B2664" s="281" t="s">
        <v>892</v>
      </c>
      <c r="C2664" s="281" t="s">
        <v>7396</v>
      </c>
      <c r="D2664" s="281" t="s">
        <v>894</v>
      </c>
      <c r="E2664" s="281" t="s">
        <v>8189</v>
      </c>
      <c r="F2664" s="281">
        <v>1</v>
      </c>
      <c r="G2664" s="281" t="s">
        <v>259</v>
      </c>
      <c r="H2664" s="303">
        <v>38885</v>
      </c>
      <c r="I2664" s="281">
        <v>24</v>
      </c>
      <c r="J2664" s="281" t="s">
        <v>260</v>
      </c>
      <c r="K2664" s="281">
        <v>275</v>
      </c>
      <c r="L2664" s="281" t="s">
        <v>273</v>
      </c>
      <c r="M2664" s="281">
        <v>2081</v>
      </c>
      <c r="N2664" s="281" t="s">
        <v>5858</v>
      </c>
      <c r="O2664" s="281">
        <v>2</v>
      </c>
      <c r="P2664" s="281" t="s">
        <v>303</v>
      </c>
      <c r="Q2664" s="281">
        <v>0</v>
      </c>
      <c r="S2664" s="281">
        <v>0</v>
      </c>
      <c r="W2664" s="281">
        <v>-20</v>
      </c>
      <c r="X2664" s="281" t="s">
        <v>1574</v>
      </c>
      <c r="AA2664" s="281">
        <v>-1</v>
      </c>
      <c r="AB2664" s="281" t="s">
        <v>7787</v>
      </c>
      <c r="AC2664" s="303">
        <v>44864</v>
      </c>
      <c r="AD2664" s="281" t="s">
        <v>11536</v>
      </c>
      <c r="AE2664" s="281" t="s">
        <v>5859</v>
      </c>
      <c r="AF2664" s="281" t="s">
        <v>266</v>
      </c>
      <c r="AG2664" s="281" t="s">
        <v>5860</v>
      </c>
      <c r="AI2664" s="281" t="s">
        <v>5861</v>
      </c>
      <c r="AJ2664" s="281" t="s">
        <v>11504</v>
      </c>
      <c r="AN2664" s="303">
        <v>44711</v>
      </c>
      <c r="AP2664" s="284">
        <f t="shared" si="376"/>
        <v>2657</v>
      </c>
      <c r="AQ2664" s="284" t="str">
        <f t="shared" si="377"/>
        <v>丸山玲央1</v>
      </c>
      <c r="AR2664" s="284" t="str">
        <f t="shared" si="378"/>
        <v>まるやまれお1</v>
      </c>
      <c r="AS2664" s="284">
        <f t="shared" si="379"/>
        <v>1762259</v>
      </c>
      <c r="AT2664" s="284" t="str">
        <f t="shared" si="372"/>
        <v>丸山玲央</v>
      </c>
      <c r="AU2664" s="284">
        <f>IF(AT2664="","",COUNTIF(AT$8:AT2664,AT2664))</f>
        <v>1</v>
      </c>
      <c r="AV2664" s="284" t="str">
        <f t="shared" si="373"/>
        <v>まるやまれお</v>
      </c>
      <c r="AW2664" s="284">
        <f>IF(AV2664="","",COUNTIF(AV$8:AV2664,AV2664))</f>
        <v>1</v>
      </c>
      <c r="AX2664" s="284" t="str">
        <f t="shared" si="371"/>
        <v/>
      </c>
      <c r="AY2664" s="284" t="str">
        <f t="shared" si="374"/>
        <v/>
      </c>
      <c r="AZ2664" s="284" t="str">
        <f t="shared" si="375"/>
        <v/>
      </c>
    </row>
    <row r="2665" spans="1:52" ht="18" customHeight="1">
      <c r="A2665" s="281">
        <v>1762441</v>
      </c>
      <c r="B2665" s="281" t="s">
        <v>3309</v>
      </c>
      <c r="C2665" s="281" t="s">
        <v>8818</v>
      </c>
      <c r="D2665" s="281" t="s">
        <v>1105</v>
      </c>
      <c r="E2665" s="281" t="s">
        <v>6914</v>
      </c>
      <c r="F2665" s="281">
        <v>1</v>
      </c>
      <c r="G2665" s="281" t="s">
        <v>259</v>
      </c>
      <c r="H2665" s="303">
        <v>38886</v>
      </c>
      <c r="I2665" s="281">
        <v>24</v>
      </c>
      <c r="J2665" s="281" t="s">
        <v>260</v>
      </c>
      <c r="K2665" s="281">
        <v>276</v>
      </c>
      <c r="L2665" s="281" t="s">
        <v>742</v>
      </c>
      <c r="M2665" s="281">
        <v>4572</v>
      </c>
      <c r="N2665" s="281" t="s">
        <v>5917</v>
      </c>
      <c r="O2665" s="281">
        <v>2</v>
      </c>
      <c r="P2665" s="281" t="s">
        <v>303</v>
      </c>
      <c r="W2665" s="281">
        <v>-20</v>
      </c>
      <c r="X2665" s="281" t="s">
        <v>1574</v>
      </c>
      <c r="AA2665" s="281">
        <v>-1</v>
      </c>
      <c r="AB2665" s="281" t="s">
        <v>7787</v>
      </c>
      <c r="AC2665" s="303">
        <v>44864</v>
      </c>
      <c r="AD2665" s="281" t="s">
        <v>11536</v>
      </c>
      <c r="AE2665" s="281" t="s">
        <v>2880</v>
      </c>
      <c r="AF2665" s="281" t="s">
        <v>266</v>
      </c>
      <c r="AG2665" s="281" t="s">
        <v>5918</v>
      </c>
      <c r="AI2665" s="281" t="s">
        <v>5919</v>
      </c>
      <c r="AN2665" s="303">
        <v>44711</v>
      </c>
      <c r="AP2665" s="284">
        <f t="shared" si="376"/>
        <v>2658</v>
      </c>
      <c r="AQ2665" s="284" t="str">
        <f t="shared" si="377"/>
        <v>高橋海晴1</v>
      </c>
      <c r="AR2665" s="284" t="str">
        <f t="shared" si="378"/>
        <v>たかはしかいせい1</v>
      </c>
      <c r="AS2665" s="284">
        <f t="shared" si="379"/>
        <v>1762441</v>
      </c>
      <c r="AT2665" s="284" t="str">
        <f t="shared" si="372"/>
        <v>高橋海晴</v>
      </c>
      <c r="AU2665" s="284">
        <f>IF(AT2665="","",COUNTIF(AT$8:AT2665,AT2665))</f>
        <v>1</v>
      </c>
      <c r="AV2665" s="284" t="str">
        <f t="shared" si="373"/>
        <v>たかはしかいせい</v>
      </c>
      <c r="AW2665" s="284">
        <f>IF(AV2665="","",COUNTIF(AV$8:AV2665,AV2665))</f>
        <v>1</v>
      </c>
      <c r="AX2665" s="284" t="str">
        <f t="shared" si="371"/>
        <v/>
      </c>
      <c r="AY2665" s="284" t="str">
        <f t="shared" si="374"/>
        <v/>
      </c>
      <c r="AZ2665" s="284" t="str">
        <f t="shared" si="375"/>
        <v/>
      </c>
    </row>
    <row r="2666" spans="1:52" ht="18" customHeight="1">
      <c r="A2666" s="281">
        <v>1759962</v>
      </c>
      <c r="B2666" s="281" t="s">
        <v>5494</v>
      </c>
      <c r="C2666" s="281" t="s">
        <v>8819</v>
      </c>
      <c r="D2666" s="281" t="s">
        <v>5496</v>
      </c>
      <c r="E2666" s="281" t="s">
        <v>3713</v>
      </c>
      <c r="F2666" s="281">
        <v>2</v>
      </c>
      <c r="G2666" s="281" t="s">
        <v>282</v>
      </c>
      <c r="H2666" s="303">
        <v>38889</v>
      </c>
      <c r="I2666" s="281">
        <v>24</v>
      </c>
      <c r="J2666" s="281" t="s">
        <v>260</v>
      </c>
      <c r="K2666" s="281">
        <v>271</v>
      </c>
      <c r="L2666" s="281" t="s">
        <v>413</v>
      </c>
      <c r="M2666" s="281">
        <v>2057</v>
      </c>
      <c r="N2666" s="281" t="s">
        <v>5938</v>
      </c>
      <c r="O2666" s="281">
        <v>2</v>
      </c>
      <c r="P2666" s="281" t="s">
        <v>303</v>
      </c>
      <c r="W2666" s="281">
        <v>-20</v>
      </c>
      <c r="X2666" s="281" t="s">
        <v>1574</v>
      </c>
      <c r="AA2666" s="281">
        <v>-1</v>
      </c>
      <c r="AB2666" s="281" t="s">
        <v>7787</v>
      </c>
      <c r="AC2666" s="303">
        <v>44864</v>
      </c>
      <c r="AD2666" s="281" t="s">
        <v>11537</v>
      </c>
      <c r="AE2666" s="281" t="s">
        <v>3703</v>
      </c>
      <c r="AF2666" s="281" t="s">
        <v>266</v>
      </c>
      <c r="AG2666" s="281" t="s">
        <v>5939</v>
      </c>
      <c r="AI2666" s="281" t="s">
        <v>5940</v>
      </c>
      <c r="AJ2666" s="281" t="s">
        <v>11514</v>
      </c>
      <c r="AN2666" s="303">
        <v>44705</v>
      </c>
      <c r="AP2666" s="284">
        <f t="shared" si="376"/>
        <v>2659</v>
      </c>
      <c r="AQ2666" s="284" t="str">
        <f t="shared" si="377"/>
        <v>野水麻子1</v>
      </c>
      <c r="AR2666" s="284" t="str">
        <f t="shared" si="378"/>
        <v>のみずまこ1</v>
      </c>
      <c r="AS2666" s="284">
        <f t="shared" si="379"/>
        <v>1759962</v>
      </c>
      <c r="AT2666" s="284" t="str">
        <f t="shared" si="372"/>
        <v>野水麻子</v>
      </c>
      <c r="AU2666" s="284">
        <f>IF(AT2666="","",COUNTIF(AT$8:AT2666,AT2666))</f>
        <v>1</v>
      </c>
      <c r="AV2666" s="284" t="str">
        <f t="shared" si="373"/>
        <v>のみずまこ</v>
      </c>
      <c r="AW2666" s="284">
        <f>IF(AV2666="","",COUNTIF(AV$8:AV2666,AV2666))</f>
        <v>1</v>
      </c>
      <c r="AX2666" s="284" t="str">
        <f t="shared" si="371"/>
        <v/>
      </c>
      <c r="AY2666" s="284" t="str">
        <f t="shared" si="374"/>
        <v/>
      </c>
      <c r="AZ2666" s="284" t="str">
        <f t="shared" si="375"/>
        <v/>
      </c>
    </row>
    <row r="2667" spans="1:52" ht="18" customHeight="1">
      <c r="A2667" s="281">
        <v>1760058</v>
      </c>
      <c r="B2667" s="281" t="s">
        <v>8820</v>
      </c>
      <c r="C2667" s="281" t="s">
        <v>5852</v>
      </c>
      <c r="D2667" s="281" t="s">
        <v>8821</v>
      </c>
      <c r="E2667" s="281" t="s">
        <v>5853</v>
      </c>
      <c r="F2667" s="281">
        <v>1</v>
      </c>
      <c r="G2667" s="281" t="s">
        <v>259</v>
      </c>
      <c r="H2667" s="303">
        <v>38891</v>
      </c>
      <c r="I2667" s="281">
        <v>24</v>
      </c>
      <c r="J2667" s="281" t="s">
        <v>260</v>
      </c>
      <c r="K2667" s="281">
        <v>271</v>
      </c>
      <c r="L2667" s="281" t="s">
        <v>413</v>
      </c>
      <c r="M2667" s="281">
        <v>2060</v>
      </c>
      <c r="N2667" s="281" t="s">
        <v>5369</v>
      </c>
      <c r="O2667" s="281">
        <v>2</v>
      </c>
      <c r="P2667" s="281" t="s">
        <v>303</v>
      </c>
      <c r="W2667" s="281">
        <v>-20</v>
      </c>
      <c r="X2667" s="281" t="s">
        <v>1574</v>
      </c>
      <c r="AA2667" s="281">
        <v>-1</v>
      </c>
      <c r="AB2667" s="281" t="s">
        <v>7787</v>
      </c>
      <c r="AC2667" s="303">
        <v>44864</v>
      </c>
      <c r="AD2667" s="281" t="s">
        <v>11537</v>
      </c>
      <c r="AE2667" s="281" t="s">
        <v>1017</v>
      </c>
      <c r="AF2667" s="281" t="s">
        <v>266</v>
      </c>
      <c r="AG2667" s="281" t="s">
        <v>5370</v>
      </c>
      <c r="AI2667" s="281" t="s">
        <v>5371</v>
      </c>
      <c r="AJ2667" s="281" t="s">
        <v>11466</v>
      </c>
      <c r="AN2667" s="303">
        <v>44705</v>
      </c>
      <c r="AP2667" s="284">
        <f t="shared" si="376"/>
        <v>2660</v>
      </c>
      <c r="AQ2667" s="284" t="str">
        <f t="shared" si="377"/>
        <v>金澤歩夢1</v>
      </c>
      <c r="AR2667" s="284" t="str">
        <f t="shared" si="378"/>
        <v>かなざわあゆむ1</v>
      </c>
      <c r="AS2667" s="284">
        <f t="shared" si="379"/>
        <v>1760058</v>
      </c>
      <c r="AT2667" s="284" t="str">
        <f t="shared" si="372"/>
        <v>金澤歩夢</v>
      </c>
      <c r="AU2667" s="284">
        <f>IF(AT2667="","",COUNTIF(AT$8:AT2667,AT2667))</f>
        <v>1</v>
      </c>
      <c r="AV2667" s="284" t="str">
        <f t="shared" si="373"/>
        <v>かなざわあゆむ</v>
      </c>
      <c r="AW2667" s="284">
        <f>IF(AV2667="","",COUNTIF(AV$8:AV2667,AV2667))</f>
        <v>1</v>
      </c>
      <c r="AX2667" s="284" t="str">
        <f t="shared" si="371"/>
        <v/>
      </c>
      <c r="AY2667" s="284" t="str">
        <f t="shared" si="374"/>
        <v/>
      </c>
      <c r="AZ2667" s="284" t="str">
        <f t="shared" si="375"/>
        <v/>
      </c>
    </row>
    <row r="2668" spans="1:52" ht="18" customHeight="1">
      <c r="A2668" s="281">
        <v>1762380</v>
      </c>
      <c r="B2668" s="281" t="s">
        <v>8822</v>
      </c>
      <c r="C2668" s="281" t="s">
        <v>8823</v>
      </c>
      <c r="D2668" s="281" t="s">
        <v>3868</v>
      </c>
      <c r="E2668" s="281" t="s">
        <v>8824</v>
      </c>
      <c r="F2668" s="281">
        <v>1</v>
      </c>
      <c r="G2668" s="281" t="s">
        <v>259</v>
      </c>
      <c r="H2668" s="303">
        <v>38891</v>
      </c>
      <c r="I2668" s="281">
        <v>24</v>
      </c>
      <c r="J2668" s="281" t="s">
        <v>260</v>
      </c>
      <c r="K2668" s="281">
        <v>276</v>
      </c>
      <c r="L2668" s="281" t="s">
        <v>742</v>
      </c>
      <c r="M2668" s="281">
        <v>2086</v>
      </c>
      <c r="N2668" s="281" t="s">
        <v>5903</v>
      </c>
      <c r="O2668" s="281">
        <v>2</v>
      </c>
      <c r="P2668" s="281" t="s">
        <v>303</v>
      </c>
      <c r="W2668" s="281">
        <v>-20</v>
      </c>
      <c r="X2668" s="281" t="s">
        <v>1574</v>
      </c>
      <c r="AA2668" s="281">
        <v>-1</v>
      </c>
      <c r="AB2668" s="281" t="s">
        <v>7787</v>
      </c>
      <c r="AC2668" s="303">
        <v>44864</v>
      </c>
      <c r="AD2668" s="281" t="s">
        <v>11536</v>
      </c>
      <c r="AE2668" s="281" t="s">
        <v>2880</v>
      </c>
      <c r="AF2668" s="281" t="s">
        <v>266</v>
      </c>
      <c r="AG2668" s="281" t="s">
        <v>5904</v>
      </c>
      <c r="AI2668" s="281" t="s">
        <v>5905</v>
      </c>
      <c r="AJ2668" s="281" t="s">
        <v>11510</v>
      </c>
      <c r="AN2668" s="303">
        <v>44711</v>
      </c>
      <c r="AP2668" s="284">
        <f t="shared" si="376"/>
        <v>2661</v>
      </c>
      <c r="AQ2668" s="284" t="str">
        <f t="shared" si="377"/>
        <v>長嶺芯1</v>
      </c>
      <c r="AR2668" s="284" t="str">
        <f t="shared" si="378"/>
        <v>ながみねしん1</v>
      </c>
      <c r="AS2668" s="284">
        <f t="shared" si="379"/>
        <v>1762380</v>
      </c>
      <c r="AT2668" s="284" t="str">
        <f t="shared" si="372"/>
        <v>長嶺芯</v>
      </c>
      <c r="AU2668" s="284">
        <f>IF(AT2668="","",COUNTIF(AT$8:AT2668,AT2668))</f>
        <v>1</v>
      </c>
      <c r="AV2668" s="284" t="str">
        <f t="shared" si="373"/>
        <v>ながみねしん</v>
      </c>
      <c r="AW2668" s="284">
        <f>IF(AV2668="","",COUNTIF(AV$8:AV2668,AV2668))</f>
        <v>1</v>
      </c>
      <c r="AX2668" s="284" t="str">
        <f t="shared" si="371"/>
        <v/>
      </c>
      <c r="AY2668" s="284" t="str">
        <f t="shared" si="374"/>
        <v/>
      </c>
      <c r="AZ2668" s="284" t="str">
        <f t="shared" si="375"/>
        <v/>
      </c>
    </row>
    <row r="2669" spans="1:52" ht="18" customHeight="1">
      <c r="A2669" s="281">
        <v>1762253</v>
      </c>
      <c r="B2669" s="281" t="s">
        <v>1649</v>
      </c>
      <c r="C2669" s="281" t="s">
        <v>8825</v>
      </c>
      <c r="D2669" s="281" t="s">
        <v>8826</v>
      </c>
      <c r="E2669" s="281" t="s">
        <v>8383</v>
      </c>
      <c r="F2669" s="281">
        <v>2</v>
      </c>
      <c r="G2669" s="281" t="s">
        <v>282</v>
      </c>
      <c r="H2669" s="303">
        <v>38892</v>
      </c>
      <c r="I2669" s="281">
        <v>24</v>
      </c>
      <c r="J2669" s="281" t="s">
        <v>260</v>
      </c>
      <c r="K2669" s="281">
        <v>275</v>
      </c>
      <c r="L2669" s="281" t="s">
        <v>273</v>
      </c>
      <c r="M2669" s="281">
        <v>2081</v>
      </c>
      <c r="N2669" s="281" t="s">
        <v>5858</v>
      </c>
      <c r="O2669" s="281">
        <v>2</v>
      </c>
      <c r="P2669" s="281" t="s">
        <v>303</v>
      </c>
      <c r="W2669" s="281">
        <v>-20</v>
      </c>
      <c r="X2669" s="281" t="s">
        <v>1574</v>
      </c>
      <c r="AA2669" s="281">
        <v>-1</v>
      </c>
      <c r="AB2669" s="281" t="s">
        <v>7787</v>
      </c>
      <c r="AC2669" s="303">
        <v>44864</v>
      </c>
      <c r="AD2669" s="281" t="s">
        <v>11536</v>
      </c>
      <c r="AE2669" s="281" t="s">
        <v>5859</v>
      </c>
      <c r="AF2669" s="281" t="s">
        <v>266</v>
      </c>
      <c r="AG2669" s="281" t="s">
        <v>5860</v>
      </c>
      <c r="AI2669" s="281" t="s">
        <v>5861</v>
      </c>
      <c r="AJ2669" s="281" t="s">
        <v>11504</v>
      </c>
      <c r="AN2669" s="303">
        <v>44711</v>
      </c>
      <c r="AP2669" s="284">
        <f t="shared" si="376"/>
        <v>2662</v>
      </c>
      <c r="AQ2669" s="284" t="str">
        <f t="shared" si="377"/>
        <v>佐々木音種1</v>
      </c>
      <c r="AR2669" s="284" t="str">
        <f t="shared" si="378"/>
        <v>ささき　ここね1</v>
      </c>
      <c r="AS2669" s="284">
        <f t="shared" si="379"/>
        <v>1762253</v>
      </c>
      <c r="AT2669" s="284" t="str">
        <f t="shared" si="372"/>
        <v>佐々木音種</v>
      </c>
      <c r="AU2669" s="284">
        <f>IF(AT2669="","",COUNTIF(AT$8:AT2669,AT2669))</f>
        <v>1</v>
      </c>
      <c r="AV2669" s="284" t="str">
        <f t="shared" si="373"/>
        <v>ささき　ここね</v>
      </c>
      <c r="AW2669" s="284">
        <f>IF(AV2669="","",COUNTIF(AV$8:AV2669,AV2669))</f>
        <v>1</v>
      </c>
      <c r="AX2669" s="284" t="str">
        <f t="shared" si="371"/>
        <v/>
      </c>
      <c r="AY2669" s="284" t="str">
        <f t="shared" si="374"/>
        <v/>
      </c>
      <c r="AZ2669" s="284" t="str">
        <f t="shared" si="375"/>
        <v/>
      </c>
    </row>
    <row r="2670" spans="1:52" ht="18" customHeight="1">
      <c r="A2670" s="281">
        <v>1762284</v>
      </c>
      <c r="B2670" s="281" t="s">
        <v>8827</v>
      </c>
      <c r="C2670" s="281" t="s">
        <v>8828</v>
      </c>
      <c r="D2670" s="281" t="s">
        <v>8829</v>
      </c>
      <c r="E2670" s="281" t="s">
        <v>8830</v>
      </c>
      <c r="F2670" s="281">
        <v>1</v>
      </c>
      <c r="G2670" s="281" t="s">
        <v>259</v>
      </c>
      <c r="H2670" s="303">
        <v>38894</v>
      </c>
      <c r="I2670" s="281">
        <v>24</v>
      </c>
      <c r="J2670" s="281" t="s">
        <v>260</v>
      </c>
      <c r="K2670" s="281">
        <v>275</v>
      </c>
      <c r="L2670" s="281" t="s">
        <v>273</v>
      </c>
      <c r="M2670" s="281">
        <v>2081</v>
      </c>
      <c r="N2670" s="281" t="s">
        <v>5858</v>
      </c>
      <c r="O2670" s="281">
        <v>2</v>
      </c>
      <c r="P2670" s="281" t="s">
        <v>303</v>
      </c>
      <c r="Q2670" s="281">
        <v>0</v>
      </c>
      <c r="S2670" s="281">
        <v>0</v>
      </c>
      <c r="W2670" s="281">
        <v>-20</v>
      </c>
      <c r="X2670" s="281" t="s">
        <v>1574</v>
      </c>
      <c r="AA2670" s="281">
        <v>-1</v>
      </c>
      <c r="AB2670" s="281" t="s">
        <v>7787</v>
      </c>
      <c r="AC2670" s="303">
        <v>44864</v>
      </c>
      <c r="AD2670" s="281" t="s">
        <v>11536</v>
      </c>
      <c r="AE2670" s="281" t="s">
        <v>5859</v>
      </c>
      <c r="AF2670" s="281" t="s">
        <v>266</v>
      </c>
      <c r="AG2670" s="281" t="s">
        <v>5860</v>
      </c>
      <c r="AI2670" s="281" t="s">
        <v>5861</v>
      </c>
      <c r="AJ2670" s="281" t="s">
        <v>11504</v>
      </c>
      <c r="AN2670" s="303">
        <v>44711</v>
      </c>
      <c r="AP2670" s="284">
        <f t="shared" si="376"/>
        <v>2663</v>
      </c>
      <c r="AQ2670" s="284" t="str">
        <f t="shared" si="377"/>
        <v>永山幹大1</v>
      </c>
      <c r="AR2670" s="284" t="str">
        <f t="shared" si="378"/>
        <v>ながやまかんだい1</v>
      </c>
      <c r="AS2670" s="284">
        <f t="shared" si="379"/>
        <v>1762284</v>
      </c>
      <c r="AT2670" s="284" t="str">
        <f t="shared" si="372"/>
        <v>永山幹大</v>
      </c>
      <c r="AU2670" s="284">
        <f>IF(AT2670="","",COUNTIF(AT$8:AT2670,AT2670))</f>
        <v>1</v>
      </c>
      <c r="AV2670" s="284" t="str">
        <f t="shared" si="373"/>
        <v>ながやまかんだい</v>
      </c>
      <c r="AW2670" s="284">
        <f>IF(AV2670="","",COUNTIF(AV$8:AV2670,AV2670))</f>
        <v>1</v>
      </c>
      <c r="AX2670" s="284" t="str">
        <f t="shared" si="371"/>
        <v/>
      </c>
      <c r="AY2670" s="284" t="str">
        <f t="shared" si="374"/>
        <v/>
      </c>
      <c r="AZ2670" s="284" t="str">
        <f t="shared" si="375"/>
        <v/>
      </c>
    </row>
    <row r="2671" spans="1:52" ht="18" customHeight="1">
      <c r="A2671" s="281">
        <v>1759981</v>
      </c>
      <c r="B2671" s="281" t="s">
        <v>1819</v>
      </c>
      <c r="C2671" s="281" t="s">
        <v>8831</v>
      </c>
      <c r="D2671" s="281" t="s">
        <v>1821</v>
      </c>
      <c r="E2671" s="281" t="s">
        <v>4416</v>
      </c>
      <c r="F2671" s="281">
        <v>2</v>
      </c>
      <c r="G2671" s="281" t="s">
        <v>282</v>
      </c>
      <c r="H2671" s="303">
        <v>38896</v>
      </c>
      <c r="I2671" s="281">
        <v>24</v>
      </c>
      <c r="J2671" s="281" t="s">
        <v>260</v>
      </c>
      <c r="K2671" s="281">
        <v>269</v>
      </c>
      <c r="L2671" s="281" t="s">
        <v>378</v>
      </c>
      <c r="M2671" s="281">
        <v>2047</v>
      </c>
      <c r="N2671" s="281" t="s">
        <v>6029</v>
      </c>
      <c r="O2671" s="281">
        <v>2</v>
      </c>
      <c r="P2671" s="281" t="s">
        <v>303</v>
      </c>
      <c r="W2671" s="281">
        <v>-20</v>
      </c>
      <c r="X2671" s="281" t="s">
        <v>1574</v>
      </c>
      <c r="AA2671" s="281">
        <v>-1</v>
      </c>
      <c r="AB2671" s="281" t="s">
        <v>7787</v>
      </c>
      <c r="AC2671" s="303">
        <v>44864</v>
      </c>
      <c r="AD2671" s="281" t="s">
        <v>11537</v>
      </c>
      <c r="AE2671" s="281" t="s">
        <v>6030</v>
      </c>
      <c r="AF2671" s="281" t="s">
        <v>266</v>
      </c>
      <c r="AG2671" s="281" t="s">
        <v>6031</v>
      </c>
      <c r="AI2671" s="281" t="s">
        <v>6032</v>
      </c>
      <c r="AJ2671" s="281" t="s">
        <v>11521</v>
      </c>
      <c r="AN2671" s="303">
        <v>44705</v>
      </c>
      <c r="AP2671" s="284">
        <f t="shared" si="376"/>
        <v>2664</v>
      </c>
      <c r="AQ2671" s="284" t="str">
        <f t="shared" si="377"/>
        <v>木村夏希1</v>
      </c>
      <c r="AR2671" s="284" t="str">
        <f t="shared" si="378"/>
        <v>きむらなつき1</v>
      </c>
      <c r="AS2671" s="284">
        <f t="shared" si="379"/>
        <v>1759981</v>
      </c>
      <c r="AT2671" s="284" t="str">
        <f t="shared" si="372"/>
        <v>木村夏希</v>
      </c>
      <c r="AU2671" s="284">
        <f>IF(AT2671="","",COUNTIF(AT$8:AT2671,AT2671))</f>
        <v>1</v>
      </c>
      <c r="AV2671" s="284" t="str">
        <f t="shared" si="373"/>
        <v>きむらなつき</v>
      </c>
      <c r="AW2671" s="284">
        <f>IF(AV2671="","",COUNTIF(AV$8:AV2671,AV2671))</f>
        <v>1</v>
      </c>
      <c r="AX2671" s="284" t="str">
        <f t="shared" si="371"/>
        <v/>
      </c>
      <c r="AY2671" s="284" t="str">
        <f t="shared" si="374"/>
        <v/>
      </c>
      <c r="AZ2671" s="284" t="str">
        <f t="shared" si="375"/>
        <v/>
      </c>
    </row>
    <row r="2672" spans="1:52" ht="18" customHeight="1">
      <c r="A2672" s="281">
        <v>1762289</v>
      </c>
      <c r="B2672" s="281" t="s">
        <v>8832</v>
      </c>
      <c r="C2672" s="281" t="s">
        <v>8833</v>
      </c>
      <c r="D2672" s="281" t="s">
        <v>8834</v>
      </c>
      <c r="E2672" s="281" t="s">
        <v>8835</v>
      </c>
      <c r="F2672" s="281">
        <v>2</v>
      </c>
      <c r="G2672" s="281" t="s">
        <v>282</v>
      </c>
      <c r="H2672" s="303">
        <v>38896</v>
      </c>
      <c r="I2672" s="281">
        <v>24</v>
      </c>
      <c r="J2672" s="281" t="s">
        <v>260</v>
      </c>
      <c r="K2672" s="281">
        <v>275</v>
      </c>
      <c r="L2672" s="281" t="s">
        <v>273</v>
      </c>
      <c r="M2672" s="281">
        <v>2081</v>
      </c>
      <c r="N2672" s="281" t="s">
        <v>5858</v>
      </c>
      <c r="O2672" s="281">
        <v>2</v>
      </c>
      <c r="P2672" s="281" t="s">
        <v>303</v>
      </c>
      <c r="W2672" s="281">
        <v>-20</v>
      </c>
      <c r="X2672" s="281" t="s">
        <v>1574</v>
      </c>
      <c r="AA2672" s="281">
        <v>-1</v>
      </c>
      <c r="AB2672" s="281" t="s">
        <v>7787</v>
      </c>
      <c r="AC2672" s="303">
        <v>44864</v>
      </c>
      <c r="AD2672" s="281" t="s">
        <v>11536</v>
      </c>
      <c r="AE2672" s="281" t="s">
        <v>5859</v>
      </c>
      <c r="AF2672" s="281" t="s">
        <v>266</v>
      </c>
      <c r="AG2672" s="281" t="s">
        <v>5860</v>
      </c>
      <c r="AI2672" s="281" t="s">
        <v>5861</v>
      </c>
      <c r="AJ2672" s="281" t="s">
        <v>11504</v>
      </c>
      <c r="AN2672" s="303">
        <v>44711</v>
      </c>
      <c r="AP2672" s="284">
        <f t="shared" si="376"/>
        <v>2665</v>
      </c>
      <c r="AQ2672" s="284" t="str">
        <f t="shared" si="377"/>
        <v>牧羽玲美1</v>
      </c>
      <c r="AR2672" s="284" t="str">
        <f t="shared" si="378"/>
        <v>まきばれみ1</v>
      </c>
      <c r="AS2672" s="284">
        <f t="shared" si="379"/>
        <v>1762289</v>
      </c>
      <c r="AT2672" s="284" t="str">
        <f t="shared" si="372"/>
        <v>牧羽玲美</v>
      </c>
      <c r="AU2672" s="284">
        <f>IF(AT2672="","",COUNTIF(AT$8:AT2672,AT2672))</f>
        <v>1</v>
      </c>
      <c r="AV2672" s="284" t="str">
        <f t="shared" si="373"/>
        <v>まきばれみ</v>
      </c>
      <c r="AW2672" s="284">
        <f>IF(AV2672="","",COUNTIF(AV$8:AV2672,AV2672))</f>
        <v>1</v>
      </c>
      <c r="AX2672" s="284" t="str">
        <f t="shared" si="371"/>
        <v/>
      </c>
      <c r="AY2672" s="284" t="str">
        <f t="shared" si="374"/>
        <v/>
      </c>
      <c r="AZ2672" s="284" t="str">
        <f t="shared" si="375"/>
        <v/>
      </c>
    </row>
    <row r="2673" spans="1:52" ht="18" customHeight="1">
      <c r="A2673" s="281">
        <v>1762308</v>
      </c>
      <c r="B2673" s="281" t="s">
        <v>7765</v>
      </c>
      <c r="C2673" s="281" t="s">
        <v>8041</v>
      </c>
      <c r="D2673" s="281" t="s">
        <v>7766</v>
      </c>
      <c r="E2673" s="281" t="s">
        <v>8043</v>
      </c>
      <c r="F2673" s="281">
        <v>2</v>
      </c>
      <c r="G2673" s="281" t="s">
        <v>282</v>
      </c>
      <c r="H2673" s="303">
        <v>38901</v>
      </c>
      <c r="I2673" s="281">
        <v>24</v>
      </c>
      <c r="J2673" s="281" t="s">
        <v>260</v>
      </c>
      <c r="K2673" s="281">
        <v>275</v>
      </c>
      <c r="L2673" s="281" t="s">
        <v>273</v>
      </c>
      <c r="M2673" s="281">
        <v>2079</v>
      </c>
      <c r="N2673" s="281" t="s">
        <v>5907</v>
      </c>
      <c r="O2673" s="281">
        <v>2</v>
      </c>
      <c r="P2673" s="281" t="s">
        <v>303</v>
      </c>
      <c r="Q2673" s="281">
        <v>0</v>
      </c>
      <c r="S2673" s="281">
        <v>0</v>
      </c>
      <c r="W2673" s="281">
        <v>-20</v>
      </c>
      <c r="X2673" s="281" t="s">
        <v>1574</v>
      </c>
      <c r="AA2673" s="281">
        <v>-1</v>
      </c>
      <c r="AB2673" s="281" t="s">
        <v>7787</v>
      </c>
      <c r="AC2673" s="303">
        <v>44864</v>
      </c>
      <c r="AD2673" s="281" t="s">
        <v>11536</v>
      </c>
      <c r="AE2673" s="281" t="s">
        <v>5908</v>
      </c>
      <c r="AF2673" s="281" t="s">
        <v>266</v>
      </c>
      <c r="AG2673" s="281" t="s">
        <v>5909</v>
      </c>
      <c r="AI2673" s="281" t="s">
        <v>5910</v>
      </c>
      <c r="AJ2673" s="281" t="s">
        <v>11511</v>
      </c>
      <c r="AN2673" s="303">
        <v>44711</v>
      </c>
      <c r="AP2673" s="284">
        <f t="shared" si="376"/>
        <v>2666</v>
      </c>
      <c r="AQ2673" s="284" t="str">
        <f t="shared" si="377"/>
        <v>小川結子1</v>
      </c>
      <c r="AR2673" s="284" t="str">
        <f t="shared" si="378"/>
        <v>おがわゆいこ1</v>
      </c>
      <c r="AS2673" s="284">
        <f t="shared" si="379"/>
        <v>1762308</v>
      </c>
      <c r="AT2673" s="284" t="str">
        <f t="shared" si="372"/>
        <v>小川結子</v>
      </c>
      <c r="AU2673" s="284">
        <f>IF(AT2673="","",COUNTIF(AT$8:AT2673,AT2673))</f>
        <v>1</v>
      </c>
      <c r="AV2673" s="284" t="str">
        <f t="shared" si="373"/>
        <v>おがわゆいこ</v>
      </c>
      <c r="AW2673" s="284">
        <f>IF(AV2673="","",COUNTIF(AV$8:AV2673,AV2673))</f>
        <v>1</v>
      </c>
      <c r="AX2673" s="284" t="str">
        <f t="shared" si="371"/>
        <v/>
      </c>
      <c r="AY2673" s="284" t="str">
        <f t="shared" si="374"/>
        <v/>
      </c>
      <c r="AZ2673" s="284" t="str">
        <f t="shared" si="375"/>
        <v/>
      </c>
    </row>
    <row r="2674" spans="1:52" ht="18" customHeight="1">
      <c r="A2674" s="281">
        <v>1759933</v>
      </c>
      <c r="B2674" s="281" t="s">
        <v>2086</v>
      </c>
      <c r="C2674" s="281" t="s">
        <v>8836</v>
      </c>
      <c r="D2674" s="281" t="s">
        <v>2088</v>
      </c>
      <c r="E2674" s="281" t="s">
        <v>6918</v>
      </c>
      <c r="F2674" s="281">
        <v>2</v>
      </c>
      <c r="G2674" s="281" t="s">
        <v>282</v>
      </c>
      <c r="H2674" s="303">
        <v>38902</v>
      </c>
      <c r="I2674" s="281">
        <v>24</v>
      </c>
      <c r="J2674" s="281" t="s">
        <v>260</v>
      </c>
      <c r="K2674" s="281">
        <v>271</v>
      </c>
      <c r="L2674" s="281" t="s">
        <v>413</v>
      </c>
      <c r="M2674" s="281">
        <v>2059</v>
      </c>
      <c r="N2674" s="281" t="s">
        <v>5378</v>
      </c>
      <c r="O2674" s="281">
        <v>2</v>
      </c>
      <c r="P2674" s="281" t="s">
        <v>303</v>
      </c>
      <c r="Q2674" s="281">
        <v>0</v>
      </c>
      <c r="S2674" s="281">
        <v>0</v>
      </c>
      <c r="W2674" s="281">
        <v>-20</v>
      </c>
      <c r="X2674" s="281" t="s">
        <v>1574</v>
      </c>
      <c r="AA2674" s="281">
        <v>-1</v>
      </c>
      <c r="AB2674" s="281" t="s">
        <v>7787</v>
      </c>
      <c r="AC2674" s="303">
        <v>44864</v>
      </c>
      <c r="AD2674" s="281" t="s">
        <v>11537</v>
      </c>
      <c r="AE2674" s="281" t="s">
        <v>1017</v>
      </c>
      <c r="AF2674" s="281" t="s">
        <v>266</v>
      </c>
      <c r="AG2674" s="281" t="s">
        <v>5511</v>
      </c>
      <c r="AI2674" s="281" t="s">
        <v>5380</v>
      </c>
      <c r="AJ2674" s="281" t="s">
        <v>11467</v>
      </c>
      <c r="AN2674" s="303">
        <v>44705</v>
      </c>
      <c r="AP2674" s="284">
        <f t="shared" si="376"/>
        <v>2667</v>
      </c>
      <c r="AQ2674" s="284" t="str">
        <f t="shared" si="377"/>
        <v>加藤楓華1</v>
      </c>
      <c r="AR2674" s="284" t="str">
        <f t="shared" si="378"/>
        <v>かとうふうか1</v>
      </c>
      <c r="AS2674" s="284">
        <f t="shared" si="379"/>
        <v>1759933</v>
      </c>
      <c r="AT2674" s="284" t="str">
        <f t="shared" si="372"/>
        <v>加藤楓華</v>
      </c>
      <c r="AU2674" s="284">
        <f>IF(AT2674="","",COUNTIF(AT$8:AT2674,AT2674))</f>
        <v>1</v>
      </c>
      <c r="AV2674" s="284" t="str">
        <f t="shared" si="373"/>
        <v>かとうふうか</v>
      </c>
      <c r="AW2674" s="284">
        <f>IF(AV2674="","",COUNTIF(AV$8:AV2674,AV2674))</f>
        <v>1</v>
      </c>
      <c r="AX2674" s="284" t="str">
        <f t="shared" si="371"/>
        <v/>
      </c>
      <c r="AY2674" s="284" t="str">
        <f t="shared" si="374"/>
        <v/>
      </c>
      <c r="AZ2674" s="284" t="str">
        <f t="shared" si="375"/>
        <v/>
      </c>
    </row>
    <row r="2675" spans="1:52" ht="18" customHeight="1">
      <c r="A2675" s="281">
        <v>1760026</v>
      </c>
      <c r="B2675" s="281" t="s">
        <v>2525</v>
      </c>
      <c r="C2675" s="281" t="s">
        <v>8837</v>
      </c>
      <c r="D2675" s="281" t="s">
        <v>2527</v>
      </c>
      <c r="E2675" s="281" t="s">
        <v>8838</v>
      </c>
      <c r="F2675" s="281">
        <v>1</v>
      </c>
      <c r="G2675" s="281" t="s">
        <v>259</v>
      </c>
      <c r="H2675" s="303">
        <v>38903</v>
      </c>
      <c r="I2675" s="281">
        <v>24</v>
      </c>
      <c r="J2675" s="281" t="s">
        <v>260</v>
      </c>
      <c r="K2675" s="281">
        <v>270</v>
      </c>
      <c r="L2675" s="281" t="s">
        <v>720</v>
      </c>
      <c r="M2675" s="281">
        <v>2053</v>
      </c>
      <c r="N2675" s="281" t="s">
        <v>5871</v>
      </c>
      <c r="O2675" s="281">
        <v>2</v>
      </c>
      <c r="P2675" s="281" t="s">
        <v>303</v>
      </c>
      <c r="W2675" s="281">
        <v>-20</v>
      </c>
      <c r="X2675" s="281" t="s">
        <v>1574</v>
      </c>
      <c r="AA2675" s="281">
        <v>-1</v>
      </c>
      <c r="AB2675" s="281" t="s">
        <v>7787</v>
      </c>
      <c r="AC2675" s="303">
        <v>44864</v>
      </c>
      <c r="AD2675" s="281" t="s">
        <v>11537</v>
      </c>
      <c r="AE2675" s="281" t="s">
        <v>5872</v>
      </c>
      <c r="AF2675" s="281" t="s">
        <v>266</v>
      </c>
      <c r="AG2675" s="281" t="s">
        <v>5873</v>
      </c>
      <c r="AI2675" s="281" t="s">
        <v>5874</v>
      </c>
      <c r="AJ2675" s="281" t="s">
        <v>11507</v>
      </c>
      <c r="AN2675" s="303">
        <v>44705</v>
      </c>
      <c r="AP2675" s="284">
        <f t="shared" si="376"/>
        <v>2668</v>
      </c>
      <c r="AQ2675" s="284" t="str">
        <f t="shared" si="377"/>
        <v>富岡怜太郎1</v>
      </c>
      <c r="AR2675" s="284" t="str">
        <f t="shared" si="378"/>
        <v>とみおかれんたろう1</v>
      </c>
      <c r="AS2675" s="284">
        <f t="shared" si="379"/>
        <v>1760026</v>
      </c>
      <c r="AT2675" s="284" t="str">
        <f t="shared" si="372"/>
        <v>富岡怜太郎</v>
      </c>
      <c r="AU2675" s="284">
        <f>IF(AT2675="","",COUNTIF(AT$8:AT2675,AT2675))</f>
        <v>1</v>
      </c>
      <c r="AV2675" s="284" t="str">
        <f t="shared" si="373"/>
        <v>とみおかれんたろう</v>
      </c>
      <c r="AW2675" s="284">
        <f>IF(AV2675="","",COUNTIF(AV$8:AV2675,AV2675))</f>
        <v>1</v>
      </c>
      <c r="AX2675" s="284" t="str">
        <f t="shared" si="371"/>
        <v/>
      </c>
      <c r="AY2675" s="284" t="str">
        <f t="shared" si="374"/>
        <v/>
      </c>
      <c r="AZ2675" s="284" t="str">
        <f t="shared" si="375"/>
        <v/>
      </c>
    </row>
    <row r="2676" spans="1:52" ht="18" customHeight="1">
      <c r="A2676" s="281">
        <v>1760036</v>
      </c>
      <c r="B2676" s="281" t="s">
        <v>8839</v>
      </c>
      <c r="C2676" s="281" t="s">
        <v>3200</v>
      </c>
      <c r="D2676" s="281" t="s">
        <v>8840</v>
      </c>
      <c r="E2676" s="281" t="s">
        <v>3201</v>
      </c>
      <c r="F2676" s="281">
        <v>2</v>
      </c>
      <c r="G2676" s="281" t="s">
        <v>282</v>
      </c>
      <c r="H2676" s="303">
        <v>38903</v>
      </c>
      <c r="I2676" s="281">
        <v>24</v>
      </c>
      <c r="J2676" s="281" t="s">
        <v>260</v>
      </c>
      <c r="K2676" s="281">
        <v>270</v>
      </c>
      <c r="L2676" s="281" t="s">
        <v>720</v>
      </c>
      <c r="M2676" s="281">
        <v>2054</v>
      </c>
      <c r="N2676" s="281" t="s">
        <v>5865</v>
      </c>
      <c r="O2676" s="281">
        <v>2</v>
      </c>
      <c r="P2676" s="281" t="s">
        <v>303</v>
      </c>
      <c r="W2676" s="281">
        <v>-20</v>
      </c>
      <c r="X2676" s="281" t="s">
        <v>1574</v>
      </c>
      <c r="AA2676" s="281">
        <v>-1</v>
      </c>
      <c r="AB2676" s="281" t="s">
        <v>7787</v>
      </c>
      <c r="AC2676" s="303">
        <v>44864</v>
      </c>
      <c r="AD2676" s="281" t="s">
        <v>11537</v>
      </c>
      <c r="AE2676" s="281" t="s">
        <v>5866</v>
      </c>
      <c r="AF2676" s="281" t="s">
        <v>266</v>
      </c>
      <c r="AG2676" s="281" t="s">
        <v>5867</v>
      </c>
      <c r="AI2676" s="281" t="s">
        <v>5868</v>
      </c>
      <c r="AJ2676" s="281" t="s">
        <v>11506</v>
      </c>
      <c r="AN2676" s="303">
        <v>44705</v>
      </c>
      <c r="AP2676" s="284">
        <f t="shared" si="376"/>
        <v>2669</v>
      </c>
      <c r="AQ2676" s="284" t="str">
        <f t="shared" si="377"/>
        <v>柏木絢音1</v>
      </c>
      <c r="AR2676" s="284" t="str">
        <f t="shared" si="378"/>
        <v>かしわぎあやね1</v>
      </c>
      <c r="AS2676" s="284">
        <f t="shared" si="379"/>
        <v>1760036</v>
      </c>
      <c r="AT2676" s="284" t="str">
        <f t="shared" si="372"/>
        <v>柏木絢音</v>
      </c>
      <c r="AU2676" s="284">
        <f>IF(AT2676="","",COUNTIF(AT$8:AT2676,AT2676))</f>
        <v>1</v>
      </c>
      <c r="AV2676" s="284" t="str">
        <f t="shared" si="373"/>
        <v>かしわぎあやね</v>
      </c>
      <c r="AW2676" s="284">
        <f>IF(AV2676="","",COUNTIF(AV$8:AV2676,AV2676))</f>
        <v>1</v>
      </c>
      <c r="AX2676" s="284" t="str">
        <f t="shared" si="371"/>
        <v/>
      </c>
      <c r="AY2676" s="284" t="str">
        <f t="shared" si="374"/>
        <v/>
      </c>
      <c r="AZ2676" s="284" t="str">
        <f t="shared" si="375"/>
        <v/>
      </c>
    </row>
    <row r="2677" spans="1:52" ht="18" customHeight="1">
      <c r="A2677" s="281">
        <v>1760059</v>
      </c>
      <c r="B2677" s="281" t="s">
        <v>2164</v>
      </c>
      <c r="C2677" s="281" t="s">
        <v>8841</v>
      </c>
      <c r="D2677" s="281" t="s">
        <v>2166</v>
      </c>
      <c r="E2677" s="281" t="s">
        <v>8842</v>
      </c>
      <c r="F2677" s="281">
        <v>2</v>
      </c>
      <c r="G2677" s="281" t="s">
        <v>282</v>
      </c>
      <c r="H2677" s="303">
        <v>38907</v>
      </c>
      <c r="I2677" s="281">
        <v>24</v>
      </c>
      <c r="J2677" s="281" t="s">
        <v>260</v>
      </c>
      <c r="K2677" s="281">
        <v>271</v>
      </c>
      <c r="L2677" s="281" t="s">
        <v>413</v>
      </c>
      <c r="M2677" s="281">
        <v>2060</v>
      </c>
      <c r="N2677" s="281" t="s">
        <v>5369</v>
      </c>
      <c r="O2677" s="281">
        <v>2</v>
      </c>
      <c r="P2677" s="281" t="s">
        <v>303</v>
      </c>
      <c r="W2677" s="281">
        <v>-20</v>
      </c>
      <c r="X2677" s="281" t="s">
        <v>1574</v>
      </c>
      <c r="AA2677" s="281">
        <v>-1</v>
      </c>
      <c r="AB2677" s="281" t="s">
        <v>7787</v>
      </c>
      <c r="AC2677" s="303">
        <v>44864</v>
      </c>
      <c r="AD2677" s="281" t="s">
        <v>11537</v>
      </c>
      <c r="AE2677" s="281" t="s">
        <v>1017</v>
      </c>
      <c r="AF2677" s="281" t="s">
        <v>266</v>
      </c>
      <c r="AG2677" s="281" t="s">
        <v>5370</v>
      </c>
      <c r="AI2677" s="281" t="s">
        <v>5371</v>
      </c>
      <c r="AJ2677" s="281" t="s">
        <v>11466</v>
      </c>
      <c r="AN2677" s="303">
        <v>44705</v>
      </c>
      <c r="AP2677" s="284">
        <f t="shared" si="376"/>
        <v>2670</v>
      </c>
      <c r="AQ2677" s="284" t="str">
        <f t="shared" si="377"/>
        <v>石井千草1</v>
      </c>
      <c r="AR2677" s="284" t="str">
        <f t="shared" si="378"/>
        <v>いしいちぐさ1</v>
      </c>
      <c r="AS2677" s="284">
        <f t="shared" si="379"/>
        <v>1760059</v>
      </c>
      <c r="AT2677" s="284" t="str">
        <f t="shared" si="372"/>
        <v>石井千草</v>
      </c>
      <c r="AU2677" s="284">
        <f>IF(AT2677="","",COUNTIF(AT$8:AT2677,AT2677))</f>
        <v>1</v>
      </c>
      <c r="AV2677" s="284" t="str">
        <f t="shared" si="373"/>
        <v>いしいちぐさ</v>
      </c>
      <c r="AW2677" s="284">
        <f>IF(AV2677="","",COUNTIF(AV$8:AV2677,AV2677))</f>
        <v>1</v>
      </c>
      <c r="AX2677" s="284" t="str">
        <f t="shared" si="371"/>
        <v/>
      </c>
      <c r="AY2677" s="284" t="str">
        <f t="shared" si="374"/>
        <v/>
      </c>
      <c r="AZ2677" s="284" t="str">
        <f t="shared" si="375"/>
        <v/>
      </c>
    </row>
    <row r="2678" spans="1:52" ht="18" customHeight="1">
      <c r="A2678" s="281">
        <v>1759956</v>
      </c>
      <c r="B2678" s="281" t="s">
        <v>2383</v>
      </c>
      <c r="C2678" s="281" t="s">
        <v>8843</v>
      </c>
      <c r="D2678" s="281" t="s">
        <v>2385</v>
      </c>
      <c r="E2678" s="281" t="s">
        <v>7447</v>
      </c>
      <c r="F2678" s="281">
        <v>2</v>
      </c>
      <c r="G2678" s="281" t="s">
        <v>282</v>
      </c>
      <c r="H2678" s="303">
        <v>38910</v>
      </c>
      <c r="I2678" s="281">
        <v>24</v>
      </c>
      <c r="J2678" s="281" t="s">
        <v>260</v>
      </c>
      <c r="K2678" s="281">
        <v>271</v>
      </c>
      <c r="L2678" s="281" t="s">
        <v>413</v>
      </c>
      <c r="M2678" s="281">
        <v>2057</v>
      </c>
      <c r="N2678" s="281" t="s">
        <v>5938</v>
      </c>
      <c r="O2678" s="281">
        <v>2</v>
      </c>
      <c r="P2678" s="281" t="s">
        <v>303</v>
      </c>
      <c r="W2678" s="281">
        <v>-20</v>
      </c>
      <c r="X2678" s="281" t="s">
        <v>1574</v>
      </c>
      <c r="AA2678" s="281">
        <v>-1</v>
      </c>
      <c r="AB2678" s="281" t="s">
        <v>7787</v>
      </c>
      <c r="AC2678" s="303">
        <v>44864</v>
      </c>
      <c r="AD2678" s="281" t="s">
        <v>11537</v>
      </c>
      <c r="AE2678" s="281" t="s">
        <v>3703</v>
      </c>
      <c r="AF2678" s="281" t="s">
        <v>266</v>
      </c>
      <c r="AG2678" s="281" t="s">
        <v>5939</v>
      </c>
      <c r="AI2678" s="281" t="s">
        <v>5940</v>
      </c>
      <c r="AJ2678" s="281" t="s">
        <v>11514</v>
      </c>
      <c r="AN2678" s="303">
        <v>44705</v>
      </c>
      <c r="AP2678" s="284">
        <f t="shared" si="376"/>
        <v>2671</v>
      </c>
      <c r="AQ2678" s="284" t="str">
        <f t="shared" si="377"/>
        <v>藤田涼花1</v>
      </c>
      <c r="AR2678" s="284" t="str">
        <f t="shared" si="378"/>
        <v>ふじたりょうか1</v>
      </c>
      <c r="AS2678" s="284">
        <f t="shared" si="379"/>
        <v>1759956</v>
      </c>
      <c r="AT2678" s="284" t="str">
        <f t="shared" si="372"/>
        <v>藤田涼花</v>
      </c>
      <c r="AU2678" s="284">
        <f>IF(AT2678="","",COUNTIF(AT$8:AT2678,AT2678))</f>
        <v>1</v>
      </c>
      <c r="AV2678" s="284" t="str">
        <f t="shared" si="373"/>
        <v>ふじたりょうか</v>
      </c>
      <c r="AW2678" s="284">
        <f>IF(AV2678="","",COUNTIF(AV$8:AV2678,AV2678))</f>
        <v>1</v>
      </c>
      <c r="AX2678" s="284" t="str">
        <f t="shared" si="371"/>
        <v/>
      </c>
      <c r="AY2678" s="284" t="str">
        <f t="shared" si="374"/>
        <v/>
      </c>
      <c r="AZ2678" s="284" t="str">
        <f t="shared" si="375"/>
        <v/>
      </c>
    </row>
    <row r="2679" spans="1:52" ht="18" customHeight="1">
      <c r="A2679" s="281">
        <v>1762430</v>
      </c>
      <c r="B2679" s="281" t="s">
        <v>955</v>
      </c>
      <c r="C2679" s="281" t="s">
        <v>8844</v>
      </c>
      <c r="D2679" s="281" t="s">
        <v>957</v>
      </c>
      <c r="E2679" s="281" t="s">
        <v>8845</v>
      </c>
      <c r="F2679" s="281">
        <v>2</v>
      </c>
      <c r="G2679" s="281" t="s">
        <v>282</v>
      </c>
      <c r="H2679" s="303">
        <v>38910</v>
      </c>
      <c r="I2679" s="281">
        <v>24</v>
      </c>
      <c r="J2679" s="281" t="s">
        <v>260</v>
      </c>
      <c r="K2679" s="281">
        <v>276</v>
      </c>
      <c r="L2679" s="281" t="s">
        <v>742</v>
      </c>
      <c r="M2679" s="281">
        <v>4572</v>
      </c>
      <c r="N2679" s="281" t="s">
        <v>5917</v>
      </c>
      <c r="O2679" s="281">
        <v>2</v>
      </c>
      <c r="P2679" s="281" t="s">
        <v>303</v>
      </c>
      <c r="W2679" s="281">
        <v>-20</v>
      </c>
      <c r="X2679" s="281" t="s">
        <v>1574</v>
      </c>
      <c r="AA2679" s="281">
        <v>-1</v>
      </c>
      <c r="AB2679" s="281" t="s">
        <v>7787</v>
      </c>
      <c r="AC2679" s="303">
        <v>44864</v>
      </c>
      <c r="AD2679" s="281" t="s">
        <v>11536</v>
      </c>
      <c r="AE2679" s="281" t="s">
        <v>2880</v>
      </c>
      <c r="AF2679" s="281" t="s">
        <v>266</v>
      </c>
      <c r="AG2679" s="281" t="s">
        <v>5918</v>
      </c>
      <c r="AI2679" s="281" t="s">
        <v>5919</v>
      </c>
      <c r="AN2679" s="303">
        <v>44711</v>
      </c>
      <c r="AP2679" s="284">
        <f t="shared" si="376"/>
        <v>2672</v>
      </c>
      <c r="AQ2679" s="284" t="str">
        <f t="shared" si="377"/>
        <v>原凛羽1</v>
      </c>
      <c r="AR2679" s="284" t="str">
        <f t="shared" si="378"/>
        <v>はらりう1</v>
      </c>
      <c r="AS2679" s="284">
        <f t="shared" si="379"/>
        <v>1762430</v>
      </c>
      <c r="AT2679" s="284" t="str">
        <f t="shared" si="372"/>
        <v>原凛羽</v>
      </c>
      <c r="AU2679" s="284">
        <f>IF(AT2679="","",COUNTIF(AT$8:AT2679,AT2679))</f>
        <v>1</v>
      </c>
      <c r="AV2679" s="284" t="str">
        <f t="shared" si="373"/>
        <v>はらりう</v>
      </c>
      <c r="AW2679" s="284">
        <f>IF(AV2679="","",COUNTIF(AV$8:AV2679,AV2679))</f>
        <v>1</v>
      </c>
      <c r="AX2679" s="284" t="str">
        <f t="shared" si="371"/>
        <v/>
      </c>
      <c r="AY2679" s="284" t="str">
        <f t="shared" si="374"/>
        <v/>
      </c>
      <c r="AZ2679" s="284" t="str">
        <f t="shared" si="375"/>
        <v/>
      </c>
    </row>
    <row r="2680" spans="1:52" ht="18" customHeight="1">
      <c r="A2680" s="281">
        <v>1762256</v>
      </c>
      <c r="B2680" s="281" t="s">
        <v>7685</v>
      </c>
      <c r="C2680" s="281" t="s">
        <v>8846</v>
      </c>
      <c r="D2680" s="281" t="s">
        <v>8847</v>
      </c>
      <c r="E2680" s="281" t="s">
        <v>8848</v>
      </c>
      <c r="F2680" s="281">
        <v>2</v>
      </c>
      <c r="G2680" s="281" t="s">
        <v>282</v>
      </c>
      <c r="H2680" s="303">
        <v>38912</v>
      </c>
      <c r="I2680" s="281">
        <v>24</v>
      </c>
      <c r="J2680" s="281" t="s">
        <v>260</v>
      </c>
      <c r="K2680" s="281">
        <v>275</v>
      </c>
      <c r="L2680" s="281" t="s">
        <v>273</v>
      </c>
      <c r="M2680" s="281">
        <v>2081</v>
      </c>
      <c r="N2680" s="281" t="s">
        <v>5858</v>
      </c>
      <c r="O2680" s="281">
        <v>2</v>
      </c>
      <c r="P2680" s="281" t="s">
        <v>303</v>
      </c>
      <c r="Q2680" s="281">
        <v>0</v>
      </c>
      <c r="S2680" s="281">
        <v>0</v>
      </c>
      <c r="W2680" s="281">
        <v>-20</v>
      </c>
      <c r="X2680" s="281" t="s">
        <v>1574</v>
      </c>
      <c r="AA2680" s="281">
        <v>-1</v>
      </c>
      <c r="AB2680" s="281" t="s">
        <v>7787</v>
      </c>
      <c r="AC2680" s="303">
        <v>44864</v>
      </c>
      <c r="AD2680" s="281" t="s">
        <v>11536</v>
      </c>
      <c r="AE2680" s="281" t="s">
        <v>5859</v>
      </c>
      <c r="AF2680" s="281" t="s">
        <v>266</v>
      </c>
      <c r="AG2680" s="281" t="s">
        <v>5860</v>
      </c>
      <c r="AI2680" s="281" t="s">
        <v>5861</v>
      </c>
      <c r="AJ2680" s="281" t="s">
        <v>11504</v>
      </c>
      <c r="AN2680" s="303">
        <v>44711</v>
      </c>
      <c r="AP2680" s="284">
        <f t="shared" si="376"/>
        <v>2673</v>
      </c>
      <c r="AQ2680" s="284" t="str">
        <f t="shared" si="377"/>
        <v>天野琉海1</v>
      </c>
      <c r="AR2680" s="284" t="str">
        <f t="shared" si="378"/>
        <v>あまの　りみ1</v>
      </c>
      <c r="AS2680" s="284">
        <f t="shared" si="379"/>
        <v>1762256</v>
      </c>
      <c r="AT2680" s="284" t="str">
        <f t="shared" si="372"/>
        <v>天野琉海</v>
      </c>
      <c r="AU2680" s="284">
        <f>IF(AT2680="","",COUNTIF(AT$8:AT2680,AT2680))</f>
        <v>1</v>
      </c>
      <c r="AV2680" s="284" t="str">
        <f t="shared" si="373"/>
        <v>あまの　りみ</v>
      </c>
      <c r="AW2680" s="284">
        <f>IF(AV2680="","",COUNTIF(AV$8:AV2680,AV2680))</f>
        <v>1</v>
      </c>
      <c r="AX2680" s="284" t="str">
        <f t="shared" si="371"/>
        <v/>
      </c>
      <c r="AY2680" s="284" t="str">
        <f t="shared" si="374"/>
        <v/>
      </c>
      <c r="AZ2680" s="284" t="str">
        <f t="shared" si="375"/>
        <v/>
      </c>
    </row>
    <row r="2681" spans="1:52" ht="18" customHeight="1">
      <c r="A2681" s="281">
        <v>1759930</v>
      </c>
      <c r="B2681" s="281" t="s">
        <v>304</v>
      </c>
      <c r="C2681" s="281" t="s">
        <v>8382</v>
      </c>
      <c r="D2681" s="281" t="s">
        <v>306</v>
      </c>
      <c r="E2681" s="281" t="s">
        <v>8383</v>
      </c>
      <c r="F2681" s="281">
        <v>2</v>
      </c>
      <c r="G2681" s="281" t="s">
        <v>282</v>
      </c>
      <c r="H2681" s="303">
        <v>38913</v>
      </c>
      <c r="I2681" s="281">
        <v>24</v>
      </c>
      <c r="J2681" s="281" t="s">
        <v>260</v>
      </c>
      <c r="K2681" s="281">
        <v>271</v>
      </c>
      <c r="L2681" s="281" t="s">
        <v>413</v>
      </c>
      <c r="M2681" s="281">
        <v>2059</v>
      </c>
      <c r="N2681" s="281" t="s">
        <v>5378</v>
      </c>
      <c r="O2681" s="281">
        <v>2</v>
      </c>
      <c r="P2681" s="281" t="s">
        <v>303</v>
      </c>
      <c r="Q2681" s="281">
        <v>0</v>
      </c>
      <c r="S2681" s="281">
        <v>0</v>
      </c>
      <c r="W2681" s="281">
        <v>-20</v>
      </c>
      <c r="X2681" s="281" t="s">
        <v>1574</v>
      </c>
      <c r="AA2681" s="281">
        <v>-1</v>
      </c>
      <c r="AB2681" s="281" t="s">
        <v>7787</v>
      </c>
      <c r="AC2681" s="303">
        <v>44864</v>
      </c>
      <c r="AD2681" s="281" t="s">
        <v>11537</v>
      </c>
      <c r="AE2681" s="281" t="s">
        <v>1017</v>
      </c>
      <c r="AF2681" s="281" t="s">
        <v>266</v>
      </c>
      <c r="AG2681" s="281" t="s">
        <v>5511</v>
      </c>
      <c r="AI2681" s="281" t="s">
        <v>5380</v>
      </c>
      <c r="AJ2681" s="281" t="s">
        <v>11467</v>
      </c>
      <c r="AN2681" s="303">
        <v>44705</v>
      </c>
      <c r="AP2681" s="284">
        <f t="shared" si="376"/>
        <v>2674</v>
      </c>
      <c r="AQ2681" s="284" t="str">
        <f t="shared" si="377"/>
        <v>今井心音1</v>
      </c>
      <c r="AR2681" s="284" t="str">
        <f t="shared" si="378"/>
        <v>いまいここね1</v>
      </c>
      <c r="AS2681" s="284">
        <f t="shared" si="379"/>
        <v>1759930</v>
      </c>
      <c r="AT2681" s="284" t="str">
        <f t="shared" si="372"/>
        <v>今井心音</v>
      </c>
      <c r="AU2681" s="284">
        <f>IF(AT2681="","",COUNTIF(AT$8:AT2681,AT2681))</f>
        <v>1</v>
      </c>
      <c r="AV2681" s="284" t="str">
        <f t="shared" si="373"/>
        <v>いまいここね</v>
      </c>
      <c r="AW2681" s="284">
        <f>IF(AV2681="","",COUNTIF(AV$8:AV2681,AV2681))</f>
        <v>1</v>
      </c>
      <c r="AX2681" s="284" t="str">
        <f t="shared" si="371"/>
        <v/>
      </c>
      <c r="AY2681" s="284" t="str">
        <f t="shared" si="374"/>
        <v/>
      </c>
      <c r="AZ2681" s="284" t="str">
        <f t="shared" si="375"/>
        <v/>
      </c>
    </row>
    <row r="2682" spans="1:52" ht="18" customHeight="1">
      <c r="A2682" s="281">
        <v>1754405</v>
      </c>
      <c r="B2682" s="281" t="s">
        <v>3990</v>
      </c>
      <c r="C2682" s="281" t="s">
        <v>8522</v>
      </c>
      <c r="D2682" s="281" t="s">
        <v>3992</v>
      </c>
      <c r="E2682" s="281" t="s">
        <v>5898</v>
      </c>
      <c r="F2682" s="281">
        <v>1</v>
      </c>
      <c r="G2682" s="281" t="s">
        <v>259</v>
      </c>
      <c r="H2682" s="303">
        <v>38914</v>
      </c>
      <c r="I2682" s="281">
        <v>24</v>
      </c>
      <c r="J2682" s="281" t="s">
        <v>260</v>
      </c>
      <c r="K2682" s="281">
        <v>270</v>
      </c>
      <c r="L2682" s="281" t="s">
        <v>720</v>
      </c>
      <c r="M2682" s="281">
        <v>2053</v>
      </c>
      <c r="N2682" s="281" t="s">
        <v>5871</v>
      </c>
      <c r="O2682" s="281">
        <v>2</v>
      </c>
      <c r="P2682" s="281" t="s">
        <v>303</v>
      </c>
      <c r="Q2682" s="281">
        <v>0</v>
      </c>
      <c r="S2682" s="281">
        <v>0</v>
      </c>
      <c r="W2682" s="281">
        <v>-20</v>
      </c>
      <c r="X2682" s="281" t="s">
        <v>1574</v>
      </c>
      <c r="AA2682" s="281">
        <v>-1</v>
      </c>
      <c r="AB2682" s="281" t="s">
        <v>7787</v>
      </c>
      <c r="AC2682" s="303">
        <v>44864</v>
      </c>
      <c r="AD2682" s="281" t="s">
        <v>11537</v>
      </c>
      <c r="AE2682" s="281" t="s">
        <v>5872</v>
      </c>
      <c r="AF2682" s="281" t="s">
        <v>266</v>
      </c>
      <c r="AG2682" s="281" t="s">
        <v>5873</v>
      </c>
      <c r="AI2682" s="281" t="s">
        <v>5874</v>
      </c>
      <c r="AJ2682" s="281" t="s">
        <v>11507</v>
      </c>
      <c r="AN2682" s="303">
        <v>44669</v>
      </c>
      <c r="AP2682" s="284">
        <f t="shared" si="376"/>
        <v>2675</v>
      </c>
      <c r="AQ2682" s="284" t="str">
        <f t="shared" si="377"/>
        <v>小平巴琉1</v>
      </c>
      <c r="AR2682" s="284" t="str">
        <f t="shared" si="378"/>
        <v>こだいらはる1</v>
      </c>
      <c r="AS2682" s="284">
        <f t="shared" si="379"/>
        <v>1754405</v>
      </c>
      <c r="AT2682" s="284" t="str">
        <f t="shared" si="372"/>
        <v>小平巴琉</v>
      </c>
      <c r="AU2682" s="284">
        <f>IF(AT2682="","",COUNTIF(AT$8:AT2682,AT2682))</f>
        <v>1</v>
      </c>
      <c r="AV2682" s="284" t="str">
        <f t="shared" si="373"/>
        <v>こだいらはる</v>
      </c>
      <c r="AW2682" s="284">
        <f>IF(AV2682="","",COUNTIF(AV$8:AV2682,AV2682))</f>
        <v>1</v>
      </c>
      <c r="AX2682" s="284" t="str">
        <f t="shared" si="371"/>
        <v/>
      </c>
      <c r="AY2682" s="284" t="str">
        <f t="shared" si="374"/>
        <v/>
      </c>
      <c r="AZ2682" s="284" t="str">
        <f t="shared" si="375"/>
        <v/>
      </c>
    </row>
    <row r="2683" spans="1:52" ht="18" customHeight="1">
      <c r="A2683" s="281">
        <v>1759982</v>
      </c>
      <c r="B2683" s="281" t="s">
        <v>8849</v>
      </c>
      <c r="C2683" s="281" t="s">
        <v>3280</v>
      </c>
      <c r="D2683" s="281" t="s">
        <v>1195</v>
      </c>
      <c r="E2683" s="281" t="s">
        <v>3282</v>
      </c>
      <c r="F2683" s="281">
        <v>2</v>
      </c>
      <c r="G2683" s="281" t="s">
        <v>282</v>
      </c>
      <c r="H2683" s="303">
        <v>38916</v>
      </c>
      <c r="I2683" s="281">
        <v>24</v>
      </c>
      <c r="J2683" s="281" t="s">
        <v>260</v>
      </c>
      <c r="K2683" s="281">
        <v>269</v>
      </c>
      <c r="L2683" s="281" t="s">
        <v>378</v>
      </c>
      <c r="M2683" s="281">
        <v>2047</v>
      </c>
      <c r="N2683" s="281" t="s">
        <v>6029</v>
      </c>
      <c r="O2683" s="281">
        <v>2</v>
      </c>
      <c r="P2683" s="281" t="s">
        <v>303</v>
      </c>
      <c r="W2683" s="281">
        <v>-20</v>
      </c>
      <c r="X2683" s="281" t="s">
        <v>1574</v>
      </c>
      <c r="AA2683" s="281">
        <v>-1</v>
      </c>
      <c r="AB2683" s="281" t="s">
        <v>7787</v>
      </c>
      <c r="AC2683" s="303">
        <v>44864</v>
      </c>
      <c r="AD2683" s="281" t="s">
        <v>11537</v>
      </c>
      <c r="AE2683" s="281" t="s">
        <v>6030</v>
      </c>
      <c r="AF2683" s="281" t="s">
        <v>266</v>
      </c>
      <c r="AG2683" s="281" t="s">
        <v>6031</v>
      </c>
      <c r="AI2683" s="281" t="s">
        <v>6032</v>
      </c>
      <c r="AJ2683" s="281" t="s">
        <v>11521</v>
      </c>
      <c r="AN2683" s="303">
        <v>44705</v>
      </c>
      <c r="AP2683" s="284">
        <f t="shared" si="376"/>
        <v>2676</v>
      </c>
      <c r="AQ2683" s="284" t="str">
        <f t="shared" si="377"/>
        <v>倉嶌澪1</v>
      </c>
      <c r="AR2683" s="284" t="str">
        <f t="shared" si="378"/>
        <v>くらしまみお1</v>
      </c>
      <c r="AS2683" s="284">
        <f t="shared" si="379"/>
        <v>1759982</v>
      </c>
      <c r="AT2683" s="284" t="str">
        <f t="shared" si="372"/>
        <v>倉嶌澪</v>
      </c>
      <c r="AU2683" s="284">
        <f>IF(AT2683="","",COUNTIF(AT$8:AT2683,AT2683))</f>
        <v>1</v>
      </c>
      <c r="AV2683" s="284" t="str">
        <f t="shared" si="373"/>
        <v>くらしまみお</v>
      </c>
      <c r="AW2683" s="284">
        <f>IF(AV2683="","",COUNTIF(AV$8:AV2683,AV2683))</f>
        <v>1</v>
      </c>
      <c r="AX2683" s="284" t="str">
        <f t="shared" si="371"/>
        <v/>
      </c>
      <c r="AY2683" s="284" t="str">
        <f t="shared" si="374"/>
        <v/>
      </c>
      <c r="AZ2683" s="284" t="str">
        <f t="shared" si="375"/>
        <v/>
      </c>
    </row>
    <row r="2684" spans="1:52" ht="18" customHeight="1">
      <c r="A2684" s="281">
        <v>1762312</v>
      </c>
      <c r="B2684" s="281" t="s">
        <v>6925</v>
      </c>
      <c r="C2684" s="281" t="s">
        <v>8850</v>
      </c>
      <c r="D2684" s="281" t="s">
        <v>5209</v>
      </c>
      <c r="E2684" s="281" t="s">
        <v>8851</v>
      </c>
      <c r="F2684" s="281">
        <v>2</v>
      </c>
      <c r="G2684" s="281" t="s">
        <v>282</v>
      </c>
      <c r="H2684" s="303">
        <v>38918</v>
      </c>
      <c r="I2684" s="281">
        <v>24</v>
      </c>
      <c r="J2684" s="281" t="s">
        <v>260</v>
      </c>
      <c r="K2684" s="281">
        <v>275</v>
      </c>
      <c r="L2684" s="281" t="s">
        <v>273</v>
      </c>
      <c r="M2684" s="281">
        <v>2079</v>
      </c>
      <c r="N2684" s="281" t="s">
        <v>5907</v>
      </c>
      <c r="O2684" s="281">
        <v>2</v>
      </c>
      <c r="P2684" s="281" t="s">
        <v>303</v>
      </c>
      <c r="Q2684" s="281">
        <v>0</v>
      </c>
      <c r="S2684" s="281">
        <v>0</v>
      </c>
      <c r="W2684" s="281">
        <v>-20</v>
      </c>
      <c r="X2684" s="281" t="s">
        <v>1574</v>
      </c>
      <c r="AA2684" s="281">
        <v>-1</v>
      </c>
      <c r="AB2684" s="281" t="s">
        <v>7787</v>
      </c>
      <c r="AC2684" s="303">
        <v>44864</v>
      </c>
      <c r="AD2684" s="281" t="s">
        <v>11536</v>
      </c>
      <c r="AE2684" s="281" t="s">
        <v>5908</v>
      </c>
      <c r="AF2684" s="281" t="s">
        <v>266</v>
      </c>
      <c r="AG2684" s="281" t="s">
        <v>5909</v>
      </c>
      <c r="AI2684" s="281" t="s">
        <v>5910</v>
      </c>
      <c r="AJ2684" s="281" t="s">
        <v>11511</v>
      </c>
      <c r="AN2684" s="303">
        <v>44711</v>
      </c>
      <c r="AP2684" s="284">
        <f t="shared" si="376"/>
        <v>2677</v>
      </c>
      <c r="AQ2684" s="284" t="str">
        <f t="shared" si="377"/>
        <v>青柳百葉1</v>
      </c>
      <c r="AR2684" s="284" t="str">
        <f t="shared" si="378"/>
        <v>あおやぎももは1</v>
      </c>
      <c r="AS2684" s="284">
        <f t="shared" si="379"/>
        <v>1762312</v>
      </c>
      <c r="AT2684" s="284" t="str">
        <f t="shared" si="372"/>
        <v>青柳百葉</v>
      </c>
      <c r="AU2684" s="284">
        <f>IF(AT2684="","",COUNTIF(AT$8:AT2684,AT2684))</f>
        <v>1</v>
      </c>
      <c r="AV2684" s="284" t="str">
        <f t="shared" si="373"/>
        <v>あおやぎももは</v>
      </c>
      <c r="AW2684" s="284">
        <f>IF(AV2684="","",COUNTIF(AV$8:AV2684,AV2684))</f>
        <v>1</v>
      </c>
      <c r="AX2684" s="284" t="str">
        <f t="shared" si="371"/>
        <v/>
      </c>
      <c r="AY2684" s="284" t="str">
        <f t="shared" si="374"/>
        <v/>
      </c>
      <c r="AZ2684" s="284" t="str">
        <f t="shared" si="375"/>
        <v/>
      </c>
    </row>
    <row r="2685" spans="1:52" ht="18" customHeight="1">
      <c r="A2685" s="281">
        <v>1762428</v>
      </c>
      <c r="B2685" s="281" t="s">
        <v>8595</v>
      </c>
      <c r="C2685" s="281" t="s">
        <v>8852</v>
      </c>
      <c r="D2685" s="281" t="s">
        <v>8597</v>
      </c>
      <c r="E2685" s="281" t="s">
        <v>6889</v>
      </c>
      <c r="F2685" s="281">
        <v>2</v>
      </c>
      <c r="G2685" s="281" t="s">
        <v>282</v>
      </c>
      <c r="H2685" s="303">
        <v>38918</v>
      </c>
      <c r="I2685" s="281">
        <v>24</v>
      </c>
      <c r="J2685" s="281" t="s">
        <v>260</v>
      </c>
      <c r="K2685" s="281">
        <v>276</v>
      </c>
      <c r="L2685" s="281" t="s">
        <v>742</v>
      </c>
      <c r="M2685" s="281">
        <v>4572</v>
      </c>
      <c r="N2685" s="281" t="s">
        <v>5917</v>
      </c>
      <c r="O2685" s="281">
        <v>2</v>
      </c>
      <c r="P2685" s="281" t="s">
        <v>303</v>
      </c>
      <c r="W2685" s="281">
        <v>-20</v>
      </c>
      <c r="X2685" s="281" t="s">
        <v>1574</v>
      </c>
      <c r="AA2685" s="281">
        <v>-1</v>
      </c>
      <c r="AB2685" s="281" t="s">
        <v>7787</v>
      </c>
      <c r="AC2685" s="303">
        <v>44864</v>
      </c>
      <c r="AD2685" s="281" t="s">
        <v>11536</v>
      </c>
      <c r="AE2685" s="281" t="s">
        <v>2880</v>
      </c>
      <c r="AF2685" s="281" t="s">
        <v>266</v>
      </c>
      <c r="AG2685" s="281" t="s">
        <v>5918</v>
      </c>
      <c r="AI2685" s="281" t="s">
        <v>5919</v>
      </c>
      <c r="AN2685" s="303">
        <v>44711</v>
      </c>
      <c r="AP2685" s="284">
        <f t="shared" si="376"/>
        <v>2678</v>
      </c>
      <c r="AQ2685" s="284" t="str">
        <f t="shared" si="377"/>
        <v>真田侑夏1</v>
      </c>
      <c r="AR2685" s="284" t="str">
        <f t="shared" si="378"/>
        <v>さなだゆな1</v>
      </c>
      <c r="AS2685" s="284">
        <f t="shared" si="379"/>
        <v>1762428</v>
      </c>
      <c r="AT2685" s="284" t="str">
        <f t="shared" si="372"/>
        <v>真田侑夏</v>
      </c>
      <c r="AU2685" s="284">
        <f>IF(AT2685="","",COUNTIF(AT$8:AT2685,AT2685))</f>
        <v>1</v>
      </c>
      <c r="AV2685" s="284" t="str">
        <f t="shared" si="373"/>
        <v>さなだゆな</v>
      </c>
      <c r="AW2685" s="284">
        <f>IF(AV2685="","",COUNTIF(AV$8:AV2685,AV2685))</f>
        <v>1</v>
      </c>
      <c r="AX2685" s="284" t="str">
        <f t="shared" si="371"/>
        <v/>
      </c>
      <c r="AY2685" s="284" t="str">
        <f t="shared" si="374"/>
        <v/>
      </c>
      <c r="AZ2685" s="284" t="str">
        <f t="shared" si="375"/>
        <v/>
      </c>
    </row>
    <row r="2686" spans="1:52" ht="18" customHeight="1">
      <c r="A2686" s="281">
        <v>1759935</v>
      </c>
      <c r="B2686" s="281" t="s">
        <v>3134</v>
      </c>
      <c r="C2686" s="281" t="s">
        <v>8299</v>
      </c>
      <c r="D2686" s="281" t="s">
        <v>3136</v>
      </c>
      <c r="E2686" s="281" t="s">
        <v>5714</v>
      </c>
      <c r="F2686" s="281">
        <v>1</v>
      </c>
      <c r="G2686" s="281" t="s">
        <v>259</v>
      </c>
      <c r="H2686" s="303">
        <v>38923</v>
      </c>
      <c r="I2686" s="281">
        <v>24</v>
      </c>
      <c r="J2686" s="281" t="s">
        <v>260</v>
      </c>
      <c r="K2686" s="281">
        <v>271</v>
      </c>
      <c r="L2686" s="281" t="s">
        <v>413</v>
      </c>
      <c r="M2686" s="281">
        <v>2056</v>
      </c>
      <c r="N2686" s="281" t="s">
        <v>5498</v>
      </c>
      <c r="O2686" s="281">
        <v>2</v>
      </c>
      <c r="P2686" s="281" t="s">
        <v>303</v>
      </c>
      <c r="W2686" s="281">
        <v>-20</v>
      </c>
      <c r="X2686" s="281" t="s">
        <v>1574</v>
      </c>
      <c r="AA2686" s="281">
        <v>-1</v>
      </c>
      <c r="AB2686" s="281" t="s">
        <v>7787</v>
      </c>
      <c r="AC2686" s="303">
        <v>44864</v>
      </c>
      <c r="AD2686" s="281" t="s">
        <v>11537</v>
      </c>
      <c r="AE2686" s="281" t="s">
        <v>3735</v>
      </c>
      <c r="AF2686" s="281" t="s">
        <v>266</v>
      </c>
      <c r="AG2686" s="281" t="s">
        <v>5499</v>
      </c>
      <c r="AI2686" s="281" t="s">
        <v>5500</v>
      </c>
      <c r="AJ2686" s="281" t="s">
        <v>11476</v>
      </c>
      <c r="AN2686" s="303">
        <v>44705</v>
      </c>
      <c r="AP2686" s="284">
        <f t="shared" si="376"/>
        <v>2679</v>
      </c>
      <c r="AQ2686" s="284" t="str">
        <f t="shared" si="377"/>
        <v>矢口凛1</v>
      </c>
      <c r="AR2686" s="284" t="str">
        <f t="shared" si="378"/>
        <v>やぐちりん1</v>
      </c>
      <c r="AS2686" s="284">
        <f t="shared" si="379"/>
        <v>1759935</v>
      </c>
      <c r="AT2686" s="284" t="str">
        <f t="shared" si="372"/>
        <v>矢口凛</v>
      </c>
      <c r="AU2686" s="284">
        <f>IF(AT2686="","",COUNTIF(AT$8:AT2686,AT2686))</f>
        <v>1</v>
      </c>
      <c r="AV2686" s="284" t="str">
        <f t="shared" si="373"/>
        <v>やぐちりん</v>
      </c>
      <c r="AW2686" s="284">
        <f>IF(AV2686="","",COUNTIF(AV$8:AV2686,AV2686))</f>
        <v>1</v>
      </c>
      <c r="AX2686" s="284" t="str">
        <f t="shared" si="371"/>
        <v/>
      </c>
      <c r="AY2686" s="284" t="str">
        <f t="shared" si="374"/>
        <v/>
      </c>
      <c r="AZ2686" s="284" t="str">
        <f t="shared" si="375"/>
        <v/>
      </c>
    </row>
    <row r="2687" spans="1:52" ht="18" customHeight="1">
      <c r="A2687" s="281">
        <v>1762384</v>
      </c>
      <c r="B2687" s="281" t="s">
        <v>309</v>
      </c>
      <c r="C2687" s="281" t="s">
        <v>8853</v>
      </c>
      <c r="D2687" s="281" t="s">
        <v>2363</v>
      </c>
      <c r="E2687" s="281" t="s">
        <v>8817</v>
      </c>
      <c r="F2687" s="281">
        <v>2</v>
      </c>
      <c r="G2687" s="281" t="s">
        <v>282</v>
      </c>
      <c r="H2687" s="303">
        <v>38923</v>
      </c>
      <c r="I2687" s="281">
        <v>24</v>
      </c>
      <c r="J2687" s="281" t="s">
        <v>260</v>
      </c>
      <c r="K2687" s="281">
        <v>275</v>
      </c>
      <c r="L2687" s="281" t="s">
        <v>273</v>
      </c>
      <c r="M2687" s="281">
        <v>2075</v>
      </c>
      <c r="N2687" s="281" t="s">
        <v>5544</v>
      </c>
      <c r="O2687" s="281">
        <v>2</v>
      </c>
      <c r="P2687" s="281" t="s">
        <v>303</v>
      </c>
      <c r="W2687" s="281">
        <v>-20</v>
      </c>
      <c r="X2687" s="281" t="s">
        <v>1574</v>
      </c>
      <c r="AA2687" s="281">
        <v>-1</v>
      </c>
      <c r="AB2687" s="281" t="s">
        <v>7787</v>
      </c>
      <c r="AC2687" s="303">
        <v>44864</v>
      </c>
      <c r="AD2687" s="281" t="s">
        <v>11536</v>
      </c>
      <c r="AE2687" s="281" t="s">
        <v>6218</v>
      </c>
      <c r="AF2687" s="281" t="s">
        <v>266</v>
      </c>
      <c r="AG2687" s="281" t="s">
        <v>6219</v>
      </c>
      <c r="AI2687" s="281" t="s">
        <v>6220</v>
      </c>
      <c r="AJ2687" s="281" t="s">
        <v>11540</v>
      </c>
      <c r="AN2687" s="303">
        <v>44711</v>
      </c>
      <c r="AP2687" s="284">
        <f t="shared" si="376"/>
        <v>2680</v>
      </c>
      <c r="AQ2687" s="284" t="str">
        <f t="shared" si="377"/>
        <v>飯島あづさ1</v>
      </c>
      <c r="AR2687" s="284" t="str">
        <f t="shared" si="378"/>
        <v>いいじまあずさ1</v>
      </c>
      <c r="AS2687" s="284">
        <f t="shared" si="379"/>
        <v>1762384</v>
      </c>
      <c r="AT2687" s="284" t="str">
        <f t="shared" si="372"/>
        <v>飯島あづさ</v>
      </c>
      <c r="AU2687" s="284">
        <f>IF(AT2687="","",COUNTIF(AT$8:AT2687,AT2687))</f>
        <v>1</v>
      </c>
      <c r="AV2687" s="284" t="str">
        <f t="shared" si="373"/>
        <v>いいじまあずさ</v>
      </c>
      <c r="AW2687" s="284">
        <f>IF(AV2687="","",COUNTIF(AV$8:AV2687,AV2687))</f>
        <v>1</v>
      </c>
      <c r="AX2687" s="284" t="str">
        <f t="shared" si="371"/>
        <v/>
      </c>
      <c r="AY2687" s="284" t="str">
        <f t="shared" si="374"/>
        <v/>
      </c>
      <c r="AZ2687" s="284" t="str">
        <f t="shared" si="375"/>
        <v/>
      </c>
    </row>
    <row r="2688" spans="1:52" ht="18" customHeight="1">
      <c r="A2688" s="281">
        <v>1762262</v>
      </c>
      <c r="B2688" s="281" t="s">
        <v>4501</v>
      </c>
      <c r="C2688" s="281" t="s">
        <v>3173</v>
      </c>
      <c r="D2688" s="281" t="s">
        <v>4503</v>
      </c>
      <c r="E2688" s="281" t="s">
        <v>3175</v>
      </c>
      <c r="F2688" s="281">
        <v>2</v>
      </c>
      <c r="G2688" s="281" t="s">
        <v>282</v>
      </c>
      <c r="H2688" s="303">
        <v>38926</v>
      </c>
      <c r="I2688" s="281">
        <v>24</v>
      </c>
      <c r="J2688" s="281" t="s">
        <v>260</v>
      </c>
      <c r="K2688" s="281">
        <v>275</v>
      </c>
      <c r="L2688" s="281" t="s">
        <v>273</v>
      </c>
      <c r="M2688" s="281">
        <v>2081</v>
      </c>
      <c r="N2688" s="281" t="s">
        <v>5858</v>
      </c>
      <c r="O2688" s="281">
        <v>2</v>
      </c>
      <c r="P2688" s="281" t="s">
        <v>303</v>
      </c>
      <c r="Q2688" s="281">
        <v>0</v>
      </c>
      <c r="S2688" s="281">
        <v>0</v>
      </c>
      <c r="W2688" s="281">
        <v>-20</v>
      </c>
      <c r="X2688" s="281" t="s">
        <v>1574</v>
      </c>
      <c r="AA2688" s="281">
        <v>-1</v>
      </c>
      <c r="AB2688" s="281" t="s">
        <v>7787</v>
      </c>
      <c r="AC2688" s="303">
        <v>44864</v>
      </c>
      <c r="AD2688" s="281" t="s">
        <v>11536</v>
      </c>
      <c r="AE2688" s="281" t="s">
        <v>5859</v>
      </c>
      <c r="AF2688" s="281" t="s">
        <v>266</v>
      </c>
      <c r="AG2688" s="281" t="s">
        <v>5860</v>
      </c>
      <c r="AI2688" s="281" t="s">
        <v>5861</v>
      </c>
      <c r="AJ2688" s="281" t="s">
        <v>11504</v>
      </c>
      <c r="AN2688" s="303">
        <v>44711</v>
      </c>
      <c r="AP2688" s="284">
        <f t="shared" si="376"/>
        <v>2681</v>
      </c>
      <c r="AQ2688" s="284" t="str">
        <f t="shared" si="377"/>
        <v>岡本涼1</v>
      </c>
      <c r="AR2688" s="284" t="str">
        <f t="shared" si="378"/>
        <v>おかもとりょう1</v>
      </c>
      <c r="AS2688" s="284">
        <f t="shared" si="379"/>
        <v>1762262</v>
      </c>
      <c r="AT2688" s="284" t="str">
        <f t="shared" si="372"/>
        <v>岡本涼</v>
      </c>
      <c r="AU2688" s="284">
        <f>IF(AT2688="","",COUNTIF(AT$8:AT2688,AT2688))</f>
        <v>1</v>
      </c>
      <c r="AV2688" s="284" t="str">
        <f t="shared" si="373"/>
        <v>おかもとりょう</v>
      </c>
      <c r="AW2688" s="284">
        <f>IF(AV2688="","",COUNTIF(AV$8:AV2688,AV2688))</f>
        <v>1</v>
      </c>
      <c r="AX2688" s="284" t="str">
        <f t="shared" si="371"/>
        <v/>
      </c>
      <c r="AY2688" s="284" t="str">
        <f t="shared" si="374"/>
        <v/>
      </c>
      <c r="AZ2688" s="284" t="str">
        <f t="shared" si="375"/>
        <v/>
      </c>
    </row>
    <row r="2689" spans="1:52" ht="18" customHeight="1">
      <c r="A2689" s="281">
        <v>1761656</v>
      </c>
      <c r="B2689" s="281" t="s">
        <v>8854</v>
      </c>
      <c r="C2689" s="281" t="s">
        <v>3320</v>
      </c>
      <c r="D2689" s="281" t="s">
        <v>8855</v>
      </c>
      <c r="E2689" s="281" t="s">
        <v>3320</v>
      </c>
      <c r="F2689" s="281">
        <v>2</v>
      </c>
      <c r="G2689" s="281" t="s">
        <v>282</v>
      </c>
      <c r="H2689" s="303">
        <v>38929</v>
      </c>
      <c r="I2689" s="281">
        <v>24</v>
      </c>
      <c r="J2689" s="281" t="s">
        <v>260</v>
      </c>
      <c r="K2689" s="281">
        <v>274</v>
      </c>
      <c r="L2689" s="281" t="s">
        <v>317</v>
      </c>
      <c r="M2689" s="281">
        <v>2072</v>
      </c>
      <c r="N2689" s="281" t="s">
        <v>5563</v>
      </c>
      <c r="O2689" s="281">
        <v>2</v>
      </c>
      <c r="P2689" s="281" t="s">
        <v>303</v>
      </c>
      <c r="W2689" s="281">
        <v>-20</v>
      </c>
      <c r="X2689" s="281" t="s">
        <v>1574</v>
      </c>
      <c r="AA2689" s="281">
        <v>-1</v>
      </c>
      <c r="AB2689" s="281" t="s">
        <v>7787</v>
      </c>
      <c r="AC2689" s="303">
        <v>44864</v>
      </c>
      <c r="AD2689" s="281" t="s">
        <v>11536</v>
      </c>
      <c r="AE2689" s="281" t="s">
        <v>1086</v>
      </c>
      <c r="AF2689" s="281" t="s">
        <v>266</v>
      </c>
      <c r="AG2689" s="281" t="s">
        <v>7353</v>
      </c>
      <c r="AI2689" s="281" t="s">
        <v>7354</v>
      </c>
      <c r="AJ2689" s="281" t="s">
        <v>11606</v>
      </c>
      <c r="AN2689" s="303">
        <v>44709</v>
      </c>
      <c r="AP2689" s="284">
        <f t="shared" si="376"/>
        <v>2682</v>
      </c>
      <c r="AQ2689" s="284" t="str">
        <f t="shared" si="377"/>
        <v>根本あゆみ1</v>
      </c>
      <c r="AR2689" s="284" t="str">
        <f t="shared" si="378"/>
        <v>ねもとあゆみ1</v>
      </c>
      <c r="AS2689" s="284">
        <f t="shared" si="379"/>
        <v>1761656</v>
      </c>
      <c r="AT2689" s="284" t="str">
        <f t="shared" si="372"/>
        <v>根本あゆみ</v>
      </c>
      <c r="AU2689" s="284">
        <f>IF(AT2689="","",COUNTIF(AT$8:AT2689,AT2689))</f>
        <v>1</v>
      </c>
      <c r="AV2689" s="284" t="str">
        <f t="shared" si="373"/>
        <v>ねもとあゆみ</v>
      </c>
      <c r="AW2689" s="284">
        <f>IF(AV2689="","",COUNTIF(AV$8:AV2689,AV2689))</f>
        <v>1</v>
      </c>
      <c r="AX2689" s="284" t="str">
        <f t="shared" si="371"/>
        <v/>
      </c>
      <c r="AY2689" s="284" t="str">
        <f t="shared" si="374"/>
        <v/>
      </c>
      <c r="AZ2689" s="284" t="str">
        <f t="shared" si="375"/>
        <v/>
      </c>
    </row>
    <row r="2690" spans="1:52" ht="18" customHeight="1">
      <c r="A2690" s="281">
        <v>1762275</v>
      </c>
      <c r="B2690" s="281" t="s">
        <v>3425</v>
      </c>
      <c r="C2690" s="281" t="s">
        <v>8856</v>
      </c>
      <c r="D2690" s="281" t="s">
        <v>3427</v>
      </c>
      <c r="E2690" s="281" t="s">
        <v>3089</v>
      </c>
      <c r="F2690" s="281">
        <v>2</v>
      </c>
      <c r="G2690" s="281" t="s">
        <v>282</v>
      </c>
      <c r="H2690" s="303">
        <v>38930</v>
      </c>
      <c r="I2690" s="281">
        <v>24</v>
      </c>
      <c r="J2690" s="281" t="s">
        <v>260</v>
      </c>
      <c r="K2690" s="281">
        <v>275</v>
      </c>
      <c r="L2690" s="281" t="s">
        <v>273</v>
      </c>
      <c r="M2690" s="281">
        <v>2081</v>
      </c>
      <c r="N2690" s="281" t="s">
        <v>5858</v>
      </c>
      <c r="O2690" s="281">
        <v>2</v>
      </c>
      <c r="P2690" s="281" t="s">
        <v>303</v>
      </c>
      <c r="Q2690" s="281">
        <v>0</v>
      </c>
      <c r="S2690" s="281">
        <v>0</v>
      </c>
      <c r="W2690" s="281">
        <v>-20</v>
      </c>
      <c r="X2690" s="281" t="s">
        <v>1574</v>
      </c>
      <c r="AA2690" s="281">
        <v>-1</v>
      </c>
      <c r="AB2690" s="281" t="s">
        <v>7787</v>
      </c>
      <c r="AC2690" s="303">
        <v>44864</v>
      </c>
      <c r="AD2690" s="281" t="s">
        <v>11536</v>
      </c>
      <c r="AE2690" s="281" t="s">
        <v>5859</v>
      </c>
      <c r="AF2690" s="281" t="s">
        <v>266</v>
      </c>
      <c r="AG2690" s="281" t="s">
        <v>5860</v>
      </c>
      <c r="AI2690" s="281" t="s">
        <v>5861</v>
      </c>
      <c r="AJ2690" s="281" t="s">
        <v>11504</v>
      </c>
      <c r="AN2690" s="303">
        <v>44711</v>
      </c>
      <c r="AP2690" s="284">
        <f t="shared" si="376"/>
        <v>2683</v>
      </c>
      <c r="AQ2690" s="284" t="str">
        <f t="shared" si="377"/>
        <v>西澤碧1</v>
      </c>
      <c r="AR2690" s="284" t="str">
        <f t="shared" si="378"/>
        <v>にしざわあおい1</v>
      </c>
      <c r="AS2690" s="284">
        <f t="shared" si="379"/>
        <v>1762275</v>
      </c>
      <c r="AT2690" s="284" t="str">
        <f t="shared" si="372"/>
        <v>西澤碧</v>
      </c>
      <c r="AU2690" s="284">
        <f>IF(AT2690="","",COUNTIF(AT$8:AT2690,AT2690))</f>
        <v>1</v>
      </c>
      <c r="AV2690" s="284" t="str">
        <f t="shared" si="373"/>
        <v>にしざわあおい</v>
      </c>
      <c r="AW2690" s="284">
        <f>IF(AV2690="","",COUNTIF(AV$8:AV2690,AV2690))</f>
        <v>1</v>
      </c>
      <c r="AX2690" s="284" t="str">
        <f t="shared" si="371"/>
        <v/>
      </c>
      <c r="AY2690" s="284" t="str">
        <f t="shared" si="374"/>
        <v/>
      </c>
      <c r="AZ2690" s="284" t="str">
        <f t="shared" si="375"/>
        <v/>
      </c>
    </row>
    <row r="2691" spans="1:52" ht="18" customHeight="1">
      <c r="A2691" s="281">
        <v>1762348</v>
      </c>
      <c r="B2691" s="281" t="s">
        <v>6432</v>
      </c>
      <c r="C2691" s="281" t="s">
        <v>8857</v>
      </c>
      <c r="D2691" s="281" t="s">
        <v>5694</v>
      </c>
      <c r="E2691" s="281" t="s">
        <v>2528</v>
      </c>
      <c r="F2691" s="281">
        <v>1</v>
      </c>
      <c r="G2691" s="281" t="s">
        <v>259</v>
      </c>
      <c r="H2691" s="303">
        <v>38930</v>
      </c>
      <c r="I2691" s="281">
        <v>24</v>
      </c>
      <c r="J2691" s="281" t="s">
        <v>260</v>
      </c>
      <c r="K2691" s="281">
        <v>275</v>
      </c>
      <c r="L2691" s="281" t="s">
        <v>273</v>
      </c>
      <c r="M2691" s="281">
        <v>2078</v>
      </c>
      <c r="N2691" s="281" t="s">
        <v>5883</v>
      </c>
      <c r="O2691" s="281">
        <v>2</v>
      </c>
      <c r="P2691" s="281" t="s">
        <v>303</v>
      </c>
      <c r="W2691" s="281">
        <v>-20</v>
      </c>
      <c r="X2691" s="281" t="s">
        <v>1574</v>
      </c>
      <c r="AA2691" s="281">
        <v>-1</v>
      </c>
      <c r="AB2691" s="281" t="s">
        <v>7787</v>
      </c>
      <c r="AC2691" s="303">
        <v>44864</v>
      </c>
      <c r="AD2691" s="281" t="s">
        <v>11536</v>
      </c>
      <c r="AE2691" s="281" t="s">
        <v>5884</v>
      </c>
      <c r="AF2691" s="281" t="s">
        <v>266</v>
      </c>
      <c r="AG2691" s="281" t="s">
        <v>5885</v>
      </c>
      <c r="AI2691" s="281" t="s">
        <v>5886</v>
      </c>
      <c r="AJ2691" s="281" t="s">
        <v>11508</v>
      </c>
      <c r="AN2691" s="303">
        <v>44711</v>
      </c>
      <c r="AP2691" s="284">
        <f t="shared" si="376"/>
        <v>2684</v>
      </c>
      <c r="AQ2691" s="284" t="str">
        <f t="shared" si="377"/>
        <v>武田直玖1</v>
      </c>
      <c r="AR2691" s="284" t="str">
        <f t="shared" si="378"/>
        <v>たけだなおき1</v>
      </c>
      <c r="AS2691" s="284">
        <f t="shared" si="379"/>
        <v>1762348</v>
      </c>
      <c r="AT2691" s="284" t="str">
        <f t="shared" si="372"/>
        <v>武田直玖</v>
      </c>
      <c r="AU2691" s="284">
        <f>IF(AT2691="","",COUNTIF(AT$8:AT2691,AT2691))</f>
        <v>1</v>
      </c>
      <c r="AV2691" s="284" t="str">
        <f t="shared" si="373"/>
        <v>たけだなおき</v>
      </c>
      <c r="AW2691" s="284">
        <f>IF(AV2691="","",COUNTIF(AV$8:AV2691,AV2691))</f>
        <v>1</v>
      </c>
      <c r="AX2691" s="284" t="str">
        <f t="shared" si="371"/>
        <v/>
      </c>
      <c r="AY2691" s="284" t="str">
        <f t="shared" si="374"/>
        <v/>
      </c>
      <c r="AZ2691" s="284" t="str">
        <f t="shared" si="375"/>
        <v/>
      </c>
    </row>
    <row r="2692" spans="1:52" ht="18" customHeight="1">
      <c r="A2692" s="281">
        <v>1762385</v>
      </c>
      <c r="B2692" s="281" t="s">
        <v>3285</v>
      </c>
      <c r="C2692" s="281" t="s">
        <v>8858</v>
      </c>
      <c r="D2692" s="281" t="s">
        <v>3286</v>
      </c>
      <c r="E2692" s="281" t="s">
        <v>8859</v>
      </c>
      <c r="F2692" s="281">
        <v>2</v>
      </c>
      <c r="G2692" s="281" t="s">
        <v>282</v>
      </c>
      <c r="H2692" s="303">
        <v>38931</v>
      </c>
      <c r="I2692" s="281">
        <v>24</v>
      </c>
      <c r="J2692" s="281" t="s">
        <v>260</v>
      </c>
      <c r="K2692" s="281">
        <v>275</v>
      </c>
      <c r="L2692" s="281" t="s">
        <v>273</v>
      </c>
      <c r="M2692" s="281">
        <v>2075</v>
      </c>
      <c r="N2692" s="281" t="s">
        <v>5544</v>
      </c>
      <c r="O2692" s="281">
        <v>2</v>
      </c>
      <c r="P2692" s="281" t="s">
        <v>303</v>
      </c>
      <c r="W2692" s="281">
        <v>-20</v>
      </c>
      <c r="X2692" s="281" t="s">
        <v>1574</v>
      </c>
      <c r="AA2692" s="281">
        <v>-1</v>
      </c>
      <c r="AB2692" s="281" t="s">
        <v>7787</v>
      </c>
      <c r="AC2692" s="303">
        <v>44864</v>
      </c>
      <c r="AD2692" s="281" t="s">
        <v>11536</v>
      </c>
      <c r="AE2692" s="281" t="s">
        <v>6218</v>
      </c>
      <c r="AF2692" s="281" t="s">
        <v>266</v>
      </c>
      <c r="AG2692" s="281" t="s">
        <v>6219</v>
      </c>
      <c r="AI2692" s="281" t="s">
        <v>6220</v>
      </c>
      <c r="AJ2692" s="281" t="s">
        <v>11540</v>
      </c>
      <c r="AN2692" s="303">
        <v>44711</v>
      </c>
      <c r="AP2692" s="284">
        <f t="shared" si="376"/>
        <v>2685</v>
      </c>
      <c r="AQ2692" s="284" t="str">
        <f t="shared" si="377"/>
        <v>依田葵瑠亜1</v>
      </c>
      <c r="AR2692" s="284" t="str">
        <f t="shared" si="378"/>
        <v>よだきるあ1</v>
      </c>
      <c r="AS2692" s="284">
        <f t="shared" si="379"/>
        <v>1762385</v>
      </c>
      <c r="AT2692" s="284" t="str">
        <f t="shared" si="372"/>
        <v>依田葵瑠亜</v>
      </c>
      <c r="AU2692" s="284">
        <f>IF(AT2692="","",COUNTIF(AT$8:AT2692,AT2692))</f>
        <v>1</v>
      </c>
      <c r="AV2692" s="284" t="str">
        <f t="shared" si="373"/>
        <v>よだきるあ</v>
      </c>
      <c r="AW2692" s="284">
        <f>IF(AV2692="","",COUNTIF(AV$8:AV2692,AV2692))</f>
        <v>1</v>
      </c>
      <c r="AX2692" s="284" t="str">
        <f t="shared" si="371"/>
        <v/>
      </c>
      <c r="AY2692" s="284" t="str">
        <f t="shared" si="374"/>
        <v/>
      </c>
      <c r="AZ2692" s="284" t="str">
        <f t="shared" si="375"/>
        <v/>
      </c>
    </row>
    <row r="2693" spans="1:52" ht="18" customHeight="1">
      <c r="A2693" s="281">
        <v>1761602</v>
      </c>
      <c r="B2693" s="281" t="s">
        <v>2068</v>
      </c>
      <c r="C2693" s="281" t="s">
        <v>2737</v>
      </c>
      <c r="D2693" s="281" t="s">
        <v>2070</v>
      </c>
      <c r="E2693" s="281" t="s">
        <v>529</v>
      </c>
      <c r="F2693" s="281">
        <v>1</v>
      </c>
      <c r="G2693" s="281" t="s">
        <v>259</v>
      </c>
      <c r="H2693" s="303">
        <v>38932</v>
      </c>
      <c r="I2693" s="281">
        <v>24</v>
      </c>
      <c r="J2693" s="281" t="s">
        <v>260</v>
      </c>
      <c r="K2693" s="281">
        <v>274</v>
      </c>
      <c r="L2693" s="281" t="s">
        <v>317</v>
      </c>
      <c r="M2693" s="281">
        <v>2071</v>
      </c>
      <c r="N2693" s="281" t="s">
        <v>5533</v>
      </c>
      <c r="O2693" s="281">
        <v>2</v>
      </c>
      <c r="P2693" s="281" t="s">
        <v>303</v>
      </c>
      <c r="Q2693" s="281">
        <v>0</v>
      </c>
      <c r="S2693" s="281">
        <v>0</v>
      </c>
      <c r="W2693" s="281">
        <v>-20</v>
      </c>
      <c r="X2693" s="281" t="s">
        <v>1574</v>
      </c>
      <c r="AA2693" s="281">
        <v>-1</v>
      </c>
      <c r="AB2693" s="281" t="s">
        <v>7787</v>
      </c>
      <c r="AC2693" s="303">
        <v>44864</v>
      </c>
      <c r="AD2693" s="281" t="s">
        <v>11536</v>
      </c>
      <c r="AE2693" s="281" t="s">
        <v>1371</v>
      </c>
      <c r="AF2693" s="281" t="s">
        <v>266</v>
      </c>
      <c r="AG2693" s="281" t="s">
        <v>6052</v>
      </c>
      <c r="AI2693" s="281" t="s">
        <v>6053</v>
      </c>
      <c r="AJ2693" s="281" t="s">
        <v>11524</v>
      </c>
      <c r="AN2693" s="303">
        <v>44709</v>
      </c>
      <c r="AP2693" s="284">
        <f t="shared" si="376"/>
        <v>2686</v>
      </c>
      <c r="AQ2693" s="284" t="str">
        <f t="shared" si="377"/>
        <v>柳澤明2</v>
      </c>
      <c r="AR2693" s="284" t="str">
        <f t="shared" si="378"/>
        <v>やなぎさわあきら2</v>
      </c>
      <c r="AS2693" s="284">
        <f t="shared" si="379"/>
        <v>1761602</v>
      </c>
      <c r="AT2693" s="284" t="str">
        <f t="shared" si="372"/>
        <v>柳澤明</v>
      </c>
      <c r="AU2693" s="284">
        <f>IF(AT2693="","",COUNTIF(AT$8:AT2693,AT2693))</f>
        <v>2</v>
      </c>
      <c r="AV2693" s="284" t="str">
        <f t="shared" si="373"/>
        <v>やなぎさわあきら</v>
      </c>
      <c r="AW2693" s="284">
        <f>IF(AV2693="","",COUNTIF(AV$8:AV2693,AV2693))</f>
        <v>2</v>
      </c>
      <c r="AX2693" s="284" t="str">
        <f t="shared" si="371"/>
        <v/>
      </c>
      <c r="AY2693" s="284" t="str">
        <f t="shared" si="374"/>
        <v/>
      </c>
      <c r="AZ2693" s="284" t="str">
        <f t="shared" si="375"/>
        <v/>
      </c>
    </row>
    <row r="2694" spans="1:52" ht="18" customHeight="1">
      <c r="A2694" s="281">
        <v>1762402</v>
      </c>
      <c r="B2694" s="281" t="s">
        <v>899</v>
      </c>
      <c r="C2694" s="281" t="s">
        <v>8860</v>
      </c>
      <c r="D2694" s="281" t="s">
        <v>901</v>
      </c>
      <c r="E2694" s="281" t="s">
        <v>8861</v>
      </c>
      <c r="F2694" s="281">
        <v>1</v>
      </c>
      <c r="G2694" s="281" t="s">
        <v>259</v>
      </c>
      <c r="H2694" s="303">
        <v>38932</v>
      </c>
      <c r="I2694" s="281">
        <v>24</v>
      </c>
      <c r="J2694" s="281" t="s">
        <v>260</v>
      </c>
      <c r="K2694" s="281">
        <v>275</v>
      </c>
      <c r="L2694" s="281" t="s">
        <v>273</v>
      </c>
      <c r="M2694" s="281">
        <v>2075</v>
      </c>
      <c r="N2694" s="281" t="s">
        <v>5544</v>
      </c>
      <c r="O2694" s="281">
        <v>2</v>
      </c>
      <c r="P2694" s="281" t="s">
        <v>303</v>
      </c>
      <c r="W2694" s="281">
        <v>-20</v>
      </c>
      <c r="X2694" s="281" t="s">
        <v>1574</v>
      </c>
      <c r="AA2694" s="281">
        <v>-1</v>
      </c>
      <c r="AB2694" s="281" t="s">
        <v>7787</v>
      </c>
      <c r="AC2694" s="303">
        <v>44864</v>
      </c>
      <c r="AD2694" s="281" t="s">
        <v>11536</v>
      </c>
      <c r="AE2694" s="281" t="s">
        <v>6218</v>
      </c>
      <c r="AF2694" s="281" t="s">
        <v>266</v>
      </c>
      <c r="AG2694" s="281" t="s">
        <v>6219</v>
      </c>
      <c r="AI2694" s="281" t="s">
        <v>6220</v>
      </c>
      <c r="AJ2694" s="281" t="s">
        <v>11540</v>
      </c>
      <c r="AN2694" s="303">
        <v>44711</v>
      </c>
      <c r="AP2694" s="284">
        <f t="shared" si="376"/>
        <v>2687</v>
      </c>
      <c r="AQ2694" s="284" t="str">
        <f t="shared" si="377"/>
        <v>内山瑠也1</v>
      </c>
      <c r="AR2694" s="284" t="str">
        <f t="shared" si="378"/>
        <v>うちやまるうや1</v>
      </c>
      <c r="AS2694" s="284">
        <f t="shared" si="379"/>
        <v>1762402</v>
      </c>
      <c r="AT2694" s="284" t="str">
        <f t="shared" si="372"/>
        <v>内山瑠也</v>
      </c>
      <c r="AU2694" s="284">
        <f>IF(AT2694="","",COUNTIF(AT$8:AT2694,AT2694))</f>
        <v>1</v>
      </c>
      <c r="AV2694" s="284" t="str">
        <f t="shared" si="373"/>
        <v>うちやまるうや</v>
      </c>
      <c r="AW2694" s="284">
        <f>IF(AV2694="","",COUNTIF(AV$8:AV2694,AV2694))</f>
        <v>1</v>
      </c>
      <c r="AX2694" s="284" t="str">
        <f t="shared" si="371"/>
        <v/>
      </c>
      <c r="AY2694" s="284" t="str">
        <f t="shared" si="374"/>
        <v/>
      </c>
      <c r="AZ2694" s="284" t="str">
        <f t="shared" si="375"/>
        <v/>
      </c>
    </row>
    <row r="2695" spans="1:52" ht="18" customHeight="1">
      <c r="A2695" s="281">
        <v>1761596</v>
      </c>
      <c r="B2695" s="281" t="s">
        <v>8862</v>
      </c>
      <c r="C2695" s="281" t="s">
        <v>8863</v>
      </c>
      <c r="D2695" s="281" t="s">
        <v>8864</v>
      </c>
      <c r="E2695" s="281" t="s">
        <v>6634</v>
      </c>
      <c r="F2695" s="281">
        <v>1</v>
      </c>
      <c r="G2695" s="281" t="s">
        <v>259</v>
      </c>
      <c r="H2695" s="303">
        <v>38933</v>
      </c>
      <c r="I2695" s="281">
        <v>24</v>
      </c>
      <c r="J2695" s="281" t="s">
        <v>260</v>
      </c>
      <c r="K2695" s="281">
        <v>274</v>
      </c>
      <c r="L2695" s="281" t="s">
        <v>317</v>
      </c>
      <c r="M2695" s="281">
        <v>2071</v>
      </c>
      <c r="N2695" s="281" t="s">
        <v>5533</v>
      </c>
      <c r="O2695" s="281">
        <v>2</v>
      </c>
      <c r="P2695" s="281" t="s">
        <v>303</v>
      </c>
      <c r="W2695" s="281">
        <v>-20</v>
      </c>
      <c r="X2695" s="281" t="s">
        <v>1574</v>
      </c>
      <c r="AA2695" s="281">
        <v>-1</v>
      </c>
      <c r="AB2695" s="281" t="s">
        <v>7787</v>
      </c>
      <c r="AC2695" s="303">
        <v>44864</v>
      </c>
      <c r="AD2695" s="281" t="s">
        <v>11536</v>
      </c>
      <c r="AE2695" s="281" t="s">
        <v>1371</v>
      </c>
      <c r="AF2695" s="281" t="s">
        <v>266</v>
      </c>
      <c r="AG2695" s="281" t="s">
        <v>6052</v>
      </c>
      <c r="AI2695" s="281" t="s">
        <v>6053</v>
      </c>
      <c r="AJ2695" s="281" t="s">
        <v>11524</v>
      </c>
      <c r="AN2695" s="303">
        <v>44709</v>
      </c>
      <c r="AP2695" s="284">
        <f t="shared" si="376"/>
        <v>2688</v>
      </c>
      <c r="AQ2695" s="284" t="str">
        <f t="shared" si="377"/>
        <v>小滝昊祐1</v>
      </c>
      <c r="AR2695" s="284" t="str">
        <f t="shared" si="378"/>
        <v>おたきこうすけ1</v>
      </c>
      <c r="AS2695" s="284">
        <f t="shared" si="379"/>
        <v>1761596</v>
      </c>
      <c r="AT2695" s="284" t="str">
        <f t="shared" si="372"/>
        <v>小滝昊祐</v>
      </c>
      <c r="AU2695" s="284">
        <f>IF(AT2695="","",COUNTIF(AT$8:AT2695,AT2695))</f>
        <v>1</v>
      </c>
      <c r="AV2695" s="284" t="str">
        <f t="shared" si="373"/>
        <v>おたきこうすけ</v>
      </c>
      <c r="AW2695" s="284">
        <f>IF(AV2695="","",COUNTIF(AV$8:AV2695,AV2695))</f>
        <v>1</v>
      </c>
      <c r="AX2695" s="284" t="str">
        <f t="shared" si="371"/>
        <v/>
      </c>
      <c r="AY2695" s="284" t="str">
        <f t="shared" si="374"/>
        <v/>
      </c>
      <c r="AZ2695" s="284" t="str">
        <f t="shared" si="375"/>
        <v/>
      </c>
    </row>
    <row r="2696" spans="1:52" ht="18" customHeight="1">
      <c r="A2696" s="281">
        <v>1762403</v>
      </c>
      <c r="B2696" s="281" t="s">
        <v>1274</v>
      </c>
      <c r="C2696" s="281" t="s">
        <v>8865</v>
      </c>
      <c r="D2696" s="281" t="s">
        <v>1276</v>
      </c>
      <c r="E2696" s="281" t="s">
        <v>356</v>
      </c>
      <c r="F2696" s="281">
        <v>1</v>
      </c>
      <c r="G2696" s="281" t="s">
        <v>259</v>
      </c>
      <c r="H2696" s="303">
        <v>38935</v>
      </c>
      <c r="I2696" s="281">
        <v>24</v>
      </c>
      <c r="J2696" s="281" t="s">
        <v>260</v>
      </c>
      <c r="K2696" s="281">
        <v>275</v>
      </c>
      <c r="L2696" s="281" t="s">
        <v>273</v>
      </c>
      <c r="M2696" s="281">
        <v>2075</v>
      </c>
      <c r="N2696" s="281" t="s">
        <v>5544</v>
      </c>
      <c r="O2696" s="281">
        <v>2</v>
      </c>
      <c r="P2696" s="281" t="s">
        <v>303</v>
      </c>
      <c r="W2696" s="281">
        <v>-20</v>
      </c>
      <c r="X2696" s="281" t="s">
        <v>1574</v>
      </c>
      <c r="AA2696" s="281">
        <v>-1</v>
      </c>
      <c r="AB2696" s="281" t="s">
        <v>7787</v>
      </c>
      <c r="AC2696" s="303">
        <v>44864</v>
      </c>
      <c r="AD2696" s="281" t="s">
        <v>11536</v>
      </c>
      <c r="AE2696" s="281" t="s">
        <v>6218</v>
      </c>
      <c r="AF2696" s="281" t="s">
        <v>266</v>
      </c>
      <c r="AG2696" s="281" t="s">
        <v>6219</v>
      </c>
      <c r="AI2696" s="281" t="s">
        <v>6220</v>
      </c>
      <c r="AJ2696" s="281" t="s">
        <v>11540</v>
      </c>
      <c r="AN2696" s="303">
        <v>44711</v>
      </c>
      <c r="AP2696" s="284">
        <f t="shared" si="376"/>
        <v>2689</v>
      </c>
      <c r="AQ2696" s="284" t="str">
        <f t="shared" si="377"/>
        <v>金井洸希1</v>
      </c>
      <c r="AR2696" s="284" t="str">
        <f t="shared" si="378"/>
        <v>かないこうき1</v>
      </c>
      <c r="AS2696" s="284">
        <f t="shared" si="379"/>
        <v>1762403</v>
      </c>
      <c r="AT2696" s="284" t="str">
        <f t="shared" si="372"/>
        <v>金井洸希</v>
      </c>
      <c r="AU2696" s="284">
        <f>IF(AT2696="","",COUNTIF(AT$8:AT2696,AT2696))</f>
        <v>1</v>
      </c>
      <c r="AV2696" s="284" t="str">
        <f t="shared" si="373"/>
        <v>かないこうき</v>
      </c>
      <c r="AW2696" s="284">
        <f>IF(AV2696="","",COUNTIF(AV$8:AV2696,AV2696))</f>
        <v>1</v>
      </c>
      <c r="AX2696" s="284" t="str">
        <f t="shared" ref="AX2696:AX2759" si="380">IFERROR(VLOOKUP(AS2696,$BA$11:$BA$38,1,FALSE),"")</f>
        <v/>
      </c>
      <c r="AY2696" s="284" t="str">
        <f t="shared" si="374"/>
        <v/>
      </c>
      <c r="AZ2696" s="284" t="str">
        <f t="shared" si="375"/>
        <v/>
      </c>
    </row>
    <row r="2697" spans="1:52" ht="18" customHeight="1">
      <c r="A2697" s="281">
        <v>1762273</v>
      </c>
      <c r="B2697" s="281" t="s">
        <v>5979</v>
      </c>
      <c r="C2697" s="281" t="s">
        <v>8866</v>
      </c>
      <c r="D2697" s="281" t="s">
        <v>6834</v>
      </c>
      <c r="E2697" s="281" t="s">
        <v>2027</v>
      </c>
      <c r="F2697" s="281">
        <v>1</v>
      </c>
      <c r="G2697" s="281" t="s">
        <v>259</v>
      </c>
      <c r="H2697" s="303">
        <v>38936</v>
      </c>
      <c r="I2697" s="281">
        <v>24</v>
      </c>
      <c r="J2697" s="281" t="s">
        <v>260</v>
      </c>
      <c r="K2697" s="281">
        <v>275</v>
      </c>
      <c r="L2697" s="281" t="s">
        <v>273</v>
      </c>
      <c r="M2697" s="281">
        <v>2081</v>
      </c>
      <c r="N2697" s="281" t="s">
        <v>5858</v>
      </c>
      <c r="O2697" s="281">
        <v>2</v>
      </c>
      <c r="P2697" s="281" t="s">
        <v>303</v>
      </c>
      <c r="Q2697" s="281">
        <v>0</v>
      </c>
      <c r="S2697" s="281">
        <v>0</v>
      </c>
      <c r="W2697" s="281">
        <v>-20</v>
      </c>
      <c r="X2697" s="281" t="s">
        <v>1574</v>
      </c>
      <c r="AA2697" s="281">
        <v>-1</v>
      </c>
      <c r="AB2697" s="281" t="s">
        <v>7787</v>
      </c>
      <c r="AC2697" s="303">
        <v>44864</v>
      </c>
      <c r="AD2697" s="281" t="s">
        <v>11536</v>
      </c>
      <c r="AE2697" s="281" t="s">
        <v>5859</v>
      </c>
      <c r="AF2697" s="281" t="s">
        <v>266</v>
      </c>
      <c r="AG2697" s="281" t="s">
        <v>5860</v>
      </c>
      <c r="AI2697" s="281" t="s">
        <v>5861</v>
      </c>
      <c r="AJ2697" s="281" t="s">
        <v>11504</v>
      </c>
      <c r="AN2697" s="303">
        <v>44711</v>
      </c>
      <c r="AP2697" s="284">
        <f t="shared" si="376"/>
        <v>2690</v>
      </c>
      <c r="AQ2697" s="284" t="str">
        <f t="shared" si="377"/>
        <v>百瀬巧望1</v>
      </c>
      <c r="AR2697" s="284" t="str">
        <f t="shared" si="378"/>
        <v>ももせ　たくみ1</v>
      </c>
      <c r="AS2697" s="284">
        <f t="shared" si="379"/>
        <v>1762273</v>
      </c>
      <c r="AT2697" s="284" t="str">
        <f t="shared" si="372"/>
        <v>百瀬巧望</v>
      </c>
      <c r="AU2697" s="284">
        <f>IF(AT2697="","",COUNTIF(AT$8:AT2697,AT2697))</f>
        <v>1</v>
      </c>
      <c r="AV2697" s="284" t="str">
        <f t="shared" si="373"/>
        <v>ももせ　たくみ</v>
      </c>
      <c r="AW2697" s="284">
        <f>IF(AV2697="","",COUNTIF(AV$8:AV2697,AV2697))</f>
        <v>1</v>
      </c>
      <c r="AX2697" s="284" t="str">
        <f t="shared" si="380"/>
        <v/>
      </c>
      <c r="AY2697" s="284" t="str">
        <f t="shared" si="374"/>
        <v/>
      </c>
      <c r="AZ2697" s="284" t="str">
        <f t="shared" si="375"/>
        <v/>
      </c>
    </row>
    <row r="2698" spans="1:52" ht="18" customHeight="1">
      <c r="A2698" s="281">
        <v>1762322</v>
      </c>
      <c r="B2698" s="281" t="s">
        <v>374</v>
      </c>
      <c r="C2698" s="281" t="s">
        <v>7015</v>
      </c>
      <c r="D2698" s="281" t="s">
        <v>376</v>
      </c>
      <c r="E2698" s="281" t="s">
        <v>7016</v>
      </c>
      <c r="F2698" s="281">
        <v>2</v>
      </c>
      <c r="G2698" s="281" t="s">
        <v>282</v>
      </c>
      <c r="H2698" s="303">
        <v>38937</v>
      </c>
      <c r="I2698" s="281">
        <v>24</v>
      </c>
      <c r="J2698" s="281" t="s">
        <v>260</v>
      </c>
      <c r="K2698" s="281">
        <v>275</v>
      </c>
      <c r="L2698" s="281" t="s">
        <v>273</v>
      </c>
      <c r="M2698" s="281">
        <v>2079</v>
      </c>
      <c r="N2698" s="281" t="s">
        <v>5907</v>
      </c>
      <c r="O2698" s="281">
        <v>2</v>
      </c>
      <c r="P2698" s="281" t="s">
        <v>303</v>
      </c>
      <c r="Q2698" s="281">
        <v>0</v>
      </c>
      <c r="S2698" s="281">
        <v>0</v>
      </c>
      <c r="W2698" s="281">
        <v>-20</v>
      </c>
      <c r="X2698" s="281" t="s">
        <v>1574</v>
      </c>
      <c r="AA2698" s="281">
        <v>-1</v>
      </c>
      <c r="AB2698" s="281" t="s">
        <v>7787</v>
      </c>
      <c r="AC2698" s="303">
        <v>44864</v>
      </c>
      <c r="AD2698" s="281" t="s">
        <v>11536</v>
      </c>
      <c r="AE2698" s="281" t="s">
        <v>5908</v>
      </c>
      <c r="AF2698" s="281" t="s">
        <v>266</v>
      </c>
      <c r="AG2698" s="281" t="s">
        <v>5909</v>
      </c>
      <c r="AI2698" s="281" t="s">
        <v>5910</v>
      </c>
      <c r="AJ2698" s="281" t="s">
        <v>11511</v>
      </c>
      <c r="AN2698" s="303">
        <v>44711</v>
      </c>
      <c r="AP2698" s="284">
        <f t="shared" si="376"/>
        <v>2691</v>
      </c>
      <c r="AQ2698" s="284" t="str">
        <f t="shared" si="377"/>
        <v>清水美羽1</v>
      </c>
      <c r="AR2698" s="284" t="str">
        <f t="shared" si="378"/>
        <v>しみずみう1</v>
      </c>
      <c r="AS2698" s="284">
        <f t="shared" si="379"/>
        <v>1762322</v>
      </c>
      <c r="AT2698" s="284" t="str">
        <f t="shared" ref="AT2698:AT2761" si="381">B2698&amp;C2698</f>
        <v>清水美羽</v>
      </c>
      <c r="AU2698" s="284">
        <f>IF(AT2698="","",COUNTIF(AT$8:AT2698,AT2698))</f>
        <v>1</v>
      </c>
      <c r="AV2698" s="284" t="str">
        <f t="shared" ref="AV2698:AV2761" si="382">D2698&amp;E2698</f>
        <v>しみずみう</v>
      </c>
      <c r="AW2698" s="284">
        <f>IF(AV2698="","",COUNTIF(AV$8:AV2698,AV2698))</f>
        <v>1</v>
      </c>
      <c r="AX2698" s="284" t="str">
        <f t="shared" si="380"/>
        <v/>
      </c>
      <c r="AY2698" s="284" t="str">
        <f t="shared" ref="AY2698:AY2761" si="383">IF(AX2698="","",VLOOKUP(AS2698,$BA$11:$BC$38,2,FALSE))</f>
        <v/>
      </c>
      <c r="AZ2698" s="284" t="str">
        <f t="shared" ref="AZ2698:AZ2761" si="384">IF(AX2698="","",VLOOKUP(AS2698,$BA$11:$BC$38,3,FALSE))</f>
        <v/>
      </c>
    </row>
    <row r="2699" spans="1:52" ht="18" customHeight="1">
      <c r="A2699" s="281">
        <v>1762263</v>
      </c>
      <c r="B2699" s="281" t="s">
        <v>601</v>
      </c>
      <c r="C2699" s="281" t="s">
        <v>5642</v>
      </c>
      <c r="D2699" s="281" t="s">
        <v>8867</v>
      </c>
      <c r="E2699" s="281" t="s">
        <v>6558</v>
      </c>
      <c r="F2699" s="281">
        <v>2</v>
      </c>
      <c r="G2699" s="281" t="s">
        <v>282</v>
      </c>
      <c r="H2699" s="303">
        <v>38938</v>
      </c>
      <c r="I2699" s="281">
        <v>24</v>
      </c>
      <c r="J2699" s="281" t="s">
        <v>260</v>
      </c>
      <c r="K2699" s="281">
        <v>275</v>
      </c>
      <c r="L2699" s="281" t="s">
        <v>273</v>
      </c>
      <c r="M2699" s="281">
        <v>2081</v>
      </c>
      <c r="N2699" s="281" t="s">
        <v>5858</v>
      </c>
      <c r="O2699" s="281">
        <v>2</v>
      </c>
      <c r="P2699" s="281" t="s">
        <v>303</v>
      </c>
      <c r="Q2699" s="281">
        <v>0</v>
      </c>
      <c r="S2699" s="281">
        <v>0</v>
      </c>
      <c r="W2699" s="281">
        <v>-20</v>
      </c>
      <c r="X2699" s="281" t="s">
        <v>1574</v>
      </c>
      <c r="AA2699" s="281">
        <v>-1</v>
      </c>
      <c r="AB2699" s="281" t="s">
        <v>7787</v>
      </c>
      <c r="AC2699" s="303">
        <v>44864</v>
      </c>
      <c r="AD2699" s="281" t="s">
        <v>11536</v>
      </c>
      <c r="AE2699" s="281" t="s">
        <v>5859</v>
      </c>
      <c r="AF2699" s="281" t="s">
        <v>266</v>
      </c>
      <c r="AG2699" s="281" t="s">
        <v>5860</v>
      </c>
      <c r="AI2699" s="281" t="s">
        <v>5861</v>
      </c>
      <c r="AJ2699" s="281" t="s">
        <v>11504</v>
      </c>
      <c r="AN2699" s="303">
        <v>44711</v>
      </c>
      <c r="AP2699" s="284">
        <f t="shared" ref="AP2699:AP2762" si="385">AP2698+1</f>
        <v>2692</v>
      </c>
      <c r="AQ2699" s="284" t="str">
        <f t="shared" ref="AQ2699:AQ2762" si="386">AT2699&amp;AU2699</f>
        <v>小松愛実1</v>
      </c>
      <c r="AR2699" s="284" t="str">
        <f t="shared" ref="AR2699:AR2762" si="387">AV2699&amp;AW2699</f>
        <v>こまつ　あみ1</v>
      </c>
      <c r="AS2699" s="284">
        <f t="shared" ref="AS2699:AS2762" si="388">A2699</f>
        <v>1762263</v>
      </c>
      <c r="AT2699" s="284" t="str">
        <f t="shared" si="381"/>
        <v>小松愛実</v>
      </c>
      <c r="AU2699" s="284">
        <f>IF(AT2699="","",COUNTIF(AT$8:AT2699,AT2699))</f>
        <v>1</v>
      </c>
      <c r="AV2699" s="284" t="str">
        <f t="shared" si="382"/>
        <v>こまつ　あみ</v>
      </c>
      <c r="AW2699" s="284">
        <f>IF(AV2699="","",COUNTIF(AV$8:AV2699,AV2699))</f>
        <v>1</v>
      </c>
      <c r="AX2699" s="284" t="str">
        <f t="shared" si="380"/>
        <v/>
      </c>
      <c r="AY2699" s="284" t="str">
        <f t="shared" si="383"/>
        <v/>
      </c>
      <c r="AZ2699" s="284" t="str">
        <f t="shared" si="384"/>
        <v/>
      </c>
    </row>
    <row r="2700" spans="1:52" ht="18" customHeight="1">
      <c r="A2700" s="281">
        <v>1762440</v>
      </c>
      <c r="B2700" s="281" t="s">
        <v>8868</v>
      </c>
      <c r="C2700" s="281" t="s">
        <v>8869</v>
      </c>
      <c r="D2700" s="281" t="s">
        <v>8870</v>
      </c>
      <c r="E2700" s="281" t="s">
        <v>5754</v>
      </c>
      <c r="F2700" s="281">
        <v>1</v>
      </c>
      <c r="G2700" s="281" t="s">
        <v>259</v>
      </c>
      <c r="H2700" s="303">
        <v>38938</v>
      </c>
      <c r="I2700" s="281">
        <v>24</v>
      </c>
      <c r="J2700" s="281" t="s">
        <v>260</v>
      </c>
      <c r="K2700" s="281">
        <v>276</v>
      </c>
      <c r="L2700" s="281" t="s">
        <v>742</v>
      </c>
      <c r="M2700" s="281">
        <v>4572</v>
      </c>
      <c r="N2700" s="281" t="s">
        <v>5917</v>
      </c>
      <c r="O2700" s="281">
        <v>2</v>
      </c>
      <c r="P2700" s="281" t="s">
        <v>303</v>
      </c>
      <c r="W2700" s="281">
        <v>-20</v>
      </c>
      <c r="X2700" s="281" t="s">
        <v>1574</v>
      </c>
      <c r="AA2700" s="281">
        <v>-1</v>
      </c>
      <c r="AB2700" s="281" t="s">
        <v>7787</v>
      </c>
      <c r="AC2700" s="303">
        <v>44864</v>
      </c>
      <c r="AD2700" s="281" t="s">
        <v>11536</v>
      </c>
      <c r="AE2700" s="281" t="s">
        <v>2880</v>
      </c>
      <c r="AF2700" s="281" t="s">
        <v>266</v>
      </c>
      <c r="AG2700" s="281" t="s">
        <v>5918</v>
      </c>
      <c r="AI2700" s="281" t="s">
        <v>5919</v>
      </c>
      <c r="AN2700" s="303">
        <v>44711</v>
      </c>
      <c r="AP2700" s="284">
        <f t="shared" si="385"/>
        <v>2693</v>
      </c>
      <c r="AQ2700" s="284" t="str">
        <f t="shared" si="386"/>
        <v>髙見紘生1</v>
      </c>
      <c r="AR2700" s="284" t="str">
        <f t="shared" si="387"/>
        <v>たかみこうせい1</v>
      </c>
      <c r="AS2700" s="284">
        <f t="shared" si="388"/>
        <v>1762440</v>
      </c>
      <c r="AT2700" s="284" t="str">
        <f t="shared" si="381"/>
        <v>髙見紘生</v>
      </c>
      <c r="AU2700" s="284">
        <f>IF(AT2700="","",COUNTIF(AT$8:AT2700,AT2700))</f>
        <v>1</v>
      </c>
      <c r="AV2700" s="284" t="str">
        <f t="shared" si="382"/>
        <v>たかみこうせい</v>
      </c>
      <c r="AW2700" s="284">
        <f>IF(AV2700="","",COUNTIF(AV$8:AV2700,AV2700))</f>
        <v>1</v>
      </c>
      <c r="AX2700" s="284" t="str">
        <f t="shared" si="380"/>
        <v/>
      </c>
      <c r="AY2700" s="284" t="str">
        <f t="shared" si="383"/>
        <v/>
      </c>
      <c r="AZ2700" s="284" t="str">
        <f t="shared" si="384"/>
        <v/>
      </c>
    </row>
    <row r="2701" spans="1:52" ht="18" customHeight="1">
      <c r="A2701" s="281">
        <v>1762351</v>
      </c>
      <c r="B2701" s="281" t="s">
        <v>8871</v>
      </c>
      <c r="C2701" s="281" t="s">
        <v>8179</v>
      </c>
      <c r="D2701" s="281" t="s">
        <v>8872</v>
      </c>
      <c r="E2701" s="281" t="s">
        <v>5513</v>
      </c>
      <c r="F2701" s="281">
        <v>1</v>
      </c>
      <c r="G2701" s="281" t="s">
        <v>259</v>
      </c>
      <c r="H2701" s="303">
        <v>38940</v>
      </c>
      <c r="I2701" s="281">
        <v>24</v>
      </c>
      <c r="J2701" s="281" t="s">
        <v>260</v>
      </c>
      <c r="K2701" s="281">
        <v>275</v>
      </c>
      <c r="L2701" s="281" t="s">
        <v>273</v>
      </c>
      <c r="M2701" s="281">
        <v>2078</v>
      </c>
      <c r="N2701" s="281" t="s">
        <v>5883</v>
      </c>
      <c r="O2701" s="281">
        <v>2</v>
      </c>
      <c r="P2701" s="281" t="s">
        <v>303</v>
      </c>
      <c r="W2701" s="281">
        <v>-20</v>
      </c>
      <c r="X2701" s="281" t="s">
        <v>1574</v>
      </c>
      <c r="AA2701" s="281">
        <v>-1</v>
      </c>
      <c r="AB2701" s="281" t="s">
        <v>7787</v>
      </c>
      <c r="AC2701" s="303">
        <v>44864</v>
      </c>
      <c r="AD2701" s="281" t="s">
        <v>11536</v>
      </c>
      <c r="AE2701" s="281" t="s">
        <v>5884</v>
      </c>
      <c r="AF2701" s="281" t="s">
        <v>266</v>
      </c>
      <c r="AG2701" s="281" t="s">
        <v>5885</v>
      </c>
      <c r="AI2701" s="281" t="s">
        <v>5886</v>
      </c>
      <c r="AJ2701" s="281" t="s">
        <v>11508</v>
      </c>
      <c r="AN2701" s="303">
        <v>44711</v>
      </c>
      <c r="AP2701" s="284">
        <f t="shared" si="385"/>
        <v>2694</v>
      </c>
      <c r="AQ2701" s="284" t="str">
        <f t="shared" si="386"/>
        <v>籏町光希1</v>
      </c>
      <c r="AR2701" s="284" t="str">
        <f t="shared" si="387"/>
        <v>はたまちみつき1</v>
      </c>
      <c r="AS2701" s="284">
        <f t="shared" si="388"/>
        <v>1762351</v>
      </c>
      <c r="AT2701" s="284" t="str">
        <f t="shared" si="381"/>
        <v>籏町光希</v>
      </c>
      <c r="AU2701" s="284">
        <f>IF(AT2701="","",COUNTIF(AT$8:AT2701,AT2701))</f>
        <v>1</v>
      </c>
      <c r="AV2701" s="284" t="str">
        <f t="shared" si="382"/>
        <v>はたまちみつき</v>
      </c>
      <c r="AW2701" s="284">
        <f>IF(AV2701="","",COUNTIF(AV$8:AV2701,AV2701))</f>
        <v>1</v>
      </c>
      <c r="AX2701" s="284" t="str">
        <f t="shared" si="380"/>
        <v/>
      </c>
      <c r="AY2701" s="284" t="str">
        <f t="shared" si="383"/>
        <v/>
      </c>
      <c r="AZ2701" s="284" t="str">
        <f t="shared" si="384"/>
        <v/>
      </c>
    </row>
    <row r="2702" spans="1:52" ht="18" customHeight="1">
      <c r="A2702" s="281">
        <v>1762342</v>
      </c>
      <c r="B2702" s="281" t="s">
        <v>2406</v>
      </c>
      <c r="C2702" s="281" t="s">
        <v>8873</v>
      </c>
      <c r="D2702" s="281" t="s">
        <v>2408</v>
      </c>
      <c r="E2702" s="281" t="s">
        <v>7153</v>
      </c>
      <c r="F2702" s="281">
        <v>2</v>
      </c>
      <c r="G2702" s="281" t="s">
        <v>282</v>
      </c>
      <c r="H2702" s="303">
        <v>38941</v>
      </c>
      <c r="I2702" s="281">
        <v>24</v>
      </c>
      <c r="J2702" s="281" t="s">
        <v>260</v>
      </c>
      <c r="K2702" s="281">
        <v>275</v>
      </c>
      <c r="L2702" s="281" t="s">
        <v>273</v>
      </c>
      <c r="M2702" s="281">
        <v>2078</v>
      </c>
      <c r="N2702" s="281" t="s">
        <v>5883</v>
      </c>
      <c r="O2702" s="281">
        <v>2</v>
      </c>
      <c r="P2702" s="281" t="s">
        <v>303</v>
      </c>
      <c r="W2702" s="281">
        <v>-20</v>
      </c>
      <c r="X2702" s="281" t="s">
        <v>1574</v>
      </c>
      <c r="AA2702" s="281">
        <v>-1</v>
      </c>
      <c r="AB2702" s="281" t="s">
        <v>7787</v>
      </c>
      <c r="AC2702" s="303">
        <v>44864</v>
      </c>
      <c r="AD2702" s="281" t="s">
        <v>11536</v>
      </c>
      <c r="AE2702" s="281" t="s">
        <v>5884</v>
      </c>
      <c r="AF2702" s="281" t="s">
        <v>266</v>
      </c>
      <c r="AG2702" s="281" t="s">
        <v>5885</v>
      </c>
      <c r="AI2702" s="281" t="s">
        <v>5886</v>
      </c>
      <c r="AJ2702" s="281" t="s">
        <v>11508</v>
      </c>
      <c r="AN2702" s="303">
        <v>44711</v>
      </c>
      <c r="AP2702" s="284">
        <f t="shared" si="385"/>
        <v>2695</v>
      </c>
      <c r="AQ2702" s="284" t="str">
        <f t="shared" si="386"/>
        <v>村上茉歩1</v>
      </c>
      <c r="AR2702" s="284" t="str">
        <f t="shared" si="387"/>
        <v>むらかみまほ1</v>
      </c>
      <c r="AS2702" s="284">
        <f t="shared" si="388"/>
        <v>1762342</v>
      </c>
      <c r="AT2702" s="284" t="str">
        <f t="shared" si="381"/>
        <v>村上茉歩</v>
      </c>
      <c r="AU2702" s="284">
        <f>IF(AT2702="","",COUNTIF(AT$8:AT2702,AT2702))</f>
        <v>1</v>
      </c>
      <c r="AV2702" s="284" t="str">
        <f t="shared" si="382"/>
        <v>むらかみまほ</v>
      </c>
      <c r="AW2702" s="284">
        <f>IF(AV2702="","",COUNTIF(AV$8:AV2702,AV2702))</f>
        <v>1</v>
      </c>
      <c r="AX2702" s="284" t="str">
        <f t="shared" si="380"/>
        <v/>
      </c>
      <c r="AY2702" s="284" t="str">
        <f t="shared" si="383"/>
        <v/>
      </c>
      <c r="AZ2702" s="284" t="str">
        <f t="shared" si="384"/>
        <v/>
      </c>
    </row>
    <row r="2703" spans="1:52" ht="18" customHeight="1">
      <c r="A2703" s="281">
        <v>1762386</v>
      </c>
      <c r="B2703" s="281" t="s">
        <v>8874</v>
      </c>
      <c r="C2703" s="281" t="s">
        <v>8875</v>
      </c>
      <c r="D2703" s="281" t="s">
        <v>8876</v>
      </c>
      <c r="E2703" s="281" t="s">
        <v>8877</v>
      </c>
      <c r="F2703" s="281">
        <v>2</v>
      </c>
      <c r="G2703" s="281" t="s">
        <v>282</v>
      </c>
      <c r="H2703" s="303">
        <v>38943</v>
      </c>
      <c r="I2703" s="281">
        <v>24</v>
      </c>
      <c r="J2703" s="281" t="s">
        <v>260</v>
      </c>
      <c r="K2703" s="281">
        <v>275</v>
      </c>
      <c r="L2703" s="281" t="s">
        <v>273</v>
      </c>
      <c r="M2703" s="281">
        <v>2075</v>
      </c>
      <c r="N2703" s="281" t="s">
        <v>5544</v>
      </c>
      <c r="O2703" s="281">
        <v>2</v>
      </c>
      <c r="P2703" s="281" t="s">
        <v>303</v>
      </c>
      <c r="W2703" s="281">
        <v>-20</v>
      </c>
      <c r="X2703" s="281" t="s">
        <v>1574</v>
      </c>
      <c r="AA2703" s="281">
        <v>-1</v>
      </c>
      <c r="AB2703" s="281" t="s">
        <v>7787</v>
      </c>
      <c r="AC2703" s="303">
        <v>44864</v>
      </c>
      <c r="AD2703" s="281" t="s">
        <v>11536</v>
      </c>
      <c r="AE2703" s="281" t="s">
        <v>6218</v>
      </c>
      <c r="AF2703" s="281" t="s">
        <v>266</v>
      </c>
      <c r="AG2703" s="281" t="s">
        <v>6219</v>
      </c>
      <c r="AI2703" s="281" t="s">
        <v>6220</v>
      </c>
      <c r="AJ2703" s="281" t="s">
        <v>11540</v>
      </c>
      <c r="AN2703" s="303">
        <v>44711</v>
      </c>
      <c r="AP2703" s="284">
        <f t="shared" si="385"/>
        <v>2696</v>
      </c>
      <c r="AQ2703" s="284" t="str">
        <f t="shared" si="386"/>
        <v>木幡小麦1</v>
      </c>
      <c r="AR2703" s="284" t="str">
        <f t="shared" si="387"/>
        <v>こはたこむぎ1</v>
      </c>
      <c r="AS2703" s="284">
        <f t="shared" si="388"/>
        <v>1762386</v>
      </c>
      <c r="AT2703" s="284" t="str">
        <f t="shared" si="381"/>
        <v>木幡小麦</v>
      </c>
      <c r="AU2703" s="284">
        <f>IF(AT2703="","",COUNTIF(AT$8:AT2703,AT2703))</f>
        <v>1</v>
      </c>
      <c r="AV2703" s="284" t="str">
        <f t="shared" si="382"/>
        <v>こはたこむぎ</v>
      </c>
      <c r="AW2703" s="284">
        <f>IF(AV2703="","",COUNTIF(AV$8:AV2703,AV2703))</f>
        <v>1</v>
      </c>
      <c r="AX2703" s="284" t="str">
        <f t="shared" si="380"/>
        <v/>
      </c>
      <c r="AY2703" s="284" t="str">
        <f t="shared" si="383"/>
        <v/>
      </c>
      <c r="AZ2703" s="284" t="str">
        <f t="shared" si="384"/>
        <v/>
      </c>
    </row>
    <row r="2704" spans="1:52" ht="18" customHeight="1">
      <c r="A2704" s="281">
        <v>1762286</v>
      </c>
      <c r="B2704" s="281" t="s">
        <v>8878</v>
      </c>
      <c r="C2704" s="281" t="s">
        <v>8879</v>
      </c>
      <c r="D2704" s="281" t="s">
        <v>8880</v>
      </c>
      <c r="E2704" s="281" t="s">
        <v>6889</v>
      </c>
      <c r="F2704" s="281">
        <v>2</v>
      </c>
      <c r="G2704" s="281" t="s">
        <v>282</v>
      </c>
      <c r="H2704" s="303">
        <v>38944</v>
      </c>
      <c r="I2704" s="281">
        <v>24</v>
      </c>
      <c r="J2704" s="281" t="s">
        <v>260</v>
      </c>
      <c r="K2704" s="281">
        <v>275</v>
      </c>
      <c r="L2704" s="281" t="s">
        <v>273</v>
      </c>
      <c r="M2704" s="281">
        <v>2081</v>
      </c>
      <c r="N2704" s="281" t="s">
        <v>5858</v>
      </c>
      <c r="O2704" s="281">
        <v>2</v>
      </c>
      <c r="P2704" s="281" t="s">
        <v>303</v>
      </c>
      <c r="Q2704" s="281">
        <v>0</v>
      </c>
      <c r="S2704" s="281">
        <v>0</v>
      </c>
      <c r="W2704" s="281">
        <v>-20</v>
      </c>
      <c r="X2704" s="281" t="s">
        <v>1574</v>
      </c>
      <c r="AA2704" s="281">
        <v>-1</v>
      </c>
      <c r="AB2704" s="281" t="s">
        <v>7787</v>
      </c>
      <c r="AC2704" s="303">
        <v>44864</v>
      </c>
      <c r="AD2704" s="281" t="s">
        <v>11536</v>
      </c>
      <c r="AE2704" s="281" t="s">
        <v>5859</v>
      </c>
      <c r="AF2704" s="281" t="s">
        <v>266</v>
      </c>
      <c r="AG2704" s="281" t="s">
        <v>5860</v>
      </c>
      <c r="AI2704" s="281" t="s">
        <v>5861</v>
      </c>
      <c r="AJ2704" s="281" t="s">
        <v>11504</v>
      </c>
      <c r="AN2704" s="303">
        <v>44711</v>
      </c>
      <c r="AP2704" s="284">
        <f t="shared" si="385"/>
        <v>2697</v>
      </c>
      <c r="AQ2704" s="284" t="str">
        <f t="shared" si="386"/>
        <v>坂中結南1</v>
      </c>
      <c r="AR2704" s="284" t="str">
        <f t="shared" si="387"/>
        <v>さかなかゆな1</v>
      </c>
      <c r="AS2704" s="284">
        <f t="shared" si="388"/>
        <v>1762286</v>
      </c>
      <c r="AT2704" s="284" t="str">
        <f t="shared" si="381"/>
        <v>坂中結南</v>
      </c>
      <c r="AU2704" s="284">
        <f>IF(AT2704="","",COUNTIF(AT$8:AT2704,AT2704))</f>
        <v>1</v>
      </c>
      <c r="AV2704" s="284" t="str">
        <f t="shared" si="382"/>
        <v>さかなかゆな</v>
      </c>
      <c r="AW2704" s="284">
        <f>IF(AV2704="","",COUNTIF(AV$8:AV2704,AV2704))</f>
        <v>1</v>
      </c>
      <c r="AX2704" s="284" t="str">
        <f t="shared" si="380"/>
        <v/>
      </c>
      <c r="AY2704" s="284" t="str">
        <f t="shared" si="383"/>
        <v/>
      </c>
      <c r="AZ2704" s="284" t="str">
        <f t="shared" si="384"/>
        <v/>
      </c>
    </row>
    <row r="2705" spans="1:52" ht="18" customHeight="1">
      <c r="A2705" s="281">
        <v>1762349</v>
      </c>
      <c r="B2705" s="281" t="s">
        <v>407</v>
      </c>
      <c r="C2705" s="281" t="s">
        <v>8881</v>
      </c>
      <c r="D2705" s="281" t="s">
        <v>1405</v>
      </c>
      <c r="E2705" s="281" t="s">
        <v>8882</v>
      </c>
      <c r="F2705" s="281">
        <v>1</v>
      </c>
      <c r="G2705" s="281" t="s">
        <v>259</v>
      </c>
      <c r="H2705" s="303">
        <v>38944</v>
      </c>
      <c r="I2705" s="281">
        <v>24</v>
      </c>
      <c r="J2705" s="281" t="s">
        <v>260</v>
      </c>
      <c r="K2705" s="281">
        <v>275</v>
      </c>
      <c r="L2705" s="281" t="s">
        <v>273</v>
      </c>
      <c r="M2705" s="281">
        <v>2078</v>
      </c>
      <c r="N2705" s="281" t="s">
        <v>5883</v>
      </c>
      <c r="O2705" s="281">
        <v>2</v>
      </c>
      <c r="P2705" s="281" t="s">
        <v>303</v>
      </c>
      <c r="W2705" s="281">
        <v>-20</v>
      </c>
      <c r="X2705" s="281" t="s">
        <v>1574</v>
      </c>
      <c r="AA2705" s="281">
        <v>-1</v>
      </c>
      <c r="AB2705" s="281" t="s">
        <v>7787</v>
      </c>
      <c r="AC2705" s="303">
        <v>44864</v>
      </c>
      <c r="AD2705" s="281" t="s">
        <v>11536</v>
      </c>
      <c r="AE2705" s="281" t="s">
        <v>5884</v>
      </c>
      <c r="AF2705" s="281" t="s">
        <v>266</v>
      </c>
      <c r="AG2705" s="281" t="s">
        <v>5885</v>
      </c>
      <c r="AI2705" s="281" t="s">
        <v>5886</v>
      </c>
      <c r="AJ2705" s="281" t="s">
        <v>11508</v>
      </c>
      <c r="AN2705" s="303">
        <v>44711</v>
      </c>
      <c r="AP2705" s="284">
        <f t="shared" si="385"/>
        <v>2698</v>
      </c>
      <c r="AQ2705" s="284" t="str">
        <f t="shared" si="386"/>
        <v>田中相気1</v>
      </c>
      <c r="AR2705" s="284" t="str">
        <f t="shared" si="387"/>
        <v>たなかあいき1</v>
      </c>
      <c r="AS2705" s="284">
        <f t="shared" si="388"/>
        <v>1762349</v>
      </c>
      <c r="AT2705" s="284" t="str">
        <f t="shared" si="381"/>
        <v>田中相気</v>
      </c>
      <c r="AU2705" s="284">
        <f>IF(AT2705="","",COUNTIF(AT$8:AT2705,AT2705))</f>
        <v>1</v>
      </c>
      <c r="AV2705" s="284" t="str">
        <f t="shared" si="382"/>
        <v>たなかあいき</v>
      </c>
      <c r="AW2705" s="284">
        <f>IF(AV2705="","",COUNTIF(AV$8:AV2705,AV2705))</f>
        <v>1</v>
      </c>
      <c r="AX2705" s="284" t="str">
        <f t="shared" si="380"/>
        <v/>
      </c>
      <c r="AY2705" s="284" t="str">
        <f t="shared" si="383"/>
        <v/>
      </c>
      <c r="AZ2705" s="284" t="str">
        <f t="shared" si="384"/>
        <v/>
      </c>
    </row>
    <row r="2706" spans="1:52" ht="18" customHeight="1">
      <c r="A2706" s="281">
        <v>1761599</v>
      </c>
      <c r="B2706" s="281" t="s">
        <v>1026</v>
      </c>
      <c r="C2706" s="281" t="s">
        <v>8883</v>
      </c>
      <c r="D2706" s="281" t="s">
        <v>1028</v>
      </c>
      <c r="E2706" s="281" t="s">
        <v>6824</v>
      </c>
      <c r="F2706" s="281">
        <v>1</v>
      </c>
      <c r="G2706" s="281" t="s">
        <v>259</v>
      </c>
      <c r="H2706" s="303">
        <v>38945</v>
      </c>
      <c r="I2706" s="281">
        <v>24</v>
      </c>
      <c r="J2706" s="281" t="s">
        <v>260</v>
      </c>
      <c r="K2706" s="281">
        <v>274</v>
      </c>
      <c r="L2706" s="281" t="s">
        <v>317</v>
      </c>
      <c r="M2706" s="281">
        <v>2071</v>
      </c>
      <c r="N2706" s="281" t="s">
        <v>5533</v>
      </c>
      <c r="O2706" s="281">
        <v>2</v>
      </c>
      <c r="P2706" s="281" t="s">
        <v>303</v>
      </c>
      <c r="W2706" s="281">
        <v>-20</v>
      </c>
      <c r="X2706" s="281" t="s">
        <v>1574</v>
      </c>
      <c r="AA2706" s="281">
        <v>-1</v>
      </c>
      <c r="AB2706" s="281" t="s">
        <v>7787</v>
      </c>
      <c r="AC2706" s="303">
        <v>44864</v>
      </c>
      <c r="AD2706" s="281" t="s">
        <v>11536</v>
      </c>
      <c r="AE2706" s="281" t="s">
        <v>1371</v>
      </c>
      <c r="AF2706" s="281" t="s">
        <v>266</v>
      </c>
      <c r="AG2706" s="281" t="s">
        <v>6052</v>
      </c>
      <c r="AI2706" s="281" t="s">
        <v>6053</v>
      </c>
      <c r="AJ2706" s="281" t="s">
        <v>11524</v>
      </c>
      <c r="AN2706" s="303">
        <v>44709</v>
      </c>
      <c r="AP2706" s="284">
        <f t="shared" si="385"/>
        <v>2699</v>
      </c>
      <c r="AQ2706" s="284" t="str">
        <f t="shared" si="386"/>
        <v>伊藤輝1</v>
      </c>
      <c r="AR2706" s="284" t="str">
        <f t="shared" si="387"/>
        <v>いとうひかる1</v>
      </c>
      <c r="AS2706" s="284">
        <f t="shared" si="388"/>
        <v>1761599</v>
      </c>
      <c r="AT2706" s="284" t="str">
        <f t="shared" si="381"/>
        <v>伊藤輝</v>
      </c>
      <c r="AU2706" s="284">
        <f>IF(AT2706="","",COUNTIF(AT$8:AT2706,AT2706))</f>
        <v>1</v>
      </c>
      <c r="AV2706" s="284" t="str">
        <f t="shared" si="382"/>
        <v>いとうひかる</v>
      </c>
      <c r="AW2706" s="284">
        <f>IF(AV2706="","",COUNTIF(AV$8:AV2706,AV2706))</f>
        <v>1</v>
      </c>
      <c r="AX2706" s="284" t="str">
        <f t="shared" si="380"/>
        <v/>
      </c>
      <c r="AY2706" s="284" t="str">
        <f t="shared" si="383"/>
        <v/>
      </c>
      <c r="AZ2706" s="284" t="str">
        <f t="shared" si="384"/>
        <v/>
      </c>
    </row>
    <row r="2707" spans="1:52" ht="18" customHeight="1">
      <c r="A2707" s="281">
        <v>1762255</v>
      </c>
      <c r="B2707" s="281" t="s">
        <v>8884</v>
      </c>
      <c r="C2707" s="281" t="s">
        <v>8885</v>
      </c>
      <c r="D2707" s="281" t="s">
        <v>8886</v>
      </c>
      <c r="E2707" s="281" t="s">
        <v>4779</v>
      </c>
      <c r="F2707" s="281">
        <v>2</v>
      </c>
      <c r="G2707" s="281" t="s">
        <v>282</v>
      </c>
      <c r="H2707" s="303">
        <v>38946</v>
      </c>
      <c r="I2707" s="281">
        <v>24</v>
      </c>
      <c r="J2707" s="281" t="s">
        <v>260</v>
      </c>
      <c r="K2707" s="281">
        <v>275</v>
      </c>
      <c r="L2707" s="281" t="s">
        <v>273</v>
      </c>
      <c r="M2707" s="281">
        <v>2081</v>
      </c>
      <c r="N2707" s="281" t="s">
        <v>5858</v>
      </c>
      <c r="O2707" s="281">
        <v>2</v>
      </c>
      <c r="P2707" s="281" t="s">
        <v>303</v>
      </c>
      <c r="Q2707" s="281">
        <v>0</v>
      </c>
      <c r="S2707" s="281">
        <v>0</v>
      </c>
      <c r="W2707" s="281">
        <v>-20</v>
      </c>
      <c r="X2707" s="281" t="s">
        <v>1574</v>
      </c>
      <c r="AA2707" s="281">
        <v>-1</v>
      </c>
      <c r="AB2707" s="281" t="s">
        <v>7787</v>
      </c>
      <c r="AC2707" s="303">
        <v>44864</v>
      </c>
      <c r="AD2707" s="281" t="s">
        <v>11536</v>
      </c>
      <c r="AE2707" s="281" t="s">
        <v>5859</v>
      </c>
      <c r="AF2707" s="281" t="s">
        <v>266</v>
      </c>
      <c r="AG2707" s="281" t="s">
        <v>5860</v>
      </c>
      <c r="AI2707" s="281" t="s">
        <v>5861</v>
      </c>
      <c r="AJ2707" s="281" t="s">
        <v>11504</v>
      </c>
      <c r="AN2707" s="303">
        <v>44711</v>
      </c>
      <c r="AP2707" s="284">
        <f t="shared" si="385"/>
        <v>2700</v>
      </c>
      <c r="AQ2707" s="284" t="str">
        <f t="shared" si="386"/>
        <v>浅原奈々美1</v>
      </c>
      <c r="AR2707" s="284" t="str">
        <f t="shared" si="387"/>
        <v>あさはらななみ1</v>
      </c>
      <c r="AS2707" s="284">
        <f t="shared" si="388"/>
        <v>1762255</v>
      </c>
      <c r="AT2707" s="284" t="str">
        <f t="shared" si="381"/>
        <v>浅原奈々美</v>
      </c>
      <c r="AU2707" s="284">
        <f>IF(AT2707="","",COUNTIF(AT$8:AT2707,AT2707))</f>
        <v>1</v>
      </c>
      <c r="AV2707" s="284" t="str">
        <f t="shared" si="382"/>
        <v>あさはらななみ</v>
      </c>
      <c r="AW2707" s="284">
        <f>IF(AV2707="","",COUNTIF(AV$8:AV2707,AV2707))</f>
        <v>1</v>
      </c>
      <c r="AX2707" s="284" t="str">
        <f t="shared" si="380"/>
        <v/>
      </c>
      <c r="AY2707" s="284" t="str">
        <f t="shared" si="383"/>
        <v/>
      </c>
      <c r="AZ2707" s="284" t="str">
        <f t="shared" si="384"/>
        <v/>
      </c>
    </row>
    <row r="2708" spans="1:52" ht="18" customHeight="1">
      <c r="A2708" s="281">
        <v>1762404</v>
      </c>
      <c r="B2708" s="281" t="s">
        <v>8887</v>
      </c>
      <c r="C2708" s="281" t="s">
        <v>8888</v>
      </c>
      <c r="D2708" s="281" t="s">
        <v>8889</v>
      </c>
      <c r="E2708" s="281" t="s">
        <v>5132</v>
      </c>
      <c r="F2708" s="281">
        <v>1</v>
      </c>
      <c r="G2708" s="281" t="s">
        <v>259</v>
      </c>
      <c r="H2708" s="303">
        <v>38946</v>
      </c>
      <c r="I2708" s="281">
        <v>24</v>
      </c>
      <c r="J2708" s="281" t="s">
        <v>260</v>
      </c>
      <c r="K2708" s="281">
        <v>275</v>
      </c>
      <c r="L2708" s="281" t="s">
        <v>273</v>
      </c>
      <c r="M2708" s="281">
        <v>2075</v>
      </c>
      <c r="N2708" s="281" t="s">
        <v>5544</v>
      </c>
      <c r="O2708" s="281">
        <v>2</v>
      </c>
      <c r="P2708" s="281" t="s">
        <v>303</v>
      </c>
      <c r="W2708" s="281">
        <v>-20</v>
      </c>
      <c r="X2708" s="281" t="s">
        <v>1574</v>
      </c>
      <c r="AA2708" s="281">
        <v>-1</v>
      </c>
      <c r="AB2708" s="281" t="s">
        <v>7787</v>
      </c>
      <c r="AC2708" s="303">
        <v>44864</v>
      </c>
      <c r="AD2708" s="281" t="s">
        <v>11536</v>
      </c>
      <c r="AE2708" s="281" t="s">
        <v>6218</v>
      </c>
      <c r="AF2708" s="281" t="s">
        <v>266</v>
      </c>
      <c r="AG2708" s="281" t="s">
        <v>6219</v>
      </c>
      <c r="AI2708" s="281" t="s">
        <v>6220</v>
      </c>
      <c r="AJ2708" s="281" t="s">
        <v>11540</v>
      </c>
      <c r="AN2708" s="303">
        <v>44711</v>
      </c>
      <c r="AP2708" s="284">
        <f t="shared" si="385"/>
        <v>2701</v>
      </c>
      <c r="AQ2708" s="284" t="str">
        <f t="shared" si="386"/>
        <v>國分玲空1</v>
      </c>
      <c r="AR2708" s="284" t="str">
        <f t="shared" si="387"/>
        <v>こくぶんりく1</v>
      </c>
      <c r="AS2708" s="284">
        <f t="shared" si="388"/>
        <v>1762404</v>
      </c>
      <c r="AT2708" s="284" t="str">
        <f t="shared" si="381"/>
        <v>國分玲空</v>
      </c>
      <c r="AU2708" s="284">
        <f>IF(AT2708="","",COUNTIF(AT$8:AT2708,AT2708))</f>
        <v>1</v>
      </c>
      <c r="AV2708" s="284" t="str">
        <f t="shared" si="382"/>
        <v>こくぶんりく</v>
      </c>
      <c r="AW2708" s="284">
        <f>IF(AV2708="","",COUNTIF(AV$8:AV2708,AV2708))</f>
        <v>1</v>
      </c>
      <c r="AX2708" s="284" t="str">
        <f t="shared" si="380"/>
        <v/>
      </c>
      <c r="AY2708" s="284" t="str">
        <f t="shared" si="383"/>
        <v/>
      </c>
      <c r="AZ2708" s="284" t="str">
        <f t="shared" si="384"/>
        <v/>
      </c>
    </row>
    <row r="2709" spans="1:52" ht="18" customHeight="1">
      <c r="A2709" s="281">
        <v>1759948</v>
      </c>
      <c r="B2709" s="281" t="s">
        <v>4231</v>
      </c>
      <c r="C2709" s="281" t="s">
        <v>8890</v>
      </c>
      <c r="D2709" s="281" t="s">
        <v>501</v>
      </c>
      <c r="E2709" s="281" t="s">
        <v>8891</v>
      </c>
      <c r="F2709" s="281">
        <v>2</v>
      </c>
      <c r="G2709" s="281" t="s">
        <v>282</v>
      </c>
      <c r="H2709" s="303">
        <v>38947</v>
      </c>
      <c r="I2709" s="281">
        <v>24</v>
      </c>
      <c r="J2709" s="281" t="s">
        <v>260</v>
      </c>
      <c r="K2709" s="281">
        <v>271</v>
      </c>
      <c r="L2709" s="281" t="s">
        <v>413</v>
      </c>
      <c r="M2709" s="281">
        <v>2056</v>
      </c>
      <c r="N2709" s="281" t="s">
        <v>5498</v>
      </c>
      <c r="O2709" s="281">
        <v>2</v>
      </c>
      <c r="P2709" s="281" t="s">
        <v>303</v>
      </c>
      <c r="W2709" s="281">
        <v>-20</v>
      </c>
      <c r="X2709" s="281" t="s">
        <v>1574</v>
      </c>
      <c r="AA2709" s="281">
        <v>-1</v>
      </c>
      <c r="AB2709" s="281" t="s">
        <v>7787</v>
      </c>
      <c r="AC2709" s="303">
        <v>44864</v>
      </c>
      <c r="AD2709" s="281" t="s">
        <v>11537</v>
      </c>
      <c r="AE2709" s="281" t="s">
        <v>3735</v>
      </c>
      <c r="AF2709" s="281" t="s">
        <v>266</v>
      </c>
      <c r="AG2709" s="281" t="s">
        <v>5499</v>
      </c>
      <c r="AI2709" s="281" t="s">
        <v>5500</v>
      </c>
      <c r="AJ2709" s="281" t="s">
        <v>11476</v>
      </c>
      <c r="AN2709" s="303">
        <v>44705</v>
      </c>
      <c r="AP2709" s="284">
        <f t="shared" si="385"/>
        <v>2702</v>
      </c>
      <c r="AQ2709" s="284" t="str">
        <f t="shared" si="386"/>
        <v>渡邉波音1</v>
      </c>
      <c r="AR2709" s="284" t="str">
        <f t="shared" si="387"/>
        <v>わたなべなみね1</v>
      </c>
      <c r="AS2709" s="284">
        <f t="shared" si="388"/>
        <v>1759948</v>
      </c>
      <c r="AT2709" s="284" t="str">
        <f t="shared" si="381"/>
        <v>渡邉波音</v>
      </c>
      <c r="AU2709" s="284">
        <f>IF(AT2709="","",COUNTIF(AT$8:AT2709,AT2709))</f>
        <v>1</v>
      </c>
      <c r="AV2709" s="284" t="str">
        <f t="shared" si="382"/>
        <v>わたなべなみね</v>
      </c>
      <c r="AW2709" s="284">
        <f>IF(AV2709="","",COUNTIF(AV$8:AV2709,AV2709))</f>
        <v>1</v>
      </c>
      <c r="AX2709" s="284" t="str">
        <f t="shared" si="380"/>
        <v/>
      </c>
      <c r="AY2709" s="284" t="str">
        <f t="shared" si="383"/>
        <v/>
      </c>
      <c r="AZ2709" s="284" t="str">
        <f t="shared" si="384"/>
        <v/>
      </c>
    </row>
    <row r="2710" spans="1:52" ht="18" customHeight="1">
      <c r="A2710" s="281">
        <v>1762325</v>
      </c>
      <c r="B2710" s="281" t="s">
        <v>3724</v>
      </c>
      <c r="C2710" s="281" t="s">
        <v>6947</v>
      </c>
      <c r="D2710" s="281" t="s">
        <v>3726</v>
      </c>
      <c r="E2710" s="281" t="s">
        <v>4044</v>
      </c>
      <c r="F2710" s="281">
        <v>1</v>
      </c>
      <c r="G2710" s="281" t="s">
        <v>259</v>
      </c>
      <c r="H2710" s="303">
        <v>38947</v>
      </c>
      <c r="I2710" s="281">
        <v>24</v>
      </c>
      <c r="J2710" s="281" t="s">
        <v>260</v>
      </c>
      <c r="K2710" s="281">
        <v>275</v>
      </c>
      <c r="L2710" s="281" t="s">
        <v>273</v>
      </c>
      <c r="M2710" s="281">
        <v>2079</v>
      </c>
      <c r="N2710" s="281" t="s">
        <v>5907</v>
      </c>
      <c r="O2710" s="281">
        <v>2</v>
      </c>
      <c r="P2710" s="281" t="s">
        <v>303</v>
      </c>
      <c r="Q2710" s="281">
        <v>0</v>
      </c>
      <c r="S2710" s="281">
        <v>0</v>
      </c>
      <c r="W2710" s="281">
        <v>-20</v>
      </c>
      <c r="X2710" s="281" t="s">
        <v>1574</v>
      </c>
      <c r="AA2710" s="281">
        <v>-1</v>
      </c>
      <c r="AB2710" s="281" t="s">
        <v>7787</v>
      </c>
      <c r="AC2710" s="303">
        <v>44864</v>
      </c>
      <c r="AD2710" s="281" t="s">
        <v>11536</v>
      </c>
      <c r="AE2710" s="281" t="s">
        <v>5908</v>
      </c>
      <c r="AF2710" s="281" t="s">
        <v>266</v>
      </c>
      <c r="AG2710" s="281" t="s">
        <v>5909</v>
      </c>
      <c r="AI2710" s="281" t="s">
        <v>5910</v>
      </c>
      <c r="AJ2710" s="281" t="s">
        <v>11511</v>
      </c>
      <c r="AN2710" s="303">
        <v>44711</v>
      </c>
      <c r="AP2710" s="284">
        <f t="shared" si="385"/>
        <v>2703</v>
      </c>
      <c r="AQ2710" s="284" t="str">
        <f t="shared" si="386"/>
        <v>笠原夢叶1</v>
      </c>
      <c r="AR2710" s="284" t="str">
        <f t="shared" si="387"/>
        <v>かさはらゆうと1</v>
      </c>
      <c r="AS2710" s="284">
        <f t="shared" si="388"/>
        <v>1762325</v>
      </c>
      <c r="AT2710" s="284" t="str">
        <f t="shared" si="381"/>
        <v>笠原夢叶</v>
      </c>
      <c r="AU2710" s="284">
        <f>IF(AT2710="","",COUNTIF(AT$8:AT2710,AT2710))</f>
        <v>1</v>
      </c>
      <c r="AV2710" s="284" t="str">
        <f t="shared" si="382"/>
        <v>かさはらゆうと</v>
      </c>
      <c r="AW2710" s="284">
        <f>IF(AV2710="","",COUNTIF(AV$8:AV2710,AV2710))</f>
        <v>1</v>
      </c>
      <c r="AX2710" s="284" t="str">
        <f t="shared" si="380"/>
        <v/>
      </c>
      <c r="AY2710" s="284" t="str">
        <f t="shared" si="383"/>
        <v/>
      </c>
      <c r="AZ2710" s="284" t="str">
        <f t="shared" si="384"/>
        <v/>
      </c>
    </row>
    <row r="2711" spans="1:52" ht="18" customHeight="1">
      <c r="A2711" s="281">
        <v>1761611</v>
      </c>
      <c r="B2711" s="281" t="s">
        <v>6201</v>
      </c>
      <c r="C2711" s="281" t="s">
        <v>8892</v>
      </c>
      <c r="D2711" s="281" t="s">
        <v>6202</v>
      </c>
      <c r="E2711" s="281" t="s">
        <v>3291</v>
      </c>
      <c r="F2711" s="281">
        <v>2</v>
      </c>
      <c r="G2711" s="281" t="s">
        <v>282</v>
      </c>
      <c r="H2711" s="303">
        <v>38953</v>
      </c>
      <c r="I2711" s="281">
        <v>24</v>
      </c>
      <c r="J2711" s="281" t="s">
        <v>260</v>
      </c>
      <c r="K2711" s="281">
        <v>274</v>
      </c>
      <c r="L2711" s="281" t="s">
        <v>317</v>
      </c>
      <c r="M2711" s="281">
        <v>2071</v>
      </c>
      <c r="N2711" s="281" t="s">
        <v>5533</v>
      </c>
      <c r="O2711" s="281">
        <v>2</v>
      </c>
      <c r="P2711" s="281" t="s">
        <v>303</v>
      </c>
      <c r="W2711" s="281">
        <v>-20</v>
      </c>
      <c r="X2711" s="281" t="s">
        <v>1574</v>
      </c>
      <c r="AA2711" s="281">
        <v>-1</v>
      </c>
      <c r="AB2711" s="281" t="s">
        <v>7787</v>
      </c>
      <c r="AC2711" s="303">
        <v>44864</v>
      </c>
      <c r="AD2711" s="281" t="s">
        <v>11536</v>
      </c>
      <c r="AE2711" s="281" t="s">
        <v>1371</v>
      </c>
      <c r="AF2711" s="281" t="s">
        <v>266</v>
      </c>
      <c r="AG2711" s="281" t="s">
        <v>6052</v>
      </c>
      <c r="AI2711" s="281" t="s">
        <v>6053</v>
      </c>
      <c r="AJ2711" s="281" t="s">
        <v>11524</v>
      </c>
      <c r="AN2711" s="303">
        <v>44709</v>
      </c>
      <c r="AP2711" s="284">
        <f t="shared" si="385"/>
        <v>2704</v>
      </c>
      <c r="AQ2711" s="284" t="str">
        <f t="shared" si="386"/>
        <v>山下梓佳1</v>
      </c>
      <c r="AR2711" s="284" t="str">
        <f t="shared" si="387"/>
        <v>やましたあすか1</v>
      </c>
      <c r="AS2711" s="284">
        <f t="shared" si="388"/>
        <v>1761611</v>
      </c>
      <c r="AT2711" s="284" t="str">
        <f t="shared" si="381"/>
        <v>山下梓佳</v>
      </c>
      <c r="AU2711" s="284">
        <f>IF(AT2711="","",COUNTIF(AT$8:AT2711,AT2711))</f>
        <v>1</v>
      </c>
      <c r="AV2711" s="284" t="str">
        <f t="shared" si="382"/>
        <v>やましたあすか</v>
      </c>
      <c r="AW2711" s="284">
        <f>IF(AV2711="","",COUNTIF(AV$8:AV2711,AV2711))</f>
        <v>1</v>
      </c>
      <c r="AX2711" s="284" t="str">
        <f t="shared" si="380"/>
        <v/>
      </c>
      <c r="AY2711" s="284" t="str">
        <f t="shared" si="383"/>
        <v/>
      </c>
      <c r="AZ2711" s="284" t="str">
        <f t="shared" si="384"/>
        <v/>
      </c>
    </row>
    <row r="2712" spans="1:52" ht="18" customHeight="1">
      <c r="A2712" s="281">
        <v>1759951</v>
      </c>
      <c r="B2712" s="281" t="s">
        <v>2349</v>
      </c>
      <c r="C2712" s="281" t="s">
        <v>8893</v>
      </c>
      <c r="D2712" s="281" t="s">
        <v>2351</v>
      </c>
      <c r="E2712" s="281" t="s">
        <v>6325</v>
      </c>
      <c r="F2712" s="281">
        <v>2</v>
      </c>
      <c r="G2712" s="281" t="s">
        <v>282</v>
      </c>
      <c r="H2712" s="303">
        <v>38954</v>
      </c>
      <c r="I2712" s="281">
        <v>24</v>
      </c>
      <c r="J2712" s="281" t="s">
        <v>260</v>
      </c>
      <c r="K2712" s="281">
        <v>271</v>
      </c>
      <c r="L2712" s="281" t="s">
        <v>413</v>
      </c>
      <c r="M2712" s="281">
        <v>2056</v>
      </c>
      <c r="N2712" s="281" t="s">
        <v>5498</v>
      </c>
      <c r="O2712" s="281">
        <v>2</v>
      </c>
      <c r="P2712" s="281" t="s">
        <v>303</v>
      </c>
      <c r="W2712" s="281">
        <v>-20</v>
      </c>
      <c r="X2712" s="281" t="s">
        <v>1574</v>
      </c>
      <c r="AA2712" s="281">
        <v>-1</v>
      </c>
      <c r="AB2712" s="281" t="s">
        <v>7787</v>
      </c>
      <c r="AC2712" s="303">
        <v>44864</v>
      </c>
      <c r="AD2712" s="281" t="s">
        <v>11537</v>
      </c>
      <c r="AE2712" s="281" t="s">
        <v>3735</v>
      </c>
      <c r="AF2712" s="281" t="s">
        <v>266</v>
      </c>
      <c r="AG2712" s="281" t="s">
        <v>5499</v>
      </c>
      <c r="AI2712" s="281" t="s">
        <v>5500</v>
      </c>
      <c r="AJ2712" s="281" t="s">
        <v>11476</v>
      </c>
      <c r="AN2712" s="303">
        <v>44705</v>
      </c>
      <c r="AP2712" s="284">
        <f t="shared" si="385"/>
        <v>2705</v>
      </c>
      <c r="AQ2712" s="284" t="str">
        <f t="shared" si="386"/>
        <v>大井悠歌1</v>
      </c>
      <c r="AR2712" s="284" t="str">
        <f t="shared" si="387"/>
        <v>おおいゆうか1</v>
      </c>
      <c r="AS2712" s="284">
        <f t="shared" si="388"/>
        <v>1759951</v>
      </c>
      <c r="AT2712" s="284" t="str">
        <f t="shared" si="381"/>
        <v>大井悠歌</v>
      </c>
      <c r="AU2712" s="284">
        <f>IF(AT2712="","",COUNTIF(AT$8:AT2712,AT2712))</f>
        <v>1</v>
      </c>
      <c r="AV2712" s="284" t="str">
        <f t="shared" si="382"/>
        <v>おおいゆうか</v>
      </c>
      <c r="AW2712" s="284">
        <f>IF(AV2712="","",COUNTIF(AV$8:AV2712,AV2712))</f>
        <v>1</v>
      </c>
      <c r="AX2712" s="284" t="str">
        <f t="shared" si="380"/>
        <v/>
      </c>
      <c r="AY2712" s="284" t="str">
        <f t="shared" si="383"/>
        <v/>
      </c>
      <c r="AZ2712" s="284" t="str">
        <f t="shared" si="384"/>
        <v/>
      </c>
    </row>
    <row r="2713" spans="1:52" ht="18" customHeight="1">
      <c r="A2713" s="281">
        <v>1762333</v>
      </c>
      <c r="B2713" s="281" t="s">
        <v>3309</v>
      </c>
      <c r="C2713" s="281" t="s">
        <v>7662</v>
      </c>
      <c r="D2713" s="281" t="s">
        <v>1105</v>
      </c>
      <c r="E2713" s="281" t="s">
        <v>6479</v>
      </c>
      <c r="F2713" s="281">
        <v>1</v>
      </c>
      <c r="G2713" s="281" t="s">
        <v>259</v>
      </c>
      <c r="H2713" s="303">
        <v>38954</v>
      </c>
      <c r="I2713" s="281">
        <v>24</v>
      </c>
      <c r="J2713" s="281" t="s">
        <v>260</v>
      </c>
      <c r="K2713" s="281">
        <v>275</v>
      </c>
      <c r="L2713" s="281" t="s">
        <v>273</v>
      </c>
      <c r="M2713" s="281">
        <v>2079</v>
      </c>
      <c r="N2713" s="281" t="s">
        <v>5907</v>
      </c>
      <c r="O2713" s="281">
        <v>2</v>
      </c>
      <c r="P2713" s="281" t="s">
        <v>303</v>
      </c>
      <c r="Q2713" s="281">
        <v>0</v>
      </c>
      <c r="S2713" s="281">
        <v>0</v>
      </c>
      <c r="W2713" s="281">
        <v>-20</v>
      </c>
      <c r="X2713" s="281" t="s">
        <v>1574</v>
      </c>
      <c r="AA2713" s="281">
        <v>-1</v>
      </c>
      <c r="AB2713" s="281" t="s">
        <v>7787</v>
      </c>
      <c r="AC2713" s="303">
        <v>44864</v>
      </c>
      <c r="AD2713" s="281" t="s">
        <v>11536</v>
      </c>
      <c r="AE2713" s="281" t="s">
        <v>5908</v>
      </c>
      <c r="AF2713" s="281" t="s">
        <v>266</v>
      </c>
      <c r="AG2713" s="281" t="s">
        <v>5909</v>
      </c>
      <c r="AI2713" s="281" t="s">
        <v>5910</v>
      </c>
      <c r="AJ2713" s="281" t="s">
        <v>11511</v>
      </c>
      <c r="AN2713" s="303">
        <v>44711</v>
      </c>
      <c r="AP2713" s="284">
        <f t="shared" si="385"/>
        <v>2706</v>
      </c>
      <c r="AQ2713" s="284" t="str">
        <f t="shared" si="386"/>
        <v>高橋俊介1</v>
      </c>
      <c r="AR2713" s="284" t="str">
        <f t="shared" si="387"/>
        <v>たかはししゅんすけ1</v>
      </c>
      <c r="AS2713" s="284">
        <f t="shared" si="388"/>
        <v>1762333</v>
      </c>
      <c r="AT2713" s="284" t="str">
        <f t="shared" si="381"/>
        <v>高橋俊介</v>
      </c>
      <c r="AU2713" s="284">
        <f>IF(AT2713="","",COUNTIF(AT$8:AT2713,AT2713))</f>
        <v>1</v>
      </c>
      <c r="AV2713" s="284" t="str">
        <f t="shared" si="382"/>
        <v>たかはししゅんすけ</v>
      </c>
      <c r="AW2713" s="284">
        <f>IF(AV2713="","",COUNTIF(AV$8:AV2713,AV2713))</f>
        <v>1</v>
      </c>
      <c r="AX2713" s="284" t="str">
        <f t="shared" si="380"/>
        <v/>
      </c>
      <c r="AY2713" s="284" t="str">
        <f t="shared" si="383"/>
        <v/>
      </c>
      <c r="AZ2713" s="284" t="str">
        <f t="shared" si="384"/>
        <v/>
      </c>
    </row>
    <row r="2714" spans="1:52" ht="18" customHeight="1">
      <c r="A2714" s="281">
        <v>1760037</v>
      </c>
      <c r="B2714" s="281" t="s">
        <v>8894</v>
      </c>
      <c r="C2714" s="281" t="s">
        <v>8895</v>
      </c>
      <c r="D2714" s="281" t="s">
        <v>8896</v>
      </c>
      <c r="E2714" s="281" t="s">
        <v>8897</v>
      </c>
      <c r="F2714" s="281">
        <v>1</v>
      </c>
      <c r="G2714" s="281" t="s">
        <v>259</v>
      </c>
      <c r="H2714" s="303">
        <v>38955</v>
      </c>
      <c r="I2714" s="281">
        <v>24</v>
      </c>
      <c r="J2714" s="281" t="s">
        <v>260</v>
      </c>
      <c r="K2714" s="281">
        <v>270</v>
      </c>
      <c r="L2714" s="281" t="s">
        <v>720</v>
      </c>
      <c r="M2714" s="281">
        <v>2054</v>
      </c>
      <c r="N2714" s="281" t="s">
        <v>5865</v>
      </c>
      <c r="O2714" s="281">
        <v>2</v>
      </c>
      <c r="P2714" s="281" t="s">
        <v>303</v>
      </c>
      <c r="W2714" s="281">
        <v>-20</v>
      </c>
      <c r="X2714" s="281" t="s">
        <v>1574</v>
      </c>
      <c r="AA2714" s="281">
        <v>-1</v>
      </c>
      <c r="AB2714" s="281" t="s">
        <v>7787</v>
      </c>
      <c r="AC2714" s="303">
        <v>44864</v>
      </c>
      <c r="AD2714" s="281" t="s">
        <v>11537</v>
      </c>
      <c r="AE2714" s="281" t="s">
        <v>5866</v>
      </c>
      <c r="AF2714" s="281" t="s">
        <v>266</v>
      </c>
      <c r="AG2714" s="281" t="s">
        <v>5867</v>
      </c>
      <c r="AI2714" s="281" t="s">
        <v>5868</v>
      </c>
      <c r="AJ2714" s="281" t="s">
        <v>11506</v>
      </c>
      <c r="AN2714" s="303">
        <v>44705</v>
      </c>
      <c r="AP2714" s="284">
        <f t="shared" si="385"/>
        <v>2707</v>
      </c>
      <c r="AQ2714" s="284" t="str">
        <f t="shared" si="386"/>
        <v>笹平愁磨1</v>
      </c>
      <c r="AR2714" s="284" t="str">
        <f t="shared" si="387"/>
        <v>ささだいらしゅうま1</v>
      </c>
      <c r="AS2714" s="284">
        <f t="shared" si="388"/>
        <v>1760037</v>
      </c>
      <c r="AT2714" s="284" t="str">
        <f t="shared" si="381"/>
        <v>笹平愁磨</v>
      </c>
      <c r="AU2714" s="284">
        <f>IF(AT2714="","",COUNTIF(AT$8:AT2714,AT2714))</f>
        <v>1</v>
      </c>
      <c r="AV2714" s="284" t="str">
        <f t="shared" si="382"/>
        <v>ささだいらしゅうま</v>
      </c>
      <c r="AW2714" s="284">
        <f>IF(AV2714="","",COUNTIF(AV$8:AV2714,AV2714))</f>
        <v>1</v>
      </c>
      <c r="AX2714" s="284" t="str">
        <f t="shared" si="380"/>
        <v/>
      </c>
      <c r="AY2714" s="284" t="str">
        <f t="shared" si="383"/>
        <v/>
      </c>
      <c r="AZ2714" s="284" t="str">
        <f t="shared" si="384"/>
        <v/>
      </c>
    </row>
    <row r="2715" spans="1:52" ht="18" customHeight="1">
      <c r="A2715" s="281">
        <v>1762435</v>
      </c>
      <c r="B2715" s="281" t="s">
        <v>1770</v>
      </c>
      <c r="C2715" s="281" t="s">
        <v>8898</v>
      </c>
      <c r="D2715" s="281" t="s">
        <v>1772</v>
      </c>
      <c r="E2715" s="281" t="s">
        <v>8899</v>
      </c>
      <c r="F2715" s="281">
        <v>2</v>
      </c>
      <c r="G2715" s="281" t="s">
        <v>282</v>
      </c>
      <c r="H2715" s="303">
        <v>38955</v>
      </c>
      <c r="I2715" s="281">
        <v>24</v>
      </c>
      <c r="J2715" s="281" t="s">
        <v>260</v>
      </c>
      <c r="K2715" s="281">
        <v>276</v>
      </c>
      <c r="L2715" s="281" t="s">
        <v>742</v>
      </c>
      <c r="M2715" s="281">
        <v>4572</v>
      </c>
      <c r="N2715" s="281" t="s">
        <v>5917</v>
      </c>
      <c r="O2715" s="281">
        <v>2</v>
      </c>
      <c r="P2715" s="281" t="s">
        <v>303</v>
      </c>
      <c r="W2715" s="281">
        <v>-20</v>
      </c>
      <c r="X2715" s="281" t="s">
        <v>1574</v>
      </c>
      <c r="AA2715" s="281">
        <v>-1</v>
      </c>
      <c r="AB2715" s="281" t="s">
        <v>7787</v>
      </c>
      <c r="AC2715" s="303">
        <v>44864</v>
      </c>
      <c r="AD2715" s="281" t="s">
        <v>11536</v>
      </c>
      <c r="AE2715" s="281" t="s">
        <v>2880</v>
      </c>
      <c r="AF2715" s="281" t="s">
        <v>266</v>
      </c>
      <c r="AG2715" s="281" t="s">
        <v>5918</v>
      </c>
      <c r="AI2715" s="281" t="s">
        <v>5919</v>
      </c>
      <c r="AN2715" s="303">
        <v>44711</v>
      </c>
      <c r="AP2715" s="284">
        <f t="shared" si="385"/>
        <v>2708</v>
      </c>
      <c r="AQ2715" s="284" t="str">
        <f t="shared" si="386"/>
        <v>鈴木紗彩1</v>
      </c>
      <c r="AR2715" s="284" t="str">
        <f t="shared" si="387"/>
        <v>すずきさあや1</v>
      </c>
      <c r="AS2715" s="284">
        <f t="shared" si="388"/>
        <v>1762435</v>
      </c>
      <c r="AT2715" s="284" t="str">
        <f t="shared" si="381"/>
        <v>鈴木紗彩</v>
      </c>
      <c r="AU2715" s="284">
        <f>IF(AT2715="","",COUNTIF(AT$8:AT2715,AT2715))</f>
        <v>1</v>
      </c>
      <c r="AV2715" s="284" t="str">
        <f t="shared" si="382"/>
        <v>すずきさあや</v>
      </c>
      <c r="AW2715" s="284">
        <f>IF(AV2715="","",COUNTIF(AV$8:AV2715,AV2715))</f>
        <v>1</v>
      </c>
      <c r="AX2715" s="284" t="str">
        <f t="shared" si="380"/>
        <v/>
      </c>
      <c r="AY2715" s="284" t="str">
        <f t="shared" si="383"/>
        <v/>
      </c>
      <c r="AZ2715" s="284" t="str">
        <f t="shared" si="384"/>
        <v/>
      </c>
    </row>
    <row r="2716" spans="1:52" ht="18" customHeight="1">
      <c r="A2716" s="281">
        <v>1762241</v>
      </c>
      <c r="B2716" s="281" t="s">
        <v>3618</v>
      </c>
      <c r="C2716" s="281" t="s">
        <v>8900</v>
      </c>
      <c r="D2716" s="281" t="s">
        <v>3620</v>
      </c>
      <c r="E2716" s="281" t="s">
        <v>6634</v>
      </c>
      <c r="F2716" s="281">
        <v>1</v>
      </c>
      <c r="G2716" s="281" t="s">
        <v>259</v>
      </c>
      <c r="H2716" s="303">
        <v>38958</v>
      </c>
      <c r="I2716" s="281">
        <v>24</v>
      </c>
      <c r="J2716" s="281" t="s">
        <v>260</v>
      </c>
      <c r="K2716" s="281">
        <v>275</v>
      </c>
      <c r="L2716" s="281" t="s">
        <v>273</v>
      </c>
      <c r="M2716" s="281">
        <v>2080</v>
      </c>
      <c r="N2716" s="281" t="s">
        <v>7196</v>
      </c>
      <c r="O2716" s="281">
        <v>2</v>
      </c>
      <c r="P2716" s="281" t="s">
        <v>303</v>
      </c>
      <c r="W2716" s="281">
        <v>-20</v>
      </c>
      <c r="X2716" s="281" t="s">
        <v>1574</v>
      </c>
      <c r="AA2716" s="281">
        <v>-1</v>
      </c>
      <c r="AB2716" s="281" t="s">
        <v>7787</v>
      </c>
      <c r="AC2716" s="303">
        <v>44864</v>
      </c>
      <c r="AD2716" s="281" t="s">
        <v>11536</v>
      </c>
      <c r="AE2716" s="281" t="s">
        <v>1826</v>
      </c>
      <c r="AF2716" s="281" t="s">
        <v>266</v>
      </c>
      <c r="AG2716" s="281" t="s">
        <v>7197</v>
      </c>
      <c r="AI2716" s="281" t="s">
        <v>7198</v>
      </c>
      <c r="AJ2716" s="281" t="s">
        <v>11598</v>
      </c>
      <c r="AN2716" s="303">
        <v>44711</v>
      </c>
      <c r="AP2716" s="284">
        <f t="shared" si="385"/>
        <v>2709</v>
      </c>
      <c r="AQ2716" s="284" t="str">
        <f t="shared" si="386"/>
        <v>小森倖翼1</v>
      </c>
      <c r="AR2716" s="284" t="str">
        <f t="shared" si="387"/>
        <v>こもりこうすけ1</v>
      </c>
      <c r="AS2716" s="284">
        <f t="shared" si="388"/>
        <v>1762241</v>
      </c>
      <c r="AT2716" s="284" t="str">
        <f t="shared" si="381"/>
        <v>小森倖翼</v>
      </c>
      <c r="AU2716" s="284">
        <f>IF(AT2716="","",COUNTIF(AT$8:AT2716,AT2716))</f>
        <v>1</v>
      </c>
      <c r="AV2716" s="284" t="str">
        <f t="shared" si="382"/>
        <v>こもりこうすけ</v>
      </c>
      <c r="AW2716" s="284">
        <f>IF(AV2716="","",COUNTIF(AV$8:AV2716,AV2716))</f>
        <v>1</v>
      </c>
      <c r="AX2716" s="284" t="str">
        <f t="shared" si="380"/>
        <v/>
      </c>
      <c r="AY2716" s="284" t="str">
        <f t="shared" si="383"/>
        <v/>
      </c>
      <c r="AZ2716" s="284" t="str">
        <f t="shared" si="384"/>
        <v/>
      </c>
    </row>
    <row r="2717" spans="1:52" ht="18" customHeight="1">
      <c r="A2717" s="281">
        <v>1762387</v>
      </c>
      <c r="B2717" s="281" t="s">
        <v>3522</v>
      </c>
      <c r="C2717" s="281" t="s">
        <v>8172</v>
      </c>
      <c r="D2717" s="281" t="s">
        <v>3524</v>
      </c>
      <c r="E2717" s="281" t="s">
        <v>8172</v>
      </c>
      <c r="F2717" s="281">
        <v>2</v>
      </c>
      <c r="G2717" s="281" t="s">
        <v>282</v>
      </c>
      <c r="H2717" s="303">
        <v>38959</v>
      </c>
      <c r="I2717" s="281">
        <v>24</v>
      </c>
      <c r="J2717" s="281" t="s">
        <v>260</v>
      </c>
      <c r="K2717" s="281">
        <v>275</v>
      </c>
      <c r="L2717" s="281" t="s">
        <v>273</v>
      </c>
      <c r="M2717" s="281">
        <v>2075</v>
      </c>
      <c r="N2717" s="281" t="s">
        <v>5544</v>
      </c>
      <c r="O2717" s="281">
        <v>2</v>
      </c>
      <c r="P2717" s="281" t="s">
        <v>303</v>
      </c>
      <c r="W2717" s="281">
        <v>-20</v>
      </c>
      <c r="X2717" s="281" t="s">
        <v>1574</v>
      </c>
      <c r="AA2717" s="281">
        <v>-1</v>
      </c>
      <c r="AB2717" s="281" t="s">
        <v>7787</v>
      </c>
      <c r="AC2717" s="303">
        <v>44864</v>
      </c>
      <c r="AD2717" s="281" t="s">
        <v>11536</v>
      </c>
      <c r="AE2717" s="281" t="s">
        <v>6218</v>
      </c>
      <c r="AF2717" s="281" t="s">
        <v>266</v>
      </c>
      <c r="AG2717" s="281" t="s">
        <v>6219</v>
      </c>
      <c r="AI2717" s="281" t="s">
        <v>6220</v>
      </c>
      <c r="AJ2717" s="281" t="s">
        <v>11540</v>
      </c>
      <c r="AN2717" s="303">
        <v>44711</v>
      </c>
      <c r="AP2717" s="284">
        <f t="shared" si="385"/>
        <v>2710</v>
      </c>
      <c r="AQ2717" s="284" t="str">
        <f t="shared" si="386"/>
        <v>下島ひまり1</v>
      </c>
      <c r="AR2717" s="284" t="str">
        <f t="shared" si="387"/>
        <v>しもじまひまり1</v>
      </c>
      <c r="AS2717" s="284">
        <f t="shared" si="388"/>
        <v>1762387</v>
      </c>
      <c r="AT2717" s="284" t="str">
        <f t="shared" si="381"/>
        <v>下島ひまり</v>
      </c>
      <c r="AU2717" s="284">
        <f>IF(AT2717="","",COUNTIF(AT$8:AT2717,AT2717))</f>
        <v>1</v>
      </c>
      <c r="AV2717" s="284" t="str">
        <f t="shared" si="382"/>
        <v>しもじまひまり</v>
      </c>
      <c r="AW2717" s="284">
        <f>IF(AV2717="","",COUNTIF(AV$8:AV2717,AV2717))</f>
        <v>1</v>
      </c>
      <c r="AX2717" s="284" t="str">
        <f t="shared" si="380"/>
        <v/>
      </c>
      <c r="AY2717" s="284" t="str">
        <f t="shared" si="383"/>
        <v/>
      </c>
      <c r="AZ2717" s="284" t="str">
        <f t="shared" si="384"/>
        <v/>
      </c>
    </row>
    <row r="2718" spans="1:52" ht="18" customHeight="1">
      <c r="A2718" s="281">
        <v>1759969</v>
      </c>
      <c r="B2718" s="281" t="s">
        <v>1695</v>
      </c>
      <c r="C2718" s="281" t="s">
        <v>3087</v>
      </c>
      <c r="D2718" s="281" t="s">
        <v>1697</v>
      </c>
      <c r="E2718" s="281" t="s">
        <v>3089</v>
      </c>
      <c r="F2718" s="281">
        <v>2</v>
      </c>
      <c r="G2718" s="281" t="s">
        <v>282</v>
      </c>
      <c r="H2718" s="303">
        <v>38960</v>
      </c>
      <c r="I2718" s="281">
        <v>24</v>
      </c>
      <c r="J2718" s="281" t="s">
        <v>260</v>
      </c>
      <c r="K2718" s="281">
        <v>269</v>
      </c>
      <c r="L2718" s="281" t="s">
        <v>378</v>
      </c>
      <c r="M2718" s="281">
        <v>2046</v>
      </c>
      <c r="N2718" s="281" t="s">
        <v>410</v>
      </c>
      <c r="O2718" s="281">
        <v>2</v>
      </c>
      <c r="P2718" s="281" t="s">
        <v>303</v>
      </c>
      <c r="Q2718" s="281">
        <v>0</v>
      </c>
      <c r="S2718" s="281">
        <v>0</v>
      </c>
      <c r="W2718" s="281">
        <v>-20</v>
      </c>
      <c r="X2718" s="281" t="s">
        <v>1574</v>
      </c>
      <c r="AA2718" s="281">
        <v>-1</v>
      </c>
      <c r="AB2718" s="281" t="s">
        <v>7787</v>
      </c>
      <c r="AC2718" s="303">
        <v>44864</v>
      </c>
      <c r="AD2718" s="281" t="s">
        <v>11537</v>
      </c>
      <c r="AE2718" s="281" t="s">
        <v>1106</v>
      </c>
      <c r="AF2718" s="281" t="s">
        <v>266</v>
      </c>
      <c r="AG2718" s="281" t="s">
        <v>5522</v>
      </c>
      <c r="AI2718" s="281" t="s">
        <v>5523</v>
      </c>
      <c r="AJ2718" s="281" t="s">
        <v>11479</v>
      </c>
      <c r="AN2718" s="303">
        <v>44705</v>
      </c>
      <c r="AP2718" s="284">
        <f t="shared" si="385"/>
        <v>2711</v>
      </c>
      <c r="AQ2718" s="284" t="str">
        <f t="shared" si="386"/>
        <v>北澤葵1</v>
      </c>
      <c r="AR2718" s="284" t="str">
        <f t="shared" si="387"/>
        <v>きたざわあおい1</v>
      </c>
      <c r="AS2718" s="284">
        <f t="shared" si="388"/>
        <v>1759969</v>
      </c>
      <c r="AT2718" s="284" t="str">
        <f t="shared" si="381"/>
        <v>北澤葵</v>
      </c>
      <c r="AU2718" s="284">
        <f>IF(AT2718="","",COUNTIF(AT$8:AT2718,AT2718))</f>
        <v>1</v>
      </c>
      <c r="AV2718" s="284" t="str">
        <f t="shared" si="382"/>
        <v>きたざわあおい</v>
      </c>
      <c r="AW2718" s="284">
        <f>IF(AV2718="","",COUNTIF(AV$8:AV2718,AV2718))</f>
        <v>1</v>
      </c>
      <c r="AX2718" s="284" t="str">
        <f t="shared" si="380"/>
        <v/>
      </c>
      <c r="AY2718" s="284" t="str">
        <f t="shared" si="383"/>
        <v/>
      </c>
      <c r="AZ2718" s="284" t="str">
        <f t="shared" si="384"/>
        <v/>
      </c>
    </row>
    <row r="2719" spans="1:52" ht="18" customHeight="1">
      <c r="A2719" s="281">
        <v>1762373</v>
      </c>
      <c r="B2719" s="281" t="s">
        <v>1267</v>
      </c>
      <c r="C2719" s="281" t="s">
        <v>6176</v>
      </c>
      <c r="D2719" s="281" t="s">
        <v>1269</v>
      </c>
      <c r="E2719" s="281" t="s">
        <v>3291</v>
      </c>
      <c r="F2719" s="281">
        <v>1</v>
      </c>
      <c r="G2719" s="281" t="s">
        <v>259</v>
      </c>
      <c r="H2719" s="303">
        <v>38960</v>
      </c>
      <c r="I2719" s="281">
        <v>24</v>
      </c>
      <c r="J2719" s="281" t="s">
        <v>260</v>
      </c>
      <c r="K2719" s="281">
        <v>276</v>
      </c>
      <c r="L2719" s="281" t="s">
        <v>742</v>
      </c>
      <c r="M2719" s="281">
        <v>2086</v>
      </c>
      <c r="N2719" s="281" t="s">
        <v>5903</v>
      </c>
      <c r="O2719" s="281">
        <v>2</v>
      </c>
      <c r="P2719" s="281" t="s">
        <v>303</v>
      </c>
      <c r="W2719" s="281">
        <v>-20</v>
      </c>
      <c r="X2719" s="281" t="s">
        <v>1574</v>
      </c>
      <c r="AA2719" s="281">
        <v>-1</v>
      </c>
      <c r="AB2719" s="281" t="s">
        <v>7787</v>
      </c>
      <c r="AC2719" s="303">
        <v>44864</v>
      </c>
      <c r="AD2719" s="281" t="s">
        <v>11536</v>
      </c>
      <c r="AE2719" s="281" t="s">
        <v>2880</v>
      </c>
      <c r="AF2719" s="281" t="s">
        <v>266</v>
      </c>
      <c r="AG2719" s="281" t="s">
        <v>5904</v>
      </c>
      <c r="AI2719" s="281" t="s">
        <v>5905</v>
      </c>
      <c r="AJ2719" s="281" t="s">
        <v>11510</v>
      </c>
      <c r="AN2719" s="303">
        <v>44711</v>
      </c>
      <c r="AP2719" s="284">
        <f t="shared" si="385"/>
        <v>2712</v>
      </c>
      <c r="AQ2719" s="284" t="str">
        <f t="shared" si="386"/>
        <v>掛川明日香1</v>
      </c>
      <c r="AR2719" s="284" t="str">
        <f t="shared" si="387"/>
        <v>かけがわあすか1</v>
      </c>
      <c r="AS2719" s="284">
        <f t="shared" si="388"/>
        <v>1762373</v>
      </c>
      <c r="AT2719" s="284" t="str">
        <f t="shared" si="381"/>
        <v>掛川明日香</v>
      </c>
      <c r="AU2719" s="284">
        <f>IF(AT2719="","",COUNTIF(AT$8:AT2719,AT2719))</f>
        <v>1</v>
      </c>
      <c r="AV2719" s="284" t="str">
        <f t="shared" si="382"/>
        <v>かけがわあすか</v>
      </c>
      <c r="AW2719" s="284">
        <f>IF(AV2719="","",COUNTIF(AV$8:AV2719,AV2719))</f>
        <v>1</v>
      </c>
      <c r="AX2719" s="284" t="str">
        <f t="shared" si="380"/>
        <v/>
      </c>
      <c r="AY2719" s="284" t="str">
        <f t="shared" si="383"/>
        <v/>
      </c>
      <c r="AZ2719" s="284" t="str">
        <f t="shared" si="384"/>
        <v/>
      </c>
    </row>
    <row r="2720" spans="1:52" ht="18" customHeight="1">
      <c r="A2720" s="281">
        <v>1762327</v>
      </c>
      <c r="B2720" s="281" t="s">
        <v>5364</v>
      </c>
      <c r="C2720" s="281" t="s">
        <v>8901</v>
      </c>
      <c r="D2720" s="281" t="s">
        <v>826</v>
      </c>
      <c r="E2720" s="281" t="s">
        <v>3282</v>
      </c>
      <c r="F2720" s="281">
        <v>2</v>
      </c>
      <c r="G2720" s="281" t="s">
        <v>282</v>
      </c>
      <c r="H2720" s="303">
        <v>38962</v>
      </c>
      <c r="I2720" s="281">
        <v>24</v>
      </c>
      <c r="J2720" s="281" t="s">
        <v>260</v>
      </c>
      <c r="K2720" s="281">
        <v>275</v>
      </c>
      <c r="L2720" s="281" t="s">
        <v>273</v>
      </c>
      <c r="M2720" s="281">
        <v>2079</v>
      </c>
      <c r="N2720" s="281" t="s">
        <v>5907</v>
      </c>
      <c r="O2720" s="281">
        <v>2</v>
      </c>
      <c r="P2720" s="281" t="s">
        <v>303</v>
      </c>
      <c r="Q2720" s="281">
        <v>0</v>
      </c>
      <c r="S2720" s="281">
        <v>0</v>
      </c>
      <c r="W2720" s="281">
        <v>-20</v>
      </c>
      <c r="X2720" s="281" t="s">
        <v>1574</v>
      </c>
      <c r="AA2720" s="281">
        <v>-1</v>
      </c>
      <c r="AB2720" s="281" t="s">
        <v>7787</v>
      </c>
      <c r="AC2720" s="303">
        <v>44864</v>
      </c>
      <c r="AD2720" s="281" t="s">
        <v>11536</v>
      </c>
      <c r="AE2720" s="281" t="s">
        <v>5908</v>
      </c>
      <c r="AF2720" s="281" t="s">
        <v>266</v>
      </c>
      <c r="AG2720" s="281" t="s">
        <v>5909</v>
      </c>
      <c r="AI2720" s="281" t="s">
        <v>5910</v>
      </c>
      <c r="AJ2720" s="281" t="s">
        <v>11511</v>
      </c>
      <c r="AN2720" s="303">
        <v>44711</v>
      </c>
      <c r="AP2720" s="284">
        <f t="shared" si="385"/>
        <v>2713</v>
      </c>
      <c r="AQ2720" s="284" t="str">
        <f t="shared" si="386"/>
        <v>高野美緒1</v>
      </c>
      <c r="AR2720" s="284" t="str">
        <f t="shared" si="387"/>
        <v>たかのみお1</v>
      </c>
      <c r="AS2720" s="284">
        <f t="shared" si="388"/>
        <v>1762327</v>
      </c>
      <c r="AT2720" s="284" t="str">
        <f t="shared" si="381"/>
        <v>高野美緒</v>
      </c>
      <c r="AU2720" s="284">
        <f>IF(AT2720="","",COUNTIF(AT$8:AT2720,AT2720))</f>
        <v>1</v>
      </c>
      <c r="AV2720" s="284" t="str">
        <f t="shared" si="382"/>
        <v>たかのみお</v>
      </c>
      <c r="AW2720" s="284">
        <f>IF(AV2720="","",COUNTIF(AV$8:AV2720,AV2720))</f>
        <v>1</v>
      </c>
      <c r="AX2720" s="284" t="str">
        <f t="shared" si="380"/>
        <v/>
      </c>
      <c r="AY2720" s="284" t="str">
        <f t="shared" si="383"/>
        <v/>
      </c>
      <c r="AZ2720" s="284" t="str">
        <f t="shared" si="384"/>
        <v/>
      </c>
    </row>
    <row r="2721" spans="1:52" ht="18" customHeight="1">
      <c r="A2721" s="281">
        <v>1759958</v>
      </c>
      <c r="B2721" s="281" t="s">
        <v>3579</v>
      </c>
      <c r="C2721" s="281" t="s">
        <v>8902</v>
      </c>
      <c r="D2721" s="281" t="s">
        <v>3581</v>
      </c>
      <c r="E2721" s="281" t="s">
        <v>8903</v>
      </c>
      <c r="F2721" s="281">
        <v>2</v>
      </c>
      <c r="G2721" s="281" t="s">
        <v>282</v>
      </c>
      <c r="H2721" s="303">
        <v>38964</v>
      </c>
      <c r="I2721" s="281">
        <v>24</v>
      </c>
      <c r="J2721" s="281" t="s">
        <v>260</v>
      </c>
      <c r="K2721" s="281">
        <v>271</v>
      </c>
      <c r="L2721" s="281" t="s">
        <v>413</v>
      </c>
      <c r="M2721" s="281">
        <v>2057</v>
      </c>
      <c r="N2721" s="281" t="s">
        <v>5938</v>
      </c>
      <c r="O2721" s="281">
        <v>2</v>
      </c>
      <c r="P2721" s="281" t="s">
        <v>303</v>
      </c>
      <c r="W2721" s="281">
        <v>-20</v>
      </c>
      <c r="X2721" s="281" t="s">
        <v>1574</v>
      </c>
      <c r="AA2721" s="281">
        <v>-1</v>
      </c>
      <c r="AB2721" s="281" t="s">
        <v>7787</v>
      </c>
      <c r="AC2721" s="303">
        <v>44864</v>
      </c>
      <c r="AD2721" s="281" t="s">
        <v>11537</v>
      </c>
      <c r="AE2721" s="281" t="s">
        <v>3703</v>
      </c>
      <c r="AF2721" s="281" t="s">
        <v>266</v>
      </c>
      <c r="AG2721" s="281" t="s">
        <v>5939</v>
      </c>
      <c r="AI2721" s="281" t="s">
        <v>5940</v>
      </c>
      <c r="AJ2721" s="281" t="s">
        <v>11514</v>
      </c>
      <c r="AN2721" s="303">
        <v>44705</v>
      </c>
      <c r="AP2721" s="284">
        <f t="shared" si="385"/>
        <v>2714</v>
      </c>
      <c r="AQ2721" s="284" t="str">
        <f t="shared" si="386"/>
        <v>井出媛香1</v>
      </c>
      <c r="AR2721" s="284" t="str">
        <f t="shared" si="387"/>
        <v>いでひめか1</v>
      </c>
      <c r="AS2721" s="284">
        <f t="shared" si="388"/>
        <v>1759958</v>
      </c>
      <c r="AT2721" s="284" t="str">
        <f t="shared" si="381"/>
        <v>井出媛香</v>
      </c>
      <c r="AU2721" s="284">
        <f>IF(AT2721="","",COUNTIF(AT$8:AT2721,AT2721))</f>
        <v>1</v>
      </c>
      <c r="AV2721" s="284" t="str">
        <f t="shared" si="382"/>
        <v>いでひめか</v>
      </c>
      <c r="AW2721" s="284">
        <f>IF(AV2721="","",COUNTIF(AV$8:AV2721,AV2721))</f>
        <v>1</v>
      </c>
      <c r="AX2721" s="284" t="str">
        <f t="shared" si="380"/>
        <v/>
      </c>
      <c r="AY2721" s="284" t="str">
        <f t="shared" si="383"/>
        <v/>
      </c>
      <c r="AZ2721" s="284" t="str">
        <f t="shared" si="384"/>
        <v/>
      </c>
    </row>
    <row r="2722" spans="1:52" ht="18" customHeight="1">
      <c r="A2722" s="281">
        <v>1759964</v>
      </c>
      <c r="B2722" s="281" t="s">
        <v>8904</v>
      </c>
      <c r="C2722" s="281" t="s">
        <v>3181</v>
      </c>
      <c r="D2722" s="281" t="s">
        <v>8905</v>
      </c>
      <c r="E2722" s="281" t="s">
        <v>3181</v>
      </c>
      <c r="F2722" s="281">
        <v>2</v>
      </c>
      <c r="G2722" s="281" t="s">
        <v>282</v>
      </c>
      <c r="H2722" s="303">
        <v>38967</v>
      </c>
      <c r="I2722" s="281">
        <v>24</v>
      </c>
      <c r="J2722" s="281" t="s">
        <v>260</v>
      </c>
      <c r="K2722" s="281">
        <v>269</v>
      </c>
      <c r="L2722" s="281" t="s">
        <v>378</v>
      </c>
      <c r="M2722" s="281">
        <v>2046</v>
      </c>
      <c r="N2722" s="281" t="s">
        <v>410</v>
      </c>
      <c r="O2722" s="281">
        <v>2</v>
      </c>
      <c r="P2722" s="281" t="s">
        <v>303</v>
      </c>
      <c r="Q2722" s="281">
        <v>0</v>
      </c>
      <c r="S2722" s="281">
        <v>0</v>
      </c>
      <c r="W2722" s="281">
        <v>-20</v>
      </c>
      <c r="X2722" s="281" t="s">
        <v>1574</v>
      </c>
      <c r="AA2722" s="281">
        <v>-1</v>
      </c>
      <c r="AB2722" s="281" t="s">
        <v>7787</v>
      </c>
      <c r="AC2722" s="303">
        <v>44864</v>
      </c>
      <c r="AD2722" s="281" t="s">
        <v>11537</v>
      </c>
      <c r="AE2722" s="281" t="s">
        <v>1106</v>
      </c>
      <c r="AF2722" s="281" t="s">
        <v>266</v>
      </c>
      <c r="AG2722" s="281" t="s">
        <v>5522</v>
      </c>
      <c r="AI2722" s="281" t="s">
        <v>5523</v>
      </c>
      <c r="AJ2722" s="281" t="s">
        <v>11479</v>
      </c>
      <c r="AN2722" s="303">
        <v>44705</v>
      </c>
      <c r="AP2722" s="284">
        <f t="shared" si="385"/>
        <v>2715</v>
      </c>
      <c r="AQ2722" s="284" t="str">
        <f t="shared" si="386"/>
        <v>野中ゆうき1</v>
      </c>
      <c r="AR2722" s="284" t="str">
        <f t="shared" si="387"/>
        <v>のなかゆうき1</v>
      </c>
      <c r="AS2722" s="284">
        <f t="shared" si="388"/>
        <v>1759964</v>
      </c>
      <c r="AT2722" s="284" t="str">
        <f t="shared" si="381"/>
        <v>野中ゆうき</v>
      </c>
      <c r="AU2722" s="284">
        <f>IF(AT2722="","",COUNTIF(AT$8:AT2722,AT2722))</f>
        <v>1</v>
      </c>
      <c r="AV2722" s="284" t="str">
        <f t="shared" si="382"/>
        <v>のなかゆうき</v>
      </c>
      <c r="AW2722" s="284">
        <f>IF(AV2722="","",COUNTIF(AV$8:AV2722,AV2722))</f>
        <v>1</v>
      </c>
      <c r="AX2722" s="284" t="str">
        <f t="shared" si="380"/>
        <v/>
      </c>
      <c r="AY2722" s="284" t="str">
        <f t="shared" si="383"/>
        <v/>
      </c>
      <c r="AZ2722" s="284" t="str">
        <f t="shared" si="384"/>
        <v/>
      </c>
    </row>
    <row r="2723" spans="1:52" ht="18" customHeight="1">
      <c r="A2723" s="281">
        <v>1759950</v>
      </c>
      <c r="B2723" s="281" t="s">
        <v>4142</v>
      </c>
      <c r="C2723" s="281" t="s">
        <v>5512</v>
      </c>
      <c r="D2723" s="281" t="s">
        <v>4144</v>
      </c>
      <c r="E2723" s="281" t="s">
        <v>3606</v>
      </c>
      <c r="F2723" s="281">
        <v>2</v>
      </c>
      <c r="G2723" s="281" t="s">
        <v>282</v>
      </c>
      <c r="H2723" s="303">
        <v>38968</v>
      </c>
      <c r="I2723" s="281">
        <v>24</v>
      </c>
      <c r="J2723" s="281" t="s">
        <v>260</v>
      </c>
      <c r="K2723" s="281">
        <v>271</v>
      </c>
      <c r="L2723" s="281" t="s">
        <v>413</v>
      </c>
      <c r="M2723" s="281">
        <v>2056</v>
      </c>
      <c r="N2723" s="281" t="s">
        <v>5498</v>
      </c>
      <c r="O2723" s="281">
        <v>2</v>
      </c>
      <c r="P2723" s="281" t="s">
        <v>303</v>
      </c>
      <c r="W2723" s="281">
        <v>-20</v>
      </c>
      <c r="X2723" s="281" t="s">
        <v>1574</v>
      </c>
      <c r="AA2723" s="281">
        <v>-1</v>
      </c>
      <c r="AB2723" s="281" t="s">
        <v>7787</v>
      </c>
      <c r="AC2723" s="303">
        <v>44864</v>
      </c>
      <c r="AD2723" s="281" t="s">
        <v>11537</v>
      </c>
      <c r="AE2723" s="281" t="s">
        <v>3735</v>
      </c>
      <c r="AF2723" s="281" t="s">
        <v>266</v>
      </c>
      <c r="AG2723" s="281" t="s">
        <v>5499</v>
      </c>
      <c r="AI2723" s="281" t="s">
        <v>5500</v>
      </c>
      <c r="AJ2723" s="281" t="s">
        <v>11476</v>
      </c>
      <c r="AN2723" s="303">
        <v>44705</v>
      </c>
      <c r="AP2723" s="284">
        <f t="shared" si="385"/>
        <v>2716</v>
      </c>
      <c r="AQ2723" s="284" t="str">
        <f t="shared" si="386"/>
        <v>高柳美月1</v>
      </c>
      <c r="AR2723" s="284" t="str">
        <f t="shared" si="387"/>
        <v>たかやなぎみづき1</v>
      </c>
      <c r="AS2723" s="284">
        <f t="shared" si="388"/>
        <v>1759950</v>
      </c>
      <c r="AT2723" s="284" t="str">
        <f t="shared" si="381"/>
        <v>高柳美月</v>
      </c>
      <c r="AU2723" s="284">
        <f>IF(AT2723="","",COUNTIF(AT$8:AT2723,AT2723))</f>
        <v>1</v>
      </c>
      <c r="AV2723" s="284" t="str">
        <f t="shared" si="382"/>
        <v>たかやなぎみづき</v>
      </c>
      <c r="AW2723" s="284">
        <f>IF(AV2723="","",COUNTIF(AV$8:AV2723,AV2723))</f>
        <v>1</v>
      </c>
      <c r="AX2723" s="284" t="str">
        <f t="shared" si="380"/>
        <v/>
      </c>
      <c r="AY2723" s="284" t="str">
        <f t="shared" si="383"/>
        <v/>
      </c>
      <c r="AZ2723" s="284" t="str">
        <f t="shared" si="384"/>
        <v/>
      </c>
    </row>
    <row r="2724" spans="1:52" ht="18" customHeight="1">
      <c r="A2724" s="281">
        <v>1761605</v>
      </c>
      <c r="B2724" s="281" t="s">
        <v>8906</v>
      </c>
      <c r="C2724" s="281" t="s">
        <v>8907</v>
      </c>
      <c r="D2724" s="281" t="s">
        <v>8908</v>
      </c>
      <c r="E2724" s="281" t="s">
        <v>6215</v>
      </c>
      <c r="F2724" s="281">
        <v>2</v>
      </c>
      <c r="G2724" s="281" t="s">
        <v>282</v>
      </c>
      <c r="H2724" s="303">
        <v>38969</v>
      </c>
      <c r="I2724" s="281">
        <v>24</v>
      </c>
      <c r="J2724" s="281" t="s">
        <v>260</v>
      </c>
      <c r="K2724" s="281">
        <v>274</v>
      </c>
      <c r="L2724" s="281" t="s">
        <v>317</v>
      </c>
      <c r="M2724" s="281">
        <v>2071</v>
      </c>
      <c r="N2724" s="281" t="s">
        <v>5533</v>
      </c>
      <c r="O2724" s="281">
        <v>2</v>
      </c>
      <c r="P2724" s="281" t="s">
        <v>303</v>
      </c>
      <c r="W2724" s="281">
        <v>-20</v>
      </c>
      <c r="X2724" s="281" t="s">
        <v>1574</v>
      </c>
      <c r="AA2724" s="281">
        <v>-1</v>
      </c>
      <c r="AB2724" s="281" t="s">
        <v>7787</v>
      </c>
      <c r="AC2724" s="303">
        <v>44864</v>
      </c>
      <c r="AD2724" s="281" t="s">
        <v>11536</v>
      </c>
      <c r="AE2724" s="281" t="s">
        <v>1371</v>
      </c>
      <c r="AF2724" s="281" t="s">
        <v>266</v>
      </c>
      <c r="AG2724" s="281" t="s">
        <v>6052</v>
      </c>
      <c r="AI2724" s="281" t="s">
        <v>6053</v>
      </c>
      <c r="AJ2724" s="281" t="s">
        <v>11524</v>
      </c>
      <c r="AN2724" s="303">
        <v>44709</v>
      </c>
      <c r="AP2724" s="284">
        <f t="shared" si="385"/>
        <v>2717</v>
      </c>
      <c r="AQ2724" s="284" t="str">
        <f t="shared" si="386"/>
        <v>袴田紗那1</v>
      </c>
      <c r="AR2724" s="284" t="str">
        <f t="shared" si="387"/>
        <v>はかまたさな1</v>
      </c>
      <c r="AS2724" s="284">
        <f t="shared" si="388"/>
        <v>1761605</v>
      </c>
      <c r="AT2724" s="284" t="str">
        <f t="shared" si="381"/>
        <v>袴田紗那</v>
      </c>
      <c r="AU2724" s="284">
        <f>IF(AT2724="","",COUNTIF(AT$8:AT2724,AT2724))</f>
        <v>1</v>
      </c>
      <c r="AV2724" s="284" t="str">
        <f t="shared" si="382"/>
        <v>はかまたさな</v>
      </c>
      <c r="AW2724" s="284">
        <f>IF(AV2724="","",COUNTIF(AV$8:AV2724,AV2724))</f>
        <v>1</v>
      </c>
      <c r="AX2724" s="284" t="str">
        <f t="shared" si="380"/>
        <v/>
      </c>
      <c r="AY2724" s="284" t="str">
        <f t="shared" si="383"/>
        <v/>
      </c>
      <c r="AZ2724" s="284" t="str">
        <f t="shared" si="384"/>
        <v/>
      </c>
    </row>
    <row r="2725" spans="1:52" ht="18" customHeight="1">
      <c r="A2725" s="281">
        <v>1762265</v>
      </c>
      <c r="B2725" s="281" t="s">
        <v>3585</v>
      </c>
      <c r="C2725" s="281" t="s">
        <v>6919</v>
      </c>
      <c r="D2725" s="281" t="s">
        <v>8909</v>
      </c>
      <c r="E2725" s="281" t="s">
        <v>5384</v>
      </c>
      <c r="F2725" s="281">
        <v>2</v>
      </c>
      <c r="G2725" s="281" t="s">
        <v>282</v>
      </c>
      <c r="H2725" s="303">
        <v>38971</v>
      </c>
      <c r="I2725" s="281">
        <v>24</v>
      </c>
      <c r="J2725" s="281" t="s">
        <v>260</v>
      </c>
      <c r="K2725" s="281">
        <v>275</v>
      </c>
      <c r="L2725" s="281" t="s">
        <v>273</v>
      </c>
      <c r="M2725" s="281">
        <v>2081</v>
      </c>
      <c r="N2725" s="281" t="s">
        <v>5858</v>
      </c>
      <c r="O2725" s="281">
        <v>2</v>
      </c>
      <c r="P2725" s="281" t="s">
        <v>303</v>
      </c>
      <c r="Q2725" s="281">
        <v>0</v>
      </c>
      <c r="S2725" s="281">
        <v>0</v>
      </c>
      <c r="W2725" s="281">
        <v>-20</v>
      </c>
      <c r="X2725" s="281" t="s">
        <v>1574</v>
      </c>
      <c r="AA2725" s="281">
        <v>-1</v>
      </c>
      <c r="AB2725" s="281" t="s">
        <v>7787</v>
      </c>
      <c r="AC2725" s="303">
        <v>44864</v>
      </c>
      <c r="AD2725" s="281" t="s">
        <v>11536</v>
      </c>
      <c r="AE2725" s="281" t="s">
        <v>5859</v>
      </c>
      <c r="AF2725" s="281" t="s">
        <v>266</v>
      </c>
      <c r="AG2725" s="281" t="s">
        <v>5860</v>
      </c>
      <c r="AI2725" s="281" t="s">
        <v>5861</v>
      </c>
      <c r="AJ2725" s="281" t="s">
        <v>11504</v>
      </c>
      <c r="AN2725" s="303">
        <v>44711</v>
      </c>
      <c r="AP2725" s="284">
        <f t="shared" si="385"/>
        <v>2718</v>
      </c>
      <c r="AQ2725" s="284" t="str">
        <f t="shared" si="386"/>
        <v>三村優菜1</v>
      </c>
      <c r="AR2725" s="284" t="str">
        <f t="shared" si="387"/>
        <v>みむら　ゆうな1</v>
      </c>
      <c r="AS2725" s="284">
        <f t="shared" si="388"/>
        <v>1762265</v>
      </c>
      <c r="AT2725" s="284" t="str">
        <f t="shared" si="381"/>
        <v>三村優菜</v>
      </c>
      <c r="AU2725" s="284">
        <f>IF(AT2725="","",COUNTIF(AT$8:AT2725,AT2725))</f>
        <v>1</v>
      </c>
      <c r="AV2725" s="284" t="str">
        <f t="shared" si="382"/>
        <v>みむら　ゆうな</v>
      </c>
      <c r="AW2725" s="284">
        <f>IF(AV2725="","",COUNTIF(AV$8:AV2725,AV2725))</f>
        <v>1</v>
      </c>
      <c r="AX2725" s="284" t="str">
        <f t="shared" si="380"/>
        <v/>
      </c>
      <c r="AY2725" s="284" t="str">
        <f t="shared" si="383"/>
        <v/>
      </c>
      <c r="AZ2725" s="284" t="str">
        <f t="shared" si="384"/>
        <v/>
      </c>
    </row>
    <row r="2726" spans="1:52" ht="18" customHeight="1">
      <c r="A2726" s="281">
        <v>1762269</v>
      </c>
      <c r="B2726" s="281" t="s">
        <v>4946</v>
      </c>
      <c r="C2726" s="281" t="s">
        <v>6558</v>
      </c>
      <c r="D2726" s="281" t="s">
        <v>8069</v>
      </c>
      <c r="E2726" s="281" t="s">
        <v>6558</v>
      </c>
      <c r="F2726" s="281">
        <v>2</v>
      </c>
      <c r="G2726" s="281" t="s">
        <v>282</v>
      </c>
      <c r="H2726" s="303">
        <v>38972</v>
      </c>
      <c r="I2726" s="281">
        <v>24</v>
      </c>
      <c r="J2726" s="281" t="s">
        <v>260</v>
      </c>
      <c r="K2726" s="281">
        <v>275</v>
      </c>
      <c r="L2726" s="281" t="s">
        <v>273</v>
      </c>
      <c r="M2726" s="281">
        <v>2081</v>
      </c>
      <c r="N2726" s="281" t="s">
        <v>5858</v>
      </c>
      <c r="O2726" s="281">
        <v>2</v>
      </c>
      <c r="P2726" s="281" t="s">
        <v>303</v>
      </c>
      <c r="Q2726" s="281">
        <v>0</v>
      </c>
      <c r="S2726" s="281">
        <v>0</v>
      </c>
      <c r="W2726" s="281">
        <v>-20</v>
      </c>
      <c r="X2726" s="281" t="s">
        <v>1574</v>
      </c>
      <c r="AA2726" s="281">
        <v>-1</v>
      </c>
      <c r="AB2726" s="281" t="s">
        <v>7787</v>
      </c>
      <c r="AC2726" s="303">
        <v>44864</v>
      </c>
      <c r="AD2726" s="281" t="s">
        <v>11536</v>
      </c>
      <c r="AE2726" s="281" t="s">
        <v>5859</v>
      </c>
      <c r="AF2726" s="281" t="s">
        <v>266</v>
      </c>
      <c r="AG2726" s="281" t="s">
        <v>5860</v>
      </c>
      <c r="AI2726" s="281" t="s">
        <v>5861</v>
      </c>
      <c r="AJ2726" s="281" t="s">
        <v>11504</v>
      </c>
      <c r="AN2726" s="303">
        <v>44711</v>
      </c>
      <c r="AP2726" s="284">
        <f t="shared" si="385"/>
        <v>2719</v>
      </c>
      <c r="AQ2726" s="284" t="str">
        <f t="shared" si="386"/>
        <v>本多あみ1</v>
      </c>
      <c r="AR2726" s="284" t="str">
        <f t="shared" si="387"/>
        <v>ほんだ　あみ1</v>
      </c>
      <c r="AS2726" s="284">
        <f t="shared" si="388"/>
        <v>1762269</v>
      </c>
      <c r="AT2726" s="284" t="str">
        <f t="shared" si="381"/>
        <v>本多あみ</v>
      </c>
      <c r="AU2726" s="284">
        <f>IF(AT2726="","",COUNTIF(AT$8:AT2726,AT2726))</f>
        <v>1</v>
      </c>
      <c r="AV2726" s="284" t="str">
        <f t="shared" si="382"/>
        <v>ほんだ　あみ</v>
      </c>
      <c r="AW2726" s="284">
        <f>IF(AV2726="","",COUNTIF(AV$8:AV2726,AV2726))</f>
        <v>1</v>
      </c>
      <c r="AX2726" s="284" t="str">
        <f t="shared" si="380"/>
        <v/>
      </c>
      <c r="AY2726" s="284" t="str">
        <f t="shared" si="383"/>
        <v/>
      </c>
      <c r="AZ2726" s="284" t="str">
        <f t="shared" si="384"/>
        <v/>
      </c>
    </row>
    <row r="2727" spans="1:52" ht="18" customHeight="1">
      <c r="A2727" s="281">
        <v>1759927</v>
      </c>
      <c r="B2727" s="281" t="s">
        <v>8910</v>
      </c>
      <c r="C2727" s="281" t="s">
        <v>7278</v>
      </c>
      <c r="D2727" s="281" t="s">
        <v>8911</v>
      </c>
      <c r="E2727" s="281" t="s">
        <v>7279</v>
      </c>
      <c r="F2727" s="281">
        <v>2</v>
      </c>
      <c r="G2727" s="281" t="s">
        <v>282</v>
      </c>
      <c r="H2727" s="303">
        <v>38973</v>
      </c>
      <c r="I2727" s="281">
        <v>24</v>
      </c>
      <c r="J2727" s="281" t="s">
        <v>260</v>
      </c>
      <c r="K2727" s="281">
        <v>271</v>
      </c>
      <c r="L2727" s="281" t="s">
        <v>413</v>
      </c>
      <c r="M2727" s="281">
        <v>2059</v>
      </c>
      <c r="N2727" s="281" t="s">
        <v>5378</v>
      </c>
      <c r="O2727" s="281">
        <v>2</v>
      </c>
      <c r="P2727" s="281" t="s">
        <v>303</v>
      </c>
      <c r="Q2727" s="281">
        <v>0</v>
      </c>
      <c r="S2727" s="281">
        <v>0</v>
      </c>
      <c r="W2727" s="281">
        <v>-20</v>
      </c>
      <c r="X2727" s="281" t="s">
        <v>1574</v>
      </c>
      <c r="AA2727" s="281">
        <v>-1</v>
      </c>
      <c r="AB2727" s="281" t="s">
        <v>7787</v>
      </c>
      <c r="AC2727" s="303">
        <v>44864</v>
      </c>
      <c r="AD2727" s="281" t="s">
        <v>11537</v>
      </c>
      <c r="AE2727" s="281" t="s">
        <v>1017</v>
      </c>
      <c r="AF2727" s="281" t="s">
        <v>266</v>
      </c>
      <c r="AG2727" s="281" t="s">
        <v>5511</v>
      </c>
      <c r="AI2727" s="281" t="s">
        <v>5380</v>
      </c>
      <c r="AJ2727" s="281" t="s">
        <v>11467</v>
      </c>
      <c r="AN2727" s="303">
        <v>44705</v>
      </c>
      <c r="AP2727" s="284">
        <f t="shared" si="385"/>
        <v>2720</v>
      </c>
      <c r="AQ2727" s="284" t="str">
        <f t="shared" si="386"/>
        <v>田尻聖奈1</v>
      </c>
      <c r="AR2727" s="284" t="str">
        <f t="shared" si="387"/>
        <v>たじりせいな1</v>
      </c>
      <c r="AS2727" s="284">
        <f t="shared" si="388"/>
        <v>1759927</v>
      </c>
      <c r="AT2727" s="284" t="str">
        <f t="shared" si="381"/>
        <v>田尻聖奈</v>
      </c>
      <c r="AU2727" s="284">
        <f>IF(AT2727="","",COUNTIF(AT$8:AT2727,AT2727))</f>
        <v>1</v>
      </c>
      <c r="AV2727" s="284" t="str">
        <f t="shared" si="382"/>
        <v>たじりせいな</v>
      </c>
      <c r="AW2727" s="284">
        <f>IF(AV2727="","",COUNTIF(AV$8:AV2727,AV2727))</f>
        <v>1</v>
      </c>
      <c r="AX2727" s="284" t="str">
        <f t="shared" si="380"/>
        <v/>
      </c>
      <c r="AY2727" s="284" t="str">
        <f t="shared" si="383"/>
        <v/>
      </c>
      <c r="AZ2727" s="284" t="str">
        <f t="shared" si="384"/>
        <v/>
      </c>
    </row>
    <row r="2728" spans="1:52" ht="18" customHeight="1">
      <c r="A2728" s="281">
        <v>1762425</v>
      </c>
      <c r="B2728" s="281" t="s">
        <v>479</v>
      </c>
      <c r="C2728" s="281" t="s">
        <v>6808</v>
      </c>
      <c r="D2728" s="281" t="s">
        <v>481</v>
      </c>
      <c r="E2728" s="281" t="s">
        <v>6398</v>
      </c>
      <c r="F2728" s="281">
        <v>2</v>
      </c>
      <c r="G2728" s="281" t="s">
        <v>282</v>
      </c>
      <c r="H2728" s="303">
        <v>38975</v>
      </c>
      <c r="I2728" s="281">
        <v>24</v>
      </c>
      <c r="J2728" s="281" t="s">
        <v>260</v>
      </c>
      <c r="K2728" s="281">
        <v>276</v>
      </c>
      <c r="L2728" s="281" t="s">
        <v>742</v>
      </c>
      <c r="M2728" s="281">
        <v>2085</v>
      </c>
      <c r="N2728" s="281" t="s">
        <v>5925</v>
      </c>
      <c r="O2728" s="281">
        <v>2</v>
      </c>
      <c r="P2728" s="281" t="s">
        <v>303</v>
      </c>
      <c r="W2728" s="281">
        <v>-20</v>
      </c>
      <c r="X2728" s="281" t="s">
        <v>1574</v>
      </c>
      <c r="AA2728" s="281">
        <v>-1</v>
      </c>
      <c r="AB2728" s="281" t="s">
        <v>7787</v>
      </c>
      <c r="AC2728" s="303">
        <v>44864</v>
      </c>
      <c r="AD2728" s="281" t="s">
        <v>11536</v>
      </c>
      <c r="AE2728" s="281" t="s">
        <v>1131</v>
      </c>
      <c r="AF2728" s="281" t="s">
        <v>266</v>
      </c>
      <c r="AG2728" s="281" t="s">
        <v>5926</v>
      </c>
      <c r="AI2728" s="281" t="s">
        <v>5927</v>
      </c>
      <c r="AJ2728" s="281" t="s">
        <v>11512</v>
      </c>
      <c r="AN2728" s="303">
        <v>44711</v>
      </c>
      <c r="AP2728" s="284">
        <f t="shared" si="385"/>
        <v>2721</v>
      </c>
      <c r="AQ2728" s="284" t="str">
        <f t="shared" si="386"/>
        <v>水野寧々1</v>
      </c>
      <c r="AR2728" s="284" t="str">
        <f t="shared" si="387"/>
        <v>みずのねね1</v>
      </c>
      <c r="AS2728" s="284">
        <f t="shared" si="388"/>
        <v>1762425</v>
      </c>
      <c r="AT2728" s="284" t="str">
        <f t="shared" si="381"/>
        <v>水野寧々</v>
      </c>
      <c r="AU2728" s="284">
        <f>IF(AT2728="","",COUNTIF(AT$8:AT2728,AT2728))</f>
        <v>1</v>
      </c>
      <c r="AV2728" s="284" t="str">
        <f t="shared" si="382"/>
        <v>みずのねね</v>
      </c>
      <c r="AW2728" s="284">
        <f>IF(AV2728="","",COUNTIF(AV$8:AV2728,AV2728))</f>
        <v>1</v>
      </c>
      <c r="AX2728" s="284" t="str">
        <f t="shared" si="380"/>
        <v/>
      </c>
      <c r="AY2728" s="284" t="str">
        <f t="shared" si="383"/>
        <v/>
      </c>
      <c r="AZ2728" s="284" t="str">
        <f t="shared" si="384"/>
        <v/>
      </c>
    </row>
    <row r="2729" spans="1:52" ht="18" customHeight="1">
      <c r="A2729" s="281">
        <v>1761601</v>
      </c>
      <c r="B2729" s="281" t="s">
        <v>8912</v>
      </c>
      <c r="C2729" s="281" t="s">
        <v>985</v>
      </c>
      <c r="D2729" s="281" t="s">
        <v>8913</v>
      </c>
      <c r="E2729" s="281" t="s">
        <v>5895</v>
      </c>
      <c r="F2729" s="281">
        <v>1</v>
      </c>
      <c r="G2729" s="281" t="s">
        <v>259</v>
      </c>
      <c r="H2729" s="303">
        <v>38976</v>
      </c>
      <c r="I2729" s="281">
        <v>24</v>
      </c>
      <c r="J2729" s="281" t="s">
        <v>260</v>
      </c>
      <c r="K2729" s="281">
        <v>274</v>
      </c>
      <c r="L2729" s="281" t="s">
        <v>317</v>
      </c>
      <c r="M2729" s="281">
        <v>2071</v>
      </c>
      <c r="N2729" s="281" t="s">
        <v>5533</v>
      </c>
      <c r="O2729" s="281">
        <v>2</v>
      </c>
      <c r="P2729" s="281" t="s">
        <v>303</v>
      </c>
      <c r="W2729" s="281">
        <v>-20</v>
      </c>
      <c r="X2729" s="281" t="s">
        <v>1574</v>
      </c>
      <c r="AA2729" s="281">
        <v>-1</v>
      </c>
      <c r="AB2729" s="281" t="s">
        <v>7787</v>
      </c>
      <c r="AC2729" s="303">
        <v>44864</v>
      </c>
      <c r="AD2729" s="281" t="s">
        <v>11536</v>
      </c>
      <c r="AE2729" s="281" t="s">
        <v>1371</v>
      </c>
      <c r="AF2729" s="281" t="s">
        <v>266</v>
      </c>
      <c r="AG2729" s="281" t="s">
        <v>6052</v>
      </c>
      <c r="AI2729" s="281" t="s">
        <v>6053</v>
      </c>
      <c r="AJ2729" s="281" t="s">
        <v>11524</v>
      </c>
      <c r="AN2729" s="303">
        <v>44709</v>
      </c>
      <c r="AP2729" s="284">
        <f t="shared" si="385"/>
        <v>2722</v>
      </c>
      <c r="AQ2729" s="284" t="str">
        <f t="shared" si="386"/>
        <v>原口大和1</v>
      </c>
      <c r="AR2729" s="284" t="str">
        <f t="shared" si="387"/>
        <v>はらぐちやまと1</v>
      </c>
      <c r="AS2729" s="284">
        <f t="shared" si="388"/>
        <v>1761601</v>
      </c>
      <c r="AT2729" s="284" t="str">
        <f t="shared" si="381"/>
        <v>原口大和</v>
      </c>
      <c r="AU2729" s="284">
        <f>IF(AT2729="","",COUNTIF(AT$8:AT2729,AT2729))</f>
        <v>1</v>
      </c>
      <c r="AV2729" s="284" t="str">
        <f t="shared" si="382"/>
        <v>はらぐちやまと</v>
      </c>
      <c r="AW2729" s="284">
        <f>IF(AV2729="","",COUNTIF(AV$8:AV2729,AV2729))</f>
        <v>1</v>
      </c>
      <c r="AX2729" s="284" t="str">
        <f t="shared" si="380"/>
        <v/>
      </c>
      <c r="AY2729" s="284" t="str">
        <f t="shared" si="383"/>
        <v/>
      </c>
      <c r="AZ2729" s="284" t="str">
        <f t="shared" si="384"/>
        <v/>
      </c>
    </row>
    <row r="2730" spans="1:52" ht="18" customHeight="1">
      <c r="A2730" s="281">
        <v>1762436</v>
      </c>
      <c r="B2730" s="281" t="s">
        <v>608</v>
      </c>
      <c r="C2730" s="281" t="s">
        <v>8914</v>
      </c>
      <c r="D2730" s="281" t="s">
        <v>610</v>
      </c>
      <c r="E2730" s="281" t="s">
        <v>6918</v>
      </c>
      <c r="F2730" s="281">
        <v>2</v>
      </c>
      <c r="G2730" s="281" t="s">
        <v>282</v>
      </c>
      <c r="H2730" s="303">
        <v>38977</v>
      </c>
      <c r="I2730" s="281">
        <v>24</v>
      </c>
      <c r="J2730" s="281" t="s">
        <v>260</v>
      </c>
      <c r="K2730" s="281">
        <v>276</v>
      </c>
      <c r="L2730" s="281" t="s">
        <v>742</v>
      </c>
      <c r="M2730" s="281">
        <v>4572</v>
      </c>
      <c r="N2730" s="281" t="s">
        <v>5917</v>
      </c>
      <c r="O2730" s="281">
        <v>2</v>
      </c>
      <c r="P2730" s="281" t="s">
        <v>303</v>
      </c>
      <c r="W2730" s="281">
        <v>-20</v>
      </c>
      <c r="X2730" s="281" t="s">
        <v>1574</v>
      </c>
      <c r="AA2730" s="281">
        <v>-1</v>
      </c>
      <c r="AB2730" s="281" t="s">
        <v>7787</v>
      </c>
      <c r="AC2730" s="303">
        <v>44864</v>
      </c>
      <c r="AD2730" s="281" t="s">
        <v>11536</v>
      </c>
      <c r="AE2730" s="281" t="s">
        <v>2880</v>
      </c>
      <c r="AF2730" s="281" t="s">
        <v>266</v>
      </c>
      <c r="AG2730" s="281" t="s">
        <v>5918</v>
      </c>
      <c r="AI2730" s="281" t="s">
        <v>5919</v>
      </c>
      <c r="AN2730" s="303">
        <v>44711</v>
      </c>
      <c r="AP2730" s="284">
        <f t="shared" si="385"/>
        <v>2723</v>
      </c>
      <c r="AQ2730" s="284" t="str">
        <f t="shared" si="386"/>
        <v>髙木楓花1</v>
      </c>
      <c r="AR2730" s="284" t="str">
        <f t="shared" si="387"/>
        <v>たかぎふうか1</v>
      </c>
      <c r="AS2730" s="284">
        <f t="shared" si="388"/>
        <v>1762436</v>
      </c>
      <c r="AT2730" s="284" t="str">
        <f t="shared" si="381"/>
        <v>髙木楓花</v>
      </c>
      <c r="AU2730" s="284">
        <f>IF(AT2730="","",COUNTIF(AT$8:AT2730,AT2730))</f>
        <v>1</v>
      </c>
      <c r="AV2730" s="284" t="str">
        <f t="shared" si="382"/>
        <v>たかぎふうか</v>
      </c>
      <c r="AW2730" s="284">
        <f>IF(AV2730="","",COUNTIF(AV$8:AV2730,AV2730))</f>
        <v>1</v>
      </c>
      <c r="AX2730" s="284" t="str">
        <f t="shared" si="380"/>
        <v/>
      </c>
      <c r="AY2730" s="284" t="str">
        <f t="shared" si="383"/>
        <v/>
      </c>
      <c r="AZ2730" s="284" t="str">
        <f t="shared" si="384"/>
        <v/>
      </c>
    </row>
    <row r="2731" spans="1:52" ht="18" customHeight="1">
      <c r="A2731" s="281">
        <v>1759931</v>
      </c>
      <c r="B2731" s="281" t="s">
        <v>6571</v>
      </c>
      <c r="C2731" s="281" t="s">
        <v>6500</v>
      </c>
      <c r="D2731" s="281" t="s">
        <v>6572</v>
      </c>
      <c r="E2731" s="281" t="s">
        <v>6370</v>
      </c>
      <c r="F2731" s="281">
        <v>2</v>
      </c>
      <c r="G2731" s="281" t="s">
        <v>282</v>
      </c>
      <c r="H2731" s="303">
        <v>38979</v>
      </c>
      <c r="I2731" s="281">
        <v>24</v>
      </c>
      <c r="J2731" s="281" t="s">
        <v>260</v>
      </c>
      <c r="K2731" s="281">
        <v>271</v>
      </c>
      <c r="L2731" s="281" t="s">
        <v>413</v>
      </c>
      <c r="M2731" s="281">
        <v>2059</v>
      </c>
      <c r="N2731" s="281" t="s">
        <v>5378</v>
      </c>
      <c r="O2731" s="281">
        <v>2</v>
      </c>
      <c r="P2731" s="281" t="s">
        <v>303</v>
      </c>
      <c r="Q2731" s="281">
        <v>0</v>
      </c>
      <c r="S2731" s="281">
        <v>0</v>
      </c>
      <c r="W2731" s="281">
        <v>-20</v>
      </c>
      <c r="X2731" s="281" t="s">
        <v>1574</v>
      </c>
      <c r="AA2731" s="281">
        <v>-1</v>
      </c>
      <c r="AB2731" s="281" t="s">
        <v>7787</v>
      </c>
      <c r="AC2731" s="303">
        <v>44864</v>
      </c>
      <c r="AD2731" s="281" t="s">
        <v>11537</v>
      </c>
      <c r="AE2731" s="281" t="s">
        <v>1017</v>
      </c>
      <c r="AF2731" s="281" t="s">
        <v>266</v>
      </c>
      <c r="AG2731" s="281" t="s">
        <v>5511</v>
      </c>
      <c r="AI2731" s="281" t="s">
        <v>5380</v>
      </c>
      <c r="AJ2731" s="281" t="s">
        <v>11467</v>
      </c>
      <c r="AN2731" s="303">
        <v>44705</v>
      </c>
      <c r="AP2731" s="284">
        <f t="shared" si="385"/>
        <v>2724</v>
      </c>
      <c r="AQ2731" s="284" t="str">
        <f t="shared" si="386"/>
        <v>小野寺舞2</v>
      </c>
      <c r="AR2731" s="284" t="str">
        <f t="shared" si="387"/>
        <v>おのでらまい2</v>
      </c>
      <c r="AS2731" s="284">
        <f t="shared" si="388"/>
        <v>1759931</v>
      </c>
      <c r="AT2731" s="284" t="str">
        <f t="shared" si="381"/>
        <v>小野寺舞</v>
      </c>
      <c r="AU2731" s="284">
        <f>IF(AT2731="","",COUNTIF(AT$8:AT2731,AT2731))</f>
        <v>2</v>
      </c>
      <c r="AV2731" s="284" t="str">
        <f t="shared" si="382"/>
        <v>おのでらまい</v>
      </c>
      <c r="AW2731" s="284">
        <f>IF(AV2731="","",COUNTIF(AV$8:AV2731,AV2731))</f>
        <v>2</v>
      </c>
      <c r="AX2731" s="284" t="str">
        <f t="shared" si="380"/>
        <v/>
      </c>
      <c r="AY2731" s="284" t="str">
        <f t="shared" si="383"/>
        <v/>
      </c>
      <c r="AZ2731" s="284" t="str">
        <f t="shared" si="384"/>
        <v/>
      </c>
    </row>
    <row r="2732" spans="1:52" ht="18" customHeight="1">
      <c r="A2732" s="281">
        <v>1759983</v>
      </c>
      <c r="B2732" s="281" t="s">
        <v>2768</v>
      </c>
      <c r="C2732" s="281" t="s">
        <v>3580</v>
      </c>
      <c r="D2732" s="281" t="s">
        <v>2770</v>
      </c>
      <c r="E2732" s="281" t="s">
        <v>3582</v>
      </c>
      <c r="F2732" s="281">
        <v>2</v>
      </c>
      <c r="G2732" s="281" t="s">
        <v>282</v>
      </c>
      <c r="H2732" s="303">
        <v>38981</v>
      </c>
      <c r="I2732" s="281">
        <v>24</v>
      </c>
      <c r="J2732" s="281" t="s">
        <v>260</v>
      </c>
      <c r="K2732" s="281">
        <v>269</v>
      </c>
      <c r="L2732" s="281" t="s">
        <v>378</v>
      </c>
      <c r="M2732" s="281">
        <v>2047</v>
      </c>
      <c r="N2732" s="281" t="s">
        <v>6029</v>
      </c>
      <c r="O2732" s="281">
        <v>2</v>
      </c>
      <c r="P2732" s="281" t="s">
        <v>303</v>
      </c>
      <c r="W2732" s="281">
        <v>-20</v>
      </c>
      <c r="X2732" s="281" t="s">
        <v>1574</v>
      </c>
      <c r="AA2732" s="281">
        <v>-1</v>
      </c>
      <c r="AB2732" s="281" t="s">
        <v>7787</v>
      </c>
      <c r="AC2732" s="303">
        <v>44864</v>
      </c>
      <c r="AD2732" s="281" t="s">
        <v>11537</v>
      </c>
      <c r="AE2732" s="281" t="s">
        <v>6030</v>
      </c>
      <c r="AF2732" s="281" t="s">
        <v>266</v>
      </c>
      <c r="AG2732" s="281" t="s">
        <v>6031</v>
      </c>
      <c r="AI2732" s="281" t="s">
        <v>6032</v>
      </c>
      <c r="AJ2732" s="281" t="s">
        <v>11521</v>
      </c>
      <c r="AN2732" s="303">
        <v>44705</v>
      </c>
      <c r="AP2732" s="284">
        <f t="shared" si="385"/>
        <v>2725</v>
      </c>
      <c r="AQ2732" s="284" t="str">
        <f t="shared" si="386"/>
        <v>河野遥1</v>
      </c>
      <c r="AR2732" s="284" t="str">
        <f t="shared" si="387"/>
        <v>こうのはるか1</v>
      </c>
      <c r="AS2732" s="284">
        <f t="shared" si="388"/>
        <v>1759983</v>
      </c>
      <c r="AT2732" s="284" t="str">
        <f t="shared" si="381"/>
        <v>河野遥</v>
      </c>
      <c r="AU2732" s="284">
        <f>IF(AT2732="","",COUNTIF(AT$8:AT2732,AT2732))</f>
        <v>1</v>
      </c>
      <c r="AV2732" s="284" t="str">
        <f t="shared" si="382"/>
        <v>こうのはるか</v>
      </c>
      <c r="AW2732" s="284">
        <f>IF(AV2732="","",COUNTIF(AV$8:AV2732,AV2732))</f>
        <v>1</v>
      </c>
      <c r="AX2732" s="284" t="str">
        <f t="shared" si="380"/>
        <v/>
      </c>
      <c r="AY2732" s="284" t="str">
        <f t="shared" si="383"/>
        <v/>
      </c>
      <c r="AZ2732" s="284" t="str">
        <f t="shared" si="384"/>
        <v/>
      </c>
    </row>
    <row r="2733" spans="1:52" ht="18" customHeight="1">
      <c r="A2733" s="281">
        <v>1762268</v>
      </c>
      <c r="B2733" s="281" t="s">
        <v>8915</v>
      </c>
      <c r="C2733" s="281" t="s">
        <v>4415</v>
      </c>
      <c r="D2733" s="281" t="s">
        <v>8916</v>
      </c>
      <c r="E2733" s="281" t="s">
        <v>4416</v>
      </c>
      <c r="F2733" s="281">
        <v>2</v>
      </c>
      <c r="G2733" s="281" t="s">
        <v>282</v>
      </c>
      <c r="H2733" s="303">
        <v>38982</v>
      </c>
      <c r="I2733" s="281">
        <v>24</v>
      </c>
      <c r="J2733" s="281" t="s">
        <v>260</v>
      </c>
      <c r="K2733" s="281">
        <v>275</v>
      </c>
      <c r="L2733" s="281" t="s">
        <v>273</v>
      </c>
      <c r="M2733" s="281">
        <v>2081</v>
      </c>
      <c r="N2733" s="281" t="s">
        <v>5858</v>
      </c>
      <c r="O2733" s="281">
        <v>2</v>
      </c>
      <c r="P2733" s="281" t="s">
        <v>303</v>
      </c>
      <c r="Q2733" s="281">
        <v>0</v>
      </c>
      <c r="S2733" s="281">
        <v>0</v>
      </c>
      <c r="W2733" s="281">
        <v>-20</v>
      </c>
      <c r="X2733" s="281" t="s">
        <v>1574</v>
      </c>
      <c r="AA2733" s="281">
        <v>-1</v>
      </c>
      <c r="AB2733" s="281" t="s">
        <v>7787</v>
      </c>
      <c r="AC2733" s="303">
        <v>44864</v>
      </c>
      <c r="AD2733" s="281" t="s">
        <v>11536</v>
      </c>
      <c r="AE2733" s="281" t="s">
        <v>5859</v>
      </c>
      <c r="AF2733" s="281" t="s">
        <v>266</v>
      </c>
      <c r="AG2733" s="281" t="s">
        <v>5860</v>
      </c>
      <c r="AI2733" s="281" t="s">
        <v>5861</v>
      </c>
      <c r="AJ2733" s="281" t="s">
        <v>11504</v>
      </c>
      <c r="AN2733" s="303">
        <v>44711</v>
      </c>
      <c r="AP2733" s="284">
        <f t="shared" si="385"/>
        <v>2726</v>
      </c>
      <c r="AQ2733" s="284" t="str">
        <f t="shared" si="386"/>
        <v>深瀬菜月1</v>
      </c>
      <c r="AR2733" s="284" t="str">
        <f t="shared" si="387"/>
        <v>ふかせ　なつき1</v>
      </c>
      <c r="AS2733" s="284">
        <f t="shared" si="388"/>
        <v>1762268</v>
      </c>
      <c r="AT2733" s="284" t="str">
        <f t="shared" si="381"/>
        <v>深瀬菜月</v>
      </c>
      <c r="AU2733" s="284">
        <f>IF(AT2733="","",COUNTIF(AT$8:AT2733,AT2733))</f>
        <v>1</v>
      </c>
      <c r="AV2733" s="284" t="str">
        <f t="shared" si="382"/>
        <v>ふかせ　なつき</v>
      </c>
      <c r="AW2733" s="284">
        <f>IF(AV2733="","",COUNTIF(AV$8:AV2733,AV2733))</f>
        <v>1</v>
      </c>
      <c r="AX2733" s="284" t="str">
        <f t="shared" si="380"/>
        <v/>
      </c>
      <c r="AY2733" s="284" t="str">
        <f t="shared" si="383"/>
        <v/>
      </c>
      <c r="AZ2733" s="284" t="str">
        <f t="shared" si="384"/>
        <v/>
      </c>
    </row>
    <row r="2734" spans="1:52" ht="18" customHeight="1">
      <c r="A2734" s="281">
        <v>1762388</v>
      </c>
      <c r="B2734" s="281" t="s">
        <v>8917</v>
      </c>
      <c r="C2734" s="281" t="s">
        <v>8918</v>
      </c>
      <c r="D2734" s="281" t="s">
        <v>8919</v>
      </c>
      <c r="E2734" s="281" t="s">
        <v>5851</v>
      </c>
      <c r="F2734" s="281">
        <v>2</v>
      </c>
      <c r="G2734" s="281" t="s">
        <v>282</v>
      </c>
      <c r="H2734" s="303">
        <v>38982</v>
      </c>
      <c r="I2734" s="281">
        <v>24</v>
      </c>
      <c r="J2734" s="281" t="s">
        <v>260</v>
      </c>
      <c r="K2734" s="281">
        <v>275</v>
      </c>
      <c r="L2734" s="281" t="s">
        <v>273</v>
      </c>
      <c r="M2734" s="281">
        <v>2075</v>
      </c>
      <c r="N2734" s="281" t="s">
        <v>5544</v>
      </c>
      <c r="O2734" s="281">
        <v>2</v>
      </c>
      <c r="P2734" s="281" t="s">
        <v>303</v>
      </c>
      <c r="W2734" s="281">
        <v>-20</v>
      </c>
      <c r="X2734" s="281" t="s">
        <v>1574</v>
      </c>
      <c r="AA2734" s="281">
        <v>-1</v>
      </c>
      <c r="AB2734" s="281" t="s">
        <v>7787</v>
      </c>
      <c r="AC2734" s="303">
        <v>44864</v>
      </c>
      <c r="AD2734" s="281" t="s">
        <v>11536</v>
      </c>
      <c r="AE2734" s="281" t="s">
        <v>6218</v>
      </c>
      <c r="AF2734" s="281" t="s">
        <v>266</v>
      </c>
      <c r="AG2734" s="281" t="s">
        <v>6219</v>
      </c>
      <c r="AI2734" s="281" t="s">
        <v>6220</v>
      </c>
      <c r="AJ2734" s="281" t="s">
        <v>11540</v>
      </c>
      <c r="AN2734" s="303">
        <v>44711</v>
      </c>
      <c r="AP2734" s="284">
        <f t="shared" si="385"/>
        <v>2727</v>
      </c>
      <c r="AQ2734" s="284" t="str">
        <f t="shared" si="386"/>
        <v>野間友里愛1</v>
      </c>
      <c r="AR2734" s="284" t="str">
        <f t="shared" si="387"/>
        <v>のまゆりあ1</v>
      </c>
      <c r="AS2734" s="284">
        <f t="shared" si="388"/>
        <v>1762388</v>
      </c>
      <c r="AT2734" s="284" t="str">
        <f t="shared" si="381"/>
        <v>野間友里愛</v>
      </c>
      <c r="AU2734" s="284">
        <f>IF(AT2734="","",COUNTIF(AT$8:AT2734,AT2734))</f>
        <v>1</v>
      </c>
      <c r="AV2734" s="284" t="str">
        <f t="shared" si="382"/>
        <v>のまゆりあ</v>
      </c>
      <c r="AW2734" s="284">
        <f>IF(AV2734="","",COUNTIF(AV$8:AV2734,AV2734))</f>
        <v>1</v>
      </c>
      <c r="AX2734" s="284" t="str">
        <f t="shared" si="380"/>
        <v/>
      </c>
      <c r="AY2734" s="284" t="str">
        <f t="shared" si="383"/>
        <v/>
      </c>
      <c r="AZ2734" s="284" t="str">
        <f t="shared" si="384"/>
        <v/>
      </c>
    </row>
    <row r="2735" spans="1:52" ht="18" customHeight="1">
      <c r="A2735" s="281">
        <v>1762406</v>
      </c>
      <c r="B2735" s="281" t="s">
        <v>985</v>
      </c>
      <c r="C2735" s="281" t="s">
        <v>8920</v>
      </c>
      <c r="D2735" s="281" t="s">
        <v>987</v>
      </c>
      <c r="E2735" s="281" t="s">
        <v>3702</v>
      </c>
      <c r="F2735" s="281">
        <v>1</v>
      </c>
      <c r="G2735" s="281" t="s">
        <v>259</v>
      </c>
      <c r="H2735" s="303">
        <v>38982</v>
      </c>
      <c r="I2735" s="281">
        <v>24</v>
      </c>
      <c r="J2735" s="281" t="s">
        <v>260</v>
      </c>
      <c r="K2735" s="281">
        <v>275</v>
      </c>
      <c r="L2735" s="281" t="s">
        <v>273</v>
      </c>
      <c r="M2735" s="281">
        <v>2075</v>
      </c>
      <c r="N2735" s="281" t="s">
        <v>5544</v>
      </c>
      <c r="O2735" s="281">
        <v>2</v>
      </c>
      <c r="P2735" s="281" t="s">
        <v>303</v>
      </c>
      <c r="W2735" s="281">
        <v>-20</v>
      </c>
      <c r="X2735" s="281" t="s">
        <v>1574</v>
      </c>
      <c r="AA2735" s="281">
        <v>-1</v>
      </c>
      <c r="AB2735" s="281" t="s">
        <v>7787</v>
      </c>
      <c r="AC2735" s="303">
        <v>44864</v>
      </c>
      <c r="AD2735" s="281" t="s">
        <v>11536</v>
      </c>
      <c r="AE2735" s="281" t="s">
        <v>6218</v>
      </c>
      <c r="AF2735" s="281" t="s">
        <v>266</v>
      </c>
      <c r="AG2735" s="281" t="s">
        <v>6219</v>
      </c>
      <c r="AI2735" s="281" t="s">
        <v>6220</v>
      </c>
      <c r="AJ2735" s="281" t="s">
        <v>11540</v>
      </c>
      <c r="AN2735" s="303">
        <v>44711</v>
      </c>
      <c r="AP2735" s="284">
        <f t="shared" si="385"/>
        <v>2728</v>
      </c>
      <c r="AQ2735" s="284" t="str">
        <f t="shared" si="386"/>
        <v>大和拓人1</v>
      </c>
      <c r="AR2735" s="284" t="str">
        <f t="shared" si="387"/>
        <v>おおわたくと1</v>
      </c>
      <c r="AS2735" s="284">
        <f t="shared" si="388"/>
        <v>1762406</v>
      </c>
      <c r="AT2735" s="284" t="str">
        <f t="shared" si="381"/>
        <v>大和拓人</v>
      </c>
      <c r="AU2735" s="284">
        <f>IF(AT2735="","",COUNTIF(AT$8:AT2735,AT2735))</f>
        <v>1</v>
      </c>
      <c r="AV2735" s="284" t="str">
        <f t="shared" si="382"/>
        <v>おおわたくと</v>
      </c>
      <c r="AW2735" s="284">
        <f>IF(AV2735="","",COUNTIF(AV$8:AV2735,AV2735))</f>
        <v>1</v>
      </c>
      <c r="AX2735" s="284" t="str">
        <f t="shared" si="380"/>
        <v/>
      </c>
      <c r="AY2735" s="284" t="str">
        <f t="shared" si="383"/>
        <v/>
      </c>
      <c r="AZ2735" s="284" t="str">
        <f t="shared" si="384"/>
        <v/>
      </c>
    </row>
    <row r="2736" spans="1:52" ht="18" customHeight="1">
      <c r="A2736" s="281">
        <v>1759922</v>
      </c>
      <c r="B2736" s="281" t="s">
        <v>421</v>
      </c>
      <c r="C2736" s="281" t="s">
        <v>8921</v>
      </c>
      <c r="D2736" s="281" t="s">
        <v>423</v>
      </c>
      <c r="E2736" s="281" t="s">
        <v>888</v>
      </c>
      <c r="F2736" s="281">
        <v>1</v>
      </c>
      <c r="G2736" s="281" t="s">
        <v>259</v>
      </c>
      <c r="H2736" s="303">
        <v>38983</v>
      </c>
      <c r="I2736" s="281">
        <v>24</v>
      </c>
      <c r="J2736" s="281" t="s">
        <v>260</v>
      </c>
      <c r="K2736" s="281">
        <v>271</v>
      </c>
      <c r="L2736" s="281" t="s">
        <v>413</v>
      </c>
      <c r="M2736" s="281">
        <v>2059</v>
      </c>
      <c r="N2736" s="281" t="s">
        <v>5378</v>
      </c>
      <c r="O2736" s="281">
        <v>2</v>
      </c>
      <c r="P2736" s="281" t="s">
        <v>303</v>
      </c>
      <c r="Q2736" s="281">
        <v>0</v>
      </c>
      <c r="S2736" s="281">
        <v>0</v>
      </c>
      <c r="W2736" s="281">
        <v>-20</v>
      </c>
      <c r="X2736" s="281" t="s">
        <v>1574</v>
      </c>
      <c r="AA2736" s="281">
        <v>-1</v>
      </c>
      <c r="AB2736" s="281" t="s">
        <v>7787</v>
      </c>
      <c r="AC2736" s="303">
        <v>44864</v>
      </c>
      <c r="AD2736" s="281" t="s">
        <v>11537</v>
      </c>
      <c r="AE2736" s="281" t="s">
        <v>1017</v>
      </c>
      <c r="AF2736" s="281" t="s">
        <v>266</v>
      </c>
      <c r="AG2736" s="281" t="s">
        <v>5511</v>
      </c>
      <c r="AI2736" s="281" t="s">
        <v>5380</v>
      </c>
      <c r="AJ2736" s="281" t="s">
        <v>11467</v>
      </c>
      <c r="AN2736" s="303">
        <v>44705</v>
      </c>
      <c r="AP2736" s="284">
        <f t="shared" si="385"/>
        <v>2729</v>
      </c>
      <c r="AQ2736" s="284" t="str">
        <f t="shared" si="386"/>
        <v>小林陽向1</v>
      </c>
      <c r="AR2736" s="284" t="str">
        <f t="shared" si="387"/>
        <v>こばやしひなた2</v>
      </c>
      <c r="AS2736" s="284">
        <f t="shared" si="388"/>
        <v>1759922</v>
      </c>
      <c r="AT2736" s="284" t="str">
        <f t="shared" si="381"/>
        <v>小林陽向</v>
      </c>
      <c r="AU2736" s="284">
        <f>IF(AT2736="","",COUNTIF(AT$8:AT2736,AT2736))</f>
        <v>1</v>
      </c>
      <c r="AV2736" s="284" t="str">
        <f t="shared" si="382"/>
        <v>こばやしひなた</v>
      </c>
      <c r="AW2736" s="284">
        <f>IF(AV2736="","",COUNTIF(AV$8:AV2736,AV2736))</f>
        <v>2</v>
      </c>
      <c r="AX2736" s="284" t="str">
        <f t="shared" si="380"/>
        <v/>
      </c>
      <c r="AY2736" s="284" t="str">
        <f t="shared" si="383"/>
        <v/>
      </c>
      <c r="AZ2736" s="284" t="str">
        <f t="shared" si="384"/>
        <v/>
      </c>
    </row>
    <row r="2737" spans="1:52" ht="18" customHeight="1">
      <c r="A2737" s="281">
        <v>1762389</v>
      </c>
      <c r="B2737" s="281" t="s">
        <v>4961</v>
      </c>
      <c r="C2737" s="281" t="s">
        <v>8922</v>
      </c>
      <c r="D2737" s="281" t="s">
        <v>5529</v>
      </c>
      <c r="E2737" s="281" t="s">
        <v>7285</v>
      </c>
      <c r="F2737" s="281">
        <v>2</v>
      </c>
      <c r="G2737" s="281" t="s">
        <v>282</v>
      </c>
      <c r="H2737" s="303">
        <v>38985</v>
      </c>
      <c r="I2737" s="281">
        <v>24</v>
      </c>
      <c r="J2737" s="281" t="s">
        <v>260</v>
      </c>
      <c r="K2737" s="281">
        <v>275</v>
      </c>
      <c r="L2737" s="281" t="s">
        <v>273</v>
      </c>
      <c r="M2737" s="281">
        <v>2075</v>
      </c>
      <c r="N2737" s="281" t="s">
        <v>5544</v>
      </c>
      <c r="O2737" s="281">
        <v>2</v>
      </c>
      <c r="P2737" s="281" t="s">
        <v>303</v>
      </c>
      <c r="W2737" s="281">
        <v>-20</v>
      </c>
      <c r="X2737" s="281" t="s">
        <v>1574</v>
      </c>
      <c r="AA2737" s="281">
        <v>-1</v>
      </c>
      <c r="AB2737" s="281" t="s">
        <v>7787</v>
      </c>
      <c r="AC2737" s="303">
        <v>44864</v>
      </c>
      <c r="AD2737" s="281" t="s">
        <v>11536</v>
      </c>
      <c r="AE2737" s="281" t="s">
        <v>6218</v>
      </c>
      <c r="AF2737" s="281" t="s">
        <v>266</v>
      </c>
      <c r="AG2737" s="281" t="s">
        <v>6219</v>
      </c>
      <c r="AI2737" s="281" t="s">
        <v>6220</v>
      </c>
      <c r="AJ2737" s="281" t="s">
        <v>11540</v>
      </c>
      <c r="AN2737" s="303">
        <v>44711</v>
      </c>
      <c r="AP2737" s="284">
        <f t="shared" si="385"/>
        <v>2730</v>
      </c>
      <c r="AQ2737" s="284" t="str">
        <f t="shared" si="386"/>
        <v>藤原奈菜花1</v>
      </c>
      <c r="AR2737" s="284" t="str">
        <f t="shared" si="387"/>
        <v>ふじはらななか1</v>
      </c>
      <c r="AS2737" s="284">
        <f t="shared" si="388"/>
        <v>1762389</v>
      </c>
      <c r="AT2737" s="284" t="str">
        <f t="shared" si="381"/>
        <v>藤原奈菜花</v>
      </c>
      <c r="AU2737" s="284">
        <f>IF(AT2737="","",COUNTIF(AT$8:AT2737,AT2737))</f>
        <v>1</v>
      </c>
      <c r="AV2737" s="284" t="str">
        <f t="shared" si="382"/>
        <v>ふじはらななか</v>
      </c>
      <c r="AW2737" s="284">
        <f>IF(AV2737="","",COUNTIF(AV$8:AV2737,AV2737))</f>
        <v>1</v>
      </c>
      <c r="AX2737" s="284" t="str">
        <f t="shared" si="380"/>
        <v/>
      </c>
      <c r="AY2737" s="284" t="str">
        <f t="shared" si="383"/>
        <v/>
      </c>
      <c r="AZ2737" s="284" t="str">
        <f t="shared" si="384"/>
        <v/>
      </c>
    </row>
    <row r="2738" spans="1:52" ht="18" customHeight="1">
      <c r="A2738" s="281">
        <v>1759938</v>
      </c>
      <c r="B2738" s="281" t="s">
        <v>374</v>
      </c>
      <c r="C2738" s="281" t="s">
        <v>8923</v>
      </c>
      <c r="D2738" s="281" t="s">
        <v>376</v>
      </c>
      <c r="E2738" s="281" t="s">
        <v>5562</v>
      </c>
      <c r="F2738" s="281">
        <v>1</v>
      </c>
      <c r="G2738" s="281" t="s">
        <v>259</v>
      </c>
      <c r="H2738" s="303">
        <v>38986</v>
      </c>
      <c r="I2738" s="281">
        <v>24</v>
      </c>
      <c r="J2738" s="281" t="s">
        <v>260</v>
      </c>
      <c r="K2738" s="281">
        <v>271</v>
      </c>
      <c r="L2738" s="281" t="s">
        <v>413</v>
      </c>
      <c r="M2738" s="281">
        <v>2056</v>
      </c>
      <c r="N2738" s="281" t="s">
        <v>5498</v>
      </c>
      <c r="O2738" s="281">
        <v>2</v>
      </c>
      <c r="P2738" s="281" t="s">
        <v>303</v>
      </c>
      <c r="W2738" s="281">
        <v>-20</v>
      </c>
      <c r="X2738" s="281" t="s">
        <v>1574</v>
      </c>
      <c r="AA2738" s="281">
        <v>-1</v>
      </c>
      <c r="AB2738" s="281" t="s">
        <v>7787</v>
      </c>
      <c r="AC2738" s="303">
        <v>44864</v>
      </c>
      <c r="AD2738" s="281" t="s">
        <v>11537</v>
      </c>
      <c r="AE2738" s="281" t="s">
        <v>3735</v>
      </c>
      <c r="AF2738" s="281" t="s">
        <v>266</v>
      </c>
      <c r="AG2738" s="281" t="s">
        <v>5499</v>
      </c>
      <c r="AI2738" s="281" t="s">
        <v>5500</v>
      </c>
      <c r="AJ2738" s="281" t="s">
        <v>11476</v>
      </c>
      <c r="AN2738" s="303">
        <v>44705</v>
      </c>
      <c r="AP2738" s="284">
        <f t="shared" si="385"/>
        <v>2731</v>
      </c>
      <c r="AQ2738" s="284" t="str">
        <f t="shared" si="386"/>
        <v>清水煌史1</v>
      </c>
      <c r="AR2738" s="284" t="str">
        <f t="shared" si="387"/>
        <v>しみずこうし1</v>
      </c>
      <c r="AS2738" s="284">
        <f t="shared" si="388"/>
        <v>1759938</v>
      </c>
      <c r="AT2738" s="284" t="str">
        <f t="shared" si="381"/>
        <v>清水煌史</v>
      </c>
      <c r="AU2738" s="284">
        <f>IF(AT2738="","",COUNTIF(AT$8:AT2738,AT2738))</f>
        <v>1</v>
      </c>
      <c r="AV2738" s="284" t="str">
        <f t="shared" si="382"/>
        <v>しみずこうし</v>
      </c>
      <c r="AW2738" s="284">
        <f>IF(AV2738="","",COUNTIF(AV$8:AV2738,AV2738))</f>
        <v>1</v>
      </c>
      <c r="AX2738" s="284" t="str">
        <f t="shared" si="380"/>
        <v/>
      </c>
      <c r="AY2738" s="284" t="str">
        <f t="shared" si="383"/>
        <v/>
      </c>
      <c r="AZ2738" s="284" t="str">
        <f t="shared" si="384"/>
        <v/>
      </c>
    </row>
    <row r="2739" spans="1:52" ht="18" customHeight="1">
      <c r="A2739" s="281">
        <v>1760060</v>
      </c>
      <c r="B2739" s="281" t="s">
        <v>8924</v>
      </c>
      <c r="C2739" s="281" t="s">
        <v>8925</v>
      </c>
      <c r="D2739" s="281" t="s">
        <v>8926</v>
      </c>
      <c r="E2739" s="281" t="s">
        <v>4447</v>
      </c>
      <c r="F2739" s="281">
        <v>2</v>
      </c>
      <c r="G2739" s="281" t="s">
        <v>282</v>
      </c>
      <c r="H2739" s="303">
        <v>38987</v>
      </c>
      <c r="I2739" s="281">
        <v>24</v>
      </c>
      <c r="J2739" s="281" t="s">
        <v>260</v>
      </c>
      <c r="K2739" s="281">
        <v>271</v>
      </c>
      <c r="L2739" s="281" t="s">
        <v>413</v>
      </c>
      <c r="M2739" s="281">
        <v>2060</v>
      </c>
      <c r="N2739" s="281" t="s">
        <v>5369</v>
      </c>
      <c r="O2739" s="281">
        <v>2</v>
      </c>
      <c r="P2739" s="281" t="s">
        <v>303</v>
      </c>
      <c r="W2739" s="281">
        <v>-20</v>
      </c>
      <c r="X2739" s="281" t="s">
        <v>1574</v>
      </c>
      <c r="AA2739" s="281">
        <v>-1</v>
      </c>
      <c r="AB2739" s="281" t="s">
        <v>7787</v>
      </c>
      <c r="AC2739" s="303">
        <v>44864</v>
      </c>
      <c r="AD2739" s="281" t="s">
        <v>11537</v>
      </c>
      <c r="AE2739" s="281" t="s">
        <v>1017</v>
      </c>
      <c r="AF2739" s="281" t="s">
        <v>266</v>
      </c>
      <c r="AG2739" s="281" t="s">
        <v>5370</v>
      </c>
      <c r="AI2739" s="281" t="s">
        <v>5371</v>
      </c>
      <c r="AJ2739" s="281" t="s">
        <v>11466</v>
      </c>
      <c r="AN2739" s="303">
        <v>44705</v>
      </c>
      <c r="AP2739" s="284">
        <f t="shared" si="385"/>
        <v>2732</v>
      </c>
      <c r="AQ2739" s="284" t="str">
        <f t="shared" si="386"/>
        <v>半澤知怜1</v>
      </c>
      <c r="AR2739" s="284" t="str">
        <f t="shared" si="387"/>
        <v>はんざわちさと1</v>
      </c>
      <c r="AS2739" s="284">
        <f t="shared" si="388"/>
        <v>1760060</v>
      </c>
      <c r="AT2739" s="284" t="str">
        <f t="shared" si="381"/>
        <v>半澤知怜</v>
      </c>
      <c r="AU2739" s="284">
        <f>IF(AT2739="","",COUNTIF(AT$8:AT2739,AT2739))</f>
        <v>1</v>
      </c>
      <c r="AV2739" s="284" t="str">
        <f t="shared" si="382"/>
        <v>はんざわちさと</v>
      </c>
      <c r="AW2739" s="284">
        <f>IF(AV2739="","",COUNTIF(AV$8:AV2739,AV2739))</f>
        <v>1</v>
      </c>
      <c r="AX2739" s="284" t="str">
        <f t="shared" si="380"/>
        <v/>
      </c>
      <c r="AY2739" s="284" t="str">
        <f t="shared" si="383"/>
        <v/>
      </c>
      <c r="AZ2739" s="284" t="str">
        <f t="shared" si="384"/>
        <v/>
      </c>
    </row>
    <row r="2740" spans="1:52" ht="18" customHeight="1">
      <c r="A2740" s="281">
        <v>1759959</v>
      </c>
      <c r="B2740" s="281" t="s">
        <v>8927</v>
      </c>
      <c r="C2740" s="281" t="s">
        <v>8928</v>
      </c>
      <c r="D2740" s="281" t="s">
        <v>8929</v>
      </c>
      <c r="E2740" s="281" t="s">
        <v>8930</v>
      </c>
      <c r="F2740" s="281">
        <v>2</v>
      </c>
      <c r="G2740" s="281" t="s">
        <v>282</v>
      </c>
      <c r="H2740" s="303">
        <v>38989</v>
      </c>
      <c r="I2740" s="281">
        <v>24</v>
      </c>
      <c r="J2740" s="281" t="s">
        <v>260</v>
      </c>
      <c r="K2740" s="281">
        <v>271</v>
      </c>
      <c r="L2740" s="281" t="s">
        <v>413</v>
      </c>
      <c r="M2740" s="281">
        <v>2057</v>
      </c>
      <c r="N2740" s="281" t="s">
        <v>5938</v>
      </c>
      <c r="O2740" s="281">
        <v>2</v>
      </c>
      <c r="P2740" s="281" t="s">
        <v>303</v>
      </c>
      <c r="W2740" s="281">
        <v>-20</v>
      </c>
      <c r="X2740" s="281" t="s">
        <v>1574</v>
      </c>
      <c r="AA2740" s="281">
        <v>-1</v>
      </c>
      <c r="AB2740" s="281" t="s">
        <v>7787</v>
      </c>
      <c r="AC2740" s="303">
        <v>44864</v>
      </c>
      <c r="AD2740" s="281" t="s">
        <v>11537</v>
      </c>
      <c r="AE2740" s="281" t="s">
        <v>3703</v>
      </c>
      <c r="AF2740" s="281" t="s">
        <v>266</v>
      </c>
      <c r="AG2740" s="281" t="s">
        <v>5939</v>
      </c>
      <c r="AI2740" s="281" t="s">
        <v>5940</v>
      </c>
      <c r="AJ2740" s="281" t="s">
        <v>11514</v>
      </c>
      <c r="AN2740" s="303">
        <v>44705</v>
      </c>
      <c r="AP2740" s="284">
        <f t="shared" si="385"/>
        <v>2733</v>
      </c>
      <c r="AQ2740" s="284" t="str">
        <f t="shared" si="386"/>
        <v>木継愛寧1</v>
      </c>
      <c r="AR2740" s="284" t="str">
        <f t="shared" si="387"/>
        <v>きつぎあいね1</v>
      </c>
      <c r="AS2740" s="284">
        <f t="shared" si="388"/>
        <v>1759959</v>
      </c>
      <c r="AT2740" s="284" t="str">
        <f t="shared" si="381"/>
        <v>木継愛寧</v>
      </c>
      <c r="AU2740" s="284">
        <f>IF(AT2740="","",COUNTIF(AT$8:AT2740,AT2740))</f>
        <v>1</v>
      </c>
      <c r="AV2740" s="284" t="str">
        <f t="shared" si="382"/>
        <v>きつぎあいね</v>
      </c>
      <c r="AW2740" s="284">
        <f>IF(AV2740="","",COUNTIF(AV$8:AV2740,AV2740))</f>
        <v>1</v>
      </c>
      <c r="AX2740" s="284" t="str">
        <f t="shared" si="380"/>
        <v/>
      </c>
      <c r="AY2740" s="284" t="str">
        <f t="shared" si="383"/>
        <v/>
      </c>
      <c r="AZ2740" s="284" t="str">
        <f t="shared" si="384"/>
        <v/>
      </c>
    </row>
    <row r="2741" spans="1:52" ht="18" customHeight="1">
      <c r="A2741" s="281">
        <v>1762309</v>
      </c>
      <c r="B2741" s="281" t="s">
        <v>766</v>
      </c>
      <c r="C2741" s="281" t="s">
        <v>8931</v>
      </c>
      <c r="D2741" s="281" t="s">
        <v>768</v>
      </c>
      <c r="E2741" s="281" t="s">
        <v>8932</v>
      </c>
      <c r="F2741" s="281">
        <v>1</v>
      </c>
      <c r="G2741" s="281" t="s">
        <v>259</v>
      </c>
      <c r="H2741" s="303">
        <v>38990</v>
      </c>
      <c r="I2741" s="281">
        <v>24</v>
      </c>
      <c r="J2741" s="281" t="s">
        <v>260</v>
      </c>
      <c r="K2741" s="281">
        <v>275</v>
      </c>
      <c r="L2741" s="281" t="s">
        <v>273</v>
      </c>
      <c r="M2741" s="281">
        <v>2079</v>
      </c>
      <c r="N2741" s="281" t="s">
        <v>5907</v>
      </c>
      <c r="O2741" s="281">
        <v>2</v>
      </c>
      <c r="P2741" s="281" t="s">
        <v>303</v>
      </c>
      <c r="Q2741" s="281">
        <v>0</v>
      </c>
      <c r="S2741" s="281">
        <v>0</v>
      </c>
      <c r="W2741" s="281">
        <v>-20</v>
      </c>
      <c r="X2741" s="281" t="s">
        <v>1574</v>
      </c>
      <c r="AA2741" s="281">
        <v>-1</v>
      </c>
      <c r="AB2741" s="281" t="s">
        <v>7787</v>
      </c>
      <c r="AC2741" s="303">
        <v>44864</v>
      </c>
      <c r="AD2741" s="281" t="s">
        <v>11536</v>
      </c>
      <c r="AE2741" s="281" t="s">
        <v>5908</v>
      </c>
      <c r="AF2741" s="281" t="s">
        <v>266</v>
      </c>
      <c r="AG2741" s="281" t="s">
        <v>5909</v>
      </c>
      <c r="AI2741" s="281" t="s">
        <v>5910</v>
      </c>
      <c r="AJ2741" s="281" t="s">
        <v>11511</v>
      </c>
      <c r="AN2741" s="303">
        <v>44711</v>
      </c>
      <c r="AP2741" s="284">
        <f t="shared" si="385"/>
        <v>2734</v>
      </c>
      <c r="AQ2741" s="284" t="str">
        <f t="shared" si="386"/>
        <v>山口健介1</v>
      </c>
      <c r="AR2741" s="284" t="str">
        <f t="shared" si="387"/>
        <v>やまぐちけんすけ1</v>
      </c>
      <c r="AS2741" s="284">
        <f t="shared" si="388"/>
        <v>1762309</v>
      </c>
      <c r="AT2741" s="284" t="str">
        <f t="shared" si="381"/>
        <v>山口健介</v>
      </c>
      <c r="AU2741" s="284">
        <f>IF(AT2741="","",COUNTIF(AT$8:AT2741,AT2741))</f>
        <v>1</v>
      </c>
      <c r="AV2741" s="284" t="str">
        <f t="shared" si="382"/>
        <v>やまぐちけんすけ</v>
      </c>
      <c r="AW2741" s="284">
        <f>IF(AV2741="","",COUNTIF(AV$8:AV2741,AV2741))</f>
        <v>1</v>
      </c>
      <c r="AX2741" s="284" t="str">
        <f t="shared" si="380"/>
        <v/>
      </c>
      <c r="AY2741" s="284" t="str">
        <f t="shared" si="383"/>
        <v/>
      </c>
      <c r="AZ2741" s="284" t="str">
        <f t="shared" si="384"/>
        <v/>
      </c>
    </row>
    <row r="2742" spans="1:52" ht="18" customHeight="1">
      <c r="A2742" s="281">
        <v>1762424</v>
      </c>
      <c r="B2742" s="281" t="s">
        <v>852</v>
      </c>
      <c r="C2742" s="281" t="s">
        <v>7639</v>
      </c>
      <c r="D2742" s="281" t="s">
        <v>854</v>
      </c>
      <c r="E2742" s="281" t="s">
        <v>5625</v>
      </c>
      <c r="F2742" s="281">
        <v>2</v>
      </c>
      <c r="G2742" s="281" t="s">
        <v>282</v>
      </c>
      <c r="H2742" s="303">
        <v>38991</v>
      </c>
      <c r="I2742" s="281">
        <v>24</v>
      </c>
      <c r="J2742" s="281" t="s">
        <v>260</v>
      </c>
      <c r="K2742" s="281">
        <v>276</v>
      </c>
      <c r="L2742" s="281" t="s">
        <v>742</v>
      </c>
      <c r="M2742" s="281">
        <v>2085</v>
      </c>
      <c r="N2742" s="281" t="s">
        <v>5925</v>
      </c>
      <c r="O2742" s="281">
        <v>2</v>
      </c>
      <c r="P2742" s="281" t="s">
        <v>303</v>
      </c>
      <c r="W2742" s="281">
        <v>-20</v>
      </c>
      <c r="X2742" s="281" t="s">
        <v>1574</v>
      </c>
      <c r="AA2742" s="281">
        <v>-1</v>
      </c>
      <c r="AB2742" s="281" t="s">
        <v>7787</v>
      </c>
      <c r="AC2742" s="303">
        <v>44864</v>
      </c>
      <c r="AD2742" s="281" t="s">
        <v>11536</v>
      </c>
      <c r="AE2742" s="281" t="s">
        <v>1131</v>
      </c>
      <c r="AF2742" s="281" t="s">
        <v>266</v>
      </c>
      <c r="AG2742" s="281" t="s">
        <v>5926</v>
      </c>
      <c r="AI2742" s="281" t="s">
        <v>5927</v>
      </c>
      <c r="AJ2742" s="281" t="s">
        <v>11512</v>
      </c>
      <c r="AN2742" s="303">
        <v>44711</v>
      </c>
      <c r="AP2742" s="284">
        <f t="shared" si="385"/>
        <v>2735</v>
      </c>
      <c r="AQ2742" s="284" t="str">
        <f t="shared" si="386"/>
        <v>堀内心暖1</v>
      </c>
      <c r="AR2742" s="284" t="str">
        <f t="shared" si="387"/>
        <v>ほりうちこはる1</v>
      </c>
      <c r="AS2742" s="284">
        <f t="shared" si="388"/>
        <v>1762424</v>
      </c>
      <c r="AT2742" s="284" t="str">
        <f t="shared" si="381"/>
        <v>堀内心暖</v>
      </c>
      <c r="AU2742" s="284">
        <f>IF(AT2742="","",COUNTIF(AT$8:AT2742,AT2742))</f>
        <v>1</v>
      </c>
      <c r="AV2742" s="284" t="str">
        <f t="shared" si="382"/>
        <v>ほりうちこはる</v>
      </c>
      <c r="AW2742" s="284">
        <f>IF(AV2742="","",COUNTIF(AV$8:AV2742,AV2742))</f>
        <v>1</v>
      </c>
      <c r="AX2742" s="284" t="str">
        <f t="shared" si="380"/>
        <v/>
      </c>
      <c r="AY2742" s="284" t="str">
        <f t="shared" si="383"/>
        <v/>
      </c>
      <c r="AZ2742" s="284" t="str">
        <f t="shared" si="384"/>
        <v/>
      </c>
    </row>
    <row r="2743" spans="1:52" ht="18" customHeight="1">
      <c r="A2743" s="281">
        <v>1761675</v>
      </c>
      <c r="B2743" s="281" t="s">
        <v>5571</v>
      </c>
      <c r="C2743" s="281" t="s">
        <v>4415</v>
      </c>
      <c r="D2743" s="281" t="s">
        <v>997</v>
      </c>
      <c r="E2743" s="281" t="s">
        <v>4416</v>
      </c>
      <c r="F2743" s="281">
        <v>2</v>
      </c>
      <c r="G2743" s="281" t="s">
        <v>282</v>
      </c>
      <c r="H2743" s="303">
        <v>38993</v>
      </c>
      <c r="I2743" s="281">
        <v>24</v>
      </c>
      <c r="J2743" s="281" t="s">
        <v>260</v>
      </c>
      <c r="K2743" s="281">
        <v>277</v>
      </c>
      <c r="L2743" s="281" t="s">
        <v>293</v>
      </c>
      <c r="M2743" s="281">
        <v>2089</v>
      </c>
      <c r="N2743" s="281" t="s">
        <v>7309</v>
      </c>
      <c r="O2743" s="281">
        <v>2</v>
      </c>
      <c r="P2743" s="281" t="s">
        <v>303</v>
      </c>
      <c r="Q2743" s="281">
        <v>0</v>
      </c>
      <c r="S2743" s="281">
        <v>0</v>
      </c>
      <c r="W2743" s="281">
        <v>-20</v>
      </c>
      <c r="X2743" s="281" t="s">
        <v>1574</v>
      </c>
      <c r="AA2743" s="281">
        <v>-1</v>
      </c>
      <c r="AB2743" s="281" t="s">
        <v>7787</v>
      </c>
      <c r="AC2743" s="303">
        <v>44864</v>
      </c>
      <c r="AD2743" s="281" t="s">
        <v>11536</v>
      </c>
      <c r="AE2743" s="281" t="s">
        <v>7310</v>
      </c>
      <c r="AF2743" s="281" t="s">
        <v>266</v>
      </c>
      <c r="AG2743" s="281" t="s">
        <v>7311</v>
      </c>
      <c r="AI2743" s="281" t="s">
        <v>7312</v>
      </c>
      <c r="AJ2743" s="281" t="s">
        <v>11603</v>
      </c>
      <c r="AN2743" s="303">
        <v>44709</v>
      </c>
      <c r="AP2743" s="284">
        <f t="shared" si="385"/>
        <v>2736</v>
      </c>
      <c r="AQ2743" s="284" t="str">
        <f t="shared" si="386"/>
        <v>新井菜月1</v>
      </c>
      <c r="AR2743" s="284" t="str">
        <f t="shared" si="387"/>
        <v>あらいなつき1</v>
      </c>
      <c r="AS2743" s="284">
        <f t="shared" si="388"/>
        <v>1761675</v>
      </c>
      <c r="AT2743" s="284" t="str">
        <f t="shared" si="381"/>
        <v>新井菜月</v>
      </c>
      <c r="AU2743" s="284">
        <f>IF(AT2743="","",COUNTIF(AT$8:AT2743,AT2743))</f>
        <v>1</v>
      </c>
      <c r="AV2743" s="284" t="str">
        <f t="shared" si="382"/>
        <v>あらいなつき</v>
      </c>
      <c r="AW2743" s="284">
        <f>IF(AV2743="","",COUNTIF(AV$8:AV2743,AV2743))</f>
        <v>1</v>
      </c>
      <c r="AX2743" s="284" t="str">
        <f t="shared" si="380"/>
        <v/>
      </c>
      <c r="AY2743" s="284" t="str">
        <f t="shared" si="383"/>
        <v/>
      </c>
      <c r="AZ2743" s="284" t="str">
        <f t="shared" si="384"/>
        <v/>
      </c>
    </row>
    <row r="2744" spans="1:52" ht="18" customHeight="1">
      <c r="A2744" s="281">
        <v>1762344</v>
      </c>
      <c r="B2744" s="281" t="s">
        <v>5341</v>
      </c>
      <c r="C2744" s="281" t="s">
        <v>7613</v>
      </c>
      <c r="D2744" s="281" t="s">
        <v>5343</v>
      </c>
      <c r="E2744" s="281" t="s">
        <v>8933</v>
      </c>
      <c r="F2744" s="281">
        <v>1</v>
      </c>
      <c r="G2744" s="281" t="s">
        <v>259</v>
      </c>
      <c r="H2744" s="303">
        <v>38993</v>
      </c>
      <c r="I2744" s="281">
        <v>24</v>
      </c>
      <c r="J2744" s="281" t="s">
        <v>260</v>
      </c>
      <c r="K2744" s="281">
        <v>275</v>
      </c>
      <c r="L2744" s="281" t="s">
        <v>273</v>
      </c>
      <c r="M2744" s="281">
        <v>2078</v>
      </c>
      <c r="N2744" s="281" t="s">
        <v>5883</v>
      </c>
      <c r="O2744" s="281">
        <v>2</v>
      </c>
      <c r="P2744" s="281" t="s">
        <v>303</v>
      </c>
      <c r="W2744" s="281">
        <v>-20</v>
      </c>
      <c r="X2744" s="281" t="s">
        <v>1574</v>
      </c>
      <c r="AA2744" s="281">
        <v>-1</v>
      </c>
      <c r="AB2744" s="281" t="s">
        <v>7787</v>
      </c>
      <c r="AC2744" s="303">
        <v>44864</v>
      </c>
      <c r="AD2744" s="281" t="s">
        <v>11536</v>
      </c>
      <c r="AE2744" s="281" t="s">
        <v>5884</v>
      </c>
      <c r="AF2744" s="281" t="s">
        <v>266</v>
      </c>
      <c r="AG2744" s="281" t="s">
        <v>5885</v>
      </c>
      <c r="AI2744" s="281" t="s">
        <v>5886</v>
      </c>
      <c r="AJ2744" s="281" t="s">
        <v>11508</v>
      </c>
      <c r="AN2744" s="303">
        <v>44711</v>
      </c>
      <c r="AP2744" s="284">
        <f t="shared" si="385"/>
        <v>2737</v>
      </c>
      <c r="AQ2744" s="284" t="str">
        <f t="shared" si="386"/>
        <v>板倉陽生1</v>
      </c>
      <c r="AR2744" s="284" t="str">
        <f t="shared" si="387"/>
        <v>いたくらよう1</v>
      </c>
      <c r="AS2744" s="284">
        <f t="shared" si="388"/>
        <v>1762344</v>
      </c>
      <c r="AT2744" s="284" t="str">
        <f t="shared" si="381"/>
        <v>板倉陽生</v>
      </c>
      <c r="AU2744" s="284">
        <f>IF(AT2744="","",COUNTIF(AT$8:AT2744,AT2744))</f>
        <v>1</v>
      </c>
      <c r="AV2744" s="284" t="str">
        <f t="shared" si="382"/>
        <v>いたくらよう</v>
      </c>
      <c r="AW2744" s="284">
        <f>IF(AV2744="","",COUNTIF(AV$8:AV2744,AV2744))</f>
        <v>1</v>
      </c>
      <c r="AX2744" s="284" t="str">
        <f t="shared" si="380"/>
        <v/>
      </c>
      <c r="AY2744" s="284" t="str">
        <f t="shared" si="383"/>
        <v/>
      </c>
      <c r="AZ2744" s="284" t="str">
        <f t="shared" si="384"/>
        <v/>
      </c>
    </row>
    <row r="2745" spans="1:52" ht="18" customHeight="1">
      <c r="A2745" s="281">
        <v>1762376</v>
      </c>
      <c r="B2745" s="281" t="s">
        <v>3724</v>
      </c>
      <c r="C2745" s="281" t="s">
        <v>8934</v>
      </c>
      <c r="D2745" s="281" t="s">
        <v>3726</v>
      </c>
      <c r="E2745" s="281" t="s">
        <v>4056</v>
      </c>
      <c r="F2745" s="281">
        <v>1</v>
      </c>
      <c r="G2745" s="281" t="s">
        <v>259</v>
      </c>
      <c r="H2745" s="303">
        <v>38994</v>
      </c>
      <c r="I2745" s="281">
        <v>24</v>
      </c>
      <c r="J2745" s="281" t="s">
        <v>260</v>
      </c>
      <c r="K2745" s="281">
        <v>276</v>
      </c>
      <c r="L2745" s="281" t="s">
        <v>742</v>
      </c>
      <c r="M2745" s="281">
        <v>2086</v>
      </c>
      <c r="N2745" s="281" t="s">
        <v>5903</v>
      </c>
      <c r="O2745" s="281">
        <v>2</v>
      </c>
      <c r="P2745" s="281" t="s">
        <v>303</v>
      </c>
      <c r="W2745" s="281">
        <v>-20</v>
      </c>
      <c r="X2745" s="281" t="s">
        <v>1574</v>
      </c>
      <c r="AA2745" s="281">
        <v>-1</v>
      </c>
      <c r="AB2745" s="281" t="s">
        <v>7787</v>
      </c>
      <c r="AC2745" s="303">
        <v>44864</v>
      </c>
      <c r="AD2745" s="281" t="s">
        <v>11536</v>
      </c>
      <c r="AE2745" s="281" t="s">
        <v>2880</v>
      </c>
      <c r="AF2745" s="281" t="s">
        <v>266</v>
      </c>
      <c r="AG2745" s="281" t="s">
        <v>5904</v>
      </c>
      <c r="AI2745" s="281" t="s">
        <v>5905</v>
      </c>
      <c r="AJ2745" s="281" t="s">
        <v>11510</v>
      </c>
      <c r="AN2745" s="303">
        <v>44711</v>
      </c>
      <c r="AP2745" s="284">
        <f t="shared" si="385"/>
        <v>2738</v>
      </c>
      <c r="AQ2745" s="284" t="str">
        <f t="shared" si="386"/>
        <v>笠原順1</v>
      </c>
      <c r="AR2745" s="284" t="str">
        <f t="shared" si="387"/>
        <v>かさはらじゅん1</v>
      </c>
      <c r="AS2745" s="284">
        <f t="shared" si="388"/>
        <v>1762376</v>
      </c>
      <c r="AT2745" s="284" t="str">
        <f t="shared" si="381"/>
        <v>笠原順</v>
      </c>
      <c r="AU2745" s="284">
        <f>IF(AT2745="","",COUNTIF(AT$8:AT2745,AT2745))</f>
        <v>1</v>
      </c>
      <c r="AV2745" s="284" t="str">
        <f t="shared" si="382"/>
        <v>かさはらじゅん</v>
      </c>
      <c r="AW2745" s="284">
        <f>IF(AV2745="","",COUNTIF(AV$8:AV2745,AV2745))</f>
        <v>1</v>
      </c>
      <c r="AX2745" s="284" t="str">
        <f t="shared" si="380"/>
        <v/>
      </c>
      <c r="AY2745" s="284" t="str">
        <f t="shared" si="383"/>
        <v/>
      </c>
      <c r="AZ2745" s="284" t="str">
        <f t="shared" si="384"/>
        <v/>
      </c>
    </row>
    <row r="2746" spans="1:52" ht="18" customHeight="1">
      <c r="A2746" s="281">
        <v>1759929</v>
      </c>
      <c r="B2746" s="281" t="s">
        <v>8935</v>
      </c>
      <c r="C2746" s="281" t="s">
        <v>8936</v>
      </c>
      <c r="D2746" s="281" t="s">
        <v>8937</v>
      </c>
      <c r="E2746" s="281" t="s">
        <v>7673</v>
      </c>
      <c r="F2746" s="281">
        <v>2</v>
      </c>
      <c r="G2746" s="281" t="s">
        <v>282</v>
      </c>
      <c r="H2746" s="303">
        <v>38995</v>
      </c>
      <c r="I2746" s="281">
        <v>24</v>
      </c>
      <c r="J2746" s="281" t="s">
        <v>260</v>
      </c>
      <c r="K2746" s="281">
        <v>271</v>
      </c>
      <c r="L2746" s="281" t="s">
        <v>413</v>
      </c>
      <c r="M2746" s="281">
        <v>2059</v>
      </c>
      <c r="N2746" s="281" t="s">
        <v>5378</v>
      </c>
      <c r="O2746" s="281">
        <v>2</v>
      </c>
      <c r="P2746" s="281" t="s">
        <v>303</v>
      </c>
      <c r="Q2746" s="281">
        <v>0</v>
      </c>
      <c r="S2746" s="281">
        <v>0</v>
      </c>
      <c r="W2746" s="281">
        <v>-20</v>
      </c>
      <c r="X2746" s="281" t="s">
        <v>1574</v>
      </c>
      <c r="AA2746" s="281">
        <v>-1</v>
      </c>
      <c r="AB2746" s="281" t="s">
        <v>7787</v>
      </c>
      <c r="AC2746" s="303">
        <v>44864</v>
      </c>
      <c r="AD2746" s="281" t="s">
        <v>11537</v>
      </c>
      <c r="AE2746" s="281" t="s">
        <v>1017</v>
      </c>
      <c r="AF2746" s="281" t="s">
        <v>266</v>
      </c>
      <c r="AG2746" s="281" t="s">
        <v>5511</v>
      </c>
      <c r="AI2746" s="281" t="s">
        <v>5380</v>
      </c>
      <c r="AJ2746" s="281" t="s">
        <v>11467</v>
      </c>
      <c r="AN2746" s="303">
        <v>44705</v>
      </c>
      <c r="AP2746" s="284">
        <f t="shared" si="385"/>
        <v>2739</v>
      </c>
      <c r="AQ2746" s="284" t="str">
        <f t="shared" si="386"/>
        <v>谷津琉那1</v>
      </c>
      <c r="AR2746" s="284" t="str">
        <f t="shared" si="387"/>
        <v>やつるな1</v>
      </c>
      <c r="AS2746" s="284">
        <f t="shared" si="388"/>
        <v>1759929</v>
      </c>
      <c r="AT2746" s="284" t="str">
        <f t="shared" si="381"/>
        <v>谷津琉那</v>
      </c>
      <c r="AU2746" s="284">
        <f>IF(AT2746="","",COUNTIF(AT$8:AT2746,AT2746))</f>
        <v>1</v>
      </c>
      <c r="AV2746" s="284" t="str">
        <f t="shared" si="382"/>
        <v>やつるな</v>
      </c>
      <c r="AW2746" s="284">
        <f>IF(AV2746="","",COUNTIF(AV$8:AV2746,AV2746))</f>
        <v>1</v>
      </c>
      <c r="AX2746" s="284" t="str">
        <f t="shared" si="380"/>
        <v/>
      </c>
      <c r="AY2746" s="284" t="str">
        <f t="shared" si="383"/>
        <v/>
      </c>
      <c r="AZ2746" s="284" t="str">
        <f t="shared" si="384"/>
        <v/>
      </c>
    </row>
    <row r="2747" spans="1:52" ht="18" customHeight="1">
      <c r="A2747" s="281">
        <v>1759934</v>
      </c>
      <c r="B2747" s="281" t="s">
        <v>374</v>
      </c>
      <c r="C2747" s="281" t="s">
        <v>8938</v>
      </c>
      <c r="D2747" s="281" t="s">
        <v>376</v>
      </c>
      <c r="E2747" s="281" t="s">
        <v>8939</v>
      </c>
      <c r="F2747" s="281">
        <v>1</v>
      </c>
      <c r="G2747" s="281" t="s">
        <v>259</v>
      </c>
      <c r="H2747" s="303">
        <v>38995</v>
      </c>
      <c r="I2747" s="281">
        <v>24</v>
      </c>
      <c r="J2747" s="281" t="s">
        <v>260</v>
      </c>
      <c r="K2747" s="281">
        <v>271</v>
      </c>
      <c r="L2747" s="281" t="s">
        <v>413</v>
      </c>
      <c r="M2747" s="281">
        <v>2056</v>
      </c>
      <c r="N2747" s="281" t="s">
        <v>5498</v>
      </c>
      <c r="O2747" s="281">
        <v>2</v>
      </c>
      <c r="P2747" s="281" t="s">
        <v>303</v>
      </c>
      <c r="W2747" s="281">
        <v>-20</v>
      </c>
      <c r="X2747" s="281" t="s">
        <v>1574</v>
      </c>
      <c r="AA2747" s="281">
        <v>-1</v>
      </c>
      <c r="AB2747" s="281" t="s">
        <v>7787</v>
      </c>
      <c r="AC2747" s="303">
        <v>44864</v>
      </c>
      <c r="AD2747" s="281" t="s">
        <v>11537</v>
      </c>
      <c r="AE2747" s="281" t="s">
        <v>3735</v>
      </c>
      <c r="AF2747" s="281" t="s">
        <v>266</v>
      </c>
      <c r="AG2747" s="281" t="s">
        <v>5499</v>
      </c>
      <c r="AI2747" s="281" t="s">
        <v>5500</v>
      </c>
      <c r="AJ2747" s="281" t="s">
        <v>11476</v>
      </c>
      <c r="AN2747" s="303">
        <v>44705</v>
      </c>
      <c r="AP2747" s="284">
        <f t="shared" si="385"/>
        <v>2740</v>
      </c>
      <c r="AQ2747" s="284" t="str">
        <f t="shared" si="386"/>
        <v>清水陸哉1</v>
      </c>
      <c r="AR2747" s="284" t="str">
        <f t="shared" si="387"/>
        <v>しみずりくや1</v>
      </c>
      <c r="AS2747" s="284">
        <f t="shared" si="388"/>
        <v>1759934</v>
      </c>
      <c r="AT2747" s="284" t="str">
        <f t="shared" si="381"/>
        <v>清水陸哉</v>
      </c>
      <c r="AU2747" s="284">
        <f>IF(AT2747="","",COUNTIF(AT$8:AT2747,AT2747))</f>
        <v>1</v>
      </c>
      <c r="AV2747" s="284" t="str">
        <f t="shared" si="382"/>
        <v>しみずりくや</v>
      </c>
      <c r="AW2747" s="284">
        <f>IF(AV2747="","",COUNTIF(AV$8:AV2747,AV2747))</f>
        <v>1</v>
      </c>
      <c r="AX2747" s="284" t="str">
        <f t="shared" si="380"/>
        <v/>
      </c>
      <c r="AY2747" s="284" t="str">
        <f t="shared" si="383"/>
        <v/>
      </c>
      <c r="AZ2747" s="284" t="str">
        <f t="shared" si="384"/>
        <v/>
      </c>
    </row>
    <row r="2748" spans="1:52" ht="18" customHeight="1">
      <c r="A2748" s="281">
        <v>1762390</v>
      </c>
      <c r="B2748" s="281" t="s">
        <v>892</v>
      </c>
      <c r="C2748" s="281" t="s">
        <v>8940</v>
      </c>
      <c r="D2748" s="281" t="s">
        <v>894</v>
      </c>
      <c r="E2748" s="281" t="s">
        <v>3181</v>
      </c>
      <c r="F2748" s="281">
        <v>2</v>
      </c>
      <c r="G2748" s="281" t="s">
        <v>282</v>
      </c>
      <c r="H2748" s="303">
        <v>38995</v>
      </c>
      <c r="I2748" s="281">
        <v>24</v>
      </c>
      <c r="J2748" s="281" t="s">
        <v>260</v>
      </c>
      <c r="K2748" s="281">
        <v>275</v>
      </c>
      <c r="L2748" s="281" t="s">
        <v>273</v>
      </c>
      <c r="M2748" s="281">
        <v>2075</v>
      </c>
      <c r="N2748" s="281" t="s">
        <v>5544</v>
      </c>
      <c r="O2748" s="281">
        <v>2</v>
      </c>
      <c r="P2748" s="281" t="s">
        <v>303</v>
      </c>
      <c r="W2748" s="281">
        <v>-20</v>
      </c>
      <c r="X2748" s="281" t="s">
        <v>1574</v>
      </c>
      <c r="AA2748" s="281">
        <v>-1</v>
      </c>
      <c r="AB2748" s="281" t="s">
        <v>7787</v>
      </c>
      <c r="AC2748" s="303">
        <v>44864</v>
      </c>
      <c r="AD2748" s="281" t="s">
        <v>11536</v>
      </c>
      <c r="AE2748" s="281" t="s">
        <v>6218</v>
      </c>
      <c r="AF2748" s="281" t="s">
        <v>266</v>
      </c>
      <c r="AG2748" s="281" t="s">
        <v>6219</v>
      </c>
      <c r="AI2748" s="281" t="s">
        <v>6220</v>
      </c>
      <c r="AJ2748" s="281" t="s">
        <v>11540</v>
      </c>
      <c r="AN2748" s="303">
        <v>44711</v>
      </c>
      <c r="AP2748" s="284">
        <f t="shared" si="385"/>
        <v>2741</v>
      </c>
      <c r="AQ2748" s="284" t="str">
        <f t="shared" si="386"/>
        <v>丸山優季1</v>
      </c>
      <c r="AR2748" s="284" t="str">
        <f t="shared" si="387"/>
        <v>まるやまゆうき2</v>
      </c>
      <c r="AS2748" s="284">
        <f t="shared" si="388"/>
        <v>1762390</v>
      </c>
      <c r="AT2748" s="284" t="str">
        <f t="shared" si="381"/>
        <v>丸山優季</v>
      </c>
      <c r="AU2748" s="284">
        <f>IF(AT2748="","",COUNTIF(AT$8:AT2748,AT2748))</f>
        <v>1</v>
      </c>
      <c r="AV2748" s="284" t="str">
        <f t="shared" si="382"/>
        <v>まるやまゆうき</v>
      </c>
      <c r="AW2748" s="284">
        <f>IF(AV2748="","",COUNTIF(AV$8:AV2748,AV2748))</f>
        <v>2</v>
      </c>
      <c r="AX2748" s="284" t="str">
        <f t="shared" si="380"/>
        <v/>
      </c>
      <c r="AY2748" s="284" t="str">
        <f t="shared" si="383"/>
        <v/>
      </c>
      <c r="AZ2748" s="284" t="str">
        <f t="shared" si="384"/>
        <v/>
      </c>
    </row>
    <row r="2749" spans="1:52" ht="18" customHeight="1">
      <c r="A2749" s="281">
        <v>1762407</v>
      </c>
      <c r="B2749" s="281" t="s">
        <v>628</v>
      </c>
      <c r="C2749" s="281" t="s">
        <v>6797</v>
      </c>
      <c r="D2749" s="281" t="s">
        <v>630</v>
      </c>
      <c r="E2749" s="281" t="s">
        <v>6038</v>
      </c>
      <c r="F2749" s="281">
        <v>1</v>
      </c>
      <c r="G2749" s="281" t="s">
        <v>259</v>
      </c>
      <c r="H2749" s="303">
        <v>38996</v>
      </c>
      <c r="I2749" s="281">
        <v>24</v>
      </c>
      <c r="J2749" s="281" t="s">
        <v>260</v>
      </c>
      <c r="K2749" s="281">
        <v>275</v>
      </c>
      <c r="L2749" s="281" t="s">
        <v>273</v>
      </c>
      <c r="M2749" s="281">
        <v>2075</v>
      </c>
      <c r="N2749" s="281" t="s">
        <v>5544</v>
      </c>
      <c r="O2749" s="281">
        <v>2</v>
      </c>
      <c r="P2749" s="281" t="s">
        <v>303</v>
      </c>
      <c r="W2749" s="281">
        <v>-20</v>
      </c>
      <c r="X2749" s="281" t="s">
        <v>1574</v>
      </c>
      <c r="AA2749" s="281">
        <v>-1</v>
      </c>
      <c r="AB2749" s="281" t="s">
        <v>7787</v>
      </c>
      <c r="AC2749" s="303">
        <v>44864</v>
      </c>
      <c r="AD2749" s="281" t="s">
        <v>11536</v>
      </c>
      <c r="AE2749" s="281" t="s">
        <v>6218</v>
      </c>
      <c r="AF2749" s="281" t="s">
        <v>266</v>
      </c>
      <c r="AG2749" s="281" t="s">
        <v>6219</v>
      </c>
      <c r="AI2749" s="281" t="s">
        <v>6220</v>
      </c>
      <c r="AJ2749" s="281" t="s">
        <v>11540</v>
      </c>
      <c r="AN2749" s="303">
        <v>44711</v>
      </c>
      <c r="AP2749" s="284">
        <f t="shared" si="385"/>
        <v>2742</v>
      </c>
      <c r="AQ2749" s="284" t="str">
        <f t="shared" si="386"/>
        <v>中村優冴1</v>
      </c>
      <c r="AR2749" s="284" t="str">
        <f t="shared" si="387"/>
        <v>なかむらゆうが2</v>
      </c>
      <c r="AS2749" s="284">
        <f t="shared" si="388"/>
        <v>1762407</v>
      </c>
      <c r="AT2749" s="284" t="str">
        <f t="shared" si="381"/>
        <v>中村優冴</v>
      </c>
      <c r="AU2749" s="284">
        <f>IF(AT2749="","",COUNTIF(AT$8:AT2749,AT2749))</f>
        <v>1</v>
      </c>
      <c r="AV2749" s="284" t="str">
        <f t="shared" si="382"/>
        <v>なかむらゆうが</v>
      </c>
      <c r="AW2749" s="284">
        <f>IF(AV2749="","",COUNTIF(AV$8:AV2749,AV2749))</f>
        <v>2</v>
      </c>
      <c r="AX2749" s="284" t="str">
        <f t="shared" si="380"/>
        <v/>
      </c>
      <c r="AY2749" s="284" t="str">
        <f t="shared" si="383"/>
        <v/>
      </c>
      <c r="AZ2749" s="284" t="str">
        <f t="shared" si="384"/>
        <v/>
      </c>
    </row>
    <row r="2750" spans="1:52" ht="18" customHeight="1">
      <c r="A2750" s="281">
        <v>1759923</v>
      </c>
      <c r="B2750" s="281" t="s">
        <v>2086</v>
      </c>
      <c r="C2750" s="281" t="s">
        <v>8941</v>
      </c>
      <c r="D2750" s="281" t="s">
        <v>2088</v>
      </c>
      <c r="E2750" s="281" t="s">
        <v>7145</v>
      </c>
      <c r="F2750" s="281">
        <v>2</v>
      </c>
      <c r="G2750" s="281" t="s">
        <v>282</v>
      </c>
      <c r="H2750" s="303">
        <v>39000</v>
      </c>
      <c r="I2750" s="281">
        <v>24</v>
      </c>
      <c r="J2750" s="281" t="s">
        <v>260</v>
      </c>
      <c r="K2750" s="281">
        <v>271</v>
      </c>
      <c r="L2750" s="281" t="s">
        <v>413</v>
      </c>
      <c r="M2750" s="281">
        <v>2059</v>
      </c>
      <c r="N2750" s="281" t="s">
        <v>5378</v>
      </c>
      <c r="O2750" s="281">
        <v>2</v>
      </c>
      <c r="P2750" s="281" t="s">
        <v>303</v>
      </c>
      <c r="Q2750" s="281">
        <v>0</v>
      </c>
      <c r="S2750" s="281">
        <v>0</v>
      </c>
      <c r="W2750" s="281">
        <v>-20</v>
      </c>
      <c r="X2750" s="281" t="s">
        <v>1574</v>
      </c>
      <c r="AA2750" s="281">
        <v>-1</v>
      </c>
      <c r="AB2750" s="281" t="s">
        <v>7787</v>
      </c>
      <c r="AC2750" s="303">
        <v>44864</v>
      </c>
      <c r="AD2750" s="281" t="s">
        <v>11537</v>
      </c>
      <c r="AE2750" s="281" t="s">
        <v>1017</v>
      </c>
      <c r="AF2750" s="281" t="s">
        <v>266</v>
      </c>
      <c r="AG2750" s="281" t="s">
        <v>5511</v>
      </c>
      <c r="AI2750" s="281" t="s">
        <v>5380</v>
      </c>
      <c r="AJ2750" s="281" t="s">
        <v>11467</v>
      </c>
      <c r="AN2750" s="303">
        <v>44705</v>
      </c>
      <c r="AP2750" s="284">
        <f t="shared" si="385"/>
        <v>2743</v>
      </c>
      <c r="AQ2750" s="284" t="str">
        <f t="shared" si="386"/>
        <v>加藤歩乃1</v>
      </c>
      <c r="AR2750" s="284" t="str">
        <f t="shared" si="387"/>
        <v>かとうほの1</v>
      </c>
      <c r="AS2750" s="284">
        <f t="shared" si="388"/>
        <v>1759923</v>
      </c>
      <c r="AT2750" s="284" t="str">
        <f t="shared" si="381"/>
        <v>加藤歩乃</v>
      </c>
      <c r="AU2750" s="284">
        <f>IF(AT2750="","",COUNTIF(AT$8:AT2750,AT2750))</f>
        <v>1</v>
      </c>
      <c r="AV2750" s="284" t="str">
        <f t="shared" si="382"/>
        <v>かとうほの</v>
      </c>
      <c r="AW2750" s="284">
        <f>IF(AV2750="","",COUNTIF(AV$8:AV2750,AV2750))</f>
        <v>1</v>
      </c>
      <c r="AX2750" s="284" t="str">
        <f t="shared" si="380"/>
        <v/>
      </c>
      <c r="AY2750" s="284" t="str">
        <f t="shared" si="383"/>
        <v/>
      </c>
      <c r="AZ2750" s="284" t="str">
        <f t="shared" si="384"/>
        <v/>
      </c>
    </row>
    <row r="2751" spans="1:52" ht="18" customHeight="1">
      <c r="A2751" s="281">
        <v>1759977</v>
      </c>
      <c r="B2751" s="281" t="s">
        <v>1384</v>
      </c>
      <c r="C2751" s="281" t="s">
        <v>8942</v>
      </c>
      <c r="D2751" s="281" t="s">
        <v>1386</v>
      </c>
      <c r="E2751" s="281" t="s">
        <v>8943</v>
      </c>
      <c r="F2751" s="281">
        <v>1</v>
      </c>
      <c r="G2751" s="281" t="s">
        <v>259</v>
      </c>
      <c r="H2751" s="303">
        <v>39001</v>
      </c>
      <c r="I2751" s="281">
        <v>24</v>
      </c>
      <c r="J2751" s="281" t="s">
        <v>260</v>
      </c>
      <c r="K2751" s="281">
        <v>269</v>
      </c>
      <c r="L2751" s="281" t="s">
        <v>378</v>
      </c>
      <c r="M2751" s="281">
        <v>2047</v>
      </c>
      <c r="N2751" s="281" t="s">
        <v>6029</v>
      </c>
      <c r="O2751" s="281">
        <v>2</v>
      </c>
      <c r="P2751" s="281" t="s">
        <v>303</v>
      </c>
      <c r="W2751" s="281">
        <v>-20</v>
      </c>
      <c r="X2751" s="281" t="s">
        <v>1574</v>
      </c>
      <c r="AA2751" s="281">
        <v>-1</v>
      </c>
      <c r="AB2751" s="281" t="s">
        <v>7787</v>
      </c>
      <c r="AC2751" s="303">
        <v>44864</v>
      </c>
      <c r="AD2751" s="281" t="s">
        <v>11537</v>
      </c>
      <c r="AE2751" s="281" t="s">
        <v>6030</v>
      </c>
      <c r="AF2751" s="281" t="s">
        <v>266</v>
      </c>
      <c r="AG2751" s="281" t="s">
        <v>6031</v>
      </c>
      <c r="AI2751" s="281" t="s">
        <v>6032</v>
      </c>
      <c r="AJ2751" s="281" t="s">
        <v>11521</v>
      </c>
      <c r="AN2751" s="303">
        <v>44705</v>
      </c>
      <c r="AP2751" s="284">
        <f t="shared" si="385"/>
        <v>2744</v>
      </c>
      <c r="AQ2751" s="284" t="str">
        <f t="shared" si="386"/>
        <v>森崇遥1</v>
      </c>
      <c r="AR2751" s="284" t="str">
        <f t="shared" si="387"/>
        <v>もりたかはる1</v>
      </c>
      <c r="AS2751" s="284">
        <f t="shared" si="388"/>
        <v>1759977</v>
      </c>
      <c r="AT2751" s="284" t="str">
        <f t="shared" si="381"/>
        <v>森崇遥</v>
      </c>
      <c r="AU2751" s="284">
        <f>IF(AT2751="","",COUNTIF(AT$8:AT2751,AT2751))</f>
        <v>1</v>
      </c>
      <c r="AV2751" s="284" t="str">
        <f t="shared" si="382"/>
        <v>もりたかはる</v>
      </c>
      <c r="AW2751" s="284">
        <f>IF(AV2751="","",COUNTIF(AV$8:AV2751,AV2751))</f>
        <v>1</v>
      </c>
      <c r="AX2751" s="284" t="str">
        <f t="shared" si="380"/>
        <v/>
      </c>
      <c r="AY2751" s="284" t="str">
        <f t="shared" si="383"/>
        <v/>
      </c>
      <c r="AZ2751" s="284" t="str">
        <f t="shared" si="384"/>
        <v/>
      </c>
    </row>
    <row r="2752" spans="1:52" ht="18" customHeight="1">
      <c r="A2752" s="281">
        <v>1762374</v>
      </c>
      <c r="B2752" s="281" t="s">
        <v>4427</v>
      </c>
      <c r="C2752" s="281" t="s">
        <v>5068</v>
      </c>
      <c r="D2752" s="281" t="s">
        <v>4429</v>
      </c>
      <c r="E2752" s="281" t="s">
        <v>4779</v>
      </c>
      <c r="F2752" s="281">
        <v>1</v>
      </c>
      <c r="G2752" s="281" t="s">
        <v>259</v>
      </c>
      <c r="H2752" s="303">
        <v>39001</v>
      </c>
      <c r="I2752" s="281">
        <v>24</v>
      </c>
      <c r="J2752" s="281" t="s">
        <v>260</v>
      </c>
      <c r="K2752" s="281">
        <v>276</v>
      </c>
      <c r="L2752" s="281" t="s">
        <v>742</v>
      </c>
      <c r="M2752" s="281">
        <v>2086</v>
      </c>
      <c r="N2752" s="281" t="s">
        <v>5903</v>
      </c>
      <c r="O2752" s="281">
        <v>2</v>
      </c>
      <c r="P2752" s="281" t="s">
        <v>303</v>
      </c>
      <c r="W2752" s="281">
        <v>-20</v>
      </c>
      <c r="X2752" s="281" t="s">
        <v>1574</v>
      </c>
      <c r="AA2752" s="281">
        <v>-1</v>
      </c>
      <c r="AB2752" s="281" t="s">
        <v>7787</v>
      </c>
      <c r="AC2752" s="303">
        <v>44864</v>
      </c>
      <c r="AD2752" s="281" t="s">
        <v>11536</v>
      </c>
      <c r="AE2752" s="281" t="s">
        <v>2880</v>
      </c>
      <c r="AF2752" s="281" t="s">
        <v>266</v>
      </c>
      <c r="AG2752" s="281" t="s">
        <v>5904</v>
      </c>
      <c r="AI2752" s="281" t="s">
        <v>5905</v>
      </c>
      <c r="AJ2752" s="281" t="s">
        <v>11510</v>
      </c>
      <c r="AN2752" s="303">
        <v>44711</v>
      </c>
      <c r="AP2752" s="284">
        <f t="shared" si="385"/>
        <v>2745</v>
      </c>
      <c r="AQ2752" s="284" t="str">
        <f t="shared" si="386"/>
        <v>平林七海1</v>
      </c>
      <c r="AR2752" s="284" t="str">
        <f t="shared" si="387"/>
        <v>ひらばやしななみ1</v>
      </c>
      <c r="AS2752" s="284">
        <f t="shared" si="388"/>
        <v>1762374</v>
      </c>
      <c r="AT2752" s="284" t="str">
        <f t="shared" si="381"/>
        <v>平林七海</v>
      </c>
      <c r="AU2752" s="284">
        <f>IF(AT2752="","",COUNTIF(AT$8:AT2752,AT2752))</f>
        <v>1</v>
      </c>
      <c r="AV2752" s="284" t="str">
        <f t="shared" si="382"/>
        <v>ひらばやしななみ</v>
      </c>
      <c r="AW2752" s="284">
        <f>IF(AV2752="","",COUNTIF(AV$8:AV2752,AV2752))</f>
        <v>1</v>
      </c>
      <c r="AX2752" s="284" t="str">
        <f t="shared" si="380"/>
        <v/>
      </c>
      <c r="AY2752" s="284" t="str">
        <f t="shared" si="383"/>
        <v/>
      </c>
      <c r="AZ2752" s="284" t="str">
        <f t="shared" si="384"/>
        <v/>
      </c>
    </row>
    <row r="2753" spans="1:52" ht="18" customHeight="1">
      <c r="A2753" s="281">
        <v>1759932</v>
      </c>
      <c r="B2753" s="281" t="s">
        <v>8944</v>
      </c>
      <c r="C2753" s="281" t="s">
        <v>8945</v>
      </c>
      <c r="D2753" s="281" t="s">
        <v>8946</v>
      </c>
      <c r="E2753" s="281" t="s">
        <v>611</v>
      </c>
      <c r="F2753" s="281">
        <v>2</v>
      </c>
      <c r="G2753" s="281" t="s">
        <v>282</v>
      </c>
      <c r="H2753" s="303">
        <v>39003</v>
      </c>
      <c r="I2753" s="281">
        <v>24</v>
      </c>
      <c r="J2753" s="281" t="s">
        <v>260</v>
      </c>
      <c r="K2753" s="281">
        <v>271</v>
      </c>
      <c r="L2753" s="281" t="s">
        <v>413</v>
      </c>
      <c r="M2753" s="281">
        <v>2059</v>
      </c>
      <c r="N2753" s="281" t="s">
        <v>5378</v>
      </c>
      <c r="O2753" s="281">
        <v>2</v>
      </c>
      <c r="P2753" s="281" t="s">
        <v>303</v>
      </c>
      <c r="Q2753" s="281">
        <v>0</v>
      </c>
      <c r="S2753" s="281">
        <v>0</v>
      </c>
      <c r="W2753" s="281">
        <v>-20</v>
      </c>
      <c r="X2753" s="281" t="s">
        <v>1574</v>
      </c>
      <c r="AA2753" s="281">
        <v>-1</v>
      </c>
      <c r="AB2753" s="281" t="s">
        <v>7787</v>
      </c>
      <c r="AC2753" s="303">
        <v>44864</v>
      </c>
      <c r="AD2753" s="281" t="s">
        <v>11537</v>
      </c>
      <c r="AE2753" s="281" t="s">
        <v>1017</v>
      </c>
      <c r="AF2753" s="281" t="s">
        <v>266</v>
      </c>
      <c r="AG2753" s="281" t="s">
        <v>5511</v>
      </c>
      <c r="AI2753" s="281" t="s">
        <v>5380</v>
      </c>
      <c r="AJ2753" s="281" t="s">
        <v>11467</v>
      </c>
      <c r="AN2753" s="303">
        <v>44705</v>
      </c>
      <c r="AP2753" s="284">
        <f t="shared" si="385"/>
        <v>2746</v>
      </c>
      <c r="AQ2753" s="284" t="str">
        <f t="shared" si="386"/>
        <v>髙瀬量子1</v>
      </c>
      <c r="AR2753" s="284" t="str">
        <f t="shared" si="387"/>
        <v>たかせりょうこ1</v>
      </c>
      <c r="AS2753" s="284">
        <f t="shared" si="388"/>
        <v>1759932</v>
      </c>
      <c r="AT2753" s="284" t="str">
        <f t="shared" si="381"/>
        <v>髙瀬量子</v>
      </c>
      <c r="AU2753" s="284">
        <f>IF(AT2753="","",COUNTIF(AT$8:AT2753,AT2753))</f>
        <v>1</v>
      </c>
      <c r="AV2753" s="284" t="str">
        <f t="shared" si="382"/>
        <v>たかせりょうこ</v>
      </c>
      <c r="AW2753" s="284">
        <f>IF(AV2753="","",COUNTIF(AV$8:AV2753,AV2753))</f>
        <v>1</v>
      </c>
      <c r="AX2753" s="284" t="str">
        <f t="shared" si="380"/>
        <v/>
      </c>
      <c r="AY2753" s="284" t="str">
        <f t="shared" si="383"/>
        <v/>
      </c>
      <c r="AZ2753" s="284" t="str">
        <f t="shared" si="384"/>
        <v/>
      </c>
    </row>
    <row r="2754" spans="1:52" ht="18" customHeight="1">
      <c r="A2754" s="281">
        <v>1759919</v>
      </c>
      <c r="B2754" s="281" t="s">
        <v>570</v>
      </c>
      <c r="C2754" s="281" t="s">
        <v>8947</v>
      </c>
      <c r="D2754" s="281" t="s">
        <v>572</v>
      </c>
      <c r="E2754" s="281" t="s">
        <v>7116</v>
      </c>
      <c r="F2754" s="281">
        <v>1</v>
      </c>
      <c r="G2754" s="281" t="s">
        <v>259</v>
      </c>
      <c r="H2754" s="303">
        <v>39006</v>
      </c>
      <c r="I2754" s="281">
        <v>24</v>
      </c>
      <c r="J2754" s="281" t="s">
        <v>260</v>
      </c>
      <c r="K2754" s="281">
        <v>271</v>
      </c>
      <c r="L2754" s="281" t="s">
        <v>413</v>
      </c>
      <c r="M2754" s="281">
        <v>2059</v>
      </c>
      <c r="N2754" s="281" t="s">
        <v>5378</v>
      </c>
      <c r="O2754" s="281">
        <v>2</v>
      </c>
      <c r="P2754" s="281" t="s">
        <v>303</v>
      </c>
      <c r="Q2754" s="281">
        <v>0</v>
      </c>
      <c r="S2754" s="281">
        <v>0</v>
      </c>
      <c r="W2754" s="281">
        <v>-20</v>
      </c>
      <c r="X2754" s="281" t="s">
        <v>1574</v>
      </c>
      <c r="AA2754" s="281">
        <v>-1</v>
      </c>
      <c r="AB2754" s="281" t="s">
        <v>7787</v>
      </c>
      <c r="AC2754" s="303">
        <v>44864</v>
      </c>
      <c r="AD2754" s="281" t="s">
        <v>11537</v>
      </c>
      <c r="AE2754" s="281" t="s">
        <v>1017</v>
      </c>
      <c r="AF2754" s="281" t="s">
        <v>266</v>
      </c>
      <c r="AG2754" s="281" t="s">
        <v>5511</v>
      </c>
      <c r="AI2754" s="281" t="s">
        <v>5380</v>
      </c>
      <c r="AJ2754" s="281" t="s">
        <v>11467</v>
      </c>
      <c r="AN2754" s="303">
        <v>44705</v>
      </c>
      <c r="AP2754" s="284">
        <f t="shared" si="385"/>
        <v>2747</v>
      </c>
      <c r="AQ2754" s="284" t="str">
        <f t="shared" si="386"/>
        <v>土屋快渡1</v>
      </c>
      <c r="AR2754" s="284" t="str">
        <f t="shared" si="387"/>
        <v>つちやかいと1</v>
      </c>
      <c r="AS2754" s="284">
        <f t="shared" si="388"/>
        <v>1759919</v>
      </c>
      <c r="AT2754" s="284" t="str">
        <f t="shared" si="381"/>
        <v>土屋快渡</v>
      </c>
      <c r="AU2754" s="284">
        <f>IF(AT2754="","",COUNTIF(AT$8:AT2754,AT2754))</f>
        <v>1</v>
      </c>
      <c r="AV2754" s="284" t="str">
        <f t="shared" si="382"/>
        <v>つちやかいと</v>
      </c>
      <c r="AW2754" s="284">
        <f>IF(AV2754="","",COUNTIF(AV$8:AV2754,AV2754))</f>
        <v>1</v>
      </c>
      <c r="AX2754" s="284" t="str">
        <f t="shared" si="380"/>
        <v/>
      </c>
      <c r="AY2754" s="284" t="str">
        <f t="shared" si="383"/>
        <v/>
      </c>
      <c r="AZ2754" s="284" t="str">
        <f t="shared" si="384"/>
        <v/>
      </c>
    </row>
    <row r="2755" spans="1:52" ht="18" customHeight="1">
      <c r="A2755" s="281">
        <v>1760061</v>
      </c>
      <c r="B2755" s="281" t="s">
        <v>399</v>
      </c>
      <c r="C2755" s="281" t="s">
        <v>8948</v>
      </c>
      <c r="D2755" s="281" t="s">
        <v>401</v>
      </c>
      <c r="E2755" s="281" t="s">
        <v>7507</v>
      </c>
      <c r="F2755" s="281">
        <v>2</v>
      </c>
      <c r="G2755" s="281" t="s">
        <v>282</v>
      </c>
      <c r="H2755" s="303">
        <v>39008</v>
      </c>
      <c r="I2755" s="281">
        <v>24</v>
      </c>
      <c r="J2755" s="281" t="s">
        <v>260</v>
      </c>
      <c r="K2755" s="281">
        <v>271</v>
      </c>
      <c r="L2755" s="281" t="s">
        <v>413</v>
      </c>
      <c r="M2755" s="281">
        <v>2060</v>
      </c>
      <c r="N2755" s="281" t="s">
        <v>5369</v>
      </c>
      <c r="O2755" s="281">
        <v>2</v>
      </c>
      <c r="P2755" s="281" t="s">
        <v>303</v>
      </c>
      <c r="W2755" s="281">
        <v>-20</v>
      </c>
      <c r="X2755" s="281" t="s">
        <v>1574</v>
      </c>
      <c r="AA2755" s="281">
        <v>-1</v>
      </c>
      <c r="AB2755" s="281" t="s">
        <v>7787</v>
      </c>
      <c r="AC2755" s="303">
        <v>44864</v>
      </c>
      <c r="AD2755" s="281" t="s">
        <v>11537</v>
      </c>
      <c r="AE2755" s="281" t="s">
        <v>1017</v>
      </c>
      <c r="AF2755" s="281" t="s">
        <v>266</v>
      </c>
      <c r="AG2755" s="281" t="s">
        <v>5370</v>
      </c>
      <c r="AI2755" s="281" t="s">
        <v>5371</v>
      </c>
      <c r="AJ2755" s="281" t="s">
        <v>11466</v>
      </c>
      <c r="AN2755" s="303">
        <v>44705</v>
      </c>
      <c r="AP2755" s="284">
        <f t="shared" si="385"/>
        <v>2748</v>
      </c>
      <c r="AQ2755" s="284" t="str">
        <f t="shared" si="386"/>
        <v>北原愛子1</v>
      </c>
      <c r="AR2755" s="284" t="str">
        <f t="shared" si="387"/>
        <v>きたはらあいこ1</v>
      </c>
      <c r="AS2755" s="284">
        <f t="shared" si="388"/>
        <v>1760061</v>
      </c>
      <c r="AT2755" s="284" t="str">
        <f t="shared" si="381"/>
        <v>北原愛子</v>
      </c>
      <c r="AU2755" s="284">
        <f>IF(AT2755="","",COUNTIF(AT$8:AT2755,AT2755))</f>
        <v>1</v>
      </c>
      <c r="AV2755" s="284" t="str">
        <f t="shared" si="382"/>
        <v>きたはらあいこ</v>
      </c>
      <c r="AW2755" s="284">
        <f>IF(AV2755="","",COUNTIF(AV$8:AV2755,AV2755))</f>
        <v>1</v>
      </c>
      <c r="AX2755" s="284" t="str">
        <f t="shared" si="380"/>
        <v/>
      </c>
      <c r="AY2755" s="284" t="str">
        <f t="shared" si="383"/>
        <v/>
      </c>
      <c r="AZ2755" s="284" t="str">
        <f t="shared" si="384"/>
        <v/>
      </c>
    </row>
    <row r="2756" spans="1:52" ht="18" customHeight="1">
      <c r="A2756" s="281">
        <v>1762434</v>
      </c>
      <c r="B2756" s="281" t="s">
        <v>1333</v>
      </c>
      <c r="C2756" s="281" t="s">
        <v>6780</v>
      </c>
      <c r="D2756" s="281" t="s">
        <v>1335</v>
      </c>
      <c r="E2756" s="281" t="s">
        <v>3707</v>
      </c>
      <c r="F2756" s="281">
        <v>2</v>
      </c>
      <c r="G2756" s="281" t="s">
        <v>282</v>
      </c>
      <c r="H2756" s="303">
        <v>39010</v>
      </c>
      <c r="I2756" s="281">
        <v>24</v>
      </c>
      <c r="J2756" s="281" t="s">
        <v>260</v>
      </c>
      <c r="K2756" s="281">
        <v>276</v>
      </c>
      <c r="L2756" s="281" t="s">
        <v>742</v>
      </c>
      <c r="M2756" s="281">
        <v>4572</v>
      </c>
      <c r="N2756" s="281" t="s">
        <v>5917</v>
      </c>
      <c r="O2756" s="281">
        <v>2</v>
      </c>
      <c r="P2756" s="281" t="s">
        <v>303</v>
      </c>
      <c r="W2756" s="281">
        <v>-20</v>
      </c>
      <c r="X2756" s="281" t="s">
        <v>1574</v>
      </c>
      <c r="AA2756" s="281">
        <v>-1</v>
      </c>
      <c r="AB2756" s="281" t="s">
        <v>7787</v>
      </c>
      <c r="AC2756" s="303">
        <v>44864</v>
      </c>
      <c r="AD2756" s="281" t="s">
        <v>11536</v>
      </c>
      <c r="AE2756" s="281" t="s">
        <v>2880</v>
      </c>
      <c r="AF2756" s="281" t="s">
        <v>266</v>
      </c>
      <c r="AG2756" s="281" t="s">
        <v>5918</v>
      </c>
      <c r="AI2756" s="281" t="s">
        <v>5919</v>
      </c>
      <c r="AN2756" s="303">
        <v>44711</v>
      </c>
      <c r="AP2756" s="284">
        <f t="shared" si="385"/>
        <v>2749</v>
      </c>
      <c r="AQ2756" s="284" t="str">
        <f t="shared" si="386"/>
        <v>石田真菜1</v>
      </c>
      <c r="AR2756" s="284" t="str">
        <f t="shared" si="387"/>
        <v>いしだまな2</v>
      </c>
      <c r="AS2756" s="284">
        <f t="shared" si="388"/>
        <v>1762434</v>
      </c>
      <c r="AT2756" s="284" t="str">
        <f t="shared" si="381"/>
        <v>石田真菜</v>
      </c>
      <c r="AU2756" s="284">
        <f>IF(AT2756="","",COUNTIF(AT$8:AT2756,AT2756))</f>
        <v>1</v>
      </c>
      <c r="AV2756" s="284" t="str">
        <f t="shared" si="382"/>
        <v>いしだまな</v>
      </c>
      <c r="AW2756" s="284">
        <f>IF(AV2756="","",COUNTIF(AV$8:AV2756,AV2756))</f>
        <v>2</v>
      </c>
      <c r="AX2756" s="284" t="str">
        <f t="shared" si="380"/>
        <v/>
      </c>
      <c r="AY2756" s="284" t="str">
        <f t="shared" si="383"/>
        <v/>
      </c>
      <c r="AZ2756" s="284" t="str">
        <f t="shared" si="384"/>
        <v/>
      </c>
    </row>
    <row r="2757" spans="1:52" ht="18" customHeight="1">
      <c r="A2757" s="281">
        <v>1762350</v>
      </c>
      <c r="B2757" s="281" t="s">
        <v>628</v>
      </c>
      <c r="C2757" s="281" t="s">
        <v>8418</v>
      </c>
      <c r="D2757" s="281" t="s">
        <v>630</v>
      </c>
      <c r="E2757" s="281" t="s">
        <v>6544</v>
      </c>
      <c r="F2757" s="281">
        <v>1</v>
      </c>
      <c r="G2757" s="281" t="s">
        <v>259</v>
      </c>
      <c r="H2757" s="303">
        <v>39020</v>
      </c>
      <c r="I2757" s="281">
        <v>24</v>
      </c>
      <c r="J2757" s="281" t="s">
        <v>260</v>
      </c>
      <c r="K2757" s="281">
        <v>275</v>
      </c>
      <c r="L2757" s="281" t="s">
        <v>273</v>
      </c>
      <c r="M2757" s="281">
        <v>2078</v>
      </c>
      <c r="N2757" s="281" t="s">
        <v>5883</v>
      </c>
      <c r="O2757" s="281">
        <v>2</v>
      </c>
      <c r="P2757" s="281" t="s">
        <v>303</v>
      </c>
      <c r="W2757" s="281">
        <v>-20</v>
      </c>
      <c r="X2757" s="281" t="s">
        <v>1574</v>
      </c>
      <c r="AA2757" s="281">
        <v>-1</v>
      </c>
      <c r="AB2757" s="281" t="s">
        <v>7787</v>
      </c>
      <c r="AC2757" s="303">
        <v>44864</v>
      </c>
      <c r="AD2757" s="281" t="s">
        <v>11536</v>
      </c>
      <c r="AE2757" s="281" t="s">
        <v>5884</v>
      </c>
      <c r="AF2757" s="281" t="s">
        <v>266</v>
      </c>
      <c r="AG2757" s="281" t="s">
        <v>5885</v>
      </c>
      <c r="AI2757" s="281" t="s">
        <v>5886</v>
      </c>
      <c r="AJ2757" s="281" t="s">
        <v>11508</v>
      </c>
      <c r="AN2757" s="303">
        <v>44711</v>
      </c>
      <c r="AP2757" s="284">
        <f t="shared" si="385"/>
        <v>2750</v>
      </c>
      <c r="AQ2757" s="284" t="str">
        <f t="shared" si="386"/>
        <v>中村太智1</v>
      </c>
      <c r="AR2757" s="284" t="str">
        <f t="shared" si="387"/>
        <v>なかむらたいち1</v>
      </c>
      <c r="AS2757" s="284">
        <f t="shared" si="388"/>
        <v>1762350</v>
      </c>
      <c r="AT2757" s="284" t="str">
        <f t="shared" si="381"/>
        <v>中村太智</v>
      </c>
      <c r="AU2757" s="284">
        <f>IF(AT2757="","",COUNTIF(AT$8:AT2757,AT2757))</f>
        <v>1</v>
      </c>
      <c r="AV2757" s="284" t="str">
        <f t="shared" si="382"/>
        <v>なかむらたいち</v>
      </c>
      <c r="AW2757" s="284">
        <f>IF(AV2757="","",COUNTIF(AV$8:AV2757,AV2757))</f>
        <v>1</v>
      </c>
      <c r="AX2757" s="284" t="str">
        <f t="shared" si="380"/>
        <v/>
      </c>
      <c r="AY2757" s="284" t="str">
        <f t="shared" si="383"/>
        <v/>
      </c>
      <c r="AZ2757" s="284" t="str">
        <f t="shared" si="384"/>
        <v/>
      </c>
    </row>
    <row r="2758" spans="1:52" ht="18" customHeight="1">
      <c r="A2758" s="281">
        <v>1762341</v>
      </c>
      <c r="B2758" s="281" t="s">
        <v>2125</v>
      </c>
      <c r="C2758" s="281" t="s">
        <v>8949</v>
      </c>
      <c r="D2758" s="281" t="s">
        <v>2127</v>
      </c>
      <c r="E2758" s="281" t="s">
        <v>8950</v>
      </c>
      <c r="F2758" s="281">
        <v>2</v>
      </c>
      <c r="G2758" s="281" t="s">
        <v>282</v>
      </c>
      <c r="H2758" s="303">
        <v>39022</v>
      </c>
      <c r="I2758" s="281">
        <v>24</v>
      </c>
      <c r="J2758" s="281" t="s">
        <v>260</v>
      </c>
      <c r="K2758" s="281">
        <v>275</v>
      </c>
      <c r="L2758" s="281" t="s">
        <v>273</v>
      </c>
      <c r="M2758" s="281">
        <v>2078</v>
      </c>
      <c r="N2758" s="281" t="s">
        <v>5883</v>
      </c>
      <c r="O2758" s="281">
        <v>2</v>
      </c>
      <c r="P2758" s="281" t="s">
        <v>303</v>
      </c>
      <c r="W2758" s="281">
        <v>-20</v>
      </c>
      <c r="X2758" s="281" t="s">
        <v>1574</v>
      </c>
      <c r="AA2758" s="281">
        <v>-1</v>
      </c>
      <c r="AB2758" s="281" t="s">
        <v>7787</v>
      </c>
      <c r="AC2758" s="303">
        <v>44864</v>
      </c>
      <c r="AD2758" s="281" t="s">
        <v>11536</v>
      </c>
      <c r="AE2758" s="281" t="s">
        <v>5884</v>
      </c>
      <c r="AF2758" s="281" t="s">
        <v>266</v>
      </c>
      <c r="AG2758" s="281" t="s">
        <v>5885</v>
      </c>
      <c r="AI2758" s="281" t="s">
        <v>5886</v>
      </c>
      <c r="AJ2758" s="281" t="s">
        <v>11508</v>
      </c>
      <c r="AN2758" s="303">
        <v>44711</v>
      </c>
      <c r="AP2758" s="284">
        <f t="shared" si="385"/>
        <v>2751</v>
      </c>
      <c r="AQ2758" s="284" t="str">
        <f t="shared" si="386"/>
        <v>宮原薫子1</v>
      </c>
      <c r="AR2758" s="284" t="str">
        <f t="shared" si="387"/>
        <v>みやはらかおるこ1</v>
      </c>
      <c r="AS2758" s="284">
        <f t="shared" si="388"/>
        <v>1762341</v>
      </c>
      <c r="AT2758" s="284" t="str">
        <f t="shared" si="381"/>
        <v>宮原薫子</v>
      </c>
      <c r="AU2758" s="284">
        <f>IF(AT2758="","",COUNTIF(AT$8:AT2758,AT2758))</f>
        <v>1</v>
      </c>
      <c r="AV2758" s="284" t="str">
        <f t="shared" si="382"/>
        <v>みやはらかおるこ</v>
      </c>
      <c r="AW2758" s="284">
        <f>IF(AV2758="","",COUNTIF(AV$8:AV2758,AV2758))</f>
        <v>1</v>
      </c>
      <c r="AX2758" s="284" t="str">
        <f t="shared" si="380"/>
        <v/>
      </c>
      <c r="AY2758" s="284" t="str">
        <f t="shared" si="383"/>
        <v/>
      </c>
      <c r="AZ2758" s="284" t="str">
        <f t="shared" si="384"/>
        <v/>
      </c>
    </row>
    <row r="2759" spans="1:52" ht="18" customHeight="1">
      <c r="A2759" s="281">
        <v>1761606</v>
      </c>
      <c r="B2759" s="281" t="s">
        <v>8951</v>
      </c>
      <c r="C2759" s="281" t="s">
        <v>8952</v>
      </c>
      <c r="D2759" s="281" t="s">
        <v>8953</v>
      </c>
      <c r="E2759" s="281" t="s">
        <v>5476</v>
      </c>
      <c r="F2759" s="281">
        <v>2</v>
      </c>
      <c r="G2759" s="281" t="s">
        <v>282</v>
      </c>
      <c r="H2759" s="303">
        <v>39024</v>
      </c>
      <c r="I2759" s="281">
        <v>24</v>
      </c>
      <c r="J2759" s="281" t="s">
        <v>260</v>
      </c>
      <c r="K2759" s="281">
        <v>274</v>
      </c>
      <c r="L2759" s="281" t="s">
        <v>317</v>
      </c>
      <c r="M2759" s="281">
        <v>2071</v>
      </c>
      <c r="N2759" s="281" t="s">
        <v>5533</v>
      </c>
      <c r="O2759" s="281">
        <v>2</v>
      </c>
      <c r="P2759" s="281" t="s">
        <v>303</v>
      </c>
      <c r="W2759" s="281">
        <v>-20</v>
      </c>
      <c r="X2759" s="281" t="s">
        <v>1574</v>
      </c>
      <c r="AA2759" s="281">
        <v>-1</v>
      </c>
      <c r="AB2759" s="281" t="s">
        <v>7787</v>
      </c>
      <c r="AC2759" s="303">
        <v>44864</v>
      </c>
      <c r="AD2759" s="281" t="s">
        <v>11536</v>
      </c>
      <c r="AE2759" s="281" t="s">
        <v>1371</v>
      </c>
      <c r="AF2759" s="281" t="s">
        <v>266</v>
      </c>
      <c r="AG2759" s="281" t="s">
        <v>6052</v>
      </c>
      <c r="AI2759" s="281" t="s">
        <v>6053</v>
      </c>
      <c r="AJ2759" s="281" t="s">
        <v>11524</v>
      </c>
      <c r="AN2759" s="303">
        <v>44709</v>
      </c>
      <c r="AP2759" s="284">
        <f t="shared" si="385"/>
        <v>2752</v>
      </c>
      <c r="AQ2759" s="284" t="str">
        <f t="shared" si="386"/>
        <v>田崎陽和1</v>
      </c>
      <c r="AR2759" s="284" t="str">
        <f t="shared" si="387"/>
        <v>たざきひより1</v>
      </c>
      <c r="AS2759" s="284">
        <f t="shared" si="388"/>
        <v>1761606</v>
      </c>
      <c r="AT2759" s="284" t="str">
        <f t="shared" si="381"/>
        <v>田崎陽和</v>
      </c>
      <c r="AU2759" s="284">
        <f>IF(AT2759="","",COUNTIF(AT$8:AT2759,AT2759))</f>
        <v>1</v>
      </c>
      <c r="AV2759" s="284" t="str">
        <f t="shared" si="382"/>
        <v>たざきひより</v>
      </c>
      <c r="AW2759" s="284">
        <f>IF(AV2759="","",COUNTIF(AV$8:AV2759,AV2759))</f>
        <v>1</v>
      </c>
      <c r="AX2759" s="284" t="str">
        <f t="shared" si="380"/>
        <v/>
      </c>
      <c r="AY2759" s="284" t="str">
        <f t="shared" si="383"/>
        <v/>
      </c>
      <c r="AZ2759" s="284" t="str">
        <f t="shared" si="384"/>
        <v/>
      </c>
    </row>
    <row r="2760" spans="1:52" ht="18" customHeight="1">
      <c r="A2760" s="281">
        <v>1762437</v>
      </c>
      <c r="B2760" s="281" t="s">
        <v>8954</v>
      </c>
      <c r="C2760" s="281" t="s">
        <v>6288</v>
      </c>
      <c r="D2760" s="281" t="s">
        <v>8955</v>
      </c>
      <c r="E2760" s="281" t="s">
        <v>5527</v>
      </c>
      <c r="F2760" s="281">
        <v>2</v>
      </c>
      <c r="G2760" s="281" t="s">
        <v>282</v>
      </c>
      <c r="H2760" s="303">
        <v>39027</v>
      </c>
      <c r="I2760" s="281">
        <v>24</v>
      </c>
      <c r="J2760" s="281" t="s">
        <v>260</v>
      </c>
      <c r="K2760" s="281">
        <v>276</v>
      </c>
      <c r="L2760" s="281" t="s">
        <v>742</v>
      </c>
      <c r="M2760" s="281">
        <v>4572</v>
      </c>
      <c r="N2760" s="281" t="s">
        <v>5917</v>
      </c>
      <c r="O2760" s="281">
        <v>2</v>
      </c>
      <c r="P2760" s="281" t="s">
        <v>303</v>
      </c>
      <c r="W2760" s="281">
        <v>-20</v>
      </c>
      <c r="X2760" s="281" t="s">
        <v>1574</v>
      </c>
      <c r="AA2760" s="281">
        <v>-1</v>
      </c>
      <c r="AB2760" s="281" t="s">
        <v>7787</v>
      </c>
      <c r="AC2760" s="303">
        <v>44864</v>
      </c>
      <c r="AD2760" s="281" t="s">
        <v>11536</v>
      </c>
      <c r="AE2760" s="281" t="s">
        <v>2880</v>
      </c>
      <c r="AF2760" s="281" t="s">
        <v>266</v>
      </c>
      <c r="AG2760" s="281" t="s">
        <v>5918</v>
      </c>
      <c r="AI2760" s="281" t="s">
        <v>5919</v>
      </c>
      <c r="AN2760" s="303">
        <v>44711</v>
      </c>
      <c r="AP2760" s="284">
        <f t="shared" si="385"/>
        <v>2753</v>
      </c>
      <c r="AQ2760" s="284" t="str">
        <f t="shared" si="386"/>
        <v>瀧田穂乃香1</v>
      </c>
      <c r="AR2760" s="284" t="str">
        <f t="shared" si="387"/>
        <v>たきだほのか1</v>
      </c>
      <c r="AS2760" s="284">
        <f t="shared" si="388"/>
        <v>1762437</v>
      </c>
      <c r="AT2760" s="284" t="str">
        <f t="shared" si="381"/>
        <v>瀧田穂乃香</v>
      </c>
      <c r="AU2760" s="284">
        <f>IF(AT2760="","",COUNTIF(AT$8:AT2760,AT2760))</f>
        <v>1</v>
      </c>
      <c r="AV2760" s="284" t="str">
        <f t="shared" si="382"/>
        <v>たきだほのか</v>
      </c>
      <c r="AW2760" s="284">
        <f>IF(AV2760="","",COUNTIF(AV$8:AV2760,AV2760))</f>
        <v>1</v>
      </c>
      <c r="AX2760" s="284" t="str">
        <f t="shared" ref="AX2760:AX2823" si="389">IFERROR(VLOOKUP(AS2760,$BA$11:$BA$38,1,FALSE),"")</f>
        <v/>
      </c>
      <c r="AY2760" s="284" t="str">
        <f t="shared" si="383"/>
        <v/>
      </c>
      <c r="AZ2760" s="284" t="str">
        <f t="shared" si="384"/>
        <v/>
      </c>
    </row>
    <row r="2761" spans="1:52" ht="18" customHeight="1">
      <c r="A2761" s="281">
        <v>1760062</v>
      </c>
      <c r="B2761" s="281" t="s">
        <v>8956</v>
      </c>
      <c r="C2761" s="281" t="s">
        <v>5667</v>
      </c>
      <c r="D2761" s="281" t="s">
        <v>8957</v>
      </c>
      <c r="E2761" s="281" t="s">
        <v>5668</v>
      </c>
      <c r="F2761" s="281">
        <v>2</v>
      </c>
      <c r="G2761" s="281" t="s">
        <v>282</v>
      </c>
      <c r="H2761" s="303">
        <v>39028</v>
      </c>
      <c r="I2761" s="281">
        <v>24</v>
      </c>
      <c r="J2761" s="281" t="s">
        <v>260</v>
      </c>
      <c r="K2761" s="281">
        <v>271</v>
      </c>
      <c r="L2761" s="281" t="s">
        <v>413</v>
      </c>
      <c r="M2761" s="281">
        <v>2060</v>
      </c>
      <c r="N2761" s="281" t="s">
        <v>5369</v>
      </c>
      <c r="O2761" s="281">
        <v>2</v>
      </c>
      <c r="P2761" s="281" t="s">
        <v>303</v>
      </c>
      <c r="W2761" s="281">
        <v>-20</v>
      </c>
      <c r="X2761" s="281" t="s">
        <v>1574</v>
      </c>
      <c r="AA2761" s="281">
        <v>-1</v>
      </c>
      <c r="AB2761" s="281" t="s">
        <v>7787</v>
      </c>
      <c r="AC2761" s="303">
        <v>44864</v>
      </c>
      <c r="AD2761" s="281" t="s">
        <v>11537</v>
      </c>
      <c r="AE2761" s="281" t="s">
        <v>1017</v>
      </c>
      <c r="AF2761" s="281" t="s">
        <v>266</v>
      </c>
      <c r="AG2761" s="281" t="s">
        <v>5370</v>
      </c>
      <c r="AI2761" s="281" t="s">
        <v>5371</v>
      </c>
      <c r="AJ2761" s="281" t="s">
        <v>11466</v>
      </c>
      <c r="AN2761" s="303">
        <v>44705</v>
      </c>
      <c r="AP2761" s="284">
        <f t="shared" si="385"/>
        <v>2754</v>
      </c>
      <c r="AQ2761" s="284" t="str">
        <f t="shared" si="386"/>
        <v>松野莉子1</v>
      </c>
      <c r="AR2761" s="284" t="str">
        <f t="shared" si="387"/>
        <v>まつのりこ1</v>
      </c>
      <c r="AS2761" s="284">
        <f t="shared" si="388"/>
        <v>1760062</v>
      </c>
      <c r="AT2761" s="284" t="str">
        <f t="shared" si="381"/>
        <v>松野莉子</v>
      </c>
      <c r="AU2761" s="284">
        <f>IF(AT2761="","",COUNTIF(AT$8:AT2761,AT2761))</f>
        <v>1</v>
      </c>
      <c r="AV2761" s="284" t="str">
        <f t="shared" si="382"/>
        <v>まつのりこ</v>
      </c>
      <c r="AW2761" s="284">
        <f>IF(AV2761="","",COUNTIF(AV$8:AV2761,AV2761))</f>
        <v>1</v>
      </c>
      <c r="AX2761" s="284" t="str">
        <f t="shared" si="389"/>
        <v/>
      </c>
      <c r="AY2761" s="284" t="str">
        <f t="shared" si="383"/>
        <v/>
      </c>
      <c r="AZ2761" s="284" t="str">
        <f t="shared" si="384"/>
        <v/>
      </c>
    </row>
    <row r="2762" spans="1:52" ht="18" customHeight="1">
      <c r="A2762" s="281">
        <v>1762442</v>
      </c>
      <c r="B2762" s="281" t="s">
        <v>621</v>
      </c>
      <c r="C2762" s="281" t="s">
        <v>8958</v>
      </c>
      <c r="D2762" s="281" t="s">
        <v>1095</v>
      </c>
      <c r="E2762" s="281" t="s">
        <v>5030</v>
      </c>
      <c r="F2762" s="281">
        <v>2</v>
      </c>
      <c r="G2762" s="281" t="s">
        <v>282</v>
      </c>
      <c r="H2762" s="303">
        <v>39030</v>
      </c>
      <c r="I2762" s="281">
        <v>24</v>
      </c>
      <c r="J2762" s="281" t="s">
        <v>260</v>
      </c>
      <c r="K2762" s="281">
        <v>276</v>
      </c>
      <c r="L2762" s="281" t="s">
        <v>742</v>
      </c>
      <c r="M2762" s="281">
        <v>4572</v>
      </c>
      <c r="N2762" s="281" t="s">
        <v>5917</v>
      </c>
      <c r="O2762" s="281">
        <v>2</v>
      </c>
      <c r="P2762" s="281" t="s">
        <v>303</v>
      </c>
      <c r="W2762" s="281">
        <v>-20</v>
      </c>
      <c r="X2762" s="281" t="s">
        <v>1574</v>
      </c>
      <c r="AA2762" s="281">
        <v>-1</v>
      </c>
      <c r="AB2762" s="281" t="s">
        <v>7787</v>
      </c>
      <c r="AC2762" s="303">
        <v>44864</v>
      </c>
      <c r="AD2762" s="281" t="s">
        <v>11536</v>
      </c>
      <c r="AE2762" s="281" t="s">
        <v>2880</v>
      </c>
      <c r="AF2762" s="281" t="s">
        <v>266</v>
      </c>
      <c r="AG2762" s="281" t="s">
        <v>5918</v>
      </c>
      <c r="AI2762" s="281" t="s">
        <v>5919</v>
      </c>
      <c r="AN2762" s="303">
        <v>44711</v>
      </c>
      <c r="AP2762" s="284">
        <f t="shared" si="385"/>
        <v>2755</v>
      </c>
      <c r="AQ2762" s="284" t="str">
        <f t="shared" si="386"/>
        <v>中田瑞希1</v>
      </c>
      <c r="AR2762" s="284" t="str">
        <f t="shared" si="387"/>
        <v>なかたみずき1</v>
      </c>
      <c r="AS2762" s="284">
        <f t="shared" si="388"/>
        <v>1762442</v>
      </c>
      <c r="AT2762" s="284" t="str">
        <f t="shared" ref="AT2762:AT2825" si="390">B2762&amp;C2762</f>
        <v>中田瑞希</v>
      </c>
      <c r="AU2762" s="284">
        <f>IF(AT2762="","",COUNTIF(AT$8:AT2762,AT2762))</f>
        <v>1</v>
      </c>
      <c r="AV2762" s="284" t="str">
        <f t="shared" ref="AV2762:AV2825" si="391">D2762&amp;E2762</f>
        <v>なかたみずき</v>
      </c>
      <c r="AW2762" s="284">
        <f>IF(AV2762="","",COUNTIF(AV$8:AV2762,AV2762))</f>
        <v>1</v>
      </c>
      <c r="AX2762" s="284" t="str">
        <f t="shared" si="389"/>
        <v/>
      </c>
      <c r="AY2762" s="284" t="str">
        <f t="shared" ref="AY2762:AY2825" si="392">IF(AX2762="","",VLOOKUP(AS2762,$BA$11:$BC$38,2,FALSE))</f>
        <v/>
      </c>
      <c r="AZ2762" s="284" t="str">
        <f t="shared" ref="AZ2762:AZ2825" si="393">IF(AX2762="","",VLOOKUP(AS2762,$BA$11:$BC$38,3,FALSE))</f>
        <v/>
      </c>
    </row>
    <row r="2763" spans="1:52" ht="18" customHeight="1">
      <c r="A2763" s="281">
        <v>1759971</v>
      </c>
      <c r="B2763" s="281" t="s">
        <v>1294</v>
      </c>
      <c r="C2763" s="281" t="s">
        <v>8959</v>
      </c>
      <c r="D2763" s="281" t="s">
        <v>1296</v>
      </c>
      <c r="E2763" s="281" t="s">
        <v>8960</v>
      </c>
      <c r="F2763" s="281">
        <v>1</v>
      </c>
      <c r="G2763" s="281" t="s">
        <v>259</v>
      </c>
      <c r="H2763" s="303">
        <v>39031</v>
      </c>
      <c r="I2763" s="281">
        <v>24</v>
      </c>
      <c r="J2763" s="281" t="s">
        <v>260</v>
      </c>
      <c r="K2763" s="281">
        <v>269</v>
      </c>
      <c r="L2763" s="281" t="s">
        <v>378</v>
      </c>
      <c r="M2763" s="281">
        <v>2047</v>
      </c>
      <c r="N2763" s="281" t="s">
        <v>6029</v>
      </c>
      <c r="O2763" s="281">
        <v>2</v>
      </c>
      <c r="P2763" s="281" t="s">
        <v>303</v>
      </c>
      <c r="W2763" s="281">
        <v>-20</v>
      </c>
      <c r="X2763" s="281" t="s">
        <v>1574</v>
      </c>
      <c r="AA2763" s="281">
        <v>-1</v>
      </c>
      <c r="AB2763" s="281" t="s">
        <v>7787</v>
      </c>
      <c r="AC2763" s="303">
        <v>44864</v>
      </c>
      <c r="AD2763" s="281" t="s">
        <v>11537</v>
      </c>
      <c r="AE2763" s="281" t="s">
        <v>6030</v>
      </c>
      <c r="AF2763" s="281" t="s">
        <v>266</v>
      </c>
      <c r="AG2763" s="281" t="s">
        <v>6031</v>
      </c>
      <c r="AI2763" s="281" t="s">
        <v>6032</v>
      </c>
      <c r="AJ2763" s="281" t="s">
        <v>11521</v>
      </c>
      <c r="AN2763" s="303">
        <v>44705</v>
      </c>
      <c r="AP2763" s="284">
        <f t="shared" ref="AP2763:AP2826" si="394">AP2762+1</f>
        <v>2756</v>
      </c>
      <c r="AQ2763" s="284" t="str">
        <f t="shared" ref="AQ2763:AQ2826" si="395">AT2763&amp;AU2763</f>
        <v>中山柊哉1</v>
      </c>
      <c r="AR2763" s="284" t="str">
        <f t="shared" ref="AR2763:AR2826" si="396">AV2763&amp;AW2763</f>
        <v>なかやましゅうや1</v>
      </c>
      <c r="AS2763" s="284">
        <f t="shared" ref="AS2763:AS2826" si="397">A2763</f>
        <v>1759971</v>
      </c>
      <c r="AT2763" s="284" t="str">
        <f t="shared" si="390"/>
        <v>中山柊哉</v>
      </c>
      <c r="AU2763" s="284">
        <f>IF(AT2763="","",COUNTIF(AT$8:AT2763,AT2763))</f>
        <v>1</v>
      </c>
      <c r="AV2763" s="284" t="str">
        <f t="shared" si="391"/>
        <v>なかやましゅうや</v>
      </c>
      <c r="AW2763" s="284">
        <f>IF(AV2763="","",COUNTIF(AV$8:AV2763,AV2763))</f>
        <v>1</v>
      </c>
      <c r="AX2763" s="284" t="str">
        <f t="shared" si="389"/>
        <v/>
      </c>
      <c r="AY2763" s="284" t="str">
        <f t="shared" si="392"/>
        <v/>
      </c>
      <c r="AZ2763" s="284" t="str">
        <f t="shared" si="393"/>
        <v/>
      </c>
    </row>
    <row r="2764" spans="1:52" ht="18" customHeight="1">
      <c r="A2764" s="281">
        <v>1762340</v>
      </c>
      <c r="B2764" s="281" t="s">
        <v>5689</v>
      </c>
      <c r="C2764" s="281" t="s">
        <v>5816</v>
      </c>
      <c r="D2764" s="281" t="s">
        <v>2033</v>
      </c>
      <c r="E2764" s="281" t="s">
        <v>8961</v>
      </c>
      <c r="F2764" s="281">
        <v>2</v>
      </c>
      <c r="G2764" s="281" t="s">
        <v>282</v>
      </c>
      <c r="H2764" s="303">
        <v>39031</v>
      </c>
      <c r="I2764" s="281">
        <v>24</v>
      </c>
      <c r="J2764" s="281" t="s">
        <v>260</v>
      </c>
      <c r="K2764" s="281">
        <v>275</v>
      </c>
      <c r="L2764" s="281" t="s">
        <v>273</v>
      </c>
      <c r="M2764" s="281">
        <v>2078</v>
      </c>
      <c r="N2764" s="281" t="s">
        <v>5883</v>
      </c>
      <c r="O2764" s="281">
        <v>2</v>
      </c>
      <c r="P2764" s="281" t="s">
        <v>303</v>
      </c>
      <c r="W2764" s="281">
        <v>-20</v>
      </c>
      <c r="X2764" s="281" t="s">
        <v>1574</v>
      </c>
      <c r="AA2764" s="281">
        <v>-1</v>
      </c>
      <c r="AB2764" s="281" t="s">
        <v>7787</v>
      </c>
      <c r="AC2764" s="303">
        <v>44864</v>
      </c>
      <c r="AD2764" s="281" t="s">
        <v>11536</v>
      </c>
      <c r="AE2764" s="281" t="s">
        <v>5884</v>
      </c>
      <c r="AF2764" s="281" t="s">
        <v>266</v>
      </c>
      <c r="AG2764" s="281" t="s">
        <v>5885</v>
      </c>
      <c r="AI2764" s="281" t="s">
        <v>5886</v>
      </c>
      <c r="AJ2764" s="281" t="s">
        <v>11508</v>
      </c>
      <c r="AN2764" s="303">
        <v>44711</v>
      </c>
      <c r="AP2764" s="284">
        <f t="shared" si="394"/>
        <v>2757</v>
      </c>
      <c r="AQ2764" s="284" t="str">
        <f t="shared" si="395"/>
        <v>峯村彩花1</v>
      </c>
      <c r="AR2764" s="284" t="str">
        <f t="shared" si="396"/>
        <v>みねむらいろは1</v>
      </c>
      <c r="AS2764" s="284">
        <f t="shared" si="397"/>
        <v>1762340</v>
      </c>
      <c r="AT2764" s="284" t="str">
        <f t="shared" si="390"/>
        <v>峯村彩花</v>
      </c>
      <c r="AU2764" s="284">
        <f>IF(AT2764="","",COUNTIF(AT$8:AT2764,AT2764))</f>
        <v>1</v>
      </c>
      <c r="AV2764" s="284" t="str">
        <f t="shared" si="391"/>
        <v>みねむらいろは</v>
      </c>
      <c r="AW2764" s="284">
        <f>IF(AV2764="","",COUNTIF(AV$8:AV2764,AV2764))</f>
        <v>1</v>
      </c>
      <c r="AX2764" s="284" t="str">
        <f t="shared" si="389"/>
        <v/>
      </c>
      <c r="AY2764" s="284" t="str">
        <f t="shared" si="392"/>
        <v/>
      </c>
      <c r="AZ2764" s="284" t="str">
        <f t="shared" si="393"/>
        <v/>
      </c>
    </row>
    <row r="2765" spans="1:52" ht="18" customHeight="1">
      <c r="A2765" s="281">
        <v>1760063</v>
      </c>
      <c r="B2765" s="281" t="s">
        <v>304</v>
      </c>
      <c r="C2765" s="281" t="s">
        <v>8962</v>
      </c>
      <c r="D2765" s="281" t="s">
        <v>306</v>
      </c>
      <c r="E2765" s="281" t="s">
        <v>7452</v>
      </c>
      <c r="F2765" s="281">
        <v>2</v>
      </c>
      <c r="G2765" s="281" t="s">
        <v>282</v>
      </c>
      <c r="H2765" s="303">
        <v>39032</v>
      </c>
      <c r="I2765" s="281">
        <v>24</v>
      </c>
      <c r="J2765" s="281" t="s">
        <v>260</v>
      </c>
      <c r="K2765" s="281">
        <v>271</v>
      </c>
      <c r="L2765" s="281" t="s">
        <v>413</v>
      </c>
      <c r="M2765" s="281">
        <v>2060</v>
      </c>
      <c r="N2765" s="281" t="s">
        <v>5369</v>
      </c>
      <c r="O2765" s="281">
        <v>2</v>
      </c>
      <c r="P2765" s="281" t="s">
        <v>303</v>
      </c>
      <c r="W2765" s="281">
        <v>-20</v>
      </c>
      <c r="X2765" s="281" t="s">
        <v>1574</v>
      </c>
      <c r="AA2765" s="281">
        <v>-1</v>
      </c>
      <c r="AB2765" s="281" t="s">
        <v>7787</v>
      </c>
      <c r="AC2765" s="303">
        <v>44864</v>
      </c>
      <c r="AD2765" s="281" t="s">
        <v>11537</v>
      </c>
      <c r="AE2765" s="281" t="s">
        <v>1017</v>
      </c>
      <c r="AF2765" s="281" t="s">
        <v>266</v>
      </c>
      <c r="AG2765" s="281" t="s">
        <v>5370</v>
      </c>
      <c r="AI2765" s="281" t="s">
        <v>5371</v>
      </c>
      <c r="AJ2765" s="281" t="s">
        <v>11466</v>
      </c>
      <c r="AN2765" s="303">
        <v>44705</v>
      </c>
      <c r="AP2765" s="284">
        <f t="shared" si="394"/>
        <v>2758</v>
      </c>
      <c r="AQ2765" s="284" t="str">
        <f t="shared" si="395"/>
        <v>今井唯翔1</v>
      </c>
      <c r="AR2765" s="284" t="str">
        <f t="shared" si="396"/>
        <v>いまいゆいか1</v>
      </c>
      <c r="AS2765" s="284">
        <f t="shared" si="397"/>
        <v>1760063</v>
      </c>
      <c r="AT2765" s="284" t="str">
        <f t="shared" si="390"/>
        <v>今井唯翔</v>
      </c>
      <c r="AU2765" s="284">
        <f>IF(AT2765="","",COUNTIF(AT$8:AT2765,AT2765))</f>
        <v>1</v>
      </c>
      <c r="AV2765" s="284" t="str">
        <f t="shared" si="391"/>
        <v>いまいゆいか</v>
      </c>
      <c r="AW2765" s="284">
        <f>IF(AV2765="","",COUNTIF(AV$8:AV2765,AV2765))</f>
        <v>1</v>
      </c>
      <c r="AX2765" s="284" t="str">
        <f t="shared" si="389"/>
        <v/>
      </c>
      <c r="AY2765" s="284" t="str">
        <f t="shared" si="392"/>
        <v/>
      </c>
      <c r="AZ2765" s="284" t="str">
        <f t="shared" si="393"/>
        <v/>
      </c>
    </row>
    <row r="2766" spans="1:52" ht="18" customHeight="1">
      <c r="A2766" s="281">
        <v>1762317</v>
      </c>
      <c r="B2766" s="281" t="s">
        <v>1707</v>
      </c>
      <c r="C2766" s="281" t="s">
        <v>8963</v>
      </c>
      <c r="D2766" s="281" t="s">
        <v>1289</v>
      </c>
      <c r="E2766" s="281" t="s">
        <v>8964</v>
      </c>
      <c r="F2766" s="281">
        <v>1</v>
      </c>
      <c r="G2766" s="281" t="s">
        <v>259</v>
      </c>
      <c r="H2766" s="303">
        <v>39035</v>
      </c>
      <c r="I2766" s="281">
        <v>24</v>
      </c>
      <c r="J2766" s="281" t="s">
        <v>260</v>
      </c>
      <c r="K2766" s="281">
        <v>275</v>
      </c>
      <c r="L2766" s="281" t="s">
        <v>273</v>
      </c>
      <c r="M2766" s="281">
        <v>2079</v>
      </c>
      <c r="N2766" s="281" t="s">
        <v>5907</v>
      </c>
      <c r="O2766" s="281">
        <v>2</v>
      </c>
      <c r="P2766" s="281" t="s">
        <v>303</v>
      </c>
      <c r="Q2766" s="281">
        <v>0</v>
      </c>
      <c r="S2766" s="281">
        <v>0</v>
      </c>
      <c r="W2766" s="281">
        <v>-20</v>
      </c>
      <c r="X2766" s="281" t="s">
        <v>1574</v>
      </c>
      <c r="AA2766" s="281">
        <v>-1</v>
      </c>
      <c r="AB2766" s="281" t="s">
        <v>7787</v>
      </c>
      <c r="AC2766" s="303">
        <v>44864</v>
      </c>
      <c r="AD2766" s="281" t="s">
        <v>11536</v>
      </c>
      <c r="AE2766" s="281" t="s">
        <v>5908</v>
      </c>
      <c r="AF2766" s="281" t="s">
        <v>266</v>
      </c>
      <c r="AG2766" s="281" t="s">
        <v>5909</v>
      </c>
      <c r="AI2766" s="281" t="s">
        <v>5910</v>
      </c>
      <c r="AJ2766" s="281" t="s">
        <v>11511</v>
      </c>
      <c r="AN2766" s="303">
        <v>44711</v>
      </c>
      <c r="AP2766" s="284">
        <f t="shared" si="394"/>
        <v>2759</v>
      </c>
      <c r="AQ2766" s="284" t="str">
        <f t="shared" si="395"/>
        <v>山崎将太郎1</v>
      </c>
      <c r="AR2766" s="284" t="str">
        <f t="shared" si="396"/>
        <v>やまざきしょうたろう1</v>
      </c>
      <c r="AS2766" s="284">
        <f t="shared" si="397"/>
        <v>1762317</v>
      </c>
      <c r="AT2766" s="284" t="str">
        <f t="shared" si="390"/>
        <v>山崎将太郎</v>
      </c>
      <c r="AU2766" s="284">
        <f>IF(AT2766="","",COUNTIF(AT$8:AT2766,AT2766))</f>
        <v>1</v>
      </c>
      <c r="AV2766" s="284" t="str">
        <f t="shared" si="391"/>
        <v>やまざきしょうたろう</v>
      </c>
      <c r="AW2766" s="284">
        <f>IF(AV2766="","",COUNTIF(AV$8:AV2766,AV2766))</f>
        <v>1</v>
      </c>
      <c r="AX2766" s="284" t="str">
        <f t="shared" si="389"/>
        <v/>
      </c>
      <c r="AY2766" s="284" t="str">
        <f t="shared" si="392"/>
        <v/>
      </c>
      <c r="AZ2766" s="284" t="str">
        <f t="shared" si="393"/>
        <v/>
      </c>
    </row>
    <row r="2767" spans="1:52" ht="18" customHeight="1">
      <c r="A2767" s="281">
        <v>1762673</v>
      </c>
      <c r="B2767" s="281" t="s">
        <v>3862</v>
      </c>
      <c r="C2767" s="281" t="s">
        <v>7550</v>
      </c>
      <c r="D2767" s="281" t="s">
        <v>3864</v>
      </c>
      <c r="E2767" s="281" t="s">
        <v>7881</v>
      </c>
      <c r="F2767" s="281">
        <v>2</v>
      </c>
      <c r="G2767" s="281" t="s">
        <v>282</v>
      </c>
      <c r="H2767" s="303">
        <v>39037</v>
      </c>
      <c r="I2767" s="281">
        <v>24</v>
      </c>
      <c r="J2767" s="281" t="s">
        <v>260</v>
      </c>
      <c r="K2767" s="281">
        <v>273</v>
      </c>
      <c r="L2767" s="281" t="s">
        <v>784</v>
      </c>
      <c r="M2767" s="281">
        <v>2065</v>
      </c>
      <c r="N2767" s="281" t="s">
        <v>6025</v>
      </c>
      <c r="O2767" s="281">
        <v>2</v>
      </c>
      <c r="P2767" s="281" t="s">
        <v>303</v>
      </c>
      <c r="W2767" s="281">
        <v>-20</v>
      </c>
      <c r="X2767" s="281" t="s">
        <v>1574</v>
      </c>
      <c r="AA2767" s="281">
        <v>-1</v>
      </c>
      <c r="AB2767" s="281" t="s">
        <v>7787</v>
      </c>
      <c r="AC2767" s="303">
        <v>44864</v>
      </c>
      <c r="AD2767" s="281" t="s">
        <v>11536</v>
      </c>
      <c r="AE2767" s="281" t="s">
        <v>7497</v>
      </c>
      <c r="AF2767" s="281" t="s">
        <v>266</v>
      </c>
      <c r="AG2767" s="281" t="s">
        <v>7498</v>
      </c>
      <c r="AI2767" s="281" t="s">
        <v>7499</v>
      </c>
      <c r="AJ2767" s="281" t="s">
        <v>11615</v>
      </c>
      <c r="AN2767" s="303">
        <v>44711</v>
      </c>
      <c r="AP2767" s="284">
        <f t="shared" si="394"/>
        <v>2760</v>
      </c>
      <c r="AQ2767" s="284" t="str">
        <f t="shared" si="395"/>
        <v>古田汐音1</v>
      </c>
      <c r="AR2767" s="284" t="str">
        <f t="shared" si="396"/>
        <v>ふるたしおん1</v>
      </c>
      <c r="AS2767" s="284">
        <f t="shared" si="397"/>
        <v>1762673</v>
      </c>
      <c r="AT2767" s="284" t="str">
        <f t="shared" si="390"/>
        <v>古田汐音</v>
      </c>
      <c r="AU2767" s="284">
        <f>IF(AT2767="","",COUNTIF(AT$8:AT2767,AT2767))</f>
        <v>1</v>
      </c>
      <c r="AV2767" s="284" t="str">
        <f t="shared" si="391"/>
        <v>ふるたしおん</v>
      </c>
      <c r="AW2767" s="284">
        <f>IF(AV2767="","",COUNTIF(AV$8:AV2767,AV2767))</f>
        <v>1</v>
      </c>
      <c r="AX2767" s="284" t="str">
        <f t="shared" si="389"/>
        <v/>
      </c>
      <c r="AY2767" s="284" t="str">
        <f t="shared" si="392"/>
        <v/>
      </c>
      <c r="AZ2767" s="284" t="str">
        <f t="shared" si="393"/>
        <v/>
      </c>
    </row>
    <row r="2768" spans="1:52" ht="18" customHeight="1">
      <c r="A2768" s="281">
        <v>1759989</v>
      </c>
      <c r="B2768" s="281" t="s">
        <v>1294</v>
      </c>
      <c r="C2768" s="281" t="s">
        <v>8965</v>
      </c>
      <c r="D2768" s="281" t="s">
        <v>1296</v>
      </c>
      <c r="E2768" s="281" t="s">
        <v>4500</v>
      </c>
      <c r="F2768" s="281">
        <v>2</v>
      </c>
      <c r="G2768" s="281" t="s">
        <v>282</v>
      </c>
      <c r="H2768" s="303">
        <v>39040</v>
      </c>
      <c r="I2768" s="281">
        <v>24</v>
      </c>
      <c r="J2768" s="281" t="s">
        <v>260</v>
      </c>
      <c r="K2768" s="281">
        <v>269</v>
      </c>
      <c r="L2768" s="281" t="s">
        <v>378</v>
      </c>
      <c r="M2768" s="281">
        <v>2047</v>
      </c>
      <c r="N2768" s="281" t="s">
        <v>6029</v>
      </c>
      <c r="O2768" s="281">
        <v>2</v>
      </c>
      <c r="P2768" s="281" t="s">
        <v>303</v>
      </c>
      <c r="W2768" s="281">
        <v>-20</v>
      </c>
      <c r="X2768" s="281" t="s">
        <v>1574</v>
      </c>
      <c r="AA2768" s="281">
        <v>-1</v>
      </c>
      <c r="AB2768" s="281" t="s">
        <v>7787</v>
      </c>
      <c r="AC2768" s="303">
        <v>44864</v>
      </c>
      <c r="AD2768" s="281" t="s">
        <v>11537</v>
      </c>
      <c r="AE2768" s="281" t="s">
        <v>6030</v>
      </c>
      <c r="AF2768" s="281" t="s">
        <v>266</v>
      </c>
      <c r="AG2768" s="281" t="s">
        <v>6031</v>
      </c>
      <c r="AI2768" s="281" t="s">
        <v>6032</v>
      </c>
      <c r="AJ2768" s="281" t="s">
        <v>11521</v>
      </c>
      <c r="AN2768" s="303">
        <v>44705</v>
      </c>
      <c r="AP2768" s="284">
        <f t="shared" si="394"/>
        <v>2761</v>
      </c>
      <c r="AQ2768" s="284" t="str">
        <f t="shared" si="395"/>
        <v>中山凛桜1</v>
      </c>
      <c r="AR2768" s="284" t="str">
        <f t="shared" si="396"/>
        <v>なかやまりお2</v>
      </c>
      <c r="AS2768" s="284">
        <f t="shared" si="397"/>
        <v>1759989</v>
      </c>
      <c r="AT2768" s="284" t="str">
        <f t="shared" si="390"/>
        <v>中山凛桜</v>
      </c>
      <c r="AU2768" s="284">
        <f>IF(AT2768="","",COUNTIF(AT$8:AT2768,AT2768))</f>
        <v>1</v>
      </c>
      <c r="AV2768" s="284" t="str">
        <f t="shared" si="391"/>
        <v>なかやまりお</v>
      </c>
      <c r="AW2768" s="284">
        <f>IF(AV2768="","",COUNTIF(AV$8:AV2768,AV2768))</f>
        <v>2</v>
      </c>
      <c r="AX2768" s="284" t="str">
        <f t="shared" si="389"/>
        <v/>
      </c>
      <c r="AY2768" s="284" t="str">
        <f t="shared" si="392"/>
        <v/>
      </c>
      <c r="AZ2768" s="284" t="str">
        <f t="shared" si="393"/>
        <v/>
      </c>
    </row>
    <row r="2769" spans="1:52" ht="18" customHeight="1">
      <c r="A2769" s="281">
        <v>1762439</v>
      </c>
      <c r="B2769" s="281" t="s">
        <v>2645</v>
      </c>
      <c r="C2769" s="281" t="s">
        <v>8966</v>
      </c>
      <c r="D2769" s="281" t="s">
        <v>2520</v>
      </c>
      <c r="E2769" s="281" t="s">
        <v>6918</v>
      </c>
      <c r="F2769" s="281">
        <v>2</v>
      </c>
      <c r="G2769" s="281" t="s">
        <v>282</v>
      </c>
      <c r="H2769" s="303">
        <v>39042</v>
      </c>
      <c r="I2769" s="281">
        <v>24</v>
      </c>
      <c r="J2769" s="281" t="s">
        <v>260</v>
      </c>
      <c r="K2769" s="281">
        <v>276</v>
      </c>
      <c r="L2769" s="281" t="s">
        <v>742</v>
      </c>
      <c r="M2769" s="281">
        <v>4572</v>
      </c>
      <c r="N2769" s="281" t="s">
        <v>5917</v>
      </c>
      <c r="O2769" s="281">
        <v>2</v>
      </c>
      <c r="P2769" s="281" t="s">
        <v>303</v>
      </c>
      <c r="W2769" s="281">
        <v>-20</v>
      </c>
      <c r="X2769" s="281" t="s">
        <v>1574</v>
      </c>
      <c r="AA2769" s="281">
        <v>-1</v>
      </c>
      <c r="AB2769" s="281" t="s">
        <v>7787</v>
      </c>
      <c r="AC2769" s="303">
        <v>44864</v>
      </c>
      <c r="AD2769" s="281" t="s">
        <v>11536</v>
      </c>
      <c r="AE2769" s="281" t="s">
        <v>2880</v>
      </c>
      <c r="AF2769" s="281" t="s">
        <v>266</v>
      </c>
      <c r="AG2769" s="281" t="s">
        <v>5918</v>
      </c>
      <c r="AI2769" s="281" t="s">
        <v>5919</v>
      </c>
      <c r="AN2769" s="303">
        <v>44711</v>
      </c>
      <c r="AP2769" s="284">
        <f t="shared" si="394"/>
        <v>2762</v>
      </c>
      <c r="AQ2769" s="284" t="str">
        <f t="shared" si="395"/>
        <v>斉藤楓果1</v>
      </c>
      <c r="AR2769" s="284" t="str">
        <f t="shared" si="396"/>
        <v>さいとうふうか1</v>
      </c>
      <c r="AS2769" s="284">
        <f t="shared" si="397"/>
        <v>1762439</v>
      </c>
      <c r="AT2769" s="284" t="str">
        <f t="shared" si="390"/>
        <v>斉藤楓果</v>
      </c>
      <c r="AU2769" s="284">
        <f>IF(AT2769="","",COUNTIF(AT$8:AT2769,AT2769))</f>
        <v>1</v>
      </c>
      <c r="AV2769" s="284" t="str">
        <f t="shared" si="391"/>
        <v>さいとうふうか</v>
      </c>
      <c r="AW2769" s="284">
        <f>IF(AV2769="","",COUNTIF(AV$8:AV2769,AV2769))</f>
        <v>1</v>
      </c>
      <c r="AX2769" s="284" t="str">
        <f t="shared" si="389"/>
        <v/>
      </c>
      <c r="AY2769" s="284" t="str">
        <f t="shared" si="392"/>
        <v/>
      </c>
      <c r="AZ2769" s="284" t="str">
        <f t="shared" si="393"/>
        <v/>
      </c>
    </row>
    <row r="2770" spans="1:52" ht="18" customHeight="1">
      <c r="A2770" s="281">
        <v>1762391</v>
      </c>
      <c r="B2770" s="281" t="s">
        <v>5381</v>
      </c>
      <c r="C2770" s="281" t="s">
        <v>8967</v>
      </c>
      <c r="D2770" s="281" t="s">
        <v>5383</v>
      </c>
      <c r="E2770" s="281" t="s">
        <v>4214</v>
      </c>
      <c r="F2770" s="281">
        <v>2</v>
      </c>
      <c r="G2770" s="281" t="s">
        <v>282</v>
      </c>
      <c r="H2770" s="303">
        <v>39046</v>
      </c>
      <c r="I2770" s="281">
        <v>24</v>
      </c>
      <c r="J2770" s="281" t="s">
        <v>260</v>
      </c>
      <c r="K2770" s="281">
        <v>275</v>
      </c>
      <c r="L2770" s="281" t="s">
        <v>273</v>
      </c>
      <c r="M2770" s="281">
        <v>2075</v>
      </c>
      <c r="N2770" s="281" t="s">
        <v>5544</v>
      </c>
      <c r="O2770" s="281">
        <v>2</v>
      </c>
      <c r="P2770" s="281" t="s">
        <v>303</v>
      </c>
      <c r="W2770" s="281">
        <v>-20</v>
      </c>
      <c r="X2770" s="281" t="s">
        <v>1574</v>
      </c>
      <c r="AA2770" s="281">
        <v>-1</v>
      </c>
      <c r="AB2770" s="281" t="s">
        <v>7787</v>
      </c>
      <c r="AC2770" s="303">
        <v>44864</v>
      </c>
      <c r="AD2770" s="281" t="s">
        <v>11536</v>
      </c>
      <c r="AE2770" s="281" t="s">
        <v>6218</v>
      </c>
      <c r="AF2770" s="281" t="s">
        <v>266</v>
      </c>
      <c r="AG2770" s="281" t="s">
        <v>6219</v>
      </c>
      <c r="AI2770" s="281" t="s">
        <v>6220</v>
      </c>
      <c r="AJ2770" s="281" t="s">
        <v>11540</v>
      </c>
      <c r="AN2770" s="303">
        <v>44711</v>
      </c>
      <c r="AP2770" s="284">
        <f t="shared" si="394"/>
        <v>2763</v>
      </c>
      <c r="AQ2770" s="284" t="str">
        <f t="shared" si="395"/>
        <v>小宮山仁美1</v>
      </c>
      <c r="AR2770" s="284" t="str">
        <f t="shared" si="396"/>
        <v>こみやまひとみ1</v>
      </c>
      <c r="AS2770" s="284">
        <f t="shared" si="397"/>
        <v>1762391</v>
      </c>
      <c r="AT2770" s="284" t="str">
        <f t="shared" si="390"/>
        <v>小宮山仁美</v>
      </c>
      <c r="AU2770" s="284">
        <f>IF(AT2770="","",COUNTIF(AT$8:AT2770,AT2770))</f>
        <v>1</v>
      </c>
      <c r="AV2770" s="284" t="str">
        <f t="shared" si="391"/>
        <v>こみやまひとみ</v>
      </c>
      <c r="AW2770" s="284">
        <f>IF(AV2770="","",COUNTIF(AV$8:AV2770,AV2770))</f>
        <v>1</v>
      </c>
      <c r="AX2770" s="284" t="str">
        <f t="shared" si="389"/>
        <v/>
      </c>
      <c r="AY2770" s="284" t="str">
        <f t="shared" si="392"/>
        <v/>
      </c>
      <c r="AZ2770" s="284" t="str">
        <f t="shared" si="393"/>
        <v/>
      </c>
    </row>
    <row r="2771" spans="1:52" ht="18" customHeight="1">
      <c r="A2771" s="281">
        <v>1759986</v>
      </c>
      <c r="B2771" s="281" t="s">
        <v>8968</v>
      </c>
      <c r="C2771" s="281" t="s">
        <v>8969</v>
      </c>
      <c r="D2771" s="281" t="s">
        <v>8970</v>
      </c>
      <c r="E2771" s="281" t="s">
        <v>8971</v>
      </c>
      <c r="F2771" s="281">
        <v>2</v>
      </c>
      <c r="G2771" s="281" t="s">
        <v>282</v>
      </c>
      <c r="H2771" s="303">
        <v>39047</v>
      </c>
      <c r="I2771" s="281">
        <v>24</v>
      </c>
      <c r="J2771" s="281" t="s">
        <v>260</v>
      </c>
      <c r="K2771" s="281">
        <v>269</v>
      </c>
      <c r="L2771" s="281" t="s">
        <v>378</v>
      </c>
      <c r="M2771" s="281">
        <v>2047</v>
      </c>
      <c r="N2771" s="281" t="s">
        <v>6029</v>
      </c>
      <c r="O2771" s="281">
        <v>2</v>
      </c>
      <c r="P2771" s="281" t="s">
        <v>303</v>
      </c>
      <c r="W2771" s="281">
        <v>-20</v>
      </c>
      <c r="X2771" s="281" t="s">
        <v>1574</v>
      </c>
      <c r="AA2771" s="281">
        <v>-1</v>
      </c>
      <c r="AB2771" s="281" t="s">
        <v>7787</v>
      </c>
      <c r="AC2771" s="303">
        <v>44864</v>
      </c>
      <c r="AD2771" s="281" t="s">
        <v>11537</v>
      </c>
      <c r="AE2771" s="281" t="s">
        <v>6030</v>
      </c>
      <c r="AF2771" s="281" t="s">
        <v>266</v>
      </c>
      <c r="AG2771" s="281" t="s">
        <v>6031</v>
      </c>
      <c r="AI2771" s="281" t="s">
        <v>6032</v>
      </c>
      <c r="AJ2771" s="281" t="s">
        <v>11521</v>
      </c>
      <c r="AN2771" s="303">
        <v>44705</v>
      </c>
      <c r="AP2771" s="284">
        <f t="shared" si="394"/>
        <v>2764</v>
      </c>
      <c r="AQ2771" s="284" t="str">
        <f t="shared" si="395"/>
        <v>亀井寧1</v>
      </c>
      <c r="AR2771" s="284" t="str">
        <f t="shared" si="396"/>
        <v>かめいしず1</v>
      </c>
      <c r="AS2771" s="284">
        <f t="shared" si="397"/>
        <v>1759986</v>
      </c>
      <c r="AT2771" s="284" t="str">
        <f t="shared" si="390"/>
        <v>亀井寧</v>
      </c>
      <c r="AU2771" s="284">
        <f>IF(AT2771="","",COUNTIF(AT$8:AT2771,AT2771))</f>
        <v>1</v>
      </c>
      <c r="AV2771" s="284" t="str">
        <f t="shared" si="391"/>
        <v>かめいしず</v>
      </c>
      <c r="AW2771" s="284">
        <f>IF(AV2771="","",COUNTIF(AV$8:AV2771,AV2771))</f>
        <v>1</v>
      </c>
      <c r="AX2771" s="284" t="str">
        <f t="shared" si="389"/>
        <v/>
      </c>
      <c r="AY2771" s="284" t="str">
        <f t="shared" si="392"/>
        <v/>
      </c>
      <c r="AZ2771" s="284" t="str">
        <f t="shared" si="393"/>
        <v/>
      </c>
    </row>
    <row r="2772" spans="1:52" ht="18" customHeight="1">
      <c r="A2772" s="281">
        <v>1759975</v>
      </c>
      <c r="B2772" s="281" t="s">
        <v>8972</v>
      </c>
      <c r="C2772" s="281" t="s">
        <v>8973</v>
      </c>
      <c r="D2772" s="281" t="s">
        <v>8974</v>
      </c>
      <c r="E2772" s="281" t="s">
        <v>4982</v>
      </c>
      <c r="F2772" s="281">
        <v>1</v>
      </c>
      <c r="G2772" s="281" t="s">
        <v>259</v>
      </c>
      <c r="H2772" s="303">
        <v>39048</v>
      </c>
      <c r="I2772" s="281">
        <v>24</v>
      </c>
      <c r="J2772" s="281" t="s">
        <v>260</v>
      </c>
      <c r="K2772" s="281">
        <v>269</v>
      </c>
      <c r="L2772" s="281" t="s">
        <v>378</v>
      </c>
      <c r="M2772" s="281">
        <v>2047</v>
      </c>
      <c r="N2772" s="281" t="s">
        <v>6029</v>
      </c>
      <c r="O2772" s="281">
        <v>2</v>
      </c>
      <c r="P2772" s="281" t="s">
        <v>303</v>
      </c>
      <c r="W2772" s="281">
        <v>-20</v>
      </c>
      <c r="X2772" s="281" t="s">
        <v>1574</v>
      </c>
      <c r="AA2772" s="281">
        <v>-1</v>
      </c>
      <c r="AB2772" s="281" t="s">
        <v>7787</v>
      </c>
      <c r="AC2772" s="303">
        <v>44864</v>
      </c>
      <c r="AD2772" s="281" t="s">
        <v>11537</v>
      </c>
      <c r="AE2772" s="281" t="s">
        <v>6030</v>
      </c>
      <c r="AF2772" s="281" t="s">
        <v>266</v>
      </c>
      <c r="AG2772" s="281" t="s">
        <v>6031</v>
      </c>
      <c r="AI2772" s="281" t="s">
        <v>6032</v>
      </c>
      <c r="AJ2772" s="281" t="s">
        <v>11521</v>
      </c>
      <c r="AN2772" s="303">
        <v>44705</v>
      </c>
      <c r="AP2772" s="284">
        <f t="shared" si="394"/>
        <v>2765</v>
      </c>
      <c r="AQ2772" s="284" t="str">
        <f t="shared" si="395"/>
        <v>藤井渓伍1</v>
      </c>
      <c r="AR2772" s="284" t="str">
        <f t="shared" si="396"/>
        <v>ふじいけいご1</v>
      </c>
      <c r="AS2772" s="284">
        <f t="shared" si="397"/>
        <v>1759975</v>
      </c>
      <c r="AT2772" s="284" t="str">
        <f t="shared" si="390"/>
        <v>藤井渓伍</v>
      </c>
      <c r="AU2772" s="284">
        <f>IF(AT2772="","",COUNTIF(AT$8:AT2772,AT2772))</f>
        <v>1</v>
      </c>
      <c r="AV2772" s="284" t="str">
        <f t="shared" si="391"/>
        <v>ふじいけいご</v>
      </c>
      <c r="AW2772" s="284">
        <f>IF(AV2772="","",COUNTIF(AV$8:AV2772,AV2772))</f>
        <v>1</v>
      </c>
      <c r="AX2772" s="284" t="str">
        <f t="shared" si="389"/>
        <v/>
      </c>
      <c r="AY2772" s="284" t="str">
        <f t="shared" si="392"/>
        <v/>
      </c>
      <c r="AZ2772" s="284" t="str">
        <f t="shared" si="393"/>
        <v/>
      </c>
    </row>
    <row r="2773" spans="1:52" ht="18" customHeight="1">
      <c r="A2773" s="281">
        <v>1762288</v>
      </c>
      <c r="B2773" s="281" t="s">
        <v>892</v>
      </c>
      <c r="C2773" s="281" t="s">
        <v>8975</v>
      </c>
      <c r="D2773" s="281" t="s">
        <v>894</v>
      </c>
      <c r="E2773" s="281" t="s">
        <v>8975</v>
      </c>
      <c r="F2773" s="281">
        <v>2</v>
      </c>
      <c r="G2773" s="281" t="s">
        <v>282</v>
      </c>
      <c r="H2773" s="303">
        <v>39049</v>
      </c>
      <c r="I2773" s="281">
        <v>24</v>
      </c>
      <c r="J2773" s="281" t="s">
        <v>260</v>
      </c>
      <c r="K2773" s="281">
        <v>275</v>
      </c>
      <c r="L2773" s="281" t="s">
        <v>273</v>
      </c>
      <c r="M2773" s="281">
        <v>2081</v>
      </c>
      <c r="N2773" s="281" t="s">
        <v>5858</v>
      </c>
      <c r="O2773" s="281">
        <v>2</v>
      </c>
      <c r="P2773" s="281" t="s">
        <v>303</v>
      </c>
      <c r="Q2773" s="281">
        <v>0</v>
      </c>
      <c r="S2773" s="281">
        <v>0</v>
      </c>
      <c r="W2773" s="281">
        <v>-20</v>
      </c>
      <c r="X2773" s="281" t="s">
        <v>1574</v>
      </c>
      <c r="AA2773" s="281">
        <v>-1</v>
      </c>
      <c r="AB2773" s="281" t="s">
        <v>7787</v>
      </c>
      <c r="AC2773" s="303">
        <v>44864</v>
      </c>
      <c r="AD2773" s="281" t="s">
        <v>11536</v>
      </c>
      <c r="AE2773" s="281" t="s">
        <v>5859</v>
      </c>
      <c r="AF2773" s="281" t="s">
        <v>266</v>
      </c>
      <c r="AG2773" s="281" t="s">
        <v>5860</v>
      </c>
      <c r="AI2773" s="281" t="s">
        <v>5861</v>
      </c>
      <c r="AJ2773" s="281" t="s">
        <v>11504</v>
      </c>
      <c r="AN2773" s="303">
        <v>44711</v>
      </c>
      <c r="AP2773" s="284">
        <f t="shared" si="394"/>
        <v>2766</v>
      </c>
      <c r="AQ2773" s="284" t="str">
        <f t="shared" si="395"/>
        <v>丸山らな1</v>
      </c>
      <c r="AR2773" s="284" t="str">
        <f t="shared" si="396"/>
        <v>まるやまらな1</v>
      </c>
      <c r="AS2773" s="284">
        <f t="shared" si="397"/>
        <v>1762288</v>
      </c>
      <c r="AT2773" s="284" t="str">
        <f t="shared" si="390"/>
        <v>丸山らな</v>
      </c>
      <c r="AU2773" s="284">
        <f>IF(AT2773="","",COUNTIF(AT$8:AT2773,AT2773))</f>
        <v>1</v>
      </c>
      <c r="AV2773" s="284" t="str">
        <f t="shared" si="391"/>
        <v>まるやまらな</v>
      </c>
      <c r="AW2773" s="284">
        <f>IF(AV2773="","",COUNTIF(AV$8:AV2773,AV2773))</f>
        <v>1</v>
      </c>
      <c r="AX2773" s="284" t="str">
        <f t="shared" si="389"/>
        <v/>
      </c>
      <c r="AY2773" s="284" t="str">
        <f t="shared" si="392"/>
        <v/>
      </c>
      <c r="AZ2773" s="284" t="str">
        <f t="shared" si="393"/>
        <v/>
      </c>
    </row>
    <row r="2774" spans="1:52" ht="18" customHeight="1">
      <c r="A2774" s="281">
        <v>1759954</v>
      </c>
      <c r="B2774" s="281" t="s">
        <v>8976</v>
      </c>
      <c r="C2774" s="281" t="s">
        <v>8977</v>
      </c>
      <c r="D2774" s="281" t="s">
        <v>8978</v>
      </c>
      <c r="E2774" s="281" t="s">
        <v>8979</v>
      </c>
      <c r="F2774" s="281">
        <v>1</v>
      </c>
      <c r="G2774" s="281" t="s">
        <v>259</v>
      </c>
      <c r="H2774" s="303">
        <v>39051</v>
      </c>
      <c r="I2774" s="281">
        <v>24</v>
      </c>
      <c r="J2774" s="281" t="s">
        <v>260</v>
      </c>
      <c r="K2774" s="281">
        <v>271</v>
      </c>
      <c r="L2774" s="281" t="s">
        <v>413</v>
      </c>
      <c r="M2774" s="281">
        <v>2057</v>
      </c>
      <c r="N2774" s="281" t="s">
        <v>5938</v>
      </c>
      <c r="O2774" s="281">
        <v>2</v>
      </c>
      <c r="P2774" s="281" t="s">
        <v>303</v>
      </c>
      <c r="W2774" s="281">
        <v>-20</v>
      </c>
      <c r="X2774" s="281" t="s">
        <v>1574</v>
      </c>
      <c r="AA2774" s="281">
        <v>-1</v>
      </c>
      <c r="AB2774" s="281" t="s">
        <v>7787</v>
      </c>
      <c r="AC2774" s="303">
        <v>44864</v>
      </c>
      <c r="AD2774" s="281" t="s">
        <v>11537</v>
      </c>
      <c r="AE2774" s="281" t="s">
        <v>3703</v>
      </c>
      <c r="AF2774" s="281" t="s">
        <v>266</v>
      </c>
      <c r="AG2774" s="281" t="s">
        <v>5939</v>
      </c>
      <c r="AI2774" s="281" t="s">
        <v>5940</v>
      </c>
      <c r="AJ2774" s="281" t="s">
        <v>11514</v>
      </c>
      <c r="AN2774" s="303">
        <v>44705</v>
      </c>
      <c r="AP2774" s="284">
        <f t="shared" si="394"/>
        <v>2767</v>
      </c>
      <c r="AQ2774" s="284" t="str">
        <f t="shared" si="395"/>
        <v>輿石絆1</v>
      </c>
      <c r="AR2774" s="284" t="str">
        <f t="shared" si="396"/>
        <v>こしいしきずな1</v>
      </c>
      <c r="AS2774" s="284">
        <f t="shared" si="397"/>
        <v>1759954</v>
      </c>
      <c r="AT2774" s="284" t="str">
        <f t="shared" si="390"/>
        <v>輿石絆</v>
      </c>
      <c r="AU2774" s="284">
        <f>IF(AT2774="","",COUNTIF(AT$8:AT2774,AT2774))</f>
        <v>1</v>
      </c>
      <c r="AV2774" s="284" t="str">
        <f t="shared" si="391"/>
        <v>こしいしきずな</v>
      </c>
      <c r="AW2774" s="284">
        <f>IF(AV2774="","",COUNTIF(AV$8:AV2774,AV2774))</f>
        <v>1</v>
      </c>
      <c r="AX2774" s="284" t="str">
        <f t="shared" si="389"/>
        <v/>
      </c>
      <c r="AY2774" s="284" t="str">
        <f t="shared" si="392"/>
        <v/>
      </c>
      <c r="AZ2774" s="284" t="str">
        <f t="shared" si="393"/>
        <v/>
      </c>
    </row>
    <row r="2775" spans="1:52" ht="18" customHeight="1">
      <c r="A2775" s="281">
        <v>1760035</v>
      </c>
      <c r="B2775" s="281" t="s">
        <v>831</v>
      </c>
      <c r="C2775" s="281" t="s">
        <v>8980</v>
      </c>
      <c r="D2775" s="281" t="s">
        <v>833</v>
      </c>
      <c r="E2775" s="281" t="s">
        <v>869</v>
      </c>
      <c r="F2775" s="281">
        <v>1</v>
      </c>
      <c r="G2775" s="281" t="s">
        <v>259</v>
      </c>
      <c r="H2775" s="303">
        <v>39054</v>
      </c>
      <c r="I2775" s="281">
        <v>24</v>
      </c>
      <c r="J2775" s="281" t="s">
        <v>260</v>
      </c>
      <c r="K2775" s="281">
        <v>270</v>
      </c>
      <c r="L2775" s="281" t="s">
        <v>720</v>
      </c>
      <c r="M2775" s="281">
        <v>2054</v>
      </c>
      <c r="N2775" s="281" t="s">
        <v>5865</v>
      </c>
      <c r="O2775" s="281">
        <v>2</v>
      </c>
      <c r="P2775" s="281" t="s">
        <v>303</v>
      </c>
      <c r="W2775" s="281">
        <v>-20</v>
      </c>
      <c r="X2775" s="281" t="s">
        <v>1574</v>
      </c>
      <c r="AA2775" s="281">
        <v>-1</v>
      </c>
      <c r="AB2775" s="281" t="s">
        <v>7787</v>
      </c>
      <c r="AC2775" s="303">
        <v>44864</v>
      </c>
      <c r="AD2775" s="281" t="s">
        <v>11537</v>
      </c>
      <c r="AE2775" s="281" t="s">
        <v>5866</v>
      </c>
      <c r="AF2775" s="281" t="s">
        <v>266</v>
      </c>
      <c r="AG2775" s="281" t="s">
        <v>5867</v>
      </c>
      <c r="AI2775" s="281" t="s">
        <v>5868</v>
      </c>
      <c r="AJ2775" s="281" t="s">
        <v>11506</v>
      </c>
      <c r="AN2775" s="303">
        <v>44705</v>
      </c>
      <c r="AP2775" s="284">
        <f t="shared" si="394"/>
        <v>2768</v>
      </c>
      <c r="AQ2775" s="284" t="str">
        <f t="shared" si="395"/>
        <v>安藤雅人1</v>
      </c>
      <c r="AR2775" s="284" t="str">
        <f t="shared" si="396"/>
        <v>あんどうまさと1</v>
      </c>
      <c r="AS2775" s="284">
        <f t="shared" si="397"/>
        <v>1760035</v>
      </c>
      <c r="AT2775" s="284" t="str">
        <f t="shared" si="390"/>
        <v>安藤雅人</v>
      </c>
      <c r="AU2775" s="284">
        <f>IF(AT2775="","",COUNTIF(AT$8:AT2775,AT2775))</f>
        <v>1</v>
      </c>
      <c r="AV2775" s="284" t="str">
        <f t="shared" si="391"/>
        <v>あんどうまさと</v>
      </c>
      <c r="AW2775" s="284">
        <f>IF(AV2775="","",COUNTIF(AV$8:AV2775,AV2775))</f>
        <v>1</v>
      </c>
      <c r="AX2775" s="284" t="str">
        <f t="shared" si="389"/>
        <v/>
      </c>
      <c r="AY2775" s="284" t="str">
        <f t="shared" si="392"/>
        <v/>
      </c>
      <c r="AZ2775" s="284" t="str">
        <f t="shared" si="393"/>
        <v/>
      </c>
    </row>
    <row r="2776" spans="1:52" ht="18" customHeight="1">
      <c r="A2776" s="281">
        <v>1762331</v>
      </c>
      <c r="B2776" s="281" t="s">
        <v>309</v>
      </c>
      <c r="C2776" s="281" t="s">
        <v>8981</v>
      </c>
      <c r="D2776" s="281" t="s">
        <v>2363</v>
      </c>
      <c r="E2776" s="281" t="s">
        <v>7233</v>
      </c>
      <c r="F2776" s="281">
        <v>2</v>
      </c>
      <c r="G2776" s="281" t="s">
        <v>282</v>
      </c>
      <c r="H2776" s="303">
        <v>39056</v>
      </c>
      <c r="I2776" s="281">
        <v>24</v>
      </c>
      <c r="J2776" s="281" t="s">
        <v>260</v>
      </c>
      <c r="K2776" s="281">
        <v>275</v>
      </c>
      <c r="L2776" s="281" t="s">
        <v>273</v>
      </c>
      <c r="M2776" s="281">
        <v>2079</v>
      </c>
      <c r="N2776" s="281" t="s">
        <v>5907</v>
      </c>
      <c r="O2776" s="281">
        <v>2</v>
      </c>
      <c r="P2776" s="281" t="s">
        <v>303</v>
      </c>
      <c r="Q2776" s="281">
        <v>0</v>
      </c>
      <c r="S2776" s="281">
        <v>0</v>
      </c>
      <c r="W2776" s="281">
        <v>-20</v>
      </c>
      <c r="X2776" s="281" t="s">
        <v>1574</v>
      </c>
      <c r="AA2776" s="281">
        <v>-1</v>
      </c>
      <c r="AB2776" s="281" t="s">
        <v>7787</v>
      </c>
      <c r="AC2776" s="303">
        <v>44864</v>
      </c>
      <c r="AD2776" s="281" t="s">
        <v>11536</v>
      </c>
      <c r="AE2776" s="281" t="s">
        <v>5908</v>
      </c>
      <c r="AF2776" s="281" t="s">
        <v>266</v>
      </c>
      <c r="AG2776" s="281" t="s">
        <v>5909</v>
      </c>
      <c r="AI2776" s="281" t="s">
        <v>5910</v>
      </c>
      <c r="AJ2776" s="281" t="s">
        <v>11511</v>
      </c>
      <c r="AN2776" s="303">
        <v>44711</v>
      </c>
      <c r="AP2776" s="284">
        <f t="shared" si="394"/>
        <v>2769</v>
      </c>
      <c r="AQ2776" s="284" t="str">
        <f t="shared" si="395"/>
        <v>飯島琳香1</v>
      </c>
      <c r="AR2776" s="284" t="str">
        <f t="shared" si="396"/>
        <v>いいじまりんか1</v>
      </c>
      <c r="AS2776" s="284">
        <f t="shared" si="397"/>
        <v>1762331</v>
      </c>
      <c r="AT2776" s="284" t="str">
        <f t="shared" si="390"/>
        <v>飯島琳香</v>
      </c>
      <c r="AU2776" s="284">
        <f>IF(AT2776="","",COUNTIF(AT$8:AT2776,AT2776))</f>
        <v>1</v>
      </c>
      <c r="AV2776" s="284" t="str">
        <f t="shared" si="391"/>
        <v>いいじまりんか</v>
      </c>
      <c r="AW2776" s="284">
        <f>IF(AV2776="","",COUNTIF(AV$8:AV2776,AV2776))</f>
        <v>1</v>
      </c>
      <c r="AX2776" s="284" t="str">
        <f t="shared" si="389"/>
        <v/>
      </c>
      <c r="AY2776" s="284" t="str">
        <f t="shared" si="392"/>
        <v/>
      </c>
      <c r="AZ2776" s="284" t="str">
        <f t="shared" si="393"/>
        <v/>
      </c>
    </row>
    <row r="2777" spans="1:52" ht="18" customHeight="1">
      <c r="A2777" s="281">
        <v>1759976</v>
      </c>
      <c r="B2777" s="281" t="s">
        <v>2383</v>
      </c>
      <c r="C2777" s="281" t="s">
        <v>6940</v>
      </c>
      <c r="D2777" s="281" t="s">
        <v>2385</v>
      </c>
      <c r="E2777" s="281" t="s">
        <v>5837</v>
      </c>
      <c r="F2777" s="281">
        <v>1</v>
      </c>
      <c r="G2777" s="281" t="s">
        <v>259</v>
      </c>
      <c r="H2777" s="303">
        <v>39064</v>
      </c>
      <c r="I2777" s="281">
        <v>24</v>
      </c>
      <c r="J2777" s="281" t="s">
        <v>260</v>
      </c>
      <c r="K2777" s="281">
        <v>269</v>
      </c>
      <c r="L2777" s="281" t="s">
        <v>378</v>
      </c>
      <c r="M2777" s="281">
        <v>2047</v>
      </c>
      <c r="N2777" s="281" t="s">
        <v>6029</v>
      </c>
      <c r="O2777" s="281">
        <v>2</v>
      </c>
      <c r="P2777" s="281" t="s">
        <v>303</v>
      </c>
      <c r="W2777" s="281">
        <v>-20</v>
      </c>
      <c r="X2777" s="281" t="s">
        <v>1574</v>
      </c>
      <c r="AA2777" s="281">
        <v>-1</v>
      </c>
      <c r="AB2777" s="281" t="s">
        <v>7787</v>
      </c>
      <c r="AC2777" s="303">
        <v>44864</v>
      </c>
      <c r="AD2777" s="281" t="s">
        <v>11537</v>
      </c>
      <c r="AE2777" s="281" t="s">
        <v>6030</v>
      </c>
      <c r="AF2777" s="281" t="s">
        <v>266</v>
      </c>
      <c r="AG2777" s="281" t="s">
        <v>6031</v>
      </c>
      <c r="AI2777" s="281" t="s">
        <v>6032</v>
      </c>
      <c r="AJ2777" s="281" t="s">
        <v>11521</v>
      </c>
      <c r="AN2777" s="303">
        <v>44705</v>
      </c>
      <c r="AP2777" s="284">
        <f t="shared" si="394"/>
        <v>2770</v>
      </c>
      <c r="AQ2777" s="284" t="str">
        <f t="shared" si="395"/>
        <v>藤田翔1</v>
      </c>
      <c r="AR2777" s="284" t="str">
        <f t="shared" si="396"/>
        <v>ふじたしょう1</v>
      </c>
      <c r="AS2777" s="284">
        <f t="shared" si="397"/>
        <v>1759976</v>
      </c>
      <c r="AT2777" s="284" t="str">
        <f t="shared" si="390"/>
        <v>藤田翔</v>
      </c>
      <c r="AU2777" s="284">
        <f>IF(AT2777="","",COUNTIF(AT$8:AT2777,AT2777))</f>
        <v>1</v>
      </c>
      <c r="AV2777" s="284" t="str">
        <f t="shared" si="391"/>
        <v>ふじたしょう</v>
      </c>
      <c r="AW2777" s="284">
        <f>IF(AV2777="","",COUNTIF(AV$8:AV2777,AV2777))</f>
        <v>1</v>
      </c>
      <c r="AX2777" s="284" t="str">
        <f t="shared" si="389"/>
        <v/>
      </c>
      <c r="AY2777" s="284" t="str">
        <f t="shared" si="392"/>
        <v/>
      </c>
      <c r="AZ2777" s="284" t="str">
        <f t="shared" si="393"/>
        <v/>
      </c>
    </row>
    <row r="2778" spans="1:52" ht="18" customHeight="1">
      <c r="A2778" s="281">
        <v>1762419</v>
      </c>
      <c r="B2778" s="281" t="s">
        <v>892</v>
      </c>
      <c r="C2778" s="281" t="s">
        <v>8982</v>
      </c>
      <c r="D2778" s="281" t="s">
        <v>894</v>
      </c>
      <c r="E2778" s="281" t="s">
        <v>3655</v>
      </c>
      <c r="F2778" s="281">
        <v>1</v>
      </c>
      <c r="G2778" s="281" t="s">
        <v>259</v>
      </c>
      <c r="H2778" s="303">
        <v>39064</v>
      </c>
      <c r="I2778" s="281">
        <v>24</v>
      </c>
      <c r="J2778" s="281" t="s">
        <v>260</v>
      </c>
      <c r="K2778" s="281">
        <v>276</v>
      </c>
      <c r="L2778" s="281" t="s">
        <v>742</v>
      </c>
      <c r="M2778" s="281">
        <v>2085</v>
      </c>
      <c r="N2778" s="281" t="s">
        <v>5925</v>
      </c>
      <c r="O2778" s="281">
        <v>2</v>
      </c>
      <c r="P2778" s="281" t="s">
        <v>303</v>
      </c>
      <c r="W2778" s="281">
        <v>-20</v>
      </c>
      <c r="X2778" s="281" t="s">
        <v>1574</v>
      </c>
      <c r="AA2778" s="281">
        <v>-1</v>
      </c>
      <c r="AB2778" s="281" t="s">
        <v>7787</v>
      </c>
      <c r="AC2778" s="303">
        <v>44864</v>
      </c>
      <c r="AD2778" s="281" t="s">
        <v>11536</v>
      </c>
      <c r="AE2778" s="281" t="s">
        <v>1131</v>
      </c>
      <c r="AF2778" s="281" t="s">
        <v>266</v>
      </c>
      <c r="AG2778" s="281" t="s">
        <v>5926</v>
      </c>
      <c r="AI2778" s="281" t="s">
        <v>5927</v>
      </c>
      <c r="AJ2778" s="281" t="s">
        <v>11512</v>
      </c>
      <c r="AN2778" s="303">
        <v>44711</v>
      </c>
      <c r="AP2778" s="284">
        <f t="shared" si="394"/>
        <v>2771</v>
      </c>
      <c r="AQ2778" s="284" t="str">
        <f t="shared" si="395"/>
        <v>丸山颯大1</v>
      </c>
      <c r="AR2778" s="284" t="str">
        <f t="shared" si="396"/>
        <v>まるやまそうた1</v>
      </c>
      <c r="AS2778" s="284">
        <f t="shared" si="397"/>
        <v>1762419</v>
      </c>
      <c r="AT2778" s="284" t="str">
        <f t="shared" si="390"/>
        <v>丸山颯大</v>
      </c>
      <c r="AU2778" s="284">
        <f>IF(AT2778="","",COUNTIF(AT$8:AT2778,AT2778))</f>
        <v>1</v>
      </c>
      <c r="AV2778" s="284" t="str">
        <f t="shared" si="391"/>
        <v>まるやまそうた</v>
      </c>
      <c r="AW2778" s="284">
        <f>IF(AV2778="","",COUNTIF(AV$8:AV2778,AV2778))</f>
        <v>1</v>
      </c>
      <c r="AX2778" s="284" t="str">
        <f t="shared" si="389"/>
        <v/>
      </c>
      <c r="AY2778" s="284" t="str">
        <f t="shared" si="392"/>
        <v/>
      </c>
      <c r="AZ2778" s="284" t="str">
        <f t="shared" si="393"/>
        <v/>
      </c>
    </row>
    <row r="2779" spans="1:52" ht="18" customHeight="1">
      <c r="A2779" s="281">
        <v>1762426</v>
      </c>
      <c r="B2779" s="281" t="s">
        <v>1384</v>
      </c>
      <c r="C2779" s="281" t="s">
        <v>8983</v>
      </c>
      <c r="D2779" s="281" t="s">
        <v>1386</v>
      </c>
      <c r="E2779" s="281" t="s">
        <v>5303</v>
      </c>
      <c r="F2779" s="281">
        <v>2</v>
      </c>
      <c r="G2779" s="281" t="s">
        <v>282</v>
      </c>
      <c r="H2779" s="303">
        <v>39064</v>
      </c>
      <c r="I2779" s="281">
        <v>24</v>
      </c>
      <c r="J2779" s="281" t="s">
        <v>260</v>
      </c>
      <c r="K2779" s="281">
        <v>276</v>
      </c>
      <c r="L2779" s="281" t="s">
        <v>742</v>
      </c>
      <c r="M2779" s="281">
        <v>2085</v>
      </c>
      <c r="N2779" s="281" t="s">
        <v>5925</v>
      </c>
      <c r="O2779" s="281">
        <v>2</v>
      </c>
      <c r="P2779" s="281" t="s">
        <v>303</v>
      </c>
      <c r="W2779" s="281">
        <v>-20</v>
      </c>
      <c r="X2779" s="281" t="s">
        <v>1574</v>
      </c>
      <c r="AA2779" s="281">
        <v>-1</v>
      </c>
      <c r="AB2779" s="281" t="s">
        <v>7787</v>
      </c>
      <c r="AC2779" s="303">
        <v>44864</v>
      </c>
      <c r="AD2779" s="281" t="s">
        <v>11536</v>
      </c>
      <c r="AE2779" s="281" t="s">
        <v>1131</v>
      </c>
      <c r="AF2779" s="281" t="s">
        <v>266</v>
      </c>
      <c r="AG2779" s="281" t="s">
        <v>5926</v>
      </c>
      <c r="AI2779" s="281" t="s">
        <v>5927</v>
      </c>
      <c r="AJ2779" s="281" t="s">
        <v>11512</v>
      </c>
      <c r="AN2779" s="303">
        <v>44711</v>
      </c>
      <c r="AP2779" s="284">
        <f t="shared" si="394"/>
        <v>2772</v>
      </c>
      <c r="AQ2779" s="284" t="str">
        <f t="shared" si="395"/>
        <v>森レナ1</v>
      </c>
      <c r="AR2779" s="284" t="str">
        <f t="shared" si="396"/>
        <v>もりれな1</v>
      </c>
      <c r="AS2779" s="284">
        <f t="shared" si="397"/>
        <v>1762426</v>
      </c>
      <c r="AT2779" s="284" t="str">
        <f t="shared" si="390"/>
        <v>森レナ</v>
      </c>
      <c r="AU2779" s="284">
        <f>IF(AT2779="","",COUNTIF(AT$8:AT2779,AT2779))</f>
        <v>1</v>
      </c>
      <c r="AV2779" s="284" t="str">
        <f t="shared" si="391"/>
        <v>もりれな</v>
      </c>
      <c r="AW2779" s="284">
        <f>IF(AV2779="","",COUNTIF(AV$8:AV2779,AV2779))</f>
        <v>1</v>
      </c>
      <c r="AX2779" s="284" t="str">
        <f t="shared" si="389"/>
        <v/>
      </c>
      <c r="AY2779" s="284" t="str">
        <f t="shared" si="392"/>
        <v/>
      </c>
      <c r="AZ2779" s="284" t="str">
        <f t="shared" si="393"/>
        <v/>
      </c>
    </row>
    <row r="2780" spans="1:52" ht="18" customHeight="1">
      <c r="A2780" s="281">
        <v>1762338</v>
      </c>
      <c r="B2780" s="281" t="s">
        <v>8984</v>
      </c>
      <c r="C2780" s="281" t="s">
        <v>7015</v>
      </c>
      <c r="D2780" s="281" t="s">
        <v>8985</v>
      </c>
      <c r="E2780" s="281" t="s">
        <v>7016</v>
      </c>
      <c r="F2780" s="281">
        <v>2</v>
      </c>
      <c r="G2780" s="281" t="s">
        <v>282</v>
      </c>
      <c r="H2780" s="303">
        <v>39065</v>
      </c>
      <c r="I2780" s="281">
        <v>24</v>
      </c>
      <c r="J2780" s="281" t="s">
        <v>260</v>
      </c>
      <c r="K2780" s="281">
        <v>275</v>
      </c>
      <c r="L2780" s="281" t="s">
        <v>273</v>
      </c>
      <c r="M2780" s="281">
        <v>2078</v>
      </c>
      <c r="N2780" s="281" t="s">
        <v>5883</v>
      </c>
      <c r="O2780" s="281">
        <v>2</v>
      </c>
      <c r="P2780" s="281" t="s">
        <v>303</v>
      </c>
      <c r="W2780" s="281">
        <v>-20</v>
      </c>
      <c r="X2780" s="281" t="s">
        <v>1574</v>
      </c>
      <c r="AA2780" s="281">
        <v>-1</v>
      </c>
      <c r="AB2780" s="281" t="s">
        <v>7787</v>
      </c>
      <c r="AC2780" s="303">
        <v>44864</v>
      </c>
      <c r="AD2780" s="281" t="s">
        <v>11536</v>
      </c>
      <c r="AE2780" s="281" t="s">
        <v>5884</v>
      </c>
      <c r="AF2780" s="281" t="s">
        <v>266</v>
      </c>
      <c r="AG2780" s="281" t="s">
        <v>5885</v>
      </c>
      <c r="AI2780" s="281" t="s">
        <v>5886</v>
      </c>
      <c r="AJ2780" s="281" t="s">
        <v>11508</v>
      </c>
      <c r="AN2780" s="303">
        <v>44711</v>
      </c>
      <c r="AP2780" s="284">
        <f t="shared" si="394"/>
        <v>2773</v>
      </c>
      <c r="AQ2780" s="284" t="str">
        <f t="shared" si="395"/>
        <v>渡名喜美羽1</v>
      </c>
      <c r="AR2780" s="284" t="str">
        <f t="shared" si="396"/>
        <v>となきみう1</v>
      </c>
      <c r="AS2780" s="284">
        <f t="shared" si="397"/>
        <v>1762338</v>
      </c>
      <c r="AT2780" s="284" t="str">
        <f t="shared" si="390"/>
        <v>渡名喜美羽</v>
      </c>
      <c r="AU2780" s="284">
        <f>IF(AT2780="","",COUNTIF(AT$8:AT2780,AT2780))</f>
        <v>1</v>
      </c>
      <c r="AV2780" s="284" t="str">
        <f t="shared" si="391"/>
        <v>となきみう</v>
      </c>
      <c r="AW2780" s="284">
        <f>IF(AV2780="","",COUNTIF(AV$8:AV2780,AV2780))</f>
        <v>1</v>
      </c>
      <c r="AX2780" s="284" t="str">
        <f t="shared" si="389"/>
        <v/>
      </c>
      <c r="AY2780" s="284" t="str">
        <f t="shared" si="392"/>
        <v/>
      </c>
      <c r="AZ2780" s="284" t="str">
        <f t="shared" si="393"/>
        <v/>
      </c>
    </row>
    <row r="2781" spans="1:52" ht="18" customHeight="1">
      <c r="A2781" s="281">
        <v>1760038</v>
      </c>
      <c r="B2781" s="281" t="s">
        <v>8986</v>
      </c>
      <c r="C2781" s="281" t="s">
        <v>8987</v>
      </c>
      <c r="D2781" s="281" t="s">
        <v>8988</v>
      </c>
      <c r="E2781" s="281" t="s">
        <v>8989</v>
      </c>
      <c r="F2781" s="281">
        <v>1</v>
      </c>
      <c r="G2781" s="281" t="s">
        <v>259</v>
      </c>
      <c r="H2781" s="303">
        <v>39068</v>
      </c>
      <c r="I2781" s="281">
        <v>24</v>
      </c>
      <c r="J2781" s="281" t="s">
        <v>260</v>
      </c>
      <c r="K2781" s="281">
        <v>270</v>
      </c>
      <c r="L2781" s="281" t="s">
        <v>720</v>
      </c>
      <c r="M2781" s="281">
        <v>2054</v>
      </c>
      <c r="N2781" s="281" t="s">
        <v>5865</v>
      </c>
      <c r="O2781" s="281">
        <v>2</v>
      </c>
      <c r="P2781" s="281" t="s">
        <v>303</v>
      </c>
      <c r="W2781" s="281">
        <v>-20</v>
      </c>
      <c r="X2781" s="281" t="s">
        <v>1574</v>
      </c>
      <c r="AA2781" s="281">
        <v>-1</v>
      </c>
      <c r="AB2781" s="281" t="s">
        <v>7787</v>
      </c>
      <c r="AC2781" s="303">
        <v>44864</v>
      </c>
      <c r="AD2781" s="281" t="s">
        <v>11537</v>
      </c>
      <c r="AE2781" s="281" t="s">
        <v>5866</v>
      </c>
      <c r="AF2781" s="281" t="s">
        <v>266</v>
      </c>
      <c r="AG2781" s="281" t="s">
        <v>5867</v>
      </c>
      <c r="AI2781" s="281" t="s">
        <v>5868</v>
      </c>
      <c r="AJ2781" s="281" t="s">
        <v>11506</v>
      </c>
      <c r="AN2781" s="303">
        <v>44705</v>
      </c>
      <c r="AP2781" s="284">
        <f t="shared" si="394"/>
        <v>2774</v>
      </c>
      <c r="AQ2781" s="284" t="str">
        <f t="shared" si="395"/>
        <v>寺田玖雅1</v>
      </c>
      <c r="AR2781" s="284" t="str">
        <f t="shared" si="396"/>
        <v>てらだくうが1</v>
      </c>
      <c r="AS2781" s="284">
        <f t="shared" si="397"/>
        <v>1760038</v>
      </c>
      <c r="AT2781" s="284" t="str">
        <f t="shared" si="390"/>
        <v>寺田玖雅</v>
      </c>
      <c r="AU2781" s="284">
        <f>IF(AT2781="","",COUNTIF(AT$8:AT2781,AT2781))</f>
        <v>1</v>
      </c>
      <c r="AV2781" s="284" t="str">
        <f t="shared" si="391"/>
        <v>てらだくうが</v>
      </c>
      <c r="AW2781" s="284">
        <f>IF(AV2781="","",COUNTIF(AV$8:AV2781,AV2781))</f>
        <v>1</v>
      </c>
      <c r="AX2781" s="284" t="str">
        <f t="shared" si="389"/>
        <v/>
      </c>
      <c r="AY2781" s="284" t="str">
        <f t="shared" si="392"/>
        <v/>
      </c>
      <c r="AZ2781" s="284" t="str">
        <f t="shared" si="393"/>
        <v/>
      </c>
    </row>
    <row r="2782" spans="1:52" ht="18" customHeight="1">
      <c r="A2782" s="281">
        <v>1759987</v>
      </c>
      <c r="B2782" s="281" t="s">
        <v>2990</v>
      </c>
      <c r="C2782" s="281" t="s">
        <v>7524</v>
      </c>
      <c r="D2782" s="281" t="s">
        <v>1895</v>
      </c>
      <c r="E2782" s="281" t="s">
        <v>6002</v>
      </c>
      <c r="F2782" s="281">
        <v>2</v>
      </c>
      <c r="G2782" s="281" t="s">
        <v>282</v>
      </c>
      <c r="H2782" s="303">
        <v>39069</v>
      </c>
      <c r="I2782" s="281">
        <v>24</v>
      </c>
      <c r="J2782" s="281" t="s">
        <v>260</v>
      </c>
      <c r="K2782" s="281">
        <v>269</v>
      </c>
      <c r="L2782" s="281" t="s">
        <v>378</v>
      </c>
      <c r="M2782" s="281">
        <v>2047</v>
      </c>
      <c r="N2782" s="281" t="s">
        <v>6029</v>
      </c>
      <c r="O2782" s="281">
        <v>2</v>
      </c>
      <c r="P2782" s="281" t="s">
        <v>303</v>
      </c>
      <c r="W2782" s="281">
        <v>-20</v>
      </c>
      <c r="X2782" s="281" t="s">
        <v>1574</v>
      </c>
      <c r="AA2782" s="281">
        <v>-1</v>
      </c>
      <c r="AB2782" s="281" t="s">
        <v>7787</v>
      </c>
      <c r="AC2782" s="303">
        <v>44864</v>
      </c>
      <c r="AD2782" s="281" t="s">
        <v>11537</v>
      </c>
      <c r="AE2782" s="281" t="s">
        <v>6030</v>
      </c>
      <c r="AF2782" s="281" t="s">
        <v>266</v>
      </c>
      <c r="AG2782" s="281" t="s">
        <v>6031</v>
      </c>
      <c r="AI2782" s="281" t="s">
        <v>6032</v>
      </c>
      <c r="AJ2782" s="281" t="s">
        <v>11521</v>
      </c>
      <c r="AN2782" s="303">
        <v>44705</v>
      </c>
      <c r="AP2782" s="284">
        <f t="shared" si="394"/>
        <v>2775</v>
      </c>
      <c r="AQ2782" s="284" t="str">
        <f t="shared" si="395"/>
        <v>森田麻央1</v>
      </c>
      <c r="AR2782" s="284" t="str">
        <f t="shared" si="396"/>
        <v>もりたまお1</v>
      </c>
      <c r="AS2782" s="284">
        <f t="shared" si="397"/>
        <v>1759987</v>
      </c>
      <c r="AT2782" s="284" t="str">
        <f t="shared" si="390"/>
        <v>森田麻央</v>
      </c>
      <c r="AU2782" s="284">
        <f>IF(AT2782="","",COUNTIF(AT$8:AT2782,AT2782))</f>
        <v>1</v>
      </c>
      <c r="AV2782" s="284" t="str">
        <f t="shared" si="391"/>
        <v>もりたまお</v>
      </c>
      <c r="AW2782" s="284">
        <f>IF(AV2782="","",COUNTIF(AV$8:AV2782,AV2782))</f>
        <v>1</v>
      </c>
      <c r="AX2782" s="284" t="str">
        <f t="shared" si="389"/>
        <v/>
      </c>
      <c r="AY2782" s="284" t="str">
        <f t="shared" si="392"/>
        <v/>
      </c>
      <c r="AZ2782" s="284" t="str">
        <f t="shared" si="393"/>
        <v/>
      </c>
    </row>
    <row r="2783" spans="1:52" ht="18" customHeight="1">
      <c r="A2783" s="281">
        <v>1760033</v>
      </c>
      <c r="B2783" s="281" t="s">
        <v>2529</v>
      </c>
      <c r="C2783" s="281" t="s">
        <v>8990</v>
      </c>
      <c r="D2783" s="281" t="s">
        <v>2531</v>
      </c>
      <c r="E2783" s="281" t="s">
        <v>8990</v>
      </c>
      <c r="F2783" s="281">
        <v>2</v>
      </c>
      <c r="G2783" s="281" t="s">
        <v>282</v>
      </c>
      <c r="H2783" s="303">
        <v>39069</v>
      </c>
      <c r="I2783" s="281">
        <v>24</v>
      </c>
      <c r="J2783" s="281" t="s">
        <v>260</v>
      </c>
      <c r="K2783" s="281">
        <v>270</v>
      </c>
      <c r="L2783" s="281" t="s">
        <v>720</v>
      </c>
      <c r="M2783" s="281">
        <v>2054</v>
      </c>
      <c r="N2783" s="281" t="s">
        <v>5865</v>
      </c>
      <c r="O2783" s="281">
        <v>2</v>
      </c>
      <c r="P2783" s="281" t="s">
        <v>303</v>
      </c>
      <c r="W2783" s="281">
        <v>-20</v>
      </c>
      <c r="X2783" s="281" t="s">
        <v>1574</v>
      </c>
      <c r="AA2783" s="281">
        <v>-1</v>
      </c>
      <c r="AB2783" s="281" t="s">
        <v>7787</v>
      </c>
      <c r="AC2783" s="303">
        <v>44864</v>
      </c>
      <c r="AD2783" s="281" t="s">
        <v>11537</v>
      </c>
      <c r="AE2783" s="281" t="s">
        <v>5866</v>
      </c>
      <c r="AF2783" s="281" t="s">
        <v>266</v>
      </c>
      <c r="AG2783" s="281" t="s">
        <v>5867</v>
      </c>
      <c r="AI2783" s="281" t="s">
        <v>5868</v>
      </c>
      <c r="AJ2783" s="281" t="s">
        <v>11506</v>
      </c>
      <c r="AN2783" s="303">
        <v>44705</v>
      </c>
      <c r="AP2783" s="284">
        <f t="shared" si="394"/>
        <v>2776</v>
      </c>
      <c r="AQ2783" s="284" t="str">
        <f t="shared" si="395"/>
        <v>青木すみれ1</v>
      </c>
      <c r="AR2783" s="284" t="str">
        <f t="shared" si="396"/>
        <v>あおきすみれ1</v>
      </c>
      <c r="AS2783" s="284">
        <f t="shared" si="397"/>
        <v>1760033</v>
      </c>
      <c r="AT2783" s="284" t="str">
        <f t="shared" si="390"/>
        <v>青木すみれ</v>
      </c>
      <c r="AU2783" s="284">
        <f>IF(AT2783="","",COUNTIF(AT$8:AT2783,AT2783))</f>
        <v>1</v>
      </c>
      <c r="AV2783" s="284" t="str">
        <f t="shared" si="391"/>
        <v>あおきすみれ</v>
      </c>
      <c r="AW2783" s="284">
        <f>IF(AV2783="","",COUNTIF(AV$8:AV2783,AV2783))</f>
        <v>1</v>
      </c>
      <c r="AX2783" s="284" t="str">
        <f t="shared" si="389"/>
        <v/>
      </c>
      <c r="AY2783" s="284" t="str">
        <f t="shared" si="392"/>
        <v/>
      </c>
      <c r="AZ2783" s="284" t="str">
        <f t="shared" si="393"/>
        <v/>
      </c>
    </row>
    <row r="2784" spans="1:52" ht="18" customHeight="1">
      <c r="A2784" s="281">
        <v>1762278</v>
      </c>
      <c r="B2784" s="281" t="s">
        <v>930</v>
      </c>
      <c r="C2784" s="281" t="s">
        <v>5476</v>
      </c>
      <c r="D2784" s="281" t="s">
        <v>3000</v>
      </c>
      <c r="E2784" s="281" t="s">
        <v>5476</v>
      </c>
      <c r="F2784" s="281">
        <v>2</v>
      </c>
      <c r="G2784" s="281" t="s">
        <v>282</v>
      </c>
      <c r="H2784" s="303">
        <v>39080</v>
      </c>
      <c r="I2784" s="281">
        <v>24</v>
      </c>
      <c r="J2784" s="281" t="s">
        <v>260</v>
      </c>
      <c r="K2784" s="281">
        <v>275</v>
      </c>
      <c r="L2784" s="281" t="s">
        <v>273</v>
      </c>
      <c r="M2784" s="281">
        <v>2081</v>
      </c>
      <c r="N2784" s="281" t="s">
        <v>5858</v>
      </c>
      <c r="O2784" s="281">
        <v>2</v>
      </c>
      <c r="P2784" s="281" t="s">
        <v>303</v>
      </c>
      <c r="Q2784" s="281">
        <v>0</v>
      </c>
      <c r="S2784" s="281">
        <v>0</v>
      </c>
      <c r="W2784" s="281">
        <v>-20</v>
      </c>
      <c r="X2784" s="281" t="s">
        <v>1574</v>
      </c>
      <c r="AA2784" s="281">
        <v>-1</v>
      </c>
      <c r="AB2784" s="281" t="s">
        <v>7787</v>
      </c>
      <c r="AC2784" s="303">
        <v>44864</v>
      </c>
      <c r="AD2784" s="281" t="s">
        <v>11536</v>
      </c>
      <c r="AE2784" s="281" t="s">
        <v>5859</v>
      </c>
      <c r="AF2784" s="281" t="s">
        <v>266</v>
      </c>
      <c r="AG2784" s="281" t="s">
        <v>5860</v>
      </c>
      <c r="AI2784" s="281" t="s">
        <v>5861</v>
      </c>
      <c r="AJ2784" s="281" t="s">
        <v>11504</v>
      </c>
      <c r="AN2784" s="303">
        <v>44711</v>
      </c>
      <c r="AP2784" s="284">
        <f t="shared" si="394"/>
        <v>2777</v>
      </c>
      <c r="AQ2784" s="284" t="str">
        <f t="shared" si="395"/>
        <v>深澤ひより1</v>
      </c>
      <c r="AR2784" s="284" t="str">
        <f t="shared" si="396"/>
        <v>ふかさわひより1</v>
      </c>
      <c r="AS2784" s="284">
        <f t="shared" si="397"/>
        <v>1762278</v>
      </c>
      <c r="AT2784" s="284" t="str">
        <f t="shared" si="390"/>
        <v>深澤ひより</v>
      </c>
      <c r="AU2784" s="284">
        <f>IF(AT2784="","",COUNTIF(AT$8:AT2784,AT2784))</f>
        <v>1</v>
      </c>
      <c r="AV2784" s="284" t="str">
        <f t="shared" si="391"/>
        <v>ふかさわひより</v>
      </c>
      <c r="AW2784" s="284">
        <f>IF(AV2784="","",COUNTIF(AV$8:AV2784,AV2784))</f>
        <v>1</v>
      </c>
      <c r="AX2784" s="284" t="str">
        <f t="shared" si="389"/>
        <v/>
      </c>
      <c r="AY2784" s="284" t="str">
        <f t="shared" si="392"/>
        <v/>
      </c>
      <c r="AZ2784" s="284" t="str">
        <f t="shared" si="393"/>
        <v/>
      </c>
    </row>
    <row r="2785" spans="1:52" ht="18" customHeight="1">
      <c r="A2785" s="281">
        <v>1762335</v>
      </c>
      <c r="B2785" s="281" t="s">
        <v>421</v>
      </c>
      <c r="C2785" s="281" t="s">
        <v>8030</v>
      </c>
      <c r="D2785" s="281" t="s">
        <v>423</v>
      </c>
      <c r="E2785" s="281" t="s">
        <v>8031</v>
      </c>
      <c r="F2785" s="281">
        <v>1</v>
      </c>
      <c r="G2785" s="281" t="s">
        <v>259</v>
      </c>
      <c r="H2785" s="303">
        <v>39080</v>
      </c>
      <c r="I2785" s="281">
        <v>24</v>
      </c>
      <c r="J2785" s="281" t="s">
        <v>260</v>
      </c>
      <c r="K2785" s="281">
        <v>275</v>
      </c>
      <c r="L2785" s="281" t="s">
        <v>273</v>
      </c>
      <c r="M2785" s="281">
        <v>2079</v>
      </c>
      <c r="N2785" s="281" t="s">
        <v>5907</v>
      </c>
      <c r="O2785" s="281">
        <v>2</v>
      </c>
      <c r="P2785" s="281" t="s">
        <v>303</v>
      </c>
      <c r="Q2785" s="281">
        <v>0</v>
      </c>
      <c r="S2785" s="281">
        <v>0</v>
      </c>
      <c r="W2785" s="281">
        <v>-20</v>
      </c>
      <c r="X2785" s="281" t="s">
        <v>1574</v>
      </c>
      <c r="AA2785" s="281">
        <v>-1</v>
      </c>
      <c r="AB2785" s="281" t="s">
        <v>7787</v>
      </c>
      <c r="AC2785" s="303">
        <v>44864</v>
      </c>
      <c r="AD2785" s="281" t="s">
        <v>11536</v>
      </c>
      <c r="AE2785" s="281" t="s">
        <v>5908</v>
      </c>
      <c r="AF2785" s="281" t="s">
        <v>266</v>
      </c>
      <c r="AG2785" s="281" t="s">
        <v>5909</v>
      </c>
      <c r="AI2785" s="281" t="s">
        <v>5910</v>
      </c>
      <c r="AJ2785" s="281" t="s">
        <v>11511</v>
      </c>
      <c r="AN2785" s="303">
        <v>44711</v>
      </c>
      <c r="AP2785" s="284">
        <f t="shared" si="394"/>
        <v>2778</v>
      </c>
      <c r="AQ2785" s="284" t="str">
        <f t="shared" si="395"/>
        <v>小林隼大1</v>
      </c>
      <c r="AR2785" s="284" t="str">
        <f t="shared" si="396"/>
        <v>こばやししゅんた1</v>
      </c>
      <c r="AS2785" s="284">
        <f t="shared" si="397"/>
        <v>1762335</v>
      </c>
      <c r="AT2785" s="284" t="str">
        <f t="shared" si="390"/>
        <v>小林隼大</v>
      </c>
      <c r="AU2785" s="284">
        <f>IF(AT2785="","",COUNTIF(AT$8:AT2785,AT2785))</f>
        <v>1</v>
      </c>
      <c r="AV2785" s="284" t="str">
        <f t="shared" si="391"/>
        <v>こばやししゅんた</v>
      </c>
      <c r="AW2785" s="284">
        <f>IF(AV2785="","",COUNTIF(AV$8:AV2785,AV2785))</f>
        <v>1</v>
      </c>
      <c r="AX2785" s="284" t="str">
        <f t="shared" si="389"/>
        <v/>
      </c>
      <c r="AY2785" s="284" t="str">
        <f t="shared" si="392"/>
        <v/>
      </c>
      <c r="AZ2785" s="284" t="str">
        <f t="shared" si="393"/>
        <v/>
      </c>
    </row>
    <row r="2786" spans="1:52" ht="18" customHeight="1">
      <c r="A2786" s="281">
        <v>1761657</v>
      </c>
      <c r="B2786" s="281" t="s">
        <v>8991</v>
      </c>
      <c r="C2786" s="281" t="s">
        <v>8992</v>
      </c>
      <c r="D2786" s="281" t="s">
        <v>8993</v>
      </c>
      <c r="E2786" s="281" t="s">
        <v>8994</v>
      </c>
      <c r="F2786" s="281">
        <v>2</v>
      </c>
      <c r="G2786" s="281" t="s">
        <v>282</v>
      </c>
      <c r="H2786" s="303">
        <v>39082</v>
      </c>
      <c r="I2786" s="281">
        <v>24</v>
      </c>
      <c r="J2786" s="281" t="s">
        <v>260</v>
      </c>
      <c r="K2786" s="281">
        <v>274</v>
      </c>
      <c r="L2786" s="281" t="s">
        <v>317</v>
      </c>
      <c r="M2786" s="281">
        <v>2072</v>
      </c>
      <c r="N2786" s="281" t="s">
        <v>5563</v>
      </c>
      <c r="O2786" s="281">
        <v>2</v>
      </c>
      <c r="P2786" s="281" t="s">
        <v>303</v>
      </c>
      <c r="W2786" s="281">
        <v>-20</v>
      </c>
      <c r="X2786" s="281" t="s">
        <v>1574</v>
      </c>
      <c r="AA2786" s="281">
        <v>-1</v>
      </c>
      <c r="AB2786" s="281" t="s">
        <v>7787</v>
      </c>
      <c r="AC2786" s="303">
        <v>44864</v>
      </c>
      <c r="AD2786" s="281" t="s">
        <v>11536</v>
      </c>
      <c r="AE2786" s="281" t="s">
        <v>1086</v>
      </c>
      <c r="AF2786" s="281" t="s">
        <v>266</v>
      </c>
      <c r="AG2786" s="281" t="s">
        <v>7353</v>
      </c>
      <c r="AI2786" s="281" t="s">
        <v>7354</v>
      </c>
      <c r="AJ2786" s="281" t="s">
        <v>11606</v>
      </c>
      <c r="AN2786" s="303">
        <v>44709</v>
      </c>
      <c r="AP2786" s="284">
        <f t="shared" si="394"/>
        <v>2779</v>
      </c>
      <c r="AQ2786" s="284" t="str">
        <f t="shared" si="395"/>
        <v>廣野奏1</v>
      </c>
      <c r="AR2786" s="284" t="str">
        <f t="shared" si="396"/>
        <v>ひろのかなで1</v>
      </c>
      <c r="AS2786" s="284">
        <f t="shared" si="397"/>
        <v>1761657</v>
      </c>
      <c r="AT2786" s="284" t="str">
        <f t="shared" si="390"/>
        <v>廣野奏</v>
      </c>
      <c r="AU2786" s="284">
        <f>IF(AT2786="","",COUNTIF(AT$8:AT2786,AT2786))</f>
        <v>1</v>
      </c>
      <c r="AV2786" s="284" t="str">
        <f t="shared" si="391"/>
        <v>ひろのかなで</v>
      </c>
      <c r="AW2786" s="284">
        <f>IF(AV2786="","",COUNTIF(AV$8:AV2786,AV2786))</f>
        <v>1</v>
      </c>
      <c r="AX2786" s="284" t="str">
        <f t="shared" si="389"/>
        <v/>
      </c>
      <c r="AY2786" s="284" t="str">
        <f t="shared" si="392"/>
        <v/>
      </c>
      <c r="AZ2786" s="284" t="str">
        <f t="shared" si="393"/>
        <v/>
      </c>
    </row>
    <row r="2787" spans="1:52" ht="18" customHeight="1">
      <c r="A2787" s="281">
        <v>1762271</v>
      </c>
      <c r="B2787" s="281" t="s">
        <v>2931</v>
      </c>
      <c r="C2787" s="281" t="s">
        <v>5491</v>
      </c>
      <c r="D2787" s="281" t="s">
        <v>8995</v>
      </c>
      <c r="E2787" s="281" t="s">
        <v>6819</v>
      </c>
      <c r="F2787" s="281">
        <v>2</v>
      </c>
      <c r="G2787" s="281" t="s">
        <v>282</v>
      </c>
      <c r="H2787" s="303">
        <v>39086</v>
      </c>
      <c r="I2787" s="281">
        <v>24</v>
      </c>
      <c r="J2787" s="281" t="s">
        <v>260</v>
      </c>
      <c r="K2787" s="281">
        <v>275</v>
      </c>
      <c r="L2787" s="281" t="s">
        <v>273</v>
      </c>
      <c r="M2787" s="281">
        <v>2081</v>
      </c>
      <c r="N2787" s="281" t="s">
        <v>5858</v>
      </c>
      <c r="O2787" s="281">
        <v>2</v>
      </c>
      <c r="P2787" s="281" t="s">
        <v>303</v>
      </c>
      <c r="Q2787" s="281">
        <v>0</v>
      </c>
      <c r="S2787" s="281">
        <v>0</v>
      </c>
      <c r="W2787" s="281">
        <v>-20</v>
      </c>
      <c r="X2787" s="281" t="s">
        <v>1574</v>
      </c>
      <c r="AA2787" s="281">
        <v>-1</v>
      </c>
      <c r="AB2787" s="281" t="s">
        <v>7787</v>
      </c>
      <c r="AC2787" s="303">
        <v>44864</v>
      </c>
      <c r="AD2787" s="281" t="s">
        <v>11536</v>
      </c>
      <c r="AE2787" s="281" t="s">
        <v>5859</v>
      </c>
      <c r="AF2787" s="281" t="s">
        <v>266</v>
      </c>
      <c r="AG2787" s="281" t="s">
        <v>5860</v>
      </c>
      <c r="AI2787" s="281" t="s">
        <v>5861</v>
      </c>
      <c r="AJ2787" s="281" t="s">
        <v>11504</v>
      </c>
      <c r="AN2787" s="303">
        <v>44711</v>
      </c>
      <c r="AP2787" s="284">
        <f t="shared" si="394"/>
        <v>2780</v>
      </c>
      <c r="AQ2787" s="284" t="str">
        <f t="shared" si="395"/>
        <v>太田花奈1</v>
      </c>
      <c r="AR2787" s="284" t="str">
        <f t="shared" si="396"/>
        <v>おおた　はな1</v>
      </c>
      <c r="AS2787" s="284">
        <f t="shared" si="397"/>
        <v>1762271</v>
      </c>
      <c r="AT2787" s="284" t="str">
        <f t="shared" si="390"/>
        <v>太田花奈</v>
      </c>
      <c r="AU2787" s="284">
        <f>IF(AT2787="","",COUNTIF(AT$8:AT2787,AT2787))</f>
        <v>1</v>
      </c>
      <c r="AV2787" s="284" t="str">
        <f t="shared" si="391"/>
        <v>おおた　はな</v>
      </c>
      <c r="AW2787" s="284">
        <f>IF(AV2787="","",COUNTIF(AV$8:AV2787,AV2787))</f>
        <v>1</v>
      </c>
      <c r="AX2787" s="284" t="str">
        <f t="shared" si="389"/>
        <v/>
      </c>
      <c r="AY2787" s="284" t="str">
        <f t="shared" si="392"/>
        <v/>
      </c>
      <c r="AZ2787" s="284" t="str">
        <f t="shared" si="393"/>
        <v/>
      </c>
    </row>
    <row r="2788" spans="1:52" ht="18" customHeight="1">
      <c r="A2788" s="281">
        <v>1760029</v>
      </c>
      <c r="B2788" s="281" t="s">
        <v>8996</v>
      </c>
      <c r="C2788" s="281" t="s">
        <v>8997</v>
      </c>
      <c r="D2788" s="281" t="s">
        <v>8998</v>
      </c>
      <c r="E2788" s="281" t="s">
        <v>8997</v>
      </c>
      <c r="F2788" s="281">
        <v>2</v>
      </c>
      <c r="G2788" s="281" t="s">
        <v>282</v>
      </c>
      <c r="H2788" s="303">
        <v>39087</v>
      </c>
      <c r="I2788" s="281">
        <v>24</v>
      </c>
      <c r="J2788" s="281" t="s">
        <v>260</v>
      </c>
      <c r="K2788" s="281">
        <v>270</v>
      </c>
      <c r="L2788" s="281" t="s">
        <v>720</v>
      </c>
      <c r="M2788" s="281">
        <v>2053</v>
      </c>
      <c r="N2788" s="281" t="s">
        <v>5871</v>
      </c>
      <c r="O2788" s="281">
        <v>2</v>
      </c>
      <c r="P2788" s="281" t="s">
        <v>303</v>
      </c>
      <c r="W2788" s="281">
        <v>-20</v>
      </c>
      <c r="X2788" s="281" t="s">
        <v>1574</v>
      </c>
      <c r="AA2788" s="281">
        <v>-1</v>
      </c>
      <c r="AB2788" s="281" t="s">
        <v>7787</v>
      </c>
      <c r="AC2788" s="303">
        <v>44864</v>
      </c>
      <c r="AD2788" s="281" t="s">
        <v>11537</v>
      </c>
      <c r="AE2788" s="281" t="s">
        <v>5872</v>
      </c>
      <c r="AF2788" s="281" t="s">
        <v>266</v>
      </c>
      <c r="AG2788" s="281" t="s">
        <v>5873</v>
      </c>
      <c r="AI2788" s="281" t="s">
        <v>5874</v>
      </c>
      <c r="AJ2788" s="281" t="s">
        <v>11507</v>
      </c>
      <c r="AN2788" s="303">
        <v>44705</v>
      </c>
      <c r="AP2788" s="284">
        <f t="shared" si="394"/>
        <v>2781</v>
      </c>
      <c r="AQ2788" s="284" t="str">
        <f t="shared" si="395"/>
        <v>椛島うた1</v>
      </c>
      <c r="AR2788" s="284" t="str">
        <f t="shared" si="396"/>
        <v>かばしまうた1</v>
      </c>
      <c r="AS2788" s="284">
        <f t="shared" si="397"/>
        <v>1760029</v>
      </c>
      <c r="AT2788" s="284" t="str">
        <f t="shared" si="390"/>
        <v>椛島うた</v>
      </c>
      <c r="AU2788" s="284">
        <f>IF(AT2788="","",COUNTIF(AT$8:AT2788,AT2788))</f>
        <v>1</v>
      </c>
      <c r="AV2788" s="284" t="str">
        <f t="shared" si="391"/>
        <v>かばしまうた</v>
      </c>
      <c r="AW2788" s="284">
        <f>IF(AV2788="","",COUNTIF(AV$8:AV2788,AV2788))</f>
        <v>1</v>
      </c>
      <c r="AX2788" s="284" t="str">
        <f t="shared" si="389"/>
        <v/>
      </c>
      <c r="AY2788" s="284" t="str">
        <f t="shared" si="392"/>
        <v/>
      </c>
      <c r="AZ2788" s="284" t="str">
        <f t="shared" si="393"/>
        <v/>
      </c>
    </row>
    <row r="2789" spans="1:52" ht="18" customHeight="1">
      <c r="A2789" s="281">
        <v>1762347</v>
      </c>
      <c r="B2789" s="281" t="s">
        <v>1103</v>
      </c>
      <c r="C2789" s="281" t="s">
        <v>8999</v>
      </c>
      <c r="D2789" s="281" t="s">
        <v>1105</v>
      </c>
      <c r="E2789" s="281" t="s">
        <v>2511</v>
      </c>
      <c r="F2789" s="281">
        <v>1</v>
      </c>
      <c r="G2789" s="281" t="s">
        <v>259</v>
      </c>
      <c r="H2789" s="303">
        <v>39087</v>
      </c>
      <c r="I2789" s="281">
        <v>24</v>
      </c>
      <c r="J2789" s="281" t="s">
        <v>260</v>
      </c>
      <c r="K2789" s="281">
        <v>275</v>
      </c>
      <c r="L2789" s="281" t="s">
        <v>273</v>
      </c>
      <c r="M2789" s="281">
        <v>2078</v>
      </c>
      <c r="N2789" s="281" t="s">
        <v>5883</v>
      </c>
      <c r="O2789" s="281">
        <v>2</v>
      </c>
      <c r="P2789" s="281" t="s">
        <v>303</v>
      </c>
      <c r="W2789" s="281">
        <v>-20</v>
      </c>
      <c r="X2789" s="281" t="s">
        <v>1574</v>
      </c>
      <c r="AA2789" s="281">
        <v>-1</v>
      </c>
      <c r="AB2789" s="281" t="s">
        <v>7787</v>
      </c>
      <c r="AC2789" s="303">
        <v>44864</v>
      </c>
      <c r="AD2789" s="281" t="s">
        <v>11536</v>
      </c>
      <c r="AE2789" s="281" t="s">
        <v>5884</v>
      </c>
      <c r="AF2789" s="281" t="s">
        <v>266</v>
      </c>
      <c r="AG2789" s="281" t="s">
        <v>5885</v>
      </c>
      <c r="AI2789" s="281" t="s">
        <v>5886</v>
      </c>
      <c r="AJ2789" s="281" t="s">
        <v>11508</v>
      </c>
      <c r="AN2789" s="303">
        <v>44711</v>
      </c>
      <c r="AP2789" s="284">
        <f t="shared" si="394"/>
        <v>2782</v>
      </c>
      <c r="AQ2789" s="284" t="str">
        <f t="shared" si="395"/>
        <v>髙橋海羽1</v>
      </c>
      <c r="AR2789" s="284" t="str">
        <f t="shared" si="396"/>
        <v>たかはしひろと2</v>
      </c>
      <c r="AS2789" s="284">
        <f t="shared" si="397"/>
        <v>1762347</v>
      </c>
      <c r="AT2789" s="284" t="str">
        <f t="shared" si="390"/>
        <v>髙橋海羽</v>
      </c>
      <c r="AU2789" s="284">
        <f>IF(AT2789="","",COUNTIF(AT$8:AT2789,AT2789))</f>
        <v>1</v>
      </c>
      <c r="AV2789" s="284" t="str">
        <f t="shared" si="391"/>
        <v>たかはしひろと</v>
      </c>
      <c r="AW2789" s="284">
        <f>IF(AV2789="","",COUNTIF(AV$8:AV2789,AV2789))</f>
        <v>2</v>
      </c>
      <c r="AX2789" s="284" t="str">
        <f t="shared" si="389"/>
        <v/>
      </c>
      <c r="AY2789" s="284" t="str">
        <f t="shared" si="392"/>
        <v/>
      </c>
      <c r="AZ2789" s="284" t="str">
        <f t="shared" si="393"/>
        <v/>
      </c>
    </row>
    <row r="2790" spans="1:52" ht="18" customHeight="1">
      <c r="A2790" s="281">
        <v>1761600</v>
      </c>
      <c r="B2790" s="281" t="s">
        <v>9000</v>
      </c>
      <c r="C2790" s="281" t="s">
        <v>9001</v>
      </c>
      <c r="D2790" s="281" t="s">
        <v>9002</v>
      </c>
      <c r="E2790" s="281" t="s">
        <v>6736</v>
      </c>
      <c r="F2790" s="281">
        <v>1</v>
      </c>
      <c r="G2790" s="281" t="s">
        <v>259</v>
      </c>
      <c r="H2790" s="303">
        <v>39092</v>
      </c>
      <c r="I2790" s="281">
        <v>24</v>
      </c>
      <c r="J2790" s="281" t="s">
        <v>260</v>
      </c>
      <c r="K2790" s="281">
        <v>274</v>
      </c>
      <c r="L2790" s="281" t="s">
        <v>317</v>
      </c>
      <c r="M2790" s="281">
        <v>2071</v>
      </c>
      <c r="N2790" s="281" t="s">
        <v>5533</v>
      </c>
      <c r="O2790" s="281">
        <v>2</v>
      </c>
      <c r="P2790" s="281" t="s">
        <v>303</v>
      </c>
      <c r="W2790" s="281">
        <v>-20</v>
      </c>
      <c r="X2790" s="281" t="s">
        <v>1574</v>
      </c>
      <c r="AA2790" s="281">
        <v>-1</v>
      </c>
      <c r="AB2790" s="281" t="s">
        <v>7787</v>
      </c>
      <c r="AC2790" s="303">
        <v>44864</v>
      </c>
      <c r="AD2790" s="281" t="s">
        <v>11536</v>
      </c>
      <c r="AE2790" s="281" t="s">
        <v>1371</v>
      </c>
      <c r="AF2790" s="281" t="s">
        <v>266</v>
      </c>
      <c r="AG2790" s="281" t="s">
        <v>6052</v>
      </c>
      <c r="AI2790" s="281" t="s">
        <v>6053</v>
      </c>
      <c r="AJ2790" s="281" t="s">
        <v>11524</v>
      </c>
      <c r="AN2790" s="303">
        <v>44709</v>
      </c>
      <c r="AP2790" s="284">
        <f t="shared" si="394"/>
        <v>2783</v>
      </c>
      <c r="AQ2790" s="284" t="str">
        <f t="shared" si="395"/>
        <v>奥原叶多1</v>
      </c>
      <c r="AR2790" s="284" t="str">
        <f t="shared" si="396"/>
        <v>おくはらかなた1</v>
      </c>
      <c r="AS2790" s="284">
        <f t="shared" si="397"/>
        <v>1761600</v>
      </c>
      <c r="AT2790" s="284" t="str">
        <f t="shared" si="390"/>
        <v>奥原叶多</v>
      </c>
      <c r="AU2790" s="284">
        <f>IF(AT2790="","",COUNTIF(AT$8:AT2790,AT2790))</f>
        <v>1</v>
      </c>
      <c r="AV2790" s="284" t="str">
        <f t="shared" si="391"/>
        <v>おくはらかなた</v>
      </c>
      <c r="AW2790" s="284">
        <f>IF(AV2790="","",COUNTIF(AV$8:AV2790,AV2790))</f>
        <v>1</v>
      </c>
      <c r="AX2790" s="284" t="str">
        <f t="shared" si="389"/>
        <v/>
      </c>
      <c r="AY2790" s="284" t="str">
        <f t="shared" si="392"/>
        <v/>
      </c>
      <c r="AZ2790" s="284" t="str">
        <f t="shared" si="393"/>
        <v/>
      </c>
    </row>
    <row r="2791" spans="1:52" ht="18" customHeight="1">
      <c r="A2791" s="281">
        <v>1762242</v>
      </c>
      <c r="B2791" s="281" t="s">
        <v>2017</v>
      </c>
      <c r="C2791" s="281" t="s">
        <v>6542</v>
      </c>
      <c r="D2791" s="281" t="s">
        <v>320</v>
      </c>
      <c r="E2791" s="281" t="s">
        <v>6544</v>
      </c>
      <c r="F2791" s="281">
        <v>1</v>
      </c>
      <c r="G2791" s="281" t="s">
        <v>259</v>
      </c>
      <c r="H2791" s="303">
        <v>39092</v>
      </c>
      <c r="I2791" s="281">
        <v>24</v>
      </c>
      <c r="J2791" s="281" t="s">
        <v>260</v>
      </c>
      <c r="K2791" s="281">
        <v>275</v>
      </c>
      <c r="L2791" s="281" t="s">
        <v>273</v>
      </c>
      <c r="M2791" s="281">
        <v>2080</v>
      </c>
      <c r="N2791" s="281" t="s">
        <v>7196</v>
      </c>
      <c r="O2791" s="281">
        <v>2</v>
      </c>
      <c r="P2791" s="281" t="s">
        <v>303</v>
      </c>
      <c r="W2791" s="281">
        <v>-20</v>
      </c>
      <c r="X2791" s="281" t="s">
        <v>1574</v>
      </c>
      <c r="AA2791" s="281">
        <v>-1</v>
      </c>
      <c r="AB2791" s="281" t="s">
        <v>7787</v>
      </c>
      <c r="AC2791" s="303">
        <v>44864</v>
      </c>
      <c r="AD2791" s="281" t="s">
        <v>11536</v>
      </c>
      <c r="AE2791" s="281" t="s">
        <v>1826</v>
      </c>
      <c r="AF2791" s="281" t="s">
        <v>266</v>
      </c>
      <c r="AG2791" s="281" t="s">
        <v>7197</v>
      </c>
      <c r="AI2791" s="281" t="s">
        <v>7198</v>
      </c>
      <c r="AJ2791" s="281" t="s">
        <v>11598</v>
      </c>
      <c r="AN2791" s="303">
        <v>44711</v>
      </c>
      <c r="AP2791" s="284">
        <f t="shared" si="394"/>
        <v>2784</v>
      </c>
      <c r="AQ2791" s="284" t="str">
        <f t="shared" si="395"/>
        <v>小澤太一1</v>
      </c>
      <c r="AR2791" s="284" t="str">
        <f t="shared" si="396"/>
        <v>おざわたいち1</v>
      </c>
      <c r="AS2791" s="284">
        <f t="shared" si="397"/>
        <v>1762242</v>
      </c>
      <c r="AT2791" s="284" t="str">
        <f t="shared" si="390"/>
        <v>小澤太一</v>
      </c>
      <c r="AU2791" s="284">
        <f>IF(AT2791="","",COUNTIF(AT$8:AT2791,AT2791))</f>
        <v>1</v>
      </c>
      <c r="AV2791" s="284" t="str">
        <f t="shared" si="391"/>
        <v>おざわたいち</v>
      </c>
      <c r="AW2791" s="284">
        <f>IF(AV2791="","",COUNTIF(AV$8:AV2791,AV2791))</f>
        <v>1</v>
      </c>
      <c r="AX2791" s="284" t="str">
        <f t="shared" si="389"/>
        <v/>
      </c>
      <c r="AY2791" s="284" t="str">
        <f t="shared" si="392"/>
        <v/>
      </c>
      <c r="AZ2791" s="284" t="str">
        <f t="shared" si="393"/>
        <v/>
      </c>
    </row>
    <row r="2792" spans="1:52" ht="18" customHeight="1">
      <c r="A2792" s="281">
        <v>1762377</v>
      </c>
      <c r="B2792" s="281" t="s">
        <v>9003</v>
      </c>
      <c r="C2792" s="281" t="s">
        <v>7318</v>
      </c>
      <c r="D2792" s="281" t="s">
        <v>9004</v>
      </c>
      <c r="E2792" s="281" t="s">
        <v>3181</v>
      </c>
      <c r="F2792" s="281">
        <v>1</v>
      </c>
      <c r="G2792" s="281" t="s">
        <v>259</v>
      </c>
      <c r="H2792" s="303">
        <v>39092</v>
      </c>
      <c r="I2792" s="281">
        <v>24</v>
      </c>
      <c r="J2792" s="281" t="s">
        <v>260</v>
      </c>
      <c r="K2792" s="281">
        <v>276</v>
      </c>
      <c r="L2792" s="281" t="s">
        <v>742</v>
      </c>
      <c r="M2792" s="281">
        <v>2086</v>
      </c>
      <c r="N2792" s="281" t="s">
        <v>5903</v>
      </c>
      <c r="O2792" s="281">
        <v>2</v>
      </c>
      <c r="P2792" s="281" t="s">
        <v>303</v>
      </c>
      <c r="W2792" s="281">
        <v>-20</v>
      </c>
      <c r="X2792" s="281" t="s">
        <v>1574</v>
      </c>
      <c r="AA2792" s="281">
        <v>-1</v>
      </c>
      <c r="AB2792" s="281" t="s">
        <v>7787</v>
      </c>
      <c r="AC2792" s="303">
        <v>44864</v>
      </c>
      <c r="AD2792" s="281" t="s">
        <v>11536</v>
      </c>
      <c r="AE2792" s="281" t="s">
        <v>2880</v>
      </c>
      <c r="AF2792" s="281" t="s">
        <v>266</v>
      </c>
      <c r="AG2792" s="281" t="s">
        <v>5904</v>
      </c>
      <c r="AI2792" s="281" t="s">
        <v>5905</v>
      </c>
      <c r="AJ2792" s="281" t="s">
        <v>11510</v>
      </c>
      <c r="AN2792" s="303">
        <v>44711</v>
      </c>
      <c r="AP2792" s="284">
        <f t="shared" si="394"/>
        <v>2785</v>
      </c>
      <c r="AQ2792" s="284" t="str">
        <f t="shared" si="395"/>
        <v>泉友希1</v>
      </c>
      <c r="AR2792" s="284" t="str">
        <f t="shared" si="396"/>
        <v>いずみゆうき1</v>
      </c>
      <c r="AS2792" s="284">
        <f t="shared" si="397"/>
        <v>1762377</v>
      </c>
      <c r="AT2792" s="284" t="str">
        <f t="shared" si="390"/>
        <v>泉友希</v>
      </c>
      <c r="AU2792" s="284">
        <f>IF(AT2792="","",COUNTIF(AT$8:AT2792,AT2792))</f>
        <v>1</v>
      </c>
      <c r="AV2792" s="284" t="str">
        <f t="shared" si="391"/>
        <v>いずみゆうき</v>
      </c>
      <c r="AW2792" s="284">
        <f>IF(AV2792="","",COUNTIF(AV$8:AV2792,AV2792))</f>
        <v>1</v>
      </c>
      <c r="AX2792" s="284" t="str">
        <f t="shared" si="389"/>
        <v/>
      </c>
      <c r="AY2792" s="284" t="str">
        <f t="shared" si="392"/>
        <v/>
      </c>
      <c r="AZ2792" s="284" t="str">
        <f t="shared" si="393"/>
        <v/>
      </c>
    </row>
    <row r="2793" spans="1:52" ht="18" customHeight="1">
      <c r="A2793" s="281">
        <v>1762372</v>
      </c>
      <c r="B2793" s="281" t="s">
        <v>519</v>
      </c>
      <c r="C2793" s="281" t="s">
        <v>9005</v>
      </c>
      <c r="D2793" s="281" t="s">
        <v>521</v>
      </c>
      <c r="E2793" s="281" t="s">
        <v>6889</v>
      </c>
      <c r="F2793" s="281">
        <v>1</v>
      </c>
      <c r="G2793" s="281" t="s">
        <v>259</v>
      </c>
      <c r="H2793" s="303">
        <v>39094</v>
      </c>
      <c r="I2793" s="281">
        <v>24</v>
      </c>
      <c r="J2793" s="281" t="s">
        <v>260</v>
      </c>
      <c r="K2793" s="281">
        <v>276</v>
      </c>
      <c r="L2793" s="281" t="s">
        <v>742</v>
      </c>
      <c r="M2793" s="281">
        <v>2086</v>
      </c>
      <c r="N2793" s="281" t="s">
        <v>5903</v>
      </c>
      <c r="O2793" s="281">
        <v>2</v>
      </c>
      <c r="P2793" s="281" t="s">
        <v>303</v>
      </c>
      <c r="W2793" s="281">
        <v>-20</v>
      </c>
      <c r="X2793" s="281" t="s">
        <v>1574</v>
      </c>
      <c r="AA2793" s="281">
        <v>-1</v>
      </c>
      <c r="AB2793" s="281" t="s">
        <v>7787</v>
      </c>
      <c r="AC2793" s="303">
        <v>44864</v>
      </c>
      <c r="AD2793" s="281" t="s">
        <v>11536</v>
      </c>
      <c r="AE2793" s="281" t="s">
        <v>2880</v>
      </c>
      <c r="AF2793" s="281" t="s">
        <v>266</v>
      </c>
      <c r="AG2793" s="281" t="s">
        <v>5904</v>
      </c>
      <c r="AI2793" s="281" t="s">
        <v>5905</v>
      </c>
      <c r="AJ2793" s="281" t="s">
        <v>11510</v>
      </c>
      <c r="AN2793" s="303">
        <v>44711</v>
      </c>
      <c r="AP2793" s="284">
        <f t="shared" si="394"/>
        <v>2786</v>
      </c>
      <c r="AQ2793" s="284" t="str">
        <f t="shared" si="395"/>
        <v>宮下由菜1</v>
      </c>
      <c r="AR2793" s="284" t="str">
        <f t="shared" si="396"/>
        <v>みやしたゆな1</v>
      </c>
      <c r="AS2793" s="284">
        <f t="shared" si="397"/>
        <v>1762372</v>
      </c>
      <c r="AT2793" s="284" t="str">
        <f t="shared" si="390"/>
        <v>宮下由菜</v>
      </c>
      <c r="AU2793" s="284">
        <f>IF(AT2793="","",COUNTIF(AT$8:AT2793,AT2793))</f>
        <v>1</v>
      </c>
      <c r="AV2793" s="284" t="str">
        <f t="shared" si="391"/>
        <v>みやしたゆな</v>
      </c>
      <c r="AW2793" s="284">
        <f>IF(AV2793="","",COUNTIF(AV$8:AV2793,AV2793))</f>
        <v>1</v>
      </c>
      <c r="AX2793" s="284" t="str">
        <f t="shared" si="389"/>
        <v/>
      </c>
      <c r="AY2793" s="284" t="str">
        <f t="shared" si="392"/>
        <v/>
      </c>
      <c r="AZ2793" s="284" t="str">
        <f t="shared" si="393"/>
        <v/>
      </c>
    </row>
    <row r="2794" spans="1:52" ht="18" customHeight="1">
      <c r="A2794" s="281">
        <v>1762674</v>
      </c>
      <c r="B2794" s="281" t="s">
        <v>9006</v>
      </c>
      <c r="C2794" s="281" t="s">
        <v>9007</v>
      </c>
      <c r="D2794" s="281" t="s">
        <v>9008</v>
      </c>
      <c r="E2794" s="281" t="s">
        <v>7839</v>
      </c>
      <c r="F2794" s="281">
        <v>1</v>
      </c>
      <c r="G2794" s="281" t="s">
        <v>259</v>
      </c>
      <c r="H2794" s="303">
        <v>39094</v>
      </c>
      <c r="I2794" s="281">
        <v>24</v>
      </c>
      <c r="J2794" s="281" t="s">
        <v>260</v>
      </c>
      <c r="K2794" s="281">
        <v>273</v>
      </c>
      <c r="L2794" s="281" t="s">
        <v>784</v>
      </c>
      <c r="M2794" s="281">
        <v>2065</v>
      </c>
      <c r="N2794" s="281" t="s">
        <v>6025</v>
      </c>
      <c r="O2794" s="281">
        <v>2</v>
      </c>
      <c r="P2794" s="281" t="s">
        <v>303</v>
      </c>
      <c r="W2794" s="281">
        <v>-20</v>
      </c>
      <c r="X2794" s="281" t="s">
        <v>1574</v>
      </c>
      <c r="AA2794" s="281">
        <v>-1</v>
      </c>
      <c r="AB2794" s="281" t="s">
        <v>7787</v>
      </c>
      <c r="AC2794" s="303">
        <v>44864</v>
      </c>
      <c r="AD2794" s="281" t="s">
        <v>11536</v>
      </c>
      <c r="AE2794" s="281" t="s">
        <v>7497</v>
      </c>
      <c r="AF2794" s="281" t="s">
        <v>266</v>
      </c>
      <c r="AG2794" s="281" t="s">
        <v>7498</v>
      </c>
      <c r="AI2794" s="281" t="s">
        <v>7499</v>
      </c>
      <c r="AJ2794" s="281" t="s">
        <v>11615</v>
      </c>
      <c r="AN2794" s="303">
        <v>44711</v>
      </c>
      <c r="AP2794" s="284">
        <f t="shared" si="394"/>
        <v>2787</v>
      </c>
      <c r="AQ2794" s="284" t="str">
        <f t="shared" si="395"/>
        <v>大内啓太郎1</v>
      </c>
      <c r="AR2794" s="284" t="str">
        <f t="shared" si="396"/>
        <v>おおうちけいたろう1</v>
      </c>
      <c r="AS2794" s="284">
        <f t="shared" si="397"/>
        <v>1762674</v>
      </c>
      <c r="AT2794" s="284" t="str">
        <f t="shared" si="390"/>
        <v>大内啓太郎</v>
      </c>
      <c r="AU2794" s="284">
        <f>IF(AT2794="","",COUNTIF(AT$8:AT2794,AT2794))</f>
        <v>1</v>
      </c>
      <c r="AV2794" s="284" t="str">
        <f t="shared" si="391"/>
        <v>おおうちけいたろう</v>
      </c>
      <c r="AW2794" s="284">
        <f>IF(AV2794="","",COUNTIF(AV$8:AV2794,AV2794))</f>
        <v>1</v>
      </c>
      <c r="AX2794" s="284" t="str">
        <f t="shared" si="389"/>
        <v/>
      </c>
      <c r="AY2794" s="284" t="str">
        <f t="shared" si="392"/>
        <v/>
      </c>
      <c r="AZ2794" s="284" t="str">
        <f t="shared" si="393"/>
        <v/>
      </c>
    </row>
    <row r="2795" spans="1:52" ht="18" customHeight="1">
      <c r="A2795" s="281">
        <v>1761598</v>
      </c>
      <c r="B2795" s="281" t="s">
        <v>7724</v>
      </c>
      <c r="C2795" s="281" t="s">
        <v>7700</v>
      </c>
      <c r="D2795" s="281" t="s">
        <v>7726</v>
      </c>
      <c r="E2795" s="281" t="s">
        <v>2027</v>
      </c>
      <c r="F2795" s="281">
        <v>1</v>
      </c>
      <c r="G2795" s="281" t="s">
        <v>259</v>
      </c>
      <c r="H2795" s="303">
        <v>39095</v>
      </c>
      <c r="I2795" s="281">
        <v>24</v>
      </c>
      <c r="J2795" s="281" t="s">
        <v>260</v>
      </c>
      <c r="K2795" s="281">
        <v>274</v>
      </c>
      <c r="L2795" s="281" t="s">
        <v>317</v>
      </c>
      <c r="M2795" s="281">
        <v>2071</v>
      </c>
      <c r="N2795" s="281" t="s">
        <v>5533</v>
      </c>
      <c r="O2795" s="281">
        <v>2</v>
      </c>
      <c r="P2795" s="281" t="s">
        <v>303</v>
      </c>
      <c r="W2795" s="281">
        <v>-20</v>
      </c>
      <c r="X2795" s="281" t="s">
        <v>1574</v>
      </c>
      <c r="AA2795" s="281">
        <v>-1</v>
      </c>
      <c r="AB2795" s="281" t="s">
        <v>7787</v>
      </c>
      <c r="AC2795" s="303">
        <v>44864</v>
      </c>
      <c r="AD2795" s="281" t="s">
        <v>11536</v>
      </c>
      <c r="AE2795" s="281" t="s">
        <v>1371</v>
      </c>
      <c r="AF2795" s="281" t="s">
        <v>266</v>
      </c>
      <c r="AG2795" s="281" t="s">
        <v>6052</v>
      </c>
      <c r="AI2795" s="281" t="s">
        <v>6053</v>
      </c>
      <c r="AJ2795" s="281" t="s">
        <v>11524</v>
      </c>
      <c r="AN2795" s="303">
        <v>44709</v>
      </c>
      <c r="AP2795" s="284">
        <f t="shared" si="394"/>
        <v>2788</v>
      </c>
      <c r="AQ2795" s="284" t="str">
        <f t="shared" si="395"/>
        <v>井澤拓海1</v>
      </c>
      <c r="AR2795" s="284" t="str">
        <f t="shared" si="396"/>
        <v>いざわたくみ1</v>
      </c>
      <c r="AS2795" s="284">
        <f t="shared" si="397"/>
        <v>1761598</v>
      </c>
      <c r="AT2795" s="284" t="str">
        <f t="shared" si="390"/>
        <v>井澤拓海</v>
      </c>
      <c r="AU2795" s="284">
        <f>IF(AT2795="","",COUNTIF(AT$8:AT2795,AT2795))</f>
        <v>1</v>
      </c>
      <c r="AV2795" s="284" t="str">
        <f t="shared" si="391"/>
        <v>いざわたくみ</v>
      </c>
      <c r="AW2795" s="284">
        <f>IF(AV2795="","",COUNTIF(AV$8:AV2795,AV2795))</f>
        <v>1</v>
      </c>
      <c r="AX2795" s="284" t="str">
        <f t="shared" si="389"/>
        <v/>
      </c>
      <c r="AY2795" s="284" t="str">
        <f t="shared" si="392"/>
        <v/>
      </c>
      <c r="AZ2795" s="284" t="str">
        <f t="shared" si="393"/>
        <v/>
      </c>
    </row>
    <row r="2796" spans="1:52" ht="18" customHeight="1">
      <c r="A2796" s="281">
        <v>1762371</v>
      </c>
      <c r="B2796" s="281" t="s">
        <v>892</v>
      </c>
      <c r="C2796" s="281" t="s">
        <v>9009</v>
      </c>
      <c r="D2796" s="281" t="s">
        <v>894</v>
      </c>
      <c r="E2796" s="281" t="s">
        <v>5530</v>
      </c>
      <c r="F2796" s="281">
        <v>1</v>
      </c>
      <c r="G2796" s="281" t="s">
        <v>259</v>
      </c>
      <c r="H2796" s="303">
        <v>39095</v>
      </c>
      <c r="I2796" s="281">
        <v>24</v>
      </c>
      <c r="J2796" s="281" t="s">
        <v>260</v>
      </c>
      <c r="K2796" s="281">
        <v>276</v>
      </c>
      <c r="L2796" s="281" t="s">
        <v>742</v>
      </c>
      <c r="M2796" s="281">
        <v>2086</v>
      </c>
      <c r="N2796" s="281" t="s">
        <v>5903</v>
      </c>
      <c r="O2796" s="281">
        <v>2</v>
      </c>
      <c r="P2796" s="281" t="s">
        <v>303</v>
      </c>
      <c r="W2796" s="281">
        <v>-20</v>
      </c>
      <c r="X2796" s="281" t="s">
        <v>1574</v>
      </c>
      <c r="AA2796" s="281">
        <v>-1</v>
      </c>
      <c r="AB2796" s="281" t="s">
        <v>7787</v>
      </c>
      <c r="AC2796" s="303">
        <v>44864</v>
      </c>
      <c r="AD2796" s="281" t="s">
        <v>11536</v>
      </c>
      <c r="AE2796" s="281" t="s">
        <v>2880</v>
      </c>
      <c r="AF2796" s="281" t="s">
        <v>266</v>
      </c>
      <c r="AG2796" s="281" t="s">
        <v>5904</v>
      </c>
      <c r="AI2796" s="281" t="s">
        <v>5905</v>
      </c>
      <c r="AJ2796" s="281" t="s">
        <v>11510</v>
      </c>
      <c r="AN2796" s="303">
        <v>44711</v>
      </c>
      <c r="AP2796" s="284">
        <f t="shared" si="394"/>
        <v>2789</v>
      </c>
      <c r="AQ2796" s="284" t="str">
        <f t="shared" si="395"/>
        <v>丸山流依1</v>
      </c>
      <c r="AR2796" s="284" t="str">
        <f t="shared" si="396"/>
        <v>まるやまるい1</v>
      </c>
      <c r="AS2796" s="284">
        <f t="shared" si="397"/>
        <v>1762371</v>
      </c>
      <c r="AT2796" s="284" t="str">
        <f t="shared" si="390"/>
        <v>丸山流依</v>
      </c>
      <c r="AU2796" s="284">
        <f>IF(AT2796="","",COUNTIF(AT$8:AT2796,AT2796))</f>
        <v>1</v>
      </c>
      <c r="AV2796" s="284" t="str">
        <f t="shared" si="391"/>
        <v>まるやまるい</v>
      </c>
      <c r="AW2796" s="284">
        <f>IF(AV2796="","",COUNTIF(AV$8:AV2796,AV2796))</f>
        <v>1</v>
      </c>
      <c r="AX2796" s="284" t="str">
        <f t="shared" si="389"/>
        <v/>
      </c>
      <c r="AY2796" s="284" t="str">
        <f t="shared" si="392"/>
        <v/>
      </c>
      <c r="AZ2796" s="284" t="str">
        <f t="shared" si="393"/>
        <v/>
      </c>
    </row>
    <row r="2797" spans="1:52" ht="18" customHeight="1">
      <c r="A2797" s="281">
        <v>1762334</v>
      </c>
      <c r="B2797" s="281" t="s">
        <v>9010</v>
      </c>
      <c r="C2797" s="281" t="s">
        <v>9011</v>
      </c>
      <c r="D2797" s="281" t="s">
        <v>9012</v>
      </c>
      <c r="E2797" s="281" t="s">
        <v>9013</v>
      </c>
      <c r="F2797" s="281">
        <v>2</v>
      </c>
      <c r="G2797" s="281" t="s">
        <v>282</v>
      </c>
      <c r="H2797" s="303">
        <v>39101</v>
      </c>
      <c r="I2797" s="281">
        <v>24</v>
      </c>
      <c r="J2797" s="281" t="s">
        <v>260</v>
      </c>
      <c r="K2797" s="281">
        <v>275</v>
      </c>
      <c r="L2797" s="281" t="s">
        <v>273</v>
      </c>
      <c r="M2797" s="281">
        <v>2079</v>
      </c>
      <c r="N2797" s="281" t="s">
        <v>5907</v>
      </c>
      <c r="O2797" s="281">
        <v>2</v>
      </c>
      <c r="P2797" s="281" t="s">
        <v>303</v>
      </c>
      <c r="Q2797" s="281">
        <v>0</v>
      </c>
      <c r="S2797" s="281">
        <v>0</v>
      </c>
      <c r="W2797" s="281">
        <v>-20</v>
      </c>
      <c r="X2797" s="281" t="s">
        <v>1574</v>
      </c>
      <c r="AA2797" s="281">
        <v>-1</v>
      </c>
      <c r="AB2797" s="281" t="s">
        <v>7787</v>
      </c>
      <c r="AC2797" s="303">
        <v>44864</v>
      </c>
      <c r="AD2797" s="281" t="s">
        <v>11536</v>
      </c>
      <c r="AE2797" s="281" t="s">
        <v>5908</v>
      </c>
      <c r="AF2797" s="281" t="s">
        <v>266</v>
      </c>
      <c r="AG2797" s="281" t="s">
        <v>5909</v>
      </c>
      <c r="AI2797" s="281" t="s">
        <v>5910</v>
      </c>
      <c r="AJ2797" s="281" t="s">
        <v>11511</v>
      </c>
      <c r="AN2797" s="303">
        <v>44711</v>
      </c>
      <c r="AP2797" s="284">
        <f t="shared" si="394"/>
        <v>2790</v>
      </c>
      <c r="AQ2797" s="284" t="str">
        <f t="shared" si="395"/>
        <v>船坂碧桜1</v>
      </c>
      <c r="AR2797" s="284" t="str">
        <f t="shared" si="396"/>
        <v>ふなさかあおさ1</v>
      </c>
      <c r="AS2797" s="284">
        <f t="shared" si="397"/>
        <v>1762334</v>
      </c>
      <c r="AT2797" s="284" t="str">
        <f t="shared" si="390"/>
        <v>船坂碧桜</v>
      </c>
      <c r="AU2797" s="284">
        <f>IF(AT2797="","",COUNTIF(AT$8:AT2797,AT2797))</f>
        <v>1</v>
      </c>
      <c r="AV2797" s="284" t="str">
        <f t="shared" si="391"/>
        <v>ふなさかあおさ</v>
      </c>
      <c r="AW2797" s="284">
        <f>IF(AV2797="","",COUNTIF(AV$8:AV2797,AV2797))</f>
        <v>1</v>
      </c>
      <c r="AX2797" s="284" t="str">
        <f t="shared" si="389"/>
        <v/>
      </c>
      <c r="AY2797" s="284" t="str">
        <f t="shared" si="392"/>
        <v/>
      </c>
      <c r="AZ2797" s="284" t="str">
        <f t="shared" si="393"/>
        <v/>
      </c>
    </row>
    <row r="2798" spans="1:52" ht="18" customHeight="1">
      <c r="A2798" s="281">
        <v>1759924</v>
      </c>
      <c r="B2798" s="281" t="s">
        <v>7456</v>
      </c>
      <c r="C2798" s="281" t="s">
        <v>9014</v>
      </c>
      <c r="D2798" s="281" t="s">
        <v>1262</v>
      </c>
      <c r="E2798" s="281" t="s">
        <v>3181</v>
      </c>
      <c r="F2798" s="281">
        <v>2</v>
      </c>
      <c r="G2798" s="281" t="s">
        <v>282</v>
      </c>
      <c r="H2798" s="303">
        <v>39102</v>
      </c>
      <c r="I2798" s="281">
        <v>24</v>
      </c>
      <c r="J2798" s="281" t="s">
        <v>260</v>
      </c>
      <c r="K2798" s="281">
        <v>271</v>
      </c>
      <c r="L2798" s="281" t="s">
        <v>413</v>
      </c>
      <c r="M2798" s="281">
        <v>2059</v>
      </c>
      <c r="N2798" s="281" t="s">
        <v>5378</v>
      </c>
      <c r="O2798" s="281">
        <v>2</v>
      </c>
      <c r="P2798" s="281" t="s">
        <v>303</v>
      </c>
      <c r="Q2798" s="281">
        <v>0</v>
      </c>
      <c r="S2798" s="281">
        <v>0</v>
      </c>
      <c r="W2798" s="281">
        <v>-20</v>
      </c>
      <c r="X2798" s="281" t="s">
        <v>1574</v>
      </c>
      <c r="AA2798" s="281">
        <v>-1</v>
      </c>
      <c r="AB2798" s="281" t="s">
        <v>7787</v>
      </c>
      <c r="AC2798" s="303">
        <v>44864</v>
      </c>
      <c r="AD2798" s="281" t="s">
        <v>11537</v>
      </c>
      <c r="AE2798" s="281" t="s">
        <v>1017</v>
      </c>
      <c r="AF2798" s="281" t="s">
        <v>266</v>
      </c>
      <c r="AG2798" s="281" t="s">
        <v>5511</v>
      </c>
      <c r="AI2798" s="281" t="s">
        <v>5380</v>
      </c>
      <c r="AJ2798" s="281" t="s">
        <v>11467</v>
      </c>
      <c r="AN2798" s="303">
        <v>44705</v>
      </c>
      <c r="AP2798" s="284">
        <f t="shared" si="394"/>
        <v>2791</v>
      </c>
      <c r="AQ2798" s="284" t="str">
        <f t="shared" si="395"/>
        <v>德嵩柚希1</v>
      </c>
      <c r="AR2798" s="284" t="str">
        <f t="shared" si="396"/>
        <v>とくたけゆうき1</v>
      </c>
      <c r="AS2798" s="284">
        <f t="shared" si="397"/>
        <v>1759924</v>
      </c>
      <c r="AT2798" s="284" t="str">
        <f t="shared" si="390"/>
        <v>德嵩柚希</v>
      </c>
      <c r="AU2798" s="284">
        <f>IF(AT2798="","",COUNTIF(AT$8:AT2798,AT2798))</f>
        <v>1</v>
      </c>
      <c r="AV2798" s="284" t="str">
        <f t="shared" si="391"/>
        <v>とくたけゆうき</v>
      </c>
      <c r="AW2798" s="284">
        <f>IF(AV2798="","",COUNTIF(AV$8:AV2798,AV2798))</f>
        <v>1</v>
      </c>
      <c r="AX2798" s="284" t="str">
        <f t="shared" si="389"/>
        <v/>
      </c>
      <c r="AY2798" s="284" t="str">
        <f t="shared" si="392"/>
        <v/>
      </c>
      <c r="AZ2798" s="284" t="str">
        <f t="shared" si="393"/>
        <v/>
      </c>
    </row>
    <row r="2799" spans="1:52" ht="18" customHeight="1">
      <c r="A2799" s="281">
        <v>1762393</v>
      </c>
      <c r="B2799" s="281" t="s">
        <v>1660</v>
      </c>
      <c r="C2799" s="281" t="s">
        <v>9015</v>
      </c>
      <c r="D2799" s="281" t="s">
        <v>1662</v>
      </c>
      <c r="E2799" s="281" t="s">
        <v>8415</v>
      </c>
      <c r="F2799" s="281">
        <v>2</v>
      </c>
      <c r="G2799" s="281" t="s">
        <v>282</v>
      </c>
      <c r="H2799" s="303">
        <v>39105</v>
      </c>
      <c r="I2799" s="281">
        <v>24</v>
      </c>
      <c r="J2799" s="281" t="s">
        <v>260</v>
      </c>
      <c r="K2799" s="281">
        <v>275</v>
      </c>
      <c r="L2799" s="281" t="s">
        <v>273</v>
      </c>
      <c r="M2799" s="281">
        <v>2075</v>
      </c>
      <c r="N2799" s="281" t="s">
        <v>5544</v>
      </c>
      <c r="O2799" s="281">
        <v>2</v>
      </c>
      <c r="P2799" s="281" t="s">
        <v>303</v>
      </c>
      <c r="W2799" s="281">
        <v>-20</v>
      </c>
      <c r="X2799" s="281" t="s">
        <v>1574</v>
      </c>
      <c r="AA2799" s="281">
        <v>-1</v>
      </c>
      <c r="AB2799" s="281" t="s">
        <v>7787</v>
      </c>
      <c r="AC2799" s="303">
        <v>44864</v>
      </c>
      <c r="AD2799" s="281" t="s">
        <v>11536</v>
      </c>
      <c r="AE2799" s="281" t="s">
        <v>6218</v>
      </c>
      <c r="AF2799" s="281" t="s">
        <v>266</v>
      </c>
      <c r="AG2799" s="281" t="s">
        <v>6219</v>
      </c>
      <c r="AI2799" s="281" t="s">
        <v>6220</v>
      </c>
      <c r="AJ2799" s="281" t="s">
        <v>11540</v>
      </c>
      <c r="AN2799" s="303">
        <v>44711</v>
      </c>
      <c r="AP2799" s="284">
        <f t="shared" si="394"/>
        <v>2792</v>
      </c>
      <c r="AQ2799" s="284" t="str">
        <f t="shared" si="395"/>
        <v>宮澤志綺1</v>
      </c>
      <c r="AR2799" s="284" t="str">
        <f t="shared" si="396"/>
        <v>みやざわしき1</v>
      </c>
      <c r="AS2799" s="284">
        <f t="shared" si="397"/>
        <v>1762393</v>
      </c>
      <c r="AT2799" s="284" t="str">
        <f t="shared" si="390"/>
        <v>宮澤志綺</v>
      </c>
      <c r="AU2799" s="284">
        <f>IF(AT2799="","",COUNTIF(AT$8:AT2799,AT2799))</f>
        <v>1</v>
      </c>
      <c r="AV2799" s="284" t="str">
        <f t="shared" si="391"/>
        <v>みやざわしき</v>
      </c>
      <c r="AW2799" s="284">
        <f>IF(AV2799="","",COUNTIF(AV$8:AV2799,AV2799))</f>
        <v>1</v>
      </c>
      <c r="AX2799" s="284" t="str">
        <f t="shared" si="389"/>
        <v/>
      </c>
      <c r="AY2799" s="284" t="str">
        <f t="shared" si="392"/>
        <v/>
      </c>
      <c r="AZ2799" s="284" t="str">
        <f t="shared" si="393"/>
        <v/>
      </c>
    </row>
    <row r="2800" spans="1:52" ht="18" customHeight="1">
      <c r="A2800" s="281">
        <v>1762672</v>
      </c>
      <c r="B2800" s="281" t="s">
        <v>955</v>
      </c>
      <c r="C2800" s="281" t="s">
        <v>9016</v>
      </c>
      <c r="D2800" s="281" t="s">
        <v>957</v>
      </c>
      <c r="E2800" s="281" t="s">
        <v>9017</v>
      </c>
      <c r="F2800" s="281">
        <v>2</v>
      </c>
      <c r="G2800" s="281" t="s">
        <v>282</v>
      </c>
      <c r="H2800" s="303">
        <v>39105</v>
      </c>
      <c r="I2800" s="281">
        <v>24</v>
      </c>
      <c r="J2800" s="281" t="s">
        <v>260</v>
      </c>
      <c r="K2800" s="281">
        <v>273</v>
      </c>
      <c r="L2800" s="281" t="s">
        <v>784</v>
      </c>
      <c r="M2800" s="281">
        <v>2065</v>
      </c>
      <c r="N2800" s="281" t="s">
        <v>6025</v>
      </c>
      <c r="O2800" s="281">
        <v>2</v>
      </c>
      <c r="P2800" s="281" t="s">
        <v>303</v>
      </c>
      <c r="W2800" s="281">
        <v>-20</v>
      </c>
      <c r="X2800" s="281" t="s">
        <v>1574</v>
      </c>
      <c r="AA2800" s="281">
        <v>-1</v>
      </c>
      <c r="AB2800" s="281" t="s">
        <v>7787</v>
      </c>
      <c r="AC2800" s="303">
        <v>44864</v>
      </c>
      <c r="AD2800" s="281" t="s">
        <v>11536</v>
      </c>
      <c r="AE2800" s="281" t="s">
        <v>7497</v>
      </c>
      <c r="AF2800" s="281" t="s">
        <v>266</v>
      </c>
      <c r="AG2800" s="281" t="s">
        <v>7498</v>
      </c>
      <c r="AI2800" s="281" t="s">
        <v>7499</v>
      </c>
      <c r="AJ2800" s="281" t="s">
        <v>11615</v>
      </c>
      <c r="AN2800" s="303">
        <v>44711</v>
      </c>
      <c r="AP2800" s="284">
        <f t="shared" si="394"/>
        <v>2793</v>
      </c>
      <c r="AQ2800" s="284" t="str">
        <f t="shared" si="395"/>
        <v>原玉乃1</v>
      </c>
      <c r="AR2800" s="284" t="str">
        <f t="shared" si="396"/>
        <v>はらたまの1</v>
      </c>
      <c r="AS2800" s="284">
        <f t="shared" si="397"/>
        <v>1762672</v>
      </c>
      <c r="AT2800" s="284" t="str">
        <f t="shared" si="390"/>
        <v>原玉乃</v>
      </c>
      <c r="AU2800" s="284">
        <f>IF(AT2800="","",COUNTIF(AT$8:AT2800,AT2800))</f>
        <v>1</v>
      </c>
      <c r="AV2800" s="284" t="str">
        <f t="shared" si="391"/>
        <v>はらたまの</v>
      </c>
      <c r="AW2800" s="284">
        <f>IF(AV2800="","",COUNTIF(AV$8:AV2800,AV2800))</f>
        <v>1</v>
      </c>
      <c r="AX2800" s="284" t="str">
        <f t="shared" si="389"/>
        <v/>
      </c>
      <c r="AY2800" s="284" t="str">
        <f t="shared" si="392"/>
        <v/>
      </c>
      <c r="AZ2800" s="284" t="str">
        <f t="shared" si="393"/>
        <v/>
      </c>
    </row>
    <row r="2801" spans="1:52" ht="18" customHeight="1">
      <c r="A2801" s="281">
        <v>1760027</v>
      </c>
      <c r="B2801" s="281" t="s">
        <v>1026</v>
      </c>
      <c r="C2801" s="281" t="s">
        <v>9018</v>
      </c>
      <c r="D2801" s="281" t="s">
        <v>1028</v>
      </c>
      <c r="E2801" s="281" t="s">
        <v>8637</v>
      </c>
      <c r="F2801" s="281">
        <v>2</v>
      </c>
      <c r="G2801" s="281" t="s">
        <v>282</v>
      </c>
      <c r="H2801" s="303">
        <v>39106</v>
      </c>
      <c r="I2801" s="281">
        <v>24</v>
      </c>
      <c r="J2801" s="281" t="s">
        <v>260</v>
      </c>
      <c r="K2801" s="281">
        <v>270</v>
      </c>
      <c r="L2801" s="281" t="s">
        <v>720</v>
      </c>
      <c r="M2801" s="281">
        <v>2053</v>
      </c>
      <c r="N2801" s="281" t="s">
        <v>5871</v>
      </c>
      <c r="O2801" s="281">
        <v>2</v>
      </c>
      <c r="P2801" s="281" t="s">
        <v>303</v>
      </c>
      <c r="W2801" s="281">
        <v>-20</v>
      </c>
      <c r="X2801" s="281" t="s">
        <v>1574</v>
      </c>
      <c r="AA2801" s="281">
        <v>-1</v>
      </c>
      <c r="AB2801" s="281" t="s">
        <v>7787</v>
      </c>
      <c r="AC2801" s="303">
        <v>44864</v>
      </c>
      <c r="AD2801" s="281" t="s">
        <v>11537</v>
      </c>
      <c r="AE2801" s="281" t="s">
        <v>5872</v>
      </c>
      <c r="AF2801" s="281" t="s">
        <v>266</v>
      </c>
      <c r="AG2801" s="281" t="s">
        <v>5873</v>
      </c>
      <c r="AI2801" s="281" t="s">
        <v>5874</v>
      </c>
      <c r="AJ2801" s="281" t="s">
        <v>11507</v>
      </c>
      <c r="AN2801" s="303">
        <v>44705</v>
      </c>
      <c r="AP2801" s="284">
        <f t="shared" si="394"/>
        <v>2794</v>
      </c>
      <c r="AQ2801" s="284" t="str">
        <f t="shared" si="395"/>
        <v>伊藤樹里1</v>
      </c>
      <c r="AR2801" s="284" t="str">
        <f t="shared" si="396"/>
        <v>いとうじゅり1</v>
      </c>
      <c r="AS2801" s="284">
        <f t="shared" si="397"/>
        <v>1760027</v>
      </c>
      <c r="AT2801" s="284" t="str">
        <f t="shared" si="390"/>
        <v>伊藤樹里</v>
      </c>
      <c r="AU2801" s="284">
        <f>IF(AT2801="","",COUNTIF(AT$8:AT2801,AT2801))</f>
        <v>1</v>
      </c>
      <c r="AV2801" s="284" t="str">
        <f t="shared" si="391"/>
        <v>いとうじゅり</v>
      </c>
      <c r="AW2801" s="284">
        <f>IF(AV2801="","",COUNTIF(AV$8:AV2801,AV2801))</f>
        <v>1</v>
      </c>
      <c r="AX2801" s="284" t="str">
        <f t="shared" si="389"/>
        <v/>
      </c>
      <c r="AY2801" s="284" t="str">
        <f t="shared" si="392"/>
        <v/>
      </c>
      <c r="AZ2801" s="284" t="str">
        <f t="shared" si="393"/>
        <v/>
      </c>
    </row>
    <row r="2802" spans="1:52" ht="18" customHeight="1">
      <c r="A2802" s="281">
        <v>1760066</v>
      </c>
      <c r="B2802" s="281" t="s">
        <v>411</v>
      </c>
      <c r="C2802" s="281" t="s">
        <v>8508</v>
      </c>
      <c r="D2802" s="281" t="s">
        <v>412</v>
      </c>
      <c r="E2802" s="281" t="s">
        <v>9019</v>
      </c>
      <c r="F2802" s="281">
        <v>1</v>
      </c>
      <c r="G2802" s="281" t="s">
        <v>259</v>
      </c>
      <c r="H2802" s="303">
        <v>39106</v>
      </c>
      <c r="I2802" s="281">
        <v>24</v>
      </c>
      <c r="J2802" s="281" t="s">
        <v>260</v>
      </c>
      <c r="K2802" s="281">
        <v>271</v>
      </c>
      <c r="L2802" s="281" t="s">
        <v>413</v>
      </c>
      <c r="M2802" s="281">
        <v>2060</v>
      </c>
      <c r="N2802" s="281" t="s">
        <v>5369</v>
      </c>
      <c r="O2802" s="281">
        <v>2</v>
      </c>
      <c r="P2802" s="281" t="s">
        <v>303</v>
      </c>
      <c r="Q2802" s="281">
        <v>0</v>
      </c>
      <c r="S2802" s="281">
        <v>0</v>
      </c>
      <c r="W2802" s="281">
        <v>-20</v>
      </c>
      <c r="X2802" s="281" t="s">
        <v>1574</v>
      </c>
      <c r="AA2802" s="281">
        <v>-1</v>
      </c>
      <c r="AB2802" s="281" t="s">
        <v>7787</v>
      </c>
      <c r="AC2802" s="303">
        <v>44864</v>
      </c>
      <c r="AD2802" s="281" t="s">
        <v>11537</v>
      </c>
      <c r="AE2802" s="281" t="s">
        <v>1017</v>
      </c>
      <c r="AF2802" s="281" t="s">
        <v>266</v>
      </c>
      <c r="AG2802" s="281" t="s">
        <v>5370</v>
      </c>
      <c r="AI2802" s="281" t="s">
        <v>5371</v>
      </c>
      <c r="AJ2802" s="281" t="s">
        <v>11466</v>
      </c>
      <c r="AN2802" s="303">
        <v>44705</v>
      </c>
      <c r="AP2802" s="284">
        <f t="shared" si="394"/>
        <v>2795</v>
      </c>
      <c r="AQ2802" s="284" t="str">
        <f t="shared" si="395"/>
        <v>山浦倖2</v>
      </c>
      <c r="AR2802" s="284" t="str">
        <f t="shared" si="396"/>
        <v>やまうらかいる1</v>
      </c>
      <c r="AS2802" s="284">
        <f t="shared" si="397"/>
        <v>1760066</v>
      </c>
      <c r="AT2802" s="284" t="str">
        <f t="shared" si="390"/>
        <v>山浦倖</v>
      </c>
      <c r="AU2802" s="284">
        <f>IF(AT2802="","",COUNTIF(AT$8:AT2802,AT2802))</f>
        <v>2</v>
      </c>
      <c r="AV2802" s="284" t="str">
        <f t="shared" si="391"/>
        <v>やまうらかいる</v>
      </c>
      <c r="AW2802" s="284">
        <f>IF(AV2802="","",COUNTIF(AV$8:AV2802,AV2802))</f>
        <v>1</v>
      </c>
      <c r="AX2802" s="284" t="str">
        <f t="shared" si="389"/>
        <v/>
      </c>
      <c r="AY2802" s="284" t="str">
        <f t="shared" si="392"/>
        <v/>
      </c>
      <c r="AZ2802" s="284" t="str">
        <f t="shared" si="393"/>
        <v/>
      </c>
    </row>
    <row r="2803" spans="1:52" ht="18" customHeight="1">
      <c r="A2803" s="281">
        <v>1762315</v>
      </c>
      <c r="B2803" s="281" t="s">
        <v>1695</v>
      </c>
      <c r="C2803" s="281" t="s">
        <v>9020</v>
      </c>
      <c r="D2803" s="281" t="s">
        <v>1697</v>
      </c>
      <c r="E2803" s="281" t="s">
        <v>6206</v>
      </c>
      <c r="F2803" s="281">
        <v>2</v>
      </c>
      <c r="G2803" s="281" t="s">
        <v>282</v>
      </c>
      <c r="H2803" s="303">
        <v>39106</v>
      </c>
      <c r="I2803" s="281">
        <v>24</v>
      </c>
      <c r="J2803" s="281" t="s">
        <v>260</v>
      </c>
      <c r="K2803" s="281">
        <v>275</v>
      </c>
      <c r="L2803" s="281" t="s">
        <v>273</v>
      </c>
      <c r="M2803" s="281">
        <v>2079</v>
      </c>
      <c r="N2803" s="281" t="s">
        <v>5907</v>
      </c>
      <c r="O2803" s="281">
        <v>2</v>
      </c>
      <c r="P2803" s="281" t="s">
        <v>303</v>
      </c>
      <c r="Q2803" s="281">
        <v>0</v>
      </c>
      <c r="S2803" s="281">
        <v>0</v>
      </c>
      <c r="W2803" s="281">
        <v>-20</v>
      </c>
      <c r="X2803" s="281" t="s">
        <v>1574</v>
      </c>
      <c r="AA2803" s="281">
        <v>-1</v>
      </c>
      <c r="AB2803" s="281" t="s">
        <v>7787</v>
      </c>
      <c r="AC2803" s="303">
        <v>44864</v>
      </c>
      <c r="AD2803" s="281" t="s">
        <v>11536</v>
      </c>
      <c r="AE2803" s="281" t="s">
        <v>5908</v>
      </c>
      <c r="AF2803" s="281" t="s">
        <v>266</v>
      </c>
      <c r="AG2803" s="281" t="s">
        <v>5909</v>
      </c>
      <c r="AI2803" s="281" t="s">
        <v>5910</v>
      </c>
      <c r="AJ2803" s="281" t="s">
        <v>11511</v>
      </c>
      <c r="AN2803" s="303">
        <v>44711</v>
      </c>
      <c r="AP2803" s="284">
        <f t="shared" si="394"/>
        <v>2796</v>
      </c>
      <c r="AQ2803" s="284" t="str">
        <f t="shared" si="395"/>
        <v>北澤芽依1</v>
      </c>
      <c r="AR2803" s="284" t="str">
        <f t="shared" si="396"/>
        <v>きたざわめい1</v>
      </c>
      <c r="AS2803" s="284">
        <f t="shared" si="397"/>
        <v>1762315</v>
      </c>
      <c r="AT2803" s="284" t="str">
        <f t="shared" si="390"/>
        <v>北澤芽依</v>
      </c>
      <c r="AU2803" s="284">
        <f>IF(AT2803="","",COUNTIF(AT$8:AT2803,AT2803))</f>
        <v>1</v>
      </c>
      <c r="AV2803" s="284" t="str">
        <f t="shared" si="391"/>
        <v>きたざわめい</v>
      </c>
      <c r="AW2803" s="284">
        <f>IF(AV2803="","",COUNTIF(AV$8:AV2803,AV2803))</f>
        <v>1</v>
      </c>
      <c r="AX2803" s="284" t="str">
        <f t="shared" si="389"/>
        <v/>
      </c>
      <c r="AY2803" s="284" t="str">
        <f t="shared" si="392"/>
        <v/>
      </c>
      <c r="AZ2803" s="284" t="str">
        <f t="shared" si="393"/>
        <v/>
      </c>
    </row>
    <row r="2804" spans="1:52" ht="18" customHeight="1">
      <c r="A2804" s="281">
        <v>1760067</v>
      </c>
      <c r="B2804" s="281" t="s">
        <v>9021</v>
      </c>
      <c r="C2804" s="281" t="s">
        <v>9022</v>
      </c>
      <c r="D2804" s="281" t="s">
        <v>9023</v>
      </c>
      <c r="E2804" s="281" t="s">
        <v>652</v>
      </c>
      <c r="F2804" s="281">
        <v>1</v>
      </c>
      <c r="G2804" s="281" t="s">
        <v>259</v>
      </c>
      <c r="H2804" s="303">
        <v>39108</v>
      </c>
      <c r="I2804" s="281">
        <v>24</v>
      </c>
      <c r="J2804" s="281" t="s">
        <v>260</v>
      </c>
      <c r="K2804" s="281">
        <v>271</v>
      </c>
      <c r="L2804" s="281" t="s">
        <v>413</v>
      </c>
      <c r="M2804" s="281">
        <v>2060</v>
      </c>
      <c r="N2804" s="281" t="s">
        <v>5369</v>
      </c>
      <c r="O2804" s="281">
        <v>2</v>
      </c>
      <c r="P2804" s="281" t="s">
        <v>303</v>
      </c>
      <c r="W2804" s="281">
        <v>-20</v>
      </c>
      <c r="X2804" s="281" t="s">
        <v>1574</v>
      </c>
      <c r="AA2804" s="281">
        <v>-1</v>
      </c>
      <c r="AB2804" s="281" t="s">
        <v>7787</v>
      </c>
      <c r="AC2804" s="303">
        <v>44864</v>
      </c>
      <c r="AD2804" s="281" t="s">
        <v>11537</v>
      </c>
      <c r="AE2804" s="281" t="s">
        <v>1017</v>
      </c>
      <c r="AF2804" s="281" t="s">
        <v>266</v>
      </c>
      <c r="AG2804" s="281" t="s">
        <v>5370</v>
      </c>
      <c r="AI2804" s="281" t="s">
        <v>5371</v>
      </c>
      <c r="AJ2804" s="281" t="s">
        <v>11466</v>
      </c>
      <c r="AN2804" s="303">
        <v>44705</v>
      </c>
      <c r="AP2804" s="284">
        <f t="shared" si="394"/>
        <v>2797</v>
      </c>
      <c r="AQ2804" s="284" t="str">
        <f t="shared" si="395"/>
        <v>寺西晴生1</v>
      </c>
      <c r="AR2804" s="284" t="str">
        <f t="shared" si="396"/>
        <v>てらにしはるお1</v>
      </c>
      <c r="AS2804" s="284">
        <f t="shared" si="397"/>
        <v>1760067</v>
      </c>
      <c r="AT2804" s="284" t="str">
        <f t="shared" si="390"/>
        <v>寺西晴生</v>
      </c>
      <c r="AU2804" s="284">
        <f>IF(AT2804="","",COUNTIF(AT$8:AT2804,AT2804))</f>
        <v>1</v>
      </c>
      <c r="AV2804" s="284" t="str">
        <f t="shared" si="391"/>
        <v>てらにしはるお</v>
      </c>
      <c r="AW2804" s="284">
        <f>IF(AV2804="","",COUNTIF(AV$8:AV2804,AV2804))</f>
        <v>1</v>
      </c>
      <c r="AX2804" s="284" t="str">
        <f t="shared" si="389"/>
        <v/>
      </c>
      <c r="AY2804" s="284" t="str">
        <f t="shared" si="392"/>
        <v/>
      </c>
      <c r="AZ2804" s="284" t="str">
        <f t="shared" si="393"/>
        <v/>
      </c>
    </row>
    <row r="2805" spans="1:52" ht="18" customHeight="1">
      <c r="A2805" s="281">
        <v>1762394</v>
      </c>
      <c r="B2805" s="281" t="s">
        <v>8170</v>
      </c>
      <c r="C2805" s="281" t="s">
        <v>9024</v>
      </c>
      <c r="D2805" s="281" t="s">
        <v>826</v>
      </c>
      <c r="E2805" s="281" t="s">
        <v>5880</v>
      </c>
      <c r="F2805" s="281">
        <v>2</v>
      </c>
      <c r="G2805" s="281" t="s">
        <v>282</v>
      </c>
      <c r="H2805" s="303">
        <v>39108</v>
      </c>
      <c r="I2805" s="281">
        <v>24</v>
      </c>
      <c r="J2805" s="281" t="s">
        <v>260</v>
      </c>
      <c r="K2805" s="281">
        <v>275</v>
      </c>
      <c r="L2805" s="281" t="s">
        <v>273</v>
      </c>
      <c r="M2805" s="281">
        <v>2075</v>
      </c>
      <c r="N2805" s="281" t="s">
        <v>5544</v>
      </c>
      <c r="O2805" s="281">
        <v>2</v>
      </c>
      <c r="P2805" s="281" t="s">
        <v>303</v>
      </c>
      <c r="W2805" s="281">
        <v>-20</v>
      </c>
      <c r="X2805" s="281" t="s">
        <v>1574</v>
      </c>
      <c r="AA2805" s="281">
        <v>-1</v>
      </c>
      <c r="AB2805" s="281" t="s">
        <v>7787</v>
      </c>
      <c r="AC2805" s="303">
        <v>44864</v>
      </c>
      <c r="AD2805" s="281" t="s">
        <v>11536</v>
      </c>
      <c r="AE2805" s="281" t="s">
        <v>6218</v>
      </c>
      <c r="AF2805" s="281" t="s">
        <v>266</v>
      </c>
      <c r="AG2805" s="281" t="s">
        <v>6219</v>
      </c>
      <c r="AI2805" s="281" t="s">
        <v>6220</v>
      </c>
      <c r="AJ2805" s="281" t="s">
        <v>11540</v>
      </c>
      <c r="AN2805" s="303">
        <v>44711</v>
      </c>
      <c r="AP2805" s="284">
        <f t="shared" si="394"/>
        <v>2798</v>
      </c>
      <c r="AQ2805" s="284" t="str">
        <f t="shared" si="395"/>
        <v>髙野萌々椛1</v>
      </c>
      <c r="AR2805" s="284" t="str">
        <f t="shared" si="396"/>
        <v>たかのももか1</v>
      </c>
      <c r="AS2805" s="284">
        <f t="shared" si="397"/>
        <v>1762394</v>
      </c>
      <c r="AT2805" s="284" t="str">
        <f t="shared" si="390"/>
        <v>髙野萌々椛</v>
      </c>
      <c r="AU2805" s="284">
        <f>IF(AT2805="","",COUNTIF(AT$8:AT2805,AT2805))</f>
        <v>1</v>
      </c>
      <c r="AV2805" s="284" t="str">
        <f t="shared" si="391"/>
        <v>たかのももか</v>
      </c>
      <c r="AW2805" s="284">
        <f>IF(AV2805="","",COUNTIF(AV$8:AV2805,AV2805))</f>
        <v>1</v>
      </c>
      <c r="AX2805" s="284" t="str">
        <f t="shared" si="389"/>
        <v/>
      </c>
      <c r="AY2805" s="284" t="str">
        <f t="shared" si="392"/>
        <v/>
      </c>
      <c r="AZ2805" s="284" t="str">
        <f t="shared" si="393"/>
        <v/>
      </c>
    </row>
    <row r="2806" spans="1:52" ht="18" customHeight="1">
      <c r="A2806" s="281">
        <v>1762423</v>
      </c>
      <c r="B2806" s="281" t="s">
        <v>930</v>
      </c>
      <c r="C2806" s="281" t="s">
        <v>7743</v>
      </c>
      <c r="D2806" s="281" t="s">
        <v>932</v>
      </c>
      <c r="E2806" s="281" t="s">
        <v>7744</v>
      </c>
      <c r="F2806" s="281">
        <v>2</v>
      </c>
      <c r="G2806" s="281" t="s">
        <v>282</v>
      </c>
      <c r="H2806" s="303">
        <v>39108</v>
      </c>
      <c r="I2806" s="281">
        <v>24</v>
      </c>
      <c r="J2806" s="281" t="s">
        <v>260</v>
      </c>
      <c r="K2806" s="281">
        <v>276</v>
      </c>
      <c r="L2806" s="281" t="s">
        <v>742</v>
      </c>
      <c r="M2806" s="281">
        <v>2085</v>
      </c>
      <c r="N2806" s="281" t="s">
        <v>5925</v>
      </c>
      <c r="O2806" s="281">
        <v>2</v>
      </c>
      <c r="P2806" s="281" t="s">
        <v>303</v>
      </c>
      <c r="W2806" s="281">
        <v>-20</v>
      </c>
      <c r="X2806" s="281" t="s">
        <v>1574</v>
      </c>
      <c r="AA2806" s="281">
        <v>-1</v>
      </c>
      <c r="AB2806" s="281" t="s">
        <v>7787</v>
      </c>
      <c r="AC2806" s="303">
        <v>44864</v>
      </c>
      <c r="AD2806" s="281" t="s">
        <v>11536</v>
      </c>
      <c r="AE2806" s="281" t="s">
        <v>1131</v>
      </c>
      <c r="AF2806" s="281" t="s">
        <v>266</v>
      </c>
      <c r="AG2806" s="281" t="s">
        <v>5926</v>
      </c>
      <c r="AI2806" s="281" t="s">
        <v>5927</v>
      </c>
      <c r="AJ2806" s="281" t="s">
        <v>11512</v>
      </c>
      <c r="AN2806" s="303">
        <v>44711</v>
      </c>
      <c r="AP2806" s="284">
        <f t="shared" si="394"/>
        <v>2799</v>
      </c>
      <c r="AQ2806" s="284" t="str">
        <f t="shared" si="395"/>
        <v>深澤真彩1</v>
      </c>
      <c r="AR2806" s="284" t="str">
        <f t="shared" si="396"/>
        <v>ふかざわまあや1</v>
      </c>
      <c r="AS2806" s="284">
        <f t="shared" si="397"/>
        <v>1762423</v>
      </c>
      <c r="AT2806" s="284" t="str">
        <f t="shared" si="390"/>
        <v>深澤真彩</v>
      </c>
      <c r="AU2806" s="284">
        <f>IF(AT2806="","",COUNTIF(AT$8:AT2806,AT2806))</f>
        <v>1</v>
      </c>
      <c r="AV2806" s="284" t="str">
        <f t="shared" si="391"/>
        <v>ふかざわまあや</v>
      </c>
      <c r="AW2806" s="284">
        <f>IF(AV2806="","",COUNTIF(AV$8:AV2806,AV2806))</f>
        <v>1</v>
      </c>
      <c r="AX2806" s="284" t="str">
        <f t="shared" si="389"/>
        <v/>
      </c>
      <c r="AY2806" s="284" t="str">
        <f t="shared" si="392"/>
        <v/>
      </c>
      <c r="AZ2806" s="284" t="str">
        <f t="shared" si="393"/>
        <v/>
      </c>
    </row>
    <row r="2807" spans="1:52" ht="18" customHeight="1">
      <c r="A2807" s="281">
        <v>1762279</v>
      </c>
      <c r="B2807" s="281" t="s">
        <v>2990</v>
      </c>
      <c r="C2807" s="281" t="s">
        <v>8299</v>
      </c>
      <c r="D2807" s="281" t="s">
        <v>9025</v>
      </c>
      <c r="E2807" s="281" t="s">
        <v>5714</v>
      </c>
      <c r="F2807" s="281">
        <v>2</v>
      </c>
      <c r="G2807" s="281" t="s">
        <v>282</v>
      </c>
      <c r="H2807" s="303">
        <v>39109</v>
      </c>
      <c r="I2807" s="281">
        <v>24</v>
      </c>
      <c r="J2807" s="281" t="s">
        <v>260</v>
      </c>
      <c r="K2807" s="281">
        <v>275</v>
      </c>
      <c r="L2807" s="281" t="s">
        <v>273</v>
      </c>
      <c r="M2807" s="281">
        <v>2081</v>
      </c>
      <c r="N2807" s="281" t="s">
        <v>5858</v>
      </c>
      <c r="O2807" s="281">
        <v>2</v>
      </c>
      <c r="P2807" s="281" t="s">
        <v>303</v>
      </c>
      <c r="Q2807" s="281">
        <v>0</v>
      </c>
      <c r="S2807" s="281">
        <v>0</v>
      </c>
      <c r="W2807" s="281">
        <v>-20</v>
      </c>
      <c r="X2807" s="281" t="s">
        <v>1574</v>
      </c>
      <c r="AA2807" s="281">
        <v>-1</v>
      </c>
      <c r="AB2807" s="281" t="s">
        <v>7787</v>
      </c>
      <c r="AC2807" s="303">
        <v>44864</v>
      </c>
      <c r="AD2807" s="281" t="s">
        <v>11536</v>
      </c>
      <c r="AE2807" s="281" t="s">
        <v>5859</v>
      </c>
      <c r="AF2807" s="281" t="s">
        <v>266</v>
      </c>
      <c r="AG2807" s="281" t="s">
        <v>5860</v>
      </c>
      <c r="AI2807" s="281" t="s">
        <v>5861</v>
      </c>
      <c r="AJ2807" s="281" t="s">
        <v>11504</v>
      </c>
      <c r="AN2807" s="303">
        <v>44711</v>
      </c>
      <c r="AP2807" s="284">
        <f t="shared" si="394"/>
        <v>2800</v>
      </c>
      <c r="AQ2807" s="284" t="str">
        <f t="shared" si="395"/>
        <v>森田凛1</v>
      </c>
      <c r="AR2807" s="284" t="str">
        <f t="shared" si="396"/>
        <v>もりた　りん1</v>
      </c>
      <c r="AS2807" s="284">
        <f t="shared" si="397"/>
        <v>1762279</v>
      </c>
      <c r="AT2807" s="284" t="str">
        <f t="shared" si="390"/>
        <v>森田凛</v>
      </c>
      <c r="AU2807" s="284">
        <f>IF(AT2807="","",COUNTIF(AT$8:AT2807,AT2807))</f>
        <v>1</v>
      </c>
      <c r="AV2807" s="284" t="str">
        <f t="shared" si="391"/>
        <v>もりた　りん</v>
      </c>
      <c r="AW2807" s="284">
        <f>IF(AV2807="","",COUNTIF(AV$8:AV2807,AV2807))</f>
        <v>1</v>
      </c>
      <c r="AX2807" s="284" t="str">
        <f t="shared" si="389"/>
        <v/>
      </c>
      <c r="AY2807" s="284" t="str">
        <f t="shared" si="392"/>
        <v/>
      </c>
      <c r="AZ2807" s="284" t="str">
        <f t="shared" si="393"/>
        <v/>
      </c>
    </row>
    <row r="2808" spans="1:52" ht="18" customHeight="1">
      <c r="A2808" s="281">
        <v>1762409</v>
      </c>
      <c r="B2808" s="281" t="s">
        <v>6432</v>
      </c>
      <c r="C2808" s="281" t="s">
        <v>9026</v>
      </c>
      <c r="D2808" s="281" t="s">
        <v>5694</v>
      </c>
      <c r="E2808" s="281" t="s">
        <v>9027</v>
      </c>
      <c r="F2808" s="281">
        <v>1</v>
      </c>
      <c r="G2808" s="281" t="s">
        <v>259</v>
      </c>
      <c r="H2808" s="303">
        <v>39111</v>
      </c>
      <c r="I2808" s="281">
        <v>24</v>
      </c>
      <c r="J2808" s="281" t="s">
        <v>260</v>
      </c>
      <c r="K2808" s="281">
        <v>275</v>
      </c>
      <c r="L2808" s="281" t="s">
        <v>273</v>
      </c>
      <c r="M2808" s="281">
        <v>2075</v>
      </c>
      <c r="N2808" s="281" t="s">
        <v>5544</v>
      </c>
      <c r="O2808" s="281">
        <v>2</v>
      </c>
      <c r="P2808" s="281" t="s">
        <v>303</v>
      </c>
      <c r="W2808" s="281">
        <v>-20</v>
      </c>
      <c r="X2808" s="281" t="s">
        <v>1574</v>
      </c>
      <c r="AA2808" s="281">
        <v>-1</v>
      </c>
      <c r="AB2808" s="281" t="s">
        <v>7787</v>
      </c>
      <c r="AC2808" s="303">
        <v>44864</v>
      </c>
      <c r="AD2808" s="281" t="s">
        <v>11536</v>
      </c>
      <c r="AE2808" s="281" t="s">
        <v>6218</v>
      </c>
      <c r="AF2808" s="281" t="s">
        <v>266</v>
      </c>
      <c r="AG2808" s="281" t="s">
        <v>6219</v>
      </c>
      <c r="AI2808" s="281" t="s">
        <v>6220</v>
      </c>
      <c r="AJ2808" s="281" t="s">
        <v>11540</v>
      </c>
      <c r="AN2808" s="303">
        <v>44711</v>
      </c>
      <c r="AP2808" s="284">
        <f t="shared" si="394"/>
        <v>2801</v>
      </c>
      <c r="AQ2808" s="284" t="str">
        <f t="shared" si="395"/>
        <v>武田蒼那1</v>
      </c>
      <c r="AR2808" s="284" t="str">
        <f t="shared" si="396"/>
        <v>たけだそな1</v>
      </c>
      <c r="AS2808" s="284">
        <f t="shared" si="397"/>
        <v>1762409</v>
      </c>
      <c r="AT2808" s="284" t="str">
        <f t="shared" si="390"/>
        <v>武田蒼那</v>
      </c>
      <c r="AU2808" s="284">
        <f>IF(AT2808="","",COUNTIF(AT$8:AT2808,AT2808))</f>
        <v>1</v>
      </c>
      <c r="AV2808" s="284" t="str">
        <f t="shared" si="391"/>
        <v>たけだそな</v>
      </c>
      <c r="AW2808" s="284">
        <f>IF(AV2808="","",COUNTIF(AV$8:AV2808,AV2808))</f>
        <v>1</v>
      </c>
      <c r="AX2808" s="284" t="str">
        <f t="shared" si="389"/>
        <v/>
      </c>
      <c r="AY2808" s="284" t="str">
        <f t="shared" si="392"/>
        <v/>
      </c>
      <c r="AZ2808" s="284" t="str">
        <f t="shared" si="393"/>
        <v/>
      </c>
    </row>
    <row r="2809" spans="1:52" ht="18" customHeight="1">
      <c r="A2809" s="281">
        <v>1760015</v>
      </c>
      <c r="B2809" s="281" t="s">
        <v>1429</v>
      </c>
      <c r="C2809" s="281" t="s">
        <v>4628</v>
      </c>
      <c r="D2809" s="281" t="s">
        <v>1431</v>
      </c>
      <c r="E2809" s="281" t="s">
        <v>4630</v>
      </c>
      <c r="F2809" s="281">
        <v>2</v>
      </c>
      <c r="G2809" s="281" t="s">
        <v>282</v>
      </c>
      <c r="H2809" s="303">
        <v>39112</v>
      </c>
      <c r="I2809" s="281">
        <v>24</v>
      </c>
      <c r="J2809" s="281" t="s">
        <v>260</v>
      </c>
      <c r="K2809" s="281">
        <v>269</v>
      </c>
      <c r="L2809" s="281" t="s">
        <v>378</v>
      </c>
      <c r="M2809" s="281">
        <v>2049</v>
      </c>
      <c r="N2809" s="281" t="s">
        <v>5101</v>
      </c>
      <c r="O2809" s="281">
        <v>2</v>
      </c>
      <c r="P2809" s="281" t="s">
        <v>303</v>
      </c>
      <c r="Q2809" s="281">
        <v>0</v>
      </c>
      <c r="S2809" s="281">
        <v>0</v>
      </c>
      <c r="W2809" s="281">
        <v>-20</v>
      </c>
      <c r="X2809" s="281" t="s">
        <v>1574</v>
      </c>
      <c r="AA2809" s="281">
        <v>-1</v>
      </c>
      <c r="AB2809" s="281" t="s">
        <v>7787</v>
      </c>
      <c r="AC2809" s="303">
        <v>44864</v>
      </c>
      <c r="AD2809" s="281" t="s">
        <v>11537</v>
      </c>
      <c r="AE2809" s="281" t="s">
        <v>5889</v>
      </c>
      <c r="AF2809" s="281" t="s">
        <v>266</v>
      </c>
      <c r="AG2809" s="281" t="s">
        <v>5890</v>
      </c>
      <c r="AI2809" s="281" t="s">
        <v>5103</v>
      </c>
      <c r="AJ2809" s="281" t="s">
        <v>11277</v>
      </c>
      <c r="AN2809" s="303">
        <v>44705</v>
      </c>
      <c r="AP2809" s="284">
        <f t="shared" si="394"/>
        <v>2802</v>
      </c>
      <c r="AQ2809" s="284" t="str">
        <f t="shared" si="395"/>
        <v>市川華子1</v>
      </c>
      <c r="AR2809" s="284" t="str">
        <f t="shared" si="396"/>
        <v>いちかわはなこ1</v>
      </c>
      <c r="AS2809" s="284">
        <f t="shared" si="397"/>
        <v>1760015</v>
      </c>
      <c r="AT2809" s="284" t="str">
        <f t="shared" si="390"/>
        <v>市川華子</v>
      </c>
      <c r="AU2809" s="284">
        <f>IF(AT2809="","",COUNTIF(AT$8:AT2809,AT2809))</f>
        <v>1</v>
      </c>
      <c r="AV2809" s="284" t="str">
        <f t="shared" si="391"/>
        <v>いちかわはなこ</v>
      </c>
      <c r="AW2809" s="284">
        <f>IF(AV2809="","",COUNTIF(AV$8:AV2809,AV2809))</f>
        <v>1</v>
      </c>
      <c r="AX2809" s="284" t="str">
        <f t="shared" si="389"/>
        <v/>
      </c>
      <c r="AY2809" s="284" t="str">
        <f t="shared" si="392"/>
        <v/>
      </c>
      <c r="AZ2809" s="284" t="str">
        <f t="shared" si="393"/>
        <v/>
      </c>
    </row>
    <row r="2810" spans="1:52" ht="18" customHeight="1">
      <c r="A2810" s="281">
        <v>1762410</v>
      </c>
      <c r="B2810" s="281" t="s">
        <v>9028</v>
      </c>
      <c r="C2810" s="281" t="s">
        <v>9029</v>
      </c>
      <c r="D2810" s="281" t="s">
        <v>9030</v>
      </c>
      <c r="E2810" s="281" t="s">
        <v>1849</v>
      </c>
      <c r="F2810" s="281">
        <v>1</v>
      </c>
      <c r="G2810" s="281" t="s">
        <v>259</v>
      </c>
      <c r="H2810" s="303">
        <v>39113</v>
      </c>
      <c r="I2810" s="281">
        <v>24</v>
      </c>
      <c r="J2810" s="281" t="s">
        <v>260</v>
      </c>
      <c r="K2810" s="281">
        <v>275</v>
      </c>
      <c r="L2810" s="281" t="s">
        <v>273</v>
      </c>
      <c r="M2810" s="281">
        <v>2075</v>
      </c>
      <c r="N2810" s="281" t="s">
        <v>5544</v>
      </c>
      <c r="O2810" s="281">
        <v>2</v>
      </c>
      <c r="P2810" s="281" t="s">
        <v>303</v>
      </c>
      <c r="W2810" s="281">
        <v>-20</v>
      </c>
      <c r="X2810" s="281" t="s">
        <v>1574</v>
      </c>
      <c r="AA2810" s="281">
        <v>-1</v>
      </c>
      <c r="AB2810" s="281" t="s">
        <v>7787</v>
      </c>
      <c r="AC2810" s="303">
        <v>44864</v>
      </c>
      <c r="AD2810" s="281" t="s">
        <v>11536</v>
      </c>
      <c r="AE2810" s="281" t="s">
        <v>6218</v>
      </c>
      <c r="AF2810" s="281" t="s">
        <v>266</v>
      </c>
      <c r="AG2810" s="281" t="s">
        <v>6219</v>
      </c>
      <c r="AI2810" s="281" t="s">
        <v>6220</v>
      </c>
      <c r="AJ2810" s="281" t="s">
        <v>11540</v>
      </c>
      <c r="AN2810" s="303">
        <v>44711</v>
      </c>
      <c r="AP2810" s="284">
        <f t="shared" si="394"/>
        <v>2803</v>
      </c>
      <c r="AQ2810" s="284" t="str">
        <f t="shared" si="395"/>
        <v>菅原大介1</v>
      </c>
      <c r="AR2810" s="284" t="str">
        <f t="shared" si="396"/>
        <v>すがはらだいすけ1</v>
      </c>
      <c r="AS2810" s="284">
        <f t="shared" si="397"/>
        <v>1762410</v>
      </c>
      <c r="AT2810" s="284" t="str">
        <f t="shared" si="390"/>
        <v>菅原大介</v>
      </c>
      <c r="AU2810" s="284">
        <f>IF(AT2810="","",COUNTIF(AT$8:AT2810,AT2810))</f>
        <v>1</v>
      </c>
      <c r="AV2810" s="284" t="str">
        <f t="shared" si="391"/>
        <v>すがはらだいすけ</v>
      </c>
      <c r="AW2810" s="284">
        <f>IF(AV2810="","",COUNTIF(AV$8:AV2810,AV2810))</f>
        <v>1</v>
      </c>
      <c r="AX2810" s="284" t="str">
        <f t="shared" si="389"/>
        <v/>
      </c>
      <c r="AY2810" s="284" t="str">
        <f t="shared" si="392"/>
        <v/>
      </c>
      <c r="AZ2810" s="284" t="str">
        <f t="shared" si="393"/>
        <v/>
      </c>
    </row>
    <row r="2811" spans="1:52" ht="18" customHeight="1">
      <c r="A2811" s="281">
        <v>1762429</v>
      </c>
      <c r="B2811" s="281" t="s">
        <v>1151</v>
      </c>
      <c r="C2811" s="281" t="s">
        <v>6788</v>
      </c>
      <c r="D2811" s="281" t="s">
        <v>1153</v>
      </c>
      <c r="E2811" s="281" t="s">
        <v>5197</v>
      </c>
      <c r="F2811" s="281">
        <v>2</v>
      </c>
      <c r="G2811" s="281" t="s">
        <v>282</v>
      </c>
      <c r="H2811" s="303">
        <v>39116</v>
      </c>
      <c r="I2811" s="281">
        <v>24</v>
      </c>
      <c r="J2811" s="281" t="s">
        <v>260</v>
      </c>
      <c r="K2811" s="281">
        <v>276</v>
      </c>
      <c r="L2811" s="281" t="s">
        <v>742</v>
      </c>
      <c r="M2811" s="281">
        <v>4572</v>
      </c>
      <c r="N2811" s="281" t="s">
        <v>5917</v>
      </c>
      <c r="O2811" s="281">
        <v>2</v>
      </c>
      <c r="P2811" s="281" t="s">
        <v>303</v>
      </c>
      <c r="W2811" s="281">
        <v>-20</v>
      </c>
      <c r="X2811" s="281" t="s">
        <v>1574</v>
      </c>
      <c r="AA2811" s="281">
        <v>-1</v>
      </c>
      <c r="AB2811" s="281" t="s">
        <v>7787</v>
      </c>
      <c r="AC2811" s="303">
        <v>44864</v>
      </c>
      <c r="AD2811" s="281" t="s">
        <v>11536</v>
      </c>
      <c r="AE2811" s="281" t="s">
        <v>2880</v>
      </c>
      <c r="AF2811" s="281" t="s">
        <v>266</v>
      </c>
      <c r="AG2811" s="281" t="s">
        <v>5918</v>
      </c>
      <c r="AI2811" s="281" t="s">
        <v>5919</v>
      </c>
      <c r="AN2811" s="303">
        <v>44711</v>
      </c>
      <c r="AP2811" s="284">
        <f t="shared" si="394"/>
        <v>2804</v>
      </c>
      <c r="AQ2811" s="284" t="str">
        <f t="shared" si="395"/>
        <v>中島綾香1</v>
      </c>
      <c r="AR2811" s="284" t="str">
        <f t="shared" si="396"/>
        <v>なかじまあやか1</v>
      </c>
      <c r="AS2811" s="284">
        <f t="shared" si="397"/>
        <v>1762429</v>
      </c>
      <c r="AT2811" s="284" t="str">
        <f t="shared" si="390"/>
        <v>中島綾香</v>
      </c>
      <c r="AU2811" s="284">
        <f>IF(AT2811="","",COUNTIF(AT$8:AT2811,AT2811))</f>
        <v>1</v>
      </c>
      <c r="AV2811" s="284" t="str">
        <f t="shared" si="391"/>
        <v>なかじまあやか</v>
      </c>
      <c r="AW2811" s="284">
        <f>IF(AV2811="","",COUNTIF(AV$8:AV2811,AV2811))</f>
        <v>1</v>
      </c>
      <c r="AX2811" s="284" t="str">
        <f t="shared" si="389"/>
        <v/>
      </c>
      <c r="AY2811" s="284" t="str">
        <f t="shared" si="392"/>
        <v/>
      </c>
      <c r="AZ2811" s="284" t="str">
        <f t="shared" si="393"/>
        <v/>
      </c>
    </row>
    <row r="2812" spans="1:52" ht="18" customHeight="1">
      <c r="A2812" s="281">
        <v>1759957</v>
      </c>
      <c r="B2812" s="281" t="s">
        <v>7922</v>
      </c>
      <c r="C2812" s="281" t="s">
        <v>9031</v>
      </c>
      <c r="D2812" s="281" t="s">
        <v>7924</v>
      </c>
      <c r="E2812" s="281" t="s">
        <v>7016</v>
      </c>
      <c r="F2812" s="281">
        <v>2</v>
      </c>
      <c r="G2812" s="281" t="s">
        <v>282</v>
      </c>
      <c r="H2812" s="303">
        <v>39123</v>
      </c>
      <c r="I2812" s="281">
        <v>24</v>
      </c>
      <c r="J2812" s="281" t="s">
        <v>260</v>
      </c>
      <c r="K2812" s="281">
        <v>271</v>
      </c>
      <c r="L2812" s="281" t="s">
        <v>413</v>
      </c>
      <c r="M2812" s="281">
        <v>2057</v>
      </c>
      <c r="N2812" s="281" t="s">
        <v>5938</v>
      </c>
      <c r="O2812" s="281">
        <v>2</v>
      </c>
      <c r="P2812" s="281" t="s">
        <v>303</v>
      </c>
      <c r="W2812" s="281">
        <v>-20</v>
      </c>
      <c r="X2812" s="281" t="s">
        <v>1574</v>
      </c>
      <c r="AA2812" s="281">
        <v>-1</v>
      </c>
      <c r="AB2812" s="281" t="s">
        <v>7787</v>
      </c>
      <c r="AC2812" s="303">
        <v>44864</v>
      </c>
      <c r="AD2812" s="281" t="s">
        <v>11537</v>
      </c>
      <c r="AE2812" s="281" t="s">
        <v>3703</v>
      </c>
      <c r="AF2812" s="281" t="s">
        <v>266</v>
      </c>
      <c r="AG2812" s="281" t="s">
        <v>5939</v>
      </c>
      <c r="AI2812" s="281" t="s">
        <v>5940</v>
      </c>
      <c r="AJ2812" s="281" t="s">
        <v>11514</v>
      </c>
      <c r="AN2812" s="303">
        <v>44705</v>
      </c>
      <c r="AP2812" s="284">
        <f t="shared" si="394"/>
        <v>2805</v>
      </c>
      <c r="AQ2812" s="284" t="str">
        <f t="shared" si="395"/>
        <v>新海実佑1</v>
      </c>
      <c r="AR2812" s="284" t="str">
        <f t="shared" si="396"/>
        <v>しんかいみう1</v>
      </c>
      <c r="AS2812" s="284">
        <f t="shared" si="397"/>
        <v>1759957</v>
      </c>
      <c r="AT2812" s="284" t="str">
        <f t="shared" si="390"/>
        <v>新海実佑</v>
      </c>
      <c r="AU2812" s="284">
        <f>IF(AT2812="","",COUNTIF(AT$8:AT2812,AT2812))</f>
        <v>1</v>
      </c>
      <c r="AV2812" s="284" t="str">
        <f t="shared" si="391"/>
        <v>しんかいみう</v>
      </c>
      <c r="AW2812" s="284">
        <f>IF(AV2812="","",COUNTIF(AV$8:AV2812,AV2812))</f>
        <v>1</v>
      </c>
      <c r="AX2812" s="284" t="str">
        <f t="shared" si="389"/>
        <v/>
      </c>
      <c r="AY2812" s="284" t="str">
        <f t="shared" si="392"/>
        <v/>
      </c>
      <c r="AZ2812" s="284" t="str">
        <f t="shared" si="393"/>
        <v/>
      </c>
    </row>
    <row r="2813" spans="1:52" ht="18" customHeight="1">
      <c r="A2813" s="281">
        <v>1762378</v>
      </c>
      <c r="B2813" s="281" t="s">
        <v>9032</v>
      </c>
      <c r="C2813" s="281" t="s">
        <v>9033</v>
      </c>
      <c r="D2813" s="281" t="s">
        <v>9034</v>
      </c>
      <c r="E2813" s="281" t="s">
        <v>5680</v>
      </c>
      <c r="F2813" s="281">
        <v>1</v>
      </c>
      <c r="G2813" s="281" t="s">
        <v>259</v>
      </c>
      <c r="H2813" s="303">
        <v>39123</v>
      </c>
      <c r="I2813" s="281">
        <v>24</v>
      </c>
      <c r="J2813" s="281" t="s">
        <v>260</v>
      </c>
      <c r="K2813" s="281">
        <v>276</v>
      </c>
      <c r="L2813" s="281" t="s">
        <v>742</v>
      </c>
      <c r="M2813" s="281">
        <v>2086</v>
      </c>
      <c r="N2813" s="281" t="s">
        <v>5903</v>
      </c>
      <c r="O2813" s="281">
        <v>2</v>
      </c>
      <c r="P2813" s="281" t="s">
        <v>303</v>
      </c>
      <c r="W2813" s="281">
        <v>-20</v>
      </c>
      <c r="X2813" s="281" t="s">
        <v>1574</v>
      </c>
      <c r="AA2813" s="281">
        <v>-1</v>
      </c>
      <c r="AB2813" s="281" t="s">
        <v>7787</v>
      </c>
      <c r="AC2813" s="303">
        <v>44864</v>
      </c>
      <c r="AD2813" s="281" t="s">
        <v>11536</v>
      </c>
      <c r="AE2813" s="281" t="s">
        <v>2880</v>
      </c>
      <c r="AF2813" s="281" t="s">
        <v>266</v>
      </c>
      <c r="AG2813" s="281" t="s">
        <v>5904</v>
      </c>
      <c r="AI2813" s="281" t="s">
        <v>5905</v>
      </c>
      <c r="AJ2813" s="281" t="s">
        <v>11510</v>
      </c>
      <c r="AN2813" s="303">
        <v>44711</v>
      </c>
      <c r="AP2813" s="284">
        <f t="shared" si="394"/>
        <v>2806</v>
      </c>
      <c r="AQ2813" s="284" t="str">
        <f t="shared" si="395"/>
        <v>押田陽人1</v>
      </c>
      <c r="AR2813" s="284" t="str">
        <f t="shared" si="396"/>
        <v>おしだはると1</v>
      </c>
      <c r="AS2813" s="284">
        <f t="shared" si="397"/>
        <v>1762378</v>
      </c>
      <c r="AT2813" s="284" t="str">
        <f t="shared" si="390"/>
        <v>押田陽人</v>
      </c>
      <c r="AU2813" s="284">
        <f>IF(AT2813="","",COUNTIF(AT$8:AT2813,AT2813))</f>
        <v>1</v>
      </c>
      <c r="AV2813" s="284" t="str">
        <f t="shared" si="391"/>
        <v>おしだはると</v>
      </c>
      <c r="AW2813" s="284">
        <f>IF(AV2813="","",COUNTIF(AV$8:AV2813,AV2813))</f>
        <v>1</v>
      </c>
      <c r="AX2813" s="284" t="str">
        <f t="shared" si="389"/>
        <v/>
      </c>
      <c r="AY2813" s="284" t="str">
        <f t="shared" si="392"/>
        <v/>
      </c>
      <c r="AZ2813" s="284" t="str">
        <f t="shared" si="393"/>
        <v/>
      </c>
    </row>
    <row r="2814" spans="1:52" ht="18" customHeight="1">
      <c r="A2814" s="281">
        <v>1761623</v>
      </c>
      <c r="B2814" s="281" t="s">
        <v>2679</v>
      </c>
      <c r="C2814" s="281" t="s">
        <v>6542</v>
      </c>
      <c r="D2814" s="281" t="s">
        <v>2681</v>
      </c>
      <c r="E2814" s="281" t="s">
        <v>6544</v>
      </c>
      <c r="F2814" s="281">
        <v>1</v>
      </c>
      <c r="G2814" s="281" t="s">
        <v>259</v>
      </c>
      <c r="H2814" s="303">
        <v>39124</v>
      </c>
      <c r="I2814" s="281">
        <v>24</v>
      </c>
      <c r="J2814" s="281" t="s">
        <v>260</v>
      </c>
      <c r="K2814" s="281">
        <v>273</v>
      </c>
      <c r="L2814" s="281" t="s">
        <v>784</v>
      </c>
      <c r="M2814" s="281">
        <v>5117</v>
      </c>
      <c r="N2814" s="281" t="s">
        <v>6926</v>
      </c>
      <c r="O2814" s="281">
        <v>2</v>
      </c>
      <c r="P2814" s="281" t="s">
        <v>303</v>
      </c>
      <c r="W2814" s="281">
        <v>-20</v>
      </c>
      <c r="X2814" s="281" t="s">
        <v>1574</v>
      </c>
      <c r="AA2814" s="281">
        <v>-1</v>
      </c>
      <c r="AB2814" s="281" t="s">
        <v>7787</v>
      </c>
      <c r="AC2814" s="303">
        <v>44864</v>
      </c>
      <c r="AD2814" s="281" t="s">
        <v>11536</v>
      </c>
      <c r="AE2814" s="281" t="s">
        <v>1728</v>
      </c>
      <c r="AF2814" s="281" t="s">
        <v>266</v>
      </c>
      <c r="AG2814" s="281" t="s">
        <v>6927</v>
      </c>
      <c r="AI2814" s="281" t="s">
        <v>6928</v>
      </c>
      <c r="AJ2814" s="281" t="s">
        <v>11585</v>
      </c>
      <c r="AN2814" s="303">
        <v>44709</v>
      </c>
      <c r="AP2814" s="284">
        <f t="shared" si="394"/>
        <v>2807</v>
      </c>
      <c r="AQ2814" s="284" t="str">
        <f t="shared" si="395"/>
        <v>横山太一1</v>
      </c>
      <c r="AR2814" s="284" t="str">
        <f t="shared" si="396"/>
        <v>よこやまたいち1</v>
      </c>
      <c r="AS2814" s="284">
        <f t="shared" si="397"/>
        <v>1761623</v>
      </c>
      <c r="AT2814" s="284" t="str">
        <f t="shared" si="390"/>
        <v>横山太一</v>
      </c>
      <c r="AU2814" s="284">
        <f>IF(AT2814="","",COUNTIF(AT$8:AT2814,AT2814))</f>
        <v>1</v>
      </c>
      <c r="AV2814" s="284" t="str">
        <f t="shared" si="391"/>
        <v>よこやまたいち</v>
      </c>
      <c r="AW2814" s="284">
        <f>IF(AV2814="","",COUNTIF(AV$8:AV2814,AV2814))</f>
        <v>1</v>
      </c>
      <c r="AX2814" s="284" t="str">
        <f t="shared" si="389"/>
        <v/>
      </c>
      <c r="AY2814" s="284" t="str">
        <f t="shared" si="392"/>
        <v/>
      </c>
      <c r="AZ2814" s="284" t="str">
        <f t="shared" si="393"/>
        <v/>
      </c>
    </row>
    <row r="2815" spans="1:52" ht="18" customHeight="1">
      <c r="A2815" s="281">
        <v>1762395</v>
      </c>
      <c r="B2815" s="281" t="s">
        <v>6047</v>
      </c>
      <c r="C2815" s="281" t="s">
        <v>9035</v>
      </c>
      <c r="D2815" s="281" t="s">
        <v>6048</v>
      </c>
      <c r="E2815" s="281" t="s">
        <v>6155</v>
      </c>
      <c r="F2815" s="281">
        <v>2</v>
      </c>
      <c r="G2815" s="281" t="s">
        <v>282</v>
      </c>
      <c r="H2815" s="303">
        <v>39124</v>
      </c>
      <c r="I2815" s="281">
        <v>24</v>
      </c>
      <c r="J2815" s="281" t="s">
        <v>260</v>
      </c>
      <c r="K2815" s="281">
        <v>275</v>
      </c>
      <c r="L2815" s="281" t="s">
        <v>273</v>
      </c>
      <c r="M2815" s="281">
        <v>2075</v>
      </c>
      <c r="N2815" s="281" t="s">
        <v>5544</v>
      </c>
      <c r="O2815" s="281">
        <v>2</v>
      </c>
      <c r="P2815" s="281" t="s">
        <v>303</v>
      </c>
      <c r="W2815" s="281">
        <v>-20</v>
      </c>
      <c r="X2815" s="281" t="s">
        <v>1574</v>
      </c>
      <c r="AA2815" s="281">
        <v>-1</v>
      </c>
      <c r="AB2815" s="281" t="s">
        <v>7787</v>
      </c>
      <c r="AC2815" s="303">
        <v>44864</v>
      </c>
      <c r="AD2815" s="281" t="s">
        <v>11536</v>
      </c>
      <c r="AE2815" s="281" t="s">
        <v>6218</v>
      </c>
      <c r="AF2815" s="281" t="s">
        <v>266</v>
      </c>
      <c r="AG2815" s="281" t="s">
        <v>6219</v>
      </c>
      <c r="AI2815" s="281" t="s">
        <v>6220</v>
      </c>
      <c r="AJ2815" s="281" t="s">
        <v>11540</v>
      </c>
      <c r="AN2815" s="303">
        <v>44711</v>
      </c>
      <c r="AP2815" s="284">
        <f t="shared" si="394"/>
        <v>2808</v>
      </c>
      <c r="AQ2815" s="284" t="str">
        <f t="shared" si="395"/>
        <v>野村比奈乃1</v>
      </c>
      <c r="AR2815" s="284" t="str">
        <f t="shared" si="396"/>
        <v>のむらひなの1</v>
      </c>
      <c r="AS2815" s="284">
        <f t="shared" si="397"/>
        <v>1762395</v>
      </c>
      <c r="AT2815" s="284" t="str">
        <f t="shared" si="390"/>
        <v>野村比奈乃</v>
      </c>
      <c r="AU2815" s="284">
        <f>IF(AT2815="","",COUNTIF(AT$8:AT2815,AT2815))</f>
        <v>1</v>
      </c>
      <c r="AV2815" s="284" t="str">
        <f t="shared" si="391"/>
        <v>のむらひなの</v>
      </c>
      <c r="AW2815" s="284">
        <f>IF(AV2815="","",COUNTIF(AV$8:AV2815,AV2815))</f>
        <v>1</v>
      </c>
      <c r="AX2815" s="284" t="str">
        <f t="shared" si="389"/>
        <v/>
      </c>
      <c r="AY2815" s="284" t="str">
        <f t="shared" si="392"/>
        <v/>
      </c>
      <c r="AZ2815" s="284" t="str">
        <f t="shared" si="393"/>
        <v/>
      </c>
    </row>
    <row r="2816" spans="1:52" ht="18" customHeight="1">
      <c r="A2816" s="281">
        <v>1759952</v>
      </c>
      <c r="B2816" s="281" t="s">
        <v>6336</v>
      </c>
      <c r="C2816" s="281" t="s">
        <v>9036</v>
      </c>
      <c r="D2816" s="281" t="s">
        <v>6338</v>
      </c>
      <c r="E2816" s="281" t="s">
        <v>9037</v>
      </c>
      <c r="F2816" s="281">
        <v>1</v>
      </c>
      <c r="G2816" s="281" t="s">
        <v>259</v>
      </c>
      <c r="H2816" s="303">
        <v>39125</v>
      </c>
      <c r="I2816" s="281">
        <v>24</v>
      </c>
      <c r="J2816" s="281" t="s">
        <v>260</v>
      </c>
      <c r="K2816" s="281">
        <v>271</v>
      </c>
      <c r="L2816" s="281" t="s">
        <v>413</v>
      </c>
      <c r="M2816" s="281">
        <v>2057</v>
      </c>
      <c r="N2816" s="281" t="s">
        <v>5938</v>
      </c>
      <c r="O2816" s="281">
        <v>2</v>
      </c>
      <c r="P2816" s="281" t="s">
        <v>303</v>
      </c>
      <c r="W2816" s="281">
        <v>-20</v>
      </c>
      <c r="X2816" s="281" t="s">
        <v>1574</v>
      </c>
      <c r="AA2816" s="281">
        <v>-1</v>
      </c>
      <c r="AB2816" s="281" t="s">
        <v>7787</v>
      </c>
      <c r="AC2816" s="303">
        <v>44864</v>
      </c>
      <c r="AD2816" s="281" t="s">
        <v>11537</v>
      </c>
      <c r="AE2816" s="281" t="s">
        <v>3703</v>
      </c>
      <c r="AF2816" s="281" t="s">
        <v>266</v>
      </c>
      <c r="AG2816" s="281" t="s">
        <v>5939</v>
      </c>
      <c r="AI2816" s="281" t="s">
        <v>5940</v>
      </c>
      <c r="AJ2816" s="281" t="s">
        <v>11514</v>
      </c>
      <c r="AN2816" s="303">
        <v>44705</v>
      </c>
      <c r="AP2816" s="284">
        <f t="shared" si="394"/>
        <v>2809</v>
      </c>
      <c r="AQ2816" s="284" t="str">
        <f t="shared" si="395"/>
        <v>関口翔天1</v>
      </c>
      <c r="AR2816" s="284" t="str">
        <f t="shared" si="396"/>
        <v>せきぐちとあ1</v>
      </c>
      <c r="AS2816" s="284">
        <f t="shared" si="397"/>
        <v>1759952</v>
      </c>
      <c r="AT2816" s="284" t="str">
        <f t="shared" si="390"/>
        <v>関口翔天</v>
      </c>
      <c r="AU2816" s="284">
        <f>IF(AT2816="","",COUNTIF(AT$8:AT2816,AT2816))</f>
        <v>1</v>
      </c>
      <c r="AV2816" s="284" t="str">
        <f t="shared" si="391"/>
        <v>せきぐちとあ</v>
      </c>
      <c r="AW2816" s="284">
        <f>IF(AV2816="","",COUNTIF(AV$8:AV2816,AV2816))</f>
        <v>1</v>
      </c>
      <c r="AX2816" s="284" t="str">
        <f t="shared" si="389"/>
        <v/>
      </c>
      <c r="AY2816" s="284" t="str">
        <f t="shared" si="392"/>
        <v/>
      </c>
      <c r="AZ2816" s="284" t="str">
        <f t="shared" si="393"/>
        <v/>
      </c>
    </row>
    <row r="2817" spans="1:52" ht="18" customHeight="1">
      <c r="A2817" s="281">
        <v>1762396</v>
      </c>
      <c r="B2817" s="281" t="s">
        <v>9038</v>
      </c>
      <c r="C2817" s="281" t="s">
        <v>8809</v>
      </c>
      <c r="D2817" s="281" t="s">
        <v>9039</v>
      </c>
      <c r="E2817" s="281" t="s">
        <v>7016</v>
      </c>
      <c r="F2817" s="281">
        <v>2</v>
      </c>
      <c r="G2817" s="281" t="s">
        <v>282</v>
      </c>
      <c r="H2817" s="303">
        <v>39125</v>
      </c>
      <c r="I2817" s="281">
        <v>24</v>
      </c>
      <c r="J2817" s="281" t="s">
        <v>260</v>
      </c>
      <c r="K2817" s="281">
        <v>275</v>
      </c>
      <c r="L2817" s="281" t="s">
        <v>273</v>
      </c>
      <c r="M2817" s="281">
        <v>2075</v>
      </c>
      <c r="N2817" s="281" t="s">
        <v>5544</v>
      </c>
      <c r="O2817" s="281">
        <v>2</v>
      </c>
      <c r="P2817" s="281" t="s">
        <v>303</v>
      </c>
      <c r="W2817" s="281">
        <v>-20</v>
      </c>
      <c r="X2817" s="281" t="s">
        <v>1574</v>
      </c>
      <c r="AA2817" s="281">
        <v>-1</v>
      </c>
      <c r="AB2817" s="281" t="s">
        <v>7787</v>
      </c>
      <c r="AC2817" s="303">
        <v>44864</v>
      </c>
      <c r="AD2817" s="281" t="s">
        <v>11536</v>
      </c>
      <c r="AE2817" s="281" t="s">
        <v>6218</v>
      </c>
      <c r="AF2817" s="281" t="s">
        <v>266</v>
      </c>
      <c r="AG2817" s="281" t="s">
        <v>6219</v>
      </c>
      <c r="AI2817" s="281" t="s">
        <v>6220</v>
      </c>
      <c r="AJ2817" s="281" t="s">
        <v>11540</v>
      </c>
      <c r="AN2817" s="303">
        <v>44711</v>
      </c>
      <c r="AP2817" s="284">
        <f t="shared" si="394"/>
        <v>2810</v>
      </c>
      <c r="AQ2817" s="284" t="str">
        <f t="shared" si="395"/>
        <v>波多腰美海1</v>
      </c>
      <c r="AR2817" s="284" t="str">
        <f t="shared" si="396"/>
        <v>はたこしみう1</v>
      </c>
      <c r="AS2817" s="284">
        <f t="shared" si="397"/>
        <v>1762396</v>
      </c>
      <c r="AT2817" s="284" t="str">
        <f t="shared" si="390"/>
        <v>波多腰美海</v>
      </c>
      <c r="AU2817" s="284">
        <f>IF(AT2817="","",COUNTIF(AT$8:AT2817,AT2817))</f>
        <v>1</v>
      </c>
      <c r="AV2817" s="284" t="str">
        <f t="shared" si="391"/>
        <v>はたこしみう</v>
      </c>
      <c r="AW2817" s="284">
        <f>IF(AV2817="","",COUNTIF(AV$8:AV2817,AV2817))</f>
        <v>1</v>
      </c>
      <c r="AX2817" s="284" t="str">
        <f t="shared" si="389"/>
        <v/>
      </c>
      <c r="AY2817" s="284" t="str">
        <f t="shared" si="392"/>
        <v/>
      </c>
      <c r="AZ2817" s="284" t="str">
        <f t="shared" si="393"/>
        <v/>
      </c>
    </row>
    <row r="2818" spans="1:52" ht="18" customHeight="1">
      <c r="A2818" s="281">
        <v>1762316</v>
      </c>
      <c r="B2818" s="281" t="s">
        <v>6920</v>
      </c>
      <c r="C2818" s="281" t="s">
        <v>9040</v>
      </c>
      <c r="D2818" s="281" t="s">
        <v>454</v>
      </c>
      <c r="E2818" s="281" t="s">
        <v>4044</v>
      </c>
      <c r="F2818" s="281">
        <v>1</v>
      </c>
      <c r="G2818" s="281" t="s">
        <v>259</v>
      </c>
      <c r="H2818" s="303">
        <v>39127</v>
      </c>
      <c r="I2818" s="281">
        <v>24</v>
      </c>
      <c r="J2818" s="281" t="s">
        <v>260</v>
      </c>
      <c r="K2818" s="281">
        <v>275</v>
      </c>
      <c r="L2818" s="281" t="s">
        <v>273</v>
      </c>
      <c r="M2818" s="281">
        <v>2079</v>
      </c>
      <c r="N2818" s="281" t="s">
        <v>5907</v>
      </c>
      <c r="O2818" s="281">
        <v>2</v>
      </c>
      <c r="P2818" s="281" t="s">
        <v>303</v>
      </c>
      <c r="Q2818" s="281">
        <v>0</v>
      </c>
      <c r="S2818" s="281">
        <v>0</v>
      </c>
      <c r="W2818" s="281">
        <v>-20</v>
      </c>
      <c r="X2818" s="281" t="s">
        <v>1574</v>
      </c>
      <c r="AA2818" s="281">
        <v>-1</v>
      </c>
      <c r="AB2818" s="281" t="s">
        <v>7787</v>
      </c>
      <c r="AC2818" s="303">
        <v>44864</v>
      </c>
      <c r="AD2818" s="281" t="s">
        <v>11536</v>
      </c>
      <c r="AE2818" s="281" t="s">
        <v>5908</v>
      </c>
      <c r="AF2818" s="281" t="s">
        <v>266</v>
      </c>
      <c r="AG2818" s="281" t="s">
        <v>5909</v>
      </c>
      <c r="AI2818" s="281" t="s">
        <v>5910</v>
      </c>
      <c r="AJ2818" s="281" t="s">
        <v>11511</v>
      </c>
      <c r="AN2818" s="303">
        <v>44711</v>
      </c>
      <c r="AP2818" s="284">
        <f t="shared" si="394"/>
        <v>2811</v>
      </c>
      <c r="AQ2818" s="284" t="str">
        <f t="shared" si="395"/>
        <v>藤沢悠人1</v>
      </c>
      <c r="AR2818" s="284" t="str">
        <f t="shared" si="396"/>
        <v>ふじさわゆうと1</v>
      </c>
      <c r="AS2818" s="284">
        <f t="shared" si="397"/>
        <v>1762316</v>
      </c>
      <c r="AT2818" s="284" t="str">
        <f t="shared" si="390"/>
        <v>藤沢悠人</v>
      </c>
      <c r="AU2818" s="284">
        <f>IF(AT2818="","",COUNTIF(AT$8:AT2818,AT2818))</f>
        <v>1</v>
      </c>
      <c r="AV2818" s="284" t="str">
        <f t="shared" si="391"/>
        <v>ふじさわゆうと</v>
      </c>
      <c r="AW2818" s="284">
        <f>IF(AV2818="","",COUNTIF(AV$8:AV2818,AV2818))</f>
        <v>1</v>
      </c>
      <c r="AX2818" s="284" t="str">
        <f t="shared" si="389"/>
        <v/>
      </c>
      <c r="AY2818" s="284" t="str">
        <f t="shared" si="392"/>
        <v/>
      </c>
      <c r="AZ2818" s="284" t="str">
        <f t="shared" si="393"/>
        <v/>
      </c>
    </row>
    <row r="2819" spans="1:52" ht="18" customHeight="1">
      <c r="A2819" s="281">
        <v>1759963</v>
      </c>
      <c r="B2819" s="281" t="s">
        <v>8325</v>
      </c>
      <c r="C2819" s="281" t="s">
        <v>9041</v>
      </c>
      <c r="D2819" s="281" t="s">
        <v>8327</v>
      </c>
      <c r="E2819" s="281" t="s">
        <v>7673</v>
      </c>
      <c r="F2819" s="281">
        <v>2</v>
      </c>
      <c r="G2819" s="281" t="s">
        <v>282</v>
      </c>
      <c r="H2819" s="303">
        <v>39130</v>
      </c>
      <c r="I2819" s="281">
        <v>24</v>
      </c>
      <c r="J2819" s="281" t="s">
        <v>260</v>
      </c>
      <c r="K2819" s="281">
        <v>269</v>
      </c>
      <c r="L2819" s="281" t="s">
        <v>378</v>
      </c>
      <c r="M2819" s="281">
        <v>2046</v>
      </c>
      <c r="N2819" s="281" t="s">
        <v>410</v>
      </c>
      <c r="O2819" s="281">
        <v>2</v>
      </c>
      <c r="P2819" s="281" t="s">
        <v>303</v>
      </c>
      <c r="Q2819" s="281">
        <v>0</v>
      </c>
      <c r="S2819" s="281">
        <v>0</v>
      </c>
      <c r="W2819" s="281">
        <v>-20</v>
      </c>
      <c r="X2819" s="281" t="s">
        <v>1574</v>
      </c>
      <c r="AA2819" s="281">
        <v>-1</v>
      </c>
      <c r="AB2819" s="281" t="s">
        <v>7787</v>
      </c>
      <c r="AC2819" s="303">
        <v>44864</v>
      </c>
      <c r="AD2819" s="281" t="s">
        <v>11537</v>
      </c>
      <c r="AE2819" s="281" t="s">
        <v>1106</v>
      </c>
      <c r="AF2819" s="281" t="s">
        <v>266</v>
      </c>
      <c r="AG2819" s="281" t="s">
        <v>5522</v>
      </c>
      <c r="AI2819" s="281" t="s">
        <v>5523</v>
      </c>
      <c r="AJ2819" s="281" t="s">
        <v>11479</v>
      </c>
      <c r="AN2819" s="303">
        <v>44705</v>
      </c>
      <c r="AP2819" s="284">
        <f t="shared" si="394"/>
        <v>2812</v>
      </c>
      <c r="AQ2819" s="284" t="str">
        <f t="shared" si="395"/>
        <v>関野月奈1</v>
      </c>
      <c r="AR2819" s="284" t="str">
        <f t="shared" si="396"/>
        <v>せきのるな1</v>
      </c>
      <c r="AS2819" s="284">
        <f t="shared" si="397"/>
        <v>1759963</v>
      </c>
      <c r="AT2819" s="284" t="str">
        <f t="shared" si="390"/>
        <v>関野月奈</v>
      </c>
      <c r="AU2819" s="284">
        <f>IF(AT2819="","",COUNTIF(AT$8:AT2819,AT2819))</f>
        <v>1</v>
      </c>
      <c r="AV2819" s="284" t="str">
        <f t="shared" si="391"/>
        <v>せきのるな</v>
      </c>
      <c r="AW2819" s="284">
        <f>IF(AV2819="","",COUNTIF(AV$8:AV2819,AV2819))</f>
        <v>1</v>
      </c>
      <c r="AX2819" s="284" t="str">
        <f t="shared" si="389"/>
        <v/>
      </c>
      <c r="AY2819" s="284" t="str">
        <f t="shared" si="392"/>
        <v/>
      </c>
      <c r="AZ2819" s="284" t="str">
        <f t="shared" si="393"/>
        <v/>
      </c>
    </row>
    <row r="2820" spans="1:52" ht="18" customHeight="1">
      <c r="A2820" s="281">
        <v>1762280</v>
      </c>
      <c r="B2820" s="281" t="s">
        <v>780</v>
      </c>
      <c r="C2820" s="281" t="s">
        <v>9042</v>
      </c>
      <c r="D2820" s="281" t="s">
        <v>9043</v>
      </c>
      <c r="E2820" s="281" t="s">
        <v>6123</v>
      </c>
      <c r="F2820" s="281">
        <v>2</v>
      </c>
      <c r="G2820" s="281" t="s">
        <v>282</v>
      </c>
      <c r="H2820" s="303">
        <v>39131</v>
      </c>
      <c r="I2820" s="281">
        <v>24</v>
      </c>
      <c r="J2820" s="281" t="s">
        <v>260</v>
      </c>
      <c r="K2820" s="281">
        <v>275</v>
      </c>
      <c r="L2820" s="281" t="s">
        <v>273</v>
      </c>
      <c r="M2820" s="281">
        <v>2081</v>
      </c>
      <c r="N2820" s="281" t="s">
        <v>5858</v>
      </c>
      <c r="O2820" s="281">
        <v>2</v>
      </c>
      <c r="P2820" s="281" t="s">
        <v>303</v>
      </c>
      <c r="Q2820" s="281">
        <v>0</v>
      </c>
      <c r="S2820" s="281">
        <v>0</v>
      </c>
      <c r="W2820" s="281">
        <v>-20</v>
      </c>
      <c r="X2820" s="281" t="s">
        <v>1574</v>
      </c>
      <c r="AA2820" s="281">
        <v>-1</v>
      </c>
      <c r="AB2820" s="281" t="s">
        <v>7787</v>
      </c>
      <c r="AC2820" s="303">
        <v>44864</v>
      </c>
      <c r="AD2820" s="281" t="s">
        <v>11536</v>
      </c>
      <c r="AE2820" s="281" t="s">
        <v>5859</v>
      </c>
      <c r="AF2820" s="281" t="s">
        <v>266</v>
      </c>
      <c r="AG2820" s="281" t="s">
        <v>5860</v>
      </c>
      <c r="AI2820" s="281" t="s">
        <v>5861</v>
      </c>
      <c r="AJ2820" s="281" t="s">
        <v>11504</v>
      </c>
      <c r="AN2820" s="303">
        <v>44711</v>
      </c>
      <c r="AP2820" s="284">
        <f t="shared" si="394"/>
        <v>2813</v>
      </c>
      <c r="AQ2820" s="284" t="str">
        <f t="shared" si="395"/>
        <v>山田梨奈1</v>
      </c>
      <c r="AR2820" s="284" t="str">
        <f t="shared" si="396"/>
        <v>やまだ　りな1</v>
      </c>
      <c r="AS2820" s="284">
        <f t="shared" si="397"/>
        <v>1762280</v>
      </c>
      <c r="AT2820" s="284" t="str">
        <f t="shared" si="390"/>
        <v>山田梨奈</v>
      </c>
      <c r="AU2820" s="284">
        <f>IF(AT2820="","",COUNTIF(AT$8:AT2820,AT2820))</f>
        <v>1</v>
      </c>
      <c r="AV2820" s="284" t="str">
        <f t="shared" si="391"/>
        <v>やまだ　りな</v>
      </c>
      <c r="AW2820" s="284">
        <f>IF(AV2820="","",COUNTIF(AV$8:AV2820,AV2820))</f>
        <v>1</v>
      </c>
      <c r="AX2820" s="284" t="str">
        <f t="shared" si="389"/>
        <v/>
      </c>
      <c r="AY2820" s="284" t="str">
        <f t="shared" si="392"/>
        <v/>
      </c>
      <c r="AZ2820" s="284" t="str">
        <f t="shared" si="393"/>
        <v/>
      </c>
    </row>
    <row r="2821" spans="1:52" ht="18" customHeight="1">
      <c r="A2821" s="281">
        <v>1762246</v>
      </c>
      <c r="B2821" s="281" t="s">
        <v>8271</v>
      </c>
      <c r="C2821" s="281" t="s">
        <v>9044</v>
      </c>
      <c r="D2821" s="281" t="s">
        <v>7810</v>
      </c>
      <c r="E2821" s="281" t="s">
        <v>8013</v>
      </c>
      <c r="F2821" s="281">
        <v>2</v>
      </c>
      <c r="G2821" s="281" t="s">
        <v>282</v>
      </c>
      <c r="H2821" s="303">
        <v>39133</v>
      </c>
      <c r="I2821" s="281">
        <v>24</v>
      </c>
      <c r="J2821" s="281" t="s">
        <v>260</v>
      </c>
      <c r="K2821" s="281">
        <v>275</v>
      </c>
      <c r="L2821" s="281" t="s">
        <v>273</v>
      </c>
      <c r="M2821" s="281">
        <v>2080</v>
      </c>
      <c r="N2821" s="281" t="s">
        <v>7196</v>
      </c>
      <c r="O2821" s="281">
        <v>2</v>
      </c>
      <c r="P2821" s="281" t="s">
        <v>303</v>
      </c>
      <c r="W2821" s="281">
        <v>-20</v>
      </c>
      <c r="X2821" s="281" t="s">
        <v>1574</v>
      </c>
      <c r="AA2821" s="281">
        <v>-1</v>
      </c>
      <c r="AB2821" s="281" t="s">
        <v>7787</v>
      </c>
      <c r="AC2821" s="303">
        <v>44864</v>
      </c>
      <c r="AD2821" s="281" t="s">
        <v>11536</v>
      </c>
      <c r="AE2821" s="281" t="s">
        <v>1826</v>
      </c>
      <c r="AF2821" s="281" t="s">
        <v>266</v>
      </c>
      <c r="AG2821" s="281" t="s">
        <v>7197</v>
      </c>
      <c r="AI2821" s="281" t="s">
        <v>7198</v>
      </c>
      <c r="AJ2821" s="281" t="s">
        <v>11598</v>
      </c>
      <c r="AN2821" s="303">
        <v>44711</v>
      </c>
      <c r="AP2821" s="284">
        <f t="shared" si="394"/>
        <v>2814</v>
      </c>
      <c r="AQ2821" s="284" t="str">
        <f t="shared" si="395"/>
        <v>三井夢月1</v>
      </c>
      <c r="AR2821" s="284" t="str">
        <f t="shared" si="396"/>
        <v>みついゆづき1</v>
      </c>
      <c r="AS2821" s="284">
        <f t="shared" si="397"/>
        <v>1762246</v>
      </c>
      <c r="AT2821" s="284" t="str">
        <f t="shared" si="390"/>
        <v>三井夢月</v>
      </c>
      <c r="AU2821" s="284">
        <f>IF(AT2821="","",COUNTIF(AT$8:AT2821,AT2821))</f>
        <v>1</v>
      </c>
      <c r="AV2821" s="284" t="str">
        <f t="shared" si="391"/>
        <v>みついゆづき</v>
      </c>
      <c r="AW2821" s="284">
        <f>IF(AV2821="","",COUNTIF(AV$8:AV2821,AV2821))</f>
        <v>1</v>
      </c>
      <c r="AX2821" s="284" t="str">
        <f t="shared" si="389"/>
        <v/>
      </c>
      <c r="AY2821" s="284" t="str">
        <f t="shared" si="392"/>
        <v/>
      </c>
      <c r="AZ2821" s="284" t="str">
        <f t="shared" si="393"/>
        <v/>
      </c>
    </row>
    <row r="2822" spans="1:52" ht="18" customHeight="1">
      <c r="A2822" s="281">
        <v>1762332</v>
      </c>
      <c r="B2822" s="281" t="s">
        <v>1989</v>
      </c>
      <c r="C2822" s="281" t="s">
        <v>9045</v>
      </c>
      <c r="D2822" s="281" t="s">
        <v>1990</v>
      </c>
      <c r="E2822" s="281" t="s">
        <v>9046</v>
      </c>
      <c r="F2822" s="281">
        <v>2</v>
      </c>
      <c r="G2822" s="281" t="s">
        <v>282</v>
      </c>
      <c r="H2822" s="303">
        <v>39138</v>
      </c>
      <c r="I2822" s="281">
        <v>24</v>
      </c>
      <c r="J2822" s="281" t="s">
        <v>260</v>
      </c>
      <c r="K2822" s="281">
        <v>275</v>
      </c>
      <c r="L2822" s="281" t="s">
        <v>273</v>
      </c>
      <c r="M2822" s="281">
        <v>2079</v>
      </c>
      <c r="N2822" s="281" t="s">
        <v>5907</v>
      </c>
      <c r="O2822" s="281">
        <v>2</v>
      </c>
      <c r="P2822" s="281" t="s">
        <v>303</v>
      </c>
      <c r="Q2822" s="281">
        <v>0</v>
      </c>
      <c r="S2822" s="281">
        <v>0</v>
      </c>
      <c r="W2822" s="281">
        <v>-20</v>
      </c>
      <c r="X2822" s="281" t="s">
        <v>1574</v>
      </c>
      <c r="AA2822" s="281">
        <v>-1</v>
      </c>
      <c r="AB2822" s="281" t="s">
        <v>7787</v>
      </c>
      <c r="AC2822" s="303">
        <v>44864</v>
      </c>
      <c r="AD2822" s="281" t="s">
        <v>11536</v>
      </c>
      <c r="AE2822" s="281" t="s">
        <v>5908</v>
      </c>
      <c r="AF2822" s="281" t="s">
        <v>266</v>
      </c>
      <c r="AG2822" s="281" t="s">
        <v>5909</v>
      </c>
      <c r="AI2822" s="281" t="s">
        <v>5910</v>
      </c>
      <c r="AJ2822" s="281" t="s">
        <v>11511</v>
      </c>
      <c r="AN2822" s="303">
        <v>44711</v>
      </c>
      <c r="AP2822" s="284">
        <f t="shared" si="394"/>
        <v>2815</v>
      </c>
      <c r="AQ2822" s="284" t="str">
        <f t="shared" si="395"/>
        <v>井口美奈1</v>
      </c>
      <c r="AR2822" s="284" t="str">
        <f t="shared" si="396"/>
        <v>いぐちみな1</v>
      </c>
      <c r="AS2822" s="284">
        <f t="shared" si="397"/>
        <v>1762332</v>
      </c>
      <c r="AT2822" s="284" t="str">
        <f t="shared" si="390"/>
        <v>井口美奈</v>
      </c>
      <c r="AU2822" s="284">
        <f>IF(AT2822="","",COUNTIF(AT$8:AT2822,AT2822))</f>
        <v>1</v>
      </c>
      <c r="AV2822" s="284" t="str">
        <f t="shared" si="391"/>
        <v>いぐちみな</v>
      </c>
      <c r="AW2822" s="284">
        <f>IF(AV2822="","",COUNTIF(AV$8:AV2822,AV2822))</f>
        <v>1</v>
      </c>
      <c r="AX2822" s="284" t="str">
        <f t="shared" si="389"/>
        <v/>
      </c>
      <c r="AY2822" s="284" t="str">
        <f t="shared" si="392"/>
        <v/>
      </c>
      <c r="AZ2822" s="284" t="str">
        <f t="shared" si="393"/>
        <v/>
      </c>
    </row>
    <row r="2823" spans="1:52" ht="18" customHeight="1">
      <c r="A2823" s="281">
        <v>1761676</v>
      </c>
      <c r="B2823" s="281" t="s">
        <v>1026</v>
      </c>
      <c r="C2823" s="281" t="s">
        <v>9047</v>
      </c>
      <c r="D2823" s="281" t="s">
        <v>1028</v>
      </c>
      <c r="E2823" s="281" t="s">
        <v>7673</v>
      </c>
      <c r="F2823" s="281">
        <v>2</v>
      </c>
      <c r="G2823" s="281" t="s">
        <v>282</v>
      </c>
      <c r="H2823" s="303">
        <v>39139</v>
      </c>
      <c r="I2823" s="281">
        <v>24</v>
      </c>
      <c r="J2823" s="281" t="s">
        <v>260</v>
      </c>
      <c r="K2823" s="281">
        <v>277</v>
      </c>
      <c r="L2823" s="281" t="s">
        <v>293</v>
      </c>
      <c r="M2823" s="281">
        <v>2089</v>
      </c>
      <c r="N2823" s="281" t="s">
        <v>7309</v>
      </c>
      <c r="O2823" s="281">
        <v>2</v>
      </c>
      <c r="P2823" s="281" t="s">
        <v>303</v>
      </c>
      <c r="Q2823" s="281">
        <v>0</v>
      </c>
      <c r="S2823" s="281">
        <v>0</v>
      </c>
      <c r="W2823" s="281">
        <v>-20</v>
      </c>
      <c r="X2823" s="281" t="s">
        <v>1574</v>
      </c>
      <c r="AA2823" s="281">
        <v>-1</v>
      </c>
      <c r="AB2823" s="281" t="s">
        <v>7787</v>
      </c>
      <c r="AC2823" s="303">
        <v>44864</v>
      </c>
      <c r="AD2823" s="281" t="s">
        <v>11536</v>
      </c>
      <c r="AE2823" s="281" t="s">
        <v>7310</v>
      </c>
      <c r="AF2823" s="281" t="s">
        <v>266</v>
      </c>
      <c r="AG2823" s="281" t="s">
        <v>7311</v>
      </c>
      <c r="AI2823" s="281" t="s">
        <v>7312</v>
      </c>
      <c r="AJ2823" s="281" t="s">
        <v>11603</v>
      </c>
      <c r="AN2823" s="303">
        <v>44709</v>
      </c>
      <c r="AP2823" s="284">
        <f t="shared" si="394"/>
        <v>2816</v>
      </c>
      <c r="AQ2823" s="284" t="str">
        <f t="shared" si="395"/>
        <v>伊藤瑠那1</v>
      </c>
      <c r="AR2823" s="284" t="str">
        <f t="shared" si="396"/>
        <v>いとうるな1</v>
      </c>
      <c r="AS2823" s="284">
        <f t="shared" si="397"/>
        <v>1761676</v>
      </c>
      <c r="AT2823" s="284" t="str">
        <f t="shared" si="390"/>
        <v>伊藤瑠那</v>
      </c>
      <c r="AU2823" s="284">
        <f>IF(AT2823="","",COUNTIF(AT$8:AT2823,AT2823))</f>
        <v>1</v>
      </c>
      <c r="AV2823" s="284" t="str">
        <f t="shared" si="391"/>
        <v>いとうるな</v>
      </c>
      <c r="AW2823" s="284">
        <f>IF(AV2823="","",COUNTIF(AV$8:AV2823,AV2823))</f>
        <v>1</v>
      </c>
      <c r="AX2823" s="284" t="str">
        <f t="shared" si="389"/>
        <v/>
      </c>
      <c r="AY2823" s="284" t="str">
        <f t="shared" si="392"/>
        <v/>
      </c>
      <c r="AZ2823" s="284" t="str">
        <f t="shared" si="393"/>
        <v/>
      </c>
    </row>
    <row r="2824" spans="1:52" ht="18" customHeight="1">
      <c r="A2824" s="281">
        <v>1762277</v>
      </c>
      <c r="B2824" s="281" t="s">
        <v>955</v>
      </c>
      <c r="C2824" s="281" t="s">
        <v>9048</v>
      </c>
      <c r="D2824" s="281" t="s">
        <v>9049</v>
      </c>
      <c r="E2824" s="281" t="s">
        <v>9050</v>
      </c>
      <c r="F2824" s="281">
        <v>1</v>
      </c>
      <c r="G2824" s="281" t="s">
        <v>259</v>
      </c>
      <c r="H2824" s="303">
        <v>39142</v>
      </c>
      <c r="I2824" s="281">
        <v>24</v>
      </c>
      <c r="J2824" s="281" t="s">
        <v>260</v>
      </c>
      <c r="K2824" s="281">
        <v>275</v>
      </c>
      <c r="L2824" s="281" t="s">
        <v>273</v>
      </c>
      <c r="M2824" s="281">
        <v>2081</v>
      </c>
      <c r="N2824" s="281" t="s">
        <v>5858</v>
      </c>
      <c r="O2824" s="281">
        <v>2</v>
      </c>
      <c r="P2824" s="281" t="s">
        <v>303</v>
      </c>
      <c r="W2824" s="281">
        <v>-20</v>
      </c>
      <c r="X2824" s="281" t="s">
        <v>1574</v>
      </c>
      <c r="AA2824" s="281">
        <v>-1</v>
      </c>
      <c r="AB2824" s="281" t="s">
        <v>7787</v>
      </c>
      <c r="AC2824" s="303">
        <v>44864</v>
      </c>
      <c r="AD2824" s="281" t="s">
        <v>11536</v>
      </c>
      <c r="AE2824" s="281" t="s">
        <v>5859</v>
      </c>
      <c r="AF2824" s="281" t="s">
        <v>266</v>
      </c>
      <c r="AG2824" s="281" t="s">
        <v>5860</v>
      </c>
      <c r="AI2824" s="281" t="s">
        <v>5861</v>
      </c>
      <c r="AJ2824" s="281" t="s">
        <v>11504</v>
      </c>
      <c r="AN2824" s="303">
        <v>44711</v>
      </c>
      <c r="AP2824" s="284">
        <f t="shared" si="394"/>
        <v>2817</v>
      </c>
      <c r="AQ2824" s="284" t="str">
        <f t="shared" si="395"/>
        <v>原瑛翔1</v>
      </c>
      <c r="AR2824" s="284" t="str">
        <f t="shared" si="396"/>
        <v>はら　　えいと1</v>
      </c>
      <c r="AS2824" s="284">
        <f t="shared" si="397"/>
        <v>1762277</v>
      </c>
      <c r="AT2824" s="284" t="str">
        <f t="shared" si="390"/>
        <v>原瑛翔</v>
      </c>
      <c r="AU2824" s="284">
        <f>IF(AT2824="","",COUNTIF(AT$8:AT2824,AT2824))</f>
        <v>1</v>
      </c>
      <c r="AV2824" s="284" t="str">
        <f t="shared" si="391"/>
        <v>はら　　えいと</v>
      </c>
      <c r="AW2824" s="284">
        <f>IF(AV2824="","",COUNTIF(AV$8:AV2824,AV2824))</f>
        <v>1</v>
      </c>
      <c r="AX2824" s="284" t="str">
        <f t="shared" ref="AX2824:AX2887" si="398">IFERROR(VLOOKUP(AS2824,$BA$11:$BA$38,1,FALSE),"")</f>
        <v/>
      </c>
      <c r="AY2824" s="284" t="str">
        <f t="shared" si="392"/>
        <v/>
      </c>
      <c r="AZ2824" s="284" t="str">
        <f t="shared" si="393"/>
        <v/>
      </c>
    </row>
    <row r="2825" spans="1:52" ht="18" customHeight="1">
      <c r="A2825" s="281">
        <v>1762274</v>
      </c>
      <c r="B2825" s="281" t="s">
        <v>5207</v>
      </c>
      <c r="C2825" s="281" t="s">
        <v>9051</v>
      </c>
      <c r="D2825" s="281" t="s">
        <v>5209</v>
      </c>
      <c r="E2825" s="281" t="s">
        <v>6961</v>
      </c>
      <c r="F2825" s="281">
        <v>1</v>
      </c>
      <c r="G2825" s="281" t="s">
        <v>259</v>
      </c>
      <c r="H2825" s="303">
        <v>39143</v>
      </c>
      <c r="I2825" s="281">
        <v>24</v>
      </c>
      <c r="J2825" s="281" t="s">
        <v>260</v>
      </c>
      <c r="K2825" s="281">
        <v>275</v>
      </c>
      <c r="L2825" s="281" t="s">
        <v>273</v>
      </c>
      <c r="M2825" s="281">
        <v>2081</v>
      </c>
      <c r="N2825" s="281" t="s">
        <v>5858</v>
      </c>
      <c r="O2825" s="281">
        <v>2</v>
      </c>
      <c r="P2825" s="281" t="s">
        <v>303</v>
      </c>
      <c r="Q2825" s="281">
        <v>0</v>
      </c>
      <c r="S2825" s="281">
        <v>0</v>
      </c>
      <c r="W2825" s="281">
        <v>-20</v>
      </c>
      <c r="X2825" s="281" t="s">
        <v>1574</v>
      </c>
      <c r="AA2825" s="281">
        <v>-1</v>
      </c>
      <c r="AB2825" s="281" t="s">
        <v>7787</v>
      </c>
      <c r="AC2825" s="303">
        <v>44864</v>
      </c>
      <c r="AD2825" s="281" t="s">
        <v>11536</v>
      </c>
      <c r="AE2825" s="281" t="s">
        <v>5859</v>
      </c>
      <c r="AF2825" s="281" t="s">
        <v>266</v>
      </c>
      <c r="AG2825" s="281" t="s">
        <v>5860</v>
      </c>
      <c r="AI2825" s="281" t="s">
        <v>5861</v>
      </c>
      <c r="AJ2825" s="281" t="s">
        <v>11504</v>
      </c>
      <c r="AN2825" s="303">
        <v>44711</v>
      </c>
      <c r="AP2825" s="284">
        <f t="shared" si="394"/>
        <v>2818</v>
      </c>
      <c r="AQ2825" s="284" t="str">
        <f t="shared" si="395"/>
        <v>青栁采杜1</v>
      </c>
      <c r="AR2825" s="284" t="str">
        <f t="shared" si="396"/>
        <v>あおやぎあやと1</v>
      </c>
      <c r="AS2825" s="284">
        <f t="shared" si="397"/>
        <v>1762274</v>
      </c>
      <c r="AT2825" s="284" t="str">
        <f t="shared" si="390"/>
        <v>青栁采杜</v>
      </c>
      <c r="AU2825" s="284">
        <f>IF(AT2825="","",COUNTIF(AT$8:AT2825,AT2825))</f>
        <v>1</v>
      </c>
      <c r="AV2825" s="284" t="str">
        <f t="shared" si="391"/>
        <v>あおやぎあやと</v>
      </c>
      <c r="AW2825" s="284">
        <f>IF(AV2825="","",COUNTIF(AV$8:AV2825,AV2825))</f>
        <v>1</v>
      </c>
      <c r="AX2825" s="284" t="str">
        <f t="shared" si="398"/>
        <v/>
      </c>
      <c r="AY2825" s="284" t="str">
        <f t="shared" si="392"/>
        <v/>
      </c>
      <c r="AZ2825" s="284" t="str">
        <f t="shared" si="393"/>
        <v/>
      </c>
    </row>
    <row r="2826" spans="1:52" ht="18" customHeight="1">
      <c r="A2826" s="281">
        <v>1761641</v>
      </c>
      <c r="B2826" s="281" t="s">
        <v>1294</v>
      </c>
      <c r="C2826" s="281" t="s">
        <v>9052</v>
      </c>
      <c r="D2826" s="281" t="s">
        <v>1296</v>
      </c>
      <c r="E2826" s="281" t="s">
        <v>9053</v>
      </c>
      <c r="F2826" s="281">
        <v>1</v>
      </c>
      <c r="G2826" s="281" t="s">
        <v>259</v>
      </c>
      <c r="H2826" s="303">
        <v>39144</v>
      </c>
      <c r="I2826" s="281">
        <v>24</v>
      </c>
      <c r="J2826" s="281" t="s">
        <v>260</v>
      </c>
      <c r="K2826" s="281">
        <v>273</v>
      </c>
      <c r="L2826" s="281" t="s">
        <v>784</v>
      </c>
      <c r="M2826" s="281">
        <v>2067</v>
      </c>
      <c r="N2826" s="281" t="s">
        <v>6954</v>
      </c>
      <c r="O2826" s="281">
        <v>2</v>
      </c>
      <c r="P2826" s="281" t="s">
        <v>303</v>
      </c>
      <c r="W2826" s="281">
        <v>-20</v>
      </c>
      <c r="X2826" s="281" t="s">
        <v>1574</v>
      </c>
      <c r="AA2826" s="281">
        <v>-1</v>
      </c>
      <c r="AB2826" s="281" t="s">
        <v>7787</v>
      </c>
      <c r="AC2826" s="303">
        <v>44864</v>
      </c>
      <c r="AD2826" s="281" t="s">
        <v>11536</v>
      </c>
      <c r="AE2826" s="281" t="s">
        <v>2979</v>
      </c>
      <c r="AF2826" s="281" t="s">
        <v>266</v>
      </c>
      <c r="AG2826" s="281" t="s">
        <v>7492</v>
      </c>
      <c r="AH2826" s="281" t="s">
        <v>7493</v>
      </c>
      <c r="AI2826" s="281" t="s">
        <v>7494</v>
      </c>
      <c r="AJ2826" s="281" t="s">
        <v>11614</v>
      </c>
      <c r="AN2826" s="303">
        <v>44709</v>
      </c>
      <c r="AP2826" s="284">
        <f t="shared" si="394"/>
        <v>2819</v>
      </c>
      <c r="AQ2826" s="284" t="str">
        <f t="shared" si="395"/>
        <v>中山凌旺1</v>
      </c>
      <c r="AR2826" s="284" t="str">
        <f t="shared" si="396"/>
        <v>なかやまりおう1</v>
      </c>
      <c r="AS2826" s="284">
        <f t="shared" si="397"/>
        <v>1761641</v>
      </c>
      <c r="AT2826" s="284" t="str">
        <f t="shared" ref="AT2826:AT2889" si="399">B2826&amp;C2826</f>
        <v>中山凌旺</v>
      </c>
      <c r="AU2826" s="284">
        <f>IF(AT2826="","",COUNTIF(AT$8:AT2826,AT2826))</f>
        <v>1</v>
      </c>
      <c r="AV2826" s="284" t="str">
        <f t="shared" ref="AV2826:AV2889" si="400">D2826&amp;E2826</f>
        <v>なかやまりおう</v>
      </c>
      <c r="AW2826" s="284">
        <f>IF(AV2826="","",COUNTIF(AV$8:AV2826,AV2826))</f>
        <v>1</v>
      </c>
      <c r="AX2826" s="284" t="str">
        <f t="shared" si="398"/>
        <v/>
      </c>
      <c r="AY2826" s="284" t="str">
        <f t="shared" ref="AY2826:AY2889" si="401">IF(AX2826="","",VLOOKUP(AS2826,$BA$11:$BC$38,2,FALSE))</f>
        <v/>
      </c>
      <c r="AZ2826" s="284" t="str">
        <f t="shared" ref="AZ2826:AZ2889" si="402">IF(AX2826="","",VLOOKUP(AS2826,$BA$11:$BC$38,3,FALSE))</f>
        <v/>
      </c>
    </row>
    <row r="2827" spans="1:52" ht="18" customHeight="1">
      <c r="A2827" s="281">
        <v>1761597</v>
      </c>
      <c r="B2827" s="281" t="s">
        <v>4041</v>
      </c>
      <c r="C2827" s="281" t="s">
        <v>9054</v>
      </c>
      <c r="D2827" s="281" t="s">
        <v>4043</v>
      </c>
      <c r="E2827" s="281" t="s">
        <v>6265</v>
      </c>
      <c r="F2827" s="281">
        <v>1</v>
      </c>
      <c r="G2827" s="281" t="s">
        <v>259</v>
      </c>
      <c r="H2827" s="303">
        <v>39145</v>
      </c>
      <c r="I2827" s="281">
        <v>24</v>
      </c>
      <c r="J2827" s="281" t="s">
        <v>260</v>
      </c>
      <c r="K2827" s="281">
        <v>274</v>
      </c>
      <c r="L2827" s="281" t="s">
        <v>317</v>
      </c>
      <c r="M2827" s="281">
        <v>2071</v>
      </c>
      <c r="N2827" s="281" t="s">
        <v>5533</v>
      </c>
      <c r="O2827" s="281">
        <v>2</v>
      </c>
      <c r="P2827" s="281" t="s">
        <v>303</v>
      </c>
      <c r="W2827" s="281">
        <v>-20</v>
      </c>
      <c r="X2827" s="281" t="s">
        <v>1574</v>
      </c>
      <c r="AA2827" s="281">
        <v>-1</v>
      </c>
      <c r="AB2827" s="281" t="s">
        <v>7787</v>
      </c>
      <c r="AC2827" s="303">
        <v>44864</v>
      </c>
      <c r="AD2827" s="281" t="s">
        <v>11536</v>
      </c>
      <c r="AE2827" s="281" t="s">
        <v>1371</v>
      </c>
      <c r="AF2827" s="281" t="s">
        <v>266</v>
      </c>
      <c r="AG2827" s="281" t="s">
        <v>6052</v>
      </c>
      <c r="AI2827" s="281" t="s">
        <v>6053</v>
      </c>
      <c r="AJ2827" s="281" t="s">
        <v>11524</v>
      </c>
      <c r="AN2827" s="303">
        <v>44709</v>
      </c>
      <c r="AP2827" s="284">
        <f t="shared" ref="AP2827:AP2890" si="403">AP2826+1</f>
        <v>2820</v>
      </c>
      <c r="AQ2827" s="284" t="str">
        <f t="shared" ref="AQ2827:AQ2890" si="404">AT2827&amp;AU2827</f>
        <v>黒岩柚葵1</v>
      </c>
      <c r="AR2827" s="284" t="str">
        <f t="shared" ref="AR2827:AR2890" si="405">AV2827&amp;AW2827</f>
        <v>くろいわゆずき1</v>
      </c>
      <c r="AS2827" s="284">
        <f t="shared" ref="AS2827:AS2890" si="406">A2827</f>
        <v>1761597</v>
      </c>
      <c r="AT2827" s="284" t="str">
        <f t="shared" si="399"/>
        <v>黒岩柚葵</v>
      </c>
      <c r="AU2827" s="284">
        <f>IF(AT2827="","",COUNTIF(AT$8:AT2827,AT2827))</f>
        <v>1</v>
      </c>
      <c r="AV2827" s="284" t="str">
        <f t="shared" si="400"/>
        <v>くろいわゆずき</v>
      </c>
      <c r="AW2827" s="284">
        <f>IF(AV2827="","",COUNTIF(AV$8:AV2827,AV2827))</f>
        <v>1</v>
      </c>
      <c r="AX2827" s="284" t="str">
        <f t="shared" si="398"/>
        <v/>
      </c>
      <c r="AY2827" s="284" t="str">
        <f t="shared" si="401"/>
        <v/>
      </c>
      <c r="AZ2827" s="284" t="str">
        <f t="shared" si="402"/>
        <v/>
      </c>
    </row>
    <row r="2828" spans="1:52" ht="18" customHeight="1">
      <c r="A2828" s="281">
        <v>1759979</v>
      </c>
      <c r="B2828" s="281" t="s">
        <v>9055</v>
      </c>
      <c r="C2828" s="281" t="s">
        <v>9056</v>
      </c>
      <c r="D2828" s="281" t="s">
        <v>3578</v>
      </c>
      <c r="E2828" s="281" t="s">
        <v>6015</v>
      </c>
      <c r="F2828" s="281">
        <v>1</v>
      </c>
      <c r="G2828" s="281" t="s">
        <v>259</v>
      </c>
      <c r="H2828" s="303">
        <v>39148</v>
      </c>
      <c r="I2828" s="281">
        <v>24</v>
      </c>
      <c r="J2828" s="281" t="s">
        <v>260</v>
      </c>
      <c r="K2828" s="281">
        <v>269</v>
      </c>
      <c r="L2828" s="281" t="s">
        <v>378</v>
      </c>
      <c r="M2828" s="281">
        <v>2047</v>
      </c>
      <c r="N2828" s="281" t="s">
        <v>6029</v>
      </c>
      <c r="O2828" s="281">
        <v>2</v>
      </c>
      <c r="P2828" s="281" t="s">
        <v>303</v>
      </c>
      <c r="W2828" s="281">
        <v>-20</v>
      </c>
      <c r="X2828" s="281" t="s">
        <v>1574</v>
      </c>
      <c r="AA2828" s="281">
        <v>-1</v>
      </c>
      <c r="AB2828" s="281" t="s">
        <v>7787</v>
      </c>
      <c r="AC2828" s="303">
        <v>44864</v>
      </c>
      <c r="AD2828" s="281" t="s">
        <v>11537</v>
      </c>
      <c r="AE2828" s="281" t="s">
        <v>6030</v>
      </c>
      <c r="AF2828" s="281" t="s">
        <v>266</v>
      </c>
      <c r="AG2828" s="281" t="s">
        <v>6031</v>
      </c>
      <c r="AI2828" s="281" t="s">
        <v>6032</v>
      </c>
      <c r="AJ2828" s="281" t="s">
        <v>11521</v>
      </c>
      <c r="AN2828" s="303">
        <v>44705</v>
      </c>
      <c r="AP2828" s="284">
        <f t="shared" si="403"/>
        <v>2821</v>
      </c>
      <c r="AQ2828" s="284" t="str">
        <f t="shared" si="404"/>
        <v>兪大起1</v>
      </c>
      <c r="AR2828" s="284" t="str">
        <f t="shared" si="405"/>
        <v>ゆうだいき1</v>
      </c>
      <c r="AS2828" s="284">
        <f t="shared" si="406"/>
        <v>1759979</v>
      </c>
      <c r="AT2828" s="284" t="str">
        <f t="shared" si="399"/>
        <v>兪大起</v>
      </c>
      <c r="AU2828" s="284">
        <f>IF(AT2828="","",COUNTIF(AT$8:AT2828,AT2828))</f>
        <v>1</v>
      </c>
      <c r="AV2828" s="284" t="str">
        <f t="shared" si="400"/>
        <v>ゆうだいき</v>
      </c>
      <c r="AW2828" s="284">
        <f>IF(AV2828="","",COUNTIF(AV$8:AV2828,AV2828))</f>
        <v>1</v>
      </c>
      <c r="AX2828" s="284" t="str">
        <f t="shared" si="398"/>
        <v/>
      </c>
      <c r="AY2828" s="284" t="str">
        <f t="shared" si="401"/>
        <v/>
      </c>
      <c r="AZ2828" s="284" t="str">
        <f t="shared" si="402"/>
        <v/>
      </c>
    </row>
    <row r="2829" spans="1:52" ht="18" customHeight="1">
      <c r="A2829" s="281">
        <v>1761607</v>
      </c>
      <c r="B2829" s="281" t="s">
        <v>4540</v>
      </c>
      <c r="C2829" s="281" t="s">
        <v>396</v>
      </c>
      <c r="D2829" s="281" t="s">
        <v>4542</v>
      </c>
      <c r="E2829" s="281" t="s">
        <v>3578</v>
      </c>
      <c r="F2829" s="281">
        <v>2</v>
      </c>
      <c r="G2829" s="281" t="s">
        <v>282</v>
      </c>
      <c r="H2829" s="303">
        <v>39149</v>
      </c>
      <c r="I2829" s="281">
        <v>24</v>
      </c>
      <c r="J2829" s="281" t="s">
        <v>260</v>
      </c>
      <c r="K2829" s="281">
        <v>274</v>
      </c>
      <c r="L2829" s="281" t="s">
        <v>317</v>
      </c>
      <c r="M2829" s="281">
        <v>2071</v>
      </c>
      <c r="N2829" s="281" t="s">
        <v>5533</v>
      </c>
      <c r="O2829" s="281">
        <v>2</v>
      </c>
      <c r="P2829" s="281" t="s">
        <v>303</v>
      </c>
      <c r="W2829" s="281">
        <v>-20</v>
      </c>
      <c r="X2829" s="281" t="s">
        <v>1574</v>
      </c>
      <c r="AA2829" s="281">
        <v>-1</v>
      </c>
      <c r="AB2829" s="281" t="s">
        <v>7787</v>
      </c>
      <c r="AC2829" s="303">
        <v>44864</v>
      </c>
      <c r="AD2829" s="281" t="s">
        <v>11536</v>
      </c>
      <c r="AE2829" s="281" t="s">
        <v>1371</v>
      </c>
      <c r="AF2829" s="281" t="s">
        <v>266</v>
      </c>
      <c r="AG2829" s="281" t="s">
        <v>6052</v>
      </c>
      <c r="AI2829" s="281" t="s">
        <v>6053</v>
      </c>
      <c r="AJ2829" s="281" t="s">
        <v>11524</v>
      </c>
      <c r="AN2829" s="303">
        <v>44709</v>
      </c>
      <c r="AP2829" s="284">
        <f t="shared" si="403"/>
        <v>2822</v>
      </c>
      <c r="AQ2829" s="284" t="str">
        <f t="shared" si="404"/>
        <v>村山結1</v>
      </c>
      <c r="AR2829" s="284" t="str">
        <f t="shared" si="405"/>
        <v>むらやまゆう1</v>
      </c>
      <c r="AS2829" s="284">
        <f t="shared" si="406"/>
        <v>1761607</v>
      </c>
      <c r="AT2829" s="284" t="str">
        <f t="shared" si="399"/>
        <v>村山結</v>
      </c>
      <c r="AU2829" s="284">
        <f>IF(AT2829="","",COUNTIF(AT$8:AT2829,AT2829))</f>
        <v>1</v>
      </c>
      <c r="AV2829" s="284" t="str">
        <f t="shared" si="400"/>
        <v>むらやまゆう</v>
      </c>
      <c r="AW2829" s="284">
        <f>IF(AV2829="","",COUNTIF(AV$8:AV2829,AV2829))</f>
        <v>1</v>
      </c>
      <c r="AX2829" s="284" t="str">
        <f t="shared" si="398"/>
        <v/>
      </c>
      <c r="AY2829" s="284" t="str">
        <f t="shared" si="401"/>
        <v/>
      </c>
      <c r="AZ2829" s="284" t="str">
        <f t="shared" si="402"/>
        <v/>
      </c>
    </row>
    <row r="2830" spans="1:52" ht="18" customHeight="1">
      <c r="A2830" s="281">
        <v>1754403</v>
      </c>
      <c r="B2830" s="281" t="s">
        <v>1450</v>
      </c>
      <c r="C2830" s="281" t="s">
        <v>9057</v>
      </c>
      <c r="D2830" s="281" t="s">
        <v>1452</v>
      </c>
      <c r="E2830" s="281" t="s">
        <v>5754</v>
      </c>
      <c r="F2830" s="281">
        <v>1</v>
      </c>
      <c r="G2830" s="281" t="s">
        <v>259</v>
      </c>
      <c r="H2830" s="303">
        <v>39150</v>
      </c>
      <c r="I2830" s="281">
        <v>24</v>
      </c>
      <c r="J2830" s="281" t="s">
        <v>260</v>
      </c>
      <c r="K2830" s="281">
        <v>270</v>
      </c>
      <c r="L2830" s="281" t="s">
        <v>720</v>
      </c>
      <c r="M2830" s="281">
        <v>2053</v>
      </c>
      <c r="N2830" s="281" t="s">
        <v>5871</v>
      </c>
      <c r="O2830" s="281">
        <v>2</v>
      </c>
      <c r="P2830" s="281" t="s">
        <v>303</v>
      </c>
      <c r="Q2830" s="281">
        <v>0</v>
      </c>
      <c r="S2830" s="281">
        <v>0</v>
      </c>
      <c r="W2830" s="281">
        <v>-20</v>
      </c>
      <c r="X2830" s="281" t="s">
        <v>1574</v>
      </c>
      <c r="AA2830" s="281">
        <v>-1</v>
      </c>
      <c r="AB2830" s="281" t="s">
        <v>7787</v>
      </c>
      <c r="AC2830" s="303">
        <v>44864</v>
      </c>
      <c r="AD2830" s="281" t="s">
        <v>11537</v>
      </c>
      <c r="AE2830" s="281" t="s">
        <v>5872</v>
      </c>
      <c r="AF2830" s="281" t="s">
        <v>266</v>
      </c>
      <c r="AG2830" s="281" t="s">
        <v>5873</v>
      </c>
      <c r="AI2830" s="281" t="s">
        <v>5874</v>
      </c>
      <c r="AJ2830" s="281" t="s">
        <v>11507</v>
      </c>
      <c r="AN2830" s="303">
        <v>44669</v>
      </c>
      <c r="AP2830" s="284">
        <f t="shared" si="403"/>
        <v>2823</v>
      </c>
      <c r="AQ2830" s="284" t="str">
        <f t="shared" si="404"/>
        <v>大塚倖成1</v>
      </c>
      <c r="AR2830" s="284" t="str">
        <f t="shared" si="405"/>
        <v>おおつかこうせい1</v>
      </c>
      <c r="AS2830" s="284">
        <f t="shared" si="406"/>
        <v>1754403</v>
      </c>
      <c r="AT2830" s="284" t="str">
        <f t="shared" si="399"/>
        <v>大塚倖成</v>
      </c>
      <c r="AU2830" s="284">
        <f>IF(AT2830="","",COUNTIF(AT$8:AT2830,AT2830))</f>
        <v>1</v>
      </c>
      <c r="AV2830" s="284" t="str">
        <f t="shared" si="400"/>
        <v>おおつかこうせい</v>
      </c>
      <c r="AW2830" s="284">
        <f>IF(AV2830="","",COUNTIF(AV$8:AV2830,AV2830))</f>
        <v>1</v>
      </c>
      <c r="AX2830" s="284" t="str">
        <f t="shared" si="398"/>
        <v/>
      </c>
      <c r="AY2830" s="284" t="str">
        <f t="shared" si="401"/>
        <v/>
      </c>
      <c r="AZ2830" s="284" t="str">
        <f t="shared" si="402"/>
        <v/>
      </c>
    </row>
    <row r="2831" spans="1:52" ht="18" customHeight="1">
      <c r="A2831" s="281">
        <v>1759978</v>
      </c>
      <c r="B2831" s="281" t="s">
        <v>6240</v>
      </c>
      <c r="C2831" s="281" t="s">
        <v>9058</v>
      </c>
      <c r="D2831" s="281" t="s">
        <v>6242</v>
      </c>
      <c r="E2831" s="281" t="s">
        <v>5231</v>
      </c>
      <c r="F2831" s="281">
        <v>1</v>
      </c>
      <c r="G2831" s="281" t="s">
        <v>259</v>
      </c>
      <c r="H2831" s="303">
        <v>39151</v>
      </c>
      <c r="I2831" s="281">
        <v>24</v>
      </c>
      <c r="J2831" s="281" t="s">
        <v>260</v>
      </c>
      <c r="K2831" s="281">
        <v>269</v>
      </c>
      <c r="L2831" s="281" t="s">
        <v>378</v>
      </c>
      <c r="M2831" s="281">
        <v>2047</v>
      </c>
      <c r="N2831" s="281" t="s">
        <v>6029</v>
      </c>
      <c r="O2831" s="281">
        <v>2</v>
      </c>
      <c r="P2831" s="281" t="s">
        <v>303</v>
      </c>
      <c r="W2831" s="281">
        <v>-20</v>
      </c>
      <c r="X2831" s="281" t="s">
        <v>1574</v>
      </c>
      <c r="AA2831" s="281">
        <v>-1</v>
      </c>
      <c r="AB2831" s="281" t="s">
        <v>7787</v>
      </c>
      <c r="AC2831" s="303">
        <v>44864</v>
      </c>
      <c r="AD2831" s="281" t="s">
        <v>11537</v>
      </c>
      <c r="AE2831" s="281" t="s">
        <v>6030</v>
      </c>
      <c r="AF2831" s="281" t="s">
        <v>266</v>
      </c>
      <c r="AG2831" s="281" t="s">
        <v>6031</v>
      </c>
      <c r="AI2831" s="281" t="s">
        <v>6032</v>
      </c>
      <c r="AJ2831" s="281" t="s">
        <v>11521</v>
      </c>
      <c r="AN2831" s="303">
        <v>44705</v>
      </c>
      <c r="AP2831" s="284">
        <f t="shared" si="403"/>
        <v>2824</v>
      </c>
      <c r="AQ2831" s="284" t="str">
        <f t="shared" si="404"/>
        <v>武井智希1</v>
      </c>
      <c r="AR2831" s="284" t="str">
        <f t="shared" si="405"/>
        <v>たけいともき1</v>
      </c>
      <c r="AS2831" s="284">
        <f t="shared" si="406"/>
        <v>1759978</v>
      </c>
      <c r="AT2831" s="284" t="str">
        <f t="shared" si="399"/>
        <v>武井智希</v>
      </c>
      <c r="AU2831" s="284">
        <f>IF(AT2831="","",COUNTIF(AT$8:AT2831,AT2831))</f>
        <v>1</v>
      </c>
      <c r="AV2831" s="284" t="str">
        <f t="shared" si="400"/>
        <v>たけいともき</v>
      </c>
      <c r="AW2831" s="284">
        <f>IF(AV2831="","",COUNTIF(AV$8:AV2831,AV2831))</f>
        <v>1</v>
      </c>
      <c r="AX2831" s="284" t="str">
        <f t="shared" si="398"/>
        <v/>
      </c>
      <c r="AY2831" s="284" t="str">
        <f t="shared" si="401"/>
        <v/>
      </c>
      <c r="AZ2831" s="284" t="str">
        <f t="shared" si="402"/>
        <v/>
      </c>
    </row>
    <row r="2832" spans="1:52" ht="18" customHeight="1">
      <c r="A2832" s="281">
        <v>1762310</v>
      </c>
      <c r="B2832" s="281" t="s">
        <v>3014</v>
      </c>
      <c r="C2832" s="281" t="s">
        <v>5644</v>
      </c>
      <c r="D2832" s="281" t="s">
        <v>3016</v>
      </c>
      <c r="E2832" s="281" t="s">
        <v>5282</v>
      </c>
      <c r="F2832" s="281">
        <v>2</v>
      </c>
      <c r="G2832" s="281" t="s">
        <v>282</v>
      </c>
      <c r="H2832" s="303">
        <v>39151</v>
      </c>
      <c r="I2832" s="281">
        <v>24</v>
      </c>
      <c r="J2832" s="281" t="s">
        <v>260</v>
      </c>
      <c r="K2832" s="281">
        <v>275</v>
      </c>
      <c r="L2832" s="281" t="s">
        <v>273</v>
      </c>
      <c r="M2832" s="281">
        <v>2079</v>
      </c>
      <c r="N2832" s="281" t="s">
        <v>5907</v>
      </c>
      <c r="O2832" s="281">
        <v>2</v>
      </c>
      <c r="P2832" s="281" t="s">
        <v>303</v>
      </c>
      <c r="Q2832" s="281">
        <v>0</v>
      </c>
      <c r="S2832" s="281">
        <v>0</v>
      </c>
      <c r="W2832" s="281">
        <v>-20</v>
      </c>
      <c r="X2832" s="281" t="s">
        <v>1574</v>
      </c>
      <c r="AA2832" s="281">
        <v>-1</v>
      </c>
      <c r="AB2832" s="281" t="s">
        <v>7787</v>
      </c>
      <c r="AC2832" s="303">
        <v>44864</v>
      </c>
      <c r="AD2832" s="281" t="s">
        <v>11536</v>
      </c>
      <c r="AE2832" s="281" t="s">
        <v>5908</v>
      </c>
      <c r="AF2832" s="281" t="s">
        <v>266</v>
      </c>
      <c r="AG2832" s="281" t="s">
        <v>5909</v>
      </c>
      <c r="AI2832" s="281" t="s">
        <v>5910</v>
      </c>
      <c r="AJ2832" s="281" t="s">
        <v>11511</v>
      </c>
      <c r="AN2832" s="303">
        <v>44711</v>
      </c>
      <c r="AP2832" s="284">
        <f t="shared" si="403"/>
        <v>2825</v>
      </c>
      <c r="AQ2832" s="284" t="str">
        <f t="shared" si="404"/>
        <v>柴野紗希1</v>
      </c>
      <c r="AR2832" s="284" t="str">
        <f t="shared" si="405"/>
        <v>しばのさき1</v>
      </c>
      <c r="AS2832" s="284">
        <f t="shared" si="406"/>
        <v>1762310</v>
      </c>
      <c r="AT2832" s="284" t="str">
        <f t="shared" si="399"/>
        <v>柴野紗希</v>
      </c>
      <c r="AU2832" s="284">
        <f>IF(AT2832="","",COUNTIF(AT$8:AT2832,AT2832))</f>
        <v>1</v>
      </c>
      <c r="AV2832" s="284" t="str">
        <f t="shared" si="400"/>
        <v>しばのさき</v>
      </c>
      <c r="AW2832" s="284">
        <f>IF(AV2832="","",COUNTIF(AV$8:AV2832,AV2832))</f>
        <v>1</v>
      </c>
      <c r="AX2832" s="284" t="str">
        <f t="shared" si="398"/>
        <v/>
      </c>
      <c r="AY2832" s="284" t="str">
        <f t="shared" si="401"/>
        <v/>
      </c>
      <c r="AZ2832" s="284" t="str">
        <f t="shared" si="402"/>
        <v/>
      </c>
    </row>
    <row r="2833" spans="1:52" ht="18" customHeight="1">
      <c r="A2833" s="281">
        <v>1762346</v>
      </c>
      <c r="B2833" s="281" t="s">
        <v>374</v>
      </c>
      <c r="C2833" s="281" t="s">
        <v>9059</v>
      </c>
      <c r="D2833" s="281" t="s">
        <v>376</v>
      </c>
      <c r="E2833" s="281" t="s">
        <v>9060</v>
      </c>
      <c r="F2833" s="281">
        <v>1</v>
      </c>
      <c r="G2833" s="281" t="s">
        <v>259</v>
      </c>
      <c r="H2833" s="303">
        <v>39152</v>
      </c>
      <c r="I2833" s="281">
        <v>24</v>
      </c>
      <c r="J2833" s="281" t="s">
        <v>260</v>
      </c>
      <c r="K2833" s="281">
        <v>275</v>
      </c>
      <c r="L2833" s="281" t="s">
        <v>273</v>
      </c>
      <c r="M2833" s="281">
        <v>2078</v>
      </c>
      <c r="N2833" s="281" t="s">
        <v>5883</v>
      </c>
      <c r="O2833" s="281">
        <v>2</v>
      </c>
      <c r="P2833" s="281" t="s">
        <v>303</v>
      </c>
      <c r="W2833" s="281">
        <v>-20</v>
      </c>
      <c r="X2833" s="281" t="s">
        <v>1574</v>
      </c>
      <c r="AA2833" s="281">
        <v>-1</v>
      </c>
      <c r="AB2833" s="281" t="s">
        <v>7787</v>
      </c>
      <c r="AC2833" s="303">
        <v>44864</v>
      </c>
      <c r="AD2833" s="281" t="s">
        <v>11536</v>
      </c>
      <c r="AE2833" s="281" t="s">
        <v>5884</v>
      </c>
      <c r="AF2833" s="281" t="s">
        <v>266</v>
      </c>
      <c r="AG2833" s="281" t="s">
        <v>5885</v>
      </c>
      <c r="AI2833" s="281" t="s">
        <v>5886</v>
      </c>
      <c r="AJ2833" s="281" t="s">
        <v>11508</v>
      </c>
      <c r="AN2833" s="303">
        <v>44711</v>
      </c>
      <c r="AP2833" s="284">
        <f t="shared" si="403"/>
        <v>2826</v>
      </c>
      <c r="AQ2833" s="284" t="str">
        <f t="shared" si="404"/>
        <v>清水碧人1</v>
      </c>
      <c r="AR2833" s="284" t="str">
        <f t="shared" si="405"/>
        <v>しみずあおと1</v>
      </c>
      <c r="AS2833" s="284">
        <f t="shared" si="406"/>
        <v>1762346</v>
      </c>
      <c r="AT2833" s="284" t="str">
        <f t="shared" si="399"/>
        <v>清水碧人</v>
      </c>
      <c r="AU2833" s="284">
        <f>IF(AT2833="","",COUNTIF(AT$8:AT2833,AT2833))</f>
        <v>1</v>
      </c>
      <c r="AV2833" s="284" t="str">
        <f t="shared" si="400"/>
        <v>しみずあおと</v>
      </c>
      <c r="AW2833" s="284">
        <f>IF(AV2833="","",COUNTIF(AV$8:AV2833,AV2833))</f>
        <v>1</v>
      </c>
      <c r="AX2833" s="284" t="str">
        <f t="shared" si="398"/>
        <v/>
      </c>
      <c r="AY2833" s="284" t="str">
        <f t="shared" si="401"/>
        <v/>
      </c>
      <c r="AZ2833" s="284" t="str">
        <f t="shared" si="402"/>
        <v/>
      </c>
    </row>
    <row r="2834" spans="1:52" ht="18" customHeight="1">
      <c r="A2834" s="281">
        <v>1760069</v>
      </c>
      <c r="B2834" s="281" t="s">
        <v>3516</v>
      </c>
      <c r="C2834" s="281" t="s">
        <v>9061</v>
      </c>
      <c r="D2834" s="281" t="s">
        <v>3518</v>
      </c>
      <c r="E2834" s="281" t="s">
        <v>9062</v>
      </c>
      <c r="F2834" s="281">
        <v>1</v>
      </c>
      <c r="G2834" s="281" t="s">
        <v>259</v>
      </c>
      <c r="H2834" s="303">
        <v>39155</v>
      </c>
      <c r="I2834" s="281">
        <v>24</v>
      </c>
      <c r="J2834" s="281" t="s">
        <v>260</v>
      </c>
      <c r="K2834" s="281">
        <v>271</v>
      </c>
      <c r="L2834" s="281" t="s">
        <v>413</v>
      </c>
      <c r="M2834" s="281">
        <v>2060</v>
      </c>
      <c r="N2834" s="281" t="s">
        <v>5369</v>
      </c>
      <c r="O2834" s="281">
        <v>2</v>
      </c>
      <c r="P2834" s="281" t="s">
        <v>303</v>
      </c>
      <c r="W2834" s="281">
        <v>-20</v>
      </c>
      <c r="X2834" s="281" t="s">
        <v>1574</v>
      </c>
      <c r="AA2834" s="281">
        <v>-1</v>
      </c>
      <c r="AB2834" s="281" t="s">
        <v>7787</v>
      </c>
      <c r="AC2834" s="303">
        <v>44864</v>
      </c>
      <c r="AD2834" s="281" t="s">
        <v>11537</v>
      </c>
      <c r="AE2834" s="281" t="s">
        <v>1017</v>
      </c>
      <c r="AF2834" s="281" t="s">
        <v>266</v>
      </c>
      <c r="AG2834" s="281" t="s">
        <v>5370</v>
      </c>
      <c r="AI2834" s="281" t="s">
        <v>5371</v>
      </c>
      <c r="AJ2834" s="281" t="s">
        <v>11466</v>
      </c>
      <c r="AN2834" s="303">
        <v>44705</v>
      </c>
      <c r="AP2834" s="284">
        <f t="shared" si="403"/>
        <v>2827</v>
      </c>
      <c r="AQ2834" s="284" t="str">
        <f t="shared" si="404"/>
        <v>菊池義紳1</v>
      </c>
      <c r="AR2834" s="284" t="str">
        <f t="shared" si="405"/>
        <v>きくちぎしん1</v>
      </c>
      <c r="AS2834" s="284">
        <f t="shared" si="406"/>
        <v>1760069</v>
      </c>
      <c r="AT2834" s="284" t="str">
        <f t="shared" si="399"/>
        <v>菊池義紳</v>
      </c>
      <c r="AU2834" s="284">
        <f>IF(AT2834="","",COUNTIF(AT$8:AT2834,AT2834))</f>
        <v>1</v>
      </c>
      <c r="AV2834" s="284" t="str">
        <f t="shared" si="400"/>
        <v>きくちぎしん</v>
      </c>
      <c r="AW2834" s="284">
        <f>IF(AV2834="","",COUNTIF(AV$8:AV2834,AV2834))</f>
        <v>1</v>
      </c>
      <c r="AX2834" s="284" t="str">
        <f t="shared" si="398"/>
        <v/>
      </c>
      <c r="AY2834" s="284" t="str">
        <f t="shared" si="401"/>
        <v/>
      </c>
      <c r="AZ2834" s="284" t="str">
        <f t="shared" si="402"/>
        <v/>
      </c>
    </row>
    <row r="2835" spans="1:52" ht="18" customHeight="1">
      <c r="A2835" s="281">
        <v>1762266</v>
      </c>
      <c r="B2835" s="281" t="s">
        <v>5979</v>
      </c>
      <c r="C2835" s="281" t="s">
        <v>8733</v>
      </c>
      <c r="D2835" s="281" t="s">
        <v>6834</v>
      </c>
      <c r="E2835" s="281" t="s">
        <v>356</v>
      </c>
      <c r="F2835" s="281">
        <v>1</v>
      </c>
      <c r="G2835" s="281" t="s">
        <v>259</v>
      </c>
      <c r="H2835" s="303">
        <v>39155</v>
      </c>
      <c r="I2835" s="281">
        <v>24</v>
      </c>
      <c r="J2835" s="281" t="s">
        <v>260</v>
      </c>
      <c r="K2835" s="281">
        <v>275</v>
      </c>
      <c r="L2835" s="281" t="s">
        <v>273</v>
      </c>
      <c r="M2835" s="281">
        <v>2081</v>
      </c>
      <c r="N2835" s="281" t="s">
        <v>5858</v>
      </c>
      <c r="O2835" s="281">
        <v>2</v>
      </c>
      <c r="P2835" s="281" t="s">
        <v>303</v>
      </c>
      <c r="Q2835" s="281">
        <v>0</v>
      </c>
      <c r="S2835" s="281">
        <v>0</v>
      </c>
      <c r="W2835" s="281">
        <v>-20</v>
      </c>
      <c r="X2835" s="281" t="s">
        <v>1574</v>
      </c>
      <c r="AA2835" s="281">
        <v>-1</v>
      </c>
      <c r="AB2835" s="281" t="s">
        <v>7787</v>
      </c>
      <c r="AC2835" s="303">
        <v>44864</v>
      </c>
      <c r="AD2835" s="281" t="s">
        <v>11536</v>
      </c>
      <c r="AE2835" s="281" t="s">
        <v>5859</v>
      </c>
      <c r="AF2835" s="281" t="s">
        <v>266</v>
      </c>
      <c r="AG2835" s="281" t="s">
        <v>5860</v>
      </c>
      <c r="AI2835" s="281" t="s">
        <v>5861</v>
      </c>
      <c r="AJ2835" s="281" t="s">
        <v>11504</v>
      </c>
      <c r="AN2835" s="303">
        <v>44711</v>
      </c>
      <c r="AP2835" s="284">
        <f t="shared" si="403"/>
        <v>2828</v>
      </c>
      <c r="AQ2835" s="284" t="str">
        <f t="shared" si="404"/>
        <v>百瀬煌希1</v>
      </c>
      <c r="AR2835" s="284" t="str">
        <f t="shared" si="405"/>
        <v>ももせ　こうき1</v>
      </c>
      <c r="AS2835" s="284">
        <f t="shared" si="406"/>
        <v>1762266</v>
      </c>
      <c r="AT2835" s="284" t="str">
        <f t="shared" si="399"/>
        <v>百瀬煌希</v>
      </c>
      <c r="AU2835" s="284">
        <f>IF(AT2835="","",COUNTIF(AT$8:AT2835,AT2835))</f>
        <v>1</v>
      </c>
      <c r="AV2835" s="284" t="str">
        <f t="shared" si="400"/>
        <v>ももせ　こうき</v>
      </c>
      <c r="AW2835" s="284">
        <f>IF(AV2835="","",COUNTIF(AV$8:AV2835,AV2835))</f>
        <v>1</v>
      </c>
      <c r="AX2835" s="284" t="str">
        <f t="shared" si="398"/>
        <v/>
      </c>
      <c r="AY2835" s="284" t="str">
        <f t="shared" si="401"/>
        <v/>
      </c>
      <c r="AZ2835" s="284" t="str">
        <f t="shared" si="402"/>
        <v/>
      </c>
    </row>
    <row r="2836" spans="1:52" ht="18" customHeight="1">
      <c r="A2836" s="281">
        <v>1762264</v>
      </c>
      <c r="B2836" s="281" t="s">
        <v>9063</v>
      </c>
      <c r="C2836" s="281" t="s">
        <v>9064</v>
      </c>
      <c r="D2836" s="281" t="s">
        <v>9065</v>
      </c>
      <c r="E2836" s="281" t="s">
        <v>3248</v>
      </c>
      <c r="F2836" s="281">
        <v>2</v>
      </c>
      <c r="G2836" s="281" t="s">
        <v>282</v>
      </c>
      <c r="H2836" s="303">
        <v>39157</v>
      </c>
      <c r="I2836" s="281">
        <v>24</v>
      </c>
      <c r="J2836" s="281" t="s">
        <v>260</v>
      </c>
      <c r="K2836" s="281">
        <v>275</v>
      </c>
      <c r="L2836" s="281" t="s">
        <v>273</v>
      </c>
      <c r="M2836" s="281">
        <v>2081</v>
      </c>
      <c r="N2836" s="281" t="s">
        <v>5858</v>
      </c>
      <c r="O2836" s="281">
        <v>2</v>
      </c>
      <c r="P2836" s="281" t="s">
        <v>303</v>
      </c>
      <c r="Q2836" s="281">
        <v>0</v>
      </c>
      <c r="S2836" s="281">
        <v>0</v>
      </c>
      <c r="W2836" s="281">
        <v>-20</v>
      </c>
      <c r="X2836" s="281" t="s">
        <v>1574</v>
      </c>
      <c r="AA2836" s="281">
        <v>-1</v>
      </c>
      <c r="AB2836" s="281" t="s">
        <v>7787</v>
      </c>
      <c r="AC2836" s="303">
        <v>44864</v>
      </c>
      <c r="AD2836" s="281" t="s">
        <v>11536</v>
      </c>
      <c r="AE2836" s="281" t="s">
        <v>5859</v>
      </c>
      <c r="AF2836" s="281" t="s">
        <v>266</v>
      </c>
      <c r="AG2836" s="281" t="s">
        <v>5860</v>
      </c>
      <c r="AI2836" s="281" t="s">
        <v>5861</v>
      </c>
      <c r="AJ2836" s="281" t="s">
        <v>11504</v>
      </c>
      <c r="AN2836" s="303">
        <v>44711</v>
      </c>
      <c r="AP2836" s="284">
        <f t="shared" si="403"/>
        <v>2829</v>
      </c>
      <c r="AQ2836" s="284" t="str">
        <f t="shared" si="404"/>
        <v>皆川真波1</v>
      </c>
      <c r="AR2836" s="284" t="str">
        <f t="shared" si="405"/>
        <v>みながわまなみ1</v>
      </c>
      <c r="AS2836" s="284">
        <f t="shared" si="406"/>
        <v>1762264</v>
      </c>
      <c r="AT2836" s="284" t="str">
        <f t="shared" si="399"/>
        <v>皆川真波</v>
      </c>
      <c r="AU2836" s="284">
        <f>IF(AT2836="","",COUNTIF(AT$8:AT2836,AT2836))</f>
        <v>1</v>
      </c>
      <c r="AV2836" s="284" t="str">
        <f t="shared" si="400"/>
        <v>みながわまなみ</v>
      </c>
      <c r="AW2836" s="284">
        <f>IF(AV2836="","",COUNTIF(AV$8:AV2836,AV2836))</f>
        <v>1</v>
      </c>
      <c r="AX2836" s="284" t="str">
        <f t="shared" si="398"/>
        <v/>
      </c>
      <c r="AY2836" s="284" t="str">
        <f t="shared" si="401"/>
        <v/>
      </c>
      <c r="AZ2836" s="284" t="str">
        <f t="shared" si="402"/>
        <v/>
      </c>
    </row>
    <row r="2837" spans="1:52" ht="18" customHeight="1">
      <c r="A2837" s="281">
        <v>1762245</v>
      </c>
      <c r="B2837" s="281" t="s">
        <v>9066</v>
      </c>
      <c r="C2837" s="281" t="s">
        <v>4415</v>
      </c>
      <c r="D2837" s="281" t="s">
        <v>8036</v>
      </c>
      <c r="E2837" s="281" t="s">
        <v>4416</v>
      </c>
      <c r="F2837" s="281">
        <v>2</v>
      </c>
      <c r="G2837" s="281" t="s">
        <v>282</v>
      </c>
      <c r="H2837" s="303">
        <v>39159</v>
      </c>
      <c r="I2837" s="281">
        <v>24</v>
      </c>
      <c r="J2837" s="281" t="s">
        <v>260</v>
      </c>
      <c r="K2837" s="281">
        <v>275</v>
      </c>
      <c r="L2837" s="281" t="s">
        <v>273</v>
      </c>
      <c r="M2837" s="281">
        <v>2080</v>
      </c>
      <c r="N2837" s="281" t="s">
        <v>7196</v>
      </c>
      <c r="O2837" s="281">
        <v>2</v>
      </c>
      <c r="P2837" s="281" t="s">
        <v>303</v>
      </c>
      <c r="W2837" s="281">
        <v>-20</v>
      </c>
      <c r="X2837" s="281" t="s">
        <v>1574</v>
      </c>
      <c r="AA2837" s="281">
        <v>-1</v>
      </c>
      <c r="AB2837" s="281" t="s">
        <v>7787</v>
      </c>
      <c r="AC2837" s="303">
        <v>44864</v>
      </c>
      <c r="AD2837" s="281" t="s">
        <v>11536</v>
      </c>
      <c r="AE2837" s="281" t="s">
        <v>1826</v>
      </c>
      <c r="AF2837" s="281" t="s">
        <v>266</v>
      </c>
      <c r="AG2837" s="281" t="s">
        <v>7197</v>
      </c>
      <c r="AI2837" s="281" t="s">
        <v>7198</v>
      </c>
      <c r="AJ2837" s="281" t="s">
        <v>11598</v>
      </c>
      <c r="AN2837" s="303">
        <v>44711</v>
      </c>
      <c r="AP2837" s="284">
        <f t="shared" si="403"/>
        <v>2830</v>
      </c>
      <c r="AQ2837" s="284" t="str">
        <f t="shared" si="404"/>
        <v>濱田菜月1</v>
      </c>
      <c r="AR2837" s="284" t="str">
        <f t="shared" si="405"/>
        <v>はまだなつき1</v>
      </c>
      <c r="AS2837" s="284">
        <f t="shared" si="406"/>
        <v>1762245</v>
      </c>
      <c r="AT2837" s="284" t="str">
        <f t="shared" si="399"/>
        <v>濱田菜月</v>
      </c>
      <c r="AU2837" s="284">
        <f>IF(AT2837="","",COUNTIF(AT$8:AT2837,AT2837))</f>
        <v>1</v>
      </c>
      <c r="AV2837" s="284" t="str">
        <f t="shared" si="400"/>
        <v>はまだなつき</v>
      </c>
      <c r="AW2837" s="284">
        <f>IF(AV2837="","",COUNTIF(AV$8:AV2837,AV2837))</f>
        <v>1</v>
      </c>
      <c r="AX2837" s="284" t="str">
        <f t="shared" si="398"/>
        <v/>
      </c>
      <c r="AY2837" s="284" t="str">
        <f t="shared" si="401"/>
        <v/>
      </c>
      <c r="AZ2837" s="284" t="str">
        <f t="shared" si="402"/>
        <v/>
      </c>
    </row>
    <row r="2838" spans="1:52" ht="18" customHeight="1">
      <c r="A2838" s="281">
        <v>1762258</v>
      </c>
      <c r="B2838" s="281" t="s">
        <v>6432</v>
      </c>
      <c r="C2838" s="281" t="s">
        <v>9020</v>
      </c>
      <c r="D2838" s="281" t="s">
        <v>9067</v>
      </c>
      <c r="E2838" s="281" t="s">
        <v>6206</v>
      </c>
      <c r="F2838" s="281">
        <v>2</v>
      </c>
      <c r="G2838" s="281" t="s">
        <v>282</v>
      </c>
      <c r="H2838" s="303">
        <v>39159</v>
      </c>
      <c r="I2838" s="281">
        <v>24</v>
      </c>
      <c r="J2838" s="281" t="s">
        <v>260</v>
      </c>
      <c r="K2838" s="281">
        <v>275</v>
      </c>
      <c r="L2838" s="281" t="s">
        <v>273</v>
      </c>
      <c r="M2838" s="281">
        <v>2081</v>
      </c>
      <c r="N2838" s="281" t="s">
        <v>5858</v>
      </c>
      <c r="O2838" s="281">
        <v>2</v>
      </c>
      <c r="P2838" s="281" t="s">
        <v>303</v>
      </c>
      <c r="Q2838" s="281">
        <v>0</v>
      </c>
      <c r="S2838" s="281">
        <v>0</v>
      </c>
      <c r="W2838" s="281">
        <v>-20</v>
      </c>
      <c r="X2838" s="281" t="s">
        <v>1574</v>
      </c>
      <c r="AA2838" s="281">
        <v>-1</v>
      </c>
      <c r="AB2838" s="281" t="s">
        <v>7787</v>
      </c>
      <c r="AC2838" s="303">
        <v>44864</v>
      </c>
      <c r="AD2838" s="281" t="s">
        <v>11536</v>
      </c>
      <c r="AE2838" s="281" t="s">
        <v>5859</v>
      </c>
      <c r="AF2838" s="281" t="s">
        <v>266</v>
      </c>
      <c r="AG2838" s="281" t="s">
        <v>5860</v>
      </c>
      <c r="AI2838" s="281" t="s">
        <v>5861</v>
      </c>
      <c r="AJ2838" s="281" t="s">
        <v>11504</v>
      </c>
      <c r="AN2838" s="303">
        <v>44711</v>
      </c>
      <c r="AP2838" s="284">
        <f t="shared" si="403"/>
        <v>2831</v>
      </c>
      <c r="AQ2838" s="284" t="str">
        <f t="shared" si="404"/>
        <v>武田芽依1</v>
      </c>
      <c r="AR2838" s="284" t="str">
        <f t="shared" si="405"/>
        <v>たけだ　めい1</v>
      </c>
      <c r="AS2838" s="284">
        <f t="shared" si="406"/>
        <v>1762258</v>
      </c>
      <c r="AT2838" s="284" t="str">
        <f t="shared" si="399"/>
        <v>武田芽依</v>
      </c>
      <c r="AU2838" s="284">
        <f>IF(AT2838="","",COUNTIF(AT$8:AT2838,AT2838))</f>
        <v>1</v>
      </c>
      <c r="AV2838" s="284" t="str">
        <f t="shared" si="400"/>
        <v>たけだ　めい</v>
      </c>
      <c r="AW2838" s="284">
        <f>IF(AV2838="","",COUNTIF(AV$8:AV2838,AV2838))</f>
        <v>1</v>
      </c>
      <c r="AX2838" s="284" t="str">
        <f t="shared" si="398"/>
        <v/>
      </c>
      <c r="AY2838" s="284" t="str">
        <f t="shared" si="401"/>
        <v/>
      </c>
      <c r="AZ2838" s="284" t="str">
        <f t="shared" si="402"/>
        <v/>
      </c>
    </row>
    <row r="2839" spans="1:52" ht="18" customHeight="1">
      <c r="A2839" s="281">
        <v>1761604</v>
      </c>
      <c r="B2839" s="281" t="s">
        <v>1770</v>
      </c>
      <c r="C2839" s="281" t="s">
        <v>9068</v>
      </c>
      <c r="D2839" s="281" t="s">
        <v>1772</v>
      </c>
      <c r="E2839" s="281" t="s">
        <v>9069</v>
      </c>
      <c r="F2839" s="281">
        <v>2</v>
      </c>
      <c r="G2839" s="281" t="s">
        <v>282</v>
      </c>
      <c r="H2839" s="303">
        <v>39161</v>
      </c>
      <c r="I2839" s="281">
        <v>24</v>
      </c>
      <c r="J2839" s="281" t="s">
        <v>260</v>
      </c>
      <c r="K2839" s="281">
        <v>274</v>
      </c>
      <c r="L2839" s="281" t="s">
        <v>317</v>
      </c>
      <c r="M2839" s="281">
        <v>2071</v>
      </c>
      <c r="N2839" s="281" t="s">
        <v>5533</v>
      </c>
      <c r="O2839" s="281">
        <v>2</v>
      </c>
      <c r="P2839" s="281" t="s">
        <v>303</v>
      </c>
      <c r="W2839" s="281">
        <v>-20</v>
      </c>
      <c r="X2839" s="281" t="s">
        <v>1574</v>
      </c>
      <c r="AA2839" s="281">
        <v>-1</v>
      </c>
      <c r="AB2839" s="281" t="s">
        <v>7787</v>
      </c>
      <c r="AC2839" s="303">
        <v>44864</v>
      </c>
      <c r="AD2839" s="281" t="s">
        <v>11536</v>
      </c>
      <c r="AE2839" s="281" t="s">
        <v>1371</v>
      </c>
      <c r="AF2839" s="281" t="s">
        <v>266</v>
      </c>
      <c r="AG2839" s="281" t="s">
        <v>6052</v>
      </c>
      <c r="AI2839" s="281" t="s">
        <v>6053</v>
      </c>
      <c r="AJ2839" s="281" t="s">
        <v>11524</v>
      </c>
      <c r="AN2839" s="303">
        <v>44709</v>
      </c>
      <c r="AP2839" s="284">
        <f t="shared" si="403"/>
        <v>2832</v>
      </c>
      <c r="AQ2839" s="284" t="str">
        <f t="shared" si="404"/>
        <v>鈴木結愛1</v>
      </c>
      <c r="AR2839" s="284" t="str">
        <f t="shared" si="405"/>
        <v>すずきゆあ1</v>
      </c>
      <c r="AS2839" s="284">
        <f t="shared" si="406"/>
        <v>1761604</v>
      </c>
      <c r="AT2839" s="284" t="str">
        <f t="shared" si="399"/>
        <v>鈴木結愛</v>
      </c>
      <c r="AU2839" s="284">
        <f>IF(AT2839="","",COUNTIF(AT$8:AT2839,AT2839))</f>
        <v>1</v>
      </c>
      <c r="AV2839" s="284" t="str">
        <f t="shared" si="400"/>
        <v>すずきゆあ</v>
      </c>
      <c r="AW2839" s="284">
        <f>IF(AV2839="","",COUNTIF(AV$8:AV2839,AV2839))</f>
        <v>1</v>
      </c>
      <c r="AX2839" s="284" t="str">
        <f t="shared" si="398"/>
        <v/>
      </c>
      <c r="AY2839" s="284" t="str">
        <f t="shared" si="401"/>
        <v/>
      </c>
      <c r="AZ2839" s="284" t="str">
        <f t="shared" si="402"/>
        <v/>
      </c>
    </row>
    <row r="2840" spans="1:52" ht="18" customHeight="1">
      <c r="A2840" s="281">
        <v>1761673</v>
      </c>
      <c r="B2840" s="281" t="s">
        <v>9070</v>
      </c>
      <c r="C2840" s="281" t="s">
        <v>9071</v>
      </c>
      <c r="D2840" s="281" t="s">
        <v>8251</v>
      </c>
      <c r="E2840" s="281" t="s">
        <v>9072</v>
      </c>
      <c r="F2840" s="281">
        <v>2</v>
      </c>
      <c r="G2840" s="281" t="s">
        <v>282</v>
      </c>
      <c r="H2840" s="303">
        <v>39164</v>
      </c>
      <c r="I2840" s="281">
        <v>24</v>
      </c>
      <c r="J2840" s="281" t="s">
        <v>260</v>
      </c>
      <c r="K2840" s="281">
        <v>277</v>
      </c>
      <c r="L2840" s="281" t="s">
        <v>293</v>
      </c>
      <c r="M2840" s="281">
        <v>2089</v>
      </c>
      <c r="N2840" s="281" t="s">
        <v>7309</v>
      </c>
      <c r="O2840" s="281">
        <v>2</v>
      </c>
      <c r="P2840" s="281" t="s">
        <v>303</v>
      </c>
      <c r="W2840" s="281">
        <v>-20</v>
      </c>
      <c r="X2840" s="281" t="s">
        <v>1574</v>
      </c>
      <c r="AA2840" s="281">
        <v>-1</v>
      </c>
      <c r="AB2840" s="281" t="s">
        <v>7787</v>
      </c>
      <c r="AC2840" s="303">
        <v>44864</v>
      </c>
      <c r="AD2840" s="281" t="s">
        <v>11536</v>
      </c>
      <c r="AE2840" s="281" t="s">
        <v>7310</v>
      </c>
      <c r="AF2840" s="281" t="s">
        <v>266</v>
      </c>
      <c r="AG2840" s="281" t="s">
        <v>7311</v>
      </c>
      <c r="AI2840" s="281" t="s">
        <v>7312</v>
      </c>
      <c r="AJ2840" s="281" t="s">
        <v>11603</v>
      </c>
      <c r="AN2840" s="303">
        <v>44709</v>
      </c>
      <c r="AP2840" s="284">
        <f t="shared" si="403"/>
        <v>2833</v>
      </c>
      <c r="AQ2840" s="284" t="str">
        <f t="shared" si="404"/>
        <v>麥島亜月1</v>
      </c>
      <c r="AR2840" s="284" t="str">
        <f t="shared" si="405"/>
        <v>むぎしまあづき1</v>
      </c>
      <c r="AS2840" s="284">
        <f t="shared" si="406"/>
        <v>1761673</v>
      </c>
      <c r="AT2840" s="284" t="str">
        <f t="shared" si="399"/>
        <v>麥島亜月</v>
      </c>
      <c r="AU2840" s="284">
        <f>IF(AT2840="","",COUNTIF(AT$8:AT2840,AT2840))</f>
        <v>1</v>
      </c>
      <c r="AV2840" s="284" t="str">
        <f t="shared" si="400"/>
        <v>むぎしまあづき</v>
      </c>
      <c r="AW2840" s="284">
        <f>IF(AV2840="","",COUNTIF(AV$8:AV2840,AV2840))</f>
        <v>1</v>
      </c>
      <c r="AX2840" s="284" t="str">
        <f t="shared" si="398"/>
        <v/>
      </c>
      <c r="AY2840" s="284" t="str">
        <f t="shared" si="401"/>
        <v/>
      </c>
      <c r="AZ2840" s="284" t="str">
        <f t="shared" si="402"/>
        <v/>
      </c>
    </row>
    <row r="2841" spans="1:52" ht="18" customHeight="1">
      <c r="A2841" s="281">
        <v>1762267</v>
      </c>
      <c r="B2841" s="281" t="s">
        <v>8067</v>
      </c>
      <c r="C2841" s="281" t="s">
        <v>9073</v>
      </c>
      <c r="D2841" s="281" t="s">
        <v>9074</v>
      </c>
      <c r="E2841" s="281" t="s">
        <v>3181</v>
      </c>
      <c r="F2841" s="281">
        <v>1</v>
      </c>
      <c r="G2841" s="281" t="s">
        <v>259</v>
      </c>
      <c r="H2841" s="303">
        <v>39164</v>
      </c>
      <c r="I2841" s="281">
        <v>24</v>
      </c>
      <c r="J2841" s="281" t="s">
        <v>260</v>
      </c>
      <c r="K2841" s="281">
        <v>275</v>
      </c>
      <c r="L2841" s="281" t="s">
        <v>273</v>
      </c>
      <c r="M2841" s="281">
        <v>2081</v>
      </c>
      <c r="N2841" s="281" t="s">
        <v>5858</v>
      </c>
      <c r="O2841" s="281">
        <v>2</v>
      </c>
      <c r="P2841" s="281" t="s">
        <v>303</v>
      </c>
      <c r="Q2841" s="281">
        <v>0</v>
      </c>
      <c r="S2841" s="281">
        <v>0</v>
      </c>
      <c r="W2841" s="281">
        <v>-20</v>
      </c>
      <c r="X2841" s="281" t="s">
        <v>1574</v>
      </c>
      <c r="AA2841" s="281">
        <v>-1</v>
      </c>
      <c r="AB2841" s="281" t="s">
        <v>7787</v>
      </c>
      <c r="AC2841" s="303">
        <v>44864</v>
      </c>
      <c r="AD2841" s="281" t="s">
        <v>11536</v>
      </c>
      <c r="AE2841" s="281" t="s">
        <v>5859</v>
      </c>
      <c r="AF2841" s="281" t="s">
        <v>266</v>
      </c>
      <c r="AG2841" s="281" t="s">
        <v>5860</v>
      </c>
      <c r="AI2841" s="281" t="s">
        <v>5861</v>
      </c>
      <c r="AJ2841" s="281" t="s">
        <v>11504</v>
      </c>
      <c r="AN2841" s="303">
        <v>44711</v>
      </c>
      <c r="AP2841" s="284">
        <f t="shared" si="403"/>
        <v>2834</v>
      </c>
      <c r="AQ2841" s="284" t="str">
        <f t="shared" si="404"/>
        <v>大矢悠喜1</v>
      </c>
      <c r="AR2841" s="284" t="str">
        <f t="shared" si="405"/>
        <v>おおや　ゆうき1</v>
      </c>
      <c r="AS2841" s="284">
        <f t="shared" si="406"/>
        <v>1762267</v>
      </c>
      <c r="AT2841" s="284" t="str">
        <f t="shared" si="399"/>
        <v>大矢悠喜</v>
      </c>
      <c r="AU2841" s="284">
        <f>IF(AT2841="","",COUNTIF(AT$8:AT2841,AT2841))</f>
        <v>1</v>
      </c>
      <c r="AV2841" s="284" t="str">
        <f t="shared" si="400"/>
        <v>おおや　ゆうき</v>
      </c>
      <c r="AW2841" s="284">
        <f>IF(AV2841="","",COUNTIF(AV$8:AV2841,AV2841))</f>
        <v>1</v>
      </c>
      <c r="AX2841" s="284" t="str">
        <f t="shared" si="398"/>
        <v/>
      </c>
      <c r="AY2841" s="284" t="str">
        <f t="shared" si="401"/>
        <v/>
      </c>
      <c r="AZ2841" s="284" t="str">
        <f t="shared" si="402"/>
        <v/>
      </c>
    </row>
    <row r="2842" spans="1:52" ht="18" customHeight="1">
      <c r="A2842" s="281">
        <v>1759980</v>
      </c>
      <c r="B2842" s="281" t="s">
        <v>7087</v>
      </c>
      <c r="C2842" s="281" t="s">
        <v>6930</v>
      </c>
      <c r="D2842" s="281" t="s">
        <v>7089</v>
      </c>
      <c r="E2842" s="281" t="s">
        <v>5282</v>
      </c>
      <c r="F2842" s="281">
        <v>2</v>
      </c>
      <c r="G2842" s="281" t="s">
        <v>282</v>
      </c>
      <c r="H2842" s="303">
        <v>39166</v>
      </c>
      <c r="I2842" s="281">
        <v>24</v>
      </c>
      <c r="J2842" s="281" t="s">
        <v>260</v>
      </c>
      <c r="K2842" s="281">
        <v>269</v>
      </c>
      <c r="L2842" s="281" t="s">
        <v>378</v>
      </c>
      <c r="M2842" s="281">
        <v>2047</v>
      </c>
      <c r="N2842" s="281" t="s">
        <v>6029</v>
      </c>
      <c r="O2842" s="281">
        <v>2</v>
      </c>
      <c r="P2842" s="281" t="s">
        <v>303</v>
      </c>
      <c r="W2842" s="281">
        <v>-20</v>
      </c>
      <c r="X2842" s="281" t="s">
        <v>1574</v>
      </c>
      <c r="AA2842" s="281">
        <v>-1</v>
      </c>
      <c r="AB2842" s="281" t="s">
        <v>7787</v>
      </c>
      <c r="AC2842" s="303">
        <v>44864</v>
      </c>
      <c r="AD2842" s="281" t="s">
        <v>11537</v>
      </c>
      <c r="AE2842" s="281" t="s">
        <v>6030</v>
      </c>
      <c r="AF2842" s="281" t="s">
        <v>266</v>
      </c>
      <c r="AG2842" s="281" t="s">
        <v>6031</v>
      </c>
      <c r="AI2842" s="281" t="s">
        <v>6032</v>
      </c>
      <c r="AJ2842" s="281" t="s">
        <v>11521</v>
      </c>
      <c r="AN2842" s="303">
        <v>44705</v>
      </c>
      <c r="AP2842" s="284">
        <f t="shared" si="403"/>
        <v>2835</v>
      </c>
      <c r="AQ2842" s="284" t="str">
        <f t="shared" si="404"/>
        <v>常田咲希1</v>
      </c>
      <c r="AR2842" s="284" t="str">
        <f t="shared" si="405"/>
        <v>ときださき1</v>
      </c>
      <c r="AS2842" s="284">
        <f t="shared" si="406"/>
        <v>1759980</v>
      </c>
      <c r="AT2842" s="284" t="str">
        <f t="shared" si="399"/>
        <v>常田咲希</v>
      </c>
      <c r="AU2842" s="284">
        <f>IF(AT2842="","",COUNTIF(AT$8:AT2842,AT2842))</f>
        <v>1</v>
      </c>
      <c r="AV2842" s="284" t="str">
        <f t="shared" si="400"/>
        <v>ときださき</v>
      </c>
      <c r="AW2842" s="284">
        <f>IF(AV2842="","",COUNTIF(AV$8:AV2842,AV2842))</f>
        <v>1</v>
      </c>
      <c r="AX2842" s="284" t="str">
        <f t="shared" si="398"/>
        <v/>
      </c>
      <c r="AY2842" s="284" t="str">
        <f t="shared" si="401"/>
        <v/>
      </c>
      <c r="AZ2842" s="284" t="str">
        <f t="shared" si="402"/>
        <v/>
      </c>
    </row>
    <row r="2843" spans="1:52" ht="18" customHeight="1">
      <c r="A2843" s="281">
        <v>1759939</v>
      </c>
      <c r="B2843" s="281" t="s">
        <v>4050</v>
      </c>
      <c r="C2843" s="281" t="s">
        <v>6941</v>
      </c>
      <c r="D2843" s="281" t="s">
        <v>4052</v>
      </c>
      <c r="E2843" s="281" t="s">
        <v>5384</v>
      </c>
      <c r="F2843" s="281">
        <v>2</v>
      </c>
      <c r="G2843" s="281" t="s">
        <v>282</v>
      </c>
      <c r="H2843" s="303">
        <v>39167</v>
      </c>
      <c r="I2843" s="281">
        <v>24</v>
      </c>
      <c r="J2843" s="281" t="s">
        <v>260</v>
      </c>
      <c r="K2843" s="281">
        <v>271</v>
      </c>
      <c r="L2843" s="281" t="s">
        <v>413</v>
      </c>
      <c r="M2843" s="281">
        <v>2056</v>
      </c>
      <c r="N2843" s="281" t="s">
        <v>5498</v>
      </c>
      <c r="O2843" s="281">
        <v>2</v>
      </c>
      <c r="P2843" s="281" t="s">
        <v>303</v>
      </c>
      <c r="W2843" s="281">
        <v>-20</v>
      </c>
      <c r="X2843" s="281" t="s">
        <v>1574</v>
      </c>
      <c r="AA2843" s="281">
        <v>-1</v>
      </c>
      <c r="AB2843" s="281" t="s">
        <v>7787</v>
      </c>
      <c r="AC2843" s="303">
        <v>44864</v>
      </c>
      <c r="AD2843" s="281" t="s">
        <v>11537</v>
      </c>
      <c r="AE2843" s="281" t="s">
        <v>3735</v>
      </c>
      <c r="AF2843" s="281" t="s">
        <v>266</v>
      </c>
      <c r="AG2843" s="281" t="s">
        <v>5499</v>
      </c>
      <c r="AI2843" s="281" t="s">
        <v>5500</v>
      </c>
      <c r="AJ2843" s="281" t="s">
        <v>11476</v>
      </c>
      <c r="AN2843" s="303">
        <v>44705</v>
      </c>
      <c r="AP2843" s="284">
        <f t="shared" si="403"/>
        <v>2836</v>
      </c>
      <c r="AQ2843" s="284" t="str">
        <f t="shared" si="404"/>
        <v>上野優奈1</v>
      </c>
      <c r="AR2843" s="284" t="str">
        <f t="shared" si="405"/>
        <v>うえのゆうな1</v>
      </c>
      <c r="AS2843" s="284">
        <f t="shared" si="406"/>
        <v>1759939</v>
      </c>
      <c r="AT2843" s="284" t="str">
        <f t="shared" si="399"/>
        <v>上野優奈</v>
      </c>
      <c r="AU2843" s="284">
        <f>IF(AT2843="","",COUNTIF(AT$8:AT2843,AT2843))</f>
        <v>1</v>
      </c>
      <c r="AV2843" s="284" t="str">
        <f t="shared" si="400"/>
        <v>うえのゆうな</v>
      </c>
      <c r="AW2843" s="284">
        <f>IF(AV2843="","",COUNTIF(AV$8:AV2843,AV2843))</f>
        <v>1</v>
      </c>
      <c r="AX2843" s="284" t="str">
        <f t="shared" si="398"/>
        <v/>
      </c>
      <c r="AY2843" s="284" t="str">
        <f t="shared" si="401"/>
        <v/>
      </c>
      <c r="AZ2843" s="284" t="str">
        <f t="shared" si="402"/>
        <v/>
      </c>
    </row>
    <row r="2844" spans="1:52" ht="18" customHeight="1">
      <c r="A2844" s="281">
        <v>1760032</v>
      </c>
      <c r="B2844" s="281" t="s">
        <v>3319</v>
      </c>
      <c r="C2844" s="281" t="s">
        <v>6984</v>
      </c>
      <c r="D2844" s="281" t="s">
        <v>3321</v>
      </c>
      <c r="E2844" s="281" t="s">
        <v>5506</v>
      </c>
      <c r="F2844" s="281">
        <v>2</v>
      </c>
      <c r="G2844" s="281" t="s">
        <v>282</v>
      </c>
      <c r="H2844" s="303">
        <v>39168</v>
      </c>
      <c r="I2844" s="281">
        <v>24</v>
      </c>
      <c r="J2844" s="281" t="s">
        <v>260</v>
      </c>
      <c r="K2844" s="281">
        <v>270</v>
      </c>
      <c r="L2844" s="281" t="s">
        <v>720</v>
      </c>
      <c r="M2844" s="281">
        <v>2054</v>
      </c>
      <c r="N2844" s="281" t="s">
        <v>5865</v>
      </c>
      <c r="O2844" s="281">
        <v>2</v>
      </c>
      <c r="P2844" s="281" t="s">
        <v>303</v>
      </c>
      <c r="W2844" s="281">
        <v>-20</v>
      </c>
      <c r="X2844" s="281" t="s">
        <v>1574</v>
      </c>
      <c r="AA2844" s="281">
        <v>-1</v>
      </c>
      <c r="AB2844" s="281" t="s">
        <v>7787</v>
      </c>
      <c r="AC2844" s="303">
        <v>44864</v>
      </c>
      <c r="AD2844" s="281" t="s">
        <v>11537</v>
      </c>
      <c r="AE2844" s="281" t="s">
        <v>5866</v>
      </c>
      <c r="AF2844" s="281" t="s">
        <v>266</v>
      </c>
      <c r="AG2844" s="281" t="s">
        <v>5867</v>
      </c>
      <c r="AI2844" s="281" t="s">
        <v>5868</v>
      </c>
      <c r="AJ2844" s="281" t="s">
        <v>11506</v>
      </c>
      <c r="AN2844" s="303">
        <v>44705</v>
      </c>
      <c r="AP2844" s="284">
        <f t="shared" si="403"/>
        <v>2837</v>
      </c>
      <c r="AQ2844" s="284" t="str">
        <f t="shared" si="404"/>
        <v>行田苺花1</v>
      </c>
      <c r="AR2844" s="284" t="str">
        <f t="shared" si="405"/>
        <v>ぎょうだいちか1</v>
      </c>
      <c r="AS2844" s="284">
        <f t="shared" si="406"/>
        <v>1760032</v>
      </c>
      <c r="AT2844" s="284" t="str">
        <f t="shared" si="399"/>
        <v>行田苺花</v>
      </c>
      <c r="AU2844" s="284">
        <f>IF(AT2844="","",COUNTIF(AT$8:AT2844,AT2844))</f>
        <v>1</v>
      </c>
      <c r="AV2844" s="284" t="str">
        <f t="shared" si="400"/>
        <v>ぎょうだいちか</v>
      </c>
      <c r="AW2844" s="284">
        <f>IF(AV2844="","",COUNTIF(AV$8:AV2844,AV2844))</f>
        <v>1</v>
      </c>
      <c r="AX2844" s="284" t="str">
        <f t="shared" si="398"/>
        <v/>
      </c>
      <c r="AY2844" s="284" t="str">
        <f t="shared" si="401"/>
        <v/>
      </c>
      <c r="AZ2844" s="284" t="str">
        <f t="shared" si="402"/>
        <v/>
      </c>
    </row>
    <row r="2845" spans="1:52" ht="18" customHeight="1">
      <c r="A2845" s="281">
        <v>1760030</v>
      </c>
      <c r="B2845" s="281" t="s">
        <v>6240</v>
      </c>
      <c r="C2845" s="281" t="s">
        <v>5068</v>
      </c>
      <c r="D2845" s="281" t="s">
        <v>6242</v>
      </c>
      <c r="E2845" s="281" t="s">
        <v>4779</v>
      </c>
      <c r="F2845" s="281">
        <v>2</v>
      </c>
      <c r="G2845" s="281" t="s">
        <v>282</v>
      </c>
      <c r="H2845" s="303">
        <v>39169</v>
      </c>
      <c r="I2845" s="281">
        <v>24</v>
      </c>
      <c r="J2845" s="281" t="s">
        <v>260</v>
      </c>
      <c r="K2845" s="281">
        <v>270</v>
      </c>
      <c r="L2845" s="281" t="s">
        <v>720</v>
      </c>
      <c r="M2845" s="281">
        <v>2053</v>
      </c>
      <c r="N2845" s="281" t="s">
        <v>5871</v>
      </c>
      <c r="O2845" s="281">
        <v>2</v>
      </c>
      <c r="P2845" s="281" t="s">
        <v>303</v>
      </c>
      <c r="W2845" s="281">
        <v>-20</v>
      </c>
      <c r="X2845" s="281" t="s">
        <v>1574</v>
      </c>
      <c r="AA2845" s="281">
        <v>-1</v>
      </c>
      <c r="AB2845" s="281" t="s">
        <v>7787</v>
      </c>
      <c r="AC2845" s="303">
        <v>44864</v>
      </c>
      <c r="AD2845" s="281" t="s">
        <v>11537</v>
      </c>
      <c r="AE2845" s="281" t="s">
        <v>5872</v>
      </c>
      <c r="AF2845" s="281" t="s">
        <v>266</v>
      </c>
      <c r="AG2845" s="281" t="s">
        <v>5873</v>
      </c>
      <c r="AI2845" s="281" t="s">
        <v>5874</v>
      </c>
      <c r="AJ2845" s="281" t="s">
        <v>11507</v>
      </c>
      <c r="AN2845" s="303">
        <v>44705</v>
      </c>
      <c r="AP2845" s="284">
        <f t="shared" si="403"/>
        <v>2838</v>
      </c>
      <c r="AQ2845" s="284" t="str">
        <f t="shared" si="404"/>
        <v>武井七海1</v>
      </c>
      <c r="AR2845" s="284" t="str">
        <f t="shared" si="405"/>
        <v>たけいななみ1</v>
      </c>
      <c r="AS2845" s="284">
        <f t="shared" si="406"/>
        <v>1760030</v>
      </c>
      <c r="AT2845" s="284" t="str">
        <f t="shared" si="399"/>
        <v>武井七海</v>
      </c>
      <c r="AU2845" s="284">
        <f>IF(AT2845="","",COUNTIF(AT$8:AT2845,AT2845))</f>
        <v>1</v>
      </c>
      <c r="AV2845" s="284" t="str">
        <f t="shared" si="400"/>
        <v>たけいななみ</v>
      </c>
      <c r="AW2845" s="284">
        <f>IF(AV2845="","",COUNTIF(AV$8:AV2845,AV2845))</f>
        <v>1</v>
      </c>
      <c r="AX2845" s="284" t="str">
        <f t="shared" si="398"/>
        <v/>
      </c>
      <c r="AY2845" s="284" t="str">
        <f t="shared" si="401"/>
        <v/>
      </c>
      <c r="AZ2845" s="284" t="str">
        <f t="shared" si="402"/>
        <v/>
      </c>
    </row>
    <row r="2846" spans="1:52" ht="18" customHeight="1">
      <c r="A2846" s="281">
        <v>1762397</v>
      </c>
      <c r="B2846" s="281" t="s">
        <v>1026</v>
      </c>
      <c r="C2846" s="281" t="s">
        <v>9075</v>
      </c>
      <c r="D2846" s="281" t="s">
        <v>1028</v>
      </c>
      <c r="E2846" s="281" t="s">
        <v>6215</v>
      </c>
      <c r="F2846" s="281">
        <v>2</v>
      </c>
      <c r="G2846" s="281" t="s">
        <v>282</v>
      </c>
      <c r="H2846" s="303">
        <v>39169</v>
      </c>
      <c r="I2846" s="281">
        <v>24</v>
      </c>
      <c r="J2846" s="281" t="s">
        <v>260</v>
      </c>
      <c r="K2846" s="281">
        <v>275</v>
      </c>
      <c r="L2846" s="281" t="s">
        <v>273</v>
      </c>
      <c r="M2846" s="281">
        <v>2075</v>
      </c>
      <c r="N2846" s="281" t="s">
        <v>5544</v>
      </c>
      <c r="O2846" s="281">
        <v>2</v>
      </c>
      <c r="P2846" s="281" t="s">
        <v>303</v>
      </c>
      <c r="W2846" s="281">
        <v>-20</v>
      </c>
      <c r="X2846" s="281" t="s">
        <v>1574</v>
      </c>
      <c r="AA2846" s="281">
        <v>-1</v>
      </c>
      <c r="AB2846" s="281" t="s">
        <v>7787</v>
      </c>
      <c r="AC2846" s="303">
        <v>44864</v>
      </c>
      <c r="AD2846" s="281" t="s">
        <v>11536</v>
      </c>
      <c r="AE2846" s="281" t="s">
        <v>6218</v>
      </c>
      <c r="AF2846" s="281" t="s">
        <v>266</v>
      </c>
      <c r="AG2846" s="281" t="s">
        <v>6219</v>
      </c>
      <c r="AI2846" s="281" t="s">
        <v>6220</v>
      </c>
      <c r="AJ2846" s="281" t="s">
        <v>11540</v>
      </c>
      <c r="AN2846" s="303">
        <v>44711</v>
      </c>
      <c r="AP2846" s="284">
        <f t="shared" si="403"/>
        <v>2839</v>
      </c>
      <c r="AQ2846" s="284" t="str">
        <f t="shared" si="404"/>
        <v>伊藤沙南1</v>
      </c>
      <c r="AR2846" s="284" t="str">
        <f t="shared" si="405"/>
        <v>いとうさな1</v>
      </c>
      <c r="AS2846" s="284">
        <f t="shared" si="406"/>
        <v>1762397</v>
      </c>
      <c r="AT2846" s="284" t="str">
        <f t="shared" si="399"/>
        <v>伊藤沙南</v>
      </c>
      <c r="AU2846" s="284">
        <f>IF(AT2846="","",COUNTIF(AT$8:AT2846,AT2846))</f>
        <v>1</v>
      </c>
      <c r="AV2846" s="284" t="str">
        <f t="shared" si="400"/>
        <v>いとうさな</v>
      </c>
      <c r="AW2846" s="284">
        <f>IF(AV2846="","",COUNTIF(AV$8:AV2846,AV2846))</f>
        <v>1</v>
      </c>
      <c r="AX2846" s="284" t="str">
        <f t="shared" si="398"/>
        <v/>
      </c>
      <c r="AY2846" s="284" t="str">
        <f t="shared" si="401"/>
        <v/>
      </c>
      <c r="AZ2846" s="284" t="str">
        <f t="shared" si="402"/>
        <v/>
      </c>
    </row>
    <row r="2847" spans="1:52" ht="18" customHeight="1">
      <c r="A2847" s="281">
        <v>1777958</v>
      </c>
      <c r="B2847" s="281" t="s">
        <v>8827</v>
      </c>
      <c r="C2847" s="281" t="s">
        <v>9076</v>
      </c>
      <c r="D2847" s="281" t="s">
        <v>8829</v>
      </c>
      <c r="E2847" s="281" t="s">
        <v>9077</v>
      </c>
      <c r="F2847" s="281">
        <v>1</v>
      </c>
      <c r="G2847" s="281" t="s">
        <v>259</v>
      </c>
      <c r="H2847" s="303">
        <v>39229</v>
      </c>
      <c r="I2847" s="281">
        <v>24</v>
      </c>
      <c r="J2847" s="281" t="s">
        <v>260</v>
      </c>
      <c r="K2847" s="281">
        <v>269</v>
      </c>
      <c r="L2847" s="281" t="s">
        <v>378</v>
      </c>
      <c r="M2847" s="281">
        <v>2051</v>
      </c>
      <c r="N2847" s="281" t="s">
        <v>378</v>
      </c>
      <c r="O2847" s="281">
        <v>3</v>
      </c>
      <c r="P2847" s="281" t="s">
        <v>11640</v>
      </c>
      <c r="Q2847" s="281">
        <v>0</v>
      </c>
      <c r="S2847" s="281">
        <v>0</v>
      </c>
      <c r="U2847" s="281" t="s">
        <v>11655</v>
      </c>
      <c r="W2847" s="281">
        <v>-20</v>
      </c>
      <c r="X2847" s="281" t="s">
        <v>1574</v>
      </c>
      <c r="AA2847" s="281">
        <v>-1</v>
      </c>
      <c r="AB2847" s="281" t="s">
        <v>7787</v>
      </c>
      <c r="AC2847" s="303">
        <v>44864</v>
      </c>
      <c r="AD2847" s="281" t="s">
        <v>11537</v>
      </c>
      <c r="AE2847" s="281" t="s">
        <v>2434</v>
      </c>
      <c r="AF2847" s="281" t="s">
        <v>266</v>
      </c>
      <c r="AG2847" s="281" t="s">
        <v>9078</v>
      </c>
      <c r="AI2847" s="281" t="s">
        <v>9079</v>
      </c>
      <c r="AN2847" s="303">
        <v>44786</v>
      </c>
      <c r="AP2847" s="284">
        <f t="shared" si="403"/>
        <v>2840</v>
      </c>
      <c r="AQ2847" s="284" t="str">
        <f t="shared" si="404"/>
        <v>永山琉梧1</v>
      </c>
      <c r="AR2847" s="284" t="str">
        <f t="shared" si="405"/>
        <v>ながやまりゅうご1</v>
      </c>
      <c r="AS2847" s="284">
        <f t="shared" si="406"/>
        <v>1777958</v>
      </c>
      <c r="AT2847" s="284" t="str">
        <f t="shared" si="399"/>
        <v>永山琉梧</v>
      </c>
      <c r="AU2847" s="284">
        <f>IF(AT2847="","",COUNTIF(AT$8:AT2847,AT2847))</f>
        <v>1</v>
      </c>
      <c r="AV2847" s="284" t="str">
        <f t="shared" si="400"/>
        <v>ながやまりゅうご</v>
      </c>
      <c r="AW2847" s="284">
        <f>IF(AV2847="","",COUNTIF(AV$8:AV2847,AV2847))</f>
        <v>1</v>
      </c>
      <c r="AX2847" s="284" t="str">
        <f t="shared" si="398"/>
        <v/>
      </c>
      <c r="AY2847" s="284" t="str">
        <f t="shared" si="401"/>
        <v/>
      </c>
      <c r="AZ2847" s="284" t="str">
        <f t="shared" si="402"/>
        <v/>
      </c>
    </row>
    <row r="2848" spans="1:52" ht="18" customHeight="1">
      <c r="A2848" s="281">
        <v>1732208</v>
      </c>
      <c r="B2848" s="281" t="s">
        <v>9080</v>
      </c>
      <c r="C2848" s="281" t="s">
        <v>8526</v>
      </c>
      <c r="D2848" s="281" t="s">
        <v>9081</v>
      </c>
      <c r="E2848" s="281" t="s">
        <v>8527</v>
      </c>
      <c r="F2848" s="281">
        <v>1</v>
      </c>
      <c r="G2848" s="281" t="s">
        <v>259</v>
      </c>
      <c r="H2848" s="303">
        <v>38524</v>
      </c>
      <c r="I2848" s="281">
        <v>24</v>
      </c>
      <c r="J2848" s="281" t="s">
        <v>260</v>
      </c>
      <c r="K2848" s="281">
        <v>267</v>
      </c>
      <c r="L2848" s="281" t="s">
        <v>328</v>
      </c>
      <c r="M2848" s="281">
        <v>2036</v>
      </c>
      <c r="N2848" s="281" t="s">
        <v>5645</v>
      </c>
      <c r="O2848" s="281">
        <v>2</v>
      </c>
      <c r="P2848" s="281" t="s">
        <v>303</v>
      </c>
      <c r="W2848" s="281">
        <v>-20</v>
      </c>
      <c r="X2848" s="281" t="s">
        <v>1574</v>
      </c>
      <c r="AA2848" s="281">
        <v>-1</v>
      </c>
      <c r="AB2848" s="281" t="s">
        <v>7787</v>
      </c>
      <c r="AC2848" s="303">
        <v>44871</v>
      </c>
      <c r="AD2848" s="281" t="s">
        <v>11542</v>
      </c>
      <c r="AE2848" s="281" t="s">
        <v>1036</v>
      </c>
      <c r="AF2848" s="281" t="s">
        <v>266</v>
      </c>
      <c r="AG2848" s="281" t="s">
        <v>5646</v>
      </c>
      <c r="AI2848" s="281" t="s">
        <v>5647</v>
      </c>
      <c r="AJ2848" s="281" t="s">
        <v>11489</v>
      </c>
      <c r="AN2848" s="303">
        <v>44354</v>
      </c>
      <c r="AP2848" s="284">
        <f t="shared" si="403"/>
        <v>2841</v>
      </c>
      <c r="AQ2848" s="284" t="str">
        <f t="shared" si="404"/>
        <v>藤山凌平1</v>
      </c>
      <c r="AR2848" s="284" t="str">
        <f t="shared" si="405"/>
        <v>ふじやまりょうへい1</v>
      </c>
      <c r="AS2848" s="284">
        <f t="shared" si="406"/>
        <v>1732208</v>
      </c>
      <c r="AT2848" s="284" t="str">
        <f t="shared" si="399"/>
        <v>藤山凌平</v>
      </c>
      <c r="AU2848" s="284">
        <f>IF(AT2848="","",COUNTIF(AT$8:AT2848,AT2848))</f>
        <v>1</v>
      </c>
      <c r="AV2848" s="284" t="str">
        <f t="shared" si="400"/>
        <v>ふじやまりょうへい</v>
      </c>
      <c r="AW2848" s="284">
        <f>IF(AV2848="","",COUNTIF(AV$8:AV2848,AV2848))</f>
        <v>1</v>
      </c>
      <c r="AX2848" s="284" t="str">
        <f t="shared" si="398"/>
        <v/>
      </c>
      <c r="AY2848" s="284" t="str">
        <f t="shared" si="401"/>
        <v/>
      </c>
      <c r="AZ2848" s="284" t="str">
        <f t="shared" si="402"/>
        <v/>
      </c>
    </row>
    <row r="2849" spans="1:52" ht="18" customHeight="1">
      <c r="A2849" s="281">
        <v>1728315</v>
      </c>
      <c r="B2849" s="281" t="s">
        <v>4029</v>
      </c>
      <c r="C2849" s="281" t="s">
        <v>1490</v>
      </c>
      <c r="D2849" s="281" t="s">
        <v>4031</v>
      </c>
      <c r="E2849" s="281" t="s">
        <v>1490</v>
      </c>
      <c r="F2849" s="281">
        <v>2</v>
      </c>
      <c r="G2849" s="281" t="s">
        <v>282</v>
      </c>
      <c r="H2849" s="303">
        <v>38550</v>
      </c>
      <c r="I2849" s="281">
        <v>24</v>
      </c>
      <c r="J2849" s="281" t="s">
        <v>260</v>
      </c>
      <c r="K2849" s="281">
        <v>280</v>
      </c>
      <c r="L2849" s="281" t="s">
        <v>334</v>
      </c>
      <c r="M2849" s="281">
        <v>2112</v>
      </c>
      <c r="N2849" s="281" t="s">
        <v>7692</v>
      </c>
      <c r="O2849" s="281">
        <v>2</v>
      </c>
      <c r="P2849" s="281" t="s">
        <v>303</v>
      </c>
      <c r="W2849" s="281">
        <v>-20</v>
      </c>
      <c r="X2849" s="281" t="s">
        <v>1574</v>
      </c>
      <c r="AA2849" s="281">
        <v>-1</v>
      </c>
      <c r="AB2849" s="281" t="s">
        <v>7787</v>
      </c>
      <c r="AC2849" s="303">
        <v>44871</v>
      </c>
      <c r="AD2849" s="281" t="s">
        <v>11543</v>
      </c>
      <c r="AE2849" s="281" t="s">
        <v>7693</v>
      </c>
      <c r="AF2849" s="281" t="s">
        <v>266</v>
      </c>
      <c r="AG2849" s="281" t="s">
        <v>7694</v>
      </c>
      <c r="AI2849" s="281" t="s">
        <v>7695</v>
      </c>
      <c r="AJ2849" s="281" t="s">
        <v>11618</v>
      </c>
      <c r="AN2849" s="303">
        <v>44342</v>
      </c>
      <c r="AP2849" s="284">
        <f t="shared" si="403"/>
        <v>2842</v>
      </c>
      <c r="AQ2849" s="284" t="str">
        <f t="shared" si="404"/>
        <v>櫻井あや1</v>
      </c>
      <c r="AR2849" s="284" t="str">
        <f t="shared" si="405"/>
        <v>さくらいあや1</v>
      </c>
      <c r="AS2849" s="284">
        <f t="shared" si="406"/>
        <v>1728315</v>
      </c>
      <c r="AT2849" s="284" t="str">
        <f t="shared" si="399"/>
        <v>櫻井あや</v>
      </c>
      <c r="AU2849" s="284">
        <f>IF(AT2849="","",COUNTIF(AT$8:AT2849,AT2849))</f>
        <v>1</v>
      </c>
      <c r="AV2849" s="284" t="str">
        <f t="shared" si="400"/>
        <v>さくらいあや</v>
      </c>
      <c r="AW2849" s="284">
        <f>IF(AV2849="","",COUNTIF(AV$8:AV2849,AV2849))</f>
        <v>1</v>
      </c>
      <c r="AX2849" s="284" t="str">
        <f t="shared" si="398"/>
        <v/>
      </c>
      <c r="AY2849" s="284" t="str">
        <f t="shared" si="401"/>
        <v/>
      </c>
      <c r="AZ2849" s="284" t="str">
        <f t="shared" si="402"/>
        <v/>
      </c>
    </row>
    <row r="2850" spans="1:52" ht="18" customHeight="1">
      <c r="A2850" s="281">
        <v>1752390</v>
      </c>
      <c r="B2850" s="281" t="s">
        <v>8315</v>
      </c>
      <c r="C2850" s="281" t="s">
        <v>5130</v>
      </c>
      <c r="D2850" s="281" t="s">
        <v>8316</v>
      </c>
      <c r="E2850" s="281" t="s">
        <v>5132</v>
      </c>
      <c r="F2850" s="281">
        <v>1</v>
      </c>
      <c r="G2850" s="281" t="s">
        <v>259</v>
      </c>
      <c r="H2850" s="303">
        <v>38554</v>
      </c>
      <c r="I2850" s="281">
        <v>24</v>
      </c>
      <c r="J2850" s="281" t="s">
        <v>260</v>
      </c>
      <c r="K2850" s="281">
        <v>280</v>
      </c>
      <c r="L2850" s="281" t="s">
        <v>334</v>
      </c>
      <c r="M2850" s="281">
        <v>2117</v>
      </c>
      <c r="N2850" s="281" t="s">
        <v>5546</v>
      </c>
      <c r="O2850" s="281">
        <v>2</v>
      </c>
      <c r="P2850" s="281" t="s">
        <v>303</v>
      </c>
      <c r="Q2850" s="281">
        <v>0</v>
      </c>
      <c r="S2850" s="281">
        <v>0</v>
      </c>
      <c r="W2850" s="281">
        <v>-20</v>
      </c>
      <c r="X2850" s="281" t="s">
        <v>1574</v>
      </c>
      <c r="AA2850" s="281">
        <v>-1</v>
      </c>
      <c r="AB2850" s="281" t="s">
        <v>7787</v>
      </c>
      <c r="AC2850" s="303">
        <v>44871</v>
      </c>
      <c r="AD2850" s="281" t="s">
        <v>11543</v>
      </c>
      <c r="AE2850" s="281" t="s">
        <v>1142</v>
      </c>
      <c r="AF2850" s="281" t="s">
        <v>266</v>
      </c>
      <c r="AG2850" s="281" t="s">
        <v>5547</v>
      </c>
      <c r="AI2850" s="281" t="s">
        <v>5548</v>
      </c>
      <c r="AJ2850" s="281" t="s">
        <v>11480</v>
      </c>
      <c r="AN2850" s="303">
        <v>44634</v>
      </c>
      <c r="AP2850" s="284">
        <f t="shared" si="403"/>
        <v>2843</v>
      </c>
      <c r="AQ2850" s="284" t="str">
        <f t="shared" si="404"/>
        <v>中塚陸1</v>
      </c>
      <c r="AR2850" s="284" t="str">
        <f t="shared" si="405"/>
        <v>なかつかりく1</v>
      </c>
      <c r="AS2850" s="284">
        <f t="shared" si="406"/>
        <v>1752390</v>
      </c>
      <c r="AT2850" s="284" t="str">
        <f t="shared" si="399"/>
        <v>中塚陸</v>
      </c>
      <c r="AU2850" s="284">
        <f>IF(AT2850="","",COUNTIF(AT$8:AT2850,AT2850))</f>
        <v>1</v>
      </c>
      <c r="AV2850" s="284" t="str">
        <f t="shared" si="400"/>
        <v>なかつかりく</v>
      </c>
      <c r="AW2850" s="284">
        <f>IF(AV2850="","",COUNTIF(AV$8:AV2850,AV2850))</f>
        <v>1</v>
      </c>
      <c r="AX2850" s="284" t="str">
        <f t="shared" si="398"/>
        <v/>
      </c>
      <c r="AY2850" s="284" t="str">
        <f t="shared" si="401"/>
        <v/>
      </c>
      <c r="AZ2850" s="284" t="str">
        <f t="shared" si="402"/>
        <v/>
      </c>
    </row>
    <row r="2851" spans="1:52" ht="18" customHeight="1">
      <c r="A2851" s="281">
        <v>1728408</v>
      </c>
      <c r="B2851" s="281" t="s">
        <v>4226</v>
      </c>
      <c r="C2851" s="281" t="s">
        <v>9082</v>
      </c>
      <c r="D2851" s="281" t="s">
        <v>9083</v>
      </c>
      <c r="E2851" s="281" t="s">
        <v>8090</v>
      </c>
      <c r="F2851" s="281">
        <v>1</v>
      </c>
      <c r="G2851" s="281" t="s">
        <v>259</v>
      </c>
      <c r="H2851" s="303">
        <v>38556</v>
      </c>
      <c r="I2851" s="281">
        <v>24</v>
      </c>
      <c r="J2851" s="281" t="s">
        <v>260</v>
      </c>
      <c r="K2851" s="281">
        <v>280</v>
      </c>
      <c r="L2851" s="281" t="s">
        <v>334</v>
      </c>
      <c r="M2851" s="281">
        <v>2119</v>
      </c>
      <c r="N2851" s="281" t="s">
        <v>6292</v>
      </c>
      <c r="O2851" s="281">
        <v>2</v>
      </c>
      <c r="P2851" s="281" t="s">
        <v>303</v>
      </c>
      <c r="W2851" s="281">
        <v>-20</v>
      </c>
      <c r="X2851" s="281" t="s">
        <v>1574</v>
      </c>
      <c r="AA2851" s="281">
        <v>-1</v>
      </c>
      <c r="AB2851" s="281" t="s">
        <v>7787</v>
      </c>
      <c r="AC2851" s="303">
        <v>44871</v>
      </c>
      <c r="AD2851" s="281" t="s">
        <v>11543</v>
      </c>
      <c r="AE2851" s="281" t="s">
        <v>6293</v>
      </c>
      <c r="AF2851" s="281" t="s">
        <v>266</v>
      </c>
      <c r="AG2851" s="281" t="s">
        <v>6294</v>
      </c>
      <c r="AI2851" s="281" t="s">
        <v>6295</v>
      </c>
      <c r="AJ2851" s="281" t="s">
        <v>11544</v>
      </c>
      <c r="AN2851" s="303">
        <v>44342</v>
      </c>
      <c r="AP2851" s="284">
        <f t="shared" si="403"/>
        <v>2844</v>
      </c>
      <c r="AQ2851" s="284" t="str">
        <f t="shared" si="404"/>
        <v>福田真朋1</v>
      </c>
      <c r="AR2851" s="284" t="str">
        <f t="shared" si="405"/>
        <v>ふくだ　まなと1</v>
      </c>
      <c r="AS2851" s="284">
        <f t="shared" si="406"/>
        <v>1728408</v>
      </c>
      <c r="AT2851" s="284" t="str">
        <f t="shared" si="399"/>
        <v>福田真朋</v>
      </c>
      <c r="AU2851" s="284">
        <f>IF(AT2851="","",COUNTIF(AT$8:AT2851,AT2851))</f>
        <v>1</v>
      </c>
      <c r="AV2851" s="284" t="str">
        <f t="shared" si="400"/>
        <v>ふくだ　まなと</v>
      </c>
      <c r="AW2851" s="284">
        <f>IF(AV2851="","",COUNTIF(AV$8:AV2851,AV2851))</f>
        <v>1</v>
      </c>
      <c r="AX2851" s="284" t="str">
        <f t="shared" si="398"/>
        <v/>
      </c>
      <c r="AY2851" s="284" t="str">
        <f t="shared" si="401"/>
        <v/>
      </c>
      <c r="AZ2851" s="284" t="str">
        <f t="shared" si="402"/>
        <v/>
      </c>
    </row>
    <row r="2852" spans="1:52" ht="18" customHeight="1">
      <c r="A2852" s="281">
        <v>1739721</v>
      </c>
      <c r="B2852" s="281" t="s">
        <v>892</v>
      </c>
      <c r="C2852" s="281" t="s">
        <v>9084</v>
      </c>
      <c r="D2852" s="281" t="s">
        <v>894</v>
      </c>
      <c r="E2852" s="281" t="s">
        <v>9085</v>
      </c>
      <c r="F2852" s="281">
        <v>1</v>
      </c>
      <c r="G2852" s="281" t="s">
        <v>259</v>
      </c>
      <c r="H2852" s="303">
        <v>38584</v>
      </c>
      <c r="I2852" s="281">
        <v>24</v>
      </c>
      <c r="J2852" s="281" t="s">
        <v>260</v>
      </c>
      <c r="K2852" s="281">
        <v>267</v>
      </c>
      <c r="L2852" s="281" t="s">
        <v>328</v>
      </c>
      <c r="M2852" s="281">
        <v>2036</v>
      </c>
      <c r="N2852" s="281" t="s">
        <v>5645</v>
      </c>
      <c r="O2852" s="281">
        <v>2</v>
      </c>
      <c r="P2852" s="281" t="s">
        <v>303</v>
      </c>
      <c r="Q2852" s="281">
        <v>0</v>
      </c>
      <c r="S2852" s="281">
        <v>0</v>
      </c>
      <c r="W2852" s="281">
        <v>-20</v>
      </c>
      <c r="X2852" s="281" t="s">
        <v>1574</v>
      </c>
      <c r="AA2852" s="281">
        <v>-1</v>
      </c>
      <c r="AB2852" s="281" t="s">
        <v>7787</v>
      </c>
      <c r="AC2852" s="303">
        <v>44871</v>
      </c>
      <c r="AD2852" s="281" t="s">
        <v>11542</v>
      </c>
      <c r="AE2852" s="281" t="s">
        <v>1036</v>
      </c>
      <c r="AF2852" s="281" t="s">
        <v>266</v>
      </c>
      <c r="AG2852" s="281" t="s">
        <v>5646</v>
      </c>
      <c r="AI2852" s="281" t="s">
        <v>5647</v>
      </c>
      <c r="AJ2852" s="281" t="s">
        <v>11489</v>
      </c>
      <c r="AN2852" s="303">
        <v>44375</v>
      </c>
      <c r="AP2852" s="284">
        <f t="shared" si="403"/>
        <v>2845</v>
      </c>
      <c r="AQ2852" s="284" t="str">
        <f t="shared" si="404"/>
        <v>丸山時叶1</v>
      </c>
      <c r="AR2852" s="284" t="str">
        <f t="shared" si="405"/>
        <v>まるやまときと1</v>
      </c>
      <c r="AS2852" s="284">
        <f t="shared" si="406"/>
        <v>1739721</v>
      </c>
      <c r="AT2852" s="284" t="str">
        <f t="shared" si="399"/>
        <v>丸山時叶</v>
      </c>
      <c r="AU2852" s="284">
        <f>IF(AT2852="","",COUNTIF(AT$8:AT2852,AT2852))</f>
        <v>1</v>
      </c>
      <c r="AV2852" s="284" t="str">
        <f t="shared" si="400"/>
        <v>まるやまときと</v>
      </c>
      <c r="AW2852" s="284">
        <f>IF(AV2852="","",COUNTIF(AV$8:AV2852,AV2852))</f>
        <v>1</v>
      </c>
      <c r="AX2852" s="284" t="str">
        <f t="shared" si="398"/>
        <v/>
      </c>
      <c r="AY2852" s="284" t="str">
        <f t="shared" si="401"/>
        <v/>
      </c>
      <c r="AZ2852" s="284" t="str">
        <f t="shared" si="402"/>
        <v/>
      </c>
    </row>
    <row r="2853" spans="1:52" ht="18" customHeight="1">
      <c r="A2853" s="281">
        <v>1736756</v>
      </c>
      <c r="B2853" s="281" t="s">
        <v>1221</v>
      </c>
      <c r="C2853" s="281" t="s">
        <v>9086</v>
      </c>
      <c r="D2853" s="281" t="s">
        <v>1223</v>
      </c>
      <c r="E2853" s="281" t="s">
        <v>8437</v>
      </c>
      <c r="F2853" s="281">
        <v>2</v>
      </c>
      <c r="G2853" s="281" t="s">
        <v>282</v>
      </c>
      <c r="H2853" s="303">
        <v>38621</v>
      </c>
      <c r="I2853" s="281">
        <v>24</v>
      </c>
      <c r="J2853" s="281" t="s">
        <v>260</v>
      </c>
      <c r="K2853" s="281">
        <v>279</v>
      </c>
      <c r="L2853" s="281" t="s">
        <v>308</v>
      </c>
      <c r="M2853" s="281">
        <v>2102</v>
      </c>
      <c r="N2853" s="281" t="s">
        <v>7405</v>
      </c>
      <c r="O2853" s="281">
        <v>2</v>
      </c>
      <c r="P2853" s="281" t="s">
        <v>303</v>
      </c>
      <c r="W2853" s="281">
        <v>-20</v>
      </c>
      <c r="X2853" s="281" t="s">
        <v>1574</v>
      </c>
      <c r="AA2853" s="281">
        <v>-1</v>
      </c>
      <c r="AB2853" s="281" t="s">
        <v>7787</v>
      </c>
      <c r="AC2853" s="303">
        <v>44871</v>
      </c>
      <c r="AD2853" s="281" t="s">
        <v>11543</v>
      </c>
      <c r="AE2853" s="281" t="s">
        <v>1012</v>
      </c>
      <c r="AF2853" s="281" t="s">
        <v>266</v>
      </c>
      <c r="AG2853" s="281" t="s">
        <v>7406</v>
      </c>
      <c r="AH2853" s="281" t="s">
        <v>7407</v>
      </c>
      <c r="AI2853" s="281" t="s">
        <v>7408</v>
      </c>
      <c r="AJ2853" s="281" t="s">
        <v>11611</v>
      </c>
      <c r="AN2853" s="303">
        <v>44361</v>
      </c>
      <c r="AP2853" s="284">
        <f t="shared" si="403"/>
        <v>2846</v>
      </c>
      <c r="AQ2853" s="284" t="str">
        <f t="shared" si="404"/>
        <v>木下茜1</v>
      </c>
      <c r="AR2853" s="284" t="str">
        <f t="shared" si="405"/>
        <v>きのしたあかね1</v>
      </c>
      <c r="AS2853" s="284">
        <f t="shared" si="406"/>
        <v>1736756</v>
      </c>
      <c r="AT2853" s="284" t="str">
        <f t="shared" si="399"/>
        <v>木下茜</v>
      </c>
      <c r="AU2853" s="284">
        <f>IF(AT2853="","",COUNTIF(AT$8:AT2853,AT2853))</f>
        <v>1</v>
      </c>
      <c r="AV2853" s="284" t="str">
        <f t="shared" si="400"/>
        <v>きのしたあかね</v>
      </c>
      <c r="AW2853" s="284">
        <f>IF(AV2853="","",COUNTIF(AV$8:AV2853,AV2853))</f>
        <v>1</v>
      </c>
      <c r="AX2853" s="284" t="str">
        <f t="shared" si="398"/>
        <v/>
      </c>
      <c r="AY2853" s="284" t="str">
        <f t="shared" si="401"/>
        <v/>
      </c>
      <c r="AZ2853" s="284" t="str">
        <f t="shared" si="402"/>
        <v/>
      </c>
    </row>
    <row r="2854" spans="1:52" ht="18" customHeight="1">
      <c r="A2854" s="281">
        <v>1728316</v>
      </c>
      <c r="B2854" s="281" t="s">
        <v>9087</v>
      </c>
      <c r="C2854" s="281" t="s">
        <v>9088</v>
      </c>
      <c r="D2854" s="281" t="s">
        <v>9089</v>
      </c>
      <c r="E2854" s="281" t="s">
        <v>7513</v>
      </c>
      <c r="F2854" s="281">
        <v>2</v>
      </c>
      <c r="G2854" s="281" t="s">
        <v>282</v>
      </c>
      <c r="H2854" s="303">
        <v>38626</v>
      </c>
      <c r="I2854" s="281">
        <v>24</v>
      </c>
      <c r="J2854" s="281" t="s">
        <v>260</v>
      </c>
      <c r="K2854" s="281">
        <v>280</v>
      </c>
      <c r="L2854" s="281" t="s">
        <v>334</v>
      </c>
      <c r="M2854" s="281">
        <v>2112</v>
      </c>
      <c r="N2854" s="281" t="s">
        <v>7692</v>
      </c>
      <c r="O2854" s="281">
        <v>2</v>
      </c>
      <c r="P2854" s="281" t="s">
        <v>303</v>
      </c>
      <c r="W2854" s="281">
        <v>-20</v>
      </c>
      <c r="X2854" s="281" t="s">
        <v>1574</v>
      </c>
      <c r="AA2854" s="281">
        <v>-1</v>
      </c>
      <c r="AB2854" s="281" t="s">
        <v>7787</v>
      </c>
      <c r="AC2854" s="303">
        <v>44871</v>
      </c>
      <c r="AD2854" s="281" t="s">
        <v>11543</v>
      </c>
      <c r="AE2854" s="281" t="s">
        <v>7693</v>
      </c>
      <c r="AF2854" s="281" t="s">
        <v>266</v>
      </c>
      <c r="AG2854" s="281" t="s">
        <v>7694</v>
      </c>
      <c r="AI2854" s="281" t="s">
        <v>7695</v>
      </c>
      <c r="AJ2854" s="281" t="s">
        <v>11618</v>
      </c>
      <c r="AN2854" s="303">
        <v>44342</v>
      </c>
      <c r="AP2854" s="284">
        <f t="shared" si="403"/>
        <v>2847</v>
      </c>
      <c r="AQ2854" s="284" t="str">
        <f t="shared" si="404"/>
        <v>五十君心菜1</v>
      </c>
      <c r="AR2854" s="284" t="str">
        <f t="shared" si="405"/>
        <v>いぎみここな1</v>
      </c>
      <c r="AS2854" s="284">
        <f t="shared" si="406"/>
        <v>1728316</v>
      </c>
      <c r="AT2854" s="284" t="str">
        <f t="shared" si="399"/>
        <v>五十君心菜</v>
      </c>
      <c r="AU2854" s="284">
        <f>IF(AT2854="","",COUNTIF(AT$8:AT2854,AT2854))</f>
        <v>1</v>
      </c>
      <c r="AV2854" s="284" t="str">
        <f t="shared" si="400"/>
        <v>いぎみここな</v>
      </c>
      <c r="AW2854" s="284">
        <f>IF(AV2854="","",COUNTIF(AV$8:AV2854,AV2854))</f>
        <v>1</v>
      </c>
      <c r="AX2854" s="284" t="str">
        <f t="shared" si="398"/>
        <v/>
      </c>
      <c r="AY2854" s="284" t="str">
        <f t="shared" si="401"/>
        <v/>
      </c>
      <c r="AZ2854" s="284" t="str">
        <f t="shared" si="402"/>
        <v/>
      </c>
    </row>
    <row r="2855" spans="1:52" ht="18" customHeight="1">
      <c r="A2855" s="281">
        <v>1728313</v>
      </c>
      <c r="B2855" s="281" t="s">
        <v>383</v>
      </c>
      <c r="C2855" s="281" t="s">
        <v>9090</v>
      </c>
      <c r="D2855" s="281" t="s">
        <v>7916</v>
      </c>
      <c r="E2855" s="281" t="s">
        <v>6853</v>
      </c>
      <c r="F2855" s="281">
        <v>1</v>
      </c>
      <c r="G2855" s="281" t="s">
        <v>259</v>
      </c>
      <c r="H2855" s="303">
        <v>38635</v>
      </c>
      <c r="I2855" s="281">
        <v>24</v>
      </c>
      <c r="J2855" s="281" t="s">
        <v>260</v>
      </c>
      <c r="K2855" s="281">
        <v>280</v>
      </c>
      <c r="L2855" s="281" t="s">
        <v>334</v>
      </c>
      <c r="M2855" s="281">
        <v>2112</v>
      </c>
      <c r="N2855" s="281" t="s">
        <v>7692</v>
      </c>
      <c r="O2855" s="281">
        <v>2</v>
      </c>
      <c r="P2855" s="281" t="s">
        <v>303</v>
      </c>
      <c r="W2855" s="281">
        <v>-20</v>
      </c>
      <c r="X2855" s="281" t="s">
        <v>1574</v>
      </c>
      <c r="AA2855" s="281">
        <v>-1</v>
      </c>
      <c r="AB2855" s="281" t="s">
        <v>7787</v>
      </c>
      <c r="AC2855" s="303">
        <v>44871</v>
      </c>
      <c r="AD2855" s="281" t="s">
        <v>11543</v>
      </c>
      <c r="AE2855" s="281" t="s">
        <v>7693</v>
      </c>
      <c r="AF2855" s="281" t="s">
        <v>266</v>
      </c>
      <c r="AG2855" s="281" t="s">
        <v>7694</v>
      </c>
      <c r="AI2855" s="281" t="s">
        <v>7695</v>
      </c>
      <c r="AJ2855" s="281" t="s">
        <v>11618</v>
      </c>
      <c r="AN2855" s="303">
        <v>44342</v>
      </c>
      <c r="AP2855" s="284">
        <f t="shared" si="403"/>
        <v>2848</v>
      </c>
      <c r="AQ2855" s="284" t="str">
        <f t="shared" si="404"/>
        <v>山﨑陸叶1</v>
      </c>
      <c r="AR2855" s="284" t="str">
        <f t="shared" si="405"/>
        <v>やまざき　りくと1</v>
      </c>
      <c r="AS2855" s="284">
        <f t="shared" si="406"/>
        <v>1728313</v>
      </c>
      <c r="AT2855" s="284" t="str">
        <f t="shared" si="399"/>
        <v>山﨑陸叶</v>
      </c>
      <c r="AU2855" s="284">
        <f>IF(AT2855="","",COUNTIF(AT$8:AT2855,AT2855))</f>
        <v>1</v>
      </c>
      <c r="AV2855" s="284" t="str">
        <f t="shared" si="400"/>
        <v>やまざき　りくと</v>
      </c>
      <c r="AW2855" s="284">
        <f>IF(AV2855="","",COUNTIF(AV$8:AV2855,AV2855))</f>
        <v>1</v>
      </c>
      <c r="AX2855" s="284" t="str">
        <f t="shared" si="398"/>
        <v/>
      </c>
      <c r="AY2855" s="284" t="str">
        <f t="shared" si="401"/>
        <v/>
      </c>
      <c r="AZ2855" s="284" t="str">
        <f t="shared" si="402"/>
        <v/>
      </c>
    </row>
    <row r="2856" spans="1:52" ht="18" customHeight="1">
      <c r="A2856" s="281">
        <v>1764609</v>
      </c>
      <c r="B2856" s="281" t="s">
        <v>6085</v>
      </c>
      <c r="C2856" s="281" t="s">
        <v>5491</v>
      </c>
      <c r="D2856" s="281" t="s">
        <v>6087</v>
      </c>
      <c r="E2856" s="281" t="s">
        <v>6819</v>
      </c>
      <c r="F2856" s="281">
        <v>2</v>
      </c>
      <c r="G2856" s="281" t="s">
        <v>282</v>
      </c>
      <c r="H2856" s="303">
        <v>38640</v>
      </c>
      <c r="I2856" s="281">
        <v>24</v>
      </c>
      <c r="J2856" s="281" t="s">
        <v>260</v>
      </c>
      <c r="K2856" s="281">
        <v>280</v>
      </c>
      <c r="L2856" s="281" t="s">
        <v>334</v>
      </c>
      <c r="M2856" s="281">
        <v>2116</v>
      </c>
      <c r="N2856" s="281" t="s">
        <v>7046</v>
      </c>
      <c r="O2856" s="281">
        <v>2</v>
      </c>
      <c r="P2856" s="281" t="s">
        <v>303</v>
      </c>
      <c r="W2856" s="281">
        <v>-20</v>
      </c>
      <c r="X2856" s="281" t="s">
        <v>1574</v>
      </c>
      <c r="AA2856" s="281">
        <v>-1</v>
      </c>
      <c r="AB2856" s="281" t="s">
        <v>7787</v>
      </c>
      <c r="AC2856" s="303">
        <v>44871</v>
      </c>
      <c r="AD2856" s="281" t="s">
        <v>11543</v>
      </c>
      <c r="AN2856" s="303">
        <v>44718</v>
      </c>
      <c r="AP2856" s="284">
        <f t="shared" si="403"/>
        <v>2849</v>
      </c>
      <c r="AQ2856" s="284" t="str">
        <f t="shared" si="404"/>
        <v>大澤花奈1</v>
      </c>
      <c r="AR2856" s="284" t="str">
        <f t="shared" si="405"/>
        <v>おおさわはな1</v>
      </c>
      <c r="AS2856" s="284">
        <f t="shared" si="406"/>
        <v>1764609</v>
      </c>
      <c r="AT2856" s="284" t="str">
        <f t="shared" si="399"/>
        <v>大澤花奈</v>
      </c>
      <c r="AU2856" s="284">
        <f>IF(AT2856="","",COUNTIF(AT$8:AT2856,AT2856))</f>
        <v>1</v>
      </c>
      <c r="AV2856" s="284" t="str">
        <f t="shared" si="400"/>
        <v>おおさわはな</v>
      </c>
      <c r="AW2856" s="284">
        <f>IF(AV2856="","",COUNTIF(AV$8:AV2856,AV2856))</f>
        <v>1</v>
      </c>
      <c r="AX2856" s="284" t="str">
        <f t="shared" si="398"/>
        <v/>
      </c>
      <c r="AY2856" s="284" t="str">
        <f t="shared" si="401"/>
        <v/>
      </c>
      <c r="AZ2856" s="284" t="str">
        <f t="shared" si="402"/>
        <v/>
      </c>
    </row>
    <row r="2857" spans="1:52" ht="18" customHeight="1">
      <c r="A2857" s="281">
        <v>1732386</v>
      </c>
      <c r="B2857" s="281" t="s">
        <v>2878</v>
      </c>
      <c r="C2857" s="281" t="s">
        <v>9091</v>
      </c>
      <c r="D2857" s="281" t="s">
        <v>1922</v>
      </c>
      <c r="E2857" s="281" t="s">
        <v>3159</v>
      </c>
      <c r="F2857" s="281">
        <v>1</v>
      </c>
      <c r="G2857" s="281" t="s">
        <v>259</v>
      </c>
      <c r="H2857" s="303">
        <v>38652</v>
      </c>
      <c r="I2857" s="281">
        <v>24</v>
      </c>
      <c r="J2857" s="281" t="s">
        <v>260</v>
      </c>
      <c r="K2857" s="281">
        <v>267</v>
      </c>
      <c r="L2857" s="281" t="s">
        <v>328</v>
      </c>
      <c r="M2857" s="281">
        <v>2031</v>
      </c>
      <c r="N2857" s="281" t="s">
        <v>5775</v>
      </c>
      <c r="O2857" s="281">
        <v>2</v>
      </c>
      <c r="P2857" s="281" t="s">
        <v>303</v>
      </c>
      <c r="W2857" s="281">
        <v>-20</v>
      </c>
      <c r="X2857" s="281" t="s">
        <v>1574</v>
      </c>
      <c r="AA2857" s="281">
        <v>-1</v>
      </c>
      <c r="AB2857" s="281" t="s">
        <v>7787</v>
      </c>
      <c r="AC2857" s="303">
        <v>44871</v>
      </c>
      <c r="AD2857" s="281" t="s">
        <v>11542</v>
      </c>
      <c r="AN2857" s="303">
        <v>44354</v>
      </c>
      <c r="AP2857" s="284">
        <f t="shared" si="403"/>
        <v>2850</v>
      </c>
      <c r="AQ2857" s="284" t="str">
        <f t="shared" si="404"/>
        <v>本道巧真1</v>
      </c>
      <c r="AR2857" s="284" t="str">
        <f t="shared" si="405"/>
        <v>ほんどうたくま1</v>
      </c>
      <c r="AS2857" s="284">
        <f t="shared" si="406"/>
        <v>1732386</v>
      </c>
      <c r="AT2857" s="284" t="str">
        <f t="shared" si="399"/>
        <v>本道巧真</v>
      </c>
      <c r="AU2857" s="284">
        <f>IF(AT2857="","",COUNTIF(AT$8:AT2857,AT2857))</f>
        <v>1</v>
      </c>
      <c r="AV2857" s="284" t="str">
        <f t="shared" si="400"/>
        <v>ほんどうたくま</v>
      </c>
      <c r="AW2857" s="284">
        <f>IF(AV2857="","",COUNTIF(AV$8:AV2857,AV2857))</f>
        <v>1</v>
      </c>
      <c r="AX2857" s="284" t="str">
        <f t="shared" si="398"/>
        <v/>
      </c>
      <c r="AY2857" s="284" t="str">
        <f t="shared" si="401"/>
        <v/>
      </c>
      <c r="AZ2857" s="284" t="str">
        <f t="shared" si="402"/>
        <v/>
      </c>
    </row>
    <row r="2858" spans="1:52" ht="18" customHeight="1">
      <c r="A2858" s="281">
        <v>1728312</v>
      </c>
      <c r="B2858" s="281" t="s">
        <v>9092</v>
      </c>
      <c r="C2858" s="281" t="s">
        <v>9093</v>
      </c>
      <c r="D2858" s="281" t="s">
        <v>9094</v>
      </c>
      <c r="E2858" s="281" t="s">
        <v>5513</v>
      </c>
      <c r="F2858" s="281">
        <v>1</v>
      </c>
      <c r="G2858" s="281" t="s">
        <v>259</v>
      </c>
      <c r="H2858" s="303">
        <v>38664</v>
      </c>
      <c r="I2858" s="281">
        <v>24</v>
      </c>
      <c r="J2858" s="281" t="s">
        <v>260</v>
      </c>
      <c r="K2858" s="281">
        <v>280</v>
      </c>
      <c r="L2858" s="281" t="s">
        <v>334</v>
      </c>
      <c r="M2858" s="281">
        <v>2112</v>
      </c>
      <c r="N2858" s="281" t="s">
        <v>7692</v>
      </c>
      <c r="O2858" s="281">
        <v>2</v>
      </c>
      <c r="P2858" s="281" t="s">
        <v>303</v>
      </c>
      <c r="W2858" s="281">
        <v>-20</v>
      </c>
      <c r="X2858" s="281" t="s">
        <v>1574</v>
      </c>
      <c r="AA2858" s="281">
        <v>-1</v>
      </c>
      <c r="AB2858" s="281" t="s">
        <v>7787</v>
      </c>
      <c r="AC2858" s="303">
        <v>44871</v>
      </c>
      <c r="AD2858" s="281" t="s">
        <v>11543</v>
      </c>
      <c r="AE2858" s="281" t="s">
        <v>7693</v>
      </c>
      <c r="AF2858" s="281" t="s">
        <v>266</v>
      </c>
      <c r="AG2858" s="281" t="s">
        <v>7694</v>
      </c>
      <c r="AI2858" s="281" t="s">
        <v>7695</v>
      </c>
      <c r="AJ2858" s="281" t="s">
        <v>11618</v>
      </c>
      <c r="AN2858" s="303">
        <v>44342</v>
      </c>
      <c r="AP2858" s="284">
        <f t="shared" si="403"/>
        <v>2851</v>
      </c>
      <c r="AQ2858" s="284" t="str">
        <f t="shared" si="404"/>
        <v>村沢光基1</v>
      </c>
      <c r="AR2858" s="284" t="str">
        <f t="shared" si="405"/>
        <v>むらさわみつき1</v>
      </c>
      <c r="AS2858" s="284">
        <f t="shared" si="406"/>
        <v>1728312</v>
      </c>
      <c r="AT2858" s="284" t="str">
        <f t="shared" si="399"/>
        <v>村沢光基</v>
      </c>
      <c r="AU2858" s="284">
        <f>IF(AT2858="","",COUNTIF(AT$8:AT2858,AT2858))</f>
        <v>1</v>
      </c>
      <c r="AV2858" s="284" t="str">
        <f t="shared" si="400"/>
        <v>むらさわみつき</v>
      </c>
      <c r="AW2858" s="284">
        <f>IF(AV2858="","",COUNTIF(AV$8:AV2858,AV2858))</f>
        <v>1</v>
      </c>
      <c r="AX2858" s="284" t="str">
        <f t="shared" si="398"/>
        <v/>
      </c>
      <c r="AY2858" s="284" t="str">
        <f t="shared" si="401"/>
        <v/>
      </c>
      <c r="AZ2858" s="284" t="str">
        <f t="shared" si="402"/>
        <v/>
      </c>
    </row>
    <row r="2859" spans="1:52" ht="18" customHeight="1">
      <c r="A2859" s="281">
        <v>1728333</v>
      </c>
      <c r="B2859" s="281" t="s">
        <v>2086</v>
      </c>
      <c r="C2859" s="281" t="s">
        <v>9095</v>
      </c>
      <c r="D2859" s="281" t="s">
        <v>2088</v>
      </c>
      <c r="E2859" s="281" t="s">
        <v>8547</v>
      </c>
      <c r="F2859" s="281">
        <v>2</v>
      </c>
      <c r="G2859" s="281" t="s">
        <v>282</v>
      </c>
      <c r="H2859" s="303">
        <v>38673</v>
      </c>
      <c r="I2859" s="281">
        <v>24</v>
      </c>
      <c r="J2859" s="281" t="s">
        <v>260</v>
      </c>
      <c r="K2859" s="281">
        <v>280</v>
      </c>
      <c r="L2859" s="281" t="s">
        <v>334</v>
      </c>
      <c r="M2859" s="281">
        <v>2116</v>
      </c>
      <c r="N2859" s="281" t="s">
        <v>7046</v>
      </c>
      <c r="O2859" s="281">
        <v>2</v>
      </c>
      <c r="P2859" s="281" t="s">
        <v>303</v>
      </c>
      <c r="Q2859" s="281">
        <v>0</v>
      </c>
      <c r="S2859" s="281">
        <v>0</v>
      </c>
      <c r="W2859" s="281">
        <v>-20</v>
      </c>
      <c r="X2859" s="281" t="s">
        <v>1574</v>
      </c>
      <c r="AA2859" s="281">
        <v>-1</v>
      </c>
      <c r="AB2859" s="281" t="s">
        <v>7787</v>
      </c>
      <c r="AC2859" s="303">
        <v>44871</v>
      </c>
      <c r="AD2859" s="281" t="s">
        <v>11543</v>
      </c>
      <c r="AE2859" s="281" t="s">
        <v>849</v>
      </c>
      <c r="AF2859" s="281" t="s">
        <v>266</v>
      </c>
      <c r="AG2859" s="281" t="s">
        <v>7671</v>
      </c>
      <c r="AI2859" s="281" t="s">
        <v>7048</v>
      </c>
      <c r="AJ2859" s="281" t="s">
        <v>11591</v>
      </c>
      <c r="AN2859" s="303">
        <v>44342</v>
      </c>
      <c r="AP2859" s="284">
        <f t="shared" si="403"/>
        <v>2852</v>
      </c>
      <c r="AQ2859" s="284" t="str">
        <f t="shared" si="404"/>
        <v>加藤美羽音1</v>
      </c>
      <c r="AR2859" s="284" t="str">
        <f t="shared" si="405"/>
        <v>かとうみはね1</v>
      </c>
      <c r="AS2859" s="284">
        <f t="shared" si="406"/>
        <v>1728333</v>
      </c>
      <c r="AT2859" s="284" t="str">
        <f t="shared" si="399"/>
        <v>加藤美羽音</v>
      </c>
      <c r="AU2859" s="284">
        <f>IF(AT2859="","",COUNTIF(AT$8:AT2859,AT2859))</f>
        <v>1</v>
      </c>
      <c r="AV2859" s="284" t="str">
        <f t="shared" si="400"/>
        <v>かとうみはね</v>
      </c>
      <c r="AW2859" s="284">
        <f>IF(AV2859="","",COUNTIF(AV$8:AV2859,AV2859))</f>
        <v>1</v>
      </c>
      <c r="AX2859" s="284" t="str">
        <f t="shared" si="398"/>
        <v/>
      </c>
      <c r="AY2859" s="284" t="str">
        <f t="shared" si="401"/>
        <v/>
      </c>
      <c r="AZ2859" s="284" t="str">
        <f t="shared" si="402"/>
        <v/>
      </c>
    </row>
    <row r="2860" spans="1:52" ht="18" customHeight="1">
      <c r="A2860" s="281">
        <v>1728317</v>
      </c>
      <c r="B2860" s="281" t="s">
        <v>3692</v>
      </c>
      <c r="C2860" s="281" t="s">
        <v>9096</v>
      </c>
      <c r="D2860" s="281" t="s">
        <v>9097</v>
      </c>
      <c r="E2860" s="281" t="s">
        <v>6123</v>
      </c>
      <c r="F2860" s="281">
        <v>2</v>
      </c>
      <c r="G2860" s="281" t="s">
        <v>282</v>
      </c>
      <c r="H2860" s="303">
        <v>38747</v>
      </c>
      <c r="I2860" s="281">
        <v>24</v>
      </c>
      <c r="J2860" s="281" t="s">
        <v>260</v>
      </c>
      <c r="K2860" s="281">
        <v>280</v>
      </c>
      <c r="L2860" s="281" t="s">
        <v>334</v>
      </c>
      <c r="M2860" s="281">
        <v>2112</v>
      </c>
      <c r="N2860" s="281" t="s">
        <v>7692</v>
      </c>
      <c r="O2860" s="281">
        <v>2</v>
      </c>
      <c r="P2860" s="281" t="s">
        <v>303</v>
      </c>
      <c r="W2860" s="281">
        <v>-20</v>
      </c>
      <c r="X2860" s="281" t="s">
        <v>1574</v>
      </c>
      <c r="AA2860" s="281">
        <v>-1</v>
      </c>
      <c r="AB2860" s="281" t="s">
        <v>7787</v>
      </c>
      <c r="AC2860" s="303">
        <v>44871</v>
      </c>
      <c r="AD2860" s="281" t="s">
        <v>11543</v>
      </c>
      <c r="AE2860" s="281" t="s">
        <v>7693</v>
      </c>
      <c r="AF2860" s="281" t="s">
        <v>266</v>
      </c>
      <c r="AG2860" s="281" t="s">
        <v>7694</v>
      </c>
      <c r="AI2860" s="281" t="s">
        <v>7695</v>
      </c>
      <c r="AJ2860" s="281" t="s">
        <v>11618</v>
      </c>
      <c r="AN2860" s="303">
        <v>44342</v>
      </c>
      <c r="AP2860" s="284">
        <f t="shared" si="403"/>
        <v>2853</v>
      </c>
      <c r="AQ2860" s="284" t="str">
        <f t="shared" si="404"/>
        <v>春原梨那1</v>
      </c>
      <c r="AR2860" s="284" t="str">
        <f t="shared" si="405"/>
        <v>はるはらりな1</v>
      </c>
      <c r="AS2860" s="284">
        <f t="shared" si="406"/>
        <v>1728317</v>
      </c>
      <c r="AT2860" s="284" t="str">
        <f t="shared" si="399"/>
        <v>春原梨那</v>
      </c>
      <c r="AU2860" s="284">
        <f>IF(AT2860="","",COUNTIF(AT$8:AT2860,AT2860))</f>
        <v>1</v>
      </c>
      <c r="AV2860" s="284" t="str">
        <f t="shared" si="400"/>
        <v>はるはらりな</v>
      </c>
      <c r="AW2860" s="284">
        <f>IF(AV2860="","",COUNTIF(AV$8:AV2860,AV2860))</f>
        <v>1</v>
      </c>
      <c r="AX2860" s="284" t="str">
        <f t="shared" si="398"/>
        <v/>
      </c>
      <c r="AY2860" s="284" t="str">
        <f t="shared" si="401"/>
        <v/>
      </c>
      <c r="AZ2860" s="284" t="str">
        <f t="shared" si="402"/>
        <v/>
      </c>
    </row>
    <row r="2861" spans="1:52" ht="18" customHeight="1">
      <c r="A2861" s="281">
        <v>1728327</v>
      </c>
      <c r="B2861" s="281" t="s">
        <v>9098</v>
      </c>
      <c r="C2861" s="281" t="s">
        <v>6848</v>
      </c>
      <c r="D2861" s="281" t="s">
        <v>9099</v>
      </c>
      <c r="E2861" s="281" t="s">
        <v>6109</v>
      </c>
      <c r="F2861" s="281">
        <v>1</v>
      </c>
      <c r="G2861" s="281" t="s">
        <v>259</v>
      </c>
      <c r="H2861" s="303">
        <v>38761</v>
      </c>
      <c r="I2861" s="281">
        <v>24</v>
      </c>
      <c r="J2861" s="281" t="s">
        <v>260</v>
      </c>
      <c r="K2861" s="281">
        <v>280</v>
      </c>
      <c r="L2861" s="281" t="s">
        <v>334</v>
      </c>
      <c r="M2861" s="281">
        <v>2116</v>
      </c>
      <c r="N2861" s="281" t="s">
        <v>7046</v>
      </c>
      <c r="O2861" s="281">
        <v>2</v>
      </c>
      <c r="P2861" s="281" t="s">
        <v>303</v>
      </c>
      <c r="W2861" s="281">
        <v>-20</v>
      </c>
      <c r="X2861" s="281" t="s">
        <v>1574</v>
      </c>
      <c r="AA2861" s="281">
        <v>-1</v>
      </c>
      <c r="AB2861" s="281" t="s">
        <v>7787</v>
      </c>
      <c r="AC2861" s="303">
        <v>44871</v>
      </c>
      <c r="AD2861" s="281" t="s">
        <v>11543</v>
      </c>
      <c r="AE2861" s="281" t="s">
        <v>849</v>
      </c>
      <c r="AF2861" s="281" t="s">
        <v>266</v>
      </c>
      <c r="AG2861" s="281" t="s">
        <v>7671</v>
      </c>
      <c r="AI2861" s="281" t="s">
        <v>7048</v>
      </c>
      <c r="AJ2861" s="281" t="s">
        <v>11591</v>
      </c>
      <c r="AN2861" s="303">
        <v>44342</v>
      </c>
      <c r="AP2861" s="284">
        <f t="shared" si="403"/>
        <v>2854</v>
      </c>
      <c r="AQ2861" s="284" t="str">
        <f t="shared" si="404"/>
        <v>廣庭悠馬1</v>
      </c>
      <c r="AR2861" s="284" t="str">
        <f t="shared" si="405"/>
        <v>ひろにわゆうま1</v>
      </c>
      <c r="AS2861" s="284">
        <f t="shared" si="406"/>
        <v>1728327</v>
      </c>
      <c r="AT2861" s="284" t="str">
        <f t="shared" si="399"/>
        <v>廣庭悠馬</v>
      </c>
      <c r="AU2861" s="284">
        <f>IF(AT2861="","",COUNTIF(AT$8:AT2861,AT2861))</f>
        <v>1</v>
      </c>
      <c r="AV2861" s="284" t="str">
        <f t="shared" si="400"/>
        <v>ひろにわゆうま</v>
      </c>
      <c r="AW2861" s="284">
        <f>IF(AV2861="","",COUNTIF(AV$8:AV2861,AV2861))</f>
        <v>1</v>
      </c>
      <c r="AX2861" s="284" t="str">
        <f t="shared" si="398"/>
        <v/>
      </c>
      <c r="AY2861" s="284" t="str">
        <f t="shared" si="401"/>
        <v/>
      </c>
      <c r="AZ2861" s="284" t="str">
        <f t="shared" si="402"/>
        <v/>
      </c>
    </row>
    <row r="2862" spans="1:52" ht="18" customHeight="1">
      <c r="A2862" s="281">
        <v>1774651</v>
      </c>
      <c r="B2862" s="281" t="s">
        <v>2468</v>
      </c>
      <c r="C2862" s="281" t="s">
        <v>9100</v>
      </c>
      <c r="D2862" s="281" t="s">
        <v>2230</v>
      </c>
      <c r="E2862" s="281" t="s">
        <v>9101</v>
      </c>
      <c r="F2862" s="281">
        <v>1</v>
      </c>
      <c r="G2862" s="281" t="s">
        <v>259</v>
      </c>
      <c r="H2862" s="303">
        <v>38770</v>
      </c>
      <c r="I2862" s="281">
        <v>24</v>
      </c>
      <c r="J2862" s="281" t="s">
        <v>260</v>
      </c>
      <c r="K2862" s="281">
        <v>280</v>
      </c>
      <c r="L2862" s="281" t="s">
        <v>334</v>
      </c>
      <c r="M2862" s="281">
        <v>2119</v>
      </c>
      <c r="N2862" s="281" t="s">
        <v>6292</v>
      </c>
      <c r="O2862" s="281">
        <v>2</v>
      </c>
      <c r="P2862" s="281" t="s">
        <v>303</v>
      </c>
      <c r="Q2862" s="281">
        <v>0</v>
      </c>
      <c r="S2862" s="281">
        <v>0</v>
      </c>
      <c r="W2862" s="281">
        <v>-20</v>
      </c>
      <c r="X2862" s="281" t="s">
        <v>1574</v>
      </c>
      <c r="AA2862" s="281">
        <v>-1</v>
      </c>
      <c r="AB2862" s="281" t="s">
        <v>7787</v>
      </c>
      <c r="AC2862" s="303">
        <v>44871</v>
      </c>
      <c r="AD2862" s="281" t="s">
        <v>11543</v>
      </c>
      <c r="AE2862" s="281" t="s">
        <v>6293</v>
      </c>
      <c r="AF2862" s="281" t="s">
        <v>266</v>
      </c>
      <c r="AG2862" s="281" t="s">
        <v>6294</v>
      </c>
      <c r="AI2862" s="281" t="s">
        <v>6295</v>
      </c>
      <c r="AJ2862" s="281" t="s">
        <v>11544</v>
      </c>
      <c r="AN2862" s="303">
        <v>44761</v>
      </c>
      <c r="AP2862" s="284">
        <f t="shared" si="403"/>
        <v>2855</v>
      </c>
      <c r="AQ2862" s="284" t="str">
        <f t="shared" si="404"/>
        <v>福澤崇偉1</v>
      </c>
      <c r="AR2862" s="284" t="str">
        <f t="shared" si="405"/>
        <v>ふくざわたかより1</v>
      </c>
      <c r="AS2862" s="284">
        <f t="shared" si="406"/>
        <v>1774651</v>
      </c>
      <c r="AT2862" s="284" t="str">
        <f t="shared" si="399"/>
        <v>福澤崇偉</v>
      </c>
      <c r="AU2862" s="284">
        <f>IF(AT2862="","",COUNTIF(AT$8:AT2862,AT2862))</f>
        <v>1</v>
      </c>
      <c r="AV2862" s="284" t="str">
        <f t="shared" si="400"/>
        <v>ふくざわたかより</v>
      </c>
      <c r="AW2862" s="284">
        <f>IF(AV2862="","",COUNTIF(AV$8:AV2862,AV2862))</f>
        <v>1</v>
      </c>
      <c r="AX2862" s="284" t="str">
        <f t="shared" si="398"/>
        <v/>
      </c>
      <c r="AY2862" s="284" t="str">
        <f t="shared" si="401"/>
        <v/>
      </c>
      <c r="AZ2862" s="284" t="str">
        <f t="shared" si="402"/>
        <v/>
      </c>
    </row>
    <row r="2863" spans="1:52" ht="18" customHeight="1">
      <c r="A2863" s="281">
        <v>1729929</v>
      </c>
      <c r="B2863" s="281" t="s">
        <v>364</v>
      </c>
      <c r="C2863" s="281" t="s">
        <v>9102</v>
      </c>
      <c r="D2863" s="281" t="s">
        <v>366</v>
      </c>
      <c r="E2863" s="281" t="s">
        <v>7673</v>
      </c>
      <c r="F2863" s="281">
        <v>2</v>
      </c>
      <c r="G2863" s="281" t="s">
        <v>282</v>
      </c>
      <c r="H2863" s="303">
        <v>38784</v>
      </c>
      <c r="I2863" s="281">
        <v>24</v>
      </c>
      <c r="J2863" s="281" t="s">
        <v>260</v>
      </c>
      <c r="K2863" s="281">
        <v>278</v>
      </c>
      <c r="L2863" s="281" t="s">
        <v>445</v>
      </c>
      <c r="M2863" s="281">
        <v>5118</v>
      </c>
      <c r="N2863" s="281" t="s">
        <v>9103</v>
      </c>
      <c r="O2863" s="281">
        <v>2</v>
      </c>
      <c r="P2863" s="281" t="s">
        <v>303</v>
      </c>
      <c r="W2863" s="281">
        <v>-20</v>
      </c>
      <c r="X2863" s="281" t="s">
        <v>1574</v>
      </c>
      <c r="AA2863" s="281">
        <v>-1</v>
      </c>
      <c r="AB2863" s="281" t="s">
        <v>7787</v>
      </c>
      <c r="AC2863" s="303">
        <v>44871</v>
      </c>
      <c r="AD2863" s="281" t="s">
        <v>11543</v>
      </c>
      <c r="AE2863" s="281" t="s">
        <v>9104</v>
      </c>
      <c r="AF2863" s="281" t="s">
        <v>266</v>
      </c>
      <c r="AG2863" s="281" t="s">
        <v>9105</v>
      </c>
      <c r="AI2863" s="281" t="s">
        <v>9106</v>
      </c>
      <c r="AJ2863" s="281" t="s">
        <v>11656</v>
      </c>
      <c r="AN2863" s="303">
        <v>44347</v>
      </c>
      <c r="AP2863" s="284">
        <f t="shared" si="403"/>
        <v>2856</v>
      </c>
      <c r="AQ2863" s="284" t="str">
        <f t="shared" si="404"/>
        <v>小池琉愛1</v>
      </c>
      <c r="AR2863" s="284" t="str">
        <f t="shared" si="405"/>
        <v>こいけるな1</v>
      </c>
      <c r="AS2863" s="284">
        <f t="shared" si="406"/>
        <v>1729929</v>
      </c>
      <c r="AT2863" s="284" t="str">
        <f t="shared" si="399"/>
        <v>小池琉愛</v>
      </c>
      <c r="AU2863" s="284">
        <f>IF(AT2863="","",COUNTIF(AT$8:AT2863,AT2863))</f>
        <v>1</v>
      </c>
      <c r="AV2863" s="284" t="str">
        <f t="shared" si="400"/>
        <v>こいけるな</v>
      </c>
      <c r="AW2863" s="284">
        <f>IF(AV2863="","",COUNTIF(AV$8:AV2863,AV2863))</f>
        <v>1</v>
      </c>
      <c r="AX2863" s="284" t="str">
        <f t="shared" si="398"/>
        <v/>
      </c>
      <c r="AY2863" s="284" t="str">
        <f t="shared" si="401"/>
        <v/>
      </c>
      <c r="AZ2863" s="284" t="str">
        <f t="shared" si="402"/>
        <v/>
      </c>
    </row>
    <row r="2864" spans="1:52" ht="18" customHeight="1">
      <c r="A2864" s="281">
        <v>1764690</v>
      </c>
      <c r="B2864" s="281" t="s">
        <v>3636</v>
      </c>
      <c r="C2864" s="281" t="s">
        <v>9107</v>
      </c>
      <c r="D2864" s="281" t="s">
        <v>3638</v>
      </c>
      <c r="E2864" s="281" t="s">
        <v>9108</v>
      </c>
      <c r="F2864" s="281">
        <v>2</v>
      </c>
      <c r="G2864" s="281" t="s">
        <v>282</v>
      </c>
      <c r="H2864" s="303">
        <v>38809</v>
      </c>
      <c r="I2864" s="281">
        <v>24</v>
      </c>
      <c r="J2864" s="281" t="s">
        <v>260</v>
      </c>
      <c r="K2864" s="281">
        <v>280</v>
      </c>
      <c r="L2864" s="281" t="s">
        <v>334</v>
      </c>
      <c r="M2864" s="281">
        <v>2112</v>
      </c>
      <c r="N2864" s="281" t="s">
        <v>7692</v>
      </c>
      <c r="O2864" s="281">
        <v>2</v>
      </c>
      <c r="P2864" s="281" t="s">
        <v>303</v>
      </c>
      <c r="W2864" s="281">
        <v>-20</v>
      </c>
      <c r="X2864" s="281" t="s">
        <v>1574</v>
      </c>
      <c r="AA2864" s="281">
        <v>-1</v>
      </c>
      <c r="AB2864" s="281" t="s">
        <v>7787</v>
      </c>
      <c r="AC2864" s="303">
        <v>44871</v>
      </c>
      <c r="AD2864" s="281" t="s">
        <v>11543</v>
      </c>
      <c r="AN2864" s="303">
        <v>44718</v>
      </c>
      <c r="AP2864" s="284">
        <f t="shared" si="403"/>
        <v>2857</v>
      </c>
      <c r="AQ2864" s="284" t="str">
        <f t="shared" si="404"/>
        <v>今村慈久1</v>
      </c>
      <c r="AR2864" s="284" t="str">
        <f t="shared" si="405"/>
        <v>いまむらいつく1</v>
      </c>
      <c r="AS2864" s="284">
        <f t="shared" si="406"/>
        <v>1764690</v>
      </c>
      <c r="AT2864" s="284" t="str">
        <f t="shared" si="399"/>
        <v>今村慈久</v>
      </c>
      <c r="AU2864" s="284">
        <f>IF(AT2864="","",COUNTIF(AT$8:AT2864,AT2864))</f>
        <v>1</v>
      </c>
      <c r="AV2864" s="284" t="str">
        <f t="shared" si="400"/>
        <v>いまむらいつく</v>
      </c>
      <c r="AW2864" s="284">
        <f>IF(AV2864="","",COUNTIF(AV$8:AV2864,AV2864))</f>
        <v>1</v>
      </c>
      <c r="AX2864" s="284" t="str">
        <f t="shared" si="398"/>
        <v/>
      </c>
      <c r="AY2864" s="284" t="str">
        <f t="shared" si="401"/>
        <v/>
      </c>
      <c r="AZ2864" s="284" t="str">
        <f t="shared" si="402"/>
        <v/>
      </c>
    </row>
    <row r="2865" spans="1:52" ht="18" customHeight="1">
      <c r="A2865" s="281">
        <v>1763123</v>
      </c>
      <c r="B2865" s="281" t="s">
        <v>9109</v>
      </c>
      <c r="C2865" s="281" t="s">
        <v>9110</v>
      </c>
      <c r="D2865" s="281" t="s">
        <v>9111</v>
      </c>
      <c r="E2865" s="281" t="s">
        <v>7513</v>
      </c>
      <c r="F2865" s="281">
        <v>2</v>
      </c>
      <c r="G2865" s="281" t="s">
        <v>282</v>
      </c>
      <c r="H2865" s="303">
        <v>38811</v>
      </c>
      <c r="I2865" s="281">
        <v>24</v>
      </c>
      <c r="J2865" s="281" t="s">
        <v>260</v>
      </c>
      <c r="K2865" s="281">
        <v>267</v>
      </c>
      <c r="L2865" s="281" t="s">
        <v>328</v>
      </c>
      <c r="M2865" s="281">
        <v>2038</v>
      </c>
      <c r="N2865" s="281" t="s">
        <v>430</v>
      </c>
      <c r="O2865" s="281">
        <v>2</v>
      </c>
      <c r="P2865" s="281" t="s">
        <v>303</v>
      </c>
      <c r="W2865" s="281">
        <v>-20</v>
      </c>
      <c r="X2865" s="281" t="s">
        <v>1574</v>
      </c>
      <c r="AA2865" s="281">
        <v>-1</v>
      </c>
      <c r="AB2865" s="281" t="s">
        <v>7787</v>
      </c>
      <c r="AC2865" s="303">
        <v>44871</v>
      </c>
      <c r="AD2865" s="281" t="s">
        <v>11542</v>
      </c>
      <c r="AE2865" s="281" t="s">
        <v>8672</v>
      </c>
      <c r="AF2865" s="281" t="s">
        <v>266</v>
      </c>
      <c r="AG2865" s="281" t="s">
        <v>8673</v>
      </c>
      <c r="AH2865" s="281" t="s">
        <v>8674</v>
      </c>
      <c r="AI2865" s="281" t="s">
        <v>8675</v>
      </c>
      <c r="AJ2865" s="281" t="s">
        <v>11651</v>
      </c>
      <c r="AN2865" s="303">
        <v>44713</v>
      </c>
      <c r="AP2865" s="284">
        <f t="shared" si="403"/>
        <v>2858</v>
      </c>
      <c r="AQ2865" s="284" t="str">
        <f t="shared" si="404"/>
        <v>竹森瑚々菜1</v>
      </c>
      <c r="AR2865" s="284" t="str">
        <f t="shared" si="405"/>
        <v>たけもりここな1</v>
      </c>
      <c r="AS2865" s="284">
        <f t="shared" si="406"/>
        <v>1763123</v>
      </c>
      <c r="AT2865" s="284" t="str">
        <f t="shared" si="399"/>
        <v>竹森瑚々菜</v>
      </c>
      <c r="AU2865" s="284">
        <f>IF(AT2865="","",COUNTIF(AT$8:AT2865,AT2865))</f>
        <v>1</v>
      </c>
      <c r="AV2865" s="284" t="str">
        <f t="shared" si="400"/>
        <v>たけもりここな</v>
      </c>
      <c r="AW2865" s="284">
        <f>IF(AV2865="","",COUNTIF(AV$8:AV2865,AV2865))</f>
        <v>1</v>
      </c>
      <c r="AX2865" s="284" t="str">
        <f t="shared" si="398"/>
        <v/>
      </c>
      <c r="AY2865" s="284" t="str">
        <f t="shared" si="401"/>
        <v/>
      </c>
      <c r="AZ2865" s="284" t="str">
        <f t="shared" si="402"/>
        <v/>
      </c>
    </row>
    <row r="2866" spans="1:52" ht="18" customHeight="1">
      <c r="A2866" s="281">
        <v>1763199</v>
      </c>
      <c r="B2866" s="281" t="s">
        <v>421</v>
      </c>
      <c r="C2866" s="281" t="s">
        <v>9112</v>
      </c>
      <c r="D2866" s="281" t="s">
        <v>423</v>
      </c>
      <c r="E2866" s="281" t="s">
        <v>8455</v>
      </c>
      <c r="F2866" s="281">
        <v>1</v>
      </c>
      <c r="G2866" s="281" t="s">
        <v>259</v>
      </c>
      <c r="H2866" s="303">
        <v>38811</v>
      </c>
      <c r="I2866" s="281">
        <v>24</v>
      </c>
      <c r="J2866" s="281" t="s">
        <v>260</v>
      </c>
      <c r="K2866" s="281">
        <v>267</v>
      </c>
      <c r="L2866" s="281" t="s">
        <v>328</v>
      </c>
      <c r="M2866" s="281">
        <v>2040</v>
      </c>
      <c r="N2866" s="281" t="s">
        <v>5290</v>
      </c>
      <c r="O2866" s="281">
        <v>2</v>
      </c>
      <c r="P2866" s="281" t="s">
        <v>303</v>
      </c>
      <c r="Q2866" s="281">
        <v>0</v>
      </c>
      <c r="S2866" s="281">
        <v>0</v>
      </c>
      <c r="W2866" s="281">
        <v>-20</v>
      </c>
      <c r="X2866" s="281" t="s">
        <v>1574</v>
      </c>
      <c r="AA2866" s="281">
        <v>-1</v>
      </c>
      <c r="AB2866" s="281" t="s">
        <v>7787</v>
      </c>
      <c r="AC2866" s="303">
        <v>44871</v>
      </c>
      <c r="AD2866" s="281" t="s">
        <v>11542</v>
      </c>
      <c r="AE2866" s="281" t="s">
        <v>5291</v>
      </c>
      <c r="AF2866" s="281" t="s">
        <v>266</v>
      </c>
      <c r="AG2866" s="281" t="s">
        <v>5292</v>
      </c>
      <c r="AH2866" s="281" t="s">
        <v>5290</v>
      </c>
      <c r="AI2866" s="281" t="s">
        <v>5293</v>
      </c>
      <c r="AJ2866" s="281" t="s">
        <v>11456</v>
      </c>
      <c r="AN2866" s="303">
        <v>44713</v>
      </c>
      <c r="AP2866" s="284">
        <f t="shared" si="403"/>
        <v>2859</v>
      </c>
      <c r="AQ2866" s="284" t="str">
        <f t="shared" si="404"/>
        <v>小林桜太郎1</v>
      </c>
      <c r="AR2866" s="284" t="str">
        <f t="shared" si="405"/>
        <v>こばやしさくたろう1</v>
      </c>
      <c r="AS2866" s="284">
        <f t="shared" si="406"/>
        <v>1763199</v>
      </c>
      <c r="AT2866" s="284" t="str">
        <f t="shared" si="399"/>
        <v>小林桜太郎</v>
      </c>
      <c r="AU2866" s="284">
        <f>IF(AT2866="","",COUNTIF(AT$8:AT2866,AT2866))</f>
        <v>1</v>
      </c>
      <c r="AV2866" s="284" t="str">
        <f t="shared" si="400"/>
        <v>こばやしさくたろう</v>
      </c>
      <c r="AW2866" s="284">
        <f>IF(AV2866="","",COUNTIF(AV$8:AV2866,AV2866))</f>
        <v>1</v>
      </c>
      <c r="AX2866" s="284" t="str">
        <f t="shared" si="398"/>
        <v/>
      </c>
      <c r="AY2866" s="284" t="str">
        <f t="shared" si="401"/>
        <v/>
      </c>
      <c r="AZ2866" s="284" t="str">
        <f t="shared" si="402"/>
        <v/>
      </c>
    </row>
    <row r="2867" spans="1:52" ht="18" customHeight="1">
      <c r="A2867" s="281">
        <v>1764608</v>
      </c>
      <c r="B2867" s="281" t="s">
        <v>6992</v>
      </c>
      <c r="C2867" s="281" t="s">
        <v>438</v>
      </c>
      <c r="D2867" s="281" t="s">
        <v>3106</v>
      </c>
      <c r="E2867" s="281" t="s">
        <v>3731</v>
      </c>
      <c r="F2867" s="281">
        <v>2</v>
      </c>
      <c r="G2867" s="281" t="s">
        <v>282</v>
      </c>
      <c r="H2867" s="303">
        <v>38818</v>
      </c>
      <c r="I2867" s="281">
        <v>24</v>
      </c>
      <c r="J2867" s="281" t="s">
        <v>260</v>
      </c>
      <c r="K2867" s="281">
        <v>279</v>
      </c>
      <c r="L2867" s="281" t="s">
        <v>308</v>
      </c>
      <c r="M2867" s="281">
        <v>2106</v>
      </c>
      <c r="N2867" s="281" t="s">
        <v>440</v>
      </c>
      <c r="O2867" s="281">
        <v>2</v>
      </c>
      <c r="P2867" s="281" t="s">
        <v>303</v>
      </c>
      <c r="Q2867" s="281">
        <v>0</v>
      </c>
      <c r="S2867" s="281">
        <v>0</v>
      </c>
      <c r="U2867" s="281" t="s">
        <v>11589</v>
      </c>
      <c r="W2867" s="281">
        <v>-20</v>
      </c>
      <c r="X2867" s="281" t="s">
        <v>1574</v>
      </c>
      <c r="AA2867" s="281">
        <v>-1</v>
      </c>
      <c r="AB2867" s="281" t="s">
        <v>7787</v>
      </c>
      <c r="AC2867" s="303">
        <v>44871</v>
      </c>
      <c r="AD2867" s="281" t="s">
        <v>11543</v>
      </c>
      <c r="AE2867" s="281" t="s">
        <v>357</v>
      </c>
      <c r="AF2867" s="281" t="s">
        <v>266</v>
      </c>
      <c r="AG2867" s="281" t="s">
        <v>7628</v>
      </c>
      <c r="AI2867" s="281" t="s">
        <v>6964</v>
      </c>
      <c r="AJ2867" s="281" t="s">
        <v>11588</v>
      </c>
      <c r="AN2867" s="303">
        <v>44718</v>
      </c>
      <c r="AP2867" s="284">
        <f t="shared" si="403"/>
        <v>2860</v>
      </c>
      <c r="AQ2867" s="284" t="str">
        <f t="shared" si="404"/>
        <v>𠮷澤千陽1</v>
      </c>
      <c r="AR2867" s="284" t="str">
        <f t="shared" si="405"/>
        <v>よしざわちひろ1</v>
      </c>
      <c r="AS2867" s="284">
        <f t="shared" si="406"/>
        <v>1764608</v>
      </c>
      <c r="AT2867" s="284" t="str">
        <f t="shared" si="399"/>
        <v>𠮷澤千陽</v>
      </c>
      <c r="AU2867" s="284">
        <f>IF(AT2867="","",COUNTIF(AT$8:AT2867,AT2867))</f>
        <v>1</v>
      </c>
      <c r="AV2867" s="284" t="str">
        <f t="shared" si="400"/>
        <v>よしざわちひろ</v>
      </c>
      <c r="AW2867" s="284">
        <f>IF(AV2867="","",COUNTIF(AV$8:AV2867,AV2867))</f>
        <v>1</v>
      </c>
      <c r="AX2867" s="284">
        <f t="shared" si="398"/>
        <v>1764608</v>
      </c>
      <c r="AY2867" s="284" t="str">
        <f t="shared" si="401"/>
        <v>𠮷澤</v>
      </c>
      <c r="AZ2867" s="284" t="str">
        <f t="shared" si="402"/>
        <v>千陽</v>
      </c>
    </row>
    <row r="2868" spans="1:52" ht="18" customHeight="1">
      <c r="A2868" s="281">
        <v>1763703</v>
      </c>
      <c r="B2868" s="281" t="s">
        <v>421</v>
      </c>
      <c r="C2868" s="281" t="s">
        <v>7631</v>
      </c>
      <c r="D2868" s="281" t="s">
        <v>423</v>
      </c>
      <c r="E2868" s="281" t="s">
        <v>6002</v>
      </c>
      <c r="F2868" s="281">
        <v>2</v>
      </c>
      <c r="G2868" s="281" t="s">
        <v>282</v>
      </c>
      <c r="H2868" s="303">
        <v>38819</v>
      </c>
      <c r="I2868" s="281">
        <v>24</v>
      </c>
      <c r="J2868" s="281" t="s">
        <v>260</v>
      </c>
      <c r="K2868" s="281">
        <v>278</v>
      </c>
      <c r="L2868" s="281" t="s">
        <v>445</v>
      </c>
      <c r="M2868" s="281">
        <v>2094</v>
      </c>
      <c r="N2868" s="281" t="s">
        <v>5649</v>
      </c>
      <c r="O2868" s="281">
        <v>2</v>
      </c>
      <c r="P2868" s="281" t="s">
        <v>303</v>
      </c>
      <c r="W2868" s="281">
        <v>-20</v>
      </c>
      <c r="X2868" s="281" t="s">
        <v>1574</v>
      </c>
      <c r="AA2868" s="281">
        <v>-1</v>
      </c>
      <c r="AB2868" s="281" t="s">
        <v>7787</v>
      </c>
      <c r="AC2868" s="303">
        <v>44871</v>
      </c>
      <c r="AD2868" s="281" t="s">
        <v>11543</v>
      </c>
      <c r="AE2868" s="281" t="s">
        <v>5650</v>
      </c>
      <c r="AF2868" s="281" t="s">
        <v>266</v>
      </c>
      <c r="AG2868" s="281" t="s">
        <v>5651</v>
      </c>
      <c r="AI2868" s="281" t="s">
        <v>5652</v>
      </c>
      <c r="AJ2868" s="281" t="s">
        <v>11490</v>
      </c>
      <c r="AN2868" s="303">
        <v>44713</v>
      </c>
      <c r="AP2868" s="284">
        <f t="shared" si="403"/>
        <v>2861</v>
      </c>
      <c r="AQ2868" s="284" t="str">
        <f t="shared" si="404"/>
        <v>小林茉央1</v>
      </c>
      <c r="AR2868" s="284" t="str">
        <f t="shared" si="405"/>
        <v>こばやしまお1</v>
      </c>
      <c r="AS2868" s="284">
        <f t="shared" si="406"/>
        <v>1763703</v>
      </c>
      <c r="AT2868" s="284" t="str">
        <f t="shared" si="399"/>
        <v>小林茉央</v>
      </c>
      <c r="AU2868" s="284">
        <f>IF(AT2868="","",COUNTIF(AT$8:AT2868,AT2868))</f>
        <v>1</v>
      </c>
      <c r="AV2868" s="284" t="str">
        <f t="shared" si="400"/>
        <v>こばやしまお</v>
      </c>
      <c r="AW2868" s="284">
        <f>IF(AV2868="","",COUNTIF(AV$8:AV2868,AV2868))</f>
        <v>1</v>
      </c>
      <c r="AX2868" s="284" t="str">
        <f t="shared" si="398"/>
        <v/>
      </c>
      <c r="AY2868" s="284" t="str">
        <f t="shared" si="401"/>
        <v/>
      </c>
      <c r="AZ2868" s="284" t="str">
        <f t="shared" si="402"/>
        <v/>
      </c>
    </row>
    <row r="2869" spans="1:52" ht="18" customHeight="1">
      <c r="A2869" s="281">
        <v>1763055</v>
      </c>
      <c r="B2869" s="281" t="s">
        <v>1294</v>
      </c>
      <c r="C2869" s="281" t="s">
        <v>7889</v>
      </c>
      <c r="D2869" s="281" t="s">
        <v>1296</v>
      </c>
      <c r="E2869" s="281" t="s">
        <v>5231</v>
      </c>
      <c r="F2869" s="281">
        <v>1</v>
      </c>
      <c r="G2869" s="281" t="s">
        <v>259</v>
      </c>
      <c r="H2869" s="303">
        <v>38821</v>
      </c>
      <c r="I2869" s="281">
        <v>24</v>
      </c>
      <c r="J2869" s="281" t="s">
        <v>260</v>
      </c>
      <c r="K2869" s="281">
        <v>267</v>
      </c>
      <c r="L2869" s="281" t="s">
        <v>328</v>
      </c>
      <c r="M2869" s="281">
        <v>2032</v>
      </c>
      <c r="N2869" s="281" t="s">
        <v>5556</v>
      </c>
      <c r="O2869" s="281">
        <v>2</v>
      </c>
      <c r="P2869" s="281" t="s">
        <v>303</v>
      </c>
      <c r="W2869" s="281">
        <v>-20</v>
      </c>
      <c r="X2869" s="281" t="s">
        <v>1574</v>
      </c>
      <c r="AA2869" s="281">
        <v>-1</v>
      </c>
      <c r="AB2869" s="281" t="s">
        <v>7787</v>
      </c>
      <c r="AC2869" s="303">
        <v>44871</v>
      </c>
      <c r="AD2869" s="281" t="s">
        <v>11542</v>
      </c>
      <c r="AI2869" s="281" t="s">
        <v>5559</v>
      </c>
      <c r="AJ2869" s="281" t="s">
        <v>11481</v>
      </c>
      <c r="AN2869" s="303">
        <v>44713</v>
      </c>
      <c r="AP2869" s="284">
        <f t="shared" si="403"/>
        <v>2862</v>
      </c>
      <c r="AQ2869" s="284" t="str">
        <f t="shared" si="404"/>
        <v>中山智輝1</v>
      </c>
      <c r="AR2869" s="284" t="str">
        <f t="shared" si="405"/>
        <v>なかやまともき1</v>
      </c>
      <c r="AS2869" s="284">
        <f t="shared" si="406"/>
        <v>1763055</v>
      </c>
      <c r="AT2869" s="284" t="str">
        <f t="shared" si="399"/>
        <v>中山智輝</v>
      </c>
      <c r="AU2869" s="284">
        <f>IF(AT2869="","",COUNTIF(AT$8:AT2869,AT2869))</f>
        <v>1</v>
      </c>
      <c r="AV2869" s="284" t="str">
        <f t="shared" si="400"/>
        <v>なかやまともき</v>
      </c>
      <c r="AW2869" s="284">
        <f>IF(AV2869="","",COUNTIF(AV$8:AV2869,AV2869))</f>
        <v>1</v>
      </c>
      <c r="AX2869" s="284" t="str">
        <f t="shared" si="398"/>
        <v/>
      </c>
      <c r="AY2869" s="284" t="str">
        <f t="shared" si="401"/>
        <v/>
      </c>
      <c r="AZ2869" s="284" t="str">
        <f t="shared" si="402"/>
        <v/>
      </c>
    </row>
    <row r="2870" spans="1:52" ht="18" customHeight="1">
      <c r="A2870" s="281">
        <v>1764678</v>
      </c>
      <c r="B2870" s="281" t="s">
        <v>9113</v>
      </c>
      <c r="C2870" s="281" t="s">
        <v>7073</v>
      </c>
      <c r="D2870" s="281" t="s">
        <v>9114</v>
      </c>
      <c r="E2870" s="281" t="s">
        <v>7075</v>
      </c>
      <c r="F2870" s="281">
        <v>1</v>
      </c>
      <c r="G2870" s="281" t="s">
        <v>259</v>
      </c>
      <c r="H2870" s="303">
        <v>38821</v>
      </c>
      <c r="I2870" s="281">
        <v>24</v>
      </c>
      <c r="J2870" s="281" t="s">
        <v>260</v>
      </c>
      <c r="K2870" s="281">
        <v>280</v>
      </c>
      <c r="L2870" s="281" t="s">
        <v>334</v>
      </c>
      <c r="M2870" s="281">
        <v>2112</v>
      </c>
      <c r="N2870" s="281" t="s">
        <v>7692</v>
      </c>
      <c r="O2870" s="281">
        <v>2</v>
      </c>
      <c r="P2870" s="281" t="s">
        <v>303</v>
      </c>
      <c r="W2870" s="281">
        <v>-20</v>
      </c>
      <c r="X2870" s="281" t="s">
        <v>1574</v>
      </c>
      <c r="AA2870" s="281">
        <v>-1</v>
      </c>
      <c r="AB2870" s="281" t="s">
        <v>7787</v>
      </c>
      <c r="AC2870" s="303">
        <v>44871</v>
      </c>
      <c r="AD2870" s="281" t="s">
        <v>11543</v>
      </c>
      <c r="AN2870" s="303">
        <v>44718</v>
      </c>
      <c r="AP2870" s="284">
        <f t="shared" si="403"/>
        <v>2863</v>
      </c>
      <c r="AQ2870" s="284" t="str">
        <f t="shared" si="404"/>
        <v>鵜飼翼1</v>
      </c>
      <c r="AR2870" s="284" t="str">
        <f t="shared" si="405"/>
        <v>うかいつばさ1</v>
      </c>
      <c r="AS2870" s="284">
        <f t="shared" si="406"/>
        <v>1764678</v>
      </c>
      <c r="AT2870" s="284" t="str">
        <f t="shared" si="399"/>
        <v>鵜飼翼</v>
      </c>
      <c r="AU2870" s="284">
        <f>IF(AT2870="","",COUNTIF(AT$8:AT2870,AT2870))</f>
        <v>1</v>
      </c>
      <c r="AV2870" s="284" t="str">
        <f t="shared" si="400"/>
        <v>うかいつばさ</v>
      </c>
      <c r="AW2870" s="284">
        <f>IF(AV2870="","",COUNTIF(AV$8:AV2870,AV2870))</f>
        <v>1</v>
      </c>
      <c r="AX2870" s="284" t="str">
        <f t="shared" si="398"/>
        <v/>
      </c>
      <c r="AY2870" s="284" t="str">
        <f t="shared" si="401"/>
        <v/>
      </c>
      <c r="AZ2870" s="284" t="str">
        <f t="shared" si="402"/>
        <v/>
      </c>
    </row>
    <row r="2871" spans="1:52" ht="18" customHeight="1">
      <c r="A2871" s="281">
        <v>1764673</v>
      </c>
      <c r="B2871" s="281" t="s">
        <v>9115</v>
      </c>
      <c r="C2871" s="281" t="s">
        <v>9116</v>
      </c>
      <c r="D2871" s="281" t="s">
        <v>9094</v>
      </c>
      <c r="E2871" s="281" t="s">
        <v>8443</v>
      </c>
      <c r="F2871" s="281">
        <v>2</v>
      </c>
      <c r="G2871" s="281" t="s">
        <v>282</v>
      </c>
      <c r="H2871" s="303">
        <v>38827</v>
      </c>
      <c r="I2871" s="281">
        <v>24</v>
      </c>
      <c r="J2871" s="281" t="s">
        <v>260</v>
      </c>
      <c r="K2871" s="281">
        <v>280</v>
      </c>
      <c r="L2871" s="281" t="s">
        <v>334</v>
      </c>
      <c r="M2871" s="281">
        <v>2120</v>
      </c>
      <c r="N2871" s="281" t="s">
        <v>5717</v>
      </c>
      <c r="O2871" s="281">
        <v>2</v>
      </c>
      <c r="P2871" s="281" t="s">
        <v>303</v>
      </c>
      <c r="Q2871" s="281">
        <v>0</v>
      </c>
      <c r="S2871" s="281">
        <v>0</v>
      </c>
      <c r="V2871" s="281">
        <v>0</v>
      </c>
      <c r="W2871" s="281">
        <v>-20</v>
      </c>
      <c r="X2871" s="281" t="s">
        <v>1574</v>
      </c>
      <c r="AA2871" s="281">
        <v>-1</v>
      </c>
      <c r="AB2871" s="281" t="s">
        <v>7787</v>
      </c>
      <c r="AC2871" s="303">
        <v>44871</v>
      </c>
      <c r="AD2871" s="281" t="s">
        <v>11543</v>
      </c>
      <c r="AE2871" s="281" t="s">
        <v>5718</v>
      </c>
      <c r="AF2871" s="281" t="s">
        <v>266</v>
      </c>
      <c r="AG2871" s="281" t="s">
        <v>5719</v>
      </c>
      <c r="AH2871" s="281" t="s">
        <v>5720</v>
      </c>
      <c r="AI2871" s="281" t="s">
        <v>5720</v>
      </c>
      <c r="AJ2871" s="281" t="s">
        <v>11495</v>
      </c>
      <c r="AN2871" s="303">
        <v>44718</v>
      </c>
      <c r="AP2871" s="284">
        <f t="shared" si="403"/>
        <v>2864</v>
      </c>
      <c r="AQ2871" s="284" t="str">
        <f t="shared" si="404"/>
        <v>村澤依咲1</v>
      </c>
      <c r="AR2871" s="284" t="str">
        <f t="shared" si="405"/>
        <v>むらさわいさき1</v>
      </c>
      <c r="AS2871" s="284">
        <f t="shared" si="406"/>
        <v>1764673</v>
      </c>
      <c r="AT2871" s="284" t="str">
        <f t="shared" si="399"/>
        <v>村澤依咲</v>
      </c>
      <c r="AU2871" s="284">
        <f>IF(AT2871="","",COUNTIF(AT$8:AT2871,AT2871))</f>
        <v>1</v>
      </c>
      <c r="AV2871" s="284" t="str">
        <f t="shared" si="400"/>
        <v>むらさわいさき</v>
      </c>
      <c r="AW2871" s="284">
        <f>IF(AV2871="","",COUNTIF(AV$8:AV2871,AV2871))</f>
        <v>1</v>
      </c>
      <c r="AX2871" s="284" t="str">
        <f t="shared" si="398"/>
        <v/>
      </c>
      <c r="AY2871" s="284" t="str">
        <f t="shared" si="401"/>
        <v/>
      </c>
      <c r="AZ2871" s="284" t="str">
        <f t="shared" si="402"/>
        <v/>
      </c>
    </row>
    <row r="2872" spans="1:52" ht="18" customHeight="1">
      <c r="A2872" s="281">
        <v>1767870</v>
      </c>
      <c r="B2872" s="281" t="s">
        <v>421</v>
      </c>
      <c r="C2872" s="281" t="s">
        <v>4992</v>
      </c>
      <c r="D2872" s="281" t="s">
        <v>423</v>
      </c>
      <c r="E2872" s="281" t="s">
        <v>4992</v>
      </c>
      <c r="F2872" s="281">
        <v>2</v>
      </c>
      <c r="G2872" s="281" t="s">
        <v>282</v>
      </c>
      <c r="H2872" s="303">
        <v>38827</v>
      </c>
      <c r="I2872" s="281">
        <v>24</v>
      </c>
      <c r="J2872" s="281" t="s">
        <v>260</v>
      </c>
      <c r="K2872" s="281">
        <v>267</v>
      </c>
      <c r="L2872" s="281" t="s">
        <v>328</v>
      </c>
      <c r="M2872" s="281">
        <v>2025</v>
      </c>
      <c r="N2872" s="281" t="s">
        <v>420</v>
      </c>
      <c r="O2872" s="281">
        <v>2</v>
      </c>
      <c r="P2872" s="281" t="s">
        <v>303</v>
      </c>
      <c r="Q2872" s="281">
        <v>0</v>
      </c>
      <c r="S2872" s="281">
        <v>0</v>
      </c>
      <c r="W2872" s="281">
        <v>-20</v>
      </c>
      <c r="X2872" s="281" t="s">
        <v>1574</v>
      </c>
      <c r="AA2872" s="281">
        <v>-1</v>
      </c>
      <c r="AB2872" s="281" t="s">
        <v>7787</v>
      </c>
      <c r="AC2872" s="303">
        <v>44871</v>
      </c>
      <c r="AD2872" s="281" t="s">
        <v>11542</v>
      </c>
      <c r="AE2872" s="281" t="s">
        <v>1645</v>
      </c>
      <c r="AF2872" s="281" t="s">
        <v>266</v>
      </c>
      <c r="AG2872" s="281" t="s">
        <v>5485</v>
      </c>
      <c r="AH2872" s="281" t="s">
        <v>5486</v>
      </c>
      <c r="AI2872" s="281" t="s">
        <v>5487</v>
      </c>
      <c r="AJ2872" s="281" t="s">
        <v>11199</v>
      </c>
      <c r="AN2872" s="303">
        <v>44725</v>
      </c>
      <c r="AP2872" s="284">
        <f t="shared" si="403"/>
        <v>2865</v>
      </c>
      <c r="AQ2872" s="284" t="str">
        <f t="shared" si="404"/>
        <v>小林ひな1</v>
      </c>
      <c r="AR2872" s="284" t="str">
        <f t="shared" si="405"/>
        <v>こばやしひな1</v>
      </c>
      <c r="AS2872" s="284">
        <f t="shared" si="406"/>
        <v>1767870</v>
      </c>
      <c r="AT2872" s="284" t="str">
        <f t="shared" si="399"/>
        <v>小林ひな</v>
      </c>
      <c r="AU2872" s="284">
        <f>IF(AT2872="","",COUNTIF(AT$8:AT2872,AT2872))</f>
        <v>1</v>
      </c>
      <c r="AV2872" s="284" t="str">
        <f t="shared" si="400"/>
        <v>こばやしひな</v>
      </c>
      <c r="AW2872" s="284">
        <f>IF(AV2872="","",COUNTIF(AV$8:AV2872,AV2872))</f>
        <v>1</v>
      </c>
      <c r="AX2872" s="284" t="str">
        <f t="shared" si="398"/>
        <v/>
      </c>
      <c r="AY2872" s="284" t="str">
        <f t="shared" si="401"/>
        <v/>
      </c>
      <c r="AZ2872" s="284" t="str">
        <f t="shared" si="402"/>
        <v/>
      </c>
    </row>
    <row r="2873" spans="1:52" ht="18" customHeight="1">
      <c r="A2873" s="281">
        <v>1763060</v>
      </c>
      <c r="B2873" s="281" t="s">
        <v>304</v>
      </c>
      <c r="C2873" s="281" t="s">
        <v>9117</v>
      </c>
      <c r="D2873" s="281" t="s">
        <v>306</v>
      </c>
      <c r="E2873" s="281" t="s">
        <v>3582</v>
      </c>
      <c r="F2873" s="281">
        <v>2</v>
      </c>
      <c r="G2873" s="281" t="s">
        <v>282</v>
      </c>
      <c r="H2873" s="303">
        <v>38828</v>
      </c>
      <c r="I2873" s="281">
        <v>24</v>
      </c>
      <c r="J2873" s="281" t="s">
        <v>260</v>
      </c>
      <c r="K2873" s="281">
        <v>267</v>
      </c>
      <c r="L2873" s="281" t="s">
        <v>328</v>
      </c>
      <c r="M2873" s="281">
        <v>2029</v>
      </c>
      <c r="N2873" s="281" t="s">
        <v>5736</v>
      </c>
      <c r="O2873" s="281">
        <v>2</v>
      </c>
      <c r="P2873" s="281" t="s">
        <v>303</v>
      </c>
      <c r="W2873" s="281">
        <v>-20</v>
      </c>
      <c r="X2873" s="281" t="s">
        <v>1574</v>
      </c>
      <c r="AA2873" s="281">
        <v>-1</v>
      </c>
      <c r="AB2873" s="281" t="s">
        <v>7787</v>
      </c>
      <c r="AC2873" s="303">
        <v>44871</v>
      </c>
      <c r="AD2873" s="281" t="s">
        <v>11542</v>
      </c>
      <c r="AE2873" s="281" t="s">
        <v>5737</v>
      </c>
      <c r="AF2873" s="281" t="s">
        <v>266</v>
      </c>
      <c r="AG2873" s="281" t="s">
        <v>5738</v>
      </c>
      <c r="AI2873" s="281" t="s">
        <v>5739</v>
      </c>
      <c r="AJ2873" s="281" t="s">
        <v>11496</v>
      </c>
      <c r="AN2873" s="303">
        <v>44713</v>
      </c>
      <c r="AP2873" s="284">
        <f t="shared" si="403"/>
        <v>2866</v>
      </c>
      <c r="AQ2873" s="284" t="str">
        <f t="shared" si="404"/>
        <v>今井遥夏1</v>
      </c>
      <c r="AR2873" s="284" t="str">
        <f t="shared" si="405"/>
        <v>いまいはるか1</v>
      </c>
      <c r="AS2873" s="284">
        <f t="shared" si="406"/>
        <v>1763060</v>
      </c>
      <c r="AT2873" s="284" t="str">
        <f t="shared" si="399"/>
        <v>今井遥夏</v>
      </c>
      <c r="AU2873" s="284">
        <f>IF(AT2873="","",COUNTIF(AT$8:AT2873,AT2873))</f>
        <v>1</v>
      </c>
      <c r="AV2873" s="284" t="str">
        <f t="shared" si="400"/>
        <v>いまいはるか</v>
      </c>
      <c r="AW2873" s="284">
        <f>IF(AV2873="","",COUNTIF(AV$8:AV2873,AV2873))</f>
        <v>1</v>
      </c>
      <c r="AX2873" s="284" t="str">
        <f t="shared" si="398"/>
        <v/>
      </c>
      <c r="AY2873" s="284" t="str">
        <f t="shared" si="401"/>
        <v/>
      </c>
      <c r="AZ2873" s="284" t="str">
        <f t="shared" si="402"/>
        <v/>
      </c>
    </row>
    <row r="2874" spans="1:52" ht="18" customHeight="1">
      <c r="A2874" s="281">
        <v>1763175</v>
      </c>
      <c r="B2874" s="281" t="s">
        <v>3146</v>
      </c>
      <c r="C2874" s="281" t="s">
        <v>9118</v>
      </c>
      <c r="D2874" s="281" t="s">
        <v>1117</v>
      </c>
      <c r="E2874" s="281" t="s">
        <v>9119</v>
      </c>
      <c r="F2874" s="281">
        <v>1</v>
      </c>
      <c r="G2874" s="281" t="s">
        <v>259</v>
      </c>
      <c r="H2874" s="303">
        <v>38829</v>
      </c>
      <c r="I2874" s="281">
        <v>24</v>
      </c>
      <c r="J2874" s="281" t="s">
        <v>260</v>
      </c>
      <c r="K2874" s="281">
        <v>267</v>
      </c>
      <c r="L2874" s="281" t="s">
        <v>328</v>
      </c>
      <c r="M2874" s="281">
        <v>2034</v>
      </c>
      <c r="N2874" s="281" t="s">
        <v>5638</v>
      </c>
      <c r="O2874" s="281">
        <v>2</v>
      </c>
      <c r="P2874" s="281" t="s">
        <v>303</v>
      </c>
      <c r="W2874" s="281">
        <v>-20</v>
      </c>
      <c r="X2874" s="281" t="s">
        <v>1574</v>
      </c>
      <c r="AA2874" s="281">
        <v>-1</v>
      </c>
      <c r="AB2874" s="281" t="s">
        <v>7787</v>
      </c>
      <c r="AC2874" s="303">
        <v>44871</v>
      </c>
      <c r="AD2874" s="281" t="s">
        <v>11542</v>
      </c>
      <c r="AE2874" s="281" t="s">
        <v>5639</v>
      </c>
      <c r="AF2874" s="281" t="s">
        <v>266</v>
      </c>
      <c r="AG2874" s="281" t="s">
        <v>5640</v>
      </c>
      <c r="AI2874" s="281" t="s">
        <v>5641</v>
      </c>
      <c r="AJ2874" s="281" t="s">
        <v>11488</v>
      </c>
      <c r="AN2874" s="303">
        <v>44713</v>
      </c>
      <c r="AP2874" s="284">
        <f t="shared" si="403"/>
        <v>2867</v>
      </c>
      <c r="AQ2874" s="284" t="str">
        <f t="shared" si="404"/>
        <v>中澤信喜1</v>
      </c>
      <c r="AR2874" s="284" t="str">
        <f t="shared" si="405"/>
        <v>なかざわのぶき1</v>
      </c>
      <c r="AS2874" s="284">
        <f t="shared" si="406"/>
        <v>1763175</v>
      </c>
      <c r="AT2874" s="284" t="str">
        <f t="shared" si="399"/>
        <v>中澤信喜</v>
      </c>
      <c r="AU2874" s="284">
        <f>IF(AT2874="","",COUNTIF(AT$8:AT2874,AT2874))</f>
        <v>1</v>
      </c>
      <c r="AV2874" s="284" t="str">
        <f t="shared" si="400"/>
        <v>なかざわのぶき</v>
      </c>
      <c r="AW2874" s="284">
        <f>IF(AV2874="","",COUNTIF(AV$8:AV2874,AV2874))</f>
        <v>1</v>
      </c>
      <c r="AX2874" s="284" t="str">
        <f t="shared" si="398"/>
        <v/>
      </c>
      <c r="AY2874" s="284" t="str">
        <f t="shared" si="401"/>
        <v/>
      </c>
      <c r="AZ2874" s="284" t="str">
        <f t="shared" si="402"/>
        <v/>
      </c>
    </row>
    <row r="2875" spans="1:52" ht="18" customHeight="1">
      <c r="A2875" s="281">
        <v>1763177</v>
      </c>
      <c r="B2875" s="281" t="s">
        <v>8915</v>
      </c>
      <c r="C2875" s="281" t="s">
        <v>5350</v>
      </c>
      <c r="D2875" s="281" t="s">
        <v>9120</v>
      </c>
      <c r="E2875" s="281" t="s">
        <v>3578</v>
      </c>
      <c r="F2875" s="281">
        <v>1</v>
      </c>
      <c r="G2875" s="281" t="s">
        <v>259</v>
      </c>
      <c r="H2875" s="303">
        <v>38829</v>
      </c>
      <c r="I2875" s="281">
        <v>24</v>
      </c>
      <c r="J2875" s="281" t="s">
        <v>260</v>
      </c>
      <c r="K2875" s="281">
        <v>267</v>
      </c>
      <c r="L2875" s="281" t="s">
        <v>328</v>
      </c>
      <c r="M2875" s="281">
        <v>2034</v>
      </c>
      <c r="N2875" s="281" t="s">
        <v>5638</v>
      </c>
      <c r="O2875" s="281">
        <v>2</v>
      </c>
      <c r="P2875" s="281" t="s">
        <v>303</v>
      </c>
      <c r="W2875" s="281">
        <v>-20</v>
      </c>
      <c r="X2875" s="281" t="s">
        <v>1574</v>
      </c>
      <c r="AA2875" s="281">
        <v>-1</v>
      </c>
      <c r="AB2875" s="281" t="s">
        <v>7787</v>
      </c>
      <c r="AC2875" s="303">
        <v>44871</v>
      </c>
      <c r="AD2875" s="281" t="s">
        <v>11542</v>
      </c>
      <c r="AE2875" s="281" t="s">
        <v>5639</v>
      </c>
      <c r="AF2875" s="281" t="s">
        <v>266</v>
      </c>
      <c r="AG2875" s="281" t="s">
        <v>5640</v>
      </c>
      <c r="AI2875" s="281" t="s">
        <v>5641</v>
      </c>
      <c r="AJ2875" s="281" t="s">
        <v>11488</v>
      </c>
      <c r="AN2875" s="303">
        <v>44713</v>
      </c>
      <c r="AP2875" s="284">
        <f t="shared" si="403"/>
        <v>2868</v>
      </c>
      <c r="AQ2875" s="284" t="str">
        <f t="shared" si="404"/>
        <v>深瀬悠1</v>
      </c>
      <c r="AR2875" s="284" t="str">
        <f t="shared" si="405"/>
        <v>ふかせゆう1</v>
      </c>
      <c r="AS2875" s="284">
        <f t="shared" si="406"/>
        <v>1763177</v>
      </c>
      <c r="AT2875" s="284" t="str">
        <f t="shared" si="399"/>
        <v>深瀬悠</v>
      </c>
      <c r="AU2875" s="284">
        <f>IF(AT2875="","",COUNTIF(AT$8:AT2875,AT2875))</f>
        <v>1</v>
      </c>
      <c r="AV2875" s="284" t="str">
        <f t="shared" si="400"/>
        <v>ふかせゆう</v>
      </c>
      <c r="AW2875" s="284">
        <f>IF(AV2875="","",COUNTIF(AV$8:AV2875,AV2875))</f>
        <v>1</v>
      </c>
      <c r="AX2875" s="284" t="str">
        <f t="shared" si="398"/>
        <v/>
      </c>
      <c r="AY2875" s="284" t="str">
        <f t="shared" si="401"/>
        <v/>
      </c>
      <c r="AZ2875" s="284" t="str">
        <f t="shared" si="402"/>
        <v/>
      </c>
    </row>
    <row r="2876" spans="1:52" ht="18" customHeight="1">
      <c r="A2876" s="281">
        <v>1763069</v>
      </c>
      <c r="B2876" s="281" t="s">
        <v>9121</v>
      </c>
      <c r="C2876" s="281" t="s">
        <v>418</v>
      </c>
      <c r="D2876" s="281" t="s">
        <v>9122</v>
      </c>
      <c r="E2876" s="281" t="s">
        <v>1573</v>
      </c>
      <c r="F2876" s="281">
        <v>1</v>
      </c>
      <c r="G2876" s="281" t="s">
        <v>259</v>
      </c>
      <c r="H2876" s="303">
        <v>38832</v>
      </c>
      <c r="I2876" s="281">
        <v>24</v>
      </c>
      <c r="J2876" s="281" t="s">
        <v>260</v>
      </c>
      <c r="K2876" s="281">
        <v>267</v>
      </c>
      <c r="L2876" s="281" t="s">
        <v>328</v>
      </c>
      <c r="M2876" s="281">
        <v>2025</v>
      </c>
      <c r="N2876" s="281" t="s">
        <v>420</v>
      </c>
      <c r="O2876" s="281">
        <v>2</v>
      </c>
      <c r="P2876" s="281" t="s">
        <v>303</v>
      </c>
      <c r="Q2876" s="281">
        <v>0</v>
      </c>
      <c r="S2876" s="281">
        <v>0</v>
      </c>
      <c r="U2876" s="281" t="s">
        <v>11657</v>
      </c>
      <c r="W2876" s="281">
        <v>-20</v>
      </c>
      <c r="X2876" s="281" t="s">
        <v>1574</v>
      </c>
      <c r="AA2876" s="281">
        <v>-1</v>
      </c>
      <c r="AB2876" s="281" t="s">
        <v>7787</v>
      </c>
      <c r="AC2876" s="303">
        <v>44871</v>
      </c>
      <c r="AD2876" s="281" t="s">
        <v>11542</v>
      </c>
      <c r="AE2876" s="281" t="s">
        <v>1645</v>
      </c>
      <c r="AF2876" s="281" t="s">
        <v>266</v>
      </c>
      <c r="AG2876" s="281" t="s">
        <v>5485</v>
      </c>
      <c r="AH2876" s="281" t="s">
        <v>5486</v>
      </c>
      <c r="AI2876" s="281" t="s">
        <v>5487</v>
      </c>
      <c r="AJ2876" s="281" t="s">
        <v>11199</v>
      </c>
      <c r="AN2876" s="303">
        <v>44713</v>
      </c>
      <c r="AP2876" s="284">
        <f t="shared" si="403"/>
        <v>2869</v>
      </c>
      <c r="AQ2876" s="284" t="str">
        <f t="shared" si="404"/>
        <v>小井𡈽寿春1</v>
      </c>
      <c r="AR2876" s="284" t="str">
        <f t="shared" si="405"/>
        <v>こいどとしはる1</v>
      </c>
      <c r="AS2876" s="284">
        <f t="shared" si="406"/>
        <v>1763069</v>
      </c>
      <c r="AT2876" s="284" t="str">
        <f t="shared" si="399"/>
        <v>小井𡈽寿春</v>
      </c>
      <c r="AU2876" s="284">
        <f>IF(AT2876="","",COUNTIF(AT$8:AT2876,AT2876))</f>
        <v>1</v>
      </c>
      <c r="AV2876" s="284" t="str">
        <f t="shared" si="400"/>
        <v>こいどとしはる</v>
      </c>
      <c r="AW2876" s="284">
        <f>IF(AV2876="","",COUNTIF(AV$8:AV2876,AV2876))</f>
        <v>1</v>
      </c>
      <c r="AX2876" s="284">
        <f t="shared" si="398"/>
        <v>1763069</v>
      </c>
      <c r="AY2876" s="284" t="str">
        <f t="shared" si="401"/>
        <v>小井𡈽</v>
      </c>
      <c r="AZ2876" s="284" t="str">
        <f t="shared" si="402"/>
        <v>寿春</v>
      </c>
    </row>
    <row r="2877" spans="1:52" ht="18" customHeight="1">
      <c r="A2877" s="281">
        <v>1763262</v>
      </c>
      <c r="B2877" s="281" t="s">
        <v>943</v>
      </c>
      <c r="C2877" s="281" t="s">
        <v>9123</v>
      </c>
      <c r="D2877" s="281" t="s">
        <v>945</v>
      </c>
      <c r="E2877" s="281" t="s">
        <v>8112</v>
      </c>
      <c r="F2877" s="281">
        <v>1</v>
      </c>
      <c r="G2877" s="281" t="s">
        <v>259</v>
      </c>
      <c r="H2877" s="303">
        <v>38832</v>
      </c>
      <c r="I2877" s="281">
        <v>24</v>
      </c>
      <c r="J2877" s="281" t="s">
        <v>260</v>
      </c>
      <c r="K2877" s="281">
        <v>264</v>
      </c>
      <c r="L2877" s="281" t="s">
        <v>301</v>
      </c>
      <c r="M2877" s="281">
        <v>2016</v>
      </c>
      <c r="N2877" s="281" t="s">
        <v>5489</v>
      </c>
      <c r="O2877" s="281">
        <v>2</v>
      </c>
      <c r="P2877" s="281" t="s">
        <v>303</v>
      </c>
      <c r="W2877" s="281">
        <v>-20</v>
      </c>
      <c r="X2877" s="281" t="s">
        <v>1574</v>
      </c>
      <c r="AA2877" s="281">
        <v>-1</v>
      </c>
      <c r="AB2877" s="281" t="s">
        <v>7787</v>
      </c>
      <c r="AC2877" s="303">
        <v>44871</v>
      </c>
      <c r="AD2877" s="281" t="s">
        <v>11542</v>
      </c>
      <c r="AE2877" s="281" t="s">
        <v>346</v>
      </c>
      <c r="AF2877" s="281" t="s">
        <v>266</v>
      </c>
      <c r="AG2877" s="281" t="s">
        <v>4983</v>
      </c>
      <c r="AN2877" s="303">
        <v>44713</v>
      </c>
      <c r="AP2877" s="284">
        <f t="shared" si="403"/>
        <v>2870</v>
      </c>
      <c r="AQ2877" s="284" t="str">
        <f t="shared" si="404"/>
        <v>山本周吾1</v>
      </c>
      <c r="AR2877" s="284" t="str">
        <f t="shared" si="405"/>
        <v>やまもとしゅうご1</v>
      </c>
      <c r="AS2877" s="284">
        <f t="shared" si="406"/>
        <v>1763262</v>
      </c>
      <c r="AT2877" s="284" t="str">
        <f t="shared" si="399"/>
        <v>山本周吾</v>
      </c>
      <c r="AU2877" s="284">
        <f>IF(AT2877="","",COUNTIF(AT$8:AT2877,AT2877))</f>
        <v>1</v>
      </c>
      <c r="AV2877" s="284" t="str">
        <f t="shared" si="400"/>
        <v>やまもとしゅうご</v>
      </c>
      <c r="AW2877" s="284">
        <f>IF(AV2877="","",COUNTIF(AV$8:AV2877,AV2877))</f>
        <v>1</v>
      </c>
      <c r="AX2877" s="284" t="str">
        <f t="shared" si="398"/>
        <v/>
      </c>
      <c r="AY2877" s="284" t="str">
        <f t="shared" si="401"/>
        <v/>
      </c>
      <c r="AZ2877" s="284" t="str">
        <f t="shared" si="402"/>
        <v/>
      </c>
    </row>
    <row r="2878" spans="1:52" ht="18" customHeight="1">
      <c r="A2878" s="281">
        <v>1764654</v>
      </c>
      <c r="B2878" s="281" t="s">
        <v>492</v>
      </c>
      <c r="C2878" s="281" t="s">
        <v>6018</v>
      </c>
      <c r="D2878" s="281" t="s">
        <v>494</v>
      </c>
      <c r="E2878" s="281" t="s">
        <v>4992</v>
      </c>
      <c r="F2878" s="281">
        <v>2</v>
      </c>
      <c r="G2878" s="281" t="s">
        <v>282</v>
      </c>
      <c r="H2878" s="303">
        <v>38832</v>
      </c>
      <c r="I2878" s="281">
        <v>24</v>
      </c>
      <c r="J2878" s="281" t="s">
        <v>260</v>
      </c>
      <c r="K2878" s="281">
        <v>280</v>
      </c>
      <c r="L2878" s="281" t="s">
        <v>334</v>
      </c>
      <c r="M2878" s="281">
        <v>5006</v>
      </c>
      <c r="N2878" s="281" t="s">
        <v>5808</v>
      </c>
      <c r="O2878" s="281">
        <v>2</v>
      </c>
      <c r="P2878" s="281" t="s">
        <v>303</v>
      </c>
      <c r="W2878" s="281">
        <v>-20</v>
      </c>
      <c r="X2878" s="281" t="s">
        <v>1574</v>
      </c>
      <c r="AA2878" s="281">
        <v>-1</v>
      </c>
      <c r="AB2878" s="281" t="s">
        <v>7787</v>
      </c>
      <c r="AC2878" s="303">
        <v>44871</v>
      </c>
      <c r="AD2878" s="281" t="s">
        <v>11543</v>
      </c>
      <c r="AE2878" s="281" t="s">
        <v>1142</v>
      </c>
      <c r="AF2878" s="281" t="s">
        <v>266</v>
      </c>
      <c r="AG2878" s="281" t="s">
        <v>5809</v>
      </c>
      <c r="AI2878" s="281" t="s">
        <v>5810</v>
      </c>
      <c r="AJ2878" s="281" t="s">
        <v>11502</v>
      </c>
      <c r="AN2878" s="303">
        <v>44718</v>
      </c>
      <c r="AP2878" s="284">
        <f t="shared" si="403"/>
        <v>2871</v>
      </c>
      <c r="AQ2878" s="284" t="str">
        <f t="shared" si="404"/>
        <v>近藤陽菜1</v>
      </c>
      <c r="AR2878" s="284" t="str">
        <f t="shared" si="405"/>
        <v>こんどうひな1</v>
      </c>
      <c r="AS2878" s="284">
        <f t="shared" si="406"/>
        <v>1764654</v>
      </c>
      <c r="AT2878" s="284" t="str">
        <f t="shared" si="399"/>
        <v>近藤陽菜</v>
      </c>
      <c r="AU2878" s="284">
        <f>IF(AT2878="","",COUNTIF(AT$8:AT2878,AT2878))</f>
        <v>1</v>
      </c>
      <c r="AV2878" s="284" t="str">
        <f t="shared" si="400"/>
        <v>こんどうひな</v>
      </c>
      <c r="AW2878" s="284">
        <f>IF(AV2878="","",COUNTIF(AV$8:AV2878,AV2878))</f>
        <v>1</v>
      </c>
      <c r="AX2878" s="284" t="str">
        <f t="shared" si="398"/>
        <v/>
      </c>
      <c r="AY2878" s="284" t="str">
        <f t="shared" si="401"/>
        <v/>
      </c>
      <c r="AZ2878" s="284" t="str">
        <f t="shared" si="402"/>
        <v/>
      </c>
    </row>
    <row r="2879" spans="1:52" ht="18" customHeight="1">
      <c r="A2879" s="281">
        <v>1763128</v>
      </c>
      <c r="B2879" s="281" t="s">
        <v>6713</v>
      </c>
      <c r="C2879" s="281" t="s">
        <v>9124</v>
      </c>
      <c r="D2879" s="281" t="s">
        <v>9125</v>
      </c>
      <c r="E2879" s="281" t="s">
        <v>356</v>
      </c>
      <c r="F2879" s="281">
        <v>1</v>
      </c>
      <c r="G2879" s="281" t="s">
        <v>259</v>
      </c>
      <c r="H2879" s="303">
        <v>38834</v>
      </c>
      <c r="I2879" s="281">
        <v>24</v>
      </c>
      <c r="J2879" s="281" t="s">
        <v>260</v>
      </c>
      <c r="K2879" s="281">
        <v>267</v>
      </c>
      <c r="L2879" s="281" t="s">
        <v>328</v>
      </c>
      <c r="M2879" s="281">
        <v>2036</v>
      </c>
      <c r="N2879" s="281" t="s">
        <v>5645</v>
      </c>
      <c r="O2879" s="281">
        <v>2</v>
      </c>
      <c r="P2879" s="281" t="s">
        <v>303</v>
      </c>
      <c r="W2879" s="281">
        <v>-20</v>
      </c>
      <c r="X2879" s="281" t="s">
        <v>1574</v>
      </c>
      <c r="AA2879" s="281">
        <v>-1</v>
      </c>
      <c r="AB2879" s="281" t="s">
        <v>7787</v>
      </c>
      <c r="AC2879" s="303">
        <v>44871</v>
      </c>
      <c r="AD2879" s="281" t="s">
        <v>11542</v>
      </c>
      <c r="AE2879" s="281" t="s">
        <v>1036</v>
      </c>
      <c r="AF2879" s="281" t="s">
        <v>266</v>
      </c>
      <c r="AG2879" s="281" t="s">
        <v>5646</v>
      </c>
      <c r="AI2879" s="281" t="s">
        <v>5647</v>
      </c>
      <c r="AJ2879" s="281" t="s">
        <v>11489</v>
      </c>
      <c r="AN2879" s="303">
        <v>44713</v>
      </c>
      <c r="AP2879" s="284">
        <f t="shared" si="403"/>
        <v>2872</v>
      </c>
      <c r="AQ2879" s="284" t="str">
        <f t="shared" si="404"/>
        <v>成田光生1</v>
      </c>
      <c r="AR2879" s="284" t="str">
        <f t="shared" si="405"/>
        <v>なりたこうき1</v>
      </c>
      <c r="AS2879" s="284">
        <f t="shared" si="406"/>
        <v>1763128</v>
      </c>
      <c r="AT2879" s="284" t="str">
        <f t="shared" si="399"/>
        <v>成田光生</v>
      </c>
      <c r="AU2879" s="284">
        <f>IF(AT2879="","",COUNTIF(AT$8:AT2879,AT2879))</f>
        <v>1</v>
      </c>
      <c r="AV2879" s="284" t="str">
        <f t="shared" si="400"/>
        <v>なりたこうき</v>
      </c>
      <c r="AW2879" s="284">
        <f>IF(AV2879="","",COUNTIF(AV$8:AV2879,AV2879))</f>
        <v>1</v>
      </c>
      <c r="AX2879" s="284" t="str">
        <f t="shared" si="398"/>
        <v/>
      </c>
      <c r="AY2879" s="284" t="str">
        <f t="shared" si="401"/>
        <v/>
      </c>
      <c r="AZ2879" s="284" t="str">
        <f t="shared" si="402"/>
        <v/>
      </c>
    </row>
    <row r="2880" spans="1:52" ht="18" customHeight="1">
      <c r="A2880" s="281">
        <v>1763194</v>
      </c>
      <c r="B2880" s="281" t="s">
        <v>1813</v>
      </c>
      <c r="C2880" s="281" t="s">
        <v>9126</v>
      </c>
      <c r="D2880" s="281" t="s">
        <v>1815</v>
      </c>
      <c r="E2880" s="281" t="s">
        <v>8933</v>
      </c>
      <c r="F2880" s="281">
        <v>1</v>
      </c>
      <c r="G2880" s="281" t="s">
        <v>259</v>
      </c>
      <c r="H2880" s="303">
        <v>38835</v>
      </c>
      <c r="I2880" s="281">
        <v>24</v>
      </c>
      <c r="J2880" s="281" t="s">
        <v>260</v>
      </c>
      <c r="K2880" s="281">
        <v>267</v>
      </c>
      <c r="L2880" s="281" t="s">
        <v>328</v>
      </c>
      <c r="M2880" s="281">
        <v>2040</v>
      </c>
      <c r="N2880" s="281" t="s">
        <v>5290</v>
      </c>
      <c r="O2880" s="281">
        <v>2</v>
      </c>
      <c r="P2880" s="281" t="s">
        <v>303</v>
      </c>
      <c r="Q2880" s="281">
        <v>0</v>
      </c>
      <c r="S2880" s="281">
        <v>0</v>
      </c>
      <c r="W2880" s="281">
        <v>-20</v>
      </c>
      <c r="X2880" s="281" t="s">
        <v>1574</v>
      </c>
      <c r="AA2880" s="281">
        <v>-1</v>
      </c>
      <c r="AB2880" s="281" t="s">
        <v>7787</v>
      </c>
      <c r="AC2880" s="303">
        <v>44871</v>
      </c>
      <c r="AD2880" s="281" t="s">
        <v>11542</v>
      </c>
      <c r="AE2880" s="281" t="s">
        <v>5291</v>
      </c>
      <c r="AF2880" s="281" t="s">
        <v>266</v>
      </c>
      <c r="AG2880" s="281" t="s">
        <v>5292</v>
      </c>
      <c r="AH2880" s="281" t="s">
        <v>5290</v>
      </c>
      <c r="AI2880" s="281" t="s">
        <v>5293</v>
      </c>
      <c r="AJ2880" s="281" t="s">
        <v>11456</v>
      </c>
      <c r="AN2880" s="303">
        <v>44713</v>
      </c>
      <c r="AP2880" s="284">
        <f t="shared" si="403"/>
        <v>2873</v>
      </c>
      <c r="AQ2880" s="284" t="str">
        <f t="shared" si="404"/>
        <v>春日耀心1</v>
      </c>
      <c r="AR2880" s="284" t="str">
        <f t="shared" si="405"/>
        <v>かすがよう1</v>
      </c>
      <c r="AS2880" s="284">
        <f t="shared" si="406"/>
        <v>1763194</v>
      </c>
      <c r="AT2880" s="284" t="str">
        <f t="shared" si="399"/>
        <v>春日耀心</v>
      </c>
      <c r="AU2880" s="284">
        <f>IF(AT2880="","",COUNTIF(AT$8:AT2880,AT2880))</f>
        <v>1</v>
      </c>
      <c r="AV2880" s="284" t="str">
        <f t="shared" si="400"/>
        <v>かすがよう</v>
      </c>
      <c r="AW2880" s="284">
        <f>IF(AV2880="","",COUNTIF(AV$8:AV2880,AV2880))</f>
        <v>1</v>
      </c>
      <c r="AX2880" s="284" t="str">
        <f t="shared" si="398"/>
        <v/>
      </c>
      <c r="AY2880" s="284" t="str">
        <f t="shared" si="401"/>
        <v/>
      </c>
      <c r="AZ2880" s="284" t="str">
        <f t="shared" si="402"/>
        <v/>
      </c>
    </row>
    <row r="2881" spans="1:52" ht="18" customHeight="1">
      <c r="A2881" s="281">
        <v>1764618</v>
      </c>
      <c r="B2881" s="281" t="s">
        <v>9127</v>
      </c>
      <c r="C2881" s="281" t="s">
        <v>450</v>
      </c>
      <c r="D2881" s="281" t="s">
        <v>8410</v>
      </c>
      <c r="E2881" s="281" t="s">
        <v>9128</v>
      </c>
      <c r="F2881" s="281">
        <v>1</v>
      </c>
      <c r="G2881" s="281" t="s">
        <v>259</v>
      </c>
      <c r="H2881" s="303">
        <v>38838</v>
      </c>
      <c r="I2881" s="281">
        <v>24</v>
      </c>
      <c r="J2881" s="281" t="s">
        <v>260</v>
      </c>
      <c r="K2881" s="281">
        <v>279</v>
      </c>
      <c r="L2881" s="281" t="s">
        <v>308</v>
      </c>
      <c r="M2881" s="281">
        <v>2104</v>
      </c>
      <c r="N2881" s="281" t="s">
        <v>398</v>
      </c>
      <c r="O2881" s="281">
        <v>2</v>
      </c>
      <c r="P2881" s="281" t="s">
        <v>303</v>
      </c>
      <c r="Q2881" s="281">
        <v>0</v>
      </c>
      <c r="S2881" s="281">
        <v>0</v>
      </c>
      <c r="U2881" s="281" t="s">
        <v>11589</v>
      </c>
      <c r="W2881" s="281">
        <v>-20</v>
      </c>
      <c r="X2881" s="281" t="s">
        <v>1574</v>
      </c>
      <c r="AA2881" s="281">
        <v>-1</v>
      </c>
      <c r="AB2881" s="281" t="s">
        <v>7787</v>
      </c>
      <c r="AC2881" s="303">
        <v>44871</v>
      </c>
      <c r="AD2881" s="281" t="s">
        <v>11543</v>
      </c>
      <c r="AE2881" s="281" t="s">
        <v>357</v>
      </c>
      <c r="AF2881" s="281" t="s">
        <v>266</v>
      </c>
      <c r="AG2881" s="281" t="s">
        <v>5480</v>
      </c>
      <c r="AI2881" s="281" t="s">
        <v>5481</v>
      </c>
      <c r="AJ2881" s="281" t="s">
        <v>11475</v>
      </c>
      <c r="AN2881" s="303">
        <v>44718</v>
      </c>
      <c r="AP2881" s="284">
        <f t="shared" si="403"/>
        <v>2874</v>
      </c>
      <c r="AQ2881" s="284" t="str">
        <f t="shared" si="404"/>
        <v>𠮷野太登1</v>
      </c>
      <c r="AR2881" s="284" t="str">
        <f t="shared" si="405"/>
        <v>よしのたいと1</v>
      </c>
      <c r="AS2881" s="284">
        <f t="shared" si="406"/>
        <v>1764618</v>
      </c>
      <c r="AT2881" s="284" t="str">
        <f t="shared" si="399"/>
        <v>𠮷野太登</v>
      </c>
      <c r="AU2881" s="284">
        <f>IF(AT2881="","",COUNTIF(AT$8:AT2881,AT2881))</f>
        <v>1</v>
      </c>
      <c r="AV2881" s="284" t="str">
        <f t="shared" si="400"/>
        <v>よしのたいと</v>
      </c>
      <c r="AW2881" s="284">
        <f>IF(AV2881="","",COUNTIF(AV$8:AV2881,AV2881))</f>
        <v>1</v>
      </c>
      <c r="AX2881" s="284">
        <f t="shared" si="398"/>
        <v>1764618</v>
      </c>
      <c r="AY2881" s="284" t="str">
        <f t="shared" si="401"/>
        <v>𠮷野</v>
      </c>
      <c r="AZ2881" s="284" t="str">
        <f t="shared" si="402"/>
        <v>太登</v>
      </c>
    </row>
    <row r="2882" spans="1:52" ht="18" customHeight="1">
      <c r="A2882" s="281">
        <v>1764663</v>
      </c>
      <c r="B2882" s="281" t="s">
        <v>9129</v>
      </c>
      <c r="C2882" s="281" t="s">
        <v>9130</v>
      </c>
      <c r="D2882" s="281" t="s">
        <v>4745</v>
      </c>
      <c r="E2882" s="281" t="s">
        <v>6245</v>
      </c>
      <c r="F2882" s="281">
        <v>2</v>
      </c>
      <c r="G2882" s="281" t="s">
        <v>282</v>
      </c>
      <c r="H2882" s="303">
        <v>38838</v>
      </c>
      <c r="I2882" s="281">
        <v>24</v>
      </c>
      <c r="J2882" s="281" t="s">
        <v>260</v>
      </c>
      <c r="K2882" s="281">
        <v>280</v>
      </c>
      <c r="L2882" s="281" t="s">
        <v>334</v>
      </c>
      <c r="M2882" s="281">
        <v>2120</v>
      </c>
      <c r="N2882" s="281" t="s">
        <v>5717</v>
      </c>
      <c r="O2882" s="281">
        <v>2</v>
      </c>
      <c r="P2882" s="281" t="s">
        <v>303</v>
      </c>
      <c r="Q2882" s="281">
        <v>0</v>
      </c>
      <c r="S2882" s="281">
        <v>0</v>
      </c>
      <c r="V2882" s="281">
        <v>0</v>
      </c>
      <c r="W2882" s="281">
        <v>-20</v>
      </c>
      <c r="X2882" s="281" t="s">
        <v>1574</v>
      </c>
      <c r="AA2882" s="281">
        <v>-1</v>
      </c>
      <c r="AB2882" s="281" t="s">
        <v>7787</v>
      </c>
      <c r="AC2882" s="303">
        <v>44871</v>
      </c>
      <c r="AD2882" s="281" t="s">
        <v>11543</v>
      </c>
      <c r="AE2882" s="281" t="s">
        <v>5718</v>
      </c>
      <c r="AF2882" s="281" t="s">
        <v>266</v>
      </c>
      <c r="AG2882" s="281" t="s">
        <v>5719</v>
      </c>
      <c r="AH2882" s="281" t="s">
        <v>5720</v>
      </c>
      <c r="AI2882" s="281" t="s">
        <v>5720</v>
      </c>
      <c r="AJ2882" s="281" t="s">
        <v>11495</v>
      </c>
      <c r="AN2882" s="303">
        <v>44718</v>
      </c>
      <c r="AP2882" s="284">
        <f t="shared" si="403"/>
        <v>2875</v>
      </c>
      <c r="AQ2882" s="284" t="str">
        <f t="shared" si="404"/>
        <v>神山桜花1</v>
      </c>
      <c r="AR2882" s="284" t="str">
        <f t="shared" si="405"/>
        <v>かみやまさくら1</v>
      </c>
      <c r="AS2882" s="284">
        <f t="shared" si="406"/>
        <v>1764663</v>
      </c>
      <c r="AT2882" s="284" t="str">
        <f t="shared" si="399"/>
        <v>神山桜花</v>
      </c>
      <c r="AU2882" s="284">
        <f>IF(AT2882="","",COUNTIF(AT$8:AT2882,AT2882))</f>
        <v>1</v>
      </c>
      <c r="AV2882" s="284" t="str">
        <f t="shared" si="400"/>
        <v>かみやまさくら</v>
      </c>
      <c r="AW2882" s="284">
        <f>IF(AV2882="","",COUNTIF(AV$8:AV2882,AV2882))</f>
        <v>1</v>
      </c>
      <c r="AX2882" s="284" t="str">
        <f t="shared" si="398"/>
        <v/>
      </c>
      <c r="AY2882" s="284" t="str">
        <f t="shared" si="401"/>
        <v/>
      </c>
      <c r="AZ2882" s="284" t="str">
        <f t="shared" si="402"/>
        <v/>
      </c>
    </row>
    <row r="2883" spans="1:52" ht="18" customHeight="1">
      <c r="A2883" s="281">
        <v>1763040</v>
      </c>
      <c r="B2883" s="281" t="s">
        <v>1813</v>
      </c>
      <c r="C2883" s="281" t="s">
        <v>9131</v>
      </c>
      <c r="D2883" s="281" t="s">
        <v>1815</v>
      </c>
      <c r="E2883" s="281" t="s">
        <v>4670</v>
      </c>
      <c r="F2883" s="281">
        <v>1</v>
      </c>
      <c r="G2883" s="281" t="s">
        <v>259</v>
      </c>
      <c r="H2883" s="303">
        <v>38841</v>
      </c>
      <c r="I2883" s="281">
        <v>24</v>
      </c>
      <c r="J2883" s="281" t="s">
        <v>260</v>
      </c>
      <c r="K2883" s="281">
        <v>267</v>
      </c>
      <c r="L2883" s="281" t="s">
        <v>328</v>
      </c>
      <c r="M2883" s="281">
        <v>2033</v>
      </c>
      <c r="N2883" s="281" t="s">
        <v>6089</v>
      </c>
      <c r="O2883" s="281">
        <v>2</v>
      </c>
      <c r="P2883" s="281" t="s">
        <v>303</v>
      </c>
      <c r="Q2883" s="281">
        <v>0</v>
      </c>
      <c r="S2883" s="281">
        <v>0</v>
      </c>
      <c r="W2883" s="281">
        <v>-20</v>
      </c>
      <c r="X2883" s="281" t="s">
        <v>1574</v>
      </c>
      <c r="AA2883" s="281">
        <v>-1</v>
      </c>
      <c r="AB2883" s="281" t="s">
        <v>7787</v>
      </c>
      <c r="AC2883" s="303">
        <v>44871</v>
      </c>
      <c r="AD2883" s="281" t="s">
        <v>11542</v>
      </c>
      <c r="AE2883" s="281" t="s">
        <v>946</v>
      </c>
      <c r="AF2883" s="281" t="s">
        <v>266</v>
      </c>
      <c r="AG2883" s="281" t="s">
        <v>9132</v>
      </c>
      <c r="AI2883" s="281" t="s">
        <v>6091</v>
      </c>
      <c r="AJ2883" s="281" t="s">
        <v>11528</v>
      </c>
      <c r="AN2883" s="303">
        <v>44713</v>
      </c>
      <c r="AP2883" s="284">
        <f t="shared" si="403"/>
        <v>2876</v>
      </c>
      <c r="AQ2883" s="284" t="str">
        <f t="shared" si="404"/>
        <v>春日宣秀1</v>
      </c>
      <c r="AR2883" s="284" t="str">
        <f t="shared" si="405"/>
        <v>かすがのりひで1</v>
      </c>
      <c r="AS2883" s="284">
        <f t="shared" si="406"/>
        <v>1763040</v>
      </c>
      <c r="AT2883" s="284" t="str">
        <f t="shared" si="399"/>
        <v>春日宣秀</v>
      </c>
      <c r="AU2883" s="284">
        <f>IF(AT2883="","",COUNTIF(AT$8:AT2883,AT2883))</f>
        <v>1</v>
      </c>
      <c r="AV2883" s="284" t="str">
        <f t="shared" si="400"/>
        <v>かすがのりひで</v>
      </c>
      <c r="AW2883" s="284">
        <f>IF(AV2883="","",COUNTIF(AV$8:AV2883,AV2883))</f>
        <v>1</v>
      </c>
      <c r="AX2883" s="284" t="str">
        <f t="shared" si="398"/>
        <v/>
      </c>
      <c r="AY2883" s="284" t="str">
        <f t="shared" si="401"/>
        <v/>
      </c>
      <c r="AZ2883" s="284" t="str">
        <f t="shared" si="402"/>
        <v/>
      </c>
    </row>
    <row r="2884" spans="1:52" ht="18" customHeight="1">
      <c r="A2884" s="281">
        <v>1763107</v>
      </c>
      <c r="B2884" s="281" t="s">
        <v>5689</v>
      </c>
      <c r="C2884" s="281" t="s">
        <v>9133</v>
      </c>
      <c r="D2884" s="281" t="s">
        <v>2033</v>
      </c>
      <c r="E2884" s="281" t="s">
        <v>3446</v>
      </c>
      <c r="F2884" s="281">
        <v>1</v>
      </c>
      <c r="G2884" s="281" t="s">
        <v>259</v>
      </c>
      <c r="H2884" s="303">
        <v>38841</v>
      </c>
      <c r="I2884" s="281">
        <v>24</v>
      </c>
      <c r="J2884" s="281" t="s">
        <v>260</v>
      </c>
      <c r="K2884" s="281">
        <v>267</v>
      </c>
      <c r="L2884" s="281" t="s">
        <v>328</v>
      </c>
      <c r="M2884" s="281">
        <v>2039</v>
      </c>
      <c r="N2884" s="281" t="s">
        <v>5672</v>
      </c>
      <c r="O2884" s="281">
        <v>2</v>
      </c>
      <c r="P2884" s="281" t="s">
        <v>303</v>
      </c>
      <c r="W2884" s="281">
        <v>-20</v>
      </c>
      <c r="X2884" s="281" t="s">
        <v>1574</v>
      </c>
      <c r="AA2884" s="281">
        <v>-1</v>
      </c>
      <c r="AB2884" s="281" t="s">
        <v>7787</v>
      </c>
      <c r="AC2884" s="303">
        <v>44871</v>
      </c>
      <c r="AD2884" s="281" t="s">
        <v>11542</v>
      </c>
      <c r="AE2884" s="281" t="s">
        <v>5673</v>
      </c>
      <c r="AF2884" s="281" t="s">
        <v>266</v>
      </c>
      <c r="AG2884" s="281" t="s">
        <v>5674</v>
      </c>
      <c r="AH2884" s="281" t="s">
        <v>5675</v>
      </c>
      <c r="AI2884" s="281" t="s">
        <v>5676</v>
      </c>
      <c r="AJ2884" s="281" t="s">
        <v>11492</v>
      </c>
      <c r="AN2884" s="303">
        <v>44713</v>
      </c>
      <c r="AP2884" s="284">
        <f t="shared" si="403"/>
        <v>2877</v>
      </c>
      <c r="AQ2884" s="284" t="str">
        <f t="shared" si="404"/>
        <v>峯村幸汰1</v>
      </c>
      <c r="AR2884" s="284" t="str">
        <f t="shared" si="405"/>
        <v>みねむらこうた1</v>
      </c>
      <c r="AS2884" s="284">
        <f t="shared" si="406"/>
        <v>1763107</v>
      </c>
      <c r="AT2884" s="284" t="str">
        <f t="shared" si="399"/>
        <v>峯村幸汰</v>
      </c>
      <c r="AU2884" s="284">
        <f>IF(AT2884="","",COUNTIF(AT$8:AT2884,AT2884))</f>
        <v>1</v>
      </c>
      <c r="AV2884" s="284" t="str">
        <f t="shared" si="400"/>
        <v>みねむらこうた</v>
      </c>
      <c r="AW2884" s="284">
        <f>IF(AV2884="","",COUNTIF(AV$8:AV2884,AV2884))</f>
        <v>1</v>
      </c>
      <c r="AX2884" s="284" t="str">
        <f t="shared" si="398"/>
        <v/>
      </c>
      <c r="AY2884" s="284" t="str">
        <f t="shared" si="401"/>
        <v/>
      </c>
      <c r="AZ2884" s="284" t="str">
        <f t="shared" si="402"/>
        <v/>
      </c>
    </row>
    <row r="2885" spans="1:52" ht="18" customHeight="1">
      <c r="A2885" s="281">
        <v>1764703</v>
      </c>
      <c r="B2885" s="281" t="s">
        <v>2413</v>
      </c>
      <c r="C2885" s="281" t="s">
        <v>9134</v>
      </c>
      <c r="D2885" s="281" t="s">
        <v>2415</v>
      </c>
      <c r="E2885" s="281" t="s">
        <v>6206</v>
      </c>
      <c r="F2885" s="281">
        <v>2</v>
      </c>
      <c r="G2885" s="281" t="s">
        <v>282</v>
      </c>
      <c r="H2885" s="303">
        <v>38841</v>
      </c>
      <c r="I2885" s="281">
        <v>24</v>
      </c>
      <c r="J2885" s="281" t="s">
        <v>260</v>
      </c>
      <c r="K2885" s="281">
        <v>280</v>
      </c>
      <c r="L2885" s="281" t="s">
        <v>334</v>
      </c>
      <c r="M2885" s="281">
        <v>2112</v>
      </c>
      <c r="N2885" s="281" t="s">
        <v>7692</v>
      </c>
      <c r="O2885" s="281">
        <v>2</v>
      </c>
      <c r="P2885" s="281" t="s">
        <v>303</v>
      </c>
      <c r="W2885" s="281">
        <v>-20</v>
      </c>
      <c r="X2885" s="281" t="s">
        <v>1574</v>
      </c>
      <c r="AA2885" s="281">
        <v>-1</v>
      </c>
      <c r="AB2885" s="281" t="s">
        <v>7787</v>
      </c>
      <c r="AC2885" s="303">
        <v>44871</v>
      </c>
      <c r="AD2885" s="281" t="s">
        <v>11543</v>
      </c>
      <c r="AN2885" s="303">
        <v>44718</v>
      </c>
      <c r="AP2885" s="284">
        <f t="shared" si="403"/>
        <v>2878</v>
      </c>
      <c r="AQ2885" s="284" t="str">
        <f t="shared" si="404"/>
        <v>塚田萌衣1</v>
      </c>
      <c r="AR2885" s="284" t="str">
        <f t="shared" si="405"/>
        <v>つかだめい1</v>
      </c>
      <c r="AS2885" s="284">
        <f t="shared" si="406"/>
        <v>1764703</v>
      </c>
      <c r="AT2885" s="284" t="str">
        <f t="shared" si="399"/>
        <v>塚田萌衣</v>
      </c>
      <c r="AU2885" s="284">
        <f>IF(AT2885="","",COUNTIF(AT$8:AT2885,AT2885))</f>
        <v>1</v>
      </c>
      <c r="AV2885" s="284" t="str">
        <f t="shared" si="400"/>
        <v>つかだめい</v>
      </c>
      <c r="AW2885" s="284">
        <f>IF(AV2885="","",COUNTIF(AV$8:AV2885,AV2885))</f>
        <v>1</v>
      </c>
      <c r="AX2885" s="284" t="str">
        <f t="shared" si="398"/>
        <v/>
      </c>
      <c r="AY2885" s="284" t="str">
        <f t="shared" si="401"/>
        <v/>
      </c>
      <c r="AZ2885" s="284" t="str">
        <f t="shared" si="402"/>
        <v/>
      </c>
    </row>
    <row r="2886" spans="1:52" ht="18" customHeight="1">
      <c r="A2886" s="281">
        <v>1763046</v>
      </c>
      <c r="B2886" s="281" t="s">
        <v>8029</v>
      </c>
      <c r="C2886" s="281" t="s">
        <v>9135</v>
      </c>
      <c r="D2886" s="281" t="s">
        <v>2193</v>
      </c>
      <c r="E2886" s="281" t="s">
        <v>6914</v>
      </c>
      <c r="F2886" s="281">
        <v>1</v>
      </c>
      <c r="G2886" s="281" t="s">
        <v>259</v>
      </c>
      <c r="H2886" s="303">
        <v>38842</v>
      </c>
      <c r="I2886" s="281">
        <v>24</v>
      </c>
      <c r="J2886" s="281" t="s">
        <v>260</v>
      </c>
      <c r="K2886" s="281">
        <v>267</v>
      </c>
      <c r="L2886" s="281" t="s">
        <v>328</v>
      </c>
      <c r="M2886" s="281">
        <v>2033</v>
      </c>
      <c r="N2886" s="281" t="s">
        <v>6089</v>
      </c>
      <c r="O2886" s="281">
        <v>2</v>
      </c>
      <c r="P2886" s="281" t="s">
        <v>303</v>
      </c>
      <c r="W2886" s="281">
        <v>-20</v>
      </c>
      <c r="X2886" s="281" t="s">
        <v>1574</v>
      </c>
      <c r="AA2886" s="281">
        <v>-1</v>
      </c>
      <c r="AB2886" s="281" t="s">
        <v>7787</v>
      </c>
      <c r="AC2886" s="303">
        <v>44871</v>
      </c>
      <c r="AD2886" s="281" t="s">
        <v>11542</v>
      </c>
      <c r="AE2886" s="281" t="s">
        <v>946</v>
      </c>
      <c r="AF2886" s="281" t="s">
        <v>266</v>
      </c>
      <c r="AG2886" s="281" t="s">
        <v>9132</v>
      </c>
      <c r="AI2886" s="281" t="s">
        <v>6091</v>
      </c>
      <c r="AJ2886" s="281" t="s">
        <v>11528</v>
      </c>
      <c r="AN2886" s="303">
        <v>44713</v>
      </c>
      <c r="AP2886" s="284">
        <f t="shared" si="403"/>
        <v>2879</v>
      </c>
      <c r="AQ2886" s="284" t="str">
        <f t="shared" si="404"/>
        <v>矢嶋快成1</v>
      </c>
      <c r="AR2886" s="284" t="str">
        <f t="shared" si="405"/>
        <v>やじまかいせい1</v>
      </c>
      <c r="AS2886" s="284">
        <f t="shared" si="406"/>
        <v>1763046</v>
      </c>
      <c r="AT2886" s="284" t="str">
        <f t="shared" si="399"/>
        <v>矢嶋快成</v>
      </c>
      <c r="AU2886" s="284">
        <f>IF(AT2886="","",COUNTIF(AT$8:AT2886,AT2886))</f>
        <v>1</v>
      </c>
      <c r="AV2886" s="284" t="str">
        <f t="shared" si="400"/>
        <v>やじまかいせい</v>
      </c>
      <c r="AW2886" s="284">
        <f>IF(AV2886="","",COUNTIF(AV$8:AV2886,AV2886))</f>
        <v>1</v>
      </c>
      <c r="AX2886" s="284" t="str">
        <f t="shared" si="398"/>
        <v/>
      </c>
      <c r="AY2886" s="284" t="str">
        <f t="shared" si="401"/>
        <v/>
      </c>
      <c r="AZ2886" s="284" t="str">
        <f t="shared" si="402"/>
        <v/>
      </c>
    </row>
    <row r="2887" spans="1:52" ht="18" customHeight="1">
      <c r="A2887" s="281">
        <v>1763116</v>
      </c>
      <c r="B2887" s="281" t="s">
        <v>1103</v>
      </c>
      <c r="C2887" s="281" t="s">
        <v>6104</v>
      </c>
      <c r="D2887" s="281" t="s">
        <v>1105</v>
      </c>
      <c r="E2887" s="281" t="s">
        <v>4918</v>
      </c>
      <c r="F2887" s="281">
        <v>2</v>
      </c>
      <c r="G2887" s="281" t="s">
        <v>282</v>
      </c>
      <c r="H2887" s="303">
        <v>38842</v>
      </c>
      <c r="I2887" s="281">
        <v>24</v>
      </c>
      <c r="J2887" s="281" t="s">
        <v>260</v>
      </c>
      <c r="K2887" s="281">
        <v>267</v>
      </c>
      <c r="L2887" s="281" t="s">
        <v>328</v>
      </c>
      <c r="M2887" s="281">
        <v>2039</v>
      </c>
      <c r="N2887" s="281" t="s">
        <v>5672</v>
      </c>
      <c r="O2887" s="281">
        <v>2</v>
      </c>
      <c r="P2887" s="281" t="s">
        <v>303</v>
      </c>
      <c r="W2887" s="281">
        <v>-20</v>
      </c>
      <c r="X2887" s="281" t="s">
        <v>1574</v>
      </c>
      <c r="AA2887" s="281">
        <v>-1</v>
      </c>
      <c r="AB2887" s="281" t="s">
        <v>7787</v>
      </c>
      <c r="AC2887" s="303">
        <v>44871</v>
      </c>
      <c r="AD2887" s="281" t="s">
        <v>11542</v>
      </c>
      <c r="AE2887" s="281" t="s">
        <v>5673</v>
      </c>
      <c r="AF2887" s="281" t="s">
        <v>266</v>
      </c>
      <c r="AG2887" s="281" t="s">
        <v>5674</v>
      </c>
      <c r="AH2887" s="281" t="s">
        <v>5675</v>
      </c>
      <c r="AI2887" s="281" t="s">
        <v>5676</v>
      </c>
      <c r="AJ2887" s="281" t="s">
        <v>11492</v>
      </c>
      <c r="AN2887" s="303">
        <v>44713</v>
      </c>
      <c r="AP2887" s="284">
        <f t="shared" si="403"/>
        <v>2880</v>
      </c>
      <c r="AQ2887" s="284" t="str">
        <f t="shared" si="404"/>
        <v>髙橋藍1</v>
      </c>
      <c r="AR2887" s="284" t="str">
        <f t="shared" si="405"/>
        <v>たかはしあい1</v>
      </c>
      <c r="AS2887" s="284">
        <f t="shared" si="406"/>
        <v>1763116</v>
      </c>
      <c r="AT2887" s="284" t="str">
        <f t="shared" si="399"/>
        <v>髙橋藍</v>
      </c>
      <c r="AU2887" s="284">
        <f>IF(AT2887="","",COUNTIF(AT$8:AT2887,AT2887))</f>
        <v>1</v>
      </c>
      <c r="AV2887" s="284" t="str">
        <f t="shared" si="400"/>
        <v>たかはしあい</v>
      </c>
      <c r="AW2887" s="284">
        <f>IF(AV2887="","",COUNTIF(AV$8:AV2887,AV2887))</f>
        <v>1</v>
      </c>
      <c r="AX2887" s="284" t="str">
        <f t="shared" si="398"/>
        <v/>
      </c>
      <c r="AY2887" s="284" t="str">
        <f t="shared" si="401"/>
        <v/>
      </c>
      <c r="AZ2887" s="284" t="str">
        <f t="shared" si="402"/>
        <v/>
      </c>
    </row>
    <row r="2888" spans="1:52" ht="18" customHeight="1">
      <c r="A2888" s="281">
        <v>1763009</v>
      </c>
      <c r="B2888" s="281" t="s">
        <v>759</v>
      </c>
      <c r="C2888" s="281" t="s">
        <v>6245</v>
      </c>
      <c r="D2888" s="281" t="s">
        <v>761</v>
      </c>
      <c r="E2888" s="281" t="s">
        <v>6245</v>
      </c>
      <c r="F2888" s="281">
        <v>2</v>
      </c>
      <c r="G2888" s="281" t="s">
        <v>282</v>
      </c>
      <c r="H2888" s="303">
        <v>38846</v>
      </c>
      <c r="I2888" s="281">
        <v>24</v>
      </c>
      <c r="J2888" s="281" t="s">
        <v>260</v>
      </c>
      <c r="K2888" s="281">
        <v>267</v>
      </c>
      <c r="L2888" s="281" t="s">
        <v>328</v>
      </c>
      <c r="M2888" s="281">
        <v>2042</v>
      </c>
      <c r="N2888" s="281" t="s">
        <v>5507</v>
      </c>
      <c r="O2888" s="281">
        <v>2</v>
      </c>
      <c r="P2888" s="281" t="s">
        <v>303</v>
      </c>
      <c r="W2888" s="281">
        <v>-20</v>
      </c>
      <c r="X2888" s="281" t="s">
        <v>1574</v>
      </c>
      <c r="AA2888" s="281">
        <v>-1</v>
      </c>
      <c r="AB2888" s="281" t="s">
        <v>7787</v>
      </c>
      <c r="AC2888" s="303">
        <v>44871</v>
      </c>
      <c r="AD2888" s="281" t="s">
        <v>11542</v>
      </c>
      <c r="AE2888" s="281" t="s">
        <v>3243</v>
      </c>
      <c r="AF2888" s="281" t="s">
        <v>266</v>
      </c>
      <c r="AG2888" s="281" t="s">
        <v>5508</v>
      </c>
      <c r="AI2888" s="281" t="s">
        <v>5509</v>
      </c>
      <c r="AJ2888" s="281" t="s">
        <v>11478</v>
      </c>
      <c r="AN2888" s="303">
        <v>44713</v>
      </c>
      <c r="AP2888" s="284">
        <f t="shared" si="403"/>
        <v>2881</v>
      </c>
      <c r="AQ2888" s="284" t="str">
        <f t="shared" si="404"/>
        <v>飯田さくら1</v>
      </c>
      <c r="AR2888" s="284" t="str">
        <f t="shared" si="405"/>
        <v>いいださくら1</v>
      </c>
      <c r="AS2888" s="284">
        <f t="shared" si="406"/>
        <v>1763009</v>
      </c>
      <c r="AT2888" s="284" t="str">
        <f t="shared" si="399"/>
        <v>飯田さくら</v>
      </c>
      <c r="AU2888" s="284">
        <f>IF(AT2888="","",COUNTIF(AT$8:AT2888,AT2888))</f>
        <v>1</v>
      </c>
      <c r="AV2888" s="284" t="str">
        <f t="shared" si="400"/>
        <v>いいださくら</v>
      </c>
      <c r="AW2888" s="284">
        <f>IF(AV2888="","",COUNTIF(AV$8:AV2888,AV2888))</f>
        <v>1</v>
      </c>
      <c r="AX2888" s="284" t="str">
        <f t="shared" ref="AX2888:AX2951" si="407">IFERROR(VLOOKUP(AS2888,$BA$11:$BA$38,1,FALSE),"")</f>
        <v/>
      </c>
      <c r="AY2888" s="284" t="str">
        <f t="shared" si="401"/>
        <v/>
      </c>
      <c r="AZ2888" s="284" t="str">
        <f t="shared" si="402"/>
        <v/>
      </c>
    </row>
    <row r="2889" spans="1:52" ht="18" customHeight="1">
      <c r="A2889" s="281">
        <v>1763183</v>
      </c>
      <c r="B2889" s="281" t="s">
        <v>9136</v>
      </c>
      <c r="C2889" s="281" t="s">
        <v>9137</v>
      </c>
      <c r="D2889" s="281" t="s">
        <v>9138</v>
      </c>
      <c r="E2889" s="281" t="s">
        <v>5763</v>
      </c>
      <c r="F2889" s="281">
        <v>2</v>
      </c>
      <c r="G2889" s="281" t="s">
        <v>282</v>
      </c>
      <c r="H2889" s="303">
        <v>38847</v>
      </c>
      <c r="I2889" s="281">
        <v>24</v>
      </c>
      <c r="J2889" s="281" t="s">
        <v>260</v>
      </c>
      <c r="K2889" s="281">
        <v>267</v>
      </c>
      <c r="L2889" s="281" t="s">
        <v>328</v>
      </c>
      <c r="M2889" s="281">
        <v>2034</v>
      </c>
      <c r="N2889" s="281" t="s">
        <v>5638</v>
      </c>
      <c r="O2889" s="281">
        <v>2</v>
      </c>
      <c r="P2889" s="281" t="s">
        <v>303</v>
      </c>
      <c r="W2889" s="281">
        <v>-20</v>
      </c>
      <c r="X2889" s="281" t="s">
        <v>1574</v>
      </c>
      <c r="AA2889" s="281">
        <v>-1</v>
      </c>
      <c r="AB2889" s="281" t="s">
        <v>7787</v>
      </c>
      <c r="AC2889" s="303">
        <v>44871</v>
      </c>
      <c r="AD2889" s="281" t="s">
        <v>11542</v>
      </c>
      <c r="AE2889" s="281" t="s">
        <v>5639</v>
      </c>
      <c r="AF2889" s="281" t="s">
        <v>266</v>
      </c>
      <c r="AG2889" s="281" t="s">
        <v>5640</v>
      </c>
      <c r="AI2889" s="281" t="s">
        <v>5641</v>
      </c>
      <c r="AJ2889" s="281" t="s">
        <v>11488</v>
      </c>
      <c r="AN2889" s="303">
        <v>44713</v>
      </c>
      <c r="AP2889" s="284">
        <f t="shared" si="403"/>
        <v>2882</v>
      </c>
      <c r="AQ2889" s="284" t="str">
        <f t="shared" si="404"/>
        <v>田澤瑠倫1</v>
      </c>
      <c r="AR2889" s="284" t="str">
        <f t="shared" si="405"/>
        <v>たざわるり1</v>
      </c>
      <c r="AS2889" s="284">
        <f t="shared" si="406"/>
        <v>1763183</v>
      </c>
      <c r="AT2889" s="284" t="str">
        <f t="shared" si="399"/>
        <v>田澤瑠倫</v>
      </c>
      <c r="AU2889" s="284">
        <f>IF(AT2889="","",COUNTIF(AT$8:AT2889,AT2889))</f>
        <v>1</v>
      </c>
      <c r="AV2889" s="284" t="str">
        <f t="shared" si="400"/>
        <v>たざわるり</v>
      </c>
      <c r="AW2889" s="284">
        <f>IF(AV2889="","",COUNTIF(AV$8:AV2889,AV2889))</f>
        <v>1</v>
      </c>
      <c r="AX2889" s="284" t="str">
        <f t="shared" si="407"/>
        <v/>
      </c>
      <c r="AY2889" s="284" t="str">
        <f t="shared" si="401"/>
        <v/>
      </c>
      <c r="AZ2889" s="284" t="str">
        <f t="shared" si="402"/>
        <v/>
      </c>
    </row>
    <row r="2890" spans="1:52" ht="18" customHeight="1">
      <c r="A2890" s="281">
        <v>1763243</v>
      </c>
      <c r="B2890" s="281" t="s">
        <v>2640</v>
      </c>
      <c r="C2890" s="281" t="s">
        <v>9044</v>
      </c>
      <c r="D2890" s="281" t="s">
        <v>2642</v>
      </c>
      <c r="E2890" s="281" t="s">
        <v>9139</v>
      </c>
      <c r="F2890" s="281">
        <v>2</v>
      </c>
      <c r="G2890" s="281" t="s">
        <v>282</v>
      </c>
      <c r="H2890" s="303">
        <v>38847</v>
      </c>
      <c r="I2890" s="281">
        <v>24</v>
      </c>
      <c r="J2890" s="281" t="s">
        <v>260</v>
      </c>
      <c r="K2890" s="281">
        <v>267</v>
      </c>
      <c r="L2890" s="281" t="s">
        <v>328</v>
      </c>
      <c r="M2890" s="281">
        <v>2028</v>
      </c>
      <c r="N2890" s="281" t="s">
        <v>341</v>
      </c>
      <c r="O2890" s="281">
        <v>2</v>
      </c>
      <c r="P2890" s="281" t="s">
        <v>303</v>
      </c>
      <c r="W2890" s="281">
        <v>-20</v>
      </c>
      <c r="X2890" s="281" t="s">
        <v>1574</v>
      </c>
      <c r="AA2890" s="281">
        <v>-1</v>
      </c>
      <c r="AB2890" s="281" t="s">
        <v>7787</v>
      </c>
      <c r="AC2890" s="303">
        <v>44871</v>
      </c>
      <c r="AD2890" s="281" t="s">
        <v>11542</v>
      </c>
      <c r="AE2890" s="281" t="s">
        <v>9140</v>
      </c>
      <c r="AF2890" s="281" t="s">
        <v>266</v>
      </c>
      <c r="AG2890" s="281" t="s">
        <v>5794</v>
      </c>
      <c r="AI2890" s="281" t="s">
        <v>5795</v>
      </c>
      <c r="AJ2890" s="281" t="s">
        <v>11500</v>
      </c>
      <c r="AN2890" s="303">
        <v>44713</v>
      </c>
      <c r="AP2890" s="284">
        <f t="shared" si="403"/>
        <v>2883</v>
      </c>
      <c r="AQ2890" s="284" t="str">
        <f t="shared" si="404"/>
        <v>岡田夢月1</v>
      </c>
      <c r="AR2890" s="284" t="str">
        <f t="shared" si="405"/>
        <v>おかだゆづ1</v>
      </c>
      <c r="AS2890" s="284">
        <f t="shared" si="406"/>
        <v>1763243</v>
      </c>
      <c r="AT2890" s="284" t="str">
        <f t="shared" ref="AT2890:AT2953" si="408">B2890&amp;C2890</f>
        <v>岡田夢月</v>
      </c>
      <c r="AU2890" s="284">
        <f>IF(AT2890="","",COUNTIF(AT$8:AT2890,AT2890))</f>
        <v>1</v>
      </c>
      <c r="AV2890" s="284" t="str">
        <f t="shared" ref="AV2890:AV2953" si="409">D2890&amp;E2890</f>
        <v>おかだゆづ</v>
      </c>
      <c r="AW2890" s="284">
        <f>IF(AV2890="","",COUNTIF(AV$8:AV2890,AV2890))</f>
        <v>1</v>
      </c>
      <c r="AX2890" s="284" t="str">
        <f t="shared" si="407"/>
        <v/>
      </c>
      <c r="AY2890" s="284" t="str">
        <f t="shared" ref="AY2890:AY2953" si="410">IF(AX2890="","",VLOOKUP(AS2890,$BA$11:$BC$38,2,FALSE))</f>
        <v/>
      </c>
      <c r="AZ2890" s="284" t="str">
        <f t="shared" ref="AZ2890:AZ2953" si="411">IF(AX2890="","",VLOOKUP(AS2890,$BA$11:$BC$38,3,FALSE))</f>
        <v/>
      </c>
    </row>
    <row r="2891" spans="1:52" ht="18" customHeight="1">
      <c r="A2891" s="281">
        <v>1763180</v>
      </c>
      <c r="B2891" s="281" t="s">
        <v>1450</v>
      </c>
      <c r="C2891" s="281" t="s">
        <v>9141</v>
      </c>
      <c r="D2891" s="281" t="s">
        <v>1452</v>
      </c>
      <c r="E2891" s="281" t="s">
        <v>5853</v>
      </c>
      <c r="F2891" s="281">
        <v>2</v>
      </c>
      <c r="G2891" s="281" t="s">
        <v>282</v>
      </c>
      <c r="H2891" s="303">
        <v>38848</v>
      </c>
      <c r="I2891" s="281">
        <v>24</v>
      </c>
      <c r="J2891" s="281" t="s">
        <v>260</v>
      </c>
      <c r="K2891" s="281">
        <v>267</v>
      </c>
      <c r="L2891" s="281" t="s">
        <v>328</v>
      </c>
      <c r="M2891" s="281">
        <v>2034</v>
      </c>
      <c r="N2891" s="281" t="s">
        <v>5638</v>
      </c>
      <c r="O2891" s="281">
        <v>2</v>
      </c>
      <c r="P2891" s="281" t="s">
        <v>303</v>
      </c>
      <c r="W2891" s="281">
        <v>-20</v>
      </c>
      <c r="X2891" s="281" t="s">
        <v>1574</v>
      </c>
      <c r="AA2891" s="281">
        <v>-1</v>
      </c>
      <c r="AB2891" s="281" t="s">
        <v>7787</v>
      </c>
      <c r="AC2891" s="303">
        <v>44871</v>
      </c>
      <c r="AD2891" s="281" t="s">
        <v>11542</v>
      </c>
      <c r="AE2891" s="281" t="s">
        <v>5639</v>
      </c>
      <c r="AF2891" s="281" t="s">
        <v>266</v>
      </c>
      <c r="AG2891" s="281" t="s">
        <v>5640</v>
      </c>
      <c r="AI2891" s="281" t="s">
        <v>5641</v>
      </c>
      <c r="AJ2891" s="281" t="s">
        <v>11488</v>
      </c>
      <c r="AN2891" s="303">
        <v>44713</v>
      </c>
      <c r="AP2891" s="284">
        <f t="shared" ref="AP2891:AP2954" si="412">AP2890+1</f>
        <v>2884</v>
      </c>
      <c r="AQ2891" s="284" t="str">
        <f t="shared" ref="AQ2891:AQ2954" si="413">AT2891&amp;AU2891</f>
        <v>大塚渉夢1</v>
      </c>
      <c r="AR2891" s="284" t="str">
        <f t="shared" ref="AR2891:AR2954" si="414">AV2891&amp;AW2891</f>
        <v>おおつかあゆむ1</v>
      </c>
      <c r="AS2891" s="284">
        <f t="shared" ref="AS2891:AS2954" si="415">A2891</f>
        <v>1763180</v>
      </c>
      <c r="AT2891" s="284" t="str">
        <f t="shared" si="408"/>
        <v>大塚渉夢</v>
      </c>
      <c r="AU2891" s="284">
        <f>IF(AT2891="","",COUNTIF(AT$8:AT2891,AT2891))</f>
        <v>1</v>
      </c>
      <c r="AV2891" s="284" t="str">
        <f t="shared" si="409"/>
        <v>おおつかあゆむ</v>
      </c>
      <c r="AW2891" s="284">
        <f>IF(AV2891="","",COUNTIF(AV$8:AV2891,AV2891))</f>
        <v>1</v>
      </c>
      <c r="AX2891" s="284" t="str">
        <f t="shared" si="407"/>
        <v/>
      </c>
      <c r="AY2891" s="284" t="str">
        <f t="shared" si="410"/>
        <v/>
      </c>
      <c r="AZ2891" s="284" t="str">
        <f t="shared" si="411"/>
        <v/>
      </c>
    </row>
    <row r="2892" spans="1:52" ht="18" customHeight="1">
      <c r="A2892" s="281">
        <v>1774043</v>
      </c>
      <c r="B2892" s="281" t="s">
        <v>879</v>
      </c>
      <c r="C2892" s="281" t="s">
        <v>8417</v>
      </c>
      <c r="D2892" s="281" t="s">
        <v>881</v>
      </c>
      <c r="E2892" s="281" t="s">
        <v>4900</v>
      </c>
      <c r="F2892" s="281">
        <v>2</v>
      </c>
      <c r="G2892" s="281" t="s">
        <v>282</v>
      </c>
      <c r="H2892" s="303">
        <v>38851</v>
      </c>
      <c r="I2892" s="281">
        <v>24</v>
      </c>
      <c r="J2892" s="281" t="s">
        <v>260</v>
      </c>
      <c r="K2892" s="281">
        <v>266</v>
      </c>
      <c r="L2892" s="281" t="s">
        <v>386</v>
      </c>
      <c r="M2892" s="281">
        <v>2021</v>
      </c>
      <c r="N2892" s="281" t="s">
        <v>387</v>
      </c>
      <c r="O2892" s="281">
        <v>2</v>
      </c>
      <c r="P2892" s="281" t="s">
        <v>303</v>
      </c>
      <c r="Q2892" s="281">
        <v>0</v>
      </c>
      <c r="S2892" s="281">
        <v>0</v>
      </c>
      <c r="W2892" s="281">
        <v>-20</v>
      </c>
      <c r="X2892" s="281" t="s">
        <v>1574</v>
      </c>
      <c r="AA2892" s="281">
        <v>-1</v>
      </c>
      <c r="AB2892" s="281" t="s">
        <v>7787</v>
      </c>
      <c r="AC2892" s="303">
        <v>44871</v>
      </c>
      <c r="AD2892" s="281" t="s">
        <v>11542</v>
      </c>
      <c r="AF2892" s="281" t="s">
        <v>266</v>
      </c>
      <c r="AG2892" s="281" t="s">
        <v>5799</v>
      </c>
      <c r="AI2892" s="281" t="s">
        <v>5800</v>
      </c>
      <c r="AJ2892" s="281" t="s">
        <v>11501</v>
      </c>
      <c r="AN2892" s="303">
        <v>44756</v>
      </c>
      <c r="AP2892" s="284">
        <f t="shared" si="412"/>
        <v>2885</v>
      </c>
      <c r="AQ2892" s="284" t="str">
        <f t="shared" si="413"/>
        <v>阿部希実1</v>
      </c>
      <c r="AR2892" s="284" t="str">
        <f t="shared" si="414"/>
        <v>あべのぞみ1</v>
      </c>
      <c r="AS2892" s="284">
        <f t="shared" si="415"/>
        <v>1774043</v>
      </c>
      <c r="AT2892" s="284" t="str">
        <f t="shared" si="408"/>
        <v>阿部希実</v>
      </c>
      <c r="AU2892" s="284">
        <f>IF(AT2892="","",COUNTIF(AT$8:AT2892,AT2892))</f>
        <v>1</v>
      </c>
      <c r="AV2892" s="284" t="str">
        <f t="shared" si="409"/>
        <v>あべのぞみ</v>
      </c>
      <c r="AW2892" s="284">
        <f>IF(AV2892="","",COUNTIF(AV$8:AV2892,AV2892))</f>
        <v>1</v>
      </c>
      <c r="AX2892" s="284" t="str">
        <f t="shared" si="407"/>
        <v/>
      </c>
      <c r="AY2892" s="284" t="str">
        <f t="shared" si="410"/>
        <v/>
      </c>
      <c r="AZ2892" s="284" t="str">
        <f t="shared" si="411"/>
        <v/>
      </c>
    </row>
    <row r="2893" spans="1:52" ht="18" customHeight="1">
      <c r="A2893" s="281">
        <v>1764708</v>
      </c>
      <c r="B2893" s="281" t="s">
        <v>1221</v>
      </c>
      <c r="C2893" s="281" t="s">
        <v>9142</v>
      </c>
      <c r="D2893" s="281" t="s">
        <v>1223</v>
      </c>
      <c r="E2893" s="281" t="s">
        <v>9143</v>
      </c>
      <c r="F2893" s="281">
        <v>1</v>
      </c>
      <c r="G2893" s="281" t="s">
        <v>259</v>
      </c>
      <c r="H2893" s="303">
        <v>38852</v>
      </c>
      <c r="I2893" s="281">
        <v>24</v>
      </c>
      <c r="J2893" s="281" t="s">
        <v>260</v>
      </c>
      <c r="K2893" s="281">
        <v>279</v>
      </c>
      <c r="L2893" s="281" t="s">
        <v>308</v>
      </c>
      <c r="M2893" s="281">
        <v>2102</v>
      </c>
      <c r="N2893" s="281" t="s">
        <v>7405</v>
      </c>
      <c r="O2893" s="281">
        <v>2</v>
      </c>
      <c r="P2893" s="281" t="s">
        <v>303</v>
      </c>
      <c r="W2893" s="281">
        <v>-20</v>
      </c>
      <c r="X2893" s="281" t="s">
        <v>1574</v>
      </c>
      <c r="AA2893" s="281">
        <v>-1</v>
      </c>
      <c r="AB2893" s="281" t="s">
        <v>7787</v>
      </c>
      <c r="AC2893" s="303">
        <v>44871</v>
      </c>
      <c r="AD2893" s="281" t="s">
        <v>11543</v>
      </c>
      <c r="AN2893" s="303">
        <v>44718</v>
      </c>
      <c r="AP2893" s="284">
        <f t="shared" si="412"/>
        <v>2886</v>
      </c>
      <c r="AQ2893" s="284" t="str">
        <f t="shared" si="413"/>
        <v>木下苺央梛1</v>
      </c>
      <c r="AR2893" s="284" t="str">
        <f t="shared" si="414"/>
        <v>きのしたいおな1</v>
      </c>
      <c r="AS2893" s="284">
        <f t="shared" si="415"/>
        <v>1764708</v>
      </c>
      <c r="AT2893" s="284" t="str">
        <f t="shared" si="408"/>
        <v>木下苺央梛</v>
      </c>
      <c r="AU2893" s="284">
        <f>IF(AT2893="","",COUNTIF(AT$8:AT2893,AT2893))</f>
        <v>1</v>
      </c>
      <c r="AV2893" s="284" t="str">
        <f t="shared" si="409"/>
        <v>きのしたいおな</v>
      </c>
      <c r="AW2893" s="284">
        <f>IF(AV2893="","",COUNTIF(AV$8:AV2893,AV2893))</f>
        <v>1</v>
      </c>
      <c r="AX2893" s="284" t="str">
        <f t="shared" si="407"/>
        <v/>
      </c>
      <c r="AY2893" s="284" t="str">
        <f t="shared" si="410"/>
        <v/>
      </c>
      <c r="AZ2893" s="284" t="str">
        <f t="shared" si="411"/>
        <v/>
      </c>
    </row>
    <row r="2894" spans="1:52" ht="18" customHeight="1">
      <c r="A2894" s="281">
        <v>1763146</v>
      </c>
      <c r="B2894" s="281" t="s">
        <v>9144</v>
      </c>
      <c r="C2894" s="281" t="s">
        <v>5288</v>
      </c>
      <c r="D2894" s="281" t="s">
        <v>9145</v>
      </c>
      <c r="E2894" s="281" t="s">
        <v>6156</v>
      </c>
      <c r="F2894" s="281">
        <v>2</v>
      </c>
      <c r="G2894" s="281" t="s">
        <v>282</v>
      </c>
      <c r="H2894" s="303">
        <v>38853</v>
      </c>
      <c r="I2894" s="281">
        <v>24</v>
      </c>
      <c r="J2894" s="281" t="s">
        <v>260</v>
      </c>
      <c r="K2894" s="281">
        <v>267</v>
      </c>
      <c r="L2894" s="281" t="s">
        <v>328</v>
      </c>
      <c r="M2894" s="281">
        <v>2036</v>
      </c>
      <c r="N2894" s="281" t="s">
        <v>5645</v>
      </c>
      <c r="O2894" s="281">
        <v>2</v>
      </c>
      <c r="P2894" s="281" t="s">
        <v>303</v>
      </c>
      <c r="W2894" s="281">
        <v>-20</v>
      </c>
      <c r="X2894" s="281" t="s">
        <v>1574</v>
      </c>
      <c r="AA2894" s="281">
        <v>-1</v>
      </c>
      <c r="AB2894" s="281" t="s">
        <v>7787</v>
      </c>
      <c r="AC2894" s="303">
        <v>44871</v>
      </c>
      <c r="AD2894" s="281" t="s">
        <v>11542</v>
      </c>
      <c r="AE2894" s="281" t="s">
        <v>1036</v>
      </c>
      <c r="AF2894" s="281" t="s">
        <v>266</v>
      </c>
      <c r="AG2894" s="281" t="s">
        <v>5646</v>
      </c>
      <c r="AI2894" s="281" t="s">
        <v>5647</v>
      </c>
      <c r="AJ2894" s="281" t="s">
        <v>11489</v>
      </c>
      <c r="AN2894" s="303">
        <v>44713</v>
      </c>
      <c r="AP2894" s="284">
        <f t="shared" si="412"/>
        <v>2887</v>
      </c>
      <c r="AQ2894" s="284" t="str">
        <f t="shared" si="413"/>
        <v>曲尾和1</v>
      </c>
      <c r="AR2894" s="284" t="str">
        <f t="shared" si="414"/>
        <v>まがりおのどか1</v>
      </c>
      <c r="AS2894" s="284">
        <f t="shared" si="415"/>
        <v>1763146</v>
      </c>
      <c r="AT2894" s="284" t="str">
        <f t="shared" si="408"/>
        <v>曲尾和</v>
      </c>
      <c r="AU2894" s="284">
        <f>IF(AT2894="","",COUNTIF(AT$8:AT2894,AT2894))</f>
        <v>1</v>
      </c>
      <c r="AV2894" s="284" t="str">
        <f t="shared" si="409"/>
        <v>まがりおのどか</v>
      </c>
      <c r="AW2894" s="284">
        <f>IF(AV2894="","",COUNTIF(AV$8:AV2894,AV2894))</f>
        <v>1</v>
      </c>
      <c r="AX2894" s="284" t="str">
        <f t="shared" si="407"/>
        <v/>
      </c>
      <c r="AY2894" s="284" t="str">
        <f t="shared" si="410"/>
        <v/>
      </c>
      <c r="AZ2894" s="284" t="str">
        <f t="shared" si="411"/>
        <v/>
      </c>
    </row>
    <row r="2895" spans="1:52" ht="18" customHeight="1">
      <c r="A2895" s="281">
        <v>1763042</v>
      </c>
      <c r="B2895" s="281" t="s">
        <v>570</v>
      </c>
      <c r="C2895" s="281" t="s">
        <v>5608</v>
      </c>
      <c r="D2895" s="281" t="s">
        <v>572</v>
      </c>
      <c r="E2895" s="281" t="s">
        <v>5609</v>
      </c>
      <c r="F2895" s="281">
        <v>1</v>
      </c>
      <c r="G2895" s="281" t="s">
        <v>259</v>
      </c>
      <c r="H2895" s="303">
        <v>38854</v>
      </c>
      <c r="I2895" s="281">
        <v>24</v>
      </c>
      <c r="J2895" s="281" t="s">
        <v>260</v>
      </c>
      <c r="K2895" s="281">
        <v>267</v>
      </c>
      <c r="L2895" s="281" t="s">
        <v>328</v>
      </c>
      <c r="M2895" s="281">
        <v>2033</v>
      </c>
      <c r="N2895" s="281" t="s">
        <v>6089</v>
      </c>
      <c r="O2895" s="281">
        <v>2</v>
      </c>
      <c r="P2895" s="281" t="s">
        <v>303</v>
      </c>
      <c r="W2895" s="281">
        <v>-20</v>
      </c>
      <c r="X2895" s="281" t="s">
        <v>1574</v>
      </c>
      <c r="AA2895" s="281">
        <v>-1</v>
      </c>
      <c r="AB2895" s="281" t="s">
        <v>7787</v>
      </c>
      <c r="AC2895" s="303">
        <v>44871</v>
      </c>
      <c r="AD2895" s="281" t="s">
        <v>11542</v>
      </c>
      <c r="AE2895" s="281" t="s">
        <v>946</v>
      </c>
      <c r="AF2895" s="281" t="s">
        <v>266</v>
      </c>
      <c r="AG2895" s="281" t="s">
        <v>9132</v>
      </c>
      <c r="AI2895" s="281" t="s">
        <v>6091</v>
      </c>
      <c r="AJ2895" s="281" t="s">
        <v>11528</v>
      </c>
      <c r="AN2895" s="303">
        <v>44713</v>
      </c>
      <c r="AP2895" s="284">
        <f t="shared" si="412"/>
        <v>2888</v>
      </c>
      <c r="AQ2895" s="284" t="str">
        <f t="shared" si="413"/>
        <v>土屋龍之介1</v>
      </c>
      <c r="AR2895" s="284" t="str">
        <f t="shared" si="414"/>
        <v>つちやりゅうのすけ1</v>
      </c>
      <c r="AS2895" s="284">
        <f t="shared" si="415"/>
        <v>1763042</v>
      </c>
      <c r="AT2895" s="284" t="str">
        <f t="shared" si="408"/>
        <v>土屋龍之介</v>
      </c>
      <c r="AU2895" s="284">
        <f>IF(AT2895="","",COUNTIF(AT$8:AT2895,AT2895))</f>
        <v>1</v>
      </c>
      <c r="AV2895" s="284" t="str">
        <f t="shared" si="409"/>
        <v>つちやりゅうのすけ</v>
      </c>
      <c r="AW2895" s="284">
        <f>IF(AV2895="","",COUNTIF(AV$8:AV2895,AV2895))</f>
        <v>1</v>
      </c>
      <c r="AX2895" s="284" t="str">
        <f t="shared" si="407"/>
        <v/>
      </c>
      <c r="AY2895" s="284" t="str">
        <f t="shared" si="410"/>
        <v/>
      </c>
      <c r="AZ2895" s="284" t="str">
        <f t="shared" si="411"/>
        <v/>
      </c>
    </row>
    <row r="2896" spans="1:52" ht="18" customHeight="1">
      <c r="A2896" s="281">
        <v>1763023</v>
      </c>
      <c r="B2896" s="281" t="s">
        <v>1274</v>
      </c>
      <c r="C2896" s="281" t="s">
        <v>9146</v>
      </c>
      <c r="D2896" s="281" t="s">
        <v>1276</v>
      </c>
      <c r="E2896" s="281" t="s">
        <v>1524</v>
      </c>
      <c r="F2896" s="281">
        <v>1</v>
      </c>
      <c r="G2896" s="281" t="s">
        <v>259</v>
      </c>
      <c r="H2896" s="303">
        <v>38856</v>
      </c>
      <c r="I2896" s="281">
        <v>24</v>
      </c>
      <c r="J2896" s="281" t="s">
        <v>260</v>
      </c>
      <c r="K2896" s="281">
        <v>266</v>
      </c>
      <c r="L2896" s="281" t="s">
        <v>386</v>
      </c>
      <c r="M2896" s="281">
        <v>5086</v>
      </c>
      <c r="N2896" s="281" t="s">
        <v>5610</v>
      </c>
      <c r="O2896" s="281">
        <v>2</v>
      </c>
      <c r="P2896" s="281" t="s">
        <v>303</v>
      </c>
      <c r="W2896" s="281">
        <v>-20</v>
      </c>
      <c r="X2896" s="281" t="s">
        <v>1574</v>
      </c>
      <c r="AA2896" s="281">
        <v>-1</v>
      </c>
      <c r="AB2896" s="281" t="s">
        <v>7787</v>
      </c>
      <c r="AC2896" s="303">
        <v>44871</v>
      </c>
      <c r="AD2896" s="281" t="s">
        <v>11542</v>
      </c>
      <c r="AE2896" s="281" t="s">
        <v>5611</v>
      </c>
      <c r="AF2896" s="281" t="s">
        <v>266</v>
      </c>
      <c r="AG2896" s="281" t="s">
        <v>5612</v>
      </c>
      <c r="AI2896" s="281" t="s">
        <v>5613</v>
      </c>
      <c r="AJ2896" s="281" t="s">
        <v>11484</v>
      </c>
      <c r="AN2896" s="303">
        <v>44713</v>
      </c>
      <c r="AP2896" s="284">
        <f t="shared" si="412"/>
        <v>2889</v>
      </c>
      <c r="AQ2896" s="284" t="str">
        <f t="shared" si="413"/>
        <v>金井友亮1</v>
      </c>
      <c r="AR2896" s="284" t="str">
        <f t="shared" si="414"/>
        <v>かないゆうすけ1</v>
      </c>
      <c r="AS2896" s="284">
        <f t="shared" si="415"/>
        <v>1763023</v>
      </c>
      <c r="AT2896" s="284" t="str">
        <f t="shared" si="408"/>
        <v>金井友亮</v>
      </c>
      <c r="AU2896" s="284">
        <f>IF(AT2896="","",COUNTIF(AT$8:AT2896,AT2896))</f>
        <v>1</v>
      </c>
      <c r="AV2896" s="284" t="str">
        <f t="shared" si="409"/>
        <v>かないゆうすけ</v>
      </c>
      <c r="AW2896" s="284">
        <f>IF(AV2896="","",COUNTIF(AV$8:AV2896,AV2896))</f>
        <v>1</v>
      </c>
      <c r="AX2896" s="284" t="str">
        <f t="shared" si="407"/>
        <v/>
      </c>
      <c r="AY2896" s="284" t="str">
        <f t="shared" si="410"/>
        <v/>
      </c>
      <c r="AZ2896" s="284" t="str">
        <f t="shared" si="411"/>
        <v/>
      </c>
    </row>
    <row r="2897" spans="1:52" ht="18" customHeight="1">
      <c r="A2897" s="281">
        <v>1763066</v>
      </c>
      <c r="B2897" s="281" t="s">
        <v>1966</v>
      </c>
      <c r="C2897" s="281" t="s">
        <v>7267</v>
      </c>
      <c r="D2897" s="281" t="s">
        <v>1968</v>
      </c>
      <c r="E2897" s="281" t="s">
        <v>3181</v>
      </c>
      <c r="F2897" s="281">
        <v>1</v>
      </c>
      <c r="G2897" s="281" t="s">
        <v>259</v>
      </c>
      <c r="H2897" s="303">
        <v>38856</v>
      </c>
      <c r="I2897" s="281">
        <v>24</v>
      </c>
      <c r="J2897" s="281" t="s">
        <v>260</v>
      </c>
      <c r="K2897" s="281">
        <v>267</v>
      </c>
      <c r="L2897" s="281" t="s">
        <v>328</v>
      </c>
      <c r="M2897" s="281">
        <v>2025</v>
      </c>
      <c r="N2897" s="281" t="s">
        <v>420</v>
      </c>
      <c r="O2897" s="281">
        <v>2</v>
      </c>
      <c r="P2897" s="281" t="s">
        <v>303</v>
      </c>
      <c r="Q2897" s="281">
        <v>0</v>
      </c>
      <c r="W2897" s="281">
        <v>-20</v>
      </c>
      <c r="X2897" s="281" t="s">
        <v>1574</v>
      </c>
      <c r="AA2897" s="281">
        <v>-1</v>
      </c>
      <c r="AB2897" s="281" t="s">
        <v>7787</v>
      </c>
      <c r="AC2897" s="303">
        <v>44871</v>
      </c>
      <c r="AD2897" s="281" t="s">
        <v>11542</v>
      </c>
      <c r="AE2897" s="281" t="s">
        <v>1645</v>
      </c>
      <c r="AF2897" s="281" t="s">
        <v>266</v>
      </c>
      <c r="AG2897" s="281" t="s">
        <v>5485</v>
      </c>
      <c r="AH2897" s="281" t="s">
        <v>5486</v>
      </c>
      <c r="AI2897" s="281" t="s">
        <v>5487</v>
      </c>
      <c r="AJ2897" s="281" t="s">
        <v>11199</v>
      </c>
      <c r="AN2897" s="303">
        <v>44713</v>
      </c>
      <c r="AP2897" s="284">
        <f t="shared" si="412"/>
        <v>2890</v>
      </c>
      <c r="AQ2897" s="284" t="str">
        <f t="shared" si="413"/>
        <v>服部悠生1</v>
      </c>
      <c r="AR2897" s="284" t="str">
        <f t="shared" si="414"/>
        <v>はっとりゆうき1</v>
      </c>
      <c r="AS2897" s="284">
        <f t="shared" si="415"/>
        <v>1763066</v>
      </c>
      <c r="AT2897" s="284" t="str">
        <f t="shared" si="408"/>
        <v>服部悠生</v>
      </c>
      <c r="AU2897" s="284">
        <f>IF(AT2897="","",COUNTIF(AT$8:AT2897,AT2897))</f>
        <v>1</v>
      </c>
      <c r="AV2897" s="284" t="str">
        <f t="shared" si="409"/>
        <v>はっとりゆうき</v>
      </c>
      <c r="AW2897" s="284">
        <f>IF(AV2897="","",COUNTIF(AV$8:AV2897,AV2897))</f>
        <v>1</v>
      </c>
      <c r="AX2897" s="284" t="str">
        <f t="shared" si="407"/>
        <v/>
      </c>
      <c r="AY2897" s="284" t="str">
        <f t="shared" si="410"/>
        <v/>
      </c>
      <c r="AZ2897" s="284" t="str">
        <f t="shared" si="411"/>
        <v/>
      </c>
    </row>
    <row r="2898" spans="1:52" ht="18" customHeight="1">
      <c r="A2898" s="281">
        <v>1763058</v>
      </c>
      <c r="B2898" s="281" t="s">
        <v>705</v>
      </c>
      <c r="C2898" s="281" t="s">
        <v>5277</v>
      </c>
      <c r="D2898" s="281" t="s">
        <v>707</v>
      </c>
      <c r="E2898" s="281" t="s">
        <v>4070</v>
      </c>
      <c r="F2898" s="281">
        <v>1</v>
      </c>
      <c r="G2898" s="281" t="s">
        <v>259</v>
      </c>
      <c r="H2898" s="303">
        <v>38858</v>
      </c>
      <c r="I2898" s="281">
        <v>24</v>
      </c>
      <c r="J2898" s="281" t="s">
        <v>260</v>
      </c>
      <c r="K2898" s="281">
        <v>267</v>
      </c>
      <c r="L2898" s="281" t="s">
        <v>328</v>
      </c>
      <c r="M2898" s="281">
        <v>2032</v>
      </c>
      <c r="N2898" s="281" t="s">
        <v>5556</v>
      </c>
      <c r="O2898" s="281">
        <v>2</v>
      </c>
      <c r="P2898" s="281" t="s">
        <v>303</v>
      </c>
      <c r="W2898" s="281">
        <v>-20</v>
      </c>
      <c r="X2898" s="281" t="s">
        <v>1574</v>
      </c>
      <c r="AA2898" s="281">
        <v>-1</v>
      </c>
      <c r="AB2898" s="281" t="s">
        <v>7787</v>
      </c>
      <c r="AC2898" s="303">
        <v>44871</v>
      </c>
      <c r="AD2898" s="281" t="s">
        <v>11542</v>
      </c>
      <c r="AI2898" s="281" t="s">
        <v>5559</v>
      </c>
      <c r="AJ2898" s="281" t="s">
        <v>11481</v>
      </c>
      <c r="AN2898" s="303">
        <v>44713</v>
      </c>
      <c r="AP2898" s="284">
        <f t="shared" si="412"/>
        <v>2891</v>
      </c>
      <c r="AQ2898" s="284" t="str">
        <f t="shared" si="413"/>
        <v>宮島優太1</v>
      </c>
      <c r="AR2898" s="284" t="str">
        <f t="shared" si="414"/>
        <v>みやじまゆうた1</v>
      </c>
      <c r="AS2898" s="284">
        <f t="shared" si="415"/>
        <v>1763058</v>
      </c>
      <c r="AT2898" s="284" t="str">
        <f t="shared" si="408"/>
        <v>宮島優太</v>
      </c>
      <c r="AU2898" s="284">
        <f>IF(AT2898="","",COUNTIF(AT$8:AT2898,AT2898))</f>
        <v>1</v>
      </c>
      <c r="AV2898" s="284" t="str">
        <f t="shared" si="409"/>
        <v>みやじまゆうた</v>
      </c>
      <c r="AW2898" s="284">
        <f>IF(AV2898="","",COUNTIF(AV$8:AV2898,AV2898))</f>
        <v>1</v>
      </c>
      <c r="AX2898" s="284" t="str">
        <f t="shared" si="407"/>
        <v/>
      </c>
      <c r="AY2898" s="284" t="str">
        <f t="shared" si="410"/>
        <v/>
      </c>
      <c r="AZ2898" s="284" t="str">
        <f t="shared" si="411"/>
        <v/>
      </c>
    </row>
    <row r="2899" spans="1:52" ht="18" customHeight="1">
      <c r="A2899" s="281">
        <v>1764694</v>
      </c>
      <c r="B2899" s="281" t="s">
        <v>4621</v>
      </c>
      <c r="C2899" s="281" t="s">
        <v>5787</v>
      </c>
      <c r="D2899" s="281" t="s">
        <v>4623</v>
      </c>
      <c r="E2899" s="281" t="s">
        <v>5787</v>
      </c>
      <c r="F2899" s="281">
        <v>2</v>
      </c>
      <c r="G2899" s="281" t="s">
        <v>282</v>
      </c>
      <c r="H2899" s="303">
        <v>38859</v>
      </c>
      <c r="I2899" s="281">
        <v>24</v>
      </c>
      <c r="J2899" s="281" t="s">
        <v>260</v>
      </c>
      <c r="K2899" s="281">
        <v>280</v>
      </c>
      <c r="L2899" s="281" t="s">
        <v>334</v>
      </c>
      <c r="M2899" s="281">
        <v>2112</v>
      </c>
      <c r="N2899" s="281" t="s">
        <v>7692</v>
      </c>
      <c r="O2899" s="281">
        <v>2</v>
      </c>
      <c r="P2899" s="281" t="s">
        <v>303</v>
      </c>
      <c r="W2899" s="281">
        <v>-20</v>
      </c>
      <c r="X2899" s="281" t="s">
        <v>1574</v>
      </c>
      <c r="AA2899" s="281">
        <v>-1</v>
      </c>
      <c r="AB2899" s="281" t="s">
        <v>7787</v>
      </c>
      <c r="AC2899" s="303">
        <v>44871</v>
      </c>
      <c r="AD2899" s="281" t="s">
        <v>11543</v>
      </c>
      <c r="AN2899" s="303">
        <v>44718</v>
      </c>
      <c r="AP2899" s="284">
        <f t="shared" si="412"/>
        <v>2892</v>
      </c>
      <c r="AQ2899" s="284" t="str">
        <f t="shared" si="413"/>
        <v>青山ゆきの1</v>
      </c>
      <c r="AR2899" s="284" t="str">
        <f t="shared" si="414"/>
        <v>あおやまゆきの1</v>
      </c>
      <c r="AS2899" s="284">
        <f t="shared" si="415"/>
        <v>1764694</v>
      </c>
      <c r="AT2899" s="284" t="str">
        <f t="shared" si="408"/>
        <v>青山ゆきの</v>
      </c>
      <c r="AU2899" s="284">
        <f>IF(AT2899="","",COUNTIF(AT$8:AT2899,AT2899))</f>
        <v>1</v>
      </c>
      <c r="AV2899" s="284" t="str">
        <f t="shared" si="409"/>
        <v>あおやまゆきの</v>
      </c>
      <c r="AW2899" s="284">
        <f>IF(AV2899="","",COUNTIF(AV$8:AV2899,AV2899))</f>
        <v>1</v>
      </c>
      <c r="AX2899" s="284" t="str">
        <f t="shared" si="407"/>
        <v/>
      </c>
      <c r="AY2899" s="284" t="str">
        <f t="shared" si="410"/>
        <v/>
      </c>
      <c r="AZ2899" s="284" t="str">
        <f t="shared" si="411"/>
        <v/>
      </c>
    </row>
    <row r="2900" spans="1:52" ht="18" customHeight="1">
      <c r="A2900" s="281">
        <v>1764671</v>
      </c>
      <c r="B2900" s="281" t="s">
        <v>1209</v>
      </c>
      <c r="C2900" s="281" t="s">
        <v>3087</v>
      </c>
      <c r="D2900" s="281" t="s">
        <v>1211</v>
      </c>
      <c r="E2900" s="281" t="s">
        <v>3089</v>
      </c>
      <c r="F2900" s="281">
        <v>2</v>
      </c>
      <c r="G2900" s="281" t="s">
        <v>282</v>
      </c>
      <c r="H2900" s="303">
        <v>38860</v>
      </c>
      <c r="I2900" s="281">
        <v>24</v>
      </c>
      <c r="J2900" s="281" t="s">
        <v>260</v>
      </c>
      <c r="K2900" s="281">
        <v>280</v>
      </c>
      <c r="L2900" s="281" t="s">
        <v>334</v>
      </c>
      <c r="M2900" s="281">
        <v>2120</v>
      </c>
      <c r="N2900" s="281" t="s">
        <v>5717</v>
      </c>
      <c r="O2900" s="281">
        <v>2</v>
      </c>
      <c r="P2900" s="281" t="s">
        <v>303</v>
      </c>
      <c r="Q2900" s="281">
        <v>0</v>
      </c>
      <c r="S2900" s="281">
        <v>0</v>
      </c>
      <c r="V2900" s="281">
        <v>0</v>
      </c>
      <c r="W2900" s="281">
        <v>-20</v>
      </c>
      <c r="X2900" s="281" t="s">
        <v>1574</v>
      </c>
      <c r="AA2900" s="281">
        <v>-1</v>
      </c>
      <c r="AB2900" s="281" t="s">
        <v>7787</v>
      </c>
      <c r="AC2900" s="303">
        <v>44871</v>
      </c>
      <c r="AD2900" s="281" t="s">
        <v>11543</v>
      </c>
      <c r="AE2900" s="281" t="s">
        <v>5718</v>
      </c>
      <c r="AF2900" s="281" t="s">
        <v>266</v>
      </c>
      <c r="AG2900" s="281" t="s">
        <v>5719</v>
      </c>
      <c r="AH2900" s="281" t="s">
        <v>5720</v>
      </c>
      <c r="AI2900" s="281" t="s">
        <v>5720</v>
      </c>
      <c r="AJ2900" s="281" t="s">
        <v>11495</v>
      </c>
      <c r="AN2900" s="303">
        <v>44718</v>
      </c>
      <c r="AP2900" s="284">
        <f t="shared" si="412"/>
        <v>2893</v>
      </c>
      <c r="AQ2900" s="284" t="str">
        <f t="shared" si="413"/>
        <v>萩原葵1</v>
      </c>
      <c r="AR2900" s="284" t="str">
        <f t="shared" si="414"/>
        <v>はぎはらあおい1</v>
      </c>
      <c r="AS2900" s="284">
        <f t="shared" si="415"/>
        <v>1764671</v>
      </c>
      <c r="AT2900" s="284" t="str">
        <f t="shared" si="408"/>
        <v>萩原葵</v>
      </c>
      <c r="AU2900" s="284">
        <f>IF(AT2900="","",COUNTIF(AT$8:AT2900,AT2900))</f>
        <v>1</v>
      </c>
      <c r="AV2900" s="284" t="str">
        <f t="shared" si="409"/>
        <v>はぎはらあおい</v>
      </c>
      <c r="AW2900" s="284">
        <f>IF(AV2900="","",COUNTIF(AV$8:AV2900,AV2900))</f>
        <v>1</v>
      </c>
      <c r="AX2900" s="284" t="str">
        <f t="shared" si="407"/>
        <v/>
      </c>
      <c r="AY2900" s="284" t="str">
        <f t="shared" si="410"/>
        <v/>
      </c>
      <c r="AZ2900" s="284" t="str">
        <f t="shared" si="411"/>
        <v/>
      </c>
    </row>
    <row r="2901" spans="1:52" ht="18" customHeight="1">
      <c r="A2901" s="281">
        <v>1763273</v>
      </c>
      <c r="B2901" s="281" t="s">
        <v>383</v>
      </c>
      <c r="C2901" s="281" t="s">
        <v>9147</v>
      </c>
      <c r="D2901" s="281" t="s">
        <v>1289</v>
      </c>
      <c r="E2901" s="281" t="s">
        <v>8134</v>
      </c>
      <c r="F2901" s="281">
        <v>2</v>
      </c>
      <c r="G2901" s="281" t="s">
        <v>282</v>
      </c>
      <c r="H2901" s="303">
        <v>38861</v>
      </c>
      <c r="I2901" s="281">
        <v>24</v>
      </c>
      <c r="J2901" s="281" t="s">
        <v>260</v>
      </c>
      <c r="K2901" s="281">
        <v>264</v>
      </c>
      <c r="L2901" s="281" t="s">
        <v>301</v>
      </c>
      <c r="M2901" s="281">
        <v>2016</v>
      </c>
      <c r="N2901" s="281" t="s">
        <v>5489</v>
      </c>
      <c r="O2901" s="281">
        <v>2</v>
      </c>
      <c r="P2901" s="281" t="s">
        <v>303</v>
      </c>
      <c r="W2901" s="281">
        <v>-20</v>
      </c>
      <c r="X2901" s="281" t="s">
        <v>1574</v>
      </c>
      <c r="AA2901" s="281">
        <v>-1</v>
      </c>
      <c r="AB2901" s="281" t="s">
        <v>7787</v>
      </c>
      <c r="AC2901" s="303">
        <v>44871</v>
      </c>
      <c r="AD2901" s="281" t="s">
        <v>11542</v>
      </c>
      <c r="AE2901" s="281" t="s">
        <v>346</v>
      </c>
      <c r="AF2901" s="281" t="s">
        <v>266</v>
      </c>
      <c r="AG2901" s="281" t="s">
        <v>4983</v>
      </c>
      <c r="AN2901" s="303">
        <v>44713</v>
      </c>
      <c r="AP2901" s="284">
        <f t="shared" si="412"/>
        <v>2894</v>
      </c>
      <c r="AQ2901" s="284" t="str">
        <f t="shared" si="413"/>
        <v>山﨑真海1</v>
      </c>
      <c r="AR2901" s="284" t="str">
        <f t="shared" si="414"/>
        <v>やまざきまりん1</v>
      </c>
      <c r="AS2901" s="284">
        <f t="shared" si="415"/>
        <v>1763273</v>
      </c>
      <c r="AT2901" s="284" t="str">
        <f t="shared" si="408"/>
        <v>山﨑真海</v>
      </c>
      <c r="AU2901" s="284">
        <f>IF(AT2901="","",COUNTIF(AT$8:AT2901,AT2901))</f>
        <v>1</v>
      </c>
      <c r="AV2901" s="284" t="str">
        <f t="shared" si="409"/>
        <v>やまざきまりん</v>
      </c>
      <c r="AW2901" s="284">
        <f>IF(AV2901="","",COUNTIF(AV$8:AV2901,AV2901))</f>
        <v>1</v>
      </c>
      <c r="AX2901" s="284" t="str">
        <f t="shared" si="407"/>
        <v/>
      </c>
      <c r="AY2901" s="284" t="str">
        <f t="shared" si="410"/>
        <v/>
      </c>
      <c r="AZ2901" s="284" t="str">
        <f t="shared" si="411"/>
        <v/>
      </c>
    </row>
    <row r="2902" spans="1:52" ht="18" customHeight="1">
      <c r="A2902" s="281">
        <v>1763035</v>
      </c>
      <c r="B2902" s="281" t="s">
        <v>1033</v>
      </c>
      <c r="C2902" s="281" t="s">
        <v>9148</v>
      </c>
      <c r="D2902" s="281" t="s">
        <v>1035</v>
      </c>
      <c r="E2902" s="281" t="s">
        <v>6832</v>
      </c>
      <c r="F2902" s="281">
        <v>2</v>
      </c>
      <c r="G2902" s="281" t="s">
        <v>282</v>
      </c>
      <c r="H2902" s="303">
        <v>38862</v>
      </c>
      <c r="I2902" s="281">
        <v>24</v>
      </c>
      <c r="J2902" s="281" t="s">
        <v>260</v>
      </c>
      <c r="K2902" s="281">
        <v>266</v>
      </c>
      <c r="L2902" s="281" t="s">
        <v>386</v>
      </c>
      <c r="M2902" s="281">
        <v>5086</v>
      </c>
      <c r="N2902" s="281" t="s">
        <v>5610</v>
      </c>
      <c r="O2902" s="281">
        <v>2</v>
      </c>
      <c r="P2902" s="281" t="s">
        <v>303</v>
      </c>
      <c r="W2902" s="281">
        <v>-20</v>
      </c>
      <c r="X2902" s="281" t="s">
        <v>1574</v>
      </c>
      <c r="AA2902" s="281">
        <v>-1</v>
      </c>
      <c r="AB2902" s="281" t="s">
        <v>7787</v>
      </c>
      <c r="AC2902" s="303">
        <v>44871</v>
      </c>
      <c r="AD2902" s="281" t="s">
        <v>11542</v>
      </c>
      <c r="AE2902" s="281" t="s">
        <v>5611</v>
      </c>
      <c r="AF2902" s="281" t="s">
        <v>266</v>
      </c>
      <c r="AG2902" s="281" t="s">
        <v>5612</v>
      </c>
      <c r="AI2902" s="281" t="s">
        <v>5613</v>
      </c>
      <c r="AJ2902" s="281" t="s">
        <v>11484</v>
      </c>
      <c r="AN2902" s="303">
        <v>44713</v>
      </c>
      <c r="AP2902" s="284">
        <f t="shared" si="412"/>
        <v>2895</v>
      </c>
      <c r="AQ2902" s="284" t="str">
        <f t="shared" si="413"/>
        <v>小山想來1</v>
      </c>
      <c r="AR2902" s="284" t="str">
        <f t="shared" si="414"/>
        <v>こやまそら1</v>
      </c>
      <c r="AS2902" s="284">
        <f t="shared" si="415"/>
        <v>1763035</v>
      </c>
      <c r="AT2902" s="284" t="str">
        <f t="shared" si="408"/>
        <v>小山想來</v>
      </c>
      <c r="AU2902" s="284">
        <f>IF(AT2902="","",COUNTIF(AT$8:AT2902,AT2902))</f>
        <v>1</v>
      </c>
      <c r="AV2902" s="284" t="str">
        <f t="shared" si="409"/>
        <v>こやまそら</v>
      </c>
      <c r="AW2902" s="284">
        <f>IF(AV2902="","",COUNTIF(AV$8:AV2902,AV2902))</f>
        <v>1</v>
      </c>
      <c r="AX2902" s="284" t="str">
        <f t="shared" si="407"/>
        <v/>
      </c>
      <c r="AY2902" s="284" t="str">
        <f t="shared" si="410"/>
        <v/>
      </c>
      <c r="AZ2902" s="284" t="str">
        <f t="shared" si="411"/>
        <v/>
      </c>
    </row>
    <row r="2903" spans="1:52" ht="18" customHeight="1">
      <c r="A2903" s="281">
        <v>1763138</v>
      </c>
      <c r="B2903" s="281" t="s">
        <v>4707</v>
      </c>
      <c r="C2903" s="281" t="s">
        <v>9149</v>
      </c>
      <c r="D2903" s="281" t="s">
        <v>4709</v>
      </c>
      <c r="E2903" s="281" t="s">
        <v>9150</v>
      </c>
      <c r="F2903" s="281">
        <v>2</v>
      </c>
      <c r="G2903" s="281" t="s">
        <v>282</v>
      </c>
      <c r="H2903" s="303">
        <v>38863</v>
      </c>
      <c r="I2903" s="281">
        <v>24</v>
      </c>
      <c r="J2903" s="281" t="s">
        <v>260</v>
      </c>
      <c r="K2903" s="281">
        <v>267</v>
      </c>
      <c r="L2903" s="281" t="s">
        <v>328</v>
      </c>
      <c r="M2903" s="281">
        <v>2036</v>
      </c>
      <c r="N2903" s="281" t="s">
        <v>5645</v>
      </c>
      <c r="O2903" s="281">
        <v>2</v>
      </c>
      <c r="P2903" s="281" t="s">
        <v>303</v>
      </c>
      <c r="W2903" s="281">
        <v>-20</v>
      </c>
      <c r="X2903" s="281" t="s">
        <v>1574</v>
      </c>
      <c r="AA2903" s="281">
        <v>-1</v>
      </c>
      <c r="AB2903" s="281" t="s">
        <v>7787</v>
      </c>
      <c r="AC2903" s="303">
        <v>44871</v>
      </c>
      <c r="AD2903" s="281" t="s">
        <v>11542</v>
      </c>
      <c r="AE2903" s="281" t="s">
        <v>1036</v>
      </c>
      <c r="AF2903" s="281" t="s">
        <v>266</v>
      </c>
      <c r="AG2903" s="281" t="s">
        <v>5646</v>
      </c>
      <c r="AI2903" s="281" t="s">
        <v>5647</v>
      </c>
      <c r="AJ2903" s="281" t="s">
        <v>11489</v>
      </c>
      <c r="AN2903" s="303">
        <v>44713</v>
      </c>
      <c r="AP2903" s="284">
        <f t="shared" si="412"/>
        <v>2896</v>
      </c>
      <c r="AQ2903" s="284" t="str">
        <f t="shared" si="413"/>
        <v>馬場本佳1</v>
      </c>
      <c r="AR2903" s="284" t="str">
        <f t="shared" si="414"/>
        <v>ばばもとか1</v>
      </c>
      <c r="AS2903" s="284">
        <f t="shared" si="415"/>
        <v>1763138</v>
      </c>
      <c r="AT2903" s="284" t="str">
        <f t="shared" si="408"/>
        <v>馬場本佳</v>
      </c>
      <c r="AU2903" s="284">
        <f>IF(AT2903="","",COUNTIF(AT$8:AT2903,AT2903))</f>
        <v>1</v>
      </c>
      <c r="AV2903" s="284" t="str">
        <f t="shared" si="409"/>
        <v>ばばもとか</v>
      </c>
      <c r="AW2903" s="284">
        <f>IF(AV2903="","",COUNTIF(AV$8:AV2903,AV2903))</f>
        <v>1</v>
      </c>
      <c r="AX2903" s="284" t="str">
        <f t="shared" si="407"/>
        <v/>
      </c>
      <c r="AY2903" s="284" t="str">
        <f t="shared" si="410"/>
        <v/>
      </c>
      <c r="AZ2903" s="284" t="str">
        <f t="shared" si="411"/>
        <v/>
      </c>
    </row>
    <row r="2904" spans="1:52" ht="18" customHeight="1">
      <c r="A2904" s="281">
        <v>1763169</v>
      </c>
      <c r="B2904" s="281" t="s">
        <v>3134</v>
      </c>
      <c r="C2904" s="281" t="s">
        <v>9151</v>
      </c>
      <c r="D2904" s="281" t="s">
        <v>3136</v>
      </c>
      <c r="E2904" s="281" t="s">
        <v>3582</v>
      </c>
      <c r="F2904" s="281">
        <v>2</v>
      </c>
      <c r="G2904" s="281" t="s">
        <v>282</v>
      </c>
      <c r="H2904" s="303">
        <v>38863</v>
      </c>
      <c r="I2904" s="281">
        <v>24</v>
      </c>
      <c r="J2904" s="281" t="s">
        <v>260</v>
      </c>
      <c r="K2904" s="281">
        <v>266</v>
      </c>
      <c r="L2904" s="281" t="s">
        <v>386</v>
      </c>
      <c r="M2904" s="281">
        <v>2021</v>
      </c>
      <c r="N2904" s="281" t="s">
        <v>387</v>
      </c>
      <c r="O2904" s="281">
        <v>2</v>
      </c>
      <c r="P2904" s="281" t="s">
        <v>303</v>
      </c>
      <c r="W2904" s="281">
        <v>-20</v>
      </c>
      <c r="X2904" s="281" t="s">
        <v>1574</v>
      </c>
      <c r="AA2904" s="281">
        <v>-1</v>
      </c>
      <c r="AB2904" s="281" t="s">
        <v>7787</v>
      </c>
      <c r="AC2904" s="303">
        <v>44871</v>
      </c>
      <c r="AD2904" s="281" t="s">
        <v>11542</v>
      </c>
      <c r="AF2904" s="281" t="s">
        <v>266</v>
      </c>
      <c r="AG2904" s="281" t="s">
        <v>5799</v>
      </c>
      <c r="AI2904" s="281" t="s">
        <v>5800</v>
      </c>
      <c r="AJ2904" s="281" t="s">
        <v>11501</v>
      </c>
      <c r="AN2904" s="303">
        <v>44713</v>
      </c>
      <c r="AP2904" s="284">
        <f t="shared" si="412"/>
        <v>2897</v>
      </c>
      <c r="AQ2904" s="284" t="str">
        <f t="shared" si="413"/>
        <v>矢口遥香1</v>
      </c>
      <c r="AR2904" s="284" t="str">
        <f t="shared" si="414"/>
        <v>やぐちはるか1</v>
      </c>
      <c r="AS2904" s="284">
        <f t="shared" si="415"/>
        <v>1763169</v>
      </c>
      <c r="AT2904" s="284" t="str">
        <f t="shared" si="408"/>
        <v>矢口遥香</v>
      </c>
      <c r="AU2904" s="284">
        <f>IF(AT2904="","",COUNTIF(AT$8:AT2904,AT2904))</f>
        <v>1</v>
      </c>
      <c r="AV2904" s="284" t="str">
        <f t="shared" si="409"/>
        <v>やぐちはるか</v>
      </c>
      <c r="AW2904" s="284">
        <f>IF(AV2904="","",COUNTIF(AV$8:AV2904,AV2904))</f>
        <v>1</v>
      </c>
      <c r="AX2904" s="284" t="str">
        <f t="shared" si="407"/>
        <v/>
      </c>
      <c r="AY2904" s="284" t="str">
        <f t="shared" si="410"/>
        <v/>
      </c>
      <c r="AZ2904" s="284" t="str">
        <f t="shared" si="411"/>
        <v/>
      </c>
    </row>
    <row r="2905" spans="1:52" ht="18" customHeight="1">
      <c r="A2905" s="281">
        <v>1763147</v>
      </c>
      <c r="B2905" s="281" t="s">
        <v>1836</v>
      </c>
      <c r="C2905" s="281" t="s">
        <v>9020</v>
      </c>
      <c r="D2905" s="281" t="s">
        <v>1838</v>
      </c>
      <c r="E2905" s="281" t="s">
        <v>6206</v>
      </c>
      <c r="F2905" s="281">
        <v>2</v>
      </c>
      <c r="G2905" s="281" t="s">
        <v>282</v>
      </c>
      <c r="H2905" s="303">
        <v>38866</v>
      </c>
      <c r="I2905" s="281">
        <v>24</v>
      </c>
      <c r="J2905" s="281" t="s">
        <v>260</v>
      </c>
      <c r="K2905" s="281">
        <v>267</v>
      </c>
      <c r="L2905" s="281" t="s">
        <v>328</v>
      </c>
      <c r="M2905" s="281">
        <v>2036</v>
      </c>
      <c r="N2905" s="281" t="s">
        <v>5645</v>
      </c>
      <c r="O2905" s="281">
        <v>2</v>
      </c>
      <c r="P2905" s="281" t="s">
        <v>303</v>
      </c>
      <c r="W2905" s="281">
        <v>-20</v>
      </c>
      <c r="X2905" s="281" t="s">
        <v>1574</v>
      </c>
      <c r="AA2905" s="281">
        <v>-1</v>
      </c>
      <c r="AB2905" s="281" t="s">
        <v>7787</v>
      </c>
      <c r="AC2905" s="303">
        <v>44871</v>
      </c>
      <c r="AD2905" s="281" t="s">
        <v>11542</v>
      </c>
      <c r="AE2905" s="281" t="s">
        <v>1036</v>
      </c>
      <c r="AF2905" s="281" t="s">
        <v>266</v>
      </c>
      <c r="AG2905" s="281" t="s">
        <v>5646</v>
      </c>
      <c r="AI2905" s="281" t="s">
        <v>5647</v>
      </c>
      <c r="AJ2905" s="281" t="s">
        <v>11489</v>
      </c>
      <c r="AN2905" s="303">
        <v>44713</v>
      </c>
      <c r="AP2905" s="284">
        <f t="shared" si="412"/>
        <v>2898</v>
      </c>
      <c r="AQ2905" s="284" t="str">
        <f t="shared" si="413"/>
        <v>北村芽依1</v>
      </c>
      <c r="AR2905" s="284" t="str">
        <f t="shared" si="414"/>
        <v>きたむらめい1</v>
      </c>
      <c r="AS2905" s="284">
        <f t="shared" si="415"/>
        <v>1763147</v>
      </c>
      <c r="AT2905" s="284" t="str">
        <f t="shared" si="408"/>
        <v>北村芽依</v>
      </c>
      <c r="AU2905" s="284">
        <f>IF(AT2905="","",COUNTIF(AT$8:AT2905,AT2905))</f>
        <v>1</v>
      </c>
      <c r="AV2905" s="284" t="str">
        <f t="shared" si="409"/>
        <v>きたむらめい</v>
      </c>
      <c r="AW2905" s="284">
        <f>IF(AV2905="","",COUNTIF(AV$8:AV2905,AV2905))</f>
        <v>1</v>
      </c>
      <c r="AX2905" s="284" t="str">
        <f t="shared" si="407"/>
        <v/>
      </c>
      <c r="AY2905" s="284" t="str">
        <f t="shared" si="410"/>
        <v/>
      </c>
      <c r="AZ2905" s="284" t="str">
        <f t="shared" si="411"/>
        <v/>
      </c>
    </row>
    <row r="2906" spans="1:52" ht="18" customHeight="1">
      <c r="A2906" s="281">
        <v>1763154</v>
      </c>
      <c r="B2906" s="281" t="s">
        <v>5956</v>
      </c>
      <c r="C2906" s="281" t="s">
        <v>4262</v>
      </c>
      <c r="D2906" s="281" t="s">
        <v>5958</v>
      </c>
      <c r="E2906" s="281" t="s">
        <v>4211</v>
      </c>
      <c r="F2906" s="281">
        <v>2</v>
      </c>
      <c r="G2906" s="281" t="s">
        <v>282</v>
      </c>
      <c r="H2906" s="303">
        <v>38868</v>
      </c>
      <c r="I2906" s="281">
        <v>24</v>
      </c>
      <c r="J2906" s="281" t="s">
        <v>260</v>
      </c>
      <c r="K2906" s="281">
        <v>266</v>
      </c>
      <c r="L2906" s="281" t="s">
        <v>386</v>
      </c>
      <c r="M2906" s="281">
        <v>2021</v>
      </c>
      <c r="N2906" s="281" t="s">
        <v>387</v>
      </c>
      <c r="O2906" s="281">
        <v>2</v>
      </c>
      <c r="P2906" s="281" t="s">
        <v>303</v>
      </c>
      <c r="W2906" s="281">
        <v>-20</v>
      </c>
      <c r="X2906" s="281" t="s">
        <v>1574</v>
      </c>
      <c r="AA2906" s="281">
        <v>-1</v>
      </c>
      <c r="AB2906" s="281" t="s">
        <v>7787</v>
      </c>
      <c r="AC2906" s="303">
        <v>44871</v>
      </c>
      <c r="AD2906" s="281" t="s">
        <v>11542</v>
      </c>
      <c r="AF2906" s="281" t="s">
        <v>266</v>
      </c>
      <c r="AG2906" s="281" t="s">
        <v>5799</v>
      </c>
      <c r="AI2906" s="281" t="s">
        <v>5800</v>
      </c>
      <c r="AJ2906" s="281" t="s">
        <v>11501</v>
      </c>
      <c r="AN2906" s="303">
        <v>44713</v>
      </c>
      <c r="AP2906" s="284">
        <f t="shared" si="412"/>
        <v>2899</v>
      </c>
      <c r="AQ2906" s="284" t="str">
        <f t="shared" si="413"/>
        <v>秋山美咲1</v>
      </c>
      <c r="AR2906" s="284" t="str">
        <f t="shared" si="414"/>
        <v>あきやまみさき1</v>
      </c>
      <c r="AS2906" s="284">
        <f t="shared" si="415"/>
        <v>1763154</v>
      </c>
      <c r="AT2906" s="284" t="str">
        <f t="shared" si="408"/>
        <v>秋山美咲</v>
      </c>
      <c r="AU2906" s="284">
        <f>IF(AT2906="","",COUNTIF(AT$8:AT2906,AT2906))</f>
        <v>1</v>
      </c>
      <c r="AV2906" s="284" t="str">
        <f t="shared" si="409"/>
        <v>あきやまみさき</v>
      </c>
      <c r="AW2906" s="284">
        <f>IF(AV2906="","",COUNTIF(AV$8:AV2906,AV2906))</f>
        <v>1</v>
      </c>
      <c r="AX2906" s="284" t="str">
        <f t="shared" si="407"/>
        <v/>
      </c>
      <c r="AY2906" s="284" t="str">
        <f t="shared" si="410"/>
        <v/>
      </c>
      <c r="AZ2906" s="284" t="str">
        <f t="shared" si="411"/>
        <v/>
      </c>
    </row>
    <row r="2907" spans="1:52" ht="18" customHeight="1">
      <c r="A2907" s="281">
        <v>1763092</v>
      </c>
      <c r="B2907" s="281" t="s">
        <v>7765</v>
      </c>
      <c r="C2907" s="281" t="s">
        <v>9152</v>
      </c>
      <c r="D2907" s="281" t="s">
        <v>7766</v>
      </c>
      <c r="E2907" s="281" t="s">
        <v>9153</v>
      </c>
      <c r="F2907" s="281">
        <v>2</v>
      </c>
      <c r="G2907" s="281" t="s">
        <v>282</v>
      </c>
      <c r="H2907" s="303">
        <v>38869</v>
      </c>
      <c r="I2907" s="281">
        <v>24</v>
      </c>
      <c r="J2907" s="281" t="s">
        <v>260</v>
      </c>
      <c r="K2907" s="281">
        <v>267</v>
      </c>
      <c r="L2907" s="281" t="s">
        <v>328</v>
      </c>
      <c r="M2907" s="281">
        <v>2024</v>
      </c>
      <c r="N2907" s="281" t="s">
        <v>5659</v>
      </c>
      <c r="O2907" s="281">
        <v>2</v>
      </c>
      <c r="P2907" s="281" t="s">
        <v>303</v>
      </c>
      <c r="W2907" s="281">
        <v>-20</v>
      </c>
      <c r="X2907" s="281" t="s">
        <v>1574</v>
      </c>
      <c r="AA2907" s="281">
        <v>-1</v>
      </c>
      <c r="AB2907" s="281" t="s">
        <v>7787</v>
      </c>
      <c r="AC2907" s="303">
        <v>44871</v>
      </c>
      <c r="AD2907" s="281" t="s">
        <v>11542</v>
      </c>
      <c r="AE2907" s="281" t="s">
        <v>2079</v>
      </c>
      <c r="AF2907" s="281" t="s">
        <v>266</v>
      </c>
      <c r="AG2907" s="281" t="s">
        <v>7401</v>
      </c>
      <c r="AH2907" s="281" t="s">
        <v>5661</v>
      </c>
      <c r="AI2907" s="281" t="s">
        <v>5662</v>
      </c>
      <c r="AJ2907" s="281" t="s">
        <v>11491</v>
      </c>
      <c r="AN2907" s="303">
        <v>44713</v>
      </c>
      <c r="AP2907" s="284">
        <f t="shared" si="412"/>
        <v>2900</v>
      </c>
      <c r="AQ2907" s="284" t="str">
        <f t="shared" si="413"/>
        <v>小川福美1</v>
      </c>
      <c r="AR2907" s="284" t="str">
        <f t="shared" si="414"/>
        <v>おがわふくみ1</v>
      </c>
      <c r="AS2907" s="284">
        <f t="shared" si="415"/>
        <v>1763092</v>
      </c>
      <c r="AT2907" s="284" t="str">
        <f t="shared" si="408"/>
        <v>小川福美</v>
      </c>
      <c r="AU2907" s="284">
        <f>IF(AT2907="","",COUNTIF(AT$8:AT2907,AT2907))</f>
        <v>1</v>
      </c>
      <c r="AV2907" s="284" t="str">
        <f t="shared" si="409"/>
        <v>おがわふくみ</v>
      </c>
      <c r="AW2907" s="284">
        <f>IF(AV2907="","",COUNTIF(AV$8:AV2907,AV2907))</f>
        <v>1</v>
      </c>
      <c r="AX2907" s="284" t="str">
        <f t="shared" si="407"/>
        <v/>
      </c>
      <c r="AY2907" s="284" t="str">
        <f t="shared" si="410"/>
        <v/>
      </c>
      <c r="AZ2907" s="284" t="str">
        <f t="shared" si="411"/>
        <v/>
      </c>
    </row>
    <row r="2908" spans="1:52" ht="18" customHeight="1">
      <c r="A2908" s="281">
        <v>1763257</v>
      </c>
      <c r="B2908" s="281" t="s">
        <v>3035</v>
      </c>
      <c r="C2908" s="281" t="s">
        <v>9154</v>
      </c>
      <c r="D2908" s="281" t="s">
        <v>3037</v>
      </c>
      <c r="E2908" s="281" t="s">
        <v>9155</v>
      </c>
      <c r="F2908" s="281">
        <v>2</v>
      </c>
      <c r="G2908" s="281" t="s">
        <v>282</v>
      </c>
      <c r="H2908" s="303">
        <v>38869</v>
      </c>
      <c r="I2908" s="281">
        <v>24</v>
      </c>
      <c r="J2908" s="281" t="s">
        <v>260</v>
      </c>
      <c r="K2908" s="281">
        <v>267</v>
      </c>
      <c r="L2908" s="281" t="s">
        <v>328</v>
      </c>
      <c r="M2908" s="281">
        <v>2028</v>
      </c>
      <c r="N2908" s="281" t="s">
        <v>341</v>
      </c>
      <c r="O2908" s="281">
        <v>2</v>
      </c>
      <c r="P2908" s="281" t="s">
        <v>303</v>
      </c>
      <c r="W2908" s="281">
        <v>-20</v>
      </c>
      <c r="X2908" s="281" t="s">
        <v>1574</v>
      </c>
      <c r="AA2908" s="281">
        <v>-1</v>
      </c>
      <c r="AB2908" s="281" t="s">
        <v>7787</v>
      </c>
      <c r="AC2908" s="303">
        <v>44871</v>
      </c>
      <c r="AD2908" s="281" t="s">
        <v>11542</v>
      </c>
      <c r="AE2908" s="281" t="s">
        <v>9156</v>
      </c>
      <c r="AF2908" s="281" t="s">
        <v>266</v>
      </c>
      <c r="AG2908" s="281" t="s">
        <v>5794</v>
      </c>
      <c r="AI2908" s="281" t="s">
        <v>5795</v>
      </c>
      <c r="AJ2908" s="281" t="s">
        <v>11500</v>
      </c>
      <c r="AN2908" s="303">
        <v>44713</v>
      </c>
      <c r="AP2908" s="284">
        <f t="shared" si="412"/>
        <v>2901</v>
      </c>
      <c r="AQ2908" s="284" t="str">
        <f t="shared" si="413"/>
        <v>関風和花1</v>
      </c>
      <c r="AR2908" s="284" t="str">
        <f t="shared" si="414"/>
        <v>せきふわか1</v>
      </c>
      <c r="AS2908" s="284">
        <f t="shared" si="415"/>
        <v>1763257</v>
      </c>
      <c r="AT2908" s="284" t="str">
        <f t="shared" si="408"/>
        <v>関風和花</v>
      </c>
      <c r="AU2908" s="284">
        <f>IF(AT2908="","",COUNTIF(AT$8:AT2908,AT2908))</f>
        <v>1</v>
      </c>
      <c r="AV2908" s="284" t="str">
        <f t="shared" si="409"/>
        <v>せきふわか</v>
      </c>
      <c r="AW2908" s="284">
        <f>IF(AV2908="","",COUNTIF(AV$8:AV2908,AV2908))</f>
        <v>1</v>
      </c>
      <c r="AX2908" s="284" t="str">
        <f t="shared" si="407"/>
        <v/>
      </c>
      <c r="AY2908" s="284" t="str">
        <f t="shared" si="410"/>
        <v/>
      </c>
      <c r="AZ2908" s="284" t="str">
        <f t="shared" si="411"/>
        <v/>
      </c>
    </row>
    <row r="2909" spans="1:52" ht="18" customHeight="1">
      <c r="A2909" s="281">
        <v>1763268</v>
      </c>
      <c r="B2909" s="281" t="s">
        <v>1103</v>
      </c>
      <c r="C2909" s="281" t="s">
        <v>9157</v>
      </c>
      <c r="D2909" s="281" t="s">
        <v>1105</v>
      </c>
      <c r="E2909" s="281" t="s">
        <v>6779</v>
      </c>
      <c r="F2909" s="281">
        <v>1</v>
      </c>
      <c r="G2909" s="281" t="s">
        <v>259</v>
      </c>
      <c r="H2909" s="303">
        <v>38870</v>
      </c>
      <c r="I2909" s="281">
        <v>24</v>
      </c>
      <c r="J2909" s="281" t="s">
        <v>260</v>
      </c>
      <c r="K2909" s="281">
        <v>264</v>
      </c>
      <c r="L2909" s="281" t="s">
        <v>301</v>
      </c>
      <c r="M2909" s="281">
        <v>2016</v>
      </c>
      <c r="N2909" s="281" t="s">
        <v>5489</v>
      </c>
      <c r="O2909" s="281">
        <v>2</v>
      </c>
      <c r="P2909" s="281" t="s">
        <v>303</v>
      </c>
      <c r="W2909" s="281">
        <v>-20</v>
      </c>
      <c r="X2909" s="281" t="s">
        <v>1574</v>
      </c>
      <c r="AA2909" s="281">
        <v>-1</v>
      </c>
      <c r="AB2909" s="281" t="s">
        <v>7787</v>
      </c>
      <c r="AC2909" s="303">
        <v>44871</v>
      </c>
      <c r="AD2909" s="281" t="s">
        <v>11542</v>
      </c>
      <c r="AE2909" s="281" t="s">
        <v>346</v>
      </c>
      <c r="AF2909" s="281" t="s">
        <v>266</v>
      </c>
      <c r="AG2909" s="281" t="s">
        <v>4983</v>
      </c>
      <c r="AN2909" s="303">
        <v>44713</v>
      </c>
      <c r="AP2909" s="284">
        <f t="shared" si="412"/>
        <v>2902</v>
      </c>
      <c r="AQ2909" s="284" t="str">
        <f t="shared" si="413"/>
        <v>髙橋快光1</v>
      </c>
      <c r="AR2909" s="284" t="str">
        <f t="shared" si="414"/>
        <v>たかはしかいり1</v>
      </c>
      <c r="AS2909" s="284">
        <f t="shared" si="415"/>
        <v>1763268</v>
      </c>
      <c r="AT2909" s="284" t="str">
        <f t="shared" si="408"/>
        <v>髙橋快光</v>
      </c>
      <c r="AU2909" s="284">
        <f>IF(AT2909="","",COUNTIF(AT$8:AT2909,AT2909))</f>
        <v>1</v>
      </c>
      <c r="AV2909" s="284" t="str">
        <f t="shared" si="409"/>
        <v>たかはしかいり</v>
      </c>
      <c r="AW2909" s="284">
        <f>IF(AV2909="","",COUNTIF(AV$8:AV2909,AV2909))</f>
        <v>1</v>
      </c>
      <c r="AX2909" s="284" t="str">
        <f t="shared" si="407"/>
        <v/>
      </c>
      <c r="AY2909" s="284" t="str">
        <f t="shared" si="410"/>
        <v/>
      </c>
      <c r="AZ2909" s="284" t="str">
        <f t="shared" si="411"/>
        <v/>
      </c>
    </row>
    <row r="2910" spans="1:52" ht="18" customHeight="1">
      <c r="A2910" s="281">
        <v>1763157</v>
      </c>
      <c r="B2910" s="281" t="s">
        <v>4041</v>
      </c>
      <c r="C2910" s="281" t="s">
        <v>9158</v>
      </c>
      <c r="D2910" s="281" t="s">
        <v>4043</v>
      </c>
      <c r="E2910" s="281" t="s">
        <v>9159</v>
      </c>
      <c r="F2910" s="281">
        <v>2</v>
      </c>
      <c r="G2910" s="281" t="s">
        <v>282</v>
      </c>
      <c r="H2910" s="303">
        <v>38873</v>
      </c>
      <c r="I2910" s="281">
        <v>24</v>
      </c>
      <c r="J2910" s="281" t="s">
        <v>260</v>
      </c>
      <c r="K2910" s="281">
        <v>266</v>
      </c>
      <c r="L2910" s="281" t="s">
        <v>386</v>
      </c>
      <c r="M2910" s="281">
        <v>2021</v>
      </c>
      <c r="N2910" s="281" t="s">
        <v>387</v>
      </c>
      <c r="O2910" s="281">
        <v>2</v>
      </c>
      <c r="P2910" s="281" t="s">
        <v>303</v>
      </c>
      <c r="W2910" s="281">
        <v>-20</v>
      </c>
      <c r="X2910" s="281" t="s">
        <v>1574</v>
      </c>
      <c r="AA2910" s="281">
        <v>-1</v>
      </c>
      <c r="AB2910" s="281" t="s">
        <v>7787</v>
      </c>
      <c r="AC2910" s="303">
        <v>44871</v>
      </c>
      <c r="AD2910" s="281" t="s">
        <v>11542</v>
      </c>
      <c r="AF2910" s="281" t="s">
        <v>266</v>
      </c>
      <c r="AG2910" s="281" t="s">
        <v>5799</v>
      </c>
      <c r="AI2910" s="281" t="s">
        <v>5800</v>
      </c>
      <c r="AJ2910" s="281" t="s">
        <v>11501</v>
      </c>
      <c r="AN2910" s="303">
        <v>44713</v>
      </c>
      <c r="AP2910" s="284">
        <f t="shared" si="412"/>
        <v>2903</v>
      </c>
      <c r="AQ2910" s="284" t="str">
        <f t="shared" si="413"/>
        <v>黒岩真未1</v>
      </c>
      <c r="AR2910" s="284" t="str">
        <f t="shared" si="414"/>
        <v>くろいわまみ1</v>
      </c>
      <c r="AS2910" s="284">
        <f t="shared" si="415"/>
        <v>1763157</v>
      </c>
      <c r="AT2910" s="284" t="str">
        <f t="shared" si="408"/>
        <v>黒岩真未</v>
      </c>
      <c r="AU2910" s="284">
        <f>IF(AT2910="","",COUNTIF(AT$8:AT2910,AT2910))</f>
        <v>1</v>
      </c>
      <c r="AV2910" s="284" t="str">
        <f t="shared" si="409"/>
        <v>くろいわまみ</v>
      </c>
      <c r="AW2910" s="284">
        <f>IF(AV2910="","",COUNTIF(AV$8:AV2910,AV2910))</f>
        <v>1</v>
      </c>
      <c r="AX2910" s="284" t="str">
        <f t="shared" si="407"/>
        <v/>
      </c>
      <c r="AY2910" s="284" t="str">
        <f t="shared" si="410"/>
        <v/>
      </c>
      <c r="AZ2910" s="284" t="str">
        <f t="shared" si="411"/>
        <v/>
      </c>
    </row>
    <row r="2911" spans="1:52" ht="18" customHeight="1">
      <c r="A2911" s="281">
        <v>1763164</v>
      </c>
      <c r="B2911" s="281" t="s">
        <v>7997</v>
      </c>
      <c r="C2911" s="281" t="s">
        <v>9160</v>
      </c>
      <c r="D2911" s="281" t="s">
        <v>7999</v>
      </c>
      <c r="E2911" s="281" t="s">
        <v>8769</v>
      </c>
      <c r="F2911" s="281">
        <v>2</v>
      </c>
      <c r="G2911" s="281" t="s">
        <v>282</v>
      </c>
      <c r="H2911" s="303">
        <v>38875</v>
      </c>
      <c r="I2911" s="281">
        <v>24</v>
      </c>
      <c r="J2911" s="281" t="s">
        <v>260</v>
      </c>
      <c r="K2911" s="281">
        <v>266</v>
      </c>
      <c r="L2911" s="281" t="s">
        <v>386</v>
      </c>
      <c r="M2911" s="281">
        <v>2021</v>
      </c>
      <c r="N2911" s="281" t="s">
        <v>387</v>
      </c>
      <c r="O2911" s="281">
        <v>2</v>
      </c>
      <c r="P2911" s="281" t="s">
        <v>303</v>
      </c>
      <c r="W2911" s="281">
        <v>-20</v>
      </c>
      <c r="X2911" s="281" t="s">
        <v>1574</v>
      </c>
      <c r="AA2911" s="281">
        <v>-1</v>
      </c>
      <c r="AB2911" s="281" t="s">
        <v>7787</v>
      </c>
      <c r="AC2911" s="303">
        <v>44871</v>
      </c>
      <c r="AD2911" s="281" t="s">
        <v>11542</v>
      </c>
      <c r="AF2911" s="281" t="s">
        <v>266</v>
      </c>
      <c r="AG2911" s="281" t="s">
        <v>5799</v>
      </c>
      <c r="AI2911" s="281" t="s">
        <v>5800</v>
      </c>
      <c r="AJ2911" s="281" t="s">
        <v>11501</v>
      </c>
      <c r="AN2911" s="303">
        <v>44713</v>
      </c>
      <c r="AP2911" s="284">
        <f t="shared" si="412"/>
        <v>2904</v>
      </c>
      <c r="AQ2911" s="284" t="str">
        <f t="shared" si="413"/>
        <v>野本純華1</v>
      </c>
      <c r="AR2911" s="284" t="str">
        <f t="shared" si="414"/>
        <v>のもとしゅか1</v>
      </c>
      <c r="AS2911" s="284">
        <f t="shared" si="415"/>
        <v>1763164</v>
      </c>
      <c r="AT2911" s="284" t="str">
        <f t="shared" si="408"/>
        <v>野本純華</v>
      </c>
      <c r="AU2911" s="284">
        <f>IF(AT2911="","",COUNTIF(AT$8:AT2911,AT2911))</f>
        <v>1</v>
      </c>
      <c r="AV2911" s="284" t="str">
        <f t="shared" si="409"/>
        <v>のもとしゅか</v>
      </c>
      <c r="AW2911" s="284">
        <f>IF(AV2911="","",COUNTIF(AV$8:AV2911,AV2911))</f>
        <v>1</v>
      </c>
      <c r="AX2911" s="284" t="str">
        <f t="shared" si="407"/>
        <v/>
      </c>
      <c r="AY2911" s="284" t="str">
        <f t="shared" si="410"/>
        <v/>
      </c>
      <c r="AZ2911" s="284" t="str">
        <f t="shared" si="411"/>
        <v/>
      </c>
    </row>
    <row r="2912" spans="1:52" ht="18" customHeight="1">
      <c r="A2912" s="281">
        <v>1673556</v>
      </c>
      <c r="B2912" s="281" t="s">
        <v>628</v>
      </c>
      <c r="C2912" s="281" t="s">
        <v>9161</v>
      </c>
      <c r="D2912" s="281" t="s">
        <v>630</v>
      </c>
      <c r="E2912" s="281" t="s">
        <v>8899</v>
      </c>
      <c r="F2912" s="281">
        <v>2</v>
      </c>
      <c r="G2912" s="281" t="s">
        <v>282</v>
      </c>
      <c r="H2912" s="303">
        <v>38884</v>
      </c>
      <c r="I2912" s="281">
        <v>24</v>
      </c>
      <c r="J2912" s="281" t="s">
        <v>260</v>
      </c>
      <c r="K2912" s="281">
        <v>267</v>
      </c>
      <c r="L2912" s="281" t="s">
        <v>328</v>
      </c>
      <c r="M2912" s="281">
        <v>2042</v>
      </c>
      <c r="N2912" s="281" t="s">
        <v>5507</v>
      </c>
      <c r="O2912" s="281">
        <v>2</v>
      </c>
      <c r="P2912" s="281" t="s">
        <v>303</v>
      </c>
      <c r="W2912" s="281">
        <v>-20</v>
      </c>
      <c r="X2912" s="281" t="s">
        <v>1574</v>
      </c>
      <c r="AA2912" s="281">
        <v>-1</v>
      </c>
      <c r="AB2912" s="281" t="s">
        <v>7787</v>
      </c>
      <c r="AC2912" s="303">
        <v>44871</v>
      </c>
      <c r="AD2912" s="281" t="s">
        <v>11542</v>
      </c>
      <c r="AE2912" s="281" t="s">
        <v>3243</v>
      </c>
      <c r="AF2912" s="281" t="s">
        <v>266</v>
      </c>
      <c r="AG2912" s="281" t="s">
        <v>5508</v>
      </c>
      <c r="AI2912" s="281" t="s">
        <v>5509</v>
      </c>
      <c r="AJ2912" s="281" t="s">
        <v>11478</v>
      </c>
      <c r="AN2912" s="303">
        <v>43625</v>
      </c>
      <c r="AP2912" s="284">
        <f t="shared" si="412"/>
        <v>2905</v>
      </c>
      <c r="AQ2912" s="284" t="str">
        <f t="shared" si="413"/>
        <v>中村紗文1</v>
      </c>
      <c r="AR2912" s="284" t="str">
        <f t="shared" si="414"/>
        <v>なかむらさあや1</v>
      </c>
      <c r="AS2912" s="284">
        <f t="shared" si="415"/>
        <v>1673556</v>
      </c>
      <c r="AT2912" s="284" t="str">
        <f t="shared" si="408"/>
        <v>中村紗文</v>
      </c>
      <c r="AU2912" s="284">
        <f>IF(AT2912="","",COUNTIF(AT$8:AT2912,AT2912))</f>
        <v>1</v>
      </c>
      <c r="AV2912" s="284" t="str">
        <f t="shared" si="409"/>
        <v>なかむらさあや</v>
      </c>
      <c r="AW2912" s="284">
        <f>IF(AV2912="","",COUNTIF(AV$8:AV2912,AV2912))</f>
        <v>1</v>
      </c>
      <c r="AX2912" s="284" t="str">
        <f t="shared" si="407"/>
        <v/>
      </c>
      <c r="AY2912" s="284" t="str">
        <f t="shared" si="410"/>
        <v/>
      </c>
      <c r="AZ2912" s="284" t="str">
        <f t="shared" si="411"/>
        <v/>
      </c>
    </row>
    <row r="2913" spans="1:52" ht="18" customHeight="1">
      <c r="A2913" s="281">
        <v>1763699</v>
      </c>
      <c r="B2913" s="281" t="s">
        <v>421</v>
      </c>
      <c r="C2913" s="281" t="s">
        <v>9162</v>
      </c>
      <c r="D2913" s="281" t="s">
        <v>423</v>
      </c>
      <c r="E2913" s="281" t="s">
        <v>5224</v>
      </c>
      <c r="F2913" s="281">
        <v>2</v>
      </c>
      <c r="G2913" s="281" t="s">
        <v>282</v>
      </c>
      <c r="H2913" s="303">
        <v>38886</v>
      </c>
      <c r="I2913" s="281">
        <v>24</v>
      </c>
      <c r="J2913" s="281" t="s">
        <v>260</v>
      </c>
      <c r="K2913" s="281">
        <v>278</v>
      </c>
      <c r="L2913" s="281" t="s">
        <v>445</v>
      </c>
      <c r="M2913" s="281">
        <v>2094</v>
      </c>
      <c r="N2913" s="281" t="s">
        <v>5649</v>
      </c>
      <c r="O2913" s="281">
        <v>2</v>
      </c>
      <c r="P2913" s="281" t="s">
        <v>303</v>
      </c>
      <c r="W2913" s="281">
        <v>-20</v>
      </c>
      <c r="X2913" s="281" t="s">
        <v>1574</v>
      </c>
      <c r="AA2913" s="281">
        <v>-1</v>
      </c>
      <c r="AB2913" s="281" t="s">
        <v>7787</v>
      </c>
      <c r="AC2913" s="303">
        <v>44871</v>
      </c>
      <c r="AD2913" s="281" t="s">
        <v>11543</v>
      </c>
      <c r="AE2913" s="281" t="s">
        <v>5650</v>
      </c>
      <c r="AF2913" s="281" t="s">
        <v>266</v>
      </c>
      <c r="AG2913" s="281" t="s">
        <v>5651</v>
      </c>
      <c r="AI2913" s="281" t="s">
        <v>5652</v>
      </c>
      <c r="AJ2913" s="281" t="s">
        <v>11490</v>
      </c>
      <c r="AN2913" s="303">
        <v>44713</v>
      </c>
      <c r="AP2913" s="284">
        <f t="shared" si="412"/>
        <v>2906</v>
      </c>
      <c r="AQ2913" s="284" t="str">
        <f t="shared" si="413"/>
        <v>小林愛友1</v>
      </c>
      <c r="AR2913" s="284" t="str">
        <f t="shared" si="414"/>
        <v>こばやしまゆ1</v>
      </c>
      <c r="AS2913" s="284">
        <f t="shared" si="415"/>
        <v>1763699</v>
      </c>
      <c r="AT2913" s="284" t="str">
        <f t="shared" si="408"/>
        <v>小林愛友</v>
      </c>
      <c r="AU2913" s="284">
        <f>IF(AT2913="","",COUNTIF(AT$8:AT2913,AT2913))</f>
        <v>1</v>
      </c>
      <c r="AV2913" s="284" t="str">
        <f t="shared" si="409"/>
        <v>こばやしまゆ</v>
      </c>
      <c r="AW2913" s="284">
        <f>IF(AV2913="","",COUNTIF(AV$8:AV2913,AV2913))</f>
        <v>1</v>
      </c>
      <c r="AX2913" s="284" t="str">
        <f t="shared" si="407"/>
        <v/>
      </c>
      <c r="AY2913" s="284" t="str">
        <f t="shared" si="410"/>
        <v/>
      </c>
      <c r="AZ2913" s="284" t="str">
        <f t="shared" si="411"/>
        <v/>
      </c>
    </row>
    <row r="2914" spans="1:52" ht="18" customHeight="1">
      <c r="A2914" s="281">
        <v>1764700</v>
      </c>
      <c r="B2914" s="281" t="s">
        <v>7863</v>
      </c>
      <c r="C2914" s="281" t="s">
        <v>6001</v>
      </c>
      <c r="D2914" s="281" t="s">
        <v>7865</v>
      </c>
      <c r="E2914" s="281" t="s">
        <v>6002</v>
      </c>
      <c r="F2914" s="281">
        <v>2</v>
      </c>
      <c r="G2914" s="281" t="s">
        <v>282</v>
      </c>
      <c r="H2914" s="303">
        <v>38886</v>
      </c>
      <c r="I2914" s="281">
        <v>24</v>
      </c>
      <c r="J2914" s="281" t="s">
        <v>260</v>
      </c>
      <c r="K2914" s="281">
        <v>280</v>
      </c>
      <c r="L2914" s="281" t="s">
        <v>334</v>
      </c>
      <c r="M2914" s="281">
        <v>2112</v>
      </c>
      <c r="N2914" s="281" t="s">
        <v>7692</v>
      </c>
      <c r="O2914" s="281">
        <v>2</v>
      </c>
      <c r="P2914" s="281" t="s">
        <v>303</v>
      </c>
      <c r="W2914" s="281">
        <v>-20</v>
      </c>
      <c r="X2914" s="281" t="s">
        <v>1574</v>
      </c>
      <c r="AA2914" s="281">
        <v>-1</v>
      </c>
      <c r="AB2914" s="281" t="s">
        <v>7787</v>
      </c>
      <c r="AC2914" s="303">
        <v>44871</v>
      </c>
      <c r="AD2914" s="281" t="s">
        <v>11543</v>
      </c>
      <c r="AN2914" s="303">
        <v>44718</v>
      </c>
      <c r="AP2914" s="284">
        <f t="shared" si="412"/>
        <v>2907</v>
      </c>
      <c r="AQ2914" s="284" t="str">
        <f t="shared" si="413"/>
        <v>藤本真緒1</v>
      </c>
      <c r="AR2914" s="284" t="str">
        <f t="shared" si="414"/>
        <v>ふじもとまお1</v>
      </c>
      <c r="AS2914" s="284">
        <f t="shared" si="415"/>
        <v>1764700</v>
      </c>
      <c r="AT2914" s="284" t="str">
        <f t="shared" si="408"/>
        <v>藤本真緒</v>
      </c>
      <c r="AU2914" s="284">
        <f>IF(AT2914="","",COUNTIF(AT$8:AT2914,AT2914))</f>
        <v>1</v>
      </c>
      <c r="AV2914" s="284" t="str">
        <f t="shared" si="409"/>
        <v>ふじもとまお</v>
      </c>
      <c r="AW2914" s="284">
        <f>IF(AV2914="","",COUNTIF(AV$8:AV2914,AV2914))</f>
        <v>1</v>
      </c>
      <c r="AX2914" s="284" t="str">
        <f t="shared" si="407"/>
        <v/>
      </c>
      <c r="AY2914" s="284" t="str">
        <f t="shared" si="410"/>
        <v/>
      </c>
      <c r="AZ2914" s="284" t="str">
        <f t="shared" si="411"/>
        <v/>
      </c>
    </row>
    <row r="2915" spans="1:52" ht="18" customHeight="1">
      <c r="A2915" s="281">
        <v>1763053</v>
      </c>
      <c r="B2915" s="281" t="s">
        <v>628</v>
      </c>
      <c r="C2915" s="281" t="s">
        <v>9163</v>
      </c>
      <c r="D2915" s="281" t="s">
        <v>630</v>
      </c>
      <c r="E2915" s="281" t="s">
        <v>4177</v>
      </c>
      <c r="F2915" s="281">
        <v>1</v>
      </c>
      <c r="G2915" s="281" t="s">
        <v>259</v>
      </c>
      <c r="H2915" s="303">
        <v>38887</v>
      </c>
      <c r="I2915" s="281">
        <v>24</v>
      </c>
      <c r="J2915" s="281" t="s">
        <v>260</v>
      </c>
      <c r="K2915" s="281">
        <v>267</v>
      </c>
      <c r="L2915" s="281" t="s">
        <v>328</v>
      </c>
      <c r="M2915" s="281">
        <v>2032</v>
      </c>
      <c r="N2915" s="281" t="s">
        <v>5556</v>
      </c>
      <c r="O2915" s="281">
        <v>2</v>
      </c>
      <c r="P2915" s="281" t="s">
        <v>303</v>
      </c>
      <c r="W2915" s="281">
        <v>-20</v>
      </c>
      <c r="X2915" s="281" t="s">
        <v>1574</v>
      </c>
      <c r="AA2915" s="281">
        <v>-1</v>
      </c>
      <c r="AB2915" s="281" t="s">
        <v>7787</v>
      </c>
      <c r="AC2915" s="303">
        <v>44871</v>
      </c>
      <c r="AD2915" s="281" t="s">
        <v>11542</v>
      </c>
      <c r="AI2915" s="281" t="s">
        <v>5559</v>
      </c>
      <c r="AJ2915" s="281" t="s">
        <v>11481</v>
      </c>
      <c r="AN2915" s="303">
        <v>44713</v>
      </c>
      <c r="AP2915" s="284">
        <f t="shared" si="412"/>
        <v>2908</v>
      </c>
      <c r="AQ2915" s="284" t="str">
        <f t="shared" si="413"/>
        <v>中村功太郎1</v>
      </c>
      <c r="AR2915" s="284" t="str">
        <f t="shared" si="414"/>
        <v>なかむらこうたろう1</v>
      </c>
      <c r="AS2915" s="284">
        <f t="shared" si="415"/>
        <v>1763053</v>
      </c>
      <c r="AT2915" s="284" t="str">
        <f t="shared" si="408"/>
        <v>中村功太郎</v>
      </c>
      <c r="AU2915" s="284">
        <f>IF(AT2915="","",COUNTIF(AT$8:AT2915,AT2915))</f>
        <v>1</v>
      </c>
      <c r="AV2915" s="284" t="str">
        <f t="shared" si="409"/>
        <v>なかむらこうたろう</v>
      </c>
      <c r="AW2915" s="284">
        <f>IF(AV2915="","",COUNTIF(AV$8:AV2915,AV2915))</f>
        <v>1</v>
      </c>
      <c r="AX2915" s="284" t="str">
        <f t="shared" si="407"/>
        <v/>
      </c>
      <c r="AY2915" s="284" t="str">
        <f t="shared" si="410"/>
        <v/>
      </c>
      <c r="AZ2915" s="284" t="str">
        <f t="shared" si="411"/>
        <v/>
      </c>
    </row>
    <row r="2916" spans="1:52" ht="18" customHeight="1">
      <c r="A2916" s="281">
        <v>1763118</v>
      </c>
      <c r="B2916" s="281" t="s">
        <v>9164</v>
      </c>
      <c r="C2916" s="281" t="s">
        <v>7725</v>
      </c>
      <c r="D2916" s="281" t="s">
        <v>9165</v>
      </c>
      <c r="E2916" s="281" t="s">
        <v>5344</v>
      </c>
      <c r="F2916" s="281">
        <v>2</v>
      </c>
      <c r="G2916" s="281" t="s">
        <v>282</v>
      </c>
      <c r="H2916" s="303">
        <v>38889</v>
      </c>
      <c r="I2916" s="281">
        <v>24</v>
      </c>
      <c r="J2916" s="281" t="s">
        <v>260</v>
      </c>
      <c r="K2916" s="281">
        <v>267</v>
      </c>
      <c r="L2916" s="281" t="s">
        <v>328</v>
      </c>
      <c r="M2916" s="281">
        <v>2039</v>
      </c>
      <c r="N2916" s="281" t="s">
        <v>5672</v>
      </c>
      <c r="O2916" s="281">
        <v>2</v>
      </c>
      <c r="P2916" s="281" t="s">
        <v>303</v>
      </c>
      <c r="W2916" s="281">
        <v>-20</v>
      </c>
      <c r="X2916" s="281" t="s">
        <v>1574</v>
      </c>
      <c r="AA2916" s="281">
        <v>-1</v>
      </c>
      <c r="AB2916" s="281" t="s">
        <v>7787</v>
      </c>
      <c r="AC2916" s="303">
        <v>44871</v>
      </c>
      <c r="AD2916" s="281" t="s">
        <v>11542</v>
      </c>
      <c r="AE2916" s="281" t="s">
        <v>5673</v>
      </c>
      <c r="AF2916" s="281" t="s">
        <v>266</v>
      </c>
      <c r="AG2916" s="281" t="s">
        <v>5674</v>
      </c>
      <c r="AH2916" s="281" t="s">
        <v>5675</v>
      </c>
      <c r="AI2916" s="281" t="s">
        <v>5676</v>
      </c>
      <c r="AJ2916" s="281" t="s">
        <v>11492</v>
      </c>
      <c r="AN2916" s="303">
        <v>44713</v>
      </c>
      <c r="AP2916" s="284">
        <f t="shared" si="412"/>
        <v>2909</v>
      </c>
      <c r="AQ2916" s="284" t="str">
        <f t="shared" si="413"/>
        <v>牧野内心和1</v>
      </c>
      <c r="AR2916" s="284" t="str">
        <f t="shared" si="414"/>
        <v>まきのうちみわ1</v>
      </c>
      <c r="AS2916" s="284">
        <f t="shared" si="415"/>
        <v>1763118</v>
      </c>
      <c r="AT2916" s="284" t="str">
        <f t="shared" si="408"/>
        <v>牧野内心和</v>
      </c>
      <c r="AU2916" s="284">
        <f>IF(AT2916="","",COUNTIF(AT$8:AT2916,AT2916))</f>
        <v>1</v>
      </c>
      <c r="AV2916" s="284" t="str">
        <f t="shared" si="409"/>
        <v>まきのうちみわ</v>
      </c>
      <c r="AW2916" s="284">
        <f>IF(AV2916="","",COUNTIF(AV$8:AV2916,AV2916))</f>
        <v>1</v>
      </c>
      <c r="AX2916" s="284" t="str">
        <f t="shared" si="407"/>
        <v/>
      </c>
      <c r="AY2916" s="284" t="str">
        <f t="shared" si="410"/>
        <v/>
      </c>
      <c r="AZ2916" s="284" t="str">
        <f t="shared" si="411"/>
        <v/>
      </c>
    </row>
    <row r="2917" spans="1:52" ht="18" customHeight="1">
      <c r="A2917" s="281">
        <v>1763198</v>
      </c>
      <c r="B2917" s="281" t="s">
        <v>9166</v>
      </c>
      <c r="C2917" s="281" t="s">
        <v>9167</v>
      </c>
      <c r="D2917" s="281" t="s">
        <v>9168</v>
      </c>
      <c r="E2917" s="281" t="s">
        <v>4145</v>
      </c>
      <c r="F2917" s="281">
        <v>1</v>
      </c>
      <c r="G2917" s="281" t="s">
        <v>259</v>
      </c>
      <c r="H2917" s="303">
        <v>38890</v>
      </c>
      <c r="I2917" s="281">
        <v>24</v>
      </c>
      <c r="J2917" s="281" t="s">
        <v>260</v>
      </c>
      <c r="K2917" s="281">
        <v>267</v>
      </c>
      <c r="L2917" s="281" t="s">
        <v>328</v>
      </c>
      <c r="M2917" s="281">
        <v>2040</v>
      </c>
      <c r="N2917" s="281" t="s">
        <v>5290</v>
      </c>
      <c r="O2917" s="281">
        <v>2</v>
      </c>
      <c r="P2917" s="281" t="s">
        <v>303</v>
      </c>
      <c r="Q2917" s="281">
        <v>0</v>
      </c>
      <c r="S2917" s="281">
        <v>0</v>
      </c>
      <c r="W2917" s="281">
        <v>-20</v>
      </c>
      <c r="X2917" s="281" t="s">
        <v>1574</v>
      </c>
      <c r="AA2917" s="281">
        <v>-1</v>
      </c>
      <c r="AB2917" s="281" t="s">
        <v>7787</v>
      </c>
      <c r="AC2917" s="303">
        <v>44871</v>
      </c>
      <c r="AD2917" s="281" t="s">
        <v>11542</v>
      </c>
      <c r="AE2917" s="281" t="s">
        <v>5291</v>
      </c>
      <c r="AF2917" s="281" t="s">
        <v>266</v>
      </c>
      <c r="AG2917" s="281" t="s">
        <v>5292</v>
      </c>
      <c r="AH2917" s="281" t="s">
        <v>5290</v>
      </c>
      <c r="AI2917" s="281" t="s">
        <v>5293</v>
      </c>
      <c r="AJ2917" s="281" t="s">
        <v>11456</v>
      </c>
      <c r="AN2917" s="303">
        <v>44713</v>
      </c>
      <c r="AP2917" s="284">
        <f t="shared" si="412"/>
        <v>2910</v>
      </c>
      <c r="AQ2917" s="284" t="str">
        <f t="shared" si="413"/>
        <v>尾上宏紀1</v>
      </c>
      <c r="AR2917" s="284" t="str">
        <f t="shared" si="414"/>
        <v>おのうえひろき1</v>
      </c>
      <c r="AS2917" s="284">
        <f t="shared" si="415"/>
        <v>1763198</v>
      </c>
      <c r="AT2917" s="284" t="str">
        <f t="shared" si="408"/>
        <v>尾上宏紀</v>
      </c>
      <c r="AU2917" s="284">
        <f>IF(AT2917="","",COUNTIF(AT$8:AT2917,AT2917))</f>
        <v>1</v>
      </c>
      <c r="AV2917" s="284" t="str">
        <f t="shared" si="409"/>
        <v>おのうえひろき</v>
      </c>
      <c r="AW2917" s="284">
        <f>IF(AV2917="","",COUNTIF(AV$8:AV2917,AV2917))</f>
        <v>1</v>
      </c>
      <c r="AX2917" s="284" t="str">
        <f t="shared" si="407"/>
        <v/>
      </c>
      <c r="AY2917" s="284" t="str">
        <f t="shared" si="410"/>
        <v/>
      </c>
      <c r="AZ2917" s="284" t="str">
        <f t="shared" si="411"/>
        <v/>
      </c>
    </row>
    <row r="2918" spans="1:52" ht="18" customHeight="1">
      <c r="A2918" s="281">
        <v>1763271</v>
      </c>
      <c r="B2918" s="281" t="s">
        <v>9169</v>
      </c>
      <c r="C2918" s="281" t="s">
        <v>5474</v>
      </c>
      <c r="D2918" s="281" t="s">
        <v>9170</v>
      </c>
      <c r="E2918" s="281" t="s">
        <v>5476</v>
      </c>
      <c r="F2918" s="281">
        <v>2</v>
      </c>
      <c r="G2918" s="281" t="s">
        <v>282</v>
      </c>
      <c r="H2918" s="303">
        <v>38891</v>
      </c>
      <c r="I2918" s="281">
        <v>24</v>
      </c>
      <c r="J2918" s="281" t="s">
        <v>260</v>
      </c>
      <c r="K2918" s="281">
        <v>264</v>
      </c>
      <c r="L2918" s="281" t="s">
        <v>301</v>
      </c>
      <c r="M2918" s="281">
        <v>2016</v>
      </c>
      <c r="N2918" s="281" t="s">
        <v>5489</v>
      </c>
      <c r="O2918" s="281">
        <v>2</v>
      </c>
      <c r="P2918" s="281" t="s">
        <v>303</v>
      </c>
      <c r="W2918" s="281">
        <v>-20</v>
      </c>
      <c r="X2918" s="281" t="s">
        <v>1574</v>
      </c>
      <c r="AA2918" s="281">
        <v>-1</v>
      </c>
      <c r="AB2918" s="281" t="s">
        <v>7787</v>
      </c>
      <c r="AC2918" s="303">
        <v>44871</v>
      </c>
      <c r="AD2918" s="281" t="s">
        <v>11542</v>
      </c>
      <c r="AE2918" s="281" t="s">
        <v>346</v>
      </c>
      <c r="AF2918" s="281" t="s">
        <v>266</v>
      </c>
      <c r="AG2918" s="281" t="s">
        <v>4983</v>
      </c>
      <c r="AN2918" s="303">
        <v>44713</v>
      </c>
      <c r="AP2918" s="284">
        <f t="shared" si="412"/>
        <v>2911</v>
      </c>
      <c r="AQ2918" s="284" t="str">
        <f t="shared" si="413"/>
        <v>髙森日和1</v>
      </c>
      <c r="AR2918" s="284" t="str">
        <f t="shared" si="414"/>
        <v>たかもりひより1</v>
      </c>
      <c r="AS2918" s="284">
        <f t="shared" si="415"/>
        <v>1763271</v>
      </c>
      <c r="AT2918" s="284" t="str">
        <f t="shared" si="408"/>
        <v>髙森日和</v>
      </c>
      <c r="AU2918" s="284">
        <f>IF(AT2918="","",COUNTIF(AT$8:AT2918,AT2918))</f>
        <v>1</v>
      </c>
      <c r="AV2918" s="284" t="str">
        <f t="shared" si="409"/>
        <v>たかもりひより</v>
      </c>
      <c r="AW2918" s="284">
        <f>IF(AV2918="","",COUNTIF(AV$8:AV2918,AV2918))</f>
        <v>1</v>
      </c>
      <c r="AX2918" s="284" t="str">
        <f t="shared" si="407"/>
        <v/>
      </c>
      <c r="AY2918" s="284" t="str">
        <f t="shared" si="410"/>
        <v/>
      </c>
      <c r="AZ2918" s="284" t="str">
        <f t="shared" si="411"/>
        <v/>
      </c>
    </row>
    <row r="2919" spans="1:52" ht="18" customHeight="1">
      <c r="A2919" s="281">
        <v>1764598</v>
      </c>
      <c r="B2919" s="281" t="s">
        <v>1625</v>
      </c>
      <c r="C2919" s="281" t="s">
        <v>9171</v>
      </c>
      <c r="D2919" s="281" t="s">
        <v>9172</v>
      </c>
      <c r="E2919" s="281" t="s">
        <v>9171</v>
      </c>
      <c r="F2919" s="281">
        <v>1</v>
      </c>
      <c r="G2919" s="281" t="s">
        <v>259</v>
      </c>
      <c r="H2919" s="303">
        <v>38892</v>
      </c>
      <c r="I2919" s="281">
        <v>24</v>
      </c>
      <c r="J2919" s="281" t="s">
        <v>260</v>
      </c>
      <c r="K2919" s="281">
        <v>280</v>
      </c>
      <c r="L2919" s="281" t="s">
        <v>334</v>
      </c>
      <c r="M2919" s="281">
        <v>2117</v>
      </c>
      <c r="N2919" s="281" t="s">
        <v>5546</v>
      </c>
      <c r="O2919" s="281">
        <v>2</v>
      </c>
      <c r="P2919" s="281" t="s">
        <v>303</v>
      </c>
      <c r="W2919" s="281">
        <v>-20</v>
      </c>
      <c r="X2919" s="281" t="s">
        <v>1574</v>
      </c>
      <c r="AA2919" s="281">
        <v>-1</v>
      </c>
      <c r="AB2919" s="281" t="s">
        <v>7787</v>
      </c>
      <c r="AC2919" s="303">
        <v>44871</v>
      </c>
      <c r="AD2919" s="281" t="s">
        <v>11543</v>
      </c>
      <c r="AE2919" s="281" t="s">
        <v>1142</v>
      </c>
      <c r="AF2919" s="281" t="s">
        <v>266</v>
      </c>
      <c r="AG2919" s="281" t="s">
        <v>5547</v>
      </c>
      <c r="AI2919" s="281" t="s">
        <v>5548</v>
      </c>
      <c r="AJ2919" s="281" t="s">
        <v>11480</v>
      </c>
      <c r="AN2919" s="303">
        <v>44718</v>
      </c>
      <c r="AP2919" s="284">
        <f t="shared" si="412"/>
        <v>2912</v>
      </c>
      <c r="AQ2919" s="284" t="str">
        <f t="shared" si="413"/>
        <v>牧内くりむ1</v>
      </c>
      <c r="AR2919" s="284" t="str">
        <f t="shared" si="414"/>
        <v>まきうち　くりむ1</v>
      </c>
      <c r="AS2919" s="284">
        <f t="shared" si="415"/>
        <v>1764598</v>
      </c>
      <c r="AT2919" s="284" t="str">
        <f t="shared" si="408"/>
        <v>牧内くりむ</v>
      </c>
      <c r="AU2919" s="284">
        <f>IF(AT2919="","",COUNTIF(AT$8:AT2919,AT2919))</f>
        <v>1</v>
      </c>
      <c r="AV2919" s="284" t="str">
        <f t="shared" si="409"/>
        <v>まきうち　くりむ</v>
      </c>
      <c r="AW2919" s="284">
        <f>IF(AV2919="","",COUNTIF(AV$8:AV2919,AV2919))</f>
        <v>1</v>
      </c>
      <c r="AX2919" s="284" t="str">
        <f t="shared" si="407"/>
        <v/>
      </c>
      <c r="AY2919" s="284" t="str">
        <f t="shared" si="410"/>
        <v/>
      </c>
      <c r="AZ2919" s="284" t="str">
        <f t="shared" si="411"/>
        <v/>
      </c>
    </row>
    <row r="2920" spans="1:52" ht="18" customHeight="1">
      <c r="A2920" s="281">
        <v>1763250</v>
      </c>
      <c r="B2920" s="281" t="s">
        <v>8017</v>
      </c>
      <c r="C2920" s="281" t="s">
        <v>9173</v>
      </c>
      <c r="D2920" s="281" t="s">
        <v>6601</v>
      </c>
      <c r="E2920" s="281" t="s">
        <v>9174</v>
      </c>
      <c r="F2920" s="281">
        <v>2</v>
      </c>
      <c r="G2920" s="281" t="s">
        <v>282</v>
      </c>
      <c r="H2920" s="303">
        <v>38896</v>
      </c>
      <c r="I2920" s="281">
        <v>24</v>
      </c>
      <c r="J2920" s="281" t="s">
        <v>260</v>
      </c>
      <c r="K2920" s="281">
        <v>267</v>
      </c>
      <c r="L2920" s="281" t="s">
        <v>328</v>
      </c>
      <c r="M2920" s="281">
        <v>2028</v>
      </c>
      <c r="N2920" s="281" t="s">
        <v>341</v>
      </c>
      <c r="O2920" s="281">
        <v>2</v>
      </c>
      <c r="P2920" s="281" t="s">
        <v>303</v>
      </c>
      <c r="W2920" s="281">
        <v>-20</v>
      </c>
      <c r="X2920" s="281" t="s">
        <v>1574</v>
      </c>
      <c r="AA2920" s="281">
        <v>-1</v>
      </c>
      <c r="AB2920" s="281" t="s">
        <v>7787</v>
      </c>
      <c r="AC2920" s="303">
        <v>44871</v>
      </c>
      <c r="AD2920" s="281" t="s">
        <v>11542</v>
      </c>
      <c r="AE2920" s="281" t="s">
        <v>9175</v>
      </c>
      <c r="AF2920" s="281" t="s">
        <v>266</v>
      </c>
      <c r="AG2920" s="281" t="s">
        <v>5794</v>
      </c>
      <c r="AI2920" s="281" t="s">
        <v>5795</v>
      </c>
      <c r="AJ2920" s="281" t="s">
        <v>11500</v>
      </c>
      <c r="AN2920" s="303">
        <v>44713</v>
      </c>
      <c r="AP2920" s="284">
        <f t="shared" si="412"/>
        <v>2913</v>
      </c>
      <c r="AQ2920" s="284" t="str">
        <f t="shared" si="413"/>
        <v>臼井小夏1</v>
      </c>
      <c r="AR2920" s="284" t="str">
        <f t="shared" si="414"/>
        <v>うすいこなつ1</v>
      </c>
      <c r="AS2920" s="284">
        <f t="shared" si="415"/>
        <v>1763250</v>
      </c>
      <c r="AT2920" s="284" t="str">
        <f t="shared" si="408"/>
        <v>臼井小夏</v>
      </c>
      <c r="AU2920" s="284">
        <f>IF(AT2920="","",COUNTIF(AT$8:AT2920,AT2920))</f>
        <v>1</v>
      </c>
      <c r="AV2920" s="284" t="str">
        <f t="shared" si="409"/>
        <v>うすいこなつ</v>
      </c>
      <c r="AW2920" s="284">
        <f>IF(AV2920="","",COUNTIF(AV$8:AV2920,AV2920))</f>
        <v>1</v>
      </c>
      <c r="AX2920" s="284" t="str">
        <f t="shared" si="407"/>
        <v/>
      </c>
      <c r="AY2920" s="284" t="str">
        <f t="shared" si="410"/>
        <v/>
      </c>
      <c r="AZ2920" s="284" t="str">
        <f t="shared" si="411"/>
        <v/>
      </c>
    </row>
    <row r="2921" spans="1:52" ht="18" customHeight="1">
      <c r="A2921" s="281">
        <v>1764623</v>
      </c>
      <c r="B2921" s="281" t="s">
        <v>9176</v>
      </c>
      <c r="C2921" s="281" t="s">
        <v>9177</v>
      </c>
      <c r="D2921" s="281" t="s">
        <v>9178</v>
      </c>
      <c r="E2921" s="281" t="s">
        <v>9177</v>
      </c>
      <c r="F2921" s="281">
        <v>2</v>
      </c>
      <c r="G2921" s="281" t="s">
        <v>282</v>
      </c>
      <c r="H2921" s="303">
        <v>38896</v>
      </c>
      <c r="I2921" s="281">
        <v>24</v>
      </c>
      <c r="J2921" s="281" t="s">
        <v>260</v>
      </c>
      <c r="K2921" s="281">
        <v>279</v>
      </c>
      <c r="L2921" s="281" t="s">
        <v>308</v>
      </c>
      <c r="M2921" s="281">
        <v>2104</v>
      </c>
      <c r="N2921" s="281" t="s">
        <v>398</v>
      </c>
      <c r="O2921" s="281">
        <v>2</v>
      </c>
      <c r="P2921" s="281" t="s">
        <v>303</v>
      </c>
      <c r="W2921" s="281">
        <v>-20</v>
      </c>
      <c r="X2921" s="281" t="s">
        <v>1574</v>
      </c>
      <c r="AA2921" s="281">
        <v>-1</v>
      </c>
      <c r="AB2921" s="281" t="s">
        <v>7787</v>
      </c>
      <c r="AC2921" s="303">
        <v>44871</v>
      </c>
      <c r="AD2921" s="281" t="s">
        <v>11543</v>
      </c>
      <c r="AE2921" s="281" t="s">
        <v>357</v>
      </c>
      <c r="AF2921" s="281" t="s">
        <v>266</v>
      </c>
      <c r="AG2921" s="281" t="s">
        <v>5480</v>
      </c>
      <c r="AI2921" s="281" t="s">
        <v>5481</v>
      </c>
      <c r="AJ2921" s="281" t="s">
        <v>11475</v>
      </c>
      <c r="AN2921" s="303">
        <v>44718</v>
      </c>
      <c r="AP2921" s="284">
        <f t="shared" si="412"/>
        <v>2914</v>
      </c>
      <c r="AQ2921" s="284" t="str">
        <f t="shared" si="413"/>
        <v>岡添ゆりか1</v>
      </c>
      <c r="AR2921" s="284" t="str">
        <f t="shared" si="414"/>
        <v>おかぞえゆりか1</v>
      </c>
      <c r="AS2921" s="284">
        <f t="shared" si="415"/>
        <v>1764623</v>
      </c>
      <c r="AT2921" s="284" t="str">
        <f t="shared" si="408"/>
        <v>岡添ゆりか</v>
      </c>
      <c r="AU2921" s="284">
        <f>IF(AT2921="","",COUNTIF(AT$8:AT2921,AT2921))</f>
        <v>1</v>
      </c>
      <c r="AV2921" s="284" t="str">
        <f t="shared" si="409"/>
        <v>おかぞえゆりか</v>
      </c>
      <c r="AW2921" s="284">
        <f>IF(AV2921="","",COUNTIF(AV$8:AV2921,AV2921))</f>
        <v>1</v>
      </c>
      <c r="AX2921" s="284" t="str">
        <f t="shared" si="407"/>
        <v/>
      </c>
      <c r="AY2921" s="284" t="str">
        <f t="shared" si="410"/>
        <v/>
      </c>
      <c r="AZ2921" s="284" t="str">
        <f t="shared" si="411"/>
        <v/>
      </c>
    </row>
    <row r="2922" spans="1:52" ht="18" customHeight="1">
      <c r="A2922" s="281">
        <v>1763172</v>
      </c>
      <c r="B2922" s="281" t="s">
        <v>5072</v>
      </c>
      <c r="C2922" s="281" t="s">
        <v>5454</v>
      </c>
      <c r="D2922" s="281" t="s">
        <v>5074</v>
      </c>
      <c r="E2922" s="281" t="s">
        <v>5456</v>
      </c>
      <c r="F2922" s="281">
        <v>1</v>
      </c>
      <c r="G2922" s="281" t="s">
        <v>259</v>
      </c>
      <c r="H2922" s="303">
        <v>38898</v>
      </c>
      <c r="I2922" s="281">
        <v>24</v>
      </c>
      <c r="J2922" s="281" t="s">
        <v>260</v>
      </c>
      <c r="K2922" s="281">
        <v>267</v>
      </c>
      <c r="L2922" s="281" t="s">
        <v>328</v>
      </c>
      <c r="M2922" s="281">
        <v>2034</v>
      </c>
      <c r="N2922" s="281" t="s">
        <v>5638</v>
      </c>
      <c r="O2922" s="281">
        <v>2</v>
      </c>
      <c r="P2922" s="281" t="s">
        <v>303</v>
      </c>
      <c r="W2922" s="281">
        <v>-20</v>
      </c>
      <c r="X2922" s="281" t="s">
        <v>1574</v>
      </c>
      <c r="AA2922" s="281">
        <v>-1</v>
      </c>
      <c r="AB2922" s="281" t="s">
        <v>7787</v>
      </c>
      <c r="AC2922" s="303">
        <v>44871</v>
      </c>
      <c r="AD2922" s="281" t="s">
        <v>11542</v>
      </c>
      <c r="AE2922" s="281" t="s">
        <v>5639</v>
      </c>
      <c r="AF2922" s="281" t="s">
        <v>266</v>
      </c>
      <c r="AG2922" s="281" t="s">
        <v>5640</v>
      </c>
      <c r="AI2922" s="281" t="s">
        <v>5641</v>
      </c>
      <c r="AJ2922" s="281" t="s">
        <v>11488</v>
      </c>
      <c r="AN2922" s="303">
        <v>44713</v>
      </c>
      <c r="AP2922" s="284">
        <f t="shared" si="412"/>
        <v>2915</v>
      </c>
      <c r="AQ2922" s="284" t="str">
        <f t="shared" si="413"/>
        <v>望月響1</v>
      </c>
      <c r="AR2922" s="284" t="str">
        <f t="shared" si="414"/>
        <v>もちづきひびき1</v>
      </c>
      <c r="AS2922" s="284">
        <f t="shared" si="415"/>
        <v>1763172</v>
      </c>
      <c r="AT2922" s="284" t="str">
        <f t="shared" si="408"/>
        <v>望月響</v>
      </c>
      <c r="AU2922" s="284">
        <f>IF(AT2922="","",COUNTIF(AT$8:AT2922,AT2922))</f>
        <v>1</v>
      </c>
      <c r="AV2922" s="284" t="str">
        <f t="shared" si="409"/>
        <v>もちづきひびき</v>
      </c>
      <c r="AW2922" s="284">
        <f>IF(AV2922="","",COUNTIF(AV$8:AV2922,AV2922))</f>
        <v>1</v>
      </c>
      <c r="AX2922" s="284" t="str">
        <f t="shared" si="407"/>
        <v/>
      </c>
      <c r="AY2922" s="284" t="str">
        <f t="shared" si="410"/>
        <v/>
      </c>
      <c r="AZ2922" s="284" t="str">
        <f t="shared" si="411"/>
        <v/>
      </c>
    </row>
    <row r="2923" spans="1:52" ht="18" customHeight="1">
      <c r="A2923" s="281">
        <v>1764666</v>
      </c>
      <c r="B2923" s="281" t="s">
        <v>9179</v>
      </c>
      <c r="C2923" s="281" t="s">
        <v>9180</v>
      </c>
      <c r="D2923" s="281" t="s">
        <v>4361</v>
      </c>
      <c r="E2923" s="281" t="s">
        <v>3291</v>
      </c>
      <c r="F2923" s="281">
        <v>2</v>
      </c>
      <c r="G2923" s="281" t="s">
        <v>282</v>
      </c>
      <c r="H2923" s="303">
        <v>38903</v>
      </c>
      <c r="I2923" s="281">
        <v>24</v>
      </c>
      <c r="J2923" s="281" t="s">
        <v>260</v>
      </c>
      <c r="K2923" s="281">
        <v>280</v>
      </c>
      <c r="L2923" s="281" t="s">
        <v>334</v>
      </c>
      <c r="M2923" s="281">
        <v>2120</v>
      </c>
      <c r="N2923" s="281" t="s">
        <v>5717</v>
      </c>
      <c r="O2923" s="281">
        <v>2</v>
      </c>
      <c r="P2923" s="281" t="s">
        <v>303</v>
      </c>
      <c r="Q2923" s="281">
        <v>0</v>
      </c>
      <c r="S2923" s="281">
        <v>0</v>
      </c>
      <c r="V2923" s="281">
        <v>0</v>
      </c>
      <c r="W2923" s="281">
        <v>-20</v>
      </c>
      <c r="X2923" s="281" t="s">
        <v>1574</v>
      </c>
      <c r="AA2923" s="281">
        <v>-1</v>
      </c>
      <c r="AB2923" s="281" t="s">
        <v>7787</v>
      </c>
      <c r="AC2923" s="303">
        <v>44871</v>
      </c>
      <c r="AD2923" s="281" t="s">
        <v>11543</v>
      </c>
      <c r="AE2923" s="281" t="s">
        <v>5718</v>
      </c>
      <c r="AF2923" s="281" t="s">
        <v>266</v>
      </c>
      <c r="AG2923" s="281" t="s">
        <v>5719</v>
      </c>
      <c r="AH2923" s="281" t="s">
        <v>5720</v>
      </c>
      <c r="AI2923" s="281" t="s">
        <v>5720</v>
      </c>
      <c r="AJ2923" s="281" t="s">
        <v>11495</v>
      </c>
      <c r="AN2923" s="303">
        <v>44718</v>
      </c>
      <c r="AP2923" s="284">
        <f t="shared" si="412"/>
        <v>2916</v>
      </c>
      <c r="AQ2923" s="284" t="str">
        <f t="shared" si="413"/>
        <v>髙田明花1</v>
      </c>
      <c r="AR2923" s="284" t="str">
        <f t="shared" si="414"/>
        <v>たかだあすか1</v>
      </c>
      <c r="AS2923" s="284">
        <f t="shared" si="415"/>
        <v>1764666</v>
      </c>
      <c r="AT2923" s="284" t="str">
        <f t="shared" si="408"/>
        <v>髙田明花</v>
      </c>
      <c r="AU2923" s="284">
        <f>IF(AT2923="","",COUNTIF(AT$8:AT2923,AT2923))</f>
        <v>1</v>
      </c>
      <c r="AV2923" s="284" t="str">
        <f t="shared" si="409"/>
        <v>たかだあすか</v>
      </c>
      <c r="AW2923" s="284">
        <f>IF(AV2923="","",COUNTIF(AV$8:AV2923,AV2923))</f>
        <v>1</v>
      </c>
      <c r="AX2923" s="284" t="str">
        <f t="shared" si="407"/>
        <v/>
      </c>
      <c r="AY2923" s="284" t="str">
        <f t="shared" si="410"/>
        <v/>
      </c>
      <c r="AZ2923" s="284" t="str">
        <f t="shared" si="411"/>
        <v/>
      </c>
    </row>
    <row r="2924" spans="1:52" ht="18" customHeight="1">
      <c r="A2924" s="281">
        <v>1763168</v>
      </c>
      <c r="B2924" s="281" t="s">
        <v>5072</v>
      </c>
      <c r="C2924" s="281" t="s">
        <v>6895</v>
      </c>
      <c r="D2924" s="281" t="s">
        <v>5074</v>
      </c>
      <c r="E2924" s="281" t="s">
        <v>5733</v>
      </c>
      <c r="F2924" s="281">
        <v>2</v>
      </c>
      <c r="G2924" s="281" t="s">
        <v>282</v>
      </c>
      <c r="H2924" s="303">
        <v>38905</v>
      </c>
      <c r="I2924" s="281">
        <v>24</v>
      </c>
      <c r="J2924" s="281" t="s">
        <v>260</v>
      </c>
      <c r="K2924" s="281">
        <v>266</v>
      </c>
      <c r="L2924" s="281" t="s">
        <v>386</v>
      </c>
      <c r="M2924" s="281">
        <v>2021</v>
      </c>
      <c r="N2924" s="281" t="s">
        <v>387</v>
      </c>
      <c r="O2924" s="281">
        <v>2</v>
      </c>
      <c r="P2924" s="281" t="s">
        <v>303</v>
      </c>
      <c r="W2924" s="281">
        <v>-20</v>
      </c>
      <c r="X2924" s="281" t="s">
        <v>1574</v>
      </c>
      <c r="AA2924" s="281">
        <v>-1</v>
      </c>
      <c r="AB2924" s="281" t="s">
        <v>7787</v>
      </c>
      <c r="AC2924" s="303">
        <v>44871</v>
      </c>
      <c r="AD2924" s="281" t="s">
        <v>11542</v>
      </c>
      <c r="AF2924" s="281" t="s">
        <v>266</v>
      </c>
      <c r="AG2924" s="281" t="s">
        <v>5799</v>
      </c>
      <c r="AI2924" s="281" t="s">
        <v>5800</v>
      </c>
      <c r="AJ2924" s="281" t="s">
        <v>11501</v>
      </c>
      <c r="AN2924" s="303">
        <v>44713</v>
      </c>
      <c r="AP2924" s="284">
        <f t="shared" si="412"/>
        <v>2917</v>
      </c>
      <c r="AQ2924" s="284" t="str">
        <f t="shared" si="413"/>
        <v>望月愛里1</v>
      </c>
      <c r="AR2924" s="284" t="str">
        <f t="shared" si="414"/>
        <v>もちづきあいり1</v>
      </c>
      <c r="AS2924" s="284">
        <f t="shared" si="415"/>
        <v>1763168</v>
      </c>
      <c r="AT2924" s="284" t="str">
        <f t="shared" si="408"/>
        <v>望月愛里</v>
      </c>
      <c r="AU2924" s="284">
        <f>IF(AT2924="","",COUNTIF(AT$8:AT2924,AT2924))</f>
        <v>1</v>
      </c>
      <c r="AV2924" s="284" t="str">
        <f t="shared" si="409"/>
        <v>もちづきあいり</v>
      </c>
      <c r="AW2924" s="284">
        <f>IF(AV2924="","",COUNTIF(AV$8:AV2924,AV2924))</f>
        <v>1</v>
      </c>
      <c r="AX2924" s="284" t="str">
        <f t="shared" si="407"/>
        <v/>
      </c>
      <c r="AY2924" s="284" t="str">
        <f t="shared" si="410"/>
        <v/>
      </c>
      <c r="AZ2924" s="284" t="str">
        <f t="shared" si="411"/>
        <v/>
      </c>
    </row>
    <row r="2925" spans="1:52" ht="18" customHeight="1">
      <c r="A2925" s="281">
        <v>1763204</v>
      </c>
      <c r="B2925" s="281" t="s">
        <v>6820</v>
      </c>
      <c r="C2925" s="281" t="s">
        <v>5130</v>
      </c>
      <c r="D2925" s="281" t="s">
        <v>1262</v>
      </c>
      <c r="E2925" s="281" t="s">
        <v>5132</v>
      </c>
      <c r="F2925" s="281">
        <v>1</v>
      </c>
      <c r="G2925" s="281" t="s">
        <v>259</v>
      </c>
      <c r="H2925" s="303">
        <v>38906</v>
      </c>
      <c r="I2925" s="281">
        <v>24</v>
      </c>
      <c r="J2925" s="281" t="s">
        <v>260</v>
      </c>
      <c r="K2925" s="281">
        <v>267</v>
      </c>
      <c r="L2925" s="281" t="s">
        <v>328</v>
      </c>
      <c r="M2925" s="281">
        <v>4546</v>
      </c>
      <c r="N2925" s="281" t="s">
        <v>6781</v>
      </c>
      <c r="O2925" s="281">
        <v>2</v>
      </c>
      <c r="P2925" s="281" t="s">
        <v>303</v>
      </c>
      <c r="Q2925" s="281">
        <v>0</v>
      </c>
      <c r="S2925" s="281">
        <v>0</v>
      </c>
      <c r="V2925" s="281">
        <v>0</v>
      </c>
      <c r="W2925" s="281">
        <v>-20</v>
      </c>
      <c r="X2925" s="281" t="s">
        <v>1574</v>
      </c>
      <c r="AA2925" s="281">
        <v>-1</v>
      </c>
      <c r="AB2925" s="281" t="s">
        <v>7787</v>
      </c>
      <c r="AC2925" s="303">
        <v>44871</v>
      </c>
      <c r="AD2925" s="281" t="s">
        <v>11542</v>
      </c>
      <c r="AE2925" s="281" t="s">
        <v>1890</v>
      </c>
      <c r="AF2925" s="281" t="s">
        <v>266</v>
      </c>
      <c r="AG2925" s="281" t="s">
        <v>6784</v>
      </c>
      <c r="AI2925" s="281" t="s">
        <v>6783</v>
      </c>
      <c r="AJ2925" s="281" t="s">
        <v>11573</v>
      </c>
      <c r="AN2925" s="303">
        <v>44713</v>
      </c>
      <c r="AP2925" s="284">
        <f t="shared" si="412"/>
        <v>2918</v>
      </c>
      <c r="AQ2925" s="284" t="str">
        <f t="shared" si="413"/>
        <v>德武陸2</v>
      </c>
      <c r="AR2925" s="284" t="str">
        <f t="shared" si="414"/>
        <v>とくたけりく2</v>
      </c>
      <c r="AS2925" s="284">
        <f t="shared" si="415"/>
        <v>1763204</v>
      </c>
      <c r="AT2925" s="284" t="str">
        <f t="shared" si="408"/>
        <v>德武陸</v>
      </c>
      <c r="AU2925" s="284">
        <f>IF(AT2925="","",COUNTIF(AT$8:AT2925,AT2925))</f>
        <v>2</v>
      </c>
      <c r="AV2925" s="284" t="str">
        <f t="shared" si="409"/>
        <v>とくたけりく</v>
      </c>
      <c r="AW2925" s="284">
        <f>IF(AV2925="","",COUNTIF(AV$8:AV2925,AV2925))</f>
        <v>2</v>
      </c>
      <c r="AX2925" s="284" t="str">
        <f t="shared" si="407"/>
        <v/>
      </c>
      <c r="AY2925" s="284" t="str">
        <f t="shared" si="410"/>
        <v/>
      </c>
      <c r="AZ2925" s="284" t="str">
        <f t="shared" si="411"/>
        <v/>
      </c>
    </row>
    <row r="2926" spans="1:52" ht="18" customHeight="1">
      <c r="A2926" s="281">
        <v>1763265</v>
      </c>
      <c r="B2926" s="281" t="s">
        <v>9181</v>
      </c>
      <c r="C2926" s="281" t="s">
        <v>9182</v>
      </c>
      <c r="D2926" s="281" t="s">
        <v>9183</v>
      </c>
      <c r="E2926" s="281" t="s">
        <v>5231</v>
      </c>
      <c r="F2926" s="281">
        <v>1</v>
      </c>
      <c r="G2926" s="281" t="s">
        <v>259</v>
      </c>
      <c r="H2926" s="303">
        <v>38910</v>
      </c>
      <c r="I2926" s="281">
        <v>24</v>
      </c>
      <c r="J2926" s="281" t="s">
        <v>260</v>
      </c>
      <c r="K2926" s="281">
        <v>264</v>
      </c>
      <c r="L2926" s="281" t="s">
        <v>301</v>
      </c>
      <c r="M2926" s="281">
        <v>2016</v>
      </c>
      <c r="N2926" s="281" t="s">
        <v>5489</v>
      </c>
      <c r="O2926" s="281">
        <v>2</v>
      </c>
      <c r="P2926" s="281" t="s">
        <v>303</v>
      </c>
      <c r="W2926" s="281">
        <v>-20</v>
      </c>
      <c r="X2926" s="281" t="s">
        <v>1574</v>
      </c>
      <c r="AA2926" s="281">
        <v>-1</v>
      </c>
      <c r="AB2926" s="281" t="s">
        <v>7787</v>
      </c>
      <c r="AC2926" s="303">
        <v>44871</v>
      </c>
      <c r="AD2926" s="281" t="s">
        <v>11542</v>
      </c>
      <c r="AE2926" s="281" t="s">
        <v>346</v>
      </c>
      <c r="AF2926" s="281" t="s">
        <v>266</v>
      </c>
      <c r="AG2926" s="281" t="s">
        <v>4983</v>
      </c>
      <c r="AN2926" s="303">
        <v>44713</v>
      </c>
      <c r="AP2926" s="284">
        <f t="shared" si="412"/>
        <v>2919</v>
      </c>
      <c r="AQ2926" s="284" t="str">
        <f t="shared" si="413"/>
        <v>清野智貴1</v>
      </c>
      <c r="AR2926" s="284" t="str">
        <f t="shared" si="414"/>
        <v>きよのともき1</v>
      </c>
      <c r="AS2926" s="284">
        <f t="shared" si="415"/>
        <v>1763265</v>
      </c>
      <c r="AT2926" s="284" t="str">
        <f t="shared" si="408"/>
        <v>清野智貴</v>
      </c>
      <c r="AU2926" s="284">
        <f>IF(AT2926="","",COUNTIF(AT$8:AT2926,AT2926))</f>
        <v>1</v>
      </c>
      <c r="AV2926" s="284" t="str">
        <f t="shared" si="409"/>
        <v>きよのともき</v>
      </c>
      <c r="AW2926" s="284">
        <f>IF(AV2926="","",COUNTIF(AV$8:AV2926,AV2926))</f>
        <v>1</v>
      </c>
      <c r="AX2926" s="284" t="str">
        <f t="shared" si="407"/>
        <v/>
      </c>
      <c r="AY2926" s="284" t="str">
        <f t="shared" si="410"/>
        <v/>
      </c>
      <c r="AZ2926" s="284" t="str">
        <f t="shared" si="411"/>
        <v/>
      </c>
    </row>
    <row r="2927" spans="1:52" ht="18" customHeight="1">
      <c r="A2927" s="281">
        <v>1763070</v>
      </c>
      <c r="B2927" s="281" t="s">
        <v>3456</v>
      </c>
      <c r="C2927" s="281" t="s">
        <v>7181</v>
      </c>
      <c r="D2927" s="281" t="s">
        <v>3458</v>
      </c>
      <c r="E2927" s="281" t="s">
        <v>5479</v>
      </c>
      <c r="F2927" s="281">
        <v>2</v>
      </c>
      <c r="G2927" s="281" t="s">
        <v>282</v>
      </c>
      <c r="H2927" s="303">
        <v>38911</v>
      </c>
      <c r="I2927" s="281">
        <v>24</v>
      </c>
      <c r="J2927" s="281" t="s">
        <v>260</v>
      </c>
      <c r="K2927" s="281">
        <v>267</v>
      </c>
      <c r="L2927" s="281" t="s">
        <v>328</v>
      </c>
      <c r="M2927" s="281">
        <v>2025</v>
      </c>
      <c r="N2927" s="281" t="s">
        <v>420</v>
      </c>
      <c r="O2927" s="281">
        <v>2</v>
      </c>
      <c r="P2927" s="281" t="s">
        <v>303</v>
      </c>
      <c r="Q2927" s="281">
        <v>0</v>
      </c>
      <c r="W2927" s="281">
        <v>-20</v>
      </c>
      <c r="X2927" s="281" t="s">
        <v>1574</v>
      </c>
      <c r="AA2927" s="281">
        <v>-1</v>
      </c>
      <c r="AB2927" s="281" t="s">
        <v>7787</v>
      </c>
      <c r="AC2927" s="303">
        <v>44871</v>
      </c>
      <c r="AD2927" s="281" t="s">
        <v>11542</v>
      </c>
      <c r="AE2927" s="281" t="s">
        <v>1645</v>
      </c>
      <c r="AF2927" s="281" t="s">
        <v>266</v>
      </c>
      <c r="AG2927" s="281" t="s">
        <v>5485</v>
      </c>
      <c r="AH2927" s="281" t="s">
        <v>5486</v>
      </c>
      <c r="AI2927" s="281" t="s">
        <v>5487</v>
      </c>
      <c r="AJ2927" s="281" t="s">
        <v>11199</v>
      </c>
      <c r="AN2927" s="303">
        <v>44713</v>
      </c>
      <c r="AP2927" s="284">
        <f t="shared" si="412"/>
        <v>2920</v>
      </c>
      <c r="AQ2927" s="284" t="str">
        <f t="shared" si="413"/>
        <v>島田栞那1</v>
      </c>
      <c r="AR2927" s="284" t="str">
        <f t="shared" si="414"/>
        <v>しまだかんな1</v>
      </c>
      <c r="AS2927" s="284">
        <f t="shared" si="415"/>
        <v>1763070</v>
      </c>
      <c r="AT2927" s="284" t="str">
        <f t="shared" si="408"/>
        <v>島田栞那</v>
      </c>
      <c r="AU2927" s="284">
        <f>IF(AT2927="","",COUNTIF(AT$8:AT2927,AT2927))</f>
        <v>1</v>
      </c>
      <c r="AV2927" s="284" t="str">
        <f t="shared" si="409"/>
        <v>しまだかんな</v>
      </c>
      <c r="AW2927" s="284">
        <f>IF(AV2927="","",COUNTIF(AV$8:AV2927,AV2927))</f>
        <v>1</v>
      </c>
      <c r="AX2927" s="284" t="str">
        <f t="shared" si="407"/>
        <v/>
      </c>
      <c r="AY2927" s="284" t="str">
        <f t="shared" si="410"/>
        <v/>
      </c>
      <c r="AZ2927" s="284" t="str">
        <f t="shared" si="411"/>
        <v/>
      </c>
    </row>
    <row r="2928" spans="1:52" ht="18" customHeight="1">
      <c r="A2928" s="281">
        <v>1763184</v>
      </c>
      <c r="B2928" s="281" t="s">
        <v>421</v>
      </c>
      <c r="C2928" s="281" t="s">
        <v>9184</v>
      </c>
      <c r="D2928" s="281" t="s">
        <v>423</v>
      </c>
      <c r="E2928" s="281" t="s">
        <v>9185</v>
      </c>
      <c r="F2928" s="281">
        <v>2</v>
      </c>
      <c r="G2928" s="281" t="s">
        <v>282</v>
      </c>
      <c r="H2928" s="303">
        <v>38911</v>
      </c>
      <c r="I2928" s="281">
        <v>24</v>
      </c>
      <c r="J2928" s="281" t="s">
        <v>260</v>
      </c>
      <c r="K2928" s="281">
        <v>267</v>
      </c>
      <c r="L2928" s="281" t="s">
        <v>328</v>
      </c>
      <c r="M2928" s="281">
        <v>2034</v>
      </c>
      <c r="N2928" s="281" t="s">
        <v>5638</v>
      </c>
      <c r="O2928" s="281">
        <v>2</v>
      </c>
      <c r="P2928" s="281" t="s">
        <v>303</v>
      </c>
      <c r="W2928" s="281">
        <v>-20</v>
      </c>
      <c r="X2928" s="281" t="s">
        <v>1574</v>
      </c>
      <c r="AA2928" s="281">
        <v>-1</v>
      </c>
      <c r="AB2928" s="281" t="s">
        <v>7787</v>
      </c>
      <c r="AC2928" s="303">
        <v>44871</v>
      </c>
      <c r="AD2928" s="281" t="s">
        <v>11542</v>
      </c>
      <c r="AE2928" s="281" t="s">
        <v>5639</v>
      </c>
      <c r="AF2928" s="281" t="s">
        <v>266</v>
      </c>
      <c r="AG2928" s="281" t="s">
        <v>5640</v>
      </c>
      <c r="AI2928" s="281" t="s">
        <v>5641</v>
      </c>
      <c r="AJ2928" s="281" t="s">
        <v>11488</v>
      </c>
      <c r="AN2928" s="303">
        <v>44713</v>
      </c>
      <c r="AP2928" s="284">
        <f t="shared" si="412"/>
        <v>2921</v>
      </c>
      <c r="AQ2928" s="284" t="str">
        <f t="shared" si="413"/>
        <v>小林茉莉1</v>
      </c>
      <c r="AR2928" s="284" t="str">
        <f t="shared" si="414"/>
        <v>こばやしまつり1</v>
      </c>
      <c r="AS2928" s="284">
        <f t="shared" si="415"/>
        <v>1763184</v>
      </c>
      <c r="AT2928" s="284" t="str">
        <f t="shared" si="408"/>
        <v>小林茉莉</v>
      </c>
      <c r="AU2928" s="284">
        <f>IF(AT2928="","",COUNTIF(AT$8:AT2928,AT2928))</f>
        <v>1</v>
      </c>
      <c r="AV2928" s="284" t="str">
        <f t="shared" si="409"/>
        <v>こばやしまつり</v>
      </c>
      <c r="AW2928" s="284">
        <f>IF(AV2928="","",COUNTIF(AV$8:AV2928,AV2928))</f>
        <v>1</v>
      </c>
      <c r="AX2928" s="284" t="str">
        <f t="shared" si="407"/>
        <v/>
      </c>
      <c r="AY2928" s="284" t="str">
        <f t="shared" si="410"/>
        <v/>
      </c>
      <c r="AZ2928" s="284" t="str">
        <f t="shared" si="411"/>
        <v/>
      </c>
    </row>
    <row r="2929" spans="1:52" ht="18" customHeight="1">
      <c r="A2929" s="281">
        <v>1763200</v>
      </c>
      <c r="B2929" s="281" t="s">
        <v>9186</v>
      </c>
      <c r="C2929" s="281" t="s">
        <v>9187</v>
      </c>
      <c r="D2929" s="281" t="s">
        <v>9188</v>
      </c>
      <c r="E2929" s="281" t="s">
        <v>3778</v>
      </c>
      <c r="F2929" s="281">
        <v>1</v>
      </c>
      <c r="G2929" s="281" t="s">
        <v>259</v>
      </c>
      <c r="H2929" s="303">
        <v>38913</v>
      </c>
      <c r="I2929" s="281">
        <v>24</v>
      </c>
      <c r="J2929" s="281" t="s">
        <v>260</v>
      </c>
      <c r="K2929" s="281">
        <v>267</v>
      </c>
      <c r="L2929" s="281" t="s">
        <v>328</v>
      </c>
      <c r="M2929" s="281">
        <v>2040</v>
      </c>
      <c r="N2929" s="281" t="s">
        <v>5290</v>
      </c>
      <c r="O2929" s="281">
        <v>2</v>
      </c>
      <c r="P2929" s="281" t="s">
        <v>303</v>
      </c>
      <c r="Q2929" s="281">
        <v>0</v>
      </c>
      <c r="S2929" s="281">
        <v>0</v>
      </c>
      <c r="W2929" s="281">
        <v>-20</v>
      </c>
      <c r="X2929" s="281" t="s">
        <v>1574</v>
      </c>
      <c r="AA2929" s="281">
        <v>-1</v>
      </c>
      <c r="AB2929" s="281" t="s">
        <v>7787</v>
      </c>
      <c r="AC2929" s="303">
        <v>44871</v>
      </c>
      <c r="AD2929" s="281" t="s">
        <v>11542</v>
      </c>
      <c r="AE2929" s="281" t="s">
        <v>5291</v>
      </c>
      <c r="AF2929" s="281" t="s">
        <v>266</v>
      </c>
      <c r="AG2929" s="281" t="s">
        <v>5292</v>
      </c>
      <c r="AH2929" s="281" t="s">
        <v>5290</v>
      </c>
      <c r="AI2929" s="281" t="s">
        <v>5293</v>
      </c>
      <c r="AJ2929" s="281" t="s">
        <v>11456</v>
      </c>
      <c r="AN2929" s="303">
        <v>44713</v>
      </c>
      <c r="AP2929" s="284">
        <f t="shared" si="412"/>
        <v>2922</v>
      </c>
      <c r="AQ2929" s="284" t="str">
        <f t="shared" si="413"/>
        <v>千葉正佳1</v>
      </c>
      <c r="AR2929" s="284" t="str">
        <f t="shared" si="414"/>
        <v>ちばまさよし1</v>
      </c>
      <c r="AS2929" s="284">
        <f t="shared" si="415"/>
        <v>1763200</v>
      </c>
      <c r="AT2929" s="284" t="str">
        <f t="shared" si="408"/>
        <v>千葉正佳</v>
      </c>
      <c r="AU2929" s="284">
        <f>IF(AT2929="","",COUNTIF(AT$8:AT2929,AT2929))</f>
        <v>1</v>
      </c>
      <c r="AV2929" s="284" t="str">
        <f t="shared" si="409"/>
        <v>ちばまさよし</v>
      </c>
      <c r="AW2929" s="284">
        <f>IF(AV2929="","",COUNTIF(AV$8:AV2929,AV2929))</f>
        <v>1</v>
      </c>
      <c r="AX2929" s="284" t="str">
        <f t="shared" si="407"/>
        <v/>
      </c>
      <c r="AY2929" s="284" t="str">
        <f t="shared" si="410"/>
        <v/>
      </c>
      <c r="AZ2929" s="284" t="str">
        <f t="shared" si="411"/>
        <v/>
      </c>
    </row>
    <row r="2930" spans="1:52" ht="18" customHeight="1">
      <c r="A2930" s="281">
        <v>1763215</v>
      </c>
      <c r="B2930" s="281" t="s">
        <v>379</v>
      </c>
      <c r="C2930" s="281" t="s">
        <v>9189</v>
      </c>
      <c r="D2930" s="281" t="s">
        <v>1880</v>
      </c>
      <c r="E2930" s="281" t="s">
        <v>3501</v>
      </c>
      <c r="F2930" s="281">
        <v>2</v>
      </c>
      <c r="G2930" s="281" t="s">
        <v>282</v>
      </c>
      <c r="H2930" s="303">
        <v>38914</v>
      </c>
      <c r="I2930" s="281">
        <v>24</v>
      </c>
      <c r="J2930" s="281" t="s">
        <v>260</v>
      </c>
      <c r="K2930" s="281">
        <v>267</v>
      </c>
      <c r="L2930" s="281" t="s">
        <v>328</v>
      </c>
      <c r="M2930" s="281">
        <v>2031</v>
      </c>
      <c r="N2930" s="281" t="s">
        <v>5775</v>
      </c>
      <c r="O2930" s="281">
        <v>2</v>
      </c>
      <c r="P2930" s="281" t="s">
        <v>303</v>
      </c>
      <c r="W2930" s="281">
        <v>-20</v>
      </c>
      <c r="X2930" s="281" t="s">
        <v>1574</v>
      </c>
      <c r="AA2930" s="281">
        <v>-1</v>
      </c>
      <c r="AB2930" s="281" t="s">
        <v>7787</v>
      </c>
      <c r="AC2930" s="303">
        <v>44871</v>
      </c>
      <c r="AD2930" s="281" t="s">
        <v>11542</v>
      </c>
      <c r="AN2930" s="303">
        <v>44713</v>
      </c>
      <c r="AP2930" s="284">
        <f t="shared" si="412"/>
        <v>2923</v>
      </c>
      <c r="AQ2930" s="284" t="str">
        <f t="shared" si="413"/>
        <v>上田奈那1</v>
      </c>
      <c r="AR2930" s="284" t="str">
        <f t="shared" si="414"/>
        <v>うえだなな1</v>
      </c>
      <c r="AS2930" s="284">
        <f t="shared" si="415"/>
        <v>1763215</v>
      </c>
      <c r="AT2930" s="284" t="str">
        <f t="shared" si="408"/>
        <v>上田奈那</v>
      </c>
      <c r="AU2930" s="284">
        <f>IF(AT2930="","",COUNTIF(AT$8:AT2930,AT2930))</f>
        <v>1</v>
      </c>
      <c r="AV2930" s="284" t="str">
        <f t="shared" si="409"/>
        <v>うえだなな</v>
      </c>
      <c r="AW2930" s="284">
        <f>IF(AV2930="","",COUNTIF(AV$8:AV2930,AV2930))</f>
        <v>1</v>
      </c>
      <c r="AX2930" s="284" t="str">
        <f t="shared" si="407"/>
        <v/>
      </c>
      <c r="AY2930" s="284" t="str">
        <f t="shared" si="410"/>
        <v/>
      </c>
      <c r="AZ2930" s="284" t="str">
        <f t="shared" si="411"/>
        <v/>
      </c>
    </row>
    <row r="2931" spans="1:52" ht="18" customHeight="1">
      <c r="A2931" s="281">
        <v>1763130</v>
      </c>
      <c r="B2931" s="281" t="s">
        <v>749</v>
      </c>
      <c r="C2931" s="281" t="s">
        <v>9190</v>
      </c>
      <c r="D2931" s="281" t="s">
        <v>3281</v>
      </c>
      <c r="E2931" s="281" t="s">
        <v>6109</v>
      </c>
      <c r="F2931" s="281">
        <v>1</v>
      </c>
      <c r="G2931" s="281" t="s">
        <v>259</v>
      </c>
      <c r="H2931" s="303">
        <v>38918</v>
      </c>
      <c r="I2931" s="281">
        <v>24</v>
      </c>
      <c r="J2931" s="281" t="s">
        <v>260</v>
      </c>
      <c r="K2931" s="281">
        <v>267</v>
      </c>
      <c r="L2931" s="281" t="s">
        <v>328</v>
      </c>
      <c r="M2931" s="281">
        <v>2036</v>
      </c>
      <c r="N2931" s="281" t="s">
        <v>5645</v>
      </c>
      <c r="O2931" s="281">
        <v>2</v>
      </c>
      <c r="P2931" s="281" t="s">
        <v>303</v>
      </c>
      <c r="W2931" s="281">
        <v>-20</v>
      </c>
      <c r="X2931" s="281" t="s">
        <v>1574</v>
      </c>
      <c r="AA2931" s="281">
        <v>-1</v>
      </c>
      <c r="AB2931" s="281" t="s">
        <v>7787</v>
      </c>
      <c r="AC2931" s="303">
        <v>44871</v>
      </c>
      <c r="AD2931" s="281" t="s">
        <v>11542</v>
      </c>
      <c r="AE2931" s="281" t="s">
        <v>1036</v>
      </c>
      <c r="AF2931" s="281" t="s">
        <v>266</v>
      </c>
      <c r="AG2931" s="281" t="s">
        <v>5646</v>
      </c>
      <c r="AI2931" s="281" t="s">
        <v>5647</v>
      </c>
      <c r="AJ2931" s="281" t="s">
        <v>11489</v>
      </c>
      <c r="AN2931" s="303">
        <v>44713</v>
      </c>
      <c r="AP2931" s="284">
        <f t="shared" si="412"/>
        <v>2924</v>
      </c>
      <c r="AQ2931" s="284" t="str">
        <f t="shared" si="413"/>
        <v>松尾有真1</v>
      </c>
      <c r="AR2931" s="284" t="str">
        <f t="shared" si="414"/>
        <v>まつおゆうま1</v>
      </c>
      <c r="AS2931" s="284">
        <f t="shared" si="415"/>
        <v>1763130</v>
      </c>
      <c r="AT2931" s="284" t="str">
        <f t="shared" si="408"/>
        <v>松尾有真</v>
      </c>
      <c r="AU2931" s="284">
        <f>IF(AT2931="","",COUNTIF(AT$8:AT2931,AT2931))</f>
        <v>1</v>
      </c>
      <c r="AV2931" s="284" t="str">
        <f t="shared" si="409"/>
        <v>まつおゆうま</v>
      </c>
      <c r="AW2931" s="284">
        <f>IF(AV2931="","",COUNTIF(AV$8:AV2931,AV2931))</f>
        <v>1</v>
      </c>
      <c r="AX2931" s="284" t="str">
        <f t="shared" si="407"/>
        <v/>
      </c>
      <c r="AY2931" s="284" t="str">
        <f t="shared" si="410"/>
        <v/>
      </c>
      <c r="AZ2931" s="284" t="str">
        <f t="shared" si="411"/>
        <v/>
      </c>
    </row>
    <row r="2932" spans="1:52" ht="18" customHeight="1">
      <c r="A2932" s="281">
        <v>1763039</v>
      </c>
      <c r="B2932" s="281" t="s">
        <v>7096</v>
      </c>
      <c r="C2932" s="281" t="s">
        <v>9191</v>
      </c>
      <c r="D2932" s="281" t="s">
        <v>7098</v>
      </c>
      <c r="E2932" s="281" t="s">
        <v>3371</v>
      </c>
      <c r="F2932" s="281">
        <v>1</v>
      </c>
      <c r="G2932" s="281" t="s">
        <v>259</v>
      </c>
      <c r="H2932" s="303">
        <v>38919</v>
      </c>
      <c r="I2932" s="281">
        <v>24</v>
      </c>
      <c r="J2932" s="281" t="s">
        <v>260</v>
      </c>
      <c r="K2932" s="281">
        <v>267</v>
      </c>
      <c r="L2932" s="281" t="s">
        <v>328</v>
      </c>
      <c r="M2932" s="281">
        <v>2033</v>
      </c>
      <c r="N2932" s="281" t="s">
        <v>6089</v>
      </c>
      <c r="O2932" s="281">
        <v>2</v>
      </c>
      <c r="P2932" s="281" t="s">
        <v>303</v>
      </c>
      <c r="W2932" s="281">
        <v>-20</v>
      </c>
      <c r="X2932" s="281" t="s">
        <v>1574</v>
      </c>
      <c r="AA2932" s="281">
        <v>-1</v>
      </c>
      <c r="AB2932" s="281" t="s">
        <v>7787</v>
      </c>
      <c r="AC2932" s="303">
        <v>44871</v>
      </c>
      <c r="AD2932" s="281" t="s">
        <v>11542</v>
      </c>
      <c r="AE2932" s="281" t="s">
        <v>946</v>
      </c>
      <c r="AF2932" s="281" t="s">
        <v>266</v>
      </c>
      <c r="AG2932" s="281" t="s">
        <v>9132</v>
      </c>
      <c r="AI2932" s="281" t="s">
        <v>6091</v>
      </c>
      <c r="AJ2932" s="281" t="s">
        <v>11528</v>
      </c>
      <c r="AN2932" s="303">
        <v>44713</v>
      </c>
      <c r="AP2932" s="284">
        <f t="shared" si="412"/>
        <v>2925</v>
      </c>
      <c r="AQ2932" s="284" t="str">
        <f t="shared" si="413"/>
        <v>石坂恭大1</v>
      </c>
      <c r="AR2932" s="284" t="str">
        <f t="shared" si="414"/>
        <v>いしざかたかひろ1</v>
      </c>
      <c r="AS2932" s="284">
        <f t="shared" si="415"/>
        <v>1763039</v>
      </c>
      <c r="AT2932" s="284" t="str">
        <f t="shared" si="408"/>
        <v>石坂恭大</v>
      </c>
      <c r="AU2932" s="284">
        <f>IF(AT2932="","",COUNTIF(AT$8:AT2932,AT2932))</f>
        <v>1</v>
      </c>
      <c r="AV2932" s="284" t="str">
        <f t="shared" si="409"/>
        <v>いしざかたかひろ</v>
      </c>
      <c r="AW2932" s="284">
        <f>IF(AV2932="","",COUNTIF(AV$8:AV2932,AV2932))</f>
        <v>1</v>
      </c>
      <c r="AX2932" s="284" t="str">
        <f t="shared" si="407"/>
        <v/>
      </c>
      <c r="AY2932" s="284" t="str">
        <f t="shared" si="410"/>
        <v/>
      </c>
      <c r="AZ2932" s="284" t="str">
        <f t="shared" si="411"/>
        <v/>
      </c>
    </row>
    <row r="2933" spans="1:52" ht="18" customHeight="1">
      <c r="A2933" s="281">
        <v>1763289</v>
      </c>
      <c r="B2933" s="281" t="s">
        <v>2295</v>
      </c>
      <c r="C2933" s="281" t="s">
        <v>6277</v>
      </c>
      <c r="D2933" s="281" t="s">
        <v>2297</v>
      </c>
      <c r="E2933" s="281" t="s">
        <v>1517</v>
      </c>
      <c r="F2933" s="281">
        <v>2</v>
      </c>
      <c r="G2933" s="281" t="s">
        <v>282</v>
      </c>
      <c r="H2933" s="303">
        <v>38919</v>
      </c>
      <c r="I2933" s="281">
        <v>24</v>
      </c>
      <c r="J2933" s="281" t="s">
        <v>260</v>
      </c>
      <c r="K2933" s="281">
        <v>265</v>
      </c>
      <c r="L2933" s="281" t="s">
        <v>574</v>
      </c>
      <c r="M2933" s="281">
        <v>2019</v>
      </c>
      <c r="N2933" s="281" t="s">
        <v>6124</v>
      </c>
      <c r="O2933" s="281">
        <v>2</v>
      </c>
      <c r="P2933" s="281" t="s">
        <v>303</v>
      </c>
      <c r="W2933" s="281">
        <v>-20</v>
      </c>
      <c r="X2933" s="281" t="s">
        <v>1574</v>
      </c>
      <c r="AA2933" s="281">
        <v>-1</v>
      </c>
      <c r="AB2933" s="281" t="s">
        <v>7787</v>
      </c>
      <c r="AC2933" s="303">
        <v>44871</v>
      </c>
      <c r="AD2933" s="281" t="s">
        <v>11542</v>
      </c>
      <c r="AE2933" s="281" t="s">
        <v>6125</v>
      </c>
      <c r="AF2933" s="281" t="s">
        <v>266</v>
      </c>
      <c r="AG2933" s="281" t="s">
        <v>8644</v>
      </c>
      <c r="AI2933" s="281" t="s">
        <v>6127</v>
      </c>
      <c r="AJ2933" s="281" t="s">
        <v>11531</v>
      </c>
      <c r="AN2933" s="303">
        <v>44713</v>
      </c>
      <c r="AP2933" s="284">
        <f t="shared" si="412"/>
        <v>2926</v>
      </c>
      <c r="AQ2933" s="284" t="str">
        <f t="shared" si="413"/>
        <v>湯本美華1</v>
      </c>
      <c r="AR2933" s="284" t="str">
        <f t="shared" si="414"/>
        <v>ゆもとみか1</v>
      </c>
      <c r="AS2933" s="284">
        <f t="shared" si="415"/>
        <v>1763289</v>
      </c>
      <c r="AT2933" s="284" t="str">
        <f t="shared" si="408"/>
        <v>湯本美華</v>
      </c>
      <c r="AU2933" s="284">
        <f>IF(AT2933="","",COUNTIF(AT$8:AT2933,AT2933))</f>
        <v>1</v>
      </c>
      <c r="AV2933" s="284" t="str">
        <f t="shared" si="409"/>
        <v>ゆもとみか</v>
      </c>
      <c r="AW2933" s="284">
        <f>IF(AV2933="","",COUNTIF(AV$8:AV2933,AV2933))</f>
        <v>1</v>
      </c>
      <c r="AX2933" s="284" t="str">
        <f t="shared" si="407"/>
        <v/>
      </c>
      <c r="AY2933" s="284" t="str">
        <f t="shared" si="410"/>
        <v/>
      </c>
      <c r="AZ2933" s="284" t="str">
        <f t="shared" si="411"/>
        <v/>
      </c>
    </row>
    <row r="2934" spans="1:52" ht="18" customHeight="1">
      <c r="A2934" s="281">
        <v>1764661</v>
      </c>
      <c r="B2934" s="281" t="s">
        <v>1429</v>
      </c>
      <c r="C2934" s="281" t="s">
        <v>9192</v>
      </c>
      <c r="D2934" s="281" t="s">
        <v>1431</v>
      </c>
      <c r="E2934" s="281" t="s">
        <v>9193</v>
      </c>
      <c r="F2934" s="281">
        <v>2</v>
      </c>
      <c r="G2934" s="281" t="s">
        <v>282</v>
      </c>
      <c r="H2934" s="303">
        <v>38919</v>
      </c>
      <c r="I2934" s="281">
        <v>24</v>
      </c>
      <c r="J2934" s="281" t="s">
        <v>260</v>
      </c>
      <c r="K2934" s="281">
        <v>280</v>
      </c>
      <c r="L2934" s="281" t="s">
        <v>334</v>
      </c>
      <c r="M2934" s="281">
        <v>2120</v>
      </c>
      <c r="N2934" s="281" t="s">
        <v>5717</v>
      </c>
      <c r="O2934" s="281">
        <v>2</v>
      </c>
      <c r="P2934" s="281" t="s">
        <v>303</v>
      </c>
      <c r="Q2934" s="281">
        <v>0</v>
      </c>
      <c r="S2934" s="281">
        <v>0</v>
      </c>
      <c r="V2934" s="281">
        <v>0</v>
      </c>
      <c r="W2934" s="281">
        <v>-20</v>
      </c>
      <c r="X2934" s="281" t="s">
        <v>1574</v>
      </c>
      <c r="AA2934" s="281">
        <v>-1</v>
      </c>
      <c r="AB2934" s="281" t="s">
        <v>7787</v>
      </c>
      <c r="AC2934" s="303">
        <v>44871</v>
      </c>
      <c r="AD2934" s="281" t="s">
        <v>11543</v>
      </c>
      <c r="AE2934" s="281" t="s">
        <v>5718</v>
      </c>
      <c r="AF2934" s="281" t="s">
        <v>266</v>
      </c>
      <c r="AG2934" s="281" t="s">
        <v>5719</v>
      </c>
      <c r="AH2934" s="281" t="s">
        <v>5720</v>
      </c>
      <c r="AI2934" s="281" t="s">
        <v>5720</v>
      </c>
      <c r="AJ2934" s="281" t="s">
        <v>11495</v>
      </c>
      <c r="AN2934" s="303">
        <v>44718</v>
      </c>
      <c r="AP2934" s="284">
        <f t="shared" si="412"/>
        <v>2927</v>
      </c>
      <c r="AQ2934" s="284" t="str">
        <f t="shared" si="413"/>
        <v>市川茉希1</v>
      </c>
      <c r="AR2934" s="284" t="str">
        <f t="shared" si="414"/>
        <v>いちかわまき1</v>
      </c>
      <c r="AS2934" s="284">
        <f t="shared" si="415"/>
        <v>1764661</v>
      </c>
      <c r="AT2934" s="284" t="str">
        <f t="shared" si="408"/>
        <v>市川茉希</v>
      </c>
      <c r="AU2934" s="284">
        <f>IF(AT2934="","",COUNTIF(AT$8:AT2934,AT2934))</f>
        <v>1</v>
      </c>
      <c r="AV2934" s="284" t="str">
        <f t="shared" si="409"/>
        <v>いちかわまき</v>
      </c>
      <c r="AW2934" s="284">
        <f>IF(AV2934="","",COUNTIF(AV$8:AV2934,AV2934))</f>
        <v>1</v>
      </c>
      <c r="AX2934" s="284" t="str">
        <f t="shared" si="407"/>
        <v/>
      </c>
      <c r="AY2934" s="284" t="str">
        <f t="shared" si="410"/>
        <v/>
      </c>
      <c r="AZ2934" s="284" t="str">
        <f t="shared" si="411"/>
        <v/>
      </c>
    </row>
    <row r="2935" spans="1:52" ht="18" customHeight="1">
      <c r="A2935" s="281">
        <v>1763196</v>
      </c>
      <c r="B2935" s="281" t="s">
        <v>9194</v>
      </c>
      <c r="C2935" s="281" t="s">
        <v>5112</v>
      </c>
      <c r="D2935" s="281" t="s">
        <v>9195</v>
      </c>
      <c r="E2935" s="281" t="s">
        <v>3655</v>
      </c>
      <c r="F2935" s="281">
        <v>1</v>
      </c>
      <c r="G2935" s="281" t="s">
        <v>259</v>
      </c>
      <c r="H2935" s="303">
        <v>38923</v>
      </c>
      <c r="I2935" s="281">
        <v>24</v>
      </c>
      <c r="J2935" s="281" t="s">
        <v>260</v>
      </c>
      <c r="K2935" s="281">
        <v>267</v>
      </c>
      <c r="L2935" s="281" t="s">
        <v>328</v>
      </c>
      <c r="M2935" s="281">
        <v>2040</v>
      </c>
      <c r="N2935" s="281" t="s">
        <v>5290</v>
      </c>
      <c r="O2935" s="281">
        <v>2</v>
      </c>
      <c r="P2935" s="281" t="s">
        <v>303</v>
      </c>
      <c r="Q2935" s="281">
        <v>0</v>
      </c>
      <c r="S2935" s="281">
        <v>0</v>
      </c>
      <c r="W2935" s="281">
        <v>-20</v>
      </c>
      <c r="X2935" s="281" t="s">
        <v>1574</v>
      </c>
      <c r="AA2935" s="281">
        <v>-1</v>
      </c>
      <c r="AB2935" s="281" t="s">
        <v>7787</v>
      </c>
      <c r="AC2935" s="303">
        <v>44871</v>
      </c>
      <c r="AD2935" s="281" t="s">
        <v>11542</v>
      </c>
      <c r="AE2935" s="281" t="s">
        <v>5291</v>
      </c>
      <c r="AF2935" s="281" t="s">
        <v>266</v>
      </c>
      <c r="AG2935" s="281" t="s">
        <v>5292</v>
      </c>
      <c r="AH2935" s="281" t="s">
        <v>5290</v>
      </c>
      <c r="AI2935" s="281" t="s">
        <v>5293</v>
      </c>
      <c r="AJ2935" s="281" t="s">
        <v>11456</v>
      </c>
      <c r="AN2935" s="303">
        <v>44713</v>
      </c>
      <c r="AP2935" s="284">
        <f t="shared" si="412"/>
        <v>2928</v>
      </c>
      <c r="AQ2935" s="284" t="str">
        <f t="shared" si="413"/>
        <v>源氏颯汰1</v>
      </c>
      <c r="AR2935" s="284" t="str">
        <f t="shared" si="414"/>
        <v>げんじそうた1</v>
      </c>
      <c r="AS2935" s="284">
        <f t="shared" si="415"/>
        <v>1763196</v>
      </c>
      <c r="AT2935" s="284" t="str">
        <f t="shared" si="408"/>
        <v>源氏颯汰</v>
      </c>
      <c r="AU2935" s="284">
        <f>IF(AT2935="","",COUNTIF(AT$8:AT2935,AT2935))</f>
        <v>1</v>
      </c>
      <c r="AV2935" s="284" t="str">
        <f t="shared" si="409"/>
        <v>げんじそうた</v>
      </c>
      <c r="AW2935" s="284">
        <f>IF(AV2935="","",COUNTIF(AV$8:AV2935,AV2935))</f>
        <v>1</v>
      </c>
      <c r="AX2935" s="284" t="str">
        <f t="shared" si="407"/>
        <v/>
      </c>
      <c r="AY2935" s="284" t="str">
        <f t="shared" si="410"/>
        <v/>
      </c>
      <c r="AZ2935" s="284" t="str">
        <f t="shared" si="411"/>
        <v/>
      </c>
    </row>
    <row r="2936" spans="1:52" ht="18" customHeight="1">
      <c r="A2936" s="281">
        <v>1763061</v>
      </c>
      <c r="B2936" s="281" t="s">
        <v>9196</v>
      </c>
      <c r="C2936" s="281" t="s">
        <v>7015</v>
      </c>
      <c r="D2936" s="281" t="s">
        <v>5687</v>
      </c>
      <c r="E2936" s="281" t="s">
        <v>7016</v>
      </c>
      <c r="F2936" s="281">
        <v>2</v>
      </c>
      <c r="G2936" s="281" t="s">
        <v>282</v>
      </c>
      <c r="H2936" s="303">
        <v>38925</v>
      </c>
      <c r="I2936" s="281">
        <v>24</v>
      </c>
      <c r="J2936" s="281" t="s">
        <v>260</v>
      </c>
      <c r="K2936" s="281">
        <v>267</v>
      </c>
      <c r="L2936" s="281" t="s">
        <v>328</v>
      </c>
      <c r="M2936" s="281">
        <v>2029</v>
      </c>
      <c r="N2936" s="281" t="s">
        <v>5736</v>
      </c>
      <c r="O2936" s="281">
        <v>2</v>
      </c>
      <c r="P2936" s="281" t="s">
        <v>303</v>
      </c>
      <c r="W2936" s="281">
        <v>-20</v>
      </c>
      <c r="X2936" s="281" t="s">
        <v>1574</v>
      </c>
      <c r="AA2936" s="281">
        <v>-1</v>
      </c>
      <c r="AB2936" s="281" t="s">
        <v>7787</v>
      </c>
      <c r="AC2936" s="303">
        <v>44871</v>
      </c>
      <c r="AD2936" s="281" t="s">
        <v>11542</v>
      </c>
      <c r="AE2936" s="281" t="s">
        <v>5737</v>
      </c>
      <c r="AF2936" s="281" t="s">
        <v>266</v>
      </c>
      <c r="AG2936" s="281" t="s">
        <v>5738</v>
      </c>
      <c r="AI2936" s="281" t="s">
        <v>5739</v>
      </c>
      <c r="AJ2936" s="281" t="s">
        <v>11496</v>
      </c>
      <c r="AN2936" s="303">
        <v>44713</v>
      </c>
      <c r="AP2936" s="284">
        <f t="shared" si="412"/>
        <v>2929</v>
      </c>
      <c r="AQ2936" s="284" t="str">
        <f t="shared" si="413"/>
        <v>梨本美羽1</v>
      </c>
      <c r="AR2936" s="284" t="str">
        <f t="shared" si="414"/>
        <v>なしもとみう1</v>
      </c>
      <c r="AS2936" s="284">
        <f t="shared" si="415"/>
        <v>1763061</v>
      </c>
      <c r="AT2936" s="284" t="str">
        <f t="shared" si="408"/>
        <v>梨本美羽</v>
      </c>
      <c r="AU2936" s="284">
        <f>IF(AT2936="","",COUNTIF(AT$8:AT2936,AT2936))</f>
        <v>1</v>
      </c>
      <c r="AV2936" s="284" t="str">
        <f t="shared" si="409"/>
        <v>なしもとみう</v>
      </c>
      <c r="AW2936" s="284">
        <f>IF(AV2936="","",COUNTIF(AV$8:AV2936,AV2936))</f>
        <v>1</v>
      </c>
      <c r="AX2936" s="284" t="str">
        <f t="shared" si="407"/>
        <v/>
      </c>
      <c r="AY2936" s="284" t="str">
        <f t="shared" si="410"/>
        <v/>
      </c>
      <c r="AZ2936" s="284" t="str">
        <f t="shared" si="411"/>
        <v/>
      </c>
    </row>
    <row r="2937" spans="1:52" ht="18" customHeight="1">
      <c r="A2937" s="281">
        <v>1763117</v>
      </c>
      <c r="B2937" s="281" t="s">
        <v>3805</v>
      </c>
      <c r="C2937" s="281" t="s">
        <v>7880</v>
      </c>
      <c r="D2937" s="281" t="s">
        <v>3807</v>
      </c>
      <c r="E2937" s="281" t="s">
        <v>7881</v>
      </c>
      <c r="F2937" s="281">
        <v>2</v>
      </c>
      <c r="G2937" s="281" t="s">
        <v>282</v>
      </c>
      <c r="H2937" s="303">
        <v>38925</v>
      </c>
      <c r="I2937" s="281">
        <v>24</v>
      </c>
      <c r="J2937" s="281" t="s">
        <v>260</v>
      </c>
      <c r="K2937" s="281">
        <v>267</v>
      </c>
      <c r="L2937" s="281" t="s">
        <v>328</v>
      </c>
      <c r="M2937" s="281">
        <v>2039</v>
      </c>
      <c r="N2937" s="281" t="s">
        <v>5672</v>
      </c>
      <c r="O2937" s="281">
        <v>2</v>
      </c>
      <c r="P2937" s="281" t="s">
        <v>303</v>
      </c>
      <c r="W2937" s="281">
        <v>-20</v>
      </c>
      <c r="X2937" s="281" t="s">
        <v>1574</v>
      </c>
      <c r="AA2937" s="281">
        <v>-1</v>
      </c>
      <c r="AB2937" s="281" t="s">
        <v>7787</v>
      </c>
      <c r="AC2937" s="303">
        <v>44871</v>
      </c>
      <c r="AD2937" s="281" t="s">
        <v>11542</v>
      </c>
      <c r="AE2937" s="281" t="s">
        <v>5673</v>
      </c>
      <c r="AF2937" s="281" t="s">
        <v>266</v>
      </c>
      <c r="AG2937" s="281" t="s">
        <v>5674</v>
      </c>
      <c r="AH2937" s="281" t="s">
        <v>5675</v>
      </c>
      <c r="AI2937" s="281" t="s">
        <v>5676</v>
      </c>
      <c r="AJ2937" s="281" t="s">
        <v>11492</v>
      </c>
      <c r="AN2937" s="303">
        <v>44713</v>
      </c>
      <c r="AP2937" s="284">
        <f t="shared" si="412"/>
        <v>2930</v>
      </c>
      <c r="AQ2937" s="284" t="str">
        <f t="shared" si="413"/>
        <v>氷熊詩音1</v>
      </c>
      <c r="AR2937" s="284" t="str">
        <f t="shared" si="414"/>
        <v>ひぐましおん1</v>
      </c>
      <c r="AS2937" s="284">
        <f t="shared" si="415"/>
        <v>1763117</v>
      </c>
      <c r="AT2937" s="284" t="str">
        <f t="shared" si="408"/>
        <v>氷熊詩音</v>
      </c>
      <c r="AU2937" s="284">
        <f>IF(AT2937="","",COUNTIF(AT$8:AT2937,AT2937))</f>
        <v>1</v>
      </c>
      <c r="AV2937" s="284" t="str">
        <f t="shared" si="409"/>
        <v>ひぐましおん</v>
      </c>
      <c r="AW2937" s="284">
        <f>IF(AV2937="","",COUNTIF(AV$8:AV2937,AV2937))</f>
        <v>1</v>
      </c>
      <c r="AX2937" s="284" t="str">
        <f t="shared" si="407"/>
        <v/>
      </c>
      <c r="AY2937" s="284" t="str">
        <f t="shared" si="410"/>
        <v/>
      </c>
      <c r="AZ2937" s="284" t="str">
        <f t="shared" si="411"/>
        <v/>
      </c>
    </row>
    <row r="2938" spans="1:52" ht="18" customHeight="1">
      <c r="A2938" s="281">
        <v>1763206</v>
      </c>
      <c r="B2938" s="281" t="s">
        <v>6820</v>
      </c>
      <c r="C2938" s="281" t="s">
        <v>9197</v>
      </c>
      <c r="D2938" s="281" t="s">
        <v>1262</v>
      </c>
      <c r="E2938" s="281" t="s">
        <v>5203</v>
      </c>
      <c r="F2938" s="281">
        <v>2</v>
      </c>
      <c r="G2938" s="281" t="s">
        <v>282</v>
      </c>
      <c r="H2938" s="303">
        <v>38925</v>
      </c>
      <c r="I2938" s="281">
        <v>24</v>
      </c>
      <c r="J2938" s="281" t="s">
        <v>260</v>
      </c>
      <c r="K2938" s="281">
        <v>267</v>
      </c>
      <c r="L2938" s="281" t="s">
        <v>328</v>
      </c>
      <c r="M2938" s="281">
        <v>4546</v>
      </c>
      <c r="N2938" s="281" t="s">
        <v>6781</v>
      </c>
      <c r="O2938" s="281">
        <v>2</v>
      </c>
      <c r="P2938" s="281" t="s">
        <v>303</v>
      </c>
      <c r="Q2938" s="281">
        <v>0</v>
      </c>
      <c r="S2938" s="281">
        <v>0</v>
      </c>
      <c r="V2938" s="281">
        <v>0</v>
      </c>
      <c r="W2938" s="281">
        <v>-20</v>
      </c>
      <c r="X2938" s="281" t="s">
        <v>1574</v>
      </c>
      <c r="AA2938" s="281">
        <v>-1</v>
      </c>
      <c r="AB2938" s="281" t="s">
        <v>7787</v>
      </c>
      <c r="AC2938" s="303">
        <v>44871</v>
      </c>
      <c r="AD2938" s="281" t="s">
        <v>11542</v>
      </c>
      <c r="AE2938" s="281" t="s">
        <v>1890</v>
      </c>
      <c r="AF2938" s="281" t="s">
        <v>266</v>
      </c>
      <c r="AG2938" s="281" t="s">
        <v>6784</v>
      </c>
      <c r="AI2938" s="281" t="s">
        <v>6783</v>
      </c>
      <c r="AJ2938" s="281" t="s">
        <v>11573</v>
      </c>
      <c r="AN2938" s="303">
        <v>44713</v>
      </c>
      <c r="AP2938" s="284">
        <f t="shared" si="412"/>
        <v>2931</v>
      </c>
      <c r="AQ2938" s="284" t="str">
        <f t="shared" si="413"/>
        <v>德武望愛1</v>
      </c>
      <c r="AR2938" s="284" t="str">
        <f t="shared" si="414"/>
        <v>とくたけのあ1</v>
      </c>
      <c r="AS2938" s="284">
        <f t="shared" si="415"/>
        <v>1763206</v>
      </c>
      <c r="AT2938" s="284" t="str">
        <f t="shared" si="408"/>
        <v>德武望愛</v>
      </c>
      <c r="AU2938" s="284">
        <f>IF(AT2938="","",COUNTIF(AT$8:AT2938,AT2938))</f>
        <v>1</v>
      </c>
      <c r="AV2938" s="284" t="str">
        <f t="shared" si="409"/>
        <v>とくたけのあ</v>
      </c>
      <c r="AW2938" s="284">
        <f>IF(AV2938="","",COUNTIF(AV$8:AV2938,AV2938))</f>
        <v>1</v>
      </c>
      <c r="AX2938" s="284" t="str">
        <f t="shared" si="407"/>
        <v/>
      </c>
      <c r="AY2938" s="284" t="str">
        <f t="shared" si="410"/>
        <v/>
      </c>
      <c r="AZ2938" s="284" t="str">
        <f t="shared" si="411"/>
        <v/>
      </c>
    </row>
    <row r="2939" spans="1:52" ht="18" customHeight="1">
      <c r="A2939" s="281">
        <v>1763193</v>
      </c>
      <c r="B2939" s="281" t="s">
        <v>9198</v>
      </c>
      <c r="C2939" s="281" t="s">
        <v>9199</v>
      </c>
      <c r="D2939" s="281" t="s">
        <v>2334</v>
      </c>
      <c r="E2939" s="281" t="s">
        <v>7452</v>
      </c>
      <c r="F2939" s="281">
        <v>2</v>
      </c>
      <c r="G2939" s="281" t="s">
        <v>282</v>
      </c>
      <c r="H2939" s="303">
        <v>38926</v>
      </c>
      <c r="I2939" s="281">
        <v>24</v>
      </c>
      <c r="J2939" s="281" t="s">
        <v>260</v>
      </c>
      <c r="K2939" s="281">
        <v>267</v>
      </c>
      <c r="L2939" s="281" t="s">
        <v>328</v>
      </c>
      <c r="M2939" s="281">
        <v>2034</v>
      </c>
      <c r="N2939" s="281" t="s">
        <v>5638</v>
      </c>
      <c r="O2939" s="281">
        <v>2</v>
      </c>
      <c r="P2939" s="281" t="s">
        <v>303</v>
      </c>
      <c r="W2939" s="281">
        <v>-20</v>
      </c>
      <c r="X2939" s="281" t="s">
        <v>1574</v>
      </c>
      <c r="AA2939" s="281">
        <v>-1</v>
      </c>
      <c r="AB2939" s="281" t="s">
        <v>7787</v>
      </c>
      <c r="AC2939" s="303">
        <v>44871</v>
      </c>
      <c r="AD2939" s="281" t="s">
        <v>11542</v>
      </c>
      <c r="AE2939" s="281" t="s">
        <v>5639</v>
      </c>
      <c r="AF2939" s="281" t="s">
        <v>266</v>
      </c>
      <c r="AG2939" s="281" t="s">
        <v>5640</v>
      </c>
      <c r="AI2939" s="281" t="s">
        <v>5641</v>
      </c>
      <c r="AJ2939" s="281" t="s">
        <v>11488</v>
      </c>
      <c r="AN2939" s="303">
        <v>44713</v>
      </c>
      <c r="AP2939" s="284">
        <f t="shared" si="412"/>
        <v>2932</v>
      </c>
      <c r="AQ2939" s="284" t="str">
        <f t="shared" si="413"/>
        <v>霜田結花1</v>
      </c>
      <c r="AR2939" s="284" t="str">
        <f t="shared" si="414"/>
        <v>しもだゆいか1</v>
      </c>
      <c r="AS2939" s="284">
        <f t="shared" si="415"/>
        <v>1763193</v>
      </c>
      <c r="AT2939" s="284" t="str">
        <f t="shared" si="408"/>
        <v>霜田結花</v>
      </c>
      <c r="AU2939" s="284">
        <f>IF(AT2939="","",COUNTIF(AT$8:AT2939,AT2939))</f>
        <v>1</v>
      </c>
      <c r="AV2939" s="284" t="str">
        <f t="shared" si="409"/>
        <v>しもだゆいか</v>
      </c>
      <c r="AW2939" s="284">
        <f>IF(AV2939="","",COUNTIF(AV$8:AV2939,AV2939))</f>
        <v>1</v>
      </c>
      <c r="AX2939" s="284" t="str">
        <f t="shared" si="407"/>
        <v/>
      </c>
      <c r="AY2939" s="284" t="str">
        <f t="shared" si="410"/>
        <v/>
      </c>
      <c r="AZ2939" s="284" t="str">
        <f t="shared" si="411"/>
        <v/>
      </c>
    </row>
    <row r="2940" spans="1:52" ht="18" customHeight="1">
      <c r="A2940" s="281">
        <v>1763300</v>
      </c>
      <c r="B2940" s="281" t="s">
        <v>6263</v>
      </c>
      <c r="C2940" s="281" t="s">
        <v>8831</v>
      </c>
      <c r="D2940" s="281" t="s">
        <v>2282</v>
      </c>
      <c r="E2940" s="281" t="s">
        <v>4416</v>
      </c>
      <c r="F2940" s="281">
        <v>2</v>
      </c>
      <c r="G2940" s="281" t="s">
        <v>282</v>
      </c>
      <c r="H2940" s="303">
        <v>38930</v>
      </c>
      <c r="I2940" s="281">
        <v>24</v>
      </c>
      <c r="J2940" s="281" t="s">
        <v>260</v>
      </c>
      <c r="K2940" s="281">
        <v>265</v>
      </c>
      <c r="L2940" s="281" t="s">
        <v>574</v>
      </c>
      <c r="M2940" s="281">
        <v>2017</v>
      </c>
      <c r="N2940" s="281" t="s">
        <v>5769</v>
      </c>
      <c r="O2940" s="281">
        <v>2</v>
      </c>
      <c r="P2940" s="281" t="s">
        <v>303</v>
      </c>
      <c r="W2940" s="281">
        <v>-20</v>
      </c>
      <c r="X2940" s="281" t="s">
        <v>1574</v>
      </c>
      <c r="AA2940" s="281">
        <v>-1</v>
      </c>
      <c r="AB2940" s="281" t="s">
        <v>7787</v>
      </c>
      <c r="AC2940" s="303">
        <v>44871</v>
      </c>
      <c r="AD2940" s="281" t="s">
        <v>11542</v>
      </c>
      <c r="AE2940" s="281" t="s">
        <v>9200</v>
      </c>
      <c r="AF2940" s="281" t="s">
        <v>266</v>
      </c>
      <c r="AG2940" s="281" t="s">
        <v>9201</v>
      </c>
      <c r="AI2940" s="281" t="s">
        <v>9202</v>
      </c>
      <c r="AJ2940" s="281" t="s">
        <v>11658</v>
      </c>
      <c r="AN2940" s="303">
        <v>44713</v>
      </c>
      <c r="AP2940" s="284">
        <f t="shared" si="412"/>
        <v>2933</v>
      </c>
      <c r="AQ2940" s="284" t="str">
        <f t="shared" si="413"/>
        <v>宮本夏希1</v>
      </c>
      <c r="AR2940" s="284" t="str">
        <f t="shared" si="414"/>
        <v>みやもとなつき1</v>
      </c>
      <c r="AS2940" s="284">
        <f t="shared" si="415"/>
        <v>1763300</v>
      </c>
      <c r="AT2940" s="284" t="str">
        <f t="shared" si="408"/>
        <v>宮本夏希</v>
      </c>
      <c r="AU2940" s="284">
        <f>IF(AT2940="","",COUNTIF(AT$8:AT2940,AT2940))</f>
        <v>1</v>
      </c>
      <c r="AV2940" s="284" t="str">
        <f t="shared" si="409"/>
        <v>みやもとなつき</v>
      </c>
      <c r="AW2940" s="284">
        <f>IF(AV2940="","",COUNTIF(AV$8:AV2940,AV2940))</f>
        <v>1</v>
      </c>
      <c r="AX2940" s="284" t="str">
        <f t="shared" si="407"/>
        <v/>
      </c>
      <c r="AY2940" s="284" t="str">
        <f t="shared" si="410"/>
        <v/>
      </c>
      <c r="AZ2940" s="284" t="str">
        <f t="shared" si="411"/>
        <v/>
      </c>
    </row>
    <row r="2941" spans="1:52" ht="18" customHeight="1">
      <c r="A2941" s="281">
        <v>1763254</v>
      </c>
      <c r="B2941" s="281" t="s">
        <v>2696</v>
      </c>
      <c r="C2941" s="281" t="s">
        <v>9203</v>
      </c>
      <c r="D2941" s="281" t="s">
        <v>2698</v>
      </c>
      <c r="E2941" s="281" t="s">
        <v>6914</v>
      </c>
      <c r="F2941" s="281">
        <v>1</v>
      </c>
      <c r="G2941" s="281" t="s">
        <v>259</v>
      </c>
      <c r="H2941" s="303">
        <v>38931</v>
      </c>
      <c r="I2941" s="281">
        <v>24</v>
      </c>
      <c r="J2941" s="281" t="s">
        <v>260</v>
      </c>
      <c r="K2941" s="281">
        <v>267</v>
      </c>
      <c r="L2941" s="281" t="s">
        <v>328</v>
      </c>
      <c r="M2941" s="281">
        <v>2028</v>
      </c>
      <c r="N2941" s="281" t="s">
        <v>341</v>
      </c>
      <c r="O2941" s="281">
        <v>2</v>
      </c>
      <c r="P2941" s="281" t="s">
        <v>303</v>
      </c>
      <c r="W2941" s="281">
        <v>-20</v>
      </c>
      <c r="X2941" s="281" t="s">
        <v>1574</v>
      </c>
      <c r="AA2941" s="281">
        <v>-1</v>
      </c>
      <c r="AB2941" s="281" t="s">
        <v>7787</v>
      </c>
      <c r="AC2941" s="303">
        <v>44871</v>
      </c>
      <c r="AD2941" s="281" t="s">
        <v>11542</v>
      </c>
      <c r="AE2941" s="281" t="s">
        <v>2938</v>
      </c>
      <c r="AF2941" s="281" t="s">
        <v>266</v>
      </c>
      <c r="AG2941" s="281" t="s">
        <v>5794</v>
      </c>
      <c r="AI2941" s="281" t="s">
        <v>5795</v>
      </c>
      <c r="AJ2941" s="281" t="s">
        <v>11500</v>
      </c>
      <c r="AN2941" s="303">
        <v>44713</v>
      </c>
      <c r="AP2941" s="284">
        <f t="shared" si="412"/>
        <v>2934</v>
      </c>
      <c r="AQ2941" s="284" t="str">
        <f t="shared" si="413"/>
        <v>山岸海惺1</v>
      </c>
      <c r="AR2941" s="284" t="str">
        <f t="shared" si="414"/>
        <v>やまぎしかいせい1</v>
      </c>
      <c r="AS2941" s="284">
        <f t="shared" si="415"/>
        <v>1763254</v>
      </c>
      <c r="AT2941" s="284" t="str">
        <f t="shared" si="408"/>
        <v>山岸海惺</v>
      </c>
      <c r="AU2941" s="284">
        <f>IF(AT2941="","",COUNTIF(AT$8:AT2941,AT2941))</f>
        <v>1</v>
      </c>
      <c r="AV2941" s="284" t="str">
        <f t="shared" si="409"/>
        <v>やまぎしかいせい</v>
      </c>
      <c r="AW2941" s="284">
        <f>IF(AV2941="","",COUNTIF(AV$8:AV2941,AV2941))</f>
        <v>1</v>
      </c>
      <c r="AX2941" s="284" t="str">
        <f t="shared" si="407"/>
        <v/>
      </c>
      <c r="AY2941" s="284" t="str">
        <f t="shared" si="410"/>
        <v/>
      </c>
      <c r="AZ2941" s="284" t="str">
        <f t="shared" si="411"/>
        <v/>
      </c>
    </row>
    <row r="2942" spans="1:52" ht="18" customHeight="1">
      <c r="A2942" s="281">
        <v>1763131</v>
      </c>
      <c r="B2942" s="281" t="s">
        <v>3575</v>
      </c>
      <c r="C2942" s="281" t="s">
        <v>9204</v>
      </c>
      <c r="D2942" s="281" t="s">
        <v>3577</v>
      </c>
      <c r="E2942" s="281" t="s">
        <v>3578</v>
      </c>
      <c r="F2942" s="281">
        <v>1</v>
      </c>
      <c r="G2942" s="281" t="s">
        <v>259</v>
      </c>
      <c r="H2942" s="303">
        <v>38932</v>
      </c>
      <c r="I2942" s="281">
        <v>24</v>
      </c>
      <c r="J2942" s="281" t="s">
        <v>260</v>
      </c>
      <c r="K2942" s="281">
        <v>267</v>
      </c>
      <c r="L2942" s="281" t="s">
        <v>328</v>
      </c>
      <c r="M2942" s="281">
        <v>2036</v>
      </c>
      <c r="N2942" s="281" t="s">
        <v>5645</v>
      </c>
      <c r="O2942" s="281">
        <v>2</v>
      </c>
      <c r="P2942" s="281" t="s">
        <v>303</v>
      </c>
      <c r="W2942" s="281">
        <v>-20</v>
      </c>
      <c r="X2942" s="281" t="s">
        <v>1574</v>
      </c>
      <c r="AA2942" s="281">
        <v>-1</v>
      </c>
      <c r="AB2942" s="281" t="s">
        <v>7787</v>
      </c>
      <c r="AC2942" s="303">
        <v>44871</v>
      </c>
      <c r="AD2942" s="281" t="s">
        <v>11542</v>
      </c>
      <c r="AE2942" s="281" t="s">
        <v>1036</v>
      </c>
      <c r="AF2942" s="281" t="s">
        <v>266</v>
      </c>
      <c r="AG2942" s="281" t="s">
        <v>5646</v>
      </c>
      <c r="AI2942" s="281" t="s">
        <v>5647</v>
      </c>
      <c r="AJ2942" s="281" t="s">
        <v>11489</v>
      </c>
      <c r="AN2942" s="303">
        <v>44713</v>
      </c>
      <c r="AP2942" s="284">
        <f t="shared" si="412"/>
        <v>2935</v>
      </c>
      <c r="AQ2942" s="284" t="str">
        <f t="shared" si="413"/>
        <v>松坂佑宇1</v>
      </c>
      <c r="AR2942" s="284" t="str">
        <f t="shared" si="414"/>
        <v>まつざかゆう2</v>
      </c>
      <c r="AS2942" s="284">
        <f t="shared" si="415"/>
        <v>1763131</v>
      </c>
      <c r="AT2942" s="284" t="str">
        <f t="shared" si="408"/>
        <v>松坂佑宇</v>
      </c>
      <c r="AU2942" s="284">
        <f>IF(AT2942="","",COUNTIF(AT$8:AT2942,AT2942))</f>
        <v>1</v>
      </c>
      <c r="AV2942" s="284" t="str">
        <f t="shared" si="409"/>
        <v>まつざかゆう</v>
      </c>
      <c r="AW2942" s="284">
        <f>IF(AV2942="","",COUNTIF(AV$8:AV2942,AV2942))</f>
        <v>2</v>
      </c>
      <c r="AX2942" s="284" t="str">
        <f t="shared" si="407"/>
        <v/>
      </c>
      <c r="AY2942" s="284" t="str">
        <f t="shared" si="410"/>
        <v/>
      </c>
      <c r="AZ2942" s="284" t="str">
        <f t="shared" si="411"/>
        <v/>
      </c>
    </row>
    <row r="2943" spans="1:52" ht="18" customHeight="1">
      <c r="A2943" s="281">
        <v>1763140</v>
      </c>
      <c r="B2943" s="281" t="s">
        <v>9205</v>
      </c>
      <c r="C2943" s="281" t="s">
        <v>9206</v>
      </c>
      <c r="D2943" s="281" t="s">
        <v>9207</v>
      </c>
      <c r="E2943" s="281" t="s">
        <v>5265</v>
      </c>
      <c r="F2943" s="281">
        <v>2</v>
      </c>
      <c r="G2943" s="281" t="s">
        <v>282</v>
      </c>
      <c r="H2943" s="303">
        <v>38934</v>
      </c>
      <c r="I2943" s="281">
        <v>24</v>
      </c>
      <c r="J2943" s="281" t="s">
        <v>260</v>
      </c>
      <c r="K2943" s="281">
        <v>267</v>
      </c>
      <c r="L2943" s="281" t="s">
        <v>328</v>
      </c>
      <c r="M2943" s="281">
        <v>2036</v>
      </c>
      <c r="N2943" s="281" t="s">
        <v>5645</v>
      </c>
      <c r="O2943" s="281">
        <v>2</v>
      </c>
      <c r="P2943" s="281" t="s">
        <v>303</v>
      </c>
      <c r="W2943" s="281">
        <v>-20</v>
      </c>
      <c r="X2943" s="281" t="s">
        <v>1574</v>
      </c>
      <c r="AA2943" s="281">
        <v>-1</v>
      </c>
      <c r="AB2943" s="281" t="s">
        <v>7787</v>
      </c>
      <c r="AC2943" s="303">
        <v>44871</v>
      </c>
      <c r="AD2943" s="281" t="s">
        <v>11542</v>
      </c>
      <c r="AE2943" s="281" t="s">
        <v>1036</v>
      </c>
      <c r="AF2943" s="281" t="s">
        <v>266</v>
      </c>
      <c r="AG2943" s="281" t="s">
        <v>5646</v>
      </c>
      <c r="AI2943" s="281" t="s">
        <v>5647</v>
      </c>
      <c r="AJ2943" s="281" t="s">
        <v>11489</v>
      </c>
      <c r="AN2943" s="303">
        <v>44713</v>
      </c>
      <c r="AP2943" s="284">
        <f t="shared" si="412"/>
        <v>2936</v>
      </c>
      <c r="AQ2943" s="284" t="str">
        <f t="shared" si="413"/>
        <v>牧村夏実1</v>
      </c>
      <c r="AR2943" s="284" t="str">
        <f t="shared" si="414"/>
        <v>まきむらなつみ1</v>
      </c>
      <c r="AS2943" s="284">
        <f t="shared" si="415"/>
        <v>1763140</v>
      </c>
      <c r="AT2943" s="284" t="str">
        <f t="shared" si="408"/>
        <v>牧村夏実</v>
      </c>
      <c r="AU2943" s="284">
        <f>IF(AT2943="","",COUNTIF(AT$8:AT2943,AT2943))</f>
        <v>1</v>
      </c>
      <c r="AV2943" s="284" t="str">
        <f t="shared" si="409"/>
        <v>まきむらなつみ</v>
      </c>
      <c r="AW2943" s="284">
        <f>IF(AV2943="","",COUNTIF(AV$8:AV2943,AV2943))</f>
        <v>1</v>
      </c>
      <c r="AX2943" s="284" t="str">
        <f t="shared" si="407"/>
        <v/>
      </c>
      <c r="AY2943" s="284" t="str">
        <f t="shared" si="410"/>
        <v/>
      </c>
      <c r="AZ2943" s="284" t="str">
        <f t="shared" si="411"/>
        <v/>
      </c>
    </row>
    <row r="2944" spans="1:52" ht="18" customHeight="1">
      <c r="A2944" s="281">
        <v>1754362</v>
      </c>
      <c r="B2944" s="281" t="s">
        <v>374</v>
      </c>
      <c r="C2944" s="281" t="s">
        <v>3200</v>
      </c>
      <c r="D2944" s="281" t="s">
        <v>376</v>
      </c>
      <c r="E2944" s="281" t="s">
        <v>3201</v>
      </c>
      <c r="F2944" s="281">
        <v>2</v>
      </c>
      <c r="G2944" s="281" t="s">
        <v>282</v>
      </c>
      <c r="H2944" s="303">
        <v>38939</v>
      </c>
      <c r="I2944" s="281">
        <v>24</v>
      </c>
      <c r="J2944" s="281" t="s">
        <v>260</v>
      </c>
      <c r="K2944" s="281">
        <v>279</v>
      </c>
      <c r="L2944" s="281" t="s">
        <v>308</v>
      </c>
      <c r="M2944" s="281">
        <v>2105</v>
      </c>
      <c r="N2944" s="281" t="s">
        <v>7609</v>
      </c>
      <c r="O2944" s="281">
        <v>2</v>
      </c>
      <c r="P2944" s="281" t="s">
        <v>303</v>
      </c>
      <c r="Q2944" s="281">
        <v>0</v>
      </c>
      <c r="S2944" s="281">
        <v>0</v>
      </c>
      <c r="W2944" s="281">
        <v>-20</v>
      </c>
      <c r="X2944" s="281" t="s">
        <v>1574</v>
      </c>
      <c r="AA2944" s="281">
        <v>-1</v>
      </c>
      <c r="AB2944" s="281" t="s">
        <v>7787</v>
      </c>
      <c r="AC2944" s="303">
        <v>44871</v>
      </c>
      <c r="AD2944" s="281" t="s">
        <v>11543</v>
      </c>
      <c r="AE2944" s="281" t="s">
        <v>7736</v>
      </c>
      <c r="AF2944" s="281" t="s">
        <v>266</v>
      </c>
      <c r="AG2944" s="281" t="s">
        <v>7737</v>
      </c>
      <c r="AN2944" s="303">
        <v>44668</v>
      </c>
      <c r="AP2944" s="284">
        <f t="shared" si="412"/>
        <v>2937</v>
      </c>
      <c r="AQ2944" s="284" t="str">
        <f t="shared" si="413"/>
        <v>清水絢音1</v>
      </c>
      <c r="AR2944" s="284" t="str">
        <f t="shared" si="414"/>
        <v>しみずあやね1</v>
      </c>
      <c r="AS2944" s="284">
        <f t="shared" si="415"/>
        <v>1754362</v>
      </c>
      <c r="AT2944" s="284" t="str">
        <f t="shared" si="408"/>
        <v>清水絢音</v>
      </c>
      <c r="AU2944" s="284">
        <f>IF(AT2944="","",COUNTIF(AT$8:AT2944,AT2944))</f>
        <v>1</v>
      </c>
      <c r="AV2944" s="284" t="str">
        <f t="shared" si="409"/>
        <v>しみずあやね</v>
      </c>
      <c r="AW2944" s="284">
        <f>IF(AV2944="","",COUNTIF(AV$8:AV2944,AV2944))</f>
        <v>1</v>
      </c>
      <c r="AX2944" s="284" t="str">
        <f t="shared" si="407"/>
        <v/>
      </c>
      <c r="AY2944" s="284" t="str">
        <f t="shared" si="410"/>
        <v/>
      </c>
      <c r="AZ2944" s="284" t="str">
        <f t="shared" si="411"/>
        <v/>
      </c>
    </row>
    <row r="2945" spans="1:52" ht="18" customHeight="1">
      <c r="A2945" s="281">
        <v>1763145</v>
      </c>
      <c r="B2945" s="281" t="s">
        <v>2805</v>
      </c>
      <c r="C2945" s="281" t="s">
        <v>9208</v>
      </c>
      <c r="D2945" s="281" t="s">
        <v>2806</v>
      </c>
      <c r="E2945" s="281" t="s">
        <v>6584</v>
      </c>
      <c r="F2945" s="281">
        <v>2</v>
      </c>
      <c r="G2945" s="281" t="s">
        <v>282</v>
      </c>
      <c r="H2945" s="303">
        <v>38940</v>
      </c>
      <c r="I2945" s="281">
        <v>24</v>
      </c>
      <c r="J2945" s="281" t="s">
        <v>260</v>
      </c>
      <c r="K2945" s="281">
        <v>267</v>
      </c>
      <c r="L2945" s="281" t="s">
        <v>328</v>
      </c>
      <c r="M2945" s="281">
        <v>2036</v>
      </c>
      <c r="N2945" s="281" t="s">
        <v>5645</v>
      </c>
      <c r="O2945" s="281">
        <v>2</v>
      </c>
      <c r="P2945" s="281" t="s">
        <v>303</v>
      </c>
      <c r="W2945" s="281">
        <v>-20</v>
      </c>
      <c r="X2945" s="281" t="s">
        <v>1574</v>
      </c>
      <c r="AA2945" s="281">
        <v>-1</v>
      </c>
      <c r="AB2945" s="281" t="s">
        <v>7787</v>
      </c>
      <c r="AC2945" s="303">
        <v>44871</v>
      </c>
      <c r="AD2945" s="281" t="s">
        <v>11542</v>
      </c>
      <c r="AE2945" s="281" t="s">
        <v>1036</v>
      </c>
      <c r="AF2945" s="281" t="s">
        <v>266</v>
      </c>
      <c r="AG2945" s="281" t="s">
        <v>5646</v>
      </c>
      <c r="AI2945" s="281" t="s">
        <v>5647</v>
      </c>
      <c r="AJ2945" s="281" t="s">
        <v>11489</v>
      </c>
      <c r="AN2945" s="303">
        <v>44713</v>
      </c>
      <c r="AP2945" s="284">
        <f t="shared" si="412"/>
        <v>2938</v>
      </c>
      <c r="AQ2945" s="284" t="str">
        <f t="shared" si="413"/>
        <v>西村友里1</v>
      </c>
      <c r="AR2945" s="284" t="str">
        <f t="shared" si="414"/>
        <v>にしむらゆり1</v>
      </c>
      <c r="AS2945" s="284">
        <f t="shared" si="415"/>
        <v>1763145</v>
      </c>
      <c r="AT2945" s="284" t="str">
        <f t="shared" si="408"/>
        <v>西村友里</v>
      </c>
      <c r="AU2945" s="284">
        <f>IF(AT2945="","",COUNTIF(AT$8:AT2945,AT2945))</f>
        <v>1</v>
      </c>
      <c r="AV2945" s="284" t="str">
        <f t="shared" si="409"/>
        <v>にしむらゆり</v>
      </c>
      <c r="AW2945" s="284">
        <f>IF(AV2945="","",COUNTIF(AV$8:AV2945,AV2945))</f>
        <v>1</v>
      </c>
      <c r="AX2945" s="284" t="str">
        <f t="shared" si="407"/>
        <v/>
      </c>
      <c r="AY2945" s="284" t="str">
        <f t="shared" si="410"/>
        <v/>
      </c>
      <c r="AZ2945" s="284" t="str">
        <f t="shared" si="411"/>
        <v/>
      </c>
    </row>
    <row r="2946" spans="1:52" ht="18" customHeight="1">
      <c r="A2946" s="281">
        <v>1764534</v>
      </c>
      <c r="B2946" s="281" t="s">
        <v>955</v>
      </c>
      <c r="C2946" s="281" t="s">
        <v>7718</v>
      </c>
      <c r="D2946" s="281" t="s">
        <v>7065</v>
      </c>
      <c r="E2946" s="281" t="s">
        <v>356</v>
      </c>
      <c r="F2946" s="281">
        <v>1</v>
      </c>
      <c r="G2946" s="281" t="s">
        <v>259</v>
      </c>
      <c r="H2946" s="303">
        <v>38940</v>
      </c>
      <c r="I2946" s="281">
        <v>24</v>
      </c>
      <c r="J2946" s="281" t="s">
        <v>260</v>
      </c>
      <c r="K2946" s="281">
        <v>280</v>
      </c>
      <c r="L2946" s="281" t="s">
        <v>334</v>
      </c>
      <c r="M2946" s="281">
        <v>2119</v>
      </c>
      <c r="N2946" s="281" t="s">
        <v>6292</v>
      </c>
      <c r="O2946" s="281">
        <v>2</v>
      </c>
      <c r="P2946" s="281" t="s">
        <v>303</v>
      </c>
      <c r="W2946" s="281">
        <v>-20</v>
      </c>
      <c r="X2946" s="281" t="s">
        <v>1574</v>
      </c>
      <c r="AA2946" s="281">
        <v>-1</v>
      </c>
      <c r="AB2946" s="281" t="s">
        <v>7787</v>
      </c>
      <c r="AC2946" s="303">
        <v>44871</v>
      </c>
      <c r="AD2946" s="281" t="s">
        <v>11543</v>
      </c>
      <c r="AE2946" s="281" t="s">
        <v>6293</v>
      </c>
      <c r="AF2946" s="281" t="s">
        <v>266</v>
      </c>
      <c r="AG2946" s="281" t="s">
        <v>6294</v>
      </c>
      <c r="AI2946" s="281" t="s">
        <v>6295</v>
      </c>
      <c r="AJ2946" s="281" t="s">
        <v>11544</v>
      </c>
      <c r="AN2946" s="303">
        <v>44718</v>
      </c>
      <c r="AP2946" s="284">
        <f t="shared" si="412"/>
        <v>2939</v>
      </c>
      <c r="AQ2946" s="284" t="str">
        <f t="shared" si="413"/>
        <v>原晃紀1</v>
      </c>
      <c r="AR2946" s="284" t="str">
        <f t="shared" si="414"/>
        <v>はら　こうき1</v>
      </c>
      <c r="AS2946" s="284">
        <f t="shared" si="415"/>
        <v>1764534</v>
      </c>
      <c r="AT2946" s="284" t="str">
        <f t="shared" si="408"/>
        <v>原晃紀</v>
      </c>
      <c r="AU2946" s="284">
        <f>IF(AT2946="","",COUNTIF(AT$8:AT2946,AT2946))</f>
        <v>1</v>
      </c>
      <c r="AV2946" s="284" t="str">
        <f t="shared" si="409"/>
        <v>はら　こうき</v>
      </c>
      <c r="AW2946" s="284">
        <f>IF(AV2946="","",COUNTIF(AV$8:AV2946,AV2946))</f>
        <v>1</v>
      </c>
      <c r="AX2946" s="284" t="str">
        <f t="shared" si="407"/>
        <v/>
      </c>
      <c r="AY2946" s="284" t="str">
        <f t="shared" si="410"/>
        <v/>
      </c>
      <c r="AZ2946" s="284" t="str">
        <f t="shared" si="411"/>
        <v/>
      </c>
    </row>
    <row r="2947" spans="1:52" ht="18" customHeight="1">
      <c r="A2947" s="281">
        <v>1763192</v>
      </c>
      <c r="B2947" s="281" t="s">
        <v>2017</v>
      </c>
      <c r="C2947" s="281" t="s">
        <v>9209</v>
      </c>
      <c r="D2947" s="281" t="s">
        <v>320</v>
      </c>
      <c r="E2947" s="281" t="s">
        <v>7285</v>
      </c>
      <c r="F2947" s="281">
        <v>2</v>
      </c>
      <c r="G2947" s="281" t="s">
        <v>282</v>
      </c>
      <c r="H2947" s="303">
        <v>38941</v>
      </c>
      <c r="I2947" s="281">
        <v>24</v>
      </c>
      <c r="J2947" s="281" t="s">
        <v>260</v>
      </c>
      <c r="K2947" s="281">
        <v>267</v>
      </c>
      <c r="L2947" s="281" t="s">
        <v>328</v>
      </c>
      <c r="M2947" s="281">
        <v>2034</v>
      </c>
      <c r="N2947" s="281" t="s">
        <v>5638</v>
      </c>
      <c r="O2947" s="281">
        <v>2</v>
      </c>
      <c r="P2947" s="281" t="s">
        <v>303</v>
      </c>
      <c r="W2947" s="281">
        <v>-20</v>
      </c>
      <c r="X2947" s="281" t="s">
        <v>1574</v>
      </c>
      <c r="AA2947" s="281">
        <v>-1</v>
      </c>
      <c r="AB2947" s="281" t="s">
        <v>7787</v>
      </c>
      <c r="AC2947" s="303">
        <v>44871</v>
      </c>
      <c r="AD2947" s="281" t="s">
        <v>11542</v>
      </c>
      <c r="AE2947" s="281" t="s">
        <v>5639</v>
      </c>
      <c r="AF2947" s="281" t="s">
        <v>266</v>
      </c>
      <c r="AG2947" s="281" t="s">
        <v>5640</v>
      </c>
      <c r="AI2947" s="281" t="s">
        <v>5641</v>
      </c>
      <c r="AJ2947" s="281" t="s">
        <v>11488</v>
      </c>
      <c r="AN2947" s="303">
        <v>44713</v>
      </c>
      <c r="AP2947" s="284">
        <f t="shared" si="412"/>
        <v>2940</v>
      </c>
      <c r="AQ2947" s="284" t="str">
        <f t="shared" si="413"/>
        <v>小澤菜々花1</v>
      </c>
      <c r="AR2947" s="284" t="str">
        <f t="shared" si="414"/>
        <v>おざわななか1</v>
      </c>
      <c r="AS2947" s="284">
        <f t="shared" si="415"/>
        <v>1763192</v>
      </c>
      <c r="AT2947" s="284" t="str">
        <f t="shared" si="408"/>
        <v>小澤菜々花</v>
      </c>
      <c r="AU2947" s="284">
        <f>IF(AT2947="","",COUNTIF(AT$8:AT2947,AT2947))</f>
        <v>1</v>
      </c>
      <c r="AV2947" s="284" t="str">
        <f t="shared" si="409"/>
        <v>おざわななか</v>
      </c>
      <c r="AW2947" s="284">
        <f>IF(AV2947="","",COUNTIF(AV$8:AV2947,AV2947))</f>
        <v>1</v>
      </c>
      <c r="AX2947" s="284" t="str">
        <f t="shared" si="407"/>
        <v/>
      </c>
      <c r="AY2947" s="284" t="str">
        <f t="shared" si="410"/>
        <v/>
      </c>
      <c r="AZ2947" s="284" t="str">
        <f t="shared" si="411"/>
        <v/>
      </c>
    </row>
    <row r="2948" spans="1:52" ht="18" customHeight="1">
      <c r="A2948" s="281">
        <v>1763091</v>
      </c>
      <c r="B2948" s="281" t="s">
        <v>2525</v>
      </c>
      <c r="C2948" s="281" t="s">
        <v>8437</v>
      </c>
      <c r="D2948" s="281" t="s">
        <v>2527</v>
      </c>
      <c r="E2948" s="281" t="s">
        <v>8437</v>
      </c>
      <c r="F2948" s="281">
        <v>2</v>
      </c>
      <c r="G2948" s="281" t="s">
        <v>282</v>
      </c>
      <c r="H2948" s="303">
        <v>38944</v>
      </c>
      <c r="I2948" s="281">
        <v>24</v>
      </c>
      <c r="J2948" s="281" t="s">
        <v>260</v>
      </c>
      <c r="K2948" s="281">
        <v>267</v>
      </c>
      <c r="L2948" s="281" t="s">
        <v>328</v>
      </c>
      <c r="M2948" s="281">
        <v>2024</v>
      </c>
      <c r="N2948" s="281" t="s">
        <v>5659</v>
      </c>
      <c r="O2948" s="281">
        <v>2</v>
      </c>
      <c r="P2948" s="281" t="s">
        <v>303</v>
      </c>
      <c r="W2948" s="281">
        <v>-20</v>
      </c>
      <c r="X2948" s="281" t="s">
        <v>1574</v>
      </c>
      <c r="AA2948" s="281">
        <v>-1</v>
      </c>
      <c r="AB2948" s="281" t="s">
        <v>7787</v>
      </c>
      <c r="AC2948" s="303">
        <v>44871</v>
      </c>
      <c r="AD2948" s="281" t="s">
        <v>11542</v>
      </c>
      <c r="AE2948" s="281" t="s">
        <v>2079</v>
      </c>
      <c r="AF2948" s="281" t="s">
        <v>266</v>
      </c>
      <c r="AG2948" s="281" t="s">
        <v>7401</v>
      </c>
      <c r="AH2948" s="281" t="s">
        <v>5661</v>
      </c>
      <c r="AI2948" s="281" t="s">
        <v>5662</v>
      </c>
      <c r="AJ2948" s="281" t="s">
        <v>11491</v>
      </c>
      <c r="AN2948" s="303">
        <v>44713</v>
      </c>
      <c r="AP2948" s="284">
        <f t="shared" si="412"/>
        <v>2941</v>
      </c>
      <c r="AQ2948" s="284" t="str">
        <f t="shared" si="413"/>
        <v>富岡あかね1</v>
      </c>
      <c r="AR2948" s="284" t="str">
        <f t="shared" si="414"/>
        <v>とみおかあかね1</v>
      </c>
      <c r="AS2948" s="284">
        <f t="shared" si="415"/>
        <v>1763091</v>
      </c>
      <c r="AT2948" s="284" t="str">
        <f t="shared" si="408"/>
        <v>富岡あかね</v>
      </c>
      <c r="AU2948" s="284">
        <f>IF(AT2948="","",COUNTIF(AT$8:AT2948,AT2948))</f>
        <v>1</v>
      </c>
      <c r="AV2948" s="284" t="str">
        <f t="shared" si="409"/>
        <v>とみおかあかね</v>
      </c>
      <c r="AW2948" s="284">
        <f>IF(AV2948="","",COUNTIF(AV$8:AV2948,AV2948))</f>
        <v>1</v>
      </c>
      <c r="AX2948" s="284" t="str">
        <f t="shared" si="407"/>
        <v/>
      </c>
      <c r="AY2948" s="284" t="str">
        <f t="shared" si="410"/>
        <v/>
      </c>
      <c r="AZ2948" s="284" t="str">
        <f t="shared" si="411"/>
        <v/>
      </c>
    </row>
    <row r="2949" spans="1:52" ht="18" customHeight="1">
      <c r="A2949" s="281">
        <v>1764610</v>
      </c>
      <c r="B2949" s="281" t="s">
        <v>3484</v>
      </c>
      <c r="C2949" s="281" t="s">
        <v>6919</v>
      </c>
      <c r="D2949" s="281" t="s">
        <v>3486</v>
      </c>
      <c r="E2949" s="281" t="s">
        <v>6889</v>
      </c>
      <c r="F2949" s="281">
        <v>2</v>
      </c>
      <c r="G2949" s="281" t="s">
        <v>282</v>
      </c>
      <c r="H2949" s="303">
        <v>38947</v>
      </c>
      <c r="I2949" s="281">
        <v>24</v>
      </c>
      <c r="J2949" s="281" t="s">
        <v>260</v>
      </c>
      <c r="K2949" s="281">
        <v>280</v>
      </c>
      <c r="L2949" s="281" t="s">
        <v>334</v>
      </c>
      <c r="M2949" s="281">
        <v>2116</v>
      </c>
      <c r="N2949" s="281" t="s">
        <v>7046</v>
      </c>
      <c r="O2949" s="281">
        <v>2</v>
      </c>
      <c r="P2949" s="281" t="s">
        <v>303</v>
      </c>
      <c r="Q2949" s="281">
        <v>0</v>
      </c>
      <c r="S2949" s="281">
        <v>0</v>
      </c>
      <c r="W2949" s="281">
        <v>-20</v>
      </c>
      <c r="X2949" s="281" t="s">
        <v>1574</v>
      </c>
      <c r="AA2949" s="281">
        <v>-1</v>
      </c>
      <c r="AB2949" s="281" t="s">
        <v>7787</v>
      </c>
      <c r="AC2949" s="303">
        <v>44871</v>
      </c>
      <c r="AD2949" s="281" t="s">
        <v>11543</v>
      </c>
      <c r="AN2949" s="303">
        <v>44718</v>
      </c>
      <c r="AP2949" s="284">
        <f t="shared" si="412"/>
        <v>2942</v>
      </c>
      <c r="AQ2949" s="284" t="str">
        <f t="shared" si="413"/>
        <v>大西優菜1</v>
      </c>
      <c r="AR2949" s="284" t="str">
        <f t="shared" si="414"/>
        <v>おおにしゆな1</v>
      </c>
      <c r="AS2949" s="284">
        <f t="shared" si="415"/>
        <v>1764610</v>
      </c>
      <c r="AT2949" s="284" t="str">
        <f t="shared" si="408"/>
        <v>大西優菜</v>
      </c>
      <c r="AU2949" s="284">
        <f>IF(AT2949="","",COUNTIF(AT$8:AT2949,AT2949))</f>
        <v>1</v>
      </c>
      <c r="AV2949" s="284" t="str">
        <f t="shared" si="409"/>
        <v>おおにしゆな</v>
      </c>
      <c r="AW2949" s="284">
        <f>IF(AV2949="","",COUNTIF(AV$8:AV2949,AV2949))</f>
        <v>1</v>
      </c>
      <c r="AX2949" s="284" t="str">
        <f t="shared" si="407"/>
        <v/>
      </c>
      <c r="AY2949" s="284" t="str">
        <f t="shared" si="410"/>
        <v/>
      </c>
      <c r="AZ2949" s="284" t="str">
        <f t="shared" si="411"/>
        <v/>
      </c>
    </row>
    <row r="2950" spans="1:52" ht="18" customHeight="1">
      <c r="A2950" s="281">
        <v>1764707</v>
      </c>
      <c r="B2950" s="281" t="s">
        <v>4097</v>
      </c>
      <c r="C2950" s="281" t="s">
        <v>6832</v>
      </c>
      <c r="D2950" s="281" t="s">
        <v>4099</v>
      </c>
      <c r="E2950" s="281" t="s">
        <v>6832</v>
      </c>
      <c r="F2950" s="281">
        <v>1</v>
      </c>
      <c r="G2950" s="281" t="s">
        <v>259</v>
      </c>
      <c r="H2950" s="303">
        <v>38947</v>
      </c>
      <c r="I2950" s="281">
        <v>24</v>
      </c>
      <c r="J2950" s="281" t="s">
        <v>260</v>
      </c>
      <c r="K2950" s="281">
        <v>279</v>
      </c>
      <c r="L2950" s="281" t="s">
        <v>308</v>
      </c>
      <c r="M2950" s="281">
        <v>2102</v>
      </c>
      <c r="N2950" s="281" t="s">
        <v>7405</v>
      </c>
      <c r="O2950" s="281">
        <v>2</v>
      </c>
      <c r="P2950" s="281" t="s">
        <v>303</v>
      </c>
      <c r="W2950" s="281">
        <v>-20</v>
      </c>
      <c r="X2950" s="281" t="s">
        <v>1574</v>
      </c>
      <c r="AA2950" s="281">
        <v>-1</v>
      </c>
      <c r="AB2950" s="281" t="s">
        <v>7787</v>
      </c>
      <c r="AC2950" s="303">
        <v>44871</v>
      </c>
      <c r="AD2950" s="281" t="s">
        <v>11543</v>
      </c>
      <c r="AN2950" s="303">
        <v>44718</v>
      </c>
      <c r="AP2950" s="284">
        <f t="shared" si="412"/>
        <v>2943</v>
      </c>
      <c r="AQ2950" s="284" t="str">
        <f t="shared" si="413"/>
        <v>倉田そら1</v>
      </c>
      <c r="AR2950" s="284" t="str">
        <f t="shared" si="414"/>
        <v>くらたそら1</v>
      </c>
      <c r="AS2950" s="284">
        <f t="shared" si="415"/>
        <v>1764707</v>
      </c>
      <c r="AT2950" s="284" t="str">
        <f t="shared" si="408"/>
        <v>倉田そら</v>
      </c>
      <c r="AU2950" s="284">
        <f>IF(AT2950="","",COUNTIF(AT$8:AT2950,AT2950))</f>
        <v>1</v>
      </c>
      <c r="AV2950" s="284" t="str">
        <f t="shared" si="409"/>
        <v>くらたそら</v>
      </c>
      <c r="AW2950" s="284">
        <f>IF(AV2950="","",COUNTIF(AV$8:AV2950,AV2950))</f>
        <v>1</v>
      </c>
      <c r="AX2950" s="284" t="str">
        <f t="shared" si="407"/>
        <v/>
      </c>
      <c r="AY2950" s="284" t="str">
        <f t="shared" si="410"/>
        <v/>
      </c>
      <c r="AZ2950" s="284" t="str">
        <f t="shared" si="411"/>
        <v/>
      </c>
    </row>
    <row r="2951" spans="1:52" ht="18" customHeight="1">
      <c r="A2951" s="281">
        <v>1763276</v>
      </c>
      <c r="B2951" s="281" t="s">
        <v>3094</v>
      </c>
      <c r="C2951" s="281" t="s">
        <v>9210</v>
      </c>
      <c r="D2951" s="281" t="s">
        <v>3096</v>
      </c>
      <c r="E2951" s="281" t="s">
        <v>9211</v>
      </c>
      <c r="F2951" s="281">
        <v>2</v>
      </c>
      <c r="G2951" s="281" t="s">
        <v>282</v>
      </c>
      <c r="H2951" s="303">
        <v>38948</v>
      </c>
      <c r="I2951" s="281">
        <v>24</v>
      </c>
      <c r="J2951" s="281" t="s">
        <v>260</v>
      </c>
      <c r="K2951" s="281">
        <v>264</v>
      </c>
      <c r="L2951" s="281" t="s">
        <v>301</v>
      </c>
      <c r="M2951" s="281">
        <v>2016</v>
      </c>
      <c r="N2951" s="281" t="s">
        <v>5489</v>
      </c>
      <c r="O2951" s="281">
        <v>2</v>
      </c>
      <c r="P2951" s="281" t="s">
        <v>303</v>
      </c>
      <c r="W2951" s="281">
        <v>-20</v>
      </c>
      <c r="X2951" s="281" t="s">
        <v>1574</v>
      </c>
      <c r="AA2951" s="281">
        <v>-1</v>
      </c>
      <c r="AB2951" s="281" t="s">
        <v>7787</v>
      </c>
      <c r="AC2951" s="303">
        <v>44871</v>
      </c>
      <c r="AD2951" s="281" t="s">
        <v>11542</v>
      </c>
      <c r="AE2951" s="281" t="s">
        <v>346</v>
      </c>
      <c r="AF2951" s="281" t="s">
        <v>266</v>
      </c>
      <c r="AG2951" s="281" t="s">
        <v>4983</v>
      </c>
      <c r="AN2951" s="303">
        <v>44713</v>
      </c>
      <c r="AP2951" s="284">
        <f t="shared" si="412"/>
        <v>2944</v>
      </c>
      <c r="AQ2951" s="284" t="str">
        <f t="shared" si="413"/>
        <v>金子陽音1</v>
      </c>
      <c r="AR2951" s="284" t="str">
        <f t="shared" si="414"/>
        <v>かねこひおと1</v>
      </c>
      <c r="AS2951" s="284">
        <f t="shared" si="415"/>
        <v>1763276</v>
      </c>
      <c r="AT2951" s="284" t="str">
        <f t="shared" si="408"/>
        <v>金子陽音</v>
      </c>
      <c r="AU2951" s="284">
        <f>IF(AT2951="","",COUNTIF(AT$8:AT2951,AT2951))</f>
        <v>1</v>
      </c>
      <c r="AV2951" s="284" t="str">
        <f t="shared" si="409"/>
        <v>かねこひおと</v>
      </c>
      <c r="AW2951" s="284">
        <f>IF(AV2951="","",COUNTIF(AV$8:AV2951,AV2951))</f>
        <v>1</v>
      </c>
      <c r="AX2951" s="284" t="str">
        <f t="shared" si="407"/>
        <v/>
      </c>
      <c r="AY2951" s="284" t="str">
        <f t="shared" si="410"/>
        <v/>
      </c>
      <c r="AZ2951" s="284" t="str">
        <f t="shared" si="411"/>
        <v/>
      </c>
    </row>
    <row r="2952" spans="1:52" ht="18" customHeight="1">
      <c r="A2952" s="281">
        <v>1763113</v>
      </c>
      <c r="B2952" s="281" t="s">
        <v>1033</v>
      </c>
      <c r="C2952" s="281" t="s">
        <v>9212</v>
      </c>
      <c r="D2952" s="281" t="s">
        <v>1035</v>
      </c>
      <c r="E2952" s="281" t="s">
        <v>1124</v>
      </c>
      <c r="F2952" s="281">
        <v>2</v>
      </c>
      <c r="G2952" s="281" t="s">
        <v>282</v>
      </c>
      <c r="H2952" s="303">
        <v>38949</v>
      </c>
      <c r="I2952" s="281">
        <v>24</v>
      </c>
      <c r="J2952" s="281" t="s">
        <v>260</v>
      </c>
      <c r="K2952" s="281">
        <v>267</v>
      </c>
      <c r="L2952" s="281" t="s">
        <v>328</v>
      </c>
      <c r="M2952" s="281">
        <v>2039</v>
      </c>
      <c r="N2952" s="281" t="s">
        <v>5672</v>
      </c>
      <c r="O2952" s="281">
        <v>2</v>
      </c>
      <c r="P2952" s="281" t="s">
        <v>303</v>
      </c>
      <c r="W2952" s="281">
        <v>-20</v>
      </c>
      <c r="X2952" s="281" t="s">
        <v>1574</v>
      </c>
      <c r="AA2952" s="281">
        <v>-1</v>
      </c>
      <c r="AB2952" s="281" t="s">
        <v>7787</v>
      </c>
      <c r="AC2952" s="303">
        <v>44871</v>
      </c>
      <c r="AD2952" s="281" t="s">
        <v>11542</v>
      </c>
      <c r="AE2952" s="281" t="s">
        <v>5673</v>
      </c>
      <c r="AF2952" s="281" t="s">
        <v>266</v>
      </c>
      <c r="AG2952" s="281" t="s">
        <v>5674</v>
      </c>
      <c r="AH2952" s="281" t="s">
        <v>5675</v>
      </c>
      <c r="AI2952" s="281" t="s">
        <v>5676</v>
      </c>
      <c r="AJ2952" s="281" t="s">
        <v>11492</v>
      </c>
      <c r="AN2952" s="303">
        <v>44713</v>
      </c>
      <c r="AP2952" s="284">
        <f t="shared" si="412"/>
        <v>2945</v>
      </c>
      <c r="AQ2952" s="284" t="str">
        <f t="shared" si="413"/>
        <v>小山夏芽1</v>
      </c>
      <c r="AR2952" s="284" t="str">
        <f t="shared" si="414"/>
        <v>こやまなつめ1</v>
      </c>
      <c r="AS2952" s="284">
        <f t="shared" si="415"/>
        <v>1763113</v>
      </c>
      <c r="AT2952" s="284" t="str">
        <f t="shared" si="408"/>
        <v>小山夏芽</v>
      </c>
      <c r="AU2952" s="284">
        <f>IF(AT2952="","",COUNTIF(AT$8:AT2952,AT2952))</f>
        <v>1</v>
      </c>
      <c r="AV2952" s="284" t="str">
        <f t="shared" si="409"/>
        <v>こやまなつめ</v>
      </c>
      <c r="AW2952" s="284">
        <f>IF(AV2952="","",COUNTIF(AV$8:AV2952,AV2952))</f>
        <v>1</v>
      </c>
      <c r="AX2952" s="284" t="str">
        <f t="shared" ref="AX2952:AX3015" si="416">IFERROR(VLOOKUP(AS2952,$BA$11:$BA$38,1,FALSE),"")</f>
        <v/>
      </c>
      <c r="AY2952" s="284" t="str">
        <f t="shared" si="410"/>
        <v/>
      </c>
      <c r="AZ2952" s="284" t="str">
        <f t="shared" si="411"/>
        <v/>
      </c>
    </row>
    <row r="2953" spans="1:52" ht="18" customHeight="1">
      <c r="A2953" s="281">
        <v>1763202</v>
      </c>
      <c r="B2953" s="281" t="s">
        <v>5072</v>
      </c>
      <c r="C2953" s="281" t="s">
        <v>9213</v>
      </c>
      <c r="D2953" s="281" t="s">
        <v>5074</v>
      </c>
      <c r="E2953" s="281" t="s">
        <v>4788</v>
      </c>
      <c r="F2953" s="281">
        <v>1</v>
      </c>
      <c r="G2953" s="281" t="s">
        <v>259</v>
      </c>
      <c r="H2953" s="303">
        <v>38950</v>
      </c>
      <c r="I2953" s="281">
        <v>24</v>
      </c>
      <c r="J2953" s="281" t="s">
        <v>260</v>
      </c>
      <c r="K2953" s="281">
        <v>267</v>
      </c>
      <c r="L2953" s="281" t="s">
        <v>328</v>
      </c>
      <c r="M2953" s="281">
        <v>4546</v>
      </c>
      <c r="N2953" s="281" t="s">
        <v>6781</v>
      </c>
      <c r="O2953" s="281">
        <v>2</v>
      </c>
      <c r="P2953" s="281" t="s">
        <v>303</v>
      </c>
      <c r="Q2953" s="281">
        <v>0</v>
      </c>
      <c r="S2953" s="281">
        <v>0</v>
      </c>
      <c r="V2953" s="281">
        <v>0</v>
      </c>
      <c r="W2953" s="281">
        <v>-20</v>
      </c>
      <c r="X2953" s="281" t="s">
        <v>1574</v>
      </c>
      <c r="AA2953" s="281">
        <v>-1</v>
      </c>
      <c r="AB2953" s="281" t="s">
        <v>7787</v>
      </c>
      <c r="AC2953" s="303">
        <v>44871</v>
      </c>
      <c r="AD2953" s="281" t="s">
        <v>11542</v>
      </c>
      <c r="AE2953" s="281" t="s">
        <v>1890</v>
      </c>
      <c r="AF2953" s="281" t="s">
        <v>266</v>
      </c>
      <c r="AG2953" s="281" t="s">
        <v>6784</v>
      </c>
      <c r="AI2953" s="281" t="s">
        <v>6783</v>
      </c>
      <c r="AJ2953" s="281" t="s">
        <v>11573</v>
      </c>
      <c r="AN2953" s="303">
        <v>44713</v>
      </c>
      <c r="AP2953" s="284">
        <f t="shared" si="412"/>
        <v>2946</v>
      </c>
      <c r="AQ2953" s="284" t="str">
        <f t="shared" si="413"/>
        <v>望月奨太1</v>
      </c>
      <c r="AR2953" s="284" t="str">
        <f t="shared" si="414"/>
        <v>もちづきしょうた1</v>
      </c>
      <c r="AS2953" s="284">
        <f t="shared" si="415"/>
        <v>1763202</v>
      </c>
      <c r="AT2953" s="284" t="str">
        <f t="shared" si="408"/>
        <v>望月奨太</v>
      </c>
      <c r="AU2953" s="284">
        <f>IF(AT2953="","",COUNTIF(AT$8:AT2953,AT2953))</f>
        <v>1</v>
      </c>
      <c r="AV2953" s="284" t="str">
        <f t="shared" si="409"/>
        <v>もちづきしょうた</v>
      </c>
      <c r="AW2953" s="284">
        <f>IF(AV2953="","",COUNTIF(AV$8:AV2953,AV2953))</f>
        <v>1</v>
      </c>
      <c r="AX2953" s="284" t="str">
        <f t="shared" si="416"/>
        <v/>
      </c>
      <c r="AY2953" s="284" t="str">
        <f t="shared" si="410"/>
        <v/>
      </c>
      <c r="AZ2953" s="284" t="str">
        <f t="shared" si="411"/>
        <v/>
      </c>
    </row>
    <row r="2954" spans="1:52" ht="18" customHeight="1">
      <c r="A2954" s="281">
        <v>1763095</v>
      </c>
      <c r="B2954" s="281" t="s">
        <v>1033</v>
      </c>
      <c r="C2954" s="281" t="s">
        <v>8299</v>
      </c>
      <c r="D2954" s="281" t="s">
        <v>1035</v>
      </c>
      <c r="E2954" s="281" t="s">
        <v>5714</v>
      </c>
      <c r="F2954" s="281">
        <v>2</v>
      </c>
      <c r="G2954" s="281" t="s">
        <v>282</v>
      </c>
      <c r="H2954" s="303">
        <v>38951</v>
      </c>
      <c r="I2954" s="281">
        <v>24</v>
      </c>
      <c r="J2954" s="281" t="s">
        <v>260</v>
      </c>
      <c r="K2954" s="281">
        <v>267</v>
      </c>
      <c r="L2954" s="281" t="s">
        <v>328</v>
      </c>
      <c r="M2954" s="281">
        <v>2024</v>
      </c>
      <c r="N2954" s="281" t="s">
        <v>5659</v>
      </c>
      <c r="O2954" s="281">
        <v>2</v>
      </c>
      <c r="P2954" s="281" t="s">
        <v>303</v>
      </c>
      <c r="W2954" s="281">
        <v>-20</v>
      </c>
      <c r="X2954" s="281" t="s">
        <v>1574</v>
      </c>
      <c r="AA2954" s="281">
        <v>-1</v>
      </c>
      <c r="AB2954" s="281" t="s">
        <v>7787</v>
      </c>
      <c r="AC2954" s="303">
        <v>44871</v>
      </c>
      <c r="AD2954" s="281" t="s">
        <v>11542</v>
      </c>
      <c r="AE2954" s="281" t="s">
        <v>2079</v>
      </c>
      <c r="AF2954" s="281" t="s">
        <v>266</v>
      </c>
      <c r="AG2954" s="281" t="s">
        <v>7401</v>
      </c>
      <c r="AH2954" s="281" t="s">
        <v>5661</v>
      </c>
      <c r="AI2954" s="281" t="s">
        <v>5662</v>
      </c>
      <c r="AJ2954" s="281" t="s">
        <v>11491</v>
      </c>
      <c r="AN2954" s="303">
        <v>44713</v>
      </c>
      <c r="AP2954" s="284">
        <f t="shared" si="412"/>
        <v>2947</v>
      </c>
      <c r="AQ2954" s="284" t="str">
        <f t="shared" si="413"/>
        <v>小山凛1</v>
      </c>
      <c r="AR2954" s="284" t="str">
        <f t="shared" si="414"/>
        <v>こやまりん1</v>
      </c>
      <c r="AS2954" s="284">
        <f t="shared" si="415"/>
        <v>1763095</v>
      </c>
      <c r="AT2954" s="284" t="str">
        <f t="shared" ref="AT2954:AT3017" si="417">B2954&amp;C2954</f>
        <v>小山凛</v>
      </c>
      <c r="AU2954" s="284">
        <f>IF(AT2954="","",COUNTIF(AT$8:AT2954,AT2954))</f>
        <v>1</v>
      </c>
      <c r="AV2954" s="284" t="str">
        <f t="shared" ref="AV2954:AV3017" si="418">D2954&amp;E2954</f>
        <v>こやまりん</v>
      </c>
      <c r="AW2954" s="284">
        <f>IF(AV2954="","",COUNTIF(AV$8:AV2954,AV2954))</f>
        <v>1</v>
      </c>
      <c r="AX2954" s="284" t="str">
        <f t="shared" si="416"/>
        <v/>
      </c>
      <c r="AY2954" s="284" t="str">
        <f t="shared" ref="AY2954:AY3017" si="419">IF(AX2954="","",VLOOKUP(AS2954,$BA$11:$BC$38,2,FALSE))</f>
        <v/>
      </c>
      <c r="AZ2954" s="284" t="str">
        <f t="shared" ref="AZ2954:AZ3017" si="420">IF(AX2954="","",VLOOKUP(AS2954,$BA$11:$BC$38,3,FALSE))</f>
        <v/>
      </c>
    </row>
    <row r="2955" spans="1:52" ht="18" customHeight="1">
      <c r="A2955" s="281">
        <v>1763129</v>
      </c>
      <c r="B2955" s="281" t="s">
        <v>8170</v>
      </c>
      <c r="C2955" s="281" t="s">
        <v>9214</v>
      </c>
      <c r="D2955" s="281" t="s">
        <v>826</v>
      </c>
      <c r="E2955" s="281" t="s">
        <v>4147</v>
      </c>
      <c r="F2955" s="281">
        <v>1</v>
      </c>
      <c r="G2955" s="281" t="s">
        <v>259</v>
      </c>
      <c r="H2955" s="303">
        <v>38951</v>
      </c>
      <c r="I2955" s="281">
        <v>24</v>
      </c>
      <c r="J2955" s="281" t="s">
        <v>260</v>
      </c>
      <c r="K2955" s="281">
        <v>267</v>
      </c>
      <c r="L2955" s="281" t="s">
        <v>328</v>
      </c>
      <c r="M2955" s="281">
        <v>2036</v>
      </c>
      <c r="N2955" s="281" t="s">
        <v>5645</v>
      </c>
      <c r="O2955" s="281">
        <v>2</v>
      </c>
      <c r="P2955" s="281" t="s">
        <v>303</v>
      </c>
      <c r="W2955" s="281">
        <v>-20</v>
      </c>
      <c r="X2955" s="281" t="s">
        <v>1574</v>
      </c>
      <c r="AA2955" s="281">
        <v>-1</v>
      </c>
      <c r="AB2955" s="281" t="s">
        <v>7787</v>
      </c>
      <c r="AC2955" s="303">
        <v>44871</v>
      </c>
      <c r="AD2955" s="281" t="s">
        <v>11542</v>
      </c>
      <c r="AE2955" s="281" t="s">
        <v>1036</v>
      </c>
      <c r="AF2955" s="281" t="s">
        <v>266</v>
      </c>
      <c r="AG2955" s="281" t="s">
        <v>5646</v>
      </c>
      <c r="AI2955" s="281" t="s">
        <v>5647</v>
      </c>
      <c r="AJ2955" s="281" t="s">
        <v>11489</v>
      </c>
      <c r="AN2955" s="303">
        <v>44713</v>
      </c>
      <c r="AP2955" s="284">
        <f t="shared" ref="AP2955:AP3018" si="421">AP2954+1</f>
        <v>2948</v>
      </c>
      <c r="AQ2955" s="284" t="str">
        <f t="shared" ref="AQ2955:AQ3018" si="422">AT2955&amp;AU2955</f>
        <v>髙野伶唯1</v>
      </c>
      <c r="AR2955" s="284" t="str">
        <f t="shared" ref="AR2955:AR3018" si="423">AV2955&amp;AW2955</f>
        <v>たかのれい1</v>
      </c>
      <c r="AS2955" s="284">
        <f t="shared" ref="AS2955:AS3018" si="424">A2955</f>
        <v>1763129</v>
      </c>
      <c r="AT2955" s="284" t="str">
        <f t="shared" si="417"/>
        <v>髙野伶唯</v>
      </c>
      <c r="AU2955" s="284">
        <f>IF(AT2955="","",COUNTIF(AT$8:AT2955,AT2955))</f>
        <v>1</v>
      </c>
      <c r="AV2955" s="284" t="str">
        <f t="shared" si="418"/>
        <v>たかのれい</v>
      </c>
      <c r="AW2955" s="284">
        <f>IF(AV2955="","",COUNTIF(AV$8:AV2955,AV2955))</f>
        <v>1</v>
      </c>
      <c r="AX2955" s="284" t="str">
        <f t="shared" si="416"/>
        <v/>
      </c>
      <c r="AY2955" s="284" t="str">
        <f t="shared" si="419"/>
        <v/>
      </c>
      <c r="AZ2955" s="284" t="str">
        <f t="shared" si="420"/>
        <v/>
      </c>
    </row>
    <row r="2956" spans="1:52" ht="18" customHeight="1">
      <c r="A2956" s="281">
        <v>1763269</v>
      </c>
      <c r="B2956" s="281" t="s">
        <v>1151</v>
      </c>
      <c r="C2956" s="281" t="s">
        <v>9215</v>
      </c>
      <c r="D2956" s="281" t="s">
        <v>1153</v>
      </c>
      <c r="E2956" s="281" t="s">
        <v>7116</v>
      </c>
      <c r="F2956" s="281">
        <v>1</v>
      </c>
      <c r="G2956" s="281" t="s">
        <v>259</v>
      </c>
      <c r="H2956" s="303">
        <v>38952</v>
      </c>
      <c r="I2956" s="281">
        <v>24</v>
      </c>
      <c r="J2956" s="281" t="s">
        <v>260</v>
      </c>
      <c r="K2956" s="281">
        <v>264</v>
      </c>
      <c r="L2956" s="281" t="s">
        <v>301</v>
      </c>
      <c r="M2956" s="281">
        <v>2016</v>
      </c>
      <c r="N2956" s="281" t="s">
        <v>5489</v>
      </c>
      <c r="O2956" s="281">
        <v>2</v>
      </c>
      <c r="P2956" s="281" t="s">
        <v>303</v>
      </c>
      <c r="W2956" s="281">
        <v>-20</v>
      </c>
      <c r="X2956" s="281" t="s">
        <v>1574</v>
      </c>
      <c r="AA2956" s="281">
        <v>-1</v>
      </c>
      <c r="AB2956" s="281" t="s">
        <v>7787</v>
      </c>
      <c r="AC2956" s="303">
        <v>44871</v>
      </c>
      <c r="AD2956" s="281" t="s">
        <v>11542</v>
      </c>
      <c r="AE2956" s="281" t="s">
        <v>346</v>
      </c>
      <c r="AF2956" s="281" t="s">
        <v>266</v>
      </c>
      <c r="AG2956" s="281" t="s">
        <v>4983</v>
      </c>
      <c r="AN2956" s="303">
        <v>44713</v>
      </c>
      <c r="AP2956" s="284">
        <f t="shared" si="421"/>
        <v>2949</v>
      </c>
      <c r="AQ2956" s="284" t="str">
        <f t="shared" si="422"/>
        <v>中島海翔1</v>
      </c>
      <c r="AR2956" s="284" t="str">
        <f t="shared" si="423"/>
        <v>なかじまかいと1</v>
      </c>
      <c r="AS2956" s="284">
        <f t="shared" si="424"/>
        <v>1763269</v>
      </c>
      <c r="AT2956" s="284" t="str">
        <f t="shared" si="417"/>
        <v>中島海翔</v>
      </c>
      <c r="AU2956" s="284">
        <f>IF(AT2956="","",COUNTIF(AT$8:AT2956,AT2956))</f>
        <v>1</v>
      </c>
      <c r="AV2956" s="284" t="str">
        <f t="shared" si="418"/>
        <v>なかじまかいと</v>
      </c>
      <c r="AW2956" s="284">
        <f>IF(AV2956="","",COUNTIF(AV$8:AV2956,AV2956))</f>
        <v>1</v>
      </c>
      <c r="AX2956" s="284" t="str">
        <f t="shared" si="416"/>
        <v/>
      </c>
      <c r="AY2956" s="284" t="str">
        <f t="shared" si="419"/>
        <v/>
      </c>
      <c r="AZ2956" s="284" t="str">
        <f t="shared" si="420"/>
        <v/>
      </c>
    </row>
    <row r="2957" spans="1:52" ht="18" customHeight="1">
      <c r="A2957" s="281">
        <v>1763043</v>
      </c>
      <c r="B2957" s="281" t="s">
        <v>9216</v>
      </c>
      <c r="C2957" s="281" t="s">
        <v>9217</v>
      </c>
      <c r="D2957" s="281" t="s">
        <v>9218</v>
      </c>
      <c r="E2957" s="281" t="s">
        <v>3655</v>
      </c>
      <c r="F2957" s="281">
        <v>1</v>
      </c>
      <c r="G2957" s="281" t="s">
        <v>259</v>
      </c>
      <c r="H2957" s="303">
        <v>38953</v>
      </c>
      <c r="I2957" s="281">
        <v>24</v>
      </c>
      <c r="J2957" s="281" t="s">
        <v>260</v>
      </c>
      <c r="K2957" s="281">
        <v>267</v>
      </c>
      <c r="L2957" s="281" t="s">
        <v>328</v>
      </c>
      <c r="M2957" s="281">
        <v>2033</v>
      </c>
      <c r="N2957" s="281" t="s">
        <v>6089</v>
      </c>
      <c r="O2957" s="281">
        <v>2</v>
      </c>
      <c r="P2957" s="281" t="s">
        <v>303</v>
      </c>
      <c r="W2957" s="281">
        <v>-20</v>
      </c>
      <c r="X2957" s="281" t="s">
        <v>1574</v>
      </c>
      <c r="AA2957" s="281">
        <v>-1</v>
      </c>
      <c r="AB2957" s="281" t="s">
        <v>7787</v>
      </c>
      <c r="AC2957" s="303">
        <v>44871</v>
      </c>
      <c r="AD2957" s="281" t="s">
        <v>11542</v>
      </c>
      <c r="AE2957" s="281" t="s">
        <v>946</v>
      </c>
      <c r="AF2957" s="281" t="s">
        <v>266</v>
      </c>
      <c r="AG2957" s="281" t="s">
        <v>9132</v>
      </c>
      <c r="AI2957" s="281" t="s">
        <v>6091</v>
      </c>
      <c r="AJ2957" s="281" t="s">
        <v>11528</v>
      </c>
      <c r="AN2957" s="303">
        <v>44713</v>
      </c>
      <c r="AP2957" s="284">
        <f t="shared" si="421"/>
        <v>2950</v>
      </c>
      <c r="AQ2957" s="284" t="str">
        <f t="shared" si="422"/>
        <v>三嶋奏太1</v>
      </c>
      <c r="AR2957" s="284" t="str">
        <f t="shared" si="423"/>
        <v>みしまそうた1</v>
      </c>
      <c r="AS2957" s="284">
        <f t="shared" si="424"/>
        <v>1763043</v>
      </c>
      <c r="AT2957" s="284" t="str">
        <f t="shared" si="417"/>
        <v>三嶋奏太</v>
      </c>
      <c r="AU2957" s="284">
        <f>IF(AT2957="","",COUNTIF(AT$8:AT2957,AT2957))</f>
        <v>1</v>
      </c>
      <c r="AV2957" s="284" t="str">
        <f t="shared" si="418"/>
        <v>みしまそうた</v>
      </c>
      <c r="AW2957" s="284">
        <f>IF(AV2957="","",COUNTIF(AV$8:AV2957,AV2957))</f>
        <v>1</v>
      </c>
      <c r="AX2957" s="284" t="str">
        <f t="shared" si="416"/>
        <v/>
      </c>
      <c r="AY2957" s="284" t="str">
        <f t="shared" si="419"/>
        <v/>
      </c>
      <c r="AZ2957" s="284" t="str">
        <f t="shared" si="420"/>
        <v/>
      </c>
    </row>
    <row r="2958" spans="1:52" ht="18" customHeight="1">
      <c r="A2958" s="281">
        <v>1763028</v>
      </c>
      <c r="B2958" s="281" t="s">
        <v>1391</v>
      </c>
      <c r="C2958" s="281" t="s">
        <v>6003</v>
      </c>
      <c r="D2958" s="281" t="s">
        <v>1392</v>
      </c>
      <c r="E2958" s="281" t="s">
        <v>4044</v>
      </c>
      <c r="F2958" s="281">
        <v>1</v>
      </c>
      <c r="G2958" s="281" t="s">
        <v>259</v>
      </c>
      <c r="H2958" s="303">
        <v>38954</v>
      </c>
      <c r="I2958" s="281">
        <v>24</v>
      </c>
      <c r="J2958" s="281" t="s">
        <v>260</v>
      </c>
      <c r="K2958" s="281">
        <v>266</v>
      </c>
      <c r="L2958" s="281" t="s">
        <v>386</v>
      </c>
      <c r="M2958" s="281">
        <v>5086</v>
      </c>
      <c r="N2958" s="281" t="s">
        <v>5610</v>
      </c>
      <c r="O2958" s="281">
        <v>2</v>
      </c>
      <c r="P2958" s="281" t="s">
        <v>303</v>
      </c>
      <c r="W2958" s="281">
        <v>-20</v>
      </c>
      <c r="X2958" s="281" t="s">
        <v>1574</v>
      </c>
      <c r="AA2958" s="281">
        <v>-1</v>
      </c>
      <c r="AB2958" s="281" t="s">
        <v>7787</v>
      </c>
      <c r="AC2958" s="303">
        <v>44871</v>
      </c>
      <c r="AD2958" s="281" t="s">
        <v>11542</v>
      </c>
      <c r="AE2958" s="281" t="s">
        <v>5611</v>
      </c>
      <c r="AF2958" s="281" t="s">
        <v>266</v>
      </c>
      <c r="AG2958" s="281" t="s">
        <v>5612</v>
      </c>
      <c r="AI2958" s="281" t="s">
        <v>5613</v>
      </c>
      <c r="AJ2958" s="281" t="s">
        <v>11484</v>
      </c>
      <c r="AN2958" s="303">
        <v>44713</v>
      </c>
      <c r="AP2958" s="284">
        <f t="shared" si="421"/>
        <v>2951</v>
      </c>
      <c r="AQ2958" s="284" t="str">
        <f t="shared" si="422"/>
        <v>佐藤優斗1</v>
      </c>
      <c r="AR2958" s="284" t="str">
        <f t="shared" si="423"/>
        <v>さとうゆうと1</v>
      </c>
      <c r="AS2958" s="284">
        <f t="shared" si="424"/>
        <v>1763028</v>
      </c>
      <c r="AT2958" s="284" t="str">
        <f t="shared" si="417"/>
        <v>佐藤優斗</v>
      </c>
      <c r="AU2958" s="284">
        <f>IF(AT2958="","",COUNTIF(AT$8:AT2958,AT2958))</f>
        <v>1</v>
      </c>
      <c r="AV2958" s="284" t="str">
        <f t="shared" si="418"/>
        <v>さとうゆうと</v>
      </c>
      <c r="AW2958" s="284">
        <f>IF(AV2958="","",COUNTIF(AV$8:AV2958,AV2958))</f>
        <v>1</v>
      </c>
      <c r="AX2958" s="284" t="str">
        <f t="shared" si="416"/>
        <v/>
      </c>
      <c r="AY2958" s="284" t="str">
        <f t="shared" si="419"/>
        <v/>
      </c>
      <c r="AZ2958" s="284" t="str">
        <f t="shared" si="420"/>
        <v/>
      </c>
    </row>
    <row r="2959" spans="1:52" ht="18" customHeight="1">
      <c r="A2959" s="281">
        <v>1763010</v>
      </c>
      <c r="B2959" s="281" t="s">
        <v>452</v>
      </c>
      <c r="C2959" s="281" t="s">
        <v>4262</v>
      </c>
      <c r="D2959" s="281" t="s">
        <v>454</v>
      </c>
      <c r="E2959" s="281" t="s">
        <v>4211</v>
      </c>
      <c r="F2959" s="281">
        <v>2</v>
      </c>
      <c r="G2959" s="281" t="s">
        <v>282</v>
      </c>
      <c r="H2959" s="303">
        <v>38955</v>
      </c>
      <c r="I2959" s="281">
        <v>24</v>
      </c>
      <c r="J2959" s="281" t="s">
        <v>260</v>
      </c>
      <c r="K2959" s="281">
        <v>267</v>
      </c>
      <c r="L2959" s="281" t="s">
        <v>328</v>
      </c>
      <c r="M2959" s="281">
        <v>2042</v>
      </c>
      <c r="N2959" s="281" t="s">
        <v>5507</v>
      </c>
      <c r="O2959" s="281">
        <v>2</v>
      </c>
      <c r="P2959" s="281" t="s">
        <v>303</v>
      </c>
      <c r="W2959" s="281">
        <v>-20</v>
      </c>
      <c r="X2959" s="281" t="s">
        <v>1574</v>
      </c>
      <c r="AA2959" s="281">
        <v>-1</v>
      </c>
      <c r="AB2959" s="281" t="s">
        <v>7787</v>
      </c>
      <c r="AC2959" s="303">
        <v>44871</v>
      </c>
      <c r="AD2959" s="281" t="s">
        <v>11542</v>
      </c>
      <c r="AE2959" s="281" t="s">
        <v>3243</v>
      </c>
      <c r="AF2959" s="281" t="s">
        <v>266</v>
      </c>
      <c r="AG2959" s="281" t="s">
        <v>5508</v>
      </c>
      <c r="AI2959" s="281" t="s">
        <v>5509</v>
      </c>
      <c r="AJ2959" s="281" t="s">
        <v>11478</v>
      </c>
      <c r="AN2959" s="303">
        <v>44713</v>
      </c>
      <c r="AP2959" s="284">
        <f t="shared" si="421"/>
        <v>2952</v>
      </c>
      <c r="AQ2959" s="284" t="str">
        <f t="shared" si="422"/>
        <v>藤澤美咲1</v>
      </c>
      <c r="AR2959" s="284" t="str">
        <f t="shared" si="423"/>
        <v>ふじさわみさき1</v>
      </c>
      <c r="AS2959" s="284">
        <f t="shared" si="424"/>
        <v>1763010</v>
      </c>
      <c r="AT2959" s="284" t="str">
        <f t="shared" si="417"/>
        <v>藤澤美咲</v>
      </c>
      <c r="AU2959" s="284">
        <f>IF(AT2959="","",COUNTIF(AT$8:AT2959,AT2959))</f>
        <v>1</v>
      </c>
      <c r="AV2959" s="284" t="str">
        <f t="shared" si="418"/>
        <v>ふじさわみさき</v>
      </c>
      <c r="AW2959" s="284">
        <f>IF(AV2959="","",COUNTIF(AV$8:AV2959,AV2959))</f>
        <v>1</v>
      </c>
      <c r="AX2959" s="284" t="str">
        <f t="shared" si="416"/>
        <v/>
      </c>
      <c r="AY2959" s="284" t="str">
        <f t="shared" si="419"/>
        <v/>
      </c>
      <c r="AZ2959" s="284" t="str">
        <f t="shared" si="420"/>
        <v/>
      </c>
    </row>
    <row r="2960" spans="1:52" ht="18" customHeight="1">
      <c r="A2960" s="281">
        <v>1764662</v>
      </c>
      <c r="B2960" s="281" t="s">
        <v>5669</v>
      </c>
      <c r="C2960" s="281" t="s">
        <v>6333</v>
      </c>
      <c r="D2960" s="281" t="s">
        <v>320</v>
      </c>
      <c r="E2960" s="281" t="s">
        <v>5880</v>
      </c>
      <c r="F2960" s="281">
        <v>2</v>
      </c>
      <c r="G2960" s="281" t="s">
        <v>282</v>
      </c>
      <c r="H2960" s="303">
        <v>38955</v>
      </c>
      <c r="I2960" s="281">
        <v>24</v>
      </c>
      <c r="J2960" s="281" t="s">
        <v>260</v>
      </c>
      <c r="K2960" s="281">
        <v>280</v>
      </c>
      <c r="L2960" s="281" t="s">
        <v>334</v>
      </c>
      <c r="M2960" s="281">
        <v>2120</v>
      </c>
      <c r="N2960" s="281" t="s">
        <v>5717</v>
      </c>
      <c r="O2960" s="281">
        <v>2</v>
      </c>
      <c r="P2960" s="281" t="s">
        <v>303</v>
      </c>
      <c r="Q2960" s="281">
        <v>0</v>
      </c>
      <c r="S2960" s="281">
        <v>0</v>
      </c>
      <c r="V2960" s="281">
        <v>0</v>
      </c>
      <c r="W2960" s="281">
        <v>-20</v>
      </c>
      <c r="X2960" s="281" t="s">
        <v>1574</v>
      </c>
      <c r="AA2960" s="281">
        <v>-1</v>
      </c>
      <c r="AB2960" s="281" t="s">
        <v>7787</v>
      </c>
      <c r="AC2960" s="303">
        <v>44871</v>
      </c>
      <c r="AD2960" s="281" t="s">
        <v>11543</v>
      </c>
      <c r="AE2960" s="281" t="s">
        <v>5718</v>
      </c>
      <c r="AF2960" s="281" t="s">
        <v>266</v>
      </c>
      <c r="AG2960" s="281" t="s">
        <v>5719</v>
      </c>
      <c r="AH2960" s="281" t="s">
        <v>5720</v>
      </c>
      <c r="AI2960" s="281" t="s">
        <v>5720</v>
      </c>
      <c r="AJ2960" s="281" t="s">
        <v>11495</v>
      </c>
      <c r="AN2960" s="303">
        <v>44718</v>
      </c>
      <c r="AP2960" s="284">
        <f t="shared" si="421"/>
        <v>2953</v>
      </c>
      <c r="AQ2960" s="284" t="str">
        <f t="shared" si="422"/>
        <v>尾澤桃花1</v>
      </c>
      <c r="AR2960" s="284" t="str">
        <f t="shared" si="423"/>
        <v>おざわももか1</v>
      </c>
      <c r="AS2960" s="284">
        <f t="shared" si="424"/>
        <v>1764662</v>
      </c>
      <c r="AT2960" s="284" t="str">
        <f t="shared" si="417"/>
        <v>尾澤桃花</v>
      </c>
      <c r="AU2960" s="284">
        <f>IF(AT2960="","",COUNTIF(AT$8:AT2960,AT2960))</f>
        <v>1</v>
      </c>
      <c r="AV2960" s="284" t="str">
        <f t="shared" si="418"/>
        <v>おざわももか</v>
      </c>
      <c r="AW2960" s="284">
        <f>IF(AV2960="","",COUNTIF(AV$8:AV2960,AV2960))</f>
        <v>1</v>
      </c>
      <c r="AX2960" s="284" t="str">
        <f t="shared" si="416"/>
        <v/>
      </c>
      <c r="AY2960" s="284" t="str">
        <f t="shared" si="419"/>
        <v/>
      </c>
      <c r="AZ2960" s="284" t="str">
        <f t="shared" si="420"/>
        <v/>
      </c>
    </row>
    <row r="2961" spans="1:52" ht="18" customHeight="1">
      <c r="A2961" s="281">
        <v>1763115</v>
      </c>
      <c r="B2961" s="281" t="s">
        <v>9219</v>
      </c>
      <c r="C2961" s="281" t="s">
        <v>9220</v>
      </c>
      <c r="D2961" s="281" t="s">
        <v>9221</v>
      </c>
      <c r="E2961" s="281" t="s">
        <v>5814</v>
      </c>
      <c r="F2961" s="281">
        <v>2</v>
      </c>
      <c r="G2961" s="281" t="s">
        <v>282</v>
      </c>
      <c r="H2961" s="303">
        <v>38957</v>
      </c>
      <c r="I2961" s="281">
        <v>24</v>
      </c>
      <c r="J2961" s="281" t="s">
        <v>260</v>
      </c>
      <c r="K2961" s="281">
        <v>267</v>
      </c>
      <c r="L2961" s="281" t="s">
        <v>328</v>
      </c>
      <c r="M2961" s="281">
        <v>2039</v>
      </c>
      <c r="N2961" s="281" t="s">
        <v>5672</v>
      </c>
      <c r="O2961" s="281">
        <v>2</v>
      </c>
      <c r="P2961" s="281" t="s">
        <v>303</v>
      </c>
      <c r="W2961" s="281">
        <v>-20</v>
      </c>
      <c r="X2961" s="281" t="s">
        <v>1574</v>
      </c>
      <c r="AA2961" s="281">
        <v>-1</v>
      </c>
      <c r="AB2961" s="281" t="s">
        <v>7787</v>
      </c>
      <c r="AC2961" s="303">
        <v>44871</v>
      </c>
      <c r="AD2961" s="281" t="s">
        <v>11542</v>
      </c>
      <c r="AE2961" s="281" t="s">
        <v>5673</v>
      </c>
      <c r="AF2961" s="281" t="s">
        <v>266</v>
      </c>
      <c r="AG2961" s="281" t="s">
        <v>5674</v>
      </c>
      <c r="AH2961" s="281" t="s">
        <v>5675</v>
      </c>
      <c r="AI2961" s="281" t="s">
        <v>5676</v>
      </c>
      <c r="AJ2961" s="281" t="s">
        <v>11492</v>
      </c>
      <c r="AN2961" s="303">
        <v>44713</v>
      </c>
      <c r="AP2961" s="284">
        <f t="shared" si="421"/>
        <v>2954</v>
      </c>
      <c r="AQ2961" s="284" t="str">
        <f t="shared" si="422"/>
        <v>高波叶音1</v>
      </c>
      <c r="AR2961" s="284" t="str">
        <f t="shared" si="423"/>
        <v>たかなみかのん1</v>
      </c>
      <c r="AS2961" s="284">
        <f t="shared" si="424"/>
        <v>1763115</v>
      </c>
      <c r="AT2961" s="284" t="str">
        <f t="shared" si="417"/>
        <v>高波叶音</v>
      </c>
      <c r="AU2961" s="284">
        <f>IF(AT2961="","",COUNTIF(AT$8:AT2961,AT2961))</f>
        <v>1</v>
      </c>
      <c r="AV2961" s="284" t="str">
        <f t="shared" si="418"/>
        <v>たかなみかのん</v>
      </c>
      <c r="AW2961" s="284">
        <f>IF(AV2961="","",COUNTIF(AV$8:AV2961,AV2961))</f>
        <v>1</v>
      </c>
      <c r="AX2961" s="284" t="str">
        <f t="shared" si="416"/>
        <v/>
      </c>
      <c r="AY2961" s="284" t="str">
        <f t="shared" si="419"/>
        <v/>
      </c>
      <c r="AZ2961" s="284" t="str">
        <f t="shared" si="420"/>
        <v/>
      </c>
    </row>
    <row r="2962" spans="1:52" ht="18" customHeight="1">
      <c r="A2962" s="281">
        <v>1763272</v>
      </c>
      <c r="B2962" s="281" t="s">
        <v>1294</v>
      </c>
      <c r="C2962" s="281" t="s">
        <v>9222</v>
      </c>
      <c r="D2962" s="281" t="s">
        <v>1296</v>
      </c>
      <c r="E2962" s="281" t="s">
        <v>1657</v>
      </c>
      <c r="F2962" s="281">
        <v>2</v>
      </c>
      <c r="G2962" s="281" t="s">
        <v>282</v>
      </c>
      <c r="H2962" s="303">
        <v>38959</v>
      </c>
      <c r="I2962" s="281">
        <v>24</v>
      </c>
      <c r="J2962" s="281" t="s">
        <v>260</v>
      </c>
      <c r="K2962" s="281">
        <v>264</v>
      </c>
      <c r="L2962" s="281" t="s">
        <v>301</v>
      </c>
      <c r="M2962" s="281">
        <v>2016</v>
      </c>
      <c r="N2962" s="281" t="s">
        <v>5489</v>
      </c>
      <c r="O2962" s="281">
        <v>2</v>
      </c>
      <c r="P2962" s="281" t="s">
        <v>303</v>
      </c>
      <c r="W2962" s="281">
        <v>-20</v>
      </c>
      <c r="X2962" s="281" t="s">
        <v>1574</v>
      </c>
      <c r="AA2962" s="281">
        <v>-1</v>
      </c>
      <c r="AB2962" s="281" t="s">
        <v>7787</v>
      </c>
      <c r="AC2962" s="303">
        <v>44871</v>
      </c>
      <c r="AD2962" s="281" t="s">
        <v>11542</v>
      </c>
      <c r="AE2962" s="281" t="s">
        <v>346</v>
      </c>
      <c r="AF2962" s="281" t="s">
        <v>266</v>
      </c>
      <c r="AG2962" s="281" t="s">
        <v>4983</v>
      </c>
      <c r="AN2962" s="303">
        <v>44713</v>
      </c>
      <c r="AP2962" s="284">
        <f t="shared" si="421"/>
        <v>2955</v>
      </c>
      <c r="AQ2962" s="284" t="str">
        <f t="shared" si="422"/>
        <v>中山菜摘子1</v>
      </c>
      <c r="AR2962" s="284" t="str">
        <f t="shared" si="423"/>
        <v>なかやまなつこ1</v>
      </c>
      <c r="AS2962" s="284">
        <f t="shared" si="424"/>
        <v>1763272</v>
      </c>
      <c r="AT2962" s="284" t="str">
        <f t="shared" si="417"/>
        <v>中山菜摘子</v>
      </c>
      <c r="AU2962" s="284">
        <f>IF(AT2962="","",COUNTIF(AT$8:AT2962,AT2962))</f>
        <v>1</v>
      </c>
      <c r="AV2962" s="284" t="str">
        <f t="shared" si="418"/>
        <v>なかやまなつこ</v>
      </c>
      <c r="AW2962" s="284">
        <f>IF(AV2962="","",COUNTIF(AV$8:AV2962,AV2962))</f>
        <v>1</v>
      </c>
      <c r="AX2962" s="284" t="str">
        <f t="shared" si="416"/>
        <v/>
      </c>
      <c r="AY2962" s="284" t="str">
        <f t="shared" si="419"/>
        <v/>
      </c>
      <c r="AZ2962" s="284" t="str">
        <f t="shared" si="420"/>
        <v/>
      </c>
    </row>
    <row r="2963" spans="1:52" ht="18" customHeight="1">
      <c r="A2963" s="281">
        <v>1763114</v>
      </c>
      <c r="B2963" s="281" t="s">
        <v>9223</v>
      </c>
      <c r="C2963" s="281" t="s">
        <v>7985</v>
      </c>
      <c r="D2963" s="281" t="s">
        <v>9224</v>
      </c>
      <c r="E2963" s="281" t="s">
        <v>5224</v>
      </c>
      <c r="F2963" s="281">
        <v>2</v>
      </c>
      <c r="G2963" s="281" t="s">
        <v>282</v>
      </c>
      <c r="H2963" s="303">
        <v>38961</v>
      </c>
      <c r="I2963" s="281">
        <v>24</v>
      </c>
      <c r="J2963" s="281" t="s">
        <v>260</v>
      </c>
      <c r="K2963" s="281">
        <v>267</v>
      </c>
      <c r="L2963" s="281" t="s">
        <v>328</v>
      </c>
      <c r="M2963" s="281">
        <v>2039</v>
      </c>
      <c r="N2963" s="281" t="s">
        <v>5672</v>
      </c>
      <c r="O2963" s="281">
        <v>2</v>
      </c>
      <c r="P2963" s="281" t="s">
        <v>303</v>
      </c>
      <c r="W2963" s="281">
        <v>-20</v>
      </c>
      <c r="X2963" s="281" t="s">
        <v>1574</v>
      </c>
      <c r="AA2963" s="281">
        <v>-1</v>
      </c>
      <c r="AB2963" s="281" t="s">
        <v>7787</v>
      </c>
      <c r="AC2963" s="303">
        <v>44871</v>
      </c>
      <c r="AD2963" s="281" t="s">
        <v>11542</v>
      </c>
      <c r="AE2963" s="281" t="s">
        <v>5673</v>
      </c>
      <c r="AF2963" s="281" t="s">
        <v>266</v>
      </c>
      <c r="AG2963" s="281" t="s">
        <v>5674</v>
      </c>
      <c r="AH2963" s="281" t="s">
        <v>5675</v>
      </c>
      <c r="AI2963" s="281" t="s">
        <v>5676</v>
      </c>
      <c r="AJ2963" s="281" t="s">
        <v>11492</v>
      </c>
      <c r="AN2963" s="303">
        <v>44713</v>
      </c>
      <c r="AP2963" s="284">
        <f t="shared" si="421"/>
        <v>2956</v>
      </c>
      <c r="AQ2963" s="284" t="str">
        <f t="shared" si="422"/>
        <v>諏訪戸真優1</v>
      </c>
      <c r="AR2963" s="284" t="str">
        <f t="shared" si="423"/>
        <v>すわどまゆ1</v>
      </c>
      <c r="AS2963" s="284">
        <f t="shared" si="424"/>
        <v>1763114</v>
      </c>
      <c r="AT2963" s="284" t="str">
        <f t="shared" si="417"/>
        <v>諏訪戸真優</v>
      </c>
      <c r="AU2963" s="284">
        <f>IF(AT2963="","",COUNTIF(AT$8:AT2963,AT2963))</f>
        <v>1</v>
      </c>
      <c r="AV2963" s="284" t="str">
        <f t="shared" si="418"/>
        <v>すわどまゆ</v>
      </c>
      <c r="AW2963" s="284">
        <f>IF(AV2963="","",COUNTIF(AV$8:AV2963,AV2963))</f>
        <v>1</v>
      </c>
      <c r="AX2963" s="284" t="str">
        <f t="shared" si="416"/>
        <v/>
      </c>
      <c r="AY2963" s="284" t="str">
        <f t="shared" si="419"/>
        <v/>
      </c>
      <c r="AZ2963" s="284" t="str">
        <f t="shared" si="420"/>
        <v/>
      </c>
    </row>
    <row r="2964" spans="1:52" ht="18" customHeight="1">
      <c r="A2964" s="281">
        <v>1763094</v>
      </c>
      <c r="B2964" s="281" t="s">
        <v>2342</v>
      </c>
      <c r="C2964" s="281" t="s">
        <v>4459</v>
      </c>
      <c r="D2964" s="281" t="s">
        <v>2344</v>
      </c>
      <c r="E2964" s="281" t="s">
        <v>3709</v>
      </c>
      <c r="F2964" s="281">
        <v>1</v>
      </c>
      <c r="G2964" s="281" t="s">
        <v>259</v>
      </c>
      <c r="H2964" s="303">
        <v>38962</v>
      </c>
      <c r="I2964" s="281">
        <v>24</v>
      </c>
      <c r="J2964" s="281" t="s">
        <v>260</v>
      </c>
      <c r="K2964" s="281">
        <v>267</v>
      </c>
      <c r="L2964" s="281" t="s">
        <v>328</v>
      </c>
      <c r="M2964" s="281">
        <v>2024</v>
      </c>
      <c r="N2964" s="281" t="s">
        <v>5659</v>
      </c>
      <c r="O2964" s="281">
        <v>2</v>
      </c>
      <c r="P2964" s="281" t="s">
        <v>303</v>
      </c>
      <c r="W2964" s="281">
        <v>-20</v>
      </c>
      <c r="X2964" s="281" t="s">
        <v>1574</v>
      </c>
      <c r="AA2964" s="281">
        <v>-1</v>
      </c>
      <c r="AB2964" s="281" t="s">
        <v>7787</v>
      </c>
      <c r="AC2964" s="303">
        <v>44871</v>
      </c>
      <c r="AD2964" s="281" t="s">
        <v>11542</v>
      </c>
      <c r="AE2964" s="281" t="s">
        <v>2079</v>
      </c>
      <c r="AF2964" s="281" t="s">
        <v>266</v>
      </c>
      <c r="AG2964" s="281" t="s">
        <v>7401</v>
      </c>
      <c r="AH2964" s="281" t="s">
        <v>5661</v>
      </c>
      <c r="AI2964" s="281" t="s">
        <v>5662</v>
      </c>
      <c r="AJ2964" s="281" t="s">
        <v>11491</v>
      </c>
      <c r="AN2964" s="303">
        <v>44713</v>
      </c>
      <c r="AP2964" s="284">
        <f t="shared" si="421"/>
        <v>2957</v>
      </c>
      <c r="AQ2964" s="284" t="str">
        <f t="shared" si="422"/>
        <v>栗林航平1</v>
      </c>
      <c r="AR2964" s="284" t="str">
        <f t="shared" si="423"/>
        <v>くりばやしこうへい1</v>
      </c>
      <c r="AS2964" s="284">
        <f t="shared" si="424"/>
        <v>1763094</v>
      </c>
      <c r="AT2964" s="284" t="str">
        <f t="shared" si="417"/>
        <v>栗林航平</v>
      </c>
      <c r="AU2964" s="284">
        <f>IF(AT2964="","",COUNTIF(AT$8:AT2964,AT2964))</f>
        <v>1</v>
      </c>
      <c r="AV2964" s="284" t="str">
        <f t="shared" si="418"/>
        <v>くりばやしこうへい</v>
      </c>
      <c r="AW2964" s="284">
        <f>IF(AV2964="","",COUNTIF(AV$8:AV2964,AV2964))</f>
        <v>1</v>
      </c>
      <c r="AX2964" s="284" t="str">
        <f t="shared" si="416"/>
        <v/>
      </c>
      <c r="AY2964" s="284" t="str">
        <f t="shared" si="419"/>
        <v/>
      </c>
      <c r="AZ2964" s="284" t="str">
        <f t="shared" si="420"/>
        <v/>
      </c>
    </row>
    <row r="2965" spans="1:52" ht="18" customHeight="1">
      <c r="A2965" s="281">
        <v>1763105</v>
      </c>
      <c r="B2965" s="281" t="s">
        <v>421</v>
      </c>
      <c r="C2965" s="281" t="s">
        <v>9225</v>
      </c>
      <c r="D2965" s="281" t="s">
        <v>423</v>
      </c>
      <c r="E2965" s="281" t="s">
        <v>9226</v>
      </c>
      <c r="F2965" s="281">
        <v>1</v>
      </c>
      <c r="G2965" s="281" t="s">
        <v>259</v>
      </c>
      <c r="H2965" s="303">
        <v>38962</v>
      </c>
      <c r="I2965" s="281">
        <v>24</v>
      </c>
      <c r="J2965" s="281" t="s">
        <v>260</v>
      </c>
      <c r="K2965" s="281">
        <v>267</v>
      </c>
      <c r="L2965" s="281" t="s">
        <v>328</v>
      </c>
      <c r="M2965" s="281">
        <v>2039</v>
      </c>
      <c r="N2965" s="281" t="s">
        <v>5672</v>
      </c>
      <c r="O2965" s="281">
        <v>2</v>
      </c>
      <c r="P2965" s="281" t="s">
        <v>303</v>
      </c>
      <c r="W2965" s="281">
        <v>-20</v>
      </c>
      <c r="X2965" s="281" t="s">
        <v>1574</v>
      </c>
      <c r="AA2965" s="281">
        <v>-1</v>
      </c>
      <c r="AB2965" s="281" t="s">
        <v>7787</v>
      </c>
      <c r="AC2965" s="303">
        <v>44871</v>
      </c>
      <c r="AD2965" s="281" t="s">
        <v>11542</v>
      </c>
      <c r="AE2965" s="281" t="s">
        <v>5673</v>
      </c>
      <c r="AF2965" s="281" t="s">
        <v>266</v>
      </c>
      <c r="AG2965" s="281" t="s">
        <v>5674</v>
      </c>
      <c r="AH2965" s="281" t="s">
        <v>5675</v>
      </c>
      <c r="AI2965" s="281" t="s">
        <v>5676</v>
      </c>
      <c r="AJ2965" s="281" t="s">
        <v>11492</v>
      </c>
      <c r="AN2965" s="303">
        <v>44713</v>
      </c>
      <c r="AP2965" s="284">
        <f t="shared" si="421"/>
        <v>2958</v>
      </c>
      <c r="AQ2965" s="284" t="str">
        <f t="shared" si="422"/>
        <v>小林旺雅1</v>
      </c>
      <c r="AR2965" s="284" t="str">
        <f t="shared" si="423"/>
        <v>こばやしおうが1</v>
      </c>
      <c r="AS2965" s="284">
        <f t="shared" si="424"/>
        <v>1763105</v>
      </c>
      <c r="AT2965" s="284" t="str">
        <f t="shared" si="417"/>
        <v>小林旺雅</v>
      </c>
      <c r="AU2965" s="284">
        <f>IF(AT2965="","",COUNTIF(AT$8:AT2965,AT2965))</f>
        <v>1</v>
      </c>
      <c r="AV2965" s="284" t="str">
        <f t="shared" si="418"/>
        <v>こばやしおうが</v>
      </c>
      <c r="AW2965" s="284">
        <f>IF(AV2965="","",COUNTIF(AV$8:AV2965,AV2965))</f>
        <v>1</v>
      </c>
      <c r="AX2965" s="284" t="str">
        <f t="shared" si="416"/>
        <v/>
      </c>
      <c r="AY2965" s="284" t="str">
        <f t="shared" si="419"/>
        <v/>
      </c>
      <c r="AZ2965" s="284" t="str">
        <f t="shared" si="420"/>
        <v/>
      </c>
    </row>
    <row r="2966" spans="1:52" ht="18" customHeight="1">
      <c r="A2966" s="281">
        <v>1763176</v>
      </c>
      <c r="B2966" s="281" t="s">
        <v>3146</v>
      </c>
      <c r="C2966" s="281" t="s">
        <v>9227</v>
      </c>
      <c r="D2966" s="281" t="s">
        <v>1117</v>
      </c>
      <c r="E2966" s="281" t="s">
        <v>9228</v>
      </c>
      <c r="F2966" s="281">
        <v>1</v>
      </c>
      <c r="G2966" s="281" t="s">
        <v>259</v>
      </c>
      <c r="H2966" s="303">
        <v>38964</v>
      </c>
      <c r="I2966" s="281">
        <v>24</v>
      </c>
      <c r="J2966" s="281" t="s">
        <v>260</v>
      </c>
      <c r="K2966" s="281">
        <v>267</v>
      </c>
      <c r="L2966" s="281" t="s">
        <v>328</v>
      </c>
      <c r="M2966" s="281">
        <v>2034</v>
      </c>
      <c r="N2966" s="281" t="s">
        <v>5638</v>
      </c>
      <c r="O2966" s="281">
        <v>2</v>
      </c>
      <c r="P2966" s="281" t="s">
        <v>303</v>
      </c>
      <c r="W2966" s="281">
        <v>-20</v>
      </c>
      <c r="X2966" s="281" t="s">
        <v>1574</v>
      </c>
      <c r="AA2966" s="281">
        <v>-1</v>
      </c>
      <c r="AB2966" s="281" t="s">
        <v>7787</v>
      </c>
      <c r="AC2966" s="303">
        <v>44871</v>
      </c>
      <c r="AD2966" s="281" t="s">
        <v>11542</v>
      </c>
      <c r="AE2966" s="281" t="s">
        <v>5639</v>
      </c>
      <c r="AF2966" s="281" t="s">
        <v>266</v>
      </c>
      <c r="AG2966" s="281" t="s">
        <v>5640</v>
      </c>
      <c r="AI2966" s="281" t="s">
        <v>5641</v>
      </c>
      <c r="AJ2966" s="281" t="s">
        <v>11488</v>
      </c>
      <c r="AN2966" s="303">
        <v>44713</v>
      </c>
      <c r="AP2966" s="284">
        <f t="shared" si="421"/>
        <v>2959</v>
      </c>
      <c r="AQ2966" s="284" t="str">
        <f t="shared" si="422"/>
        <v>中澤洋介1</v>
      </c>
      <c r="AR2966" s="284" t="str">
        <f t="shared" si="423"/>
        <v>なかざわようすけ1</v>
      </c>
      <c r="AS2966" s="284">
        <f t="shared" si="424"/>
        <v>1763176</v>
      </c>
      <c r="AT2966" s="284" t="str">
        <f t="shared" si="417"/>
        <v>中澤洋介</v>
      </c>
      <c r="AU2966" s="284">
        <f>IF(AT2966="","",COUNTIF(AT$8:AT2966,AT2966))</f>
        <v>1</v>
      </c>
      <c r="AV2966" s="284" t="str">
        <f t="shared" si="418"/>
        <v>なかざわようすけ</v>
      </c>
      <c r="AW2966" s="284">
        <f>IF(AV2966="","",COUNTIF(AV$8:AV2966,AV2966))</f>
        <v>1</v>
      </c>
      <c r="AX2966" s="284" t="str">
        <f t="shared" si="416"/>
        <v/>
      </c>
      <c r="AY2966" s="284" t="str">
        <f t="shared" si="419"/>
        <v/>
      </c>
      <c r="AZ2966" s="284" t="str">
        <f t="shared" si="420"/>
        <v/>
      </c>
    </row>
    <row r="2967" spans="1:52" ht="18" customHeight="1">
      <c r="A2967" s="281">
        <v>1763068</v>
      </c>
      <c r="B2967" s="281" t="s">
        <v>2709</v>
      </c>
      <c r="C2967" s="281" t="s">
        <v>8523</v>
      </c>
      <c r="D2967" s="281" t="s">
        <v>2711</v>
      </c>
      <c r="E2967" s="281" t="s">
        <v>1524</v>
      </c>
      <c r="F2967" s="281">
        <v>1</v>
      </c>
      <c r="G2967" s="281" t="s">
        <v>259</v>
      </c>
      <c r="H2967" s="303">
        <v>38965</v>
      </c>
      <c r="I2967" s="281">
        <v>24</v>
      </c>
      <c r="J2967" s="281" t="s">
        <v>260</v>
      </c>
      <c r="K2967" s="281">
        <v>267</v>
      </c>
      <c r="L2967" s="281" t="s">
        <v>328</v>
      </c>
      <c r="M2967" s="281">
        <v>2025</v>
      </c>
      <c r="N2967" s="281" t="s">
        <v>420</v>
      </c>
      <c r="O2967" s="281">
        <v>2</v>
      </c>
      <c r="P2967" s="281" t="s">
        <v>303</v>
      </c>
      <c r="Q2967" s="281">
        <v>0</v>
      </c>
      <c r="W2967" s="281">
        <v>-20</v>
      </c>
      <c r="X2967" s="281" t="s">
        <v>1574</v>
      </c>
      <c r="AA2967" s="281">
        <v>-1</v>
      </c>
      <c r="AB2967" s="281" t="s">
        <v>7787</v>
      </c>
      <c r="AC2967" s="303">
        <v>44871</v>
      </c>
      <c r="AD2967" s="281" t="s">
        <v>11542</v>
      </c>
      <c r="AE2967" s="281" t="s">
        <v>1645</v>
      </c>
      <c r="AF2967" s="281" t="s">
        <v>266</v>
      </c>
      <c r="AG2967" s="281" t="s">
        <v>5485</v>
      </c>
      <c r="AH2967" s="281" t="s">
        <v>5486</v>
      </c>
      <c r="AI2967" s="281" t="s">
        <v>5487</v>
      </c>
      <c r="AJ2967" s="281" t="s">
        <v>11199</v>
      </c>
      <c r="AN2967" s="303">
        <v>44713</v>
      </c>
      <c r="AP2967" s="284">
        <f t="shared" si="421"/>
        <v>2960</v>
      </c>
      <c r="AQ2967" s="284" t="str">
        <f t="shared" si="422"/>
        <v>荻原悠介1</v>
      </c>
      <c r="AR2967" s="284" t="str">
        <f t="shared" si="423"/>
        <v>おぎわらゆうすけ1</v>
      </c>
      <c r="AS2967" s="284">
        <f t="shared" si="424"/>
        <v>1763068</v>
      </c>
      <c r="AT2967" s="284" t="str">
        <f t="shared" si="417"/>
        <v>荻原悠介</v>
      </c>
      <c r="AU2967" s="284">
        <f>IF(AT2967="","",COUNTIF(AT$8:AT2967,AT2967))</f>
        <v>1</v>
      </c>
      <c r="AV2967" s="284" t="str">
        <f t="shared" si="418"/>
        <v>おぎわらゆうすけ</v>
      </c>
      <c r="AW2967" s="284">
        <f>IF(AV2967="","",COUNTIF(AV$8:AV2967,AV2967))</f>
        <v>1</v>
      </c>
      <c r="AX2967" s="284" t="str">
        <f t="shared" si="416"/>
        <v/>
      </c>
      <c r="AY2967" s="284" t="str">
        <f t="shared" si="419"/>
        <v/>
      </c>
      <c r="AZ2967" s="284" t="str">
        <f t="shared" si="420"/>
        <v/>
      </c>
    </row>
    <row r="2968" spans="1:52" ht="18" customHeight="1">
      <c r="A2968" s="281">
        <v>1774652</v>
      </c>
      <c r="B2968" s="281" t="s">
        <v>9229</v>
      </c>
      <c r="C2968" s="281" t="s">
        <v>6977</v>
      </c>
      <c r="D2968" s="281" t="s">
        <v>9230</v>
      </c>
      <c r="E2968" s="281" t="s">
        <v>4779</v>
      </c>
      <c r="F2968" s="281">
        <v>2</v>
      </c>
      <c r="G2968" s="281" t="s">
        <v>282</v>
      </c>
      <c r="H2968" s="303">
        <v>38966</v>
      </c>
      <c r="I2968" s="281">
        <v>24</v>
      </c>
      <c r="J2968" s="281" t="s">
        <v>260</v>
      </c>
      <c r="K2968" s="281">
        <v>267</v>
      </c>
      <c r="L2968" s="281" t="s">
        <v>328</v>
      </c>
      <c r="M2968" s="281">
        <v>2032</v>
      </c>
      <c r="N2968" s="281" t="s">
        <v>5556</v>
      </c>
      <c r="O2968" s="281">
        <v>2</v>
      </c>
      <c r="P2968" s="281" t="s">
        <v>303</v>
      </c>
      <c r="Q2968" s="281">
        <v>0</v>
      </c>
      <c r="S2968" s="281">
        <v>0</v>
      </c>
      <c r="W2968" s="281">
        <v>-20</v>
      </c>
      <c r="X2968" s="281" t="s">
        <v>1574</v>
      </c>
      <c r="AA2968" s="281">
        <v>-1</v>
      </c>
      <c r="AB2968" s="281" t="s">
        <v>7787</v>
      </c>
      <c r="AC2968" s="303">
        <v>44871</v>
      </c>
      <c r="AD2968" s="281" t="s">
        <v>11542</v>
      </c>
      <c r="AI2968" s="281" t="s">
        <v>5559</v>
      </c>
      <c r="AJ2968" s="281" t="s">
        <v>11481</v>
      </c>
      <c r="AN2968" s="303">
        <v>44761</v>
      </c>
      <c r="AP2968" s="284">
        <f t="shared" si="421"/>
        <v>2961</v>
      </c>
      <c r="AQ2968" s="284" t="str">
        <f t="shared" si="422"/>
        <v>町井菜々美1</v>
      </c>
      <c r="AR2968" s="284" t="str">
        <f t="shared" si="423"/>
        <v>まちいななみ1</v>
      </c>
      <c r="AS2968" s="284">
        <f t="shared" si="424"/>
        <v>1774652</v>
      </c>
      <c r="AT2968" s="284" t="str">
        <f t="shared" si="417"/>
        <v>町井菜々美</v>
      </c>
      <c r="AU2968" s="284">
        <f>IF(AT2968="","",COUNTIF(AT$8:AT2968,AT2968))</f>
        <v>1</v>
      </c>
      <c r="AV2968" s="284" t="str">
        <f t="shared" si="418"/>
        <v>まちいななみ</v>
      </c>
      <c r="AW2968" s="284">
        <f>IF(AV2968="","",COUNTIF(AV$8:AV2968,AV2968))</f>
        <v>1</v>
      </c>
      <c r="AX2968" s="284" t="str">
        <f t="shared" si="416"/>
        <v/>
      </c>
      <c r="AY2968" s="284" t="str">
        <f t="shared" si="419"/>
        <v/>
      </c>
      <c r="AZ2968" s="284" t="str">
        <f t="shared" si="420"/>
        <v/>
      </c>
    </row>
    <row r="2969" spans="1:52" ht="18" customHeight="1">
      <c r="A2969" s="281">
        <v>1763050</v>
      </c>
      <c r="B2969" s="281" t="s">
        <v>2108</v>
      </c>
      <c r="C2969" s="281" t="s">
        <v>9231</v>
      </c>
      <c r="D2969" s="281" t="s">
        <v>2110</v>
      </c>
      <c r="E2969" s="281" t="s">
        <v>7543</v>
      </c>
      <c r="F2969" s="281">
        <v>2</v>
      </c>
      <c r="G2969" s="281" t="s">
        <v>282</v>
      </c>
      <c r="H2969" s="303">
        <v>38969</v>
      </c>
      <c r="I2969" s="281">
        <v>24</v>
      </c>
      <c r="J2969" s="281" t="s">
        <v>260</v>
      </c>
      <c r="K2969" s="281">
        <v>267</v>
      </c>
      <c r="L2969" s="281" t="s">
        <v>328</v>
      </c>
      <c r="M2969" s="281">
        <v>2032</v>
      </c>
      <c r="N2969" s="281" t="s">
        <v>5556</v>
      </c>
      <c r="O2969" s="281">
        <v>2</v>
      </c>
      <c r="P2969" s="281" t="s">
        <v>303</v>
      </c>
      <c r="W2969" s="281">
        <v>-20</v>
      </c>
      <c r="X2969" s="281" t="s">
        <v>1574</v>
      </c>
      <c r="AA2969" s="281">
        <v>-1</v>
      </c>
      <c r="AB2969" s="281" t="s">
        <v>7787</v>
      </c>
      <c r="AC2969" s="303">
        <v>44871</v>
      </c>
      <c r="AD2969" s="281" t="s">
        <v>11542</v>
      </c>
      <c r="AI2969" s="281" t="s">
        <v>5559</v>
      </c>
      <c r="AJ2969" s="281" t="s">
        <v>11481</v>
      </c>
      <c r="AN2969" s="303">
        <v>44713</v>
      </c>
      <c r="AP2969" s="284">
        <f t="shared" si="421"/>
        <v>2962</v>
      </c>
      <c r="AQ2969" s="284" t="str">
        <f t="shared" si="422"/>
        <v>酒井唯莉1</v>
      </c>
      <c r="AR2969" s="284" t="str">
        <f t="shared" si="423"/>
        <v>さかいゆいり1</v>
      </c>
      <c r="AS2969" s="284">
        <f t="shared" si="424"/>
        <v>1763050</v>
      </c>
      <c r="AT2969" s="284" t="str">
        <f t="shared" si="417"/>
        <v>酒井唯莉</v>
      </c>
      <c r="AU2969" s="284">
        <f>IF(AT2969="","",COUNTIF(AT$8:AT2969,AT2969))</f>
        <v>1</v>
      </c>
      <c r="AV2969" s="284" t="str">
        <f t="shared" si="418"/>
        <v>さかいゆいり</v>
      </c>
      <c r="AW2969" s="284">
        <f>IF(AV2969="","",COUNTIF(AV$8:AV2969,AV2969))</f>
        <v>1</v>
      </c>
      <c r="AX2969" s="284" t="str">
        <f t="shared" si="416"/>
        <v/>
      </c>
      <c r="AY2969" s="284" t="str">
        <f t="shared" si="419"/>
        <v/>
      </c>
      <c r="AZ2969" s="284" t="str">
        <f t="shared" si="420"/>
        <v/>
      </c>
    </row>
    <row r="2970" spans="1:52" ht="18" customHeight="1">
      <c r="A2970" s="281">
        <v>1764607</v>
      </c>
      <c r="B2970" s="281" t="s">
        <v>9232</v>
      </c>
      <c r="C2970" s="281" t="s">
        <v>5782</v>
      </c>
      <c r="D2970" s="281" t="s">
        <v>9233</v>
      </c>
      <c r="E2970" s="281" t="s">
        <v>5449</v>
      </c>
      <c r="F2970" s="281">
        <v>1</v>
      </c>
      <c r="G2970" s="281" t="s">
        <v>259</v>
      </c>
      <c r="H2970" s="303">
        <v>38970</v>
      </c>
      <c r="I2970" s="281">
        <v>24</v>
      </c>
      <c r="J2970" s="281" t="s">
        <v>260</v>
      </c>
      <c r="K2970" s="281">
        <v>279</v>
      </c>
      <c r="L2970" s="281" t="s">
        <v>308</v>
      </c>
      <c r="M2970" s="281">
        <v>2106</v>
      </c>
      <c r="N2970" s="281" t="s">
        <v>440</v>
      </c>
      <c r="O2970" s="281">
        <v>2</v>
      </c>
      <c r="P2970" s="281" t="s">
        <v>303</v>
      </c>
      <c r="W2970" s="281">
        <v>-20</v>
      </c>
      <c r="X2970" s="281" t="s">
        <v>1574</v>
      </c>
      <c r="AA2970" s="281">
        <v>-1</v>
      </c>
      <c r="AB2970" s="281" t="s">
        <v>7787</v>
      </c>
      <c r="AC2970" s="303">
        <v>44871</v>
      </c>
      <c r="AD2970" s="281" t="s">
        <v>11543</v>
      </c>
      <c r="AE2970" s="281" t="s">
        <v>357</v>
      </c>
      <c r="AF2970" s="281" t="s">
        <v>266</v>
      </c>
      <c r="AG2970" s="281" t="s">
        <v>7628</v>
      </c>
      <c r="AI2970" s="281" t="s">
        <v>6964</v>
      </c>
      <c r="AJ2970" s="281" t="s">
        <v>11588</v>
      </c>
      <c r="AN2970" s="303">
        <v>44718</v>
      </c>
      <c r="AP2970" s="284">
        <f t="shared" si="421"/>
        <v>2963</v>
      </c>
      <c r="AQ2970" s="284" t="str">
        <f t="shared" si="422"/>
        <v>駄田井涼太1</v>
      </c>
      <c r="AR2970" s="284" t="str">
        <f t="shared" si="423"/>
        <v>だたいりょうた1</v>
      </c>
      <c r="AS2970" s="284">
        <f t="shared" si="424"/>
        <v>1764607</v>
      </c>
      <c r="AT2970" s="284" t="str">
        <f t="shared" si="417"/>
        <v>駄田井涼太</v>
      </c>
      <c r="AU2970" s="284">
        <f>IF(AT2970="","",COUNTIF(AT$8:AT2970,AT2970))</f>
        <v>1</v>
      </c>
      <c r="AV2970" s="284" t="str">
        <f t="shared" si="418"/>
        <v>だたいりょうた</v>
      </c>
      <c r="AW2970" s="284">
        <f>IF(AV2970="","",COUNTIF(AV$8:AV2970,AV2970))</f>
        <v>1</v>
      </c>
      <c r="AX2970" s="284" t="str">
        <f t="shared" si="416"/>
        <v/>
      </c>
      <c r="AY2970" s="284" t="str">
        <f t="shared" si="419"/>
        <v/>
      </c>
      <c r="AZ2970" s="284" t="str">
        <f t="shared" si="420"/>
        <v/>
      </c>
    </row>
    <row r="2971" spans="1:52" ht="18" customHeight="1">
      <c r="A2971" s="281">
        <v>1763264</v>
      </c>
      <c r="B2971" s="281" t="s">
        <v>421</v>
      </c>
      <c r="C2971" s="281" t="s">
        <v>8331</v>
      </c>
      <c r="D2971" s="281" t="s">
        <v>423</v>
      </c>
      <c r="E2971" s="281" t="s">
        <v>4070</v>
      </c>
      <c r="F2971" s="281">
        <v>1</v>
      </c>
      <c r="G2971" s="281" t="s">
        <v>259</v>
      </c>
      <c r="H2971" s="303">
        <v>38972</v>
      </c>
      <c r="I2971" s="281">
        <v>24</v>
      </c>
      <c r="J2971" s="281" t="s">
        <v>260</v>
      </c>
      <c r="K2971" s="281">
        <v>264</v>
      </c>
      <c r="L2971" s="281" t="s">
        <v>301</v>
      </c>
      <c r="M2971" s="281">
        <v>2016</v>
      </c>
      <c r="N2971" s="281" t="s">
        <v>5489</v>
      </c>
      <c r="O2971" s="281">
        <v>2</v>
      </c>
      <c r="P2971" s="281" t="s">
        <v>303</v>
      </c>
      <c r="W2971" s="281">
        <v>-20</v>
      </c>
      <c r="X2971" s="281" t="s">
        <v>1574</v>
      </c>
      <c r="AA2971" s="281">
        <v>-1</v>
      </c>
      <c r="AB2971" s="281" t="s">
        <v>7787</v>
      </c>
      <c r="AC2971" s="303">
        <v>44871</v>
      </c>
      <c r="AD2971" s="281" t="s">
        <v>11542</v>
      </c>
      <c r="AE2971" s="281" t="s">
        <v>346</v>
      </c>
      <c r="AF2971" s="281" t="s">
        <v>266</v>
      </c>
      <c r="AG2971" s="281" t="s">
        <v>4983</v>
      </c>
      <c r="AN2971" s="303">
        <v>44713</v>
      </c>
      <c r="AP2971" s="284">
        <f t="shared" si="421"/>
        <v>2964</v>
      </c>
      <c r="AQ2971" s="284" t="str">
        <f t="shared" si="422"/>
        <v>小林裕太1</v>
      </c>
      <c r="AR2971" s="284" t="str">
        <f t="shared" si="423"/>
        <v>こばやしゆうた2</v>
      </c>
      <c r="AS2971" s="284">
        <f t="shared" si="424"/>
        <v>1763264</v>
      </c>
      <c r="AT2971" s="284" t="str">
        <f t="shared" si="417"/>
        <v>小林裕太</v>
      </c>
      <c r="AU2971" s="284">
        <f>IF(AT2971="","",COUNTIF(AT$8:AT2971,AT2971))</f>
        <v>1</v>
      </c>
      <c r="AV2971" s="284" t="str">
        <f t="shared" si="418"/>
        <v>こばやしゆうた</v>
      </c>
      <c r="AW2971" s="284">
        <f>IF(AV2971="","",COUNTIF(AV$8:AV2971,AV2971))</f>
        <v>2</v>
      </c>
      <c r="AX2971" s="284" t="str">
        <f t="shared" si="416"/>
        <v/>
      </c>
      <c r="AY2971" s="284" t="str">
        <f t="shared" si="419"/>
        <v/>
      </c>
      <c r="AZ2971" s="284" t="str">
        <f t="shared" si="420"/>
        <v/>
      </c>
    </row>
    <row r="2972" spans="1:52" ht="18" customHeight="1">
      <c r="A2972" s="281">
        <v>1763019</v>
      </c>
      <c r="B2972" s="281" t="s">
        <v>9234</v>
      </c>
      <c r="C2972" s="281" t="s">
        <v>9235</v>
      </c>
      <c r="D2972" s="281" t="s">
        <v>9236</v>
      </c>
      <c r="E2972" s="281" t="s">
        <v>9237</v>
      </c>
      <c r="F2972" s="281">
        <v>1</v>
      </c>
      <c r="G2972" s="281" t="s">
        <v>259</v>
      </c>
      <c r="H2972" s="303">
        <v>38978</v>
      </c>
      <c r="I2972" s="281">
        <v>24</v>
      </c>
      <c r="J2972" s="281" t="s">
        <v>260</v>
      </c>
      <c r="K2972" s="281">
        <v>267</v>
      </c>
      <c r="L2972" s="281" t="s">
        <v>328</v>
      </c>
      <c r="M2972" s="281">
        <v>2035</v>
      </c>
      <c r="N2972" s="281" t="s">
        <v>6101</v>
      </c>
      <c r="O2972" s="281">
        <v>2</v>
      </c>
      <c r="P2972" s="281" t="s">
        <v>303</v>
      </c>
      <c r="W2972" s="281">
        <v>-20</v>
      </c>
      <c r="X2972" s="281" t="s">
        <v>1574</v>
      </c>
      <c r="AA2972" s="281">
        <v>-1</v>
      </c>
      <c r="AB2972" s="281" t="s">
        <v>7787</v>
      </c>
      <c r="AC2972" s="303">
        <v>44871</v>
      </c>
      <c r="AD2972" s="281" t="s">
        <v>11542</v>
      </c>
      <c r="AE2972" s="281" t="s">
        <v>4100</v>
      </c>
      <c r="AF2972" s="281" t="s">
        <v>266</v>
      </c>
      <c r="AG2972" s="281" t="s">
        <v>6102</v>
      </c>
      <c r="AI2972" s="281" t="s">
        <v>6103</v>
      </c>
      <c r="AJ2972" s="281" t="s">
        <v>11529</v>
      </c>
      <c r="AN2972" s="303">
        <v>44713</v>
      </c>
      <c r="AP2972" s="284">
        <f t="shared" si="421"/>
        <v>2965</v>
      </c>
      <c r="AQ2972" s="284" t="str">
        <f t="shared" si="422"/>
        <v>片山瑛紀1</v>
      </c>
      <c r="AR2972" s="284" t="str">
        <f t="shared" si="423"/>
        <v>かたやまえいき1</v>
      </c>
      <c r="AS2972" s="284">
        <f t="shared" si="424"/>
        <v>1763019</v>
      </c>
      <c r="AT2972" s="284" t="str">
        <f t="shared" si="417"/>
        <v>片山瑛紀</v>
      </c>
      <c r="AU2972" s="284">
        <f>IF(AT2972="","",COUNTIF(AT$8:AT2972,AT2972))</f>
        <v>1</v>
      </c>
      <c r="AV2972" s="284" t="str">
        <f t="shared" si="418"/>
        <v>かたやまえいき</v>
      </c>
      <c r="AW2972" s="284">
        <f>IF(AV2972="","",COUNTIF(AV$8:AV2972,AV2972))</f>
        <v>1</v>
      </c>
      <c r="AX2972" s="284" t="str">
        <f t="shared" si="416"/>
        <v/>
      </c>
      <c r="AY2972" s="284" t="str">
        <f t="shared" si="419"/>
        <v/>
      </c>
      <c r="AZ2972" s="284" t="str">
        <f t="shared" si="420"/>
        <v/>
      </c>
    </row>
    <row r="2973" spans="1:52" ht="18" customHeight="1">
      <c r="A2973" s="281">
        <v>1673763</v>
      </c>
      <c r="B2973" s="281" t="s">
        <v>3459</v>
      </c>
      <c r="C2973" s="281" t="s">
        <v>9238</v>
      </c>
      <c r="D2973" s="281" t="s">
        <v>3461</v>
      </c>
      <c r="E2973" s="281" t="s">
        <v>9239</v>
      </c>
      <c r="F2973" s="281">
        <v>2</v>
      </c>
      <c r="G2973" s="281" t="s">
        <v>282</v>
      </c>
      <c r="H2973" s="303">
        <v>38979</v>
      </c>
      <c r="I2973" s="281">
        <v>24</v>
      </c>
      <c r="J2973" s="281" t="s">
        <v>260</v>
      </c>
      <c r="K2973" s="281">
        <v>267</v>
      </c>
      <c r="L2973" s="281" t="s">
        <v>328</v>
      </c>
      <c r="M2973" s="281">
        <v>2025</v>
      </c>
      <c r="N2973" s="281" t="s">
        <v>420</v>
      </c>
      <c r="O2973" s="281">
        <v>2</v>
      </c>
      <c r="P2973" s="281" t="s">
        <v>303</v>
      </c>
      <c r="W2973" s="281">
        <v>-20</v>
      </c>
      <c r="X2973" s="281" t="s">
        <v>1574</v>
      </c>
      <c r="AA2973" s="281">
        <v>-1</v>
      </c>
      <c r="AB2973" s="281" t="s">
        <v>7787</v>
      </c>
      <c r="AC2973" s="303">
        <v>44871</v>
      </c>
      <c r="AD2973" s="281" t="s">
        <v>11542</v>
      </c>
      <c r="AE2973" s="281" t="s">
        <v>1645</v>
      </c>
      <c r="AF2973" s="281" t="s">
        <v>266</v>
      </c>
      <c r="AG2973" s="281" t="s">
        <v>5485</v>
      </c>
      <c r="AH2973" s="281" t="s">
        <v>5486</v>
      </c>
      <c r="AI2973" s="281" t="s">
        <v>5487</v>
      </c>
      <c r="AJ2973" s="281" t="s">
        <v>11199</v>
      </c>
      <c r="AN2973" s="303">
        <v>43625</v>
      </c>
      <c r="AP2973" s="284">
        <f t="shared" si="421"/>
        <v>2966</v>
      </c>
      <c r="AQ2973" s="284" t="str">
        <f t="shared" si="422"/>
        <v>宮尾優亜良1</v>
      </c>
      <c r="AR2973" s="284" t="str">
        <f t="shared" si="423"/>
        <v>みやおゆあら1</v>
      </c>
      <c r="AS2973" s="284">
        <f t="shared" si="424"/>
        <v>1673763</v>
      </c>
      <c r="AT2973" s="284" t="str">
        <f t="shared" si="417"/>
        <v>宮尾優亜良</v>
      </c>
      <c r="AU2973" s="284">
        <f>IF(AT2973="","",COUNTIF(AT$8:AT2973,AT2973))</f>
        <v>1</v>
      </c>
      <c r="AV2973" s="284" t="str">
        <f t="shared" si="418"/>
        <v>みやおゆあら</v>
      </c>
      <c r="AW2973" s="284">
        <f>IF(AV2973="","",COUNTIF(AV$8:AV2973,AV2973))</f>
        <v>1</v>
      </c>
      <c r="AX2973" s="284" t="str">
        <f t="shared" si="416"/>
        <v/>
      </c>
      <c r="AY2973" s="284" t="str">
        <f t="shared" si="419"/>
        <v/>
      </c>
      <c r="AZ2973" s="284" t="str">
        <f t="shared" si="420"/>
        <v/>
      </c>
    </row>
    <row r="2974" spans="1:52" ht="18" customHeight="1">
      <c r="A2974" s="281">
        <v>1764644</v>
      </c>
      <c r="B2974" s="281" t="s">
        <v>9240</v>
      </c>
      <c r="C2974" s="281" t="s">
        <v>7060</v>
      </c>
      <c r="D2974" s="281" t="s">
        <v>9241</v>
      </c>
      <c r="E2974" s="281" t="s">
        <v>4044</v>
      </c>
      <c r="F2974" s="281">
        <v>1</v>
      </c>
      <c r="G2974" s="281" t="s">
        <v>259</v>
      </c>
      <c r="H2974" s="303">
        <v>38980</v>
      </c>
      <c r="I2974" s="281">
        <v>24</v>
      </c>
      <c r="J2974" s="281" t="s">
        <v>260</v>
      </c>
      <c r="K2974" s="281">
        <v>280</v>
      </c>
      <c r="L2974" s="281" t="s">
        <v>334</v>
      </c>
      <c r="M2974" s="281">
        <v>5006</v>
      </c>
      <c r="N2974" s="281" t="s">
        <v>5808</v>
      </c>
      <c r="O2974" s="281">
        <v>2</v>
      </c>
      <c r="P2974" s="281" t="s">
        <v>303</v>
      </c>
      <c r="U2974" s="281" t="s">
        <v>11659</v>
      </c>
      <c r="W2974" s="281">
        <v>-20</v>
      </c>
      <c r="X2974" s="281" t="s">
        <v>1574</v>
      </c>
      <c r="AA2974" s="281">
        <v>-1</v>
      </c>
      <c r="AB2974" s="281" t="s">
        <v>7787</v>
      </c>
      <c r="AC2974" s="303">
        <v>44871</v>
      </c>
      <c r="AD2974" s="281" t="s">
        <v>11543</v>
      </c>
      <c r="AE2974" s="281" t="s">
        <v>1142</v>
      </c>
      <c r="AF2974" s="281" t="s">
        <v>266</v>
      </c>
      <c r="AG2974" s="281" t="s">
        <v>5809</v>
      </c>
      <c r="AI2974" s="281" t="s">
        <v>5810</v>
      </c>
      <c r="AJ2974" s="281" t="s">
        <v>11502</v>
      </c>
      <c r="AN2974" s="303">
        <v>44718</v>
      </c>
      <c r="AP2974" s="284">
        <f t="shared" si="421"/>
        <v>2967</v>
      </c>
      <c r="AQ2974" s="284" t="str">
        <f t="shared" si="422"/>
        <v>實原悠斗1</v>
      </c>
      <c r="AR2974" s="284" t="str">
        <f t="shared" si="423"/>
        <v>じつはらゆうと1</v>
      </c>
      <c r="AS2974" s="284">
        <f t="shared" si="424"/>
        <v>1764644</v>
      </c>
      <c r="AT2974" s="284" t="str">
        <f t="shared" si="417"/>
        <v>實原悠斗</v>
      </c>
      <c r="AU2974" s="284">
        <f>IF(AT2974="","",COUNTIF(AT$8:AT2974,AT2974))</f>
        <v>1</v>
      </c>
      <c r="AV2974" s="284" t="str">
        <f t="shared" si="418"/>
        <v>じつはらゆうと</v>
      </c>
      <c r="AW2974" s="284">
        <f>IF(AV2974="","",COUNTIF(AV$8:AV2974,AV2974))</f>
        <v>1</v>
      </c>
      <c r="AX2974" s="284" t="str">
        <f t="shared" si="416"/>
        <v/>
      </c>
      <c r="AY2974" s="284" t="str">
        <f t="shared" si="419"/>
        <v/>
      </c>
      <c r="AZ2974" s="284" t="str">
        <f t="shared" si="420"/>
        <v/>
      </c>
    </row>
    <row r="2975" spans="1:52" ht="18" customHeight="1">
      <c r="A2975" s="281">
        <v>1764672</v>
      </c>
      <c r="B2975" s="281" t="s">
        <v>1001</v>
      </c>
      <c r="C2975" s="281" t="s">
        <v>888</v>
      </c>
      <c r="D2975" s="281" t="s">
        <v>1003</v>
      </c>
      <c r="E2975" s="281" t="s">
        <v>888</v>
      </c>
      <c r="F2975" s="281">
        <v>2</v>
      </c>
      <c r="G2975" s="281" t="s">
        <v>282</v>
      </c>
      <c r="H2975" s="303">
        <v>38982</v>
      </c>
      <c r="I2975" s="281">
        <v>24</v>
      </c>
      <c r="J2975" s="281" t="s">
        <v>260</v>
      </c>
      <c r="K2975" s="281">
        <v>280</v>
      </c>
      <c r="L2975" s="281" t="s">
        <v>334</v>
      </c>
      <c r="M2975" s="281">
        <v>2120</v>
      </c>
      <c r="N2975" s="281" t="s">
        <v>5717</v>
      </c>
      <c r="O2975" s="281">
        <v>2</v>
      </c>
      <c r="P2975" s="281" t="s">
        <v>303</v>
      </c>
      <c r="Q2975" s="281">
        <v>0</v>
      </c>
      <c r="S2975" s="281">
        <v>0</v>
      </c>
      <c r="V2975" s="281">
        <v>0</v>
      </c>
      <c r="W2975" s="281">
        <v>-20</v>
      </c>
      <c r="X2975" s="281" t="s">
        <v>1574</v>
      </c>
      <c r="AA2975" s="281">
        <v>-1</v>
      </c>
      <c r="AB2975" s="281" t="s">
        <v>7787</v>
      </c>
      <c r="AC2975" s="303">
        <v>44871</v>
      </c>
      <c r="AD2975" s="281" t="s">
        <v>11543</v>
      </c>
      <c r="AE2975" s="281" t="s">
        <v>5718</v>
      </c>
      <c r="AF2975" s="281" t="s">
        <v>266</v>
      </c>
      <c r="AG2975" s="281" t="s">
        <v>5719</v>
      </c>
      <c r="AH2975" s="281" t="s">
        <v>5720</v>
      </c>
      <c r="AI2975" s="281" t="s">
        <v>5720</v>
      </c>
      <c r="AJ2975" s="281" t="s">
        <v>11495</v>
      </c>
      <c r="AN2975" s="303">
        <v>44718</v>
      </c>
      <c r="AP2975" s="284">
        <f t="shared" si="421"/>
        <v>2968</v>
      </c>
      <c r="AQ2975" s="284" t="str">
        <f t="shared" si="422"/>
        <v>増田ひなた1</v>
      </c>
      <c r="AR2975" s="284" t="str">
        <f t="shared" si="423"/>
        <v>ますだひなた1</v>
      </c>
      <c r="AS2975" s="284">
        <f t="shared" si="424"/>
        <v>1764672</v>
      </c>
      <c r="AT2975" s="284" t="str">
        <f t="shared" si="417"/>
        <v>増田ひなた</v>
      </c>
      <c r="AU2975" s="284">
        <f>IF(AT2975="","",COUNTIF(AT$8:AT2975,AT2975))</f>
        <v>1</v>
      </c>
      <c r="AV2975" s="284" t="str">
        <f t="shared" si="418"/>
        <v>ますだひなた</v>
      </c>
      <c r="AW2975" s="284">
        <f>IF(AV2975="","",COUNTIF(AV$8:AV2975,AV2975))</f>
        <v>1</v>
      </c>
      <c r="AX2975" s="284" t="str">
        <f t="shared" si="416"/>
        <v/>
      </c>
      <c r="AY2975" s="284" t="str">
        <f t="shared" si="419"/>
        <v/>
      </c>
      <c r="AZ2975" s="284" t="str">
        <f t="shared" si="420"/>
        <v/>
      </c>
    </row>
    <row r="2976" spans="1:52" ht="18" customHeight="1">
      <c r="A2976" s="281">
        <v>1763125</v>
      </c>
      <c r="B2976" s="281" t="s">
        <v>9242</v>
      </c>
      <c r="C2976" s="281" t="s">
        <v>7423</v>
      </c>
      <c r="D2976" s="281" t="s">
        <v>9243</v>
      </c>
      <c r="E2976" s="281" t="s">
        <v>2390</v>
      </c>
      <c r="F2976" s="281">
        <v>1</v>
      </c>
      <c r="G2976" s="281" t="s">
        <v>259</v>
      </c>
      <c r="H2976" s="303">
        <v>38985</v>
      </c>
      <c r="I2976" s="281">
        <v>24</v>
      </c>
      <c r="J2976" s="281" t="s">
        <v>260</v>
      </c>
      <c r="K2976" s="281">
        <v>267</v>
      </c>
      <c r="L2976" s="281" t="s">
        <v>328</v>
      </c>
      <c r="M2976" s="281">
        <v>2036</v>
      </c>
      <c r="N2976" s="281" t="s">
        <v>5645</v>
      </c>
      <c r="O2976" s="281">
        <v>2</v>
      </c>
      <c r="P2976" s="281" t="s">
        <v>303</v>
      </c>
      <c r="W2976" s="281">
        <v>-20</v>
      </c>
      <c r="X2976" s="281" t="s">
        <v>1574</v>
      </c>
      <c r="AA2976" s="281">
        <v>-1</v>
      </c>
      <c r="AB2976" s="281" t="s">
        <v>7787</v>
      </c>
      <c r="AC2976" s="303">
        <v>44871</v>
      </c>
      <c r="AD2976" s="281" t="s">
        <v>11542</v>
      </c>
      <c r="AE2976" s="281" t="s">
        <v>1036</v>
      </c>
      <c r="AF2976" s="281" t="s">
        <v>266</v>
      </c>
      <c r="AG2976" s="281" t="s">
        <v>5646</v>
      </c>
      <c r="AI2976" s="281" t="s">
        <v>5647</v>
      </c>
      <c r="AJ2976" s="281" t="s">
        <v>11489</v>
      </c>
      <c r="AN2976" s="303">
        <v>44713</v>
      </c>
      <c r="AP2976" s="284">
        <f t="shared" si="421"/>
        <v>2969</v>
      </c>
      <c r="AQ2976" s="284" t="str">
        <f t="shared" si="422"/>
        <v>岡部蒼空1</v>
      </c>
      <c r="AR2976" s="284" t="str">
        <f t="shared" si="423"/>
        <v>おかべそう1</v>
      </c>
      <c r="AS2976" s="284">
        <f t="shared" si="424"/>
        <v>1763125</v>
      </c>
      <c r="AT2976" s="284" t="str">
        <f t="shared" si="417"/>
        <v>岡部蒼空</v>
      </c>
      <c r="AU2976" s="284">
        <f>IF(AT2976="","",COUNTIF(AT$8:AT2976,AT2976))</f>
        <v>1</v>
      </c>
      <c r="AV2976" s="284" t="str">
        <f t="shared" si="418"/>
        <v>おかべそう</v>
      </c>
      <c r="AW2976" s="284">
        <f>IF(AV2976="","",COUNTIF(AV$8:AV2976,AV2976))</f>
        <v>1</v>
      </c>
      <c r="AX2976" s="284" t="str">
        <f t="shared" si="416"/>
        <v/>
      </c>
      <c r="AY2976" s="284" t="str">
        <f t="shared" si="419"/>
        <v/>
      </c>
      <c r="AZ2976" s="284" t="str">
        <f t="shared" si="420"/>
        <v/>
      </c>
    </row>
    <row r="2977" spans="1:52" ht="18" customHeight="1">
      <c r="A2977" s="281">
        <v>1763163</v>
      </c>
      <c r="B2977" s="281" t="s">
        <v>3349</v>
      </c>
      <c r="C2977" s="281" t="s">
        <v>3320</v>
      </c>
      <c r="D2977" s="281" t="s">
        <v>3351</v>
      </c>
      <c r="E2977" s="281" t="s">
        <v>3320</v>
      </c>
      <c r="F2977" s="281">
        <v>2</v>
      </c>
      <c r="G2977" s="281" t="s">
        <v>282</v>
      </c>
      <c r="H2977" s="303">
        <v>38986</v>
      </c>
      <c r="I2977" s="281">
        <v>24</v>
      </c>
      <c r="J2977" s="281" t="s">
        <v>260</v>
      </c>
      <c r="K2977" s="281">
        <v>266</v>
      </c>
      <c r="L2977" s="281" t="s">
        <v>386</v>
      </c>
      <c r="M2977" s="281">
        <v>2021</v>
      </c>
      <c r="N2977" s="281" t="s">
        <v>387</v>
      </c>
      <c r="O2977" s="281">
        <v>2</v>
      </c>
      <c r="P2977" s="281" t="s">
        <v>303</v>
      </c>
      <c r="W2977" s="281">
        <v>-20</v>
      </c>
      <c r="X2977" s="281" t="s">
        <v>1574</v>
      </c>
      <c r="AA2977" s="281">
        <v>-1</v>
      </c>
      <c r="AB2977" s="281" t="s">
        <v>7787</v>
      </c>
      <c r="AC2977" s="303">
        <v>44871</v>
      </c>
      <c r="AD2977" s="281" t="s">
        <v>11542</v>
      </c>
      <c r="AF2977" s="281" t="s">
        <v>266</v>
      </c>
      <c r="AG2977" s="281" t="s">
        <v>5799</v>
      </c>
      <c r="AI2977" s="281" t="s">
        <v>5800</v>
      </c>
      <c r="AJ2977" s="281" t="s">
        <v>11501</v>
      </c>
      <c r="AN2977" s="303">
        <v>44713</v>
      </c>
      <c r="AP2977" s="284">
        <f t="shared" si="421"/>
        <v>2970</v>
      </c>
      <c r="AQ2977" s="284" t="str">
        <f t="shared" si="422"/>
        <v>月岡あゆみ1</v>
      </c>
      <c r="AR2977" s="284" t="str">
        <f t="shared" si="423"/>
        <v>つきおかあゆみ1</v>
      </c>
      <c r="AS2977" s="284">
        <f t="shared" si="424"/>
        <v>1763163</v>
      </c>
      <c r="AT2977" s="284" t="str">
        <f t="shared" si="417"/>
        <v>月岡あゆみ</v>
      </c>
      <c r="AU2977" s="284">
        <f>IF(AT2977="","",COUNTIF(AT$8:AT2977,AT2977))</f>
        <v>1</v>
      </c>
      <c r="AV2977" s="284" t="str">
        <f t="shared" si="418"/>
        <v>つきおかあゆみ</v>
      </c>
      <c r="AW2977" s="284">
        <f>IF(AV2977="","",COUNTIF(AV$8:AV2977,AV2977))</f>
        <v>1</v>
      </c>
      <c r="AX2977" s="284" t="str">
        <f t="shared" si="416"/>
        <v/>
      </c>
      <c r="AY2977" s="284" t="str">
        <f t="shared" si="419"/>
        <v/>
      </c>
      <c r="AZ2977" s="284" t="str">
        <f t="shared" si="420"/>
        <v/>
      </c>
    </row>
    <row r="2978" spans="1:52" ht="18" customHeight="1">
      <c r="A2978" s="281">
        <v>1763143</v>
      </c>
      <c r="B2978" s="281" t="s">
        <v>519</v>
      </c>
      <c r="C2978" s="281" t="s">
        <v>9244</v>
      </c>
      <c r="D2978" s="281" t="s">
        <v>521</v>
      </c>
      <c r="E2978" s="281" t="s">
        <v>9037</v>
      </c>
      <c r="F2978" s="281">
        <v>2</v>
      </c>
      <c r="G2978" s="281" t="s">
        <v>282</v>
      </c>
      <c r="H2978" s="303">
        <v>38991</v>
      </c>
      <c r="I2978" s="281">
        <v>24</v>
      </c>
      <c r="J2978" s="281" t="s">
        <v>260</v>
      </c>
      <c r="K2978" s="281">
        <v>267</v>
      </c>
      <c r="L2978" s="281" t="s">
        <v>328</v>
      </c>
      <c r="M2978" s="281">
        <v>2036</v>
      </c>
      <c r="N2978" s="281" t="s">
        <v>5645</v>
      </c>
      <c r="O2978" s="281">
        <v>2</v>
      </c>
      <c r="P2978" s="281" t="s">
        <v>303</v>
      </c>
      <c r="W2978" s="281">
        <v>-20</v>
      </c>
      <c r="X2978" s="281" t="s">
        <v>1574</v>
      </c>
      <c r="AA2978" s="281">
        <v>-1</v>
      </c>
      <c r="AB2978" s="281" t="s">
        <v>7787</v>
      </c>
      <c r="AC2978" s="303">
        <v>44871</v>
      </c>
      <c r="AD2978" s="281" t="s">
        <v>11542</v>
      </c>
      <c r="AE2978" s="281" t="s">
        <v>1036</v>
      </c>
      <c r="AF2978" s="281" t="s">
        <v>266</v>
      </c>
      <c r="AG2978" s="281" t="s">
        <v>5646</v>
      </c>
      <c r="AI2978" s="281" t="s">
        <v>5647</v>
      </c>
      <c r="AJ2978" s="281" t="s">
        <v>11489</v>
      </c>
      <c r="AN2978" s="303">
        <v>44713</v>
      </c>
      <c r="AP2978" s="284">
        <f t="shared" si="421"/>
        <v>2971</v>
      </c>
      <c r="AQ2978" s="284" t="str">
        <f t="shared" si="422"/>
        <v>宮下叶愛1</v>
      </c>
      <c r="AR2978" s="284" t="str">
        <f t="shared" si="423"/>
        <v>みやしたとあ1</v>
      </c>
      <c r="AS2978" s="284">
        <f t="shared" si="424"/>
        <v>1763143</v>
      </c>
      <c r="AT2978" s="284" t="str">
        <f t="shared" si="417"/>
        <v>宮下叶愛</v>
      </c>
      <c r="AU2978" s="284">
        <f>IF(AT2978="","",COUNTIF(AT$8:AT2978,AT2978))</f>
        <v>1</v>
      </c>
      <c r="AV2978" s="284" t="str">
        <f t="shared" si="418"/>
        <v>みやしたとあ</v>
      </c>
      <c r="AW2978" s="284">
        <f>IF(AV2978="","",COUNTIF(AV$8:AV2978,AV2978))</f>
        <v>1</v>
      </c>
      <c r="AX2978" s="284" t="str">
        <f t="shared" si="416"/>
        <v/>
      </c>
      <c r="AY2978" s="284" t="str">
        <f t="shared" si="419"/>
        <v/>
      </c>
      <c r="AZ2978" s="284" t="str">
        <f t="shared" si="420"/>
        <v/>
      </c>
    </row>
    <row r="2979" spans="1:52" ht="18" customHeight="1">
      <c r="A2979" s="281">
        <v>1763195</v>
      </c>
      <c r="B2979" s="281" t="s">
        <v>2556</v>
      </c>
      <c r="C2979" s="281" t="s">
        <v>6018</v>
      </c>
      <c r="D2979" s="281" t="s">
        <v>2558</v>
      </c>
      <c r="E2979" s="281" t="s">
        <v>4992</v>
      </c>
      <c r="F2979" s="281">
        <v>2</v>
      </c>
      <c r="G2979" s="281" t="s">
        <v>282</v>
      </c>
      <c r="H2979" s="303">
        <v>38991</v>
      </c>
      <c r="I2979" s="281">
        <v>24</v>
      </c>
      <c r="J2979" s="281" t="s">
        <v>260</v>
      </c>
      <c r="K2979" s="281">
        <v>267</v>
      </c>
      <c r="L2979" s="281" t="s">
        <v>328</v>
      </c>
      <c r="M2979" s="281">
        <v>2040</v>
      </c>
      <c r="N2979" s="281" t="s">
        <v>5290</v>
      </c>
      <c r="O2979" s="281">
        <v>2</v>
      </c>
      <c r="P2979" s="281" t="s">
        <v>303</v>
      </c>
      <c r="Q2979" s="281">
        <v>0</v>
      </c>
      <c r="S2979" s="281">
        <v>0</v>
      </c>
      <c r="W2979" s="281">
        <v>-20</v>
      </c>
      <c r="X2979" s="281" t="s">
        <v>1574</v>
      </c>
      <c r="AA2979" s="281">
        <v>-1</v>
      </c>
      <c r="AB2979" s="281" t="s">
        <v>7787</v>
      </c>
      <c r="AC2979" s="303">
        <v>44871</v>
      </c>
      <c r="AD2979" s="281" t="s">
        <v>11542</v>
      </c>
      <c r="AE2979" s="281" t="s">
        <v>5291</v>
      </c>
      <c r="AF2979" s="281" t="s">
        <v>266</v>
      </c>
      <c r="AG2979" s="281" t="s">
        <v>5292</v>
      </c>
      <c r="AH2979" s="281" t="s">
        <v>5290</v>
      </c>
      <c r="AI2979" s="281" t="s">
        <v>5293</v>
      </c>
      <c r="AJ2979" s="281" t="s">
        <v>11456</v>
      </c>
      <c r="AN2979" s="303">
        <v>44713</v>
      </c>
      <c r="AP2979" s="284">
        <f t="shared" si="421"/>
        <v>2972</v>
      </c>
      <c r="AQ2979" s="284" t="str">
        <f t="shared" si="422"/>
        <v>吉川陽菜1</v>
      </c>
      <c r="AR2979" s="284" t="str">
        <f t="shared" si="423"/>
        <v>よしかわひな1</v>
      </c>
      <c r="AS2979" s="284">
        <f t="shared" si="424"/>
        <v>1763195</v>
      </c>
      <c r="AT2979" s="284" t="str">
        <f t="shared" si="417"/>
        <v>吉川陽菜</v>
      </c>
      <c r="AU2979" s="284">
        <f>IF(AT2979="","",COUNTIF(AT$8:AT2979,AT2979))</f>
        <v>1</v>
      </c>
      <c r="AV2979" s="284" t="str">
        <f t="shared" si="418"/>
        <v>よしかわひな</v>
      </c>
      <c r="AW2979" s="284">
        <f>IF(AV2979="","",COUNTIF(AV$8:AV2979,AV2979))</f>
        <v>1</v>
      </c>
      <c r="AX2979" s="284" t="str">
        <f t="shared" si="416"/>
        <v/>
      </c>
      <c r="AY2979" s="284" t="str">
        <f t="shared" si="419"/>
        <v/>
      </c>
      <c r="AZ2979" s="284" t="str">
        <f t="shared" si="420"/>
        <v/>
      </c>
    </row>
    <row r="2980" spans="1:52" ht="18" customHeight="1">
      <c r="A2980" s="281">
        <v>1763057</v>
      </c>
      <c r="B2980" s="281" t="s">
        <v>1033</v>
      </c>
      <c r="C2980" s="281" t="s">
        <v>9245</v>
      </c>
      <c r="D2980" s="281" t="s">
        <v>1035</v>
      </c>
      <c r="E2980" s="281" t="s">
        <v>2433</v>
      </c>
      <c r="F2980" s="281">
        <v>1</v>
      </c>
      <c r="G2980" s="281" t="s">
        <v>259</v>
      </c>
      <c r="H2980" s="303">
        <v>38993</v>
      </c>
      <c r="I2980" s="281">
        <v>24</v>
      </c>
      <c r="J2980" s="281" t="s">
        <v>260</v>
      </c>
      <c r="K2980" s="281">
        <v>267</v>
      </c>
      <c r="L2980" s="281" t="s">
        <v>328</v>
      </c>
      <c r="M2980" s="281">
        <v>2032</v>
      </c>
      <c r="N2980" s="281" t="s">
        <v>5556</v>
      </c>
      <c r="O2980" s="281">
        <v>2</v>
      </c>
      <c r="P2980" s="281" t="s">
        <v>303</v>
      </c>
      <c r="W2980" s="281">
        <v>-20</v>
      </c>
      <c r="X2980" s="281" t="s">
        <v>1574</v>
      </c>
      <c r="AA2980" s="281">
        <v>-1</v>
      </c>
      <c r="AB2980" s="281" t="s">
        <v>7787</v>
      </c>
      <c r="AC2980" s="303">
        <v>44871</v>
      </c>
      <c r="AD2980" s="281" t="s">
        <v>11542</v>
      </c>
      <c r="AI2980" s="281" t="s">
        <v>5559</v>
      </c>
      <c r="AJ2980" s="281" t="s">
        <v>11481</v>
      </c>
      <c r="AN2980" s="303">
        <v>44713</v>
      </c>
      <c r="AP2980" s="284">
        <f t="shared" si="421"/>
        <v>2973</v>
      </c>
      <c r="AQ2980" s="284" t="str">
        <f t="shared" si="422"/>
        <v>小山凌佑1</v>
      </c>
      <c r="AR2980" s="284" t="str">
        <f t="shared" si="423"/>
        <v>こやまりょうすけ1</v>
      </c>
      <c r="AS2980" s="284">
        <f t="shared" si="424"/>
        <v>1763057</v>
      </c>
      <c r="AT2980" s="284" t="str">
        <f t="shared" si="417"/>
        <v>小山凌佑</v>
      </c>
      <c r="AU2980" s="284">
        <f>IF(AT2980="","",COUNTIF(AT$8:AT2980,AT2980))</f>
        <v>1</v>
      </c>
      <c r="AV2980" s="284" t="str">
        <f t="shared" si="418"/>
        <v>こやまりょうすけ</v>
      </c>
      <c r="AW2980" s="284">
        <f>IF(AV2980="","",COUNTIF(AV$8:AV2980,AV2980))</f>
        <v>1</v>
      </c>
      <c r="AX2980" s="284" t="str">
        <f t="shared" si="416"/>
        <v/>
      </c>
      <c r="AY2980" s="284" t="str">
        <f t="shared" si="419"/>
        <v/>
      </c>
      <c r="AZ2980" s="284" t="str">
        <f t="shared" si="420"/>
        <v/>
      </c>
    </row>
    <row r="2981" spans="1:52" ht="18" customHeight="1">
      <c r="A2981" s="281">
        <v>1763134</v>
      </c>
      <c r="B2981" s="281" t="s">
        <v>9028</v>
      </c>
      <c r="C2981" s="281" t="s">
        <v>7809</v>
      </c>
      <c r="D2981" s="281" t="s">
        <v>9246</v>
      </c>
      <c r="E2981" s="281" t="s">
        <v>5680</v>
      </c>
      <c r="F2981" s="281">
        <v>1</v>
      </c>
      <c r="G2981" s="281" t="s">
        <v>259</v>
      </c>
      <c r="H2981" s="303">
        <v>38993</v>
      </c>
      <c r="I2981" s="281">
        <v>24</v>
      </c>
      <c r="J2981" s="281" t="s">
        <v>260</v>
      </c>
      <c r="K2981" s="281">
        <v>267</v>
      </c>
      <c r="L2981" s="281" t="s">
        <v>328</v>
      </c>
      <c r="M2981" s="281">
        <v>2036</v>
      </c>
      <c r="N2981" s="281" t="s">
        <v>5645</v>
      </c>
      <c r="O2981" s="281">
        <v>2</v>
      </c>
      <c r="P2981" s="281" t="s">
        <v>303</v>
      </c>
      <c r="W2981" s="281">
        <v>-20</v>
      </c>
      <c r="X2981" s="281" t="s">
        <v>1574</v>
      </c>
      <c r="AA2981" s="281">
        <v>-1</v>
      </c>
      <c r="AB2981" s="281" t="s">
        <v>7787</v>
      </c>
      <c r="AC2981" s="303">
        <v>44871</v>
      </c>
      <c r="AD2981" s="281" t="s">
        <v>11542</v>
      </c>
      <c r="AE2981" s="281" t="s">
        <v>1036</v>
      </c>
      <c r="AF2981" s="281" t="s">
        <v>266</v>
      </c>
      <c r="AG2981" s="281" t="s">
        <v>5646</v>
      </c>
      <c r="AI2981" s="281" t="s">
        <v>5647</v>
      </c>
      <c r="AJ2981" s="281" t="s">
        <v>11489</v>
      </c>
      <c r="AN2981" s="303">
        <v>44713</v>
      </c>
      <c r="AP2981" s="284">
        <f t="shared" si="421"/>
        <v>2974</v>
      </c>
      <c r="AQ2981" s="284" t="str">
        <f t="shared" si="422"/>
        <v>菅原悠翔1</v>
      </c>
      <c r="AR2981" s="284" t="str">
        <f t="shared" si="423"/>
        <v>すがわらはると1</v>
      </c>
      <c r="AS2981" s="284">
        <f t="shared" si="424"/>
        <v>1763134</v>
      </c>
      <c r="AT2981" s="284" t="str">
        <f t="shared" si="417"/>
        <v>菅原悠翔</v>
      </c>
      <c r="AU2981" s="284">
        <f>IF(AT2981="","",COUNTIF(AT$8:AT2981,AT2981))</f>
        <v>1</v>
      </c>
      <c r="AV2981" s="284" t="str">
        <f t="shared" si="418"/>
        <v>すがわらはると</v>
      </c>
      <c r="AW2981" s="284">
        <f>IF(AV2981="","",COUNTIF(AV$8:AV2981,AV2981))</f>
        <v>1</v>
      </c>
      <c r="AX2981" s="284" t="str">
        <f t="shared" si="416"/>
        <v/>
      </c>
      <c r="AY2981" s="284" t="str">
        <f t="shared" si="419"/>
        <v/>
      </c>
      <c r="AZ2981" s="284" t="str">
        <f t="shared" si="420"/>
        <v/>
      </c>
    </row>
    <row r="2982" spans="1:52" ht="18" customHeight="1">
      <c r="A2982" s="281">
        <v>1673559</v>
      </c>
      <c r="B2982" s="281" t="s">
        <v>6153</v>
      </c>
      <c r="C2982" s="281" t="s">
        <v>9247</v>
      </c>
      <c r="D2982" s="281" t="s">
        <v>5392</v>
      </c>
      <c r="E2982" s="281" t="s">
        <v>9248</v>
      </c>
      <c r="F2982" s="281">
        <v>2</v>
      </c>
      <c r="G2982" s="281" t="s">
        <v>282</v>
      </c>
      <c r="H2982" s="303">
        <v>38999</v>
      </c>
      <c r="I2982" s="281">
        <v>24</v>
      </c>
      <c r="J2982" s="281" t="s">
        <v>260</v>
      </c>
      <c r="K2982" s="281">
        <v>267</v>
      </c>
      <c r="L2982" s="281" t="s">
        <v>328</v>
      </c>
      <c r="M2982" s="281">
        <v>2042</v>
      </c>
      <c r="N2982" s="281" t="s">
        <v>5507</v>
      </c>
      <c r="O2982" s="281">
        <v>2</v>
      </c>
      <c r="P2982" s="281" t="s">
        <v>303</v>
      </c>
      <c r="Q2982" s="281">
        <v>0</v>
      </c>
      <c r="S2982" s="281">
        <v>0</v>
      </c>
      <c r="W2982" s="281">
        <v>-20</v>
      </c>
      <c r="X2982" s="281" t="s">
        <v>1574</v>
      </c>
      <c r="AA2982" s="281">
        <v>-1</v>
      </c>
      <c r="AB2982" s="281" t="s">
        <v>7787</v>
      </c>
      <c r="AC2982" s="303">
        <v>44871</v>
      </c>
      <c r="AD2982" s="281" t="s">
        <v>11542</v>
      </c>
      <c r="AE2982" s="281" t="s">
        <v>3243</v>
      </c>
      <c r="AF2982" s="281" t="s">
        <v>266</v>
      </c>
      <c r="AG2982" s="281" t="s">
        <v>5508</v>
      </c>
      <c r="AI2982" s="281" t="s">
        <v>5509</v>
      </c>
      <c r="AJ2982" s="281" t="s">
        <v>11478</v>
      </c>
      <c r="AN2982" s="303">
        <v>43625</v>
      </c>
      <c r="AP2982" s="284">
        <f t="shared" si="421"/>
        <v>2975</v>
      </c>
      <c r="AQ2982" s="284" t="str">
        <f t="shared" si="422"/>
        <v>宮﨑花野1</v>
      </c>
      <c r="AR2982" s="284" t="str">
        <f t="shared" si="423"/>
        <v>みやざきかや1</v>
      </c>
      <c r="AS2982" s="284">
        <f t="shared" si="424"/>
        <v>1673559</v>
      </c>
      <c r="AT2982" s="284" t="str">
        <f t="shared" si="417"/>
        <v>宮﨑花野</v>
      </c>
      <c r="AU2982" s="284">
        <f>IF(AT2982="","",COUNTIF(AT$8:AT2982,AT2982))</f>
        <v>1</v>
      </c>
      <c r="AV2982" s="284" t="str">
        <f t="shared" si="418"/>
        <v>みやざきかや</v>
      </c>
      <c r="AW2982" s="284">
        <f>IF(AV2982="","",COUNTIF(AV$8:AV2982,AV2982))</f>
        <v>1</v>
      </c>
      <c r="AX2982" s="284" t="str">
        <f t="shared" si="416"/>
        <v/>
      </c>
      <c r="AY2982" s="284" t="str">
        <f t="shared" si="419"/>
        <v/>
      </c>
      <c r="AZ2982" s="284" t="str">
        <f t="shared" si="420"/>
        <v/>
      </c>
    </row>
    <row r="2983" spans="1:52" ht="18" customHeight="1">
      <c r="A2983" s="281">
        <v>1763283</v>
      </c>
      <c r="B2983" s="281" t="s">
        <v>421</v>
      </c>
      <c r="C2983" s="281" t="s">
        <v>9249</v>
      </c>
      <c r="D2983" s="281" t="s">
        <v>423</v>
      </c>
      <c r="E2983" s="281" t="s">
        <v>9250</v>
      </c>
      <c r="F2983" s="281">
        <v>2</v>
      </c>
      <c r="G2983" s="281" t="s">
        <v>282</v>
      </c>
      <c r="H2983" s="303">
        <v>39001</v>
      </c>
      <c r="I2983" s="281">
        <v>24</v>
      </c>
      <c r="J2983" s="281" t="s">
        <v>260</v>
      </c>
      <c r="K2983" s="281">
        <v>265</v>
      </c>
      <c r="L2983" s="281" t="s">
        <v>574</v>
      </c>
      <c r="M2983" s="281">
        <v>2019</v>
      </c>
      <c r="N2983" s="281" t="s">
        <v>6124</v>
      </c>
      <c r="O2983" s="281">
        <v>2</v>
      </c>
      <c r="P2983" s="281" t="s">
        <v>303</v>
      </c>
      <c r="W2983" s="281">
        <v>-20</v>
      </c>
      <c r="X2983" s="281" t="s">
        <v>1574</v>
      </c>
      <c r="AA2983" s="281">
        <v>-1</v>
      </c>
      <c r="AB2983" s="281" t="s">
        <v>7787</v>
      </c>
      <c r="AC2983" s="303">
        <v>44871</v>
      </c>
      <c r="AD2983" s="281" t="s">
        <v>11542</v>
      </c>
      <c r="AE2983" s="281" t="s">
        <v>6125</v>
      </c>
      <c r="AF2983" s="281" t="s">
        <v>266</v>
      </c>
      <c r="AG2983" s="281" t="s">
        <v>8644</v>
      </c>
      <c r="AI2983" s="281" t="s">
        <v>6127</v>
      </c>
      <c r="AJ2983" s="281" t="s">
        <v>11531</v>
      </c>
      <c r="AN2983" s="303">
        <v>44713</v>
      </c>
      <c r="AP2983" s="284">
        <f t="shared" si="421"/>
        <v>2976</v>
      </c>
      <c r="AQ2983" s="284" t="str">
        <f t="shared" si="422"/>
        <v>小林美乃羽1</v>
      </c>
      <c r="AR2983" s="284" t="str">
        <f t="shared" si="423"/>
        <v>こばやしみのう1</v>
      </c>
      <c r="AS2983" s="284">
        <f t="shared" si="424"/>
        <v>1763283</v>
      </c>
      <c r="AT2983" s="284" t="str">
        <f t="shared" si="417"/>
        <v>小林美乃羽</v>
      </c>
      <c r="AU2983" s="284">
        <f>IF(AT2983="","",COUNTIF(AT$8:AT2983,AT2983))</f>
        <v>1</v>
      </c>
      <c r="AV2983" s="284" t="str">
        <f t="shared" si="418"/>
        <v>こばやしみのう</v>
      </c>
      <c r="AW2983" s="284">
        <f>IF(AV2983="","",COUNTIF(AV$8:AV2983,AV2983))</f>
        <v>1</v>
      </c>
      <c r="AX2983" s="284" t="str">
        <f t="shared" si="416"/>
        <v/>
      </c>
      <c r="AY2983" s="284" t="str">
        <f t="shared" si="419"/>
        <v/>
      </c>
      <c r="AZ2983" s="284" t="str">
        <f t="shared" si="420"/>
        <v/>
      </c>
    </row>
    <row r="2984" spans="1:52" ht="18" customHeight="1">
      <c r="A2984" s="281">
        <v>1763132</v>
      </c>
      <c r="B2984" s="281" t="s">
        <v>2388</v>
      </c>
      <c r="C2984" s="281" t="s">
        <v>9251</v>
      </c>
      <c r="D2984" s="281" t="s">
        <v>2389</v>
      </c>
      <c r="E2984" s="281" t="s">
        <v>4788</v>
      </c>
      <c r="F2984" s="281">
        <v>1</v>
      </c>
      <c r="G2984" s="281" t="s">
        <v>259</v>
      </c>
      <c r="H2984" s="303">
        <v>39004</v>
      </c>
      <c r="I2984" s="281">
        <v>24</v>
      </c>
      <c r="J2984" s="281" t="s">
        <v>260</v>
      </c>
      <c r="K2984" s="281">
        <v>267</v>
      </c>
      <c r="L2984" s="281" t="s">
        <v>328</v>
      </c>
      <c r="M2984" s="281">
        <v>2036</v>
      </c>
      <c r="N2984" s="281" t="s">
        <v>5645</v>
      </c>
      <c r="O2984" s="281">
        <v>2</v>
      </c>
      <c r="P2984" s="281" t="s">
        <v>303</v>
      </c>
      <c r="W2984" s="281">
        <v>-20</v>
      </c>
      <c r="X2984" s="281" t="s">
        <v>1574</v>
      </c>
      <c r="AA2984" s="281">
        <v>-1</v>
      </c>
      <c r="AB2984" s="281" t="s">
        <v>7787</v>
      </c>
      <c r="AC2984" s="303">
        <v>44871</v>
      </c>
      <c r="AD2984" s="281" t="s">
        <v>11542</v>
      </c>
      <c r="AE2984" s="281" t="s">
        <v>1036</v>
      </c>
      <c r="AF2984" s="281" t="s">
        <v>266</v>
      </c>
      <c r="AG2984" s="281" t="s">
        <v>5646</v>
      </c>
      <c r="AI2984" s="281" t="s">
        <v>5647</v>
      </c>
      <c r="AJ2984" s="281" t="s">
        <v>11489</v>
      </c>
      <c r="AN2984" s="303">
        <v>44713</v>
      </c>
      <c r="AP2984" s="284">
        <f t="shared" si="421"/>
        <v>2977</v>
      </c>
      <c r="AQ2984" s="284" t="str">
        <f t="shared" si="422"/>
        <v>村田昌太1</v>
      </c>
      <c r="AR2984" s="284" t="str">
        <f t="shared" si="423"/>
        <v>むらたしょうた1</v>
      </c>
      <c r="AS2984" s="284">
        <f t="shared" si="424"/>
        <v>1763132</v>
      </c>
      <c r="AT2984" s="284" t="str">
        <f t="shared" si="417"/>
        <v>村田昌太</v>
      </c>
      <c r="AU2984" s="284">
        <f>IF(AT2984="","",COUNTIF(AT$8:AT2984,AT2984))</f>
        <v>1</v>
      </c>
      <c r="AV2984" s="284" t="str">
        <f t="shared" si="418"/>
        <v>むらたしょうた</v>
      </c>
      <c r="AW2984" s="284">
        <f>IF(AV2984="","",COUNTIF(AV$8:AV2984,AV2984))</f>
        <v>1</v>
      </c>
      <c r="AX2984" s="284" t="str">
        <f t="shared" si="416"/>
        <v/>
      </c>
      <c r="AY2984" s="284" t="str">
        <f t="shared" si="419"/>
        <v/>
      </c>
      <c r="AZ2984" s="284" t="str">
        <f t="shared" si="420"/>
        <v/>
      </c>
    </row>
    <row r="2985" spans="1:52" ht="18" customHeight="1">
      <c r="A2985" s="281">
        <v>1764687</v>
      </c>
      <c r="B2985" s="281" t="s">
        <v>892</v>
      </c>
      <c r="C2985" s="281" t="s">
        <v>9252</v>
      </c>
      <c r="D2985" s="281" t="s">
        <v>894</v>
      </c>
      <c r="E2985" s="281" t="s">
        <v>6634</v>
      </c>
      <c r="F2985" s="281">
        <v>1</v>
      </c>
      <c r="G2985" s="281" t="s">
        <v>259</v>
      </c>
      <c r="H2985" s="303">
        <v>39007</v>
      </c>
      <c r="I2985" s="281">
        <v>24</v>
      </c>
      <c r="J2985" s="281" t="s">
        <v>260</v>
      </c>
      <c r="K2985" s="281">
        <v>280</v>
      </c>
      <c r="L2985" s="281" t="s">
        <v>334</v>
      </c>
      <c r="M2985" s="281">
        <v>2112</v>
      </c>
      <c r="N2985" s="281" t="s">
        <v>7692</v>
      </c>
      <c r="O2985" s="281">
        <v>2</v>
      </c>
      <c r="P2985" s="281" t="s">
        <v>303</v>
      </c>
      <c r="W2985" s="281">
        <v>-20</v>
      </c>
      <c r="X2985" s="281" t="s">
        <v>1574</v>
      </c>
      <c r="AA2985" s="281">
        <v>-1</v>
      </c>
      <c r="AB2985" s="281" t="s">
        <v>7787</v>
      </c>
      <c r="AC2985" s="303">
        <v>44871</v>
      </c>
      <c r="AD2985" s="281" t="s">
        <v>11543</v>
      </c>
      <c r="AN2985" s="303">
        <v>44718</v>
      </c>
      <c r="AP2985" s="284">
        <f t="shared" si="421"/>
        <v>2978</v>
      </c>
      <c r="AQ2985" s="284" t="str">
        <f t="shared" si="422"/>
        <v>丸山康佑1</v>
      </c>
      <c r="AR2985" s="284" t="str">
        <f t="shared" si="423"/>
        <v>まるやまこうすけ1</v>
      </c>
      <c r="AS2985" s="284">
        <f t="shared" si="424"/>
        <v>1764687</v>
      </c>
      <c r="AT2985" s="284" t="str">
        <f t="shared" si="417"/>
        <v>丸山康佑</v>
      </c>
      <c r="AU2985" s="284">
        <f>IF(AT2985="","",COUNTIF(AT$8:AT2985,AT2985))</f>
        <v>1</v>
      </c>
      <c r="AV2985" s="284" t="str">
        <f t="shared" si="418"/>
        <v>まるやまこうすけ</v>
      </c>
      <c r="AW2985" s="284">
        <f>IF(AV2985="","",COUNTIF(AV$8:AV2985,AV2985))</f>
        <v>1</v>
      </c>
      <c r="AX2985" s="284" t="str">
        <f t="shared" si="416"/>
        <v/>
      </c>
      <c r="AY2985" s="284" t="str">
        <f t="shared" si="419"/>
        <v/>
      </c>
      <c r="AZ2985" s="284" t="str">
        <f t="shared" si="420"/>
        <v/>
      </c>
    </row>
    <row r="2986" spans="1:52" ht="18" customHeight="1">
      <c r="A2986" s="281">
        <v>1763304</v>
      </c>
      <c r="B2986" s="281" t="s">
        <v>5390</v>
      </c>
      <c r="C2986" s="281" t="s">
        <v>9253</v>
      </c>
      <c r="D2986" s="281" t="s">
        <v>5392</v>
      </c>
      <c r="E2986" s="281" t="s">
        <v>9254</v>
      </c>
      <c r="F2986" s="281">
        <v>2</v>
      </c>
      <c r="G2986" s="281" t="s">
        <v>282</v>
      </c>
      <c r="H2986" s="303">
        <v>39010</v>
      </c>
      <c r="I2986" s="281">
        <v>24</v>
      </c>
      <c r="J2986" s="281" t="s">
        <v>260</v>
      </c>
      <c r="K2986" s="281">
        <v>265</v>
      </c>
      <c r="L2986" s="281" t="s">
        <v>574</v>
      </c>
      <c r="M2986" s="281">
        <v>2017</v>
      </c>
      <c r="N2986" s="281" t="s">
        <v>5769</v>
      </c>
      <c r="O2986" s="281">
        <v>2</v>
      </c>
      <c r="P2986" s="281" t="s">
        <v>303</v>
      </c>
      <c r="W2986" s="281">
        <v>-20</v>
      </c>
      <c r="X2986" s="281" t="s">
        <v>1574</v>
      </c>
      <c r="AA2986" s="281">
        <v>-1</v>
      </c>
      <c r="AB2986" s="281" t="s">
        <v>7787</v>
      </c>
      <c r="AC2986" s="303">
        <v>44871</v>
      </c>
      <c r="AD2986" s="281" t="s">
        <v>11542</v>
      </c>
      <c r="AE2986" s="281" t="s">
        <v>9255</v>
      </c>
      <c r="AF2986" s="281" t="s">
        <v>266</v>
      </c>
      <c r="AG2986" s="281" t="s">
        <v>9256</v>
      </c>
      <c r="AI2986" s="281" t="s">
        <v>9257</v>
      </c>
      <c r="AJ2986" s="281" t="s">
        <v>11660</v>
      </c>
      <c r="AN2986" s="303">
        <v>44713</v>
      </c>
      <c r="AP2986" s="284">
        <f t="shared" si="421"/>
        <v>2979</v>
      </c>
      <c r="AQ2986" s="284" t="str">
        <f t="shared" si="422"/>
        <v>宮崎里依咲1</v>
      </c>
      <c r="AR2986" s="284" t="str">
        <f t="shared" si="423"/>
        <v>みやざきりいさ1</v>
      </c>
      <c r="AS2986" s="284">
        <f t="shared" si="424"/>
        <v>1763304</v>
      </c>
      <c r="AT2986" s="284" t="str">
        <f t="shared" si="417"/>
        <v>宮崎里依咲</v>
      </c>
      <c r="AU2986" s="284">
        <f>IF(AT2986="","",COUNTIF(AT$8:AT2986,AT2986))</f>
        <v>1</v>
      </c>
      <c r="AV2986" s="284" t="str">
        <f t="shared" si="418"/>
        <v>みやざきりいさ</v>
      </c>
      <c r="AW2986" s="284">
        <f>IF(AV2986="","",COUNTIF(AV$8:AV2986,AV2986))</f>
        <v>1</v>
      </c>
      <c r="AX2986" s="284" t="str">
        <f t="shared" si="416"/>
        <v/>
      </c>
      <c r="AY2986" s="284" t="str">
        <f t="shared" si="419"/>
        <v/>
      </c>
      <c r="AZ2986" s="284" t="str">
        <f t="shared" si="420"/>
        <v/>
      </c>
    </row>
    <row r="2987" spans="1:52" ht="18" customHeight="1">
      <c r="A2987" s="281">
        <v>1764621</v>
      </c>
      <c r="B2987" s="281" t="s">
        <v>9258</v>
      </c>
      <c r="C2987" s="281" t="s">
        <v>3890</v>
      </c>
      <c r="D2987" s="281" t="s">
        <v>9259</v>
      </c>
      <c r="E2987" s="281" t="s">
        <v>2027</v>
      </c>
      <c r="F2987" s="281">
        <v>1</v>
      </c>
      <c r="G2987" s="281" t="s">
        <v>259</v>
      </c>
      <c r="H2987" s="303">
        <v>39011</v>
      </c>
      <c r="I2987" s="281">
        <v>24</v>
      </c>
      <c r="J2987" s="281" t="s">
        <v>260</v>
      </c>
      <c r="K2987" s="281">
        <v>279</v>
      </c>
      <c r="L2987" s="281" t="s">
        <v>308</v>
      </c>
      <c r="M2987" s="281">
        <v>2104</v>
      </c>
      <c r="N2987" s="281" t="s">
        <v>398</v>
      </c>
      <c r="O2987" s="281">
        <v>2</v>
      </c>
      <c r="P2987" s="281" t="s">
        <v>303</v>
      </c>
      <c r="W2987" s="281">
        <v>-20</v>
      </c>
      <c r="X2987" s="281" t="s">
        <v>1574</v>
      </c>
      <c r="AA2987" s="281">
        <v>-1</v>
      </c>
      <c r="AB2987" s="281" t="s">
        <v>7787</v>
      </c>
      <c r="AC2987" s="303">
        <v>44871</v>
      </c>
      <c r="AD2987" s="281" t="s">
        <v>11543</v>
      </c>
      <c r="AE2987" s="281" t="s">
        <v>357</v>
      </c>
      <c r="AF2987" s="281" t="s">
        <v>266</v>
      </c>
      <c r="AG2987" s="281" t="s">
        <v>5480</v>
      </c>
      <c r="AI2987" s="281" t="s">
        <v>5481</v>
      </c>
      <c r="AJ2987" s="281" t="s">
        <v>11475</v>
      </c>
      <c r="AN2987" s="303">
        <v>44718</v>
      </c>
      <c r="AP2987" s="284">
        <f t="shared" si="421"/>
        <v>2980</v>
      </c>
      <c r="AQ2987" s="284" t="str">
        <f t="shared" si="422"/>
        <v>氣賀澤匠1</v>
      </c>
      <c r="AR2987" s="284" t="str">
        <f t="shared" si="423"/>
        <v>きがさわたくみ1</v>
      </c>
      <c r="AS2987" s="284">
        <f t="shared" si="424"/>
        <v>1764621</v>
      </c>
      <c r="AT2987" s="284" t="str">
        <f t="shared" si="417"/>
        <v>氣賀澤匠</v>
      </c>
      <c r="AU2987" s="284">
        <f>IF(AT2987="","",COUNTIF(AT$8:AT2987,AT2987))</f>
        <v>1</v>
      </c>
      <c r="AV2987" s="284" t="str">
        <f t="shared" si="418"/>
        <v>きがさわたくみ</v>
      </c>
      <c r="AW2987" s="284">
        <f>IF(AV2987="","",COUNTIF(AV$8:AV2987,AV2987))</f>
        <v>1</v>
      </c>
      <c r="AX2987" s="284" t="str">
        <f t="shared" si="416"/>
        <v/>
      </c>
      <c r="AY2987" s="284" t="str">
        <f t="shared" si="419"/>
        <v/>
      </c>
      <c r="AZ2987" s="284" t="str">
        <f t="shared" si="420"/>
        <v/>
      </c>
    </row>
    <row r="2988" spans="1:52" ht="18" customHeight="1">
      <c r="A2988" s="281">
        <v>1767869</v>
      </c>
      <c r="B2988" s="281" t="s">
        <v>943</v>
      </c>
      <c r="C2988" s="281" t="s">
        <v>9260</v>
      </c>
      <c r="D2988" s="281" t="s">
        <v>945</v>
      </c>
      <c r="E2988" s="281" t="s">
        <v>9261</v>
      </c>
      <c r="F2988" s="281">
        <v>2</v>
      </c>
      <c r="G2988" s="281" t="s">
        <v>282</v>
      </c>
      <c r="H2988" s="303">
        <v>39011</v>
      </c>
      <c r="I2988" s="281">
        <v>24</v>
      </c>
      <c r="J2988" s="281" t="s">
        <v>260</v>
      </c>
      <c r="K2988" s="281">
        <v>267</v>
      </c>
      <c r="L2988" s="281" t="s">
        <v>328</v>
      </c>
      <c r="M2988" s="281">
        <v>2025</v>
      </c>
      <c r="N2988" s="281" t="s">
        <v>420</v>
      </c>
      <c r="O2988" s="281">
        <v>2</v>
      </c>
      <c r="P2988" s="281" t="s">
        <v>303</v>
      </c>
      <c r="Q2988" s="281">
        <v>0</v>
      </c>
      <c r="S2988" s="281">
        <v>0</v>
      </c>
      <c r="W2988" s="281">
        <v>-20</v>
      </c>
      <c r="X2988" s="281" t="s">
        <v>1574</v>
      </c>
      <c r="AA2988" s="281">
        <v>-1</v>
      </c>
      <c r="AB2988" s="281" t="s">
        <v>7787</v>
      </c>
      <c r="AC2988" s="303">
        <v>44871</v>
      </c>
      <c r="AD2988" s="281" t="s">
        <v>11542</v>
      </c>
      <c r="AE2988" s="281" t="s">
        <v>1645</v>
      </c>
      <c r="AF2988" s="281" t="s">
        <v>266</v>
      </c>
      <c r="AG2988" s="281" t="s">
        <v>5485</v>
      </c>
      <c r="AH2988" s="281" t="s">
        <v>5486</v>
      </c>
      <c r="AI2988" s="281" t="s">
        <v>5487</v>
      </c>
      <c r="AJ2988" s="281" t="s">
        <v>11199</v>
      </c>
      <c r="AN2988" s="303">
        <v>44725</v>
      </c>
      <c r="AP2988" s="284">
        <f t="shared" si="421"/>
        <v>2981</v>
      </c>
      <c r="AQ2988" s="284" t="str">
        <f t="shared" si="422"/>
        <v>山本里々杏1</v>
      </c>
      <c r="AR2988" s="284" t="str">
        <f t="shared" si="423"/>
        <v>やまもとりりあ1</v>
      </c>
      <c r="AS2988" s="284">
        <f t="shared" si="424"/>
        <v>1767869</v>
      </c>
      <c r="AT2988" s="284" t="str">
        <f t="shared" si="417"/>
        <v>山本里々杏</v>
      </c>
      <c r="AU2988" s="284">
        <f>IF(AT2988="","",COUNTIF(AT$8:AT2988,AT2988))</f>
        <v>1</v>
      </c>
      <c r="AV2988" s="284" t="str">
        <f t="shared" si="418"/>
        <v>やまもとりりあ</v>
      </c>
      <c r="AW2988" s="284">
        <f>IF(AV2988="","",COUNTIF(AV$8:AV2988,AV2988))</f>
        <v>1</v>
      </c>
      <c r="AX2988" s="284" t="str">
        <f t="shared" si="416"/>
        <v/>
      </c>
      <c r="AY2988" s="284" t="str">
        <f t="shared" si="419"/>
        <v/>
      </c>
      <c r="AZ2988" s="284" t="str">
        <f t="shared" si="420"/>
        <v/>
      </c>
    </row>
    <row r="2989" spans="1:52" ht="18" customHeight="1">
      <c r="A2989" s="281">
        <v>1763246</v>
      </c>
      <c r="B2989" s="281" t="s">
        <v>5072</v>
      </c>
      <c r="C2989" s="281" t="s">
        <v>6014</v>
      </c>
      <c r="D2989" s="281" t="s">
        <v>5074</v>
      </c>
      <c r="E2989" s="281" t="s">
        <v>4145</v>
      </c>
      <c r="F2989" s="281">
        <v>1</v>
      </c>
      <c r="G2989" s="281" t="s">
        <v>259</v>
      </c>
      <c r="H2989" s="303">
        <v>39012</v>
      </c>
      <c r="I2989" s="281">
        <v>24</v>
      </c>
      <c r="J2989" s="281" t="s">
        <v>260</v>
      </c>
      <c r="K2989" s="281">
        <v>267</v>
      </c>
      <c r="L2989" s="281" t="s">
        <v>328</v>
      </c>
      <c r="M2989" s="281">
        <v>2028</v>
      </c>
      <c r="N2989" s="281" t="s">
        <v>341</v>
      </c>
      <c r="O2989" s="281">
        <v>2</v>
      </c>
      <c r="P2989" s="281" t="s">
        <v>303</v>
      </c>
      <c r="Q2989" s="281">
        <v>0</v>
      </c>
      <c r="S2989" s="281">
        <v>0</v>
      </c>
      <c r="W2989" s="281">
        <v>-20</v>
      </c>
      <c r="X2989" s="281" t="s">
        <v>1574</v>
      </c>
      <c r="AA2989" s="281">
        <v>-1</v>
      </c>
      <c r="AB2989" s="281" t="s">
        <v>7787</v>
      </c>
      <c r="AC2989" s="303">
        <v>44871</v>
      </c>
      <c r="AD2989" s="281" t="s">
        <v>11542</v>
      </c>
      <c r="AE2989" s="281" t="s">
        <v>9262</v>
      </c>
      <c r="AF2989" s="281" t="s">
        <v>266</v>
      </c>
      <c r="AG2989" s="281" t="s">
        <v>5794</v>
      </c>
      <c r="AI2989" s="281" t="s">
        <v>5795</v>
      </c>
      <c r="AJ2989" s="281" t="s">
        <v>11500</v>
      </c>
      <c r="AN2989" s="303">
        <v>44713</v>
      </c>
      <c r="AP2989" s="284">
        <f t="shared" si="421"/>
        <v>2982</v>
      </c>
      <c r="AQ2989" s="284" t="str">
        <f t="shared" si="422"/>
        <v>望月大輝1</v>
      </c>
      <c r="AR2989" s="284" t="str">
        <f t="shared" si="423"/>
        <v>もちづきひろき1</v>
      </c>
      <c r="AS2989" s="284">
        <f t="shared" si="424"/>
        <v>1763246</v>
      </c>
      <c r="AT2989" s="284" t="str">
        <f t="shared" si="417"/>
        <v>望月大輝</v>
      </c>
      <c r="AU2989" s="284">
        <f>IF(AT2989="","",COUNTIF(AT$8:AT2989,AT2989))</f>
        <v>1</v>
      </c>
      <c r="AV2989" s="284" t="str">
        <f t="shared" si="418"/>
        <v>もちづきひろき</v>
      </c>
      <c r="AW2989" s="284">
        <f>IF(AV2989="","",COUNTIF(AV$8:AV2989,AV2989))</f>
        <v>1</v>
      </c>
      <c r="AX2989" s="284" t="str">
        <f t="shared" si="416"/>
        <v/>
      </c>
      <c r="AY2989" s="284" t="str">
        <f t="shared" si="419"/>
        <v/>
      </c>
      <c r="AZ2989" s="284" t="str">
        <f t="shared" si="420"/>
        <v/>
      </c>
    </row>
    <row r="2990" spans="1:52" ht="18" customHeight="1">
      <c r="A2990" s="281">
        <v>1763104</v>
      </c>
      <c r="B2990" s="281" t="s">
        <v>1429</v>
      </c>
      <c r="C2990" s="281" t="s">
        <v>9263</v>
      </c>
      <c r="D2990" s="281" t="s">
        <v>1431</v>
      </c>
      <c r="E2990" s="281" t="s">
        <v>9264</v>
      </c>
      <c r="F2990" s="281">
        <v>1</v>
      </c>
      <c r="G2990" s="281" t="s">
        <v>259</v>
      </c>
      <c r="H2990" s="303">
        <v>39014</v>
      </c>
      <c r="I2990" s="281">
        <v>24</v>
      </c>
      <c r="J2990" s="281" t="s">
        <v>260</v>
      </c>
      <c r="K2990" s="281">
        <v>267</v>
      </c>
      <c r="L2990" s="281" t="s">
        <v>328</v>
      </c>
      <c r="M2990" s="281">
        <v>2039</v>
      </c>
      <c r="N2990" s="281" t="s">
        <v>5672</v>
      </c>
      <c r="O2990" s="281">
        <v>2</v>
      </c>
      <c r="P2990" s="281" t="s">
        <v>303</v>
      </c>
      <c r="W2990" s="281">
        <v>-20</v>
      </c>
      <c r="X2990" s="281" t="s">
        <v>1574</v>
      </c>
      <c r="AA2990" s="281">
        <v>-1</v>
      </c>
      <c r="AB2990" s="281" t="s">
        <v>7787</v>
      </c>
      <c r="AC2990" s="303">
        <v>44871</v>
      </c>
      <c r="AD2990" s="281" t="s">
        <v>11542</v>
      </c>
      <c r="AE2990" s="281" t="s">
        <v>5673</v>
      </c>
      <c r="AF2990" s="281" t="s">
        <v>266</v>
      </c>
      <c r="AG2990" s="281" t="s">
        <v>5674</v>
      </c>
      <c r="AH2990" s="281" t="s">
        <v>5675</v>
      </c>
      <c r="AI2990" s="281" t="s">
        <v>5676</v>
      </c>
      <c r="AJ2990" s="281" t="s">
        <v>11492</v>
      </c>
      <c r="AN2990" s="303">
        <v>44713</v>
      </c>
      <c r="AP2990" s="284">
        <f t="shared" si="421"/>
        <v>2983</v>
      </c>
      <c r="AQ2990" s="284" t="str">
        <f t="shared" si="422"/>
        <v>市川仁陽1</v>
      </c>
      <c r="AR2990" s="284" t="str">
        <f t="shared" si="423"/>
        <v>いちかわきみはる1</v>
      </c>
      <c r="AS2990" s="284">
        <f t="shared" si="424"/>
        <v>1763104</v>
      </c>
      <c r="AT2990" s="284" t="str">
        <f t="shared" si="417"/>
        <v>市川仁陽</v>
      </c>
      <c r="AU2990" s="284">
        <f>IF(AT2990="","",COUNTIF(AT$8:AT2990,AT2990))</f>
        <v>1</v>
      </c>
      <c r="AV2990" s="284" t="str">
        <f t="shared" si="418"/>
        <v>いちかわきみはる</v>
      </c>
      <c r="AW2990" s="284">
        <f>IF(AV2990="","",COUNTIF(AV$8:AV2990,AV2990))</f>
        <v>1</v>
      </c>
      <c r="AX2990" s="284" t="str">
        <f t="shared" si="416"/>
        <v/>
      </c>
      <c r="AY2990" s="284" t="str">
        <f t="shared" si="419"/>
        <v/>
      </c>
      <c r="AZ2990" s="284" t="str">
        <f t="shared" si="420"/>
        <v/>
      </c>
    </row>
    <row r="2991" spans="1:52" ht="18" customHeight="1">
      <c r="A2991" s="281">
        <v>1763190</v>
      </c>
      <c r="B2991" s="281" t="s">
        <v>7169</v>
      </c>
      <c r="C2991" s="281" t="s">
        <v>8817</v>
      </c>
      <c r="D2991" s="281" t="s">
        <v>7170</v>
      </c>
      <c r="E2991" s="281" t="s">
        <v>8817</v>
      </c>
      <c r="F2991" s="281">
        <v>2</v>
      </c>
      <c r="G2991" s="281" t="s">
        <v>282</v>
      </c>
      <c r="H2991" s="303">
        <v>39014</v>
      </c>
      <c r="I2991" s="281">
        <v>24</v>
      </c>
      <c r="J2991" s="281" t="s">
        <v>260</v>
      </c>
      <c r="K2991" s="281">
        <v>267</v>
      </c>
      <c r="L2991" s="281" t="s">
        <v>328</v>
      </c>
      <c r="M2991" s="281">
        <v>2034</v>
      </c>
      <c r="N2991" s="281" t="s">
        <v>5638</v>
      </c>
      <c r="O2991" s="281">
        <v>2</v>
      </c>
      <c r="P2991" s="281" t="s">
        <v>303</v>
      </c>
      <c r="W2991" s="281">
        <v>-20</v>
      </c>
      <c r="X2991" s="281" t="s">
        <v>1574</v>
      </c>
      <c r="AA2991" s="281">
        <v>-1</v>
      </c>
      <c r="AB2991" s="281" t="s">
        <v>7787</v>
      </c>
      <c r="AC2991" s="303">
        <v>44871</v>
      </c>
      <c r="AD2991" s="281" t="s">
        <v>11542</v>
      </c>
      <c r="AE2991" s="281" t="s">
        <v>5639</v>
      </c>
      <c r="AF2991" s="281" t="s">
        <v>266</v>
      </c>
      <c r="AG2991" s="281" t="s">
        <v>5640</v>
      </c>
      <c r="AI2991" s="281" t="s">
        <v>5641</v>
      </c>
      <c r="AJ2991" s="281" t="s">
        <v>11488</v>
      </c>
      <c r="AN2991" s="303">
        <v>44713</v>
      </c>
      <c r="AP2991" s="284">
        <f t="shared" si="421"/>
        <v>2984</v>
      </c>
      <c r="AQ2991" s="284" t="str">
        <f t="shared" si="422"/>
        <v>原山あずさ1</v>
      </c>
      <c r="AR2991" s="284" t="str">
        <f t="shared" si="423"/>
        <v>はらやまあずさ1</v>
      </c>
      <c r="AS2991" s="284">
        <f t="shared" si="424"/>
        <v>1763190</v>
      </c>
      <c r="AT2991" s="284" t="str">
        <f t="shared" si="417"/>
        <v>原山あずさ</v>
      </c>
      <c r="AU2991" s="284">
        <f>IF(AT2991="","",COUNTIF(AT$8:AT2991,AT2991))</f>
        <v>1</v>
      </c>
      <c r="AV2991" s="284" t="str">
        <f t="shared" si="418"/>
        <v>はらやまあずさ</v>
      </c>
      <c r="AW2991" s="284">
        <f>IF(AV2991="","",COUNTIF(AV$8:AV2991,AV2991))</f>
        <v>1</v>
      </c>
      <c r="AX2991" s="284" t="str">
        <f t="shared" si="416"/>
        <v/>
      </c>
      <c r="AY2991" s="284" t="str">
        <f t="shared" si="419"/>
        <v/>
      </c>
      <c r="AZ2991" s="284" t="str">
        <f t="shared" si="420"/>
        <v/>
      </c>
    </row>
    <row r="2992" spans="1:52" ht="18" customHeight="1">
      <c r="A2992" s="281">
        <v>1763213</v>
      </c>
      <c r="B2992" s="281" t="s">
        <v>9265</v>
      </c>
      <c r="C2992" s="281" t="s">
        <v>7066</v>
      </c>
      <c r="D2992" s="281" t="s">
        <v>9266</v>
      </c>
      <c r="E2992" s="281" t="s">
        <v>7067</v>
      </c>
      <c r="F2992" s="281">
        <v>2</v>
      </c>
      <c r="G2992" s="281" t="s">
        <v>282</v>
      </c>
      <c r="H2992" s="303">
        <v>39016</v>
      </c>
      <c r="I2992" s="281">
        <v>24</v>
      </c>
      <c r="J2992" s="281" t="s">
        <v>260</v>
      </c>
      <c r="K2992" s="281">
        <v>267</v>
      </c>
      <c r="L2992" s="281" t="s">
        <v>328</v>
      </c>
      <c r="M2992" s="281">
        <v>2031</v>
      </c>
      <c r="N2992" s="281" t="s">
        <v>5775</v>
      </c>
      <c r="O2992" s="281">
        <v>2</v>
      </c>
      <c r="P2992" s="281" t="s">
        <v>303</v>
      </c>
      <c r="W2992" s="281">
        <v>-20</v>
      </c>
      <c r="X2992" s="281" t="s">
        <v>1574</v>
      </c>
      <c r="AA2992" s="281">
        <v>-1</v>
      </c>
      <c r="AB2992" s="281" t="s">
        <v>7787</v>
      </c>
      <c r="AC2992" s="303">
        <v>44871</v>
      </c>
      <c r="AD2992" s="281" t="s">
        <v>11542</v>
      </c>
      <c r="AN2992" s="303">
        <v>44713</v>
      </c>
      <c r="AP2992" s="284">
        <f t="shared" si="421"/>
        <v>2985</v>
      </c>
      <c r="AQ2992" s="284" t="str">
        <f t="shared" si="422"/>
        <v>古澤琴音1</v>
      </c>
      <c r="AR2992" s="284" t="str">
        <f t="shared" si="423"/>
        <v>ふるさわことね1</v>
      </c>
      <c r="AS2992" s="284">
        <f t="shared" si="424"/>
        <v>1763213</v>
      </c>
      <c r="AT2992" s="284" t="str">
        <f t="shared" si="417"/>
        <v>古澤琴音</v>
      </c>
      <c r="AU2992" s="284">
        <f>IF(AT2992="","",COUNTIF(AT$8:AT2992,AT2992))</f>
        <v>1</v>
      </c>
      <c r="AV2992" s="284" t="str">
        <f t="shared" si="418"/>
        <v>ふるさわことね</v>
      </c>
      <c r="AW2992" s="284">
        <f>IF(AV2992="","",COUNTIF(AV$8:AV2992,AV2992))</f>
        <v>1</v>
      </c>
      <c r="AX2992" s="284" t="str">
        <f t="shared" si="416"/>
        <v/>
      </c>
      <c r="AY2992" s="284" t="str">
        <f t="shared" si="419"/>
        <v/>
      </c>
      <c r="AZ2992" s="284" t="str">
        <f t="shared" si="420"/>
        <v/>
      </c>
    </row>
    <row r="2993" spans="1:52" ht="18" customHeight="1">
      <c r="A2993" s="281">
        <v>1763052</v>
      </c>
      <c r="B2993" s="281" t="s">
        <v>5461</v>
      </c>
      <c r="C2993" s="281" t="s">
        <v>9267</v>
      </c>
      <c r="D2993" s="281" t="s">
        <v>5463</v>
      </c>
      <c r="E2993" s="281" t="s">
        <v>9268</v>
      </c>
      <c r="F2993" s="281">
        <v>2</v>
      </c>
      <c r="G2993" s="281" t="s">
        <v>282</v>
      </c>
      <c r="H2993" s="303">
        <v>39017</v>
      </c>
      <c r="I2993" s="281">
        <v>24</v>
      </c>
      <c r="J2993" s="281" t="s">
        <v>260</v>
      </c>
      <c r="K2993" s="281">
        <v>267</v>
      </c>
      <c r="L2993" s="281" t="s">
        <v>328</v>
      </c>
      <c r="M2993" s="281">
        <v>2032</v>
      </c>
      <c r="N2993" s="281" t="s">
        <v>5556</v>
      </c>
      <c r="O2993" s="281">
        <v>2</v>
      </c>
      <c r="P2993" s="281" t="s">
        <v>303</v>
      </c>
      <c r="W2993" s="281">
        <v>-20</v>
      </c>
      <c r="X2993" s="281" t="s">
        <v>1574</v>
      </c>
      <c r="AA2993" s="281">
        <v>-1</v>
      </c>
      <c r="AB2993" s="281" t="s">
        <v>7787</v>
      </c>
      <c r="AC2993" s="303">
        <v>44871</v>
      </c>
      <c r="AD2993" s="281" t="s">
        <v>11542</v>
      </c>
      <c r="AI2993" s="281" t="s">
        <v>5559</v>
      </c>
      <c r="AJ2993" s="281" t="s">
        <v>11481</v>
      </c>
      <c r="AN2993" s="303">
        <v>44713</v>
      </c>
      <c r="AP2993" s="284">
        <f t="shared" si="421"/>
        <v>2986</v>
      </c>
      <c r="AQ2993" s="284" t="str">
        <f t="shared" si="422"/>
        <v>松﨑胡音1</v>
      </c>
      <c r="AR2993" s="284" t="str">
        <f t="shared" si="423"/>
        <v>まつざきこと1</v>
      </c>
      <c r="AS2993" s="284">
        <f t="shared" si="424"/>
        <v>1763052</v>
      </c>
      <c r="AT2993" s="284" t="str">
        <f t="shared" si="417"/>
        <v>松﨑胡音</v>
      </c>
      <c r="AU2993" s="284">
        <f>IF(AT2993="","",COUNTIF(AT$8:AT2993,AT2993))</f>
        <v>1</v>
      </c>
      <c r="AV2993" s="284" t="str">
        <f t="shared" si="418"/>
        <v>まつざきこと</v>
      </c>
      <c r="AW2993" s="284">
        <f>IF(AV2993="","",COUNTIF(AV$8:AV2993,AV2993))</f>
        <v>1</v>
      </c>
      <c r="AX2993" s="284" t="str">
        <f t="shared" si="416"/>
        <v/>
      </c>
      <c r="AY2993" s="284" t="str">
        <f t="shared" si="419"/>
        <v/>
      </c>
      <c r="AZ2993" s="284" t="str">
        <f t="shared" si="420"/>
        <v/>
      </c>
    </row>
    <row r="2994" spans="1:52" ht="18" customHeight="1">
      <c r="A2994" s="281">
        <v>1763112</v>
      </c>
      <c r="B2994" s="281" t="s">
        <v>1203</v>
      </c>
      <c r="C2994" s="281" t="s">
        <v>5258</v>
      </c>
      <c r="D2994" s="281" t="s">
        <v>9269</v>
      </c>
      <c r="E2994" s="281" t="s">
        <v>4447</v>
      </c>
      <c r="F2994" s="281">
        <v>2</v>
      </c>
      <c r="G2994" s="281" t="s">
        <v>282</v>
      </c>
      <c r="H2994" s="303">
        <v>39019</v>
      </c>
      <c r="I2994" s="281">
        <v>24</v>
      </c>
      <c r="J2994" s="281" t="s">
        <v>260</v>
      </c>
      <c r="K2994" s="281">
        <v>267</v>
      </c>
      <c r="L2994" s="281" t="s">
        <v>328</v>
      </c>
      <c r="M2994" s="281">
        <v>2039</v>
      </c>
      <c r="N2994" s="281" t="s">
        <v>5672</v>
      </c>
      <c r="O2994" s="281">
        <v>2</v>
      </c>
      <c r="P2994" s="281" t="s">
        <v>303</v>
      </c>
      <c r="W2994" s="281">
        <v>-20</v>
      </c>
      <c r="X2994" s="281" t="s">
        <v>1574</v>
      </c>
      <c r="AA2994" s="281">
        <v>-1</v>
      </c>
      <c r="AB2994" s="281" t="s">
        <v>7787</v>
      </c>
      <c r="AC2994" s="303">
        <v>44871</v>
      </c>
      <c r="AD2994" s="281" t="s">
        <v>11542</v>
      </c>
      <c r="AE2994" s="281" t="s">
        <v>5673</v>
      </c>
      <c r="AF2994" s="281" t="s">
        <v>266</v>
      </c>
      <c r="AG2994" s="281" t="s">
        <v>5674</v>
      </c>
      <c r="AH2994" s="281" t="s">
        <v>5675</v>
      </c>
      <c r="AI2994" s="281" t="s">
        <v>5676</v>
      </c>
      <c r="AJ2994" s="281" t="s">
        <v>11492</v>
      </c>
      <c r="AN2994" s="303">
        <v>44713</v>
      </c>
      <c r="AP2994" s="284">
        <f t="shared" si="421"/>
        <v>2987</v>
      </c>
      <c r="AQ2994" s="284" t="str">
        <f t="shared" si="422"/>
        <v>工藤千聖1</v>
      </c>
      <c r="AR2994" s="284" t="str">
        <f t="shared" si="423"/>
        <v>くどいちさと1</v>
      </c>
      <c r="AS2994" s="284">
        <f t="shared" si="424"/>
        <v>1763112</v>
      </c>
      <c r="AT2994" s="284" t="str">
        <f t="shared" si="417"/>
        <v>工藤千聖</v>
      </c>
      <c r="AU2994" s="284">
        <f>IF(AT2994="","",COUNTIF(AT$8:AT2994,AT2994))</f>
        <v>1</v>
      </c>
      <c r="AV2994" s="284" t="str">
        <f t="shared" si="418"/>
        <v>くどいちさと</v>
      </c>
      <c r="AW2994" s="284">
        <f>IF(AV2994="","",COUNTIF(AV$8:AV2994,AV2994))</f>
        <v>1</v>
      </c>
      <c r="AX2994" s="284" t="str">
        <f t="shared" si="416"/>
        <v/>
      </c>
      <c r="AY2994" s="284" t="str">
        <f t="shared" si="419"/>
        <v/>
      </c>
      <c r="AZ2994" s="284" t="str">
        <f t="shared" si="420"/>
        <v/>
      </c>
    </row>
    <row r="2995" spans="1:52" ht="18" customHeight="1">
      <c r="A2995" s="281">
        <v>1764689</v>
      </c>
      <c r="B2995" s="281" t="s">
        <v>9270</v>
      </c>
      <c r="C2995" s="281" t="s">
        <v>9086</v>
      </c>
      <c r="D2995" s="281" t="s">
        <v>1095</v>
      </c>
      <c r="E2995" s="281" t="s">
        <v>8437</v>
      </c>
      <c r="F2995" s="281">
        <v>2</v>
      </c>
      <c r="G2995" s="281" t="s">
        <v>282</v>
      </c>
      <c r="H2995" s="303">
        <v>39020</v>
      </c>
      <c r="I2995" s="281">
        <v>24</v>
      </c>
      <c r="J2995" s="281" t="s">
        <v>260</v>
      </c>
      <c r="K2995" s="281">
        <v>280</v>
      </c>
      <c r="L2995" s="281" t="s">
        <v>334</v>
      </c>
      <c r="M2995" s="281">
        <v>2112</v>
      </c>
      <c r="N2995" s="281" t="s">
        <v>7692</v>
      </c>
      <c r="O2995" s="281">
        <v>2</v>
      </c>
      <c r="P2995" s="281" t="s">
        <v>303</v>
      </c>
      <c r="W2995" s="281">
        <v>-20</v>
      </c>
      <c r="X2995" s="281" t="s">
        <v>1574</v>
      </c>
      <c r="AA2995" s="281">
        <v>-1</v>
      </c>
      <c r="AB2995" s="281" t="s">
        <v>7787</v>
      </c>
      <c r="AC2995" s="303">
        <v>44871</v>
      </c>
      <c r="AD2995" s="281" t="s">
        <v>11543</v>
      </c>
      <c r="AN2995" s="303">
        <v>44718</v>
      </c>
      <c r="AP2995" s="284">
        <f t="shared" si="421"/>
        <v>2988</v>
      </c>
      <c r="AQ2995" s="284" t="str">
        <f t="shared" si="422"/>
        <v>仲田茜1</v>
      </c>
      <c r="AR2995" s="284" t="str">
        <f t="shared" si="423"/>
        <v>なかたあかね1</v>
      </c>
      <c r="AS2995" s="284">
        <f t="shared" si="424"/>
        <v>1764689</v>
      </c>
      <c r="AT2995" s="284" t="str">
        <f t="shared" si="417"/>
        <v>仲田茜</v>
      </c>
      <c r="AU2995" s="284">
        <f>IF(AT2995="","",COUNTIF(AT$8:AT2995,AT2995))</f>
        <v>1</v>
      </c>
      <c r="AV2995" s="284" t="str">
        <f t="shared" si="418"/>
        <v>なかたあかね</v>
      </c>
      <c r="AW2995" s="284">
        <f>IF(AV2995="","",COUNTIF(AV$8:AV2995,AV2995))</f>
        <v>1</v>
      </c>
      <c r="AX2995" s="284" t="str">
        <f t="shared" si="416"/>
        <v/>
      </c>
      <c r="AY2995" s="284" t="str">
        <f t="shared" si="419"/>
        <v/>
      </c>
      <c r="AZ2995" s="284" t="str">
        <f t="shared" si="420"/>
        <v/>
      </c>
    </row>
    <row r="2996" spans="1:52" ht="18" customHeight="1">
      <c r="A2996" s="281">
        <v>1763263</v>
      </c>
      <c r="B2996" s="281" t="s">
        <v>3405</v>
      </c>
      <c r="C2996" s="281" t="s">
        <v>9271</v>
      </c>
      <c r="D2996" s="281" t="s">
        <v>1028</v>
      </c>
      <c r="E2996" s="281" t="s">
        <v>9272</v>
      </c>
      <c r="F2996" s="281">
        <v>1</v>
      </c>
      <c r="G2996" s="281" t="s">
        <v>259</v>
      </c>
      <c r="H2996" s="303">
        <v>39022</v>
      </c>
      <c r="I2996" s="281">
        <v>24</v>
      </c>
      <c r="J2996" s="281" t="s">
        <v>260</v>
      </c>
      <c r="K2996" s="281">
        <v>264</v>
      </c>
      <c r="L2996" s="281" t="s">
        <v>301</v>
      </c>
      <c r="M2996" s="281">
        <v>2016</v>
      </c>
      <c r="N2996" s="281" t="s">
        <v>5489</v>
      </c>
      <c r="O2996" s="281">
        <v>2</v>
      </c>
      <c r="P2996" s="281" t="s">
        <v>303</v>
      </c>
      <c r="W2996" s="281">
        <v>-20</v>
      </c>
      <c r="X2996" s="281" t="s">
        <v>1574</v>
      </c>
      <c r="AA2996" s="281">
        <v>-1</v>
      </c>
      <c r="AB2996" s="281" t="s">
        <v>7787</v>
      </c>
      <c r="AC2996" s="303">
        <v>44871</v>
      </c>
      <c r="AD2996" s="281" t="s">
        <v>11542</v>
      </c>
      <c r="AE2996" s="281" t="s">
        <v>346</v>
      </c>
      <c r="AF2996" s="281" t="s">
        <v>266</v>
      </c>
      <c r="AG2996" s="281" t="s">
        <v>4983</v>
      </c>
      <c r="AN2996" s="303">
        <v>44713</v>
      </c>
      <c r="AP2996" s="284">
        <f t="shared" si="421"/>
        <v>2989</v>
      </c>
      <c r="AQ2996" s="284" t="str">
        <f t="shared" si="422"/>
        <v>伊東楓斗1</v>
      </c>
      <c r="AR2996" s="284" t="str">
        <f t="shared" si="423"/>
        <v>いとうふうと1</v>
      </c>
      <c r="AS2996" s="284">
        <f t="shared" si="424"/>
        <v>1763263</v>
      </c>
      <c r="AT2996" s="284" t="str">
        <f t="shared" si="417"/>
        <v>伊東楓斗</v>
      </c>
      <c r="AU2996" s="284">
        <f>IF(AT2996="","",COUNTIF(AT$8:AT2996,AT2996))</f>
        <v>1</v>
      </c>
      <c r="AV2996" s="284" t="str">
        <f t="shared" si="418"/>
        <v>いとうふうと</v>
      </c>
      <c r="AW2996" s="284">
        <f>IF(AV2996="","",COUNTIF(AV$8:AV2996,AV2996))</f>
        <v>1</v>
      </c>
      <c r="AX2996" s="284" t="str">
        <f t="shared" si="416"/>
        <v/>
      </c>
      <c r="AY2996" s="284" t="str">
        <f t="shared" si="419"/>
        <v/>
      </c>
      <c r="AZ2996" s="284" t="str">
        <f t="shared" si="420"/>
        <v/>
      </c>
    </row>
    <row r="2997" spans="1:52" ht="18" customHeight="1">
      <c r="A2997" s="281">
        <v>1763029</v>
      </c>
      <c r="B2997" s="281" t="s">
        <v>2990</v>
      </c>
      <c r="C2997" s="281" t="s">
        <v>5852</v>
      </c>
      <c r="D2997" s="281" t="s">
        <v>1895</v>
      </c>
      <c r="E2997" s="281" t="s">
        <v>5853</v>
      </c>
      <c r="F2997" s="281">
        <v>1</v>
      </c>
      <c r="G2997" s="281" t="s">
        <v>259</v>
      </c>
      <c r="H2997" s="303">
        <v>39026</v>
      </c>
      <c r="I2997" s="281">
        <v>24</v>
      </c>
      <c r="J2997" s="281" t="s">
        <v>260</v>
      </c>
      <c r="K2997" s="281">
        <v>266</v>
      </c>
      <c r="L2997" s="281" t="s">
        <v>386</v>
      </c>
      <c r="M2997" s="281">
        <v>5086</v>
      </c>
      <c r="N2997" s="281" t="s">
        <v>5610</v>
      </c>
      <c r="O2997" s="281">
        <v>2</v>
      </c>
      <c r="P2997" s="281" t="s">
        <v>303</v>
      </c>
      <c r="W2997" s="281">
        <v>-20</v>
      </c>
      <c r="X2997" s="281" t="s">
        <v>1574</v>
      </c>
      <c r="AA2997" s="281">
        <v>-1</v>
      </c>
      <c r="AB2997" s="281" t="s">
        <v>7787</v>
      </c>
      <c r="AC2997" s="303">
        <v>44871</v>
      </c>
      <c r="AD2997" s="281" t="s">
        <v>11542</v>
      </c>
      <c r="AE2997" s="281" t="s">
        <v>5611</v>
      </c>
      <c r="AF2997" s="281" t="s">
        <v>266</v>
      </c>
      <c r="AG2997" s="281" t="s">
        <v>5612</v>
      </c>
      <c r="AI2997" s="281" t="s">
        <v>5613</v>
      </c>
      <c r="AJ2997" s="281" t="s">
        <v>11484</v>
      </c>
      <c r="AN2997" s="303">
        <v>44713</v>
      </c>
      <c r="AP2997" s="284">
        <f t="shared" si="421"/>
        <v>2990</v>
      </c>
      <c r="AQ2997" s="284" t="str">
        <f t="shared" si="422"/>
        <v>森田歩夢1</v>
      </c>
      <c r="AR2997" s="284" t="str">
        <f t="shared" si="423"/>
        <v>もりたあゆむ1</v>
      </c>
      <c r="AS2997" s="284">
        <f t="shared" si="424"/>
        <v>1763029</v>
      </c>
      <c r="AT2997" s="284" t="str">
        <f t="shared" si="417"/>
        <v>森田歩夢</v>
      </c>
      <c r="AU2997" s="284">
        <f>IF(AT2997="","",COUNTIF(AT$8:AT2997,AT2997))</f>
        <v>1</v>
      </c>
      <c r="AV2997" s="284" t="str">
        <f t="shared" si="418"/>
        <v>もりたあゆむ</v>
      </c>
      <c r="AW2997" s="284">
        <f>IF(AV2997="","",COUNTIF(AV$8:AV2997,AV2997))</f>
        <v>1</v>
      </c>
      <c r="AX2997" s="284" t="str">
        <f t="shared" si="416"/>
        <v/>
      </c>
      <c r="AY2997" s="284" t="str">
        <f t="shared" si="419"/>
        <v/>
      </c>
      <c r="AZ2997" s="284" t="str">
        <f t="shared" si="420"/>
        <v/>
      </c>
    </row>
    <row r="2998" spans="1:52" ht="18" customHeight="1">
      <c r="A2998" s="281">
        <v>1763072</v>
      </c>
      <c r="B2998" s="281" t="s">
        <v>2113</v>
      </c>
      <c r="C2998" s="281" t="s">
        <v>9273</v>
      </c>
      <c r="D2998" s="281" t="s">
        <v>2115</v>
      </c>
      <c r="E2998" s="281" t="s">
        <v>6254</v>
      </c>
      <c r="F2998" s="281">
        <v>1</v>
      </c>
      <c r="G2998" s="281" t="s">
        <v>259</v>
      </c>
      <c r="H2998" s="303">
        <v>39030</v>
      </c>
      <c r="I2998" s="281">
        <v>24</v>
      </c>
      <c r="J2998" s="281" t="s">
        <v>260</v>
      </c>
      <c r="K2998" s="281">
        <v>267</v>
      </c>
      <c r="L2998" s="281" t="s">
        <v>328</v>
      </c>
      <c r="M2998" s="281">
        <v>2025</v>
      </c>
      <c r="N2998" s="281" t="s">
        <v>420</v>
      </c>
      <c r="O2998" s="281">
        <v>2</v>
      </c>
      <c r="P2998" s="281" t="s">
        <v>303</v>
      </c>
      <c r="Q2998" s="281">
        <v>0</v>
      </c>
      <c r="W2998" s="281">
        <v>-20</v>
      </c>
      <c r="X2998" s="281" t="s">
        <v>1574</v>
      </c>
      <c r="AA2998" s="281">
        <v>-1</v>
      </c>
      <c r="AB2998" s="281" t="s">
        <v>7787</v>
      </c>
      <c r="AC2998" s="303">
        <v>44871</v>
      </c>
      <c r="AD2998" s="281" t="s">
        <v>11542</v>
      </c>
      <c r="AE2998" s="281" t="s">
        <v>1645</v>
      </c>
      <c r="AF2998" s="281" t="s">
        <v>266</v>
      </c>
      <c r="AG2998" s="281" t="s">
        <v>5485</v>
      </c>
      <c r="AH2998" s="281" t="s">
        <v>5486</v>
      </c>
      <c r="AI2998" s="281" t="s">
        <v>5487</v>
      </c>
      <c r="AJ2998" s="281" t="s">
        <v>11199</v>
      </c>
      <c r="AN2998" s="303">
        <v>44713</v>
      </c>
      <c r="AP2998" s="284">
        <f t="shared" si="421"/>
        <v>2991</v>
      </c>
      <c r="AQ2998" s="284" t="str">
        <f t="shared" si="422"/>
        <v>松本悠来1</v>
      </c>
      <c r="AR2998" s="284" t="str">
        <f t="shared" si="423"/>
        <v>まつもとゆら1</v>
      </c>
      <c r="AS2998" s="284">
        <f t="shared" si="424"/>
        <v>1763072</v>
      </c>
      <c r="AT2998" s="284" t="str">
        <f t="shared" si="417"/>
        <v>松本悠来</v>
      </c>
      <c r="AU2998" s="284">
        <f>IF(AT2998="","",COUNTIF(AT$8:AT2998,AT2998))</f>
        <v>1</v>
      </c>
      <c r="AV2998" s="284" t="str">
        <f t="shared" si="418"/>
        <v>まつもとゆら</v>
      </c>
      <c r="AW2998" s="284">
        <f>IF(AV2998="","",COUNTIF(AV$8:AV2998,AV2998))</f>
        <v>1</v>
      </c>
      <c r="AX2998" s="284" t="str">
        <f t="shared" si="416"/>
        <v/>
      </c>
      <c r="AY2998" s="284" t="str">
        <f t="shared" si="419"/>
        <v/>
      </c>
      <c r="AZ2998" s="284" t="str">
        <f t="shared" si="420"/>
        <v/>
      </c>
    </row>
    <row r="2999" spans="1:52" ht="18" customHeight="1">
      <c r="A2999" s="281">
        <v>1763171</v>
      </c>
      <c r="B2999" s="281" t="s">
        <v>5461</v>
      </c>
      <c r="C2999" s="281" t="s">
        <v>8921</v>
      </c>
      <c r="D2999" s="281" t="s">
        <v>5463</v>
      </c>
      <c r="E2999" s="281" t="s">
        <v>888</v>
      </c>
      <c r="F2999" s="281">
        <v>1</v>
      </c>
      <c r="G2999" s="281" t="s">
        <v>259</v>
      </c>
      <c r="H2999" s="303">
        <v>39033</v>
      </c>
      <c r="I2999" s="281">
        <v>24</v>
      </c>
      <c r="J2999" s="281" t="s">
        <v>260</v>
      </c>
      <c r="K2999" s="281">
        <v>267</v>
      </c>
      <c r="L2999" s="281" t="s">
        <v>328</v>
      </c>
      <c r="M2999" s="281">
        <v>2034</v>
      </c>
      <c r="N2999" s="281" t="s">
        <v>5638</v>
      </c>
      <c r="O2999" s="281">
        <v>2</v>
      </c>
      <c r="P2999" s="281" t="s">
        <v>303</v>
      </c>
      <c r="W2999" s="281">
        <v>-20</v>
      </c>
      <c r="X2999" s="281" t="s">
        <v>1574</v>
      </c>
      <c r="AA2999" s="281">
        <v>-1</v>
      </c>
      <c r="AB2999" s="281" t="s">
        <v>7787</v>
      </c>
      <c r="AC2999" s="303">
        <v>44871</v>
      </c>
      <c r="AD2999" s="281" t="s">
        <v>11542</v>
      </c>
      <c r="AE2999" s="281" t="s">
        <v>5639</v>
      </c>
      <c r="AF2999" s="281" t="s">
        <v>266</v>
      </c>
      <c r="AG2999" s="281" t="s">
        <v>5640</v>
      </c>
      <c r="AI2999" s="281" t="s">
        <v>5641</v>
      </c>
      <c r="AJ2999" s="281" t="s">
        <v>11488</v>
      </c>
      <c r="AN2999" s="303">
        <v>44713</v>
      </c>
      <c r="AP2999" s="284">
        <f t="shared" si="421"/>
        <v>2992</v>
      </c>
      <c r="AQ2999" s="284" t="str">
        <f t="shared" si="422"/>
        <v>松﨑陽向1</v>
      </c>
      <c r="AR2999" s="284" t="str">
        <f t="shared" si="423"/>
        <v>まつざきひなた1</v>
      </c>
      <c r="AS2999" s="284">
        <f t="shared" si="424"/>
        <v>1763171</v>
      </c>
      <c r="AT2999" s="284" t="str">
        <f t="shared" si="417"/>
        <v>松﨑陽向</v>
      </c>
      <c r="AU2999" s="284">
        <f>IF(AT2999="","",COUNTIF(AT$8:AT2999,AT2999))</f>
        <v>1</v>
      </c>
      <c r="AV2999" s="284" t="str">
        <f t="shared" si="418"/>
        <v>まつざきひなた</v>
      </c>
      <c r="AW2999" s="284">
        <f>IF(AV2999="","",COUNTIF(AV$8:AV2999,AV2999))</f>
        <v>1</v>
      </c>
      <c r="AX2999" s="284" t="str">
        <f t="shared" si="416"/>
        <v/>
      </c>
      <c r="AY2999" s="284" t="str">
        <f t="shared" si="419"/>
        <v/>
      </c>
      <c r="AZ2999" s="284" t="str">
        <f t="shared" si="420"/>
        <v/>
      </c>
    </row>
    <row r="3000" spans="1:52" ht="18" customHeight="1">
      <c r="A3000" s="281">
        <v>1763037</v>
      </c>
      <c r="B3000" s="281" t="s">
        <v>6925</v>
      </c>
      <c r="C3000" s="281" t="s">
        <v>9274</v>
      </c>
      <c r="D3000" s="281" t="s">
        <v>5209</v>
      </c>
      <c r="E3000" s="281" t="s">
        <v>9275</v>
      </c>
      <c r="F3000" s="281">
        <v>2</v>
      </c>
      <c r="G3000" s="281" t="s">
        <v>282</v>
      </c>
      <c r="H3000" s="303">
        <v>39034</v>
      </c>
      <c r="I3000" s="281">
        <v>24</v>
      </c>
      <c r="J3000" s="281" t="s">
        <v>260</v>
      </c>
      <c r="K3000" s="281">
        <v>266</v>
      </c>
      <c r="L3000" s="281" t="s">
        <v>386</v>
      </c>
      <c r="M3000" s="281">
        <v>5086</v>
      </c>
      <c r="N3000" s="281" t="s">
        <v>5610</v>
      </c>
      <c r="O3000" s="281">
        <v>2</v>
      </c>
      <c r="P3000" s="281" t="s">
        <v>303</v>
      </c>
      <c r="W3000" s="281">
        <v>-20</v>
      </c>
      <c r="X3000" s="281" t="s">
        <v>1574</v>
      </c>
      <c r="AA3000" s="281">
        <v>-1</v>
      </c>
      <c r="AB3000" s="281" t="s">
        <v>7787</v>
      </c>
      <c r="AC3000" s="303">
        <v>44871</v>
      </c>
      <c r="AD3000" s="281" t="s">
        <v>11542</v>
      </c>
      <c r="AE3000" s="281" t="s">
        <v>5611</v>
      </c>
      <c r="AF3000" s="281" t="s">
        <v>266</v>
      </c>
      <c r="AG3000" s="281" t="s">
        <v>5612</v>
      </c>
      <c r="AI3000" s="281" t="s">
        <v>5613</v>
      </c>
      <c r="AJ3000" s="281" t="s">
        <v>11484</v>
      </c>
      <c r="AN3000" s="303">
        <v>44713</v>
      </c>
      <c r="AP3000" s="284">
        <f t="shared" si="421"/>
        <v>2993</v>
      </c>
      <c r="AQ3000" s="284" t="str">
        <f t="shared" si="422"/>
        <v>青柳日菜希1</v>
      </c>
      <c r="AR3000" s="284" t="str">
        <f t="shared" si="423"/>
        <v>あおやぎひなき1</v>
      </c>
      <c r="AS3000" s="284">
        <f t="shared" si="424"/>
        <v>1763037</v>
      </c>
      <c r="AT3000" s="284" t="str">
        <f t="shared" si="417"/>
        <v>青柳日菜希</v>
      </c>
      <c r="AU3000" s="284">
        <f>IF(AT3000="","",COUNTIF(AT$8:AT3000,AT3000))</f>
        <v>1</v>
      </c>
      <c r="AV3000" s="284" t="str">
        <f t="shared" si="418"/>
        <v>あおやぎひなき</v>
      </c>
      <c r="AW3000" s="284">
        <f>IF(AV3000="","",COUNTIF(AV$8:AV3000,AV3000))</f>
        <v>1</v>
      </c>
      <c r="AX3000" s="284" t="str">
        <f t="shared" si="416"/>
        <v/>
      </c>
      <c r="AY3000" s="284" t="str">
        <f t="shared" si="419"/>
        <v/>
      </c>
      <c r="AZ3000" s="284" t="str">
        <f t="shared" si="420"/>
        <v/>
      </c>
    </row>
    <row r="3001" spans="1:52" ht="18" customHeight="1">
      <c r="A3001" s="281">
        <v>1763245</v>
      </c>
      <c r="B3001" s="281" t="s">
        <v>441</v>
      </c>
      <c r="C3001" s="281" t="s">
        <v>9276</v>
      </c>
      <c r="D3001" s="281" t="s">
        <v>443</v>
      </c>
      <c r="E3001" s="281" t="s">
        <v>9277</v>
      </c>
      <c r="F3001" s="281">
        <v>2</v>
      </c>
      <c r="G3001" s="281" t="s">
        <v>282</v>
      </c>
      <c r="H3001" s="303">
        <v>39035</v>
      </c>
      <c r="I3001" s="281">
        <v>24</v>
      </c>
      <c r="J3001" s="281" t="s">
        <v>260</v>
      </c>
      <c r="K3001" s="281">
        <v>267</v>
      </c>
      <c r="L3001" s="281" t="s">
        <v>328</v>
      </c>
      <c r="M3001" s="281">
        <v>2028</v>
      </c>
      <c r="N3001" s="281" t="s">
        <v>341</v>
      </c>
      <c r="O3001" s="281">
        <v>2</v>
      </c>
      <c r="P3001" s="281" t="s">
        <v>303</v>
      </c>
      <c r="W3001" s="281">
        <v>-20</v>
      </c>
      <c r="X3001" s="281" t="s">
        <v>1574</v>
      </c>
      <c r="AA3001" s="281">
        <v>-1</v>
      </c>
      <c r="AB3001" s="281" t="s">
        <v>7787</v>
      </c>
      <c r="AC3001" s="303">
        <v>44871</v>
      </c>
      <c r="AD3001" s="281" t="s">
        <v>11542</v>
      </c>
      <c r="AE3001" s="281" t="s">
        <v>9278</v>
      </c>
      <c r="AF3001" s="281" t="s">
        <v>266</v>
      </c>
      <c r="AG3001" s="281" t="s">
        <v>5794</v>
      </c>
      <c r="AI3001" s="281" t="s">
        <v>5795</v>
      </c>
      <c r="AJ3001" s="281" t="s">
        <v>11500</v>
      </c>
      <c r="AN3001" s="303">
        <v>44713</v>
      </c>
      <c r="AP3001" s="284">
        <f t="shared" si="421"/>
        <v>2994</v>
      </c>
      <c r="AQ3001" s="284" t="str">
        <f t="shared" si="422"/>
        <v>宮坂美衣1</v>
      </c>
      <c r="AR3001" s="284" t="str">
        <f t="shared" si="423"/>
        <v>みやさかみい1</v>
      </c>
      <c r="AS3001" s="284">
        <f t="shared" si="424"/>
        <v>1763245</v>
      </c>
      <c r="AT3001" s="284" t="str">
        <f t="shared" si="417"/>
        <v>宮坂美衣</v>
      </c>
      <c r="AU3001" s="284">
        <f>IF(AT3001="","",COUNTIF(AT$8:AT3001,AT3001))</f>
        <v>1</v>
      </c>
      <c r="AV3001" s="284" t="str">
        <f t="shared" si="418"/>
        <v>みやさかみい</v>
      </c>
      <c r="AW3001" s="284">
        <f>IF(AV3001="","",COUNTIF(AV$8:AV3001,AV3001))</f>
        <v>1</v>
      </c>
      <c r="AX3001" s="284" t="str">
        <f t="shared" si="416"/>
        <v/>
      </c>
      <c r="AY3001" s="284" t="str">
        <f t="shared" si="419"/>
        <v/>
      </c>
      <c r="AZ3001" s="284" t="str">
        <f t="shared" si="420"/>
        <v/>
      </c>
    </row>
    <row r="3002" spans="1:52" ht="18" customHeight="1">
      <c r="A3002" s="281">
        <v>1764688</v>
      </c>
      <c r="B3002" s="281" t="s">
        <v>4603</v>
      </c>
      <c r="C3002" s="281" t="s">
        <v>7534</v>
      </c>
      <c r="D3002" s="281" t="s">
        <v>9279</v>
      </c>
      <c r="E3002" s="281" t="s">
        <v>6002</v>
      </c>
      <c r="F3002" s="281">
        <v>2</v>
      </c>
      <c r="G3002" s="281" t="s">
        <v>282</v>
      </c>
      <c r="H3002" s="303">
        <v>39038</v>
      </c>
      <c r="I3002" s="281">
        <v>24</v>
      </c>
      <c r="J3002" s="281" t="s">
        <v>260</v>
      </c>
      <c r="K3002" s="281">
        <v>280</v>
      </c>
      <c r="L3002" s="281" t="s">
        <v>334</v>
      </c>
      <c r="M3002" s="281">
        <v>2112</v>
      </c>
      <c r="N3002" s="281" t="s">
        <v>7692</v>
      </c>
      <c r="O3002" s="281">
        <v>2</v>
      </c>
      <c r="P3002" s="281" t="s">
        <v>303</v>
      </c>
      <c r="W3002" s="281">
        <v>-20</v>
      </c>
      <c r="X3002" s="281" t="s">
        <v>1574</v>
      </c>
      <c r="AA3002" s="281">
        <v>-1</v>
      </c>
      <c r="AB3002" s="281" t="s">
        <v>7787</v>
      </c>
      <c r="AC3002" s="303">
        <v>44871</v>
      </c>
      <c r="AD3002" s="281" t="s">
        <v>11543</v>
      </c>
      <c r="AN3002" s="303">
        <v>44718</v>
      </c>
      <c r="AP3002" s="284">
        <f t="shared" si="421"/>
        <v>2995</v>
      </c>
      <c r="AQ3002" s="284" t="str">
        <f t="shared" si="422"/>
        <v>小畑真央1</v>
      </c>
      <c r="AR3002" s="284" t="str">
        <f t="shared" si="423"/>
        <v>おばたまお1</v>
      </c>
      <c r="AS3002" s="284">
        <f t="shared" si="424"/>
        <v>1764688</v>
      </c>
      <c r="AT3002" s="284" t="str">
        <f t="shared" si="417"/>
        <v>小畑真央</v>
      </c>
      <c r="AU3002" s="284">
        <f>IF(AT3002="","",COUNTIF(AT$8:AT3002,AT3002))</f>
        <v>1</v>
      </c>
      <c r="AV3002" s="284" t="str">
        <f t="shared" si="418"/>
        <v>おばたまお</v>
      </c>
      <c r="AW3002" s="284">
        <f>IF(AV3002="","",COUNTIF(AV$8:AV3002,AV3002))</f>
        <v>1</v>
      </c>
      <c r="AX3002" s="284" t="str">
        <f t="shared" si="416"/>
        <v/>
      </c>
      <c r="AY3002" s="284" t="str">
        <f t="shared" si="419"/>
        <v/>
      </c>
      <c r="AZ3002" s="284" t="str">
        <f t="shared" si="420"/>
        <v/>
      </c>
    </row>
    <row r="3003" spans="1:52" ht="18" customHeight="1">
      <c r="A3003" s="281">
        <v>1763144</v>
      </c>
      <c r="B3003" s="281" t="s">
        <v>1151</v>
      </c>
      <c r="C3003" s="281" t="s">
        <v>9280</v>
      </c>
      <c r="D3003" s="281" t="s">
        <v>1153</v>
      </c>
      <c r="E3003" s="281" t="s">
        <v>5455</v>
      </c>
      <c r="F3003" s="281">
        <v>2</v>
      </c>
      <c r="G3003" s="281" t="s">
        <v>282</v>
      </c>
      <c r="H3003" s="303">
        <v>39039</v>
      </c>
      <c r="I3003" s="281">
        <v>24</v>
      </c>
      <c r="J3003" s="281" t="s">
        <v>260</v>
      </c>
      <c r="K3003" s="281">
        <v>267</v>
      </c>
      <c r="L3003" s="281" t="s">
        <v>328</v>
      </c>
      <c r="M3003" s="281">
        <v>2036</v>
      </c>
      <c r="N3003" s="281" t="s">
        <v>5645</v>
      </c>
      <c r="O3003" s="281">
        <v>2</v>
      </c>
      <c r="P3003" s="281" t="s">
        <v>303</v>
      </c>
      <c r="W3003" s="281">
        <v>-20</v>
      </c>
      <c r="X3003" s="281" t="s">
        <v>1574</v>
      </c>
      <c r="AA3003" s="281">
        <v>-1</v>
      </c>
      <c r="AB3003" s="281" t="s">
        <v>7787</v>
      </c>
      <c r="AC3003" s="303">
        <v>44871</v>
      </c>
      <c r="AD3003" s="281" t="s">
        <v>11542</v>
      </c>
      <c r="AE3003" s="281" t="s">
        <v>1036</v>
      </c>
      <c r="AF3003" s="281" t="s">
        <v>266</v>
      </c>
      <c r="AG3003" s="281" t="s">
        <v>5646</v>
      </c>
      <c r="AI3003" s="281" t="s">
        <v>5647</v>
      </c>
      <c r="AJ3003" s="281" t="s">
        <v>11489</v>
      </c>
      <c r="AN3003" s="303">
        <v>44713</v>
      </c>
      <c r="AP3003" s="284">
        <f t="shared" si="421"/>
        <v>2996</v>
      </c>
      <c r="AQ3003" s="284" t="str">
        <f t="shared" si="422"/>
        <v>中島唯1</v>
      </c>
      <c r="AR3003" s="284" t="str">
        <f t="shared" si="423"/>
        <v>なかじまゆい1</v>
      </c>
      <c r="AS3003" s="284">
        <f t="shared" si="424"/>
        <v>1763144</v>
      </c>
      <c r="AT3003" s="284" t="str">
        <f t="shared" si="417"/>
        <v>中島唯</v>
      </c>
      <c r="AU3003" s="284">
        <f>IF(AT3003="","",COUNTIF(AT$8:AT3003,AT3003))</f>
        <v>1</v>
      </c>
      <c r="AV3003" s="284" t="str">
        <f t="shared" si="418"/>
        <v>なかじまゆい</v>
      </c>
      <c r="AW3003" s="284">
        <f>IF(AV3003="","",COUNTIF(AV$8:AV3003,AV3003))</f>
        <v>1</v>
      </c>
      <c r="AX3003" s="284" t="str">
        <f t="shared" si="416"/>
        <v/>
      </c>
      <c r="AY3003" s="284" t="str">
        <f t="shared" si="419"/>
        <v/>
      </c>
      <c r="AZ3003" s="284" t="str">
        <f t="shared" si="420"/>
        <v/>
      </c>
    </row>
    <row r="3004" spans="1:52" ht="18" customHeight="1">
      <c r="A3004" s="281">
        <v>1763038</v>
      </c>
      <c r="B3004" s="281" t="s">
        <v>4707</v>
      </c>
      <c r="C3004" s="281" t="s">
        <v>9281</v>
      </c>
      <c r="D3004" s="281" t="s">
        <v>4709</v>
      </c>
      <c r="E3004" s="281" t="s">
        <v>5282</v>
      </c>
      <c r="F3004" s="281">
        <v>2</v>
      </c>
      <c r="G3004" s="281" t="s">
        <v>282</v>
      </c>
      <c r="H3004" s="303">
        <v>39040</v>
      </c>
      <c r="I3004" s="281">
        <v>24</v>
      </c>
      <c r="J3004" s="281" t="s">
        <v>260</v>
      </c>
      <c r="K3004" s="281">
        <v>266</v>
      </c>
      <c r="L3004" s="281" t="s">
        <v>386</v>
      </c>
      <c r="M3004" s="281">
        <v>5086</v>
      </c>
      <c r="N3004" s="281" t="s">
        <v>5610</v>
      </c>
      <c r="O3004" s="281">
        <v>2</v>
      </c>
      <c r="P3004" s="281" t="s">
        <v>303</v>
      </c>
      <c r="W3004" s="281">
        <v>-20</v>
      </c>
      <c r="X3004" s="281" t="s">
        <v>1574</v>
      </c>
      <c r="AA3004" s="281">
        <v>-1</v>
      </c>
      <c r="AB3004" s="281" t="s">
        <v>7787</v>
      </c>
      <c r="AC3004" s="303">
        <v>44871</v>
      </c>
      <c r="AD3004" s="281" t="s">
        <v>11542</v>
      </c>
      <c r="AE3004" s="281" t="s">
        <v>5611</v>
      </c>
      <c r="AF3004" s="281" t="s">
        <v>266</v>
      </c>
      <c r="AG3004" s="281" t="s">
        <v>5612</v>
      </c>
      <c r="AI3004" s="281" t="s">
        <v>5613</v>
      </c>
      <c r="AJ3004" s="281" t="s">
        <v>11484</v>
      </c>
      <c r="AN3004" s="303">
        <v>44713</v>
      </c>
      <c r="AP3004" s="284">
        <f t="shared" si="421"/>
        <v>2997</v>
      </c>
      <c r="AQ3004" s="284" t="str">
        <f t="shared" si="422"/>
        <v>馬場紗生1</v>
      </c>
      <c r="AR3004" s="284" t="str">
        <f t="shared" si="423"/>
        <v>ばばさき1</v>
      </c>
      <c r="AS3004" s="284">
        <f t="shared" si="424"/>
        <v>1763038</v>
      </c>
      <c r="AT3004" s="284" t="str">
        <f t="shared" si="417"/>
        <v>馬場紗生</v>
      </c>
      <c r="AU3004" s="284">
        <f>IF(AT3004="","",COUNTIF(AT$8:AT3004,AT3004))</f>
        <v>1</v>
      </c>
      <c r="AV3004" s="284" t="str">
        <f t="shared" si="418"/>
        <v>ばばさき</v>
      </c>
      <c r="AW3004" s="284">
        <f>IF(AV3004="","",COUNTIF(AV$8:AV3004,AV3004))</f>
        <v>1</v>
      </c>
      <c r="AX3004" s="284" t="str">
        <f t="shared" si="416"/>
        <v/>
      </c>
      <c r="AY3004" s="284" t="str">
        <f t="shared" si="419"/>
        <v/>
      </c>
      <c r="AZ3004" s="284" t="str">
        <f t="shared" si="420"/>
        <v/>
      </c>
    </row>
    <row r="3005" spans="1:52" ht="18" customHeight="1">
      <c r="A3005" s="281">
        <v>1763242</v>
      </c>
      <c r="B3005" s="281" t="s">
        <v>9282</v>
      </c>
      <c r="C3005" s="281" t="s">
        <v>9283</v>
      </c>
      <c r="D3005" s="281" t="s">
        <v>9284</v>
      </c>
      <c r="E3005" s="281" t="s">
        <v>1543</v>
      </c>
      <c r="F3005" s="281">
        <v>2</v>
      </c>
      <c r="G3005" s="281" t="s">
        <v>282</v>
      </c>
      <c r="H3005" s="303">
        <v>39041</v>
      </c>
      <c r="I3005" s="281">
        <v>24</v>
      </c>
      <c r="J3005" s="281" t="s">
        <v>260</v>
      </c>
      <c r="K3005" s="281">
        <v>267</v>
      </c>
      <c r="L3005" s="281" t="s">
        <v>328</v>
      </c>
      <c r="M3005" s="281">
        <v>2028</v>
      </c>
      <c r="N3005" s="281" t="s">
        <v>341</v>
      </c>
      <c r="O3005" s="281">
        <v>2</v>
      </c>
      <c r="P3005" s="281" t="s">
        <v>303</v>
      </c>
      <c r="W3005" s="281">
        <v>-20</v>
      </c>
      <c r="X3005" s="281" t="s">
        <v>1574</v>
      </c>
      <c r="AA3005" s="281">
        <v>-1</v>
      </c>
      <c r="AB3005" s="281" t="s">
        <v>7787</v>
      </c>
      <c r="AC3005" s="303">
        <v>44871</v>
      </c>
      <c r="AD3005" s="281" t="s">
        <v>11542</v>
      </c>
      <c r="AE3005" s="281" t="s">
        <v>3732</v>
      </c>
      <c r="AF3005" s="281" t="s">
        <v>266</v>
      </c>
      <c r="AG3005" s="281" t="s">
        <v>5794</v>
      </c>
      <c r="AI3005" s="281" t="s">
        <v>5795</v>
      </c>
      <c r="AJ3005" s="281" t="s">
        <v>11500</v>
      </c>
      <c r="AN3005" s="303">
        <v>44713</v>
      </c>
      <c r="AP3005" s="284">
        <f t="shared" si="421"/>
        <v>2998</v>
      </c>
      <c r="AQ3005" s="284" t="str">
        <f t="shared" si="422"/>
        <v>江村花織1</v>
      </c>
      <c r="AR3005" s="284" t="str">
        <f t="shared" si="423"/>
        <v>えむらかおり1</v>
      </c>
      <c r="AS3005" s="284">
        <f t="shared" si="424"/>
        <v>1763242</v>
      </c>
      <c r="AT3005" s="284" t="str">
        <f t="shared" si="417"/>
        <v>江村花織</v>
      </c>
      <c r="AU3005" s="284">
        <f>IF(AT3005="","",COUNTIF(AT$8:AT3005,AT3005))</f>
        <v>1</v>
      </c>
      <c r="AV3005" s="284" t="str">
        <f t="shared" si="418"/>
        <v>えむらかおり</v>
      </c>
      <c r="AW3005" s="284">
        <f>IF(AV3005="","",COUNTIF(AV$8:AV3005,AV3005))</f>
        <v>1</v>
      </c>
      <c r="AX3005" s="284" t="str">
        <f t="shared" si="416"/>
        <v/>
      </c>
      <c r="AY3005" s="284" t="str">
        <f t="shared" si="419"/>
        <v/>
      </c>
      <c r="AZ3005" s="284" t="str">
        <f t="shared" si="420"/>
        <v/>
      </c>
    </row>
    <row r="3006" spans="1:52" ht="18" customHeight="1">
      <c r="A3006" s="281">
        <v>1763266</v>
      </c>
      <c r="B3006" s="281" t="s">
        <v>2295</v>
      </c>
      <c r="C3006" s="281" t="s">
        <v>9285</v>
      </c>
      <c r="D3006" s="281" t="s">
        <v>2297</v>
      </c>
      <c r="E3006" s="281" t="s">
        <v>9286</v>
      </c>
      <c r="F3006" s="281">
        <v>1</v>
      </c>
      <c r="G3006" s="281" t="s">
        <v>259</v>
      </c>
      <c r="H3006" s="303">
        <v>39043</v>
      </c>
      <c r="I3006" s="281">
        <v>24</v>
      </c>
      <c r="J3006" s="281" t="s">
        <v>260</v>
      </c>
      <c r="K3006" s="281">
        <v>264</v>
      </c>
      <c r="L3006" s="281" t="s">
        <v>301</v>
      </c>
      <c r="M3006" s="281">
        <v>2016</v>
      </c>
      <c r="N3006" s="281" t="s">
        <v>5489</v>
      </c>
      <c r="O3006" s="281">
        <v>2</v>
      </c>
      <c r="P3006" s="281" t="s">
        <v>303</v>
      </c>
      <c r="W3006" s="281">
        <v>-20</v>
      </c>
      <c r="X3006" s="281" t="s">
        <v>1574</v>
      </c>
      <c r="AA3006" s="281">
        <v>-1</v>
      </c>
      <c r="AB3006" s="281" t="s">
        <v>7787</v>
      </c>
      <c r="AC3006" s="303">
        <v>44871</v>
      </c>
      <c r="AD3006" s="281" t="s">
        <v>11542</v>
      </c>
      <c r="AE3006" s="281" t="s">
        <v>346</v>
      </c>
      <c r="AF3006" s="281" t="s">
        <v>266</v>
      </c>
      <c r="AG3006" s="281" t="s">
        <v>4983</v>
      </c>
      <c r="AN3006" s="303">
        <v>44713</v>
      </c>
      <c r="AP3006" s="284">
        <f t="shared" si="421"/>
        <v>2999</v>
      </c>
      <c r="AQ3006" s="284" t="str">
        <f t="shared" si="422"/>
        <v>湯本悠行1</v>
      </c>
      <c r="AR3006" s="284" t="str">
        <f t="shared" si="423"/>
        <v>ゆもとゆあん1</v>
      </c>
      <c r="AS3006" s="284">
        <f t="shared" si="424"/>
        <v>1763266</v>
      </c>
      <c r="AT3006" s="284" t="str">
        <f t="shared" si="417"/>
        <v>湯本悠行</v>
      </c>
      <c r="AU3006" s="284">
        <f>IF(AT3006="","",COUNTIF(AT$8:AT3006,AT3006))</f>
        <v>1</v>
      </c>
      <c r="AV3006" s="284" t="str">
        <f t="shared" si="418"/>
        <v>ゆもとゆあん</v>
      </c>
      <c r="AW3006" s="284">
        <f>IF(AV3006="","",COUNTIF(AV$8:AV3006,AV3006))</f>
        <v>1</v>
      </c>
      <c r="AX3006" s="284" t="str">
        <f t="shared" si="416"/>
        <v/>
      </c>
      <c r="AY3006" s="284" t="str">
        <f t="shared" si="419"/>
        <v/>
      </c>
      <c r="AZ3006" s="284" t="str">
        <f t="shared" si="420"/>
        <v/>
      </c>
    </row>
    <row r="3007" spans="1:52" ht="18" customHeight="1">
      <c r="A3007" s="281">
        <v>1763267</v>
      </c>
      <c r="B3007" s="281" t="s">
        <v>9287</v>
      </c>
      <c r="C3007" s="281" t="s">
        <v>9288</v>
      </c>
      <c r="D3007" s="281" t="s">
        <v>9289</v>
      </c>
      <c r="E3007" s="281" t="s">
        <v>4798</v>
      </c>
      <c r="F3007" s="281">
        <v>1</v>
      </c>
      <c r="G3007" s="281" t="s">
        <v>259</v>
      </c>
      <c r="H3007" s="303">
        <v>39043</v>
      </c>
      <c r="I3007" s="281">
        <v>24</v>
      </c>
      <c r="J3007" s="281" t="s">
        <v>260</v>
      </c>
      <c r="K3007" s="281">
        <v>264</v>
      </c>
      <c r="L3007" s="281" t="s">
        <v>301</v>
      </c>
      <c r="M3007" s="281">
        <v>2016</v>
      </c>
      <c r="N3007" s="281" t="s">
        <v>5489</v>
      </c>
      <c r="O3007" s="281">
        <v>2</v>
      </c>
      <c r="P3007" s="281" t="s">
        <v>303</v>
      </c>
      <c r="W3007" s="281">
        <v>-20</v>
      </c>
      <c r="X3007" s="281" t="s">
        <v>1574</v>
      </c>
      <c r="AA3007" s="281">
        <v>-1</v>
      </c>
      <c r="AB3007" s="281" t="s">
        <v>7787</v>
      </c>
      <c r="AC3007" s="303">
        <v>44871</v>
      </c>
      <c r="AD3007" s="281" t="s">
        <v>11542</v>
      </c>
      <c r="AE3007" s="281" t="s">
        <v>346</v>
      </c>
      <c r="AF3007" s="281" t="s">
        <v>266</v>
      </c>
      <c r="AG3007" s="281" t="s">
        <v>4983</v>
      </c>
      <c r="AN3007" s="303">
        <v>44713</v>
      </c>
      <c r="AP3007" s="284">
        <f t="shared" si="421"/>
        <v>3000</v>
      </c>
      <c r="AQ3007" s="284" t="str">
        <f t="shared" si="422"/>
        <v>海谷和輝1</v>
      </c>
      <c r="AR3007" s="284" t="str">
        <f t="shared" si="423"/>
        <v>かいやかずき1</v>
      </c>
      <c r="AS3007" s="284">
        <f t="shared" si="424"/>
        <v>1763267</v>
      </c>
      <c r="AT3007" s="284" t="str">
        <f t="shared" si="417"/>
        <v>海谷和輝</v>
      </c>
      <c r="AU3007" s="284">
        <f>IF(AT3007="","",COUNTIF(AT$8:AT3007,AT3007))</f>
        <v>1</v>
      </c>
      <c r="AV3007" s="284" t="str">
        <f t="shared" si="418"/>
        <v>かいやかずき</v>
      </c>
      <c r="AW3007" s="284">
        <f>IF(AV3007="","",COUNTIF(AV$8:AV3007,AV3007))</f>
        <v>1</v>
      </c>
      <c r="AX3007" s="284" t="str">
        <f t="shared" si="416"/>
        <v/>
      </c>
      <c r="AY3007" s="284" t="str">
        <f t="shared" si="419"/>
        <v/>
      </c>
      <c r="AZ3007" s="284" t="str">
        <f t="shared" si="420"/>
        <v/>
      </c>
    </row>
    <row r="3008" spans="1:52" ht="18" customHeight="1">
      <c r="A3008" s="281">
        <v>1763119</v>
      </c>
      <c r="B3008" s="281" t="s">
        <v>6153</v>
      </c>
      <c r="C3008" s="281" t="s">
        <v>5170</v>
      </c>
      <c r="D3008" s="281" t="s">
        <v>5392</v>
      </c>
      <c r="E3008" s="281" t="s">
        <v>4900</v>
      </c>
      <c r="F3008" s="281">
        <v>2</v>
      </c>
      <c r="G3008" s="281" t="s">
        <v>282</v>
      </c>
      <c r="H3008" s="303">
        <v>39045</v>
      </c>
      <c r="I3008" s="281">
        <v>24</v>
      </c>
      <c r="J3008" s="281" t="s">
        <v>260</v>
      </c>
      <c r="K3008" s="281">
        <v>267</v>
      </c>
      <c r="L3008" s="281" t="s">
        <v>328</v>
      </c>
      <c r="M3008" s="281">
        <v>2039</v>
      </c>
      <c r="N3008" s="281" t="s">
        <v>5672</v>
      </c>
      <c r="O3008" s="281">
        <v>2</v>
      </c>
      <c r="P3008" s="281" t="s">
        <v>303</v>
      </c>
      <c r="W3008" s="281">
        <v>-20</v>
      </c>
      <c r="X3008" s="281" t="s">
        <v>1574</v>
      </c>
      <c r="AA3008" s="281">
        <v>-1</v>
      </c>
      <c r="AB3008" s="281" t="s">
        <v>7787</v>
      </c>
      <c r="AC3008" s="303">
        <v>44871</v>
      </c>
      <c r="AD3008" s="281" t="s">
        <v>11542</v>
      </c>
      <c r="AE3008" s="281" t="s">
        <v>5673</v>
      </c>
      <c r="AF3008" s="281" t="s">
        <v>266</v>
      </c>
      <c r="AG3008" s="281" t="s">
        <v>5674</v>
      </c>
      <c r="AH3008" s="281" t="s">
        <v>5675</v>
      </c>
      <c r="AI3008" s="281" t="s">
        <v>5676</v>
      </c>
      <c r="AJ3008" s="281" t="s">
        <v>11492</v>
      </c>
      <c r="AN3008" s="303">
        <v>44713</v>
      </c>
      <c r="AP3008" s="284">
        <f t="shared" si="421"/>
        <v>3001</v>
      </c>
      <c r="AQ3008" s="284" t="str">
        <f t="shared" si="422"/>
        <v>宮﨑希1</v>
      </c>
      <c r="AR3008" s="284" t="str">
        <f t="shared" si="423"/>
        <v>みやざきのぞみ1</v>
      </c>
      <c r="AS3008" s="284">
        <f t="shared" si="424"/>
        <v>1763119</v>
      </c>
      <c r="AT3008" s="284" t="str">
        <f t="shared" si="417"/>
        <v>宮﨑希</v>
      </c>
      <c r="AU3008" s="284">
        <f>IF(AT3008="","",COUNTIF(AT$8:AT3008,AT3008))</f>
        <v>1</v>
      </c>
      <c r="AV3008" s="284" t="str">
        <f t="shared" si="418"/>
        <v>みやざきのぞみ</v>
      </c>
      <c r="AW3008" s="284">
        <f>IF(AV3008="","",COUNTIF(AV$8:AV3008,AV3008))</f>
        <v>1</v>
      </c>
      <c r="AX3008" s="284" t="str">
        <f t="shared" si="416"/>
        <v/>
      </c>
      <c r="AY3008" s="284" t="str">
        <f t="shared" si="419"/>
        <v/>
      </c>
      <c r="AZ3008" s="284" t="str">
        <f t="shared" si="420"/>
        <v/>
      </c>
    </row>
    <row r="3009" spans="1:52" ht="18" customHeight="1">
      <c r="A3009" s="281">
        <v>1763090</v>
      </c>
      <c r="B3009" s="281" t="s">
        <v>8680</v>
      </c>
      <c r="C3009" s="281" t="s">
        <v>9290</v>
      </c>
      <c r="D3009" s="281" t="s">
        <v>548</v>
      </c>
      <c r="E3009" s="281" t="s">
        <v>8267</v>
      </c>
      <c r="F3009" s="281">
        <v>1</v>
      </c>
      <c r="G3009" s="281" t="s">
        <v>259</v>
      </c>
      <c r="H3009" s="303">
        <v>39050</v>
      </c>
      <c r="I3009" s="281">
        <v>24</v>
      </c>
      <c r="J3009" s="281" t="s">
        <v>260</v>
      </c>
      <c r="K3009" s="281">
        <v>267</v>
      </c>
      <c r="L3009" s="281" t="s">
        <v>328</v>
      </c>
      <c r="M3009" s="281">
        <v>2024</v>
      </c>
      <c r="N3009" s="281" t="s">
        <v>5659</v>
      </c>
      <c r="O3009" s="281">
        <v>2</v>
      </c>
      <c r="P3009" s="281" t="s">
        <v>303</v>
      </c>
      <c r="W3009" s="281">
        <v>-20</v>
      </c>
      <c r="X3009" s="281" t="s">
        <v>1574</v>
      </c>
      <c r="AA3009" s="281">
        <v>-1</v>
      </c>
      <c r="AB3009" s="281" t="s">
        <v>7787</v>
      </c>
      <c r="AC3009" s="303">
        <v>44871</v>
      </c>
      <c r="AD3009" s="281" t="s">
        <v>11542</v>
      </c>
      <c r="AE3009" s="281" t="s">
        <v>2079</v>
      </c>
      <c r="AF3009" s="281" t="s">
        <v>266</v>
      </c>
      <c r="AG3009" s="281" t="s">
        <v>7401</v>
      </c>
      <c r="AH3009" s="281" t="s">
        <v>5661</v>
      </c>
      <c r="AI3009" s="281" t="s">
        <v>5662</v>
      </c>
      <c r="AJ3009" s="281" t="s">
        <v>11491</v>
      </c>
      <c r="AN3009" s="303">
        <v>44713</v>
      </c>
      <c r="AP3009" s="284">
        <f t="shared" si="421"/>
        <v>3002</v>
      </c>
      <c r="AQ3009" s="284" t="str">
        <f t="shared" si="422"/>
        <v>髙井淳平1</v>
      </c>
      <c r="AR3009" s="284" t="str">
        <f t="shared" si="423"/>
        <v>たかいじゅんぺい1</v>
      </c>
      <c r="AS3009" s="284">
        <f t="shared" si="424"/>
        <v>1763090</v>
      </c>
      <c r="AT3009" s="284" t="str">
        <f t="shared" si="417"/>
        <v>髙井淳平</v>
      </c>
      <c r="AU3009" s="284">
        <f>IF(AT3009="","",COUNTIF(AT$8:AT3009,AT3009))</f>
        <v>1</v>
      </c>
      <c r="AV3009" s="284" t="str">
        <f t="shared" si="418"/>
        <v>たかいじゅんぺい</v>
      </c>
      <c r="AW3009" s="284">
        <f>IF(AV3009="","",COUNTIF(AV$8:AV3009,AV3009))</f>
        <v>1</v>
      </c>
      <c r="AX3009" s="284" t="str">
        <f t="shared" si="416"/>
        <v/>
      </c>
      <c r="AY3009" s="284" t="str">
        <f t="shared" si="419"/>
        <v/>
      </c>
      <c r="AZ3009" s="284" t="str">
        <f t="shared" si="420"/>
        <v/>
      </c>
    </row>
    <row r="3010" spans="1:52" ht="18" customHeight="1">
      <c r="A3010" s="281">
        <v>1763093</v>
      </c>
      <c r="B3010" s="281" t="s">
        <v>3094</v>
      </c>
      <c r="C3010" s="281" t="s">
        <v>9291</v>
      </c>
      <c r="D3010" s="281" t="s">
        <v>3096</v>
      </c>
      <c r="E3010" s="281" t="s">
        <v>3385</v>
      </c>
      <c r="F3010" s="281">
        <v>1</v>
      </c>
      <c r="G3010" s="281" t="s">
        <v>259</v>
      </c>
      <c r="H3010" s="303">
        <v>39052</v>
      </c>
      <c r="I3010" s="281">
        <v>24</v>
      </c>
      <c r="J3010" s="281" t="s">
        <v>260</v>
      </c>
      <c r="K3010" s="281">
        <v>267</v>
      </c>
      <c r="L3010" s="281" t="s">
        <v>328</v>
      </c>
      <c r="M3010" s="281">
        <v>2024</v>
      </c>
      <c r="N3010" s="281" t="s">
        <v>5659</v>
      </c>
      <c r="O3010" s="281">
        <v>2</v>
      </c>
      <c r="P3010" s="281" t="s">
        <v>303</v>
      </c>
      <c r="W3010" s="281">
        <v>-20</v>
      </c>
      <c r="X3010" s="281" t="s">
        <v>1574</v>
      </c>
      <c r="AA3010" s="281">
        <v>-1</v>
      </c>
      <c r="AB3010" s="281" t="s">
        <v>7787</v>
      </c>
      <c r="AC3010" s="303">
        <v>44871</v>
      </c>
      <c r="AD3010" s="281" t="s">
        <v>11542</v>
      </c>
      <c r="AE3010" s="281" t="s">
        <v>2079</v>
      </c>
      <c r="AF3010" s="281" t="s">
        <v>266</v>
      </c>
      <c r="AG3010" s="281" t="s">
        <v>7401</v>
      </c>
      <c r="AH3010" s="281" t="s">
        <v>5661</v>
      </c>
      <c r="AI3010" s="281" t="s">
        <v>5662</v>
      </c>
      <c r="AJ3010" s="281" t="s">
        <v>11491</v>
      </c>
      <c r="AN3010" s="303">
        <v>44713</v>
      </c>
      <c r="AP3010" s="284">
        <f t="shared" si="421"/>
        <v>3003</v>
      </c>
      <c r="AQ3010" s="284" t="str">
        <f t="shared" si="422"/>
        <v>金子慶大1</v>
      </c>
      <c r="AR3010" s="284" t="str">
        <f t="shared" si="423"/>
        <v>かねこけいた1</v>
      </c>
      <c r="AS3010" s="284">
        <f t="shared" si="424"/>
        <v>1763093</v>
      </c>
      <c r="AT3010" s="284" t="str">
        <f t="shared" si="417"/>
        <v>金子慶大</v>
      </c>
      <c r="AU3010" s="284">
        <f>IF(AT3010="","",COUNTIF(AT$8:AT3010,AT3010))</f>
        <v>1</v>
      </c>
      <c r="AV3010" s="284" t="str">
        <f t="shared" si="418"/>
        <v>かねこけいた</v>
      </c>
      <c r="AW3010" s="284">
        <f>IF(AV3010="","",COUNTIF(AV$8:AV3010,AV3010))</f>
        <v>1</v>
      </c>
      <c r="AX3010" s="284" t="str">
        <f t="shared" si="416"/>
        <v/>
      </c>
      <c r="AY3010" s="284" t="str">
        <f t="shared" si="419"/>
        <v/>
      </c>
      <c r="AZ3010" s="284" t="str">
        <f t="shared" si="420"/>
        <v/>
      </c>
    </row>
    <row r="3011" spans="1:52" ht="18" customHeight="1">
      <c r="A3011" s="281">
        <v>1763166</v>
      </c>
      <c r="B3011" s="281" t="s">
        <v>2967</v>
      </c>
      <c r="C3011" s="281" t="s">
        <v>4793</v>
      </c>
      <c r="D3011" s="281" t="s">
        <v>2969</v>
      </c>
      <c r="E3011" s="281" t="s">
        <v>3582</v>
      </c>
      <c r="F3011" s="281">
        <v>2</v>
      </c>
      <c r="G3011" s="281" t="s">
        <v>282</v>
      </c>
      <c r="H3011" s="303">
        <v>39053</v>
      </c>
      <c r="I3011" s="281">
        <v>24</v>
      </c>
      <c r="J3011" s="281" t="s">
        <v>260</v>
      </c>
      <c r="K3011" s="281">
        <v>266</v>
      </c>
      <c r="L3011" s="281" t="s">
        <v>386</v>
      </c>
      <c r="M3011" s="281">
        <v>2021</v>
      </c>
      <c r="N3011" s="281" t="s">
        <v>387</v>
      </c>
      <c r="O3011" s="281">
        <v>2</v>
      </c>
      <c r="P3011" s="281" t="s">
        <v>303</v>
      </c>
      <c r="W3011" s="281">
        <v>-20</v>
      </c>
      <c r="X3011" s="281" t="s">
        <v>1574</v>
      </c>
      <c r="AA3011" s="281">
        <v>-1</v>
      </c>
      <c r="AB3011" s="281" t="s">
        <v>7787</v>
      </c>
      <c r="AC3011" s="303">
        <v>44871</v>
      </c>
      <c r="AD3011" s="281" t="s">
        <v>11542</v>
      </c>
      <c r="AF3011" s="281" t="s">
        <v>266</v>
      </c>
      <c r="AG3011" s="281" t="s">
        <v>5799</v>
      </c>
      <c r="AI3011" s="281" t="s">
        <v>5800</v>
      </c>
      <c r="AJ3011" s="281" t="s">
        <v>11501</v>
      </c>
      <c r="AN3011" s="303">
        <v>44713</v>
      </c>
      <c r="AP3011" s="284">
        <f t="shared" si="421"/>
        <v>3004</v>
      </c>
      <c r="AQ3011" s="284" t="str">
        <f t="shared" si="422"/>
        <v>町田晴香1</v>
      </c>
      <c r="AR3011" s="284" t="str">
        <f t="shared" si="423"/>
        <v>まちだはるか1</v>
      </c>
      <c r="AS3011" s="284">
        <f t="shared" si="424"/>
        <v>1763166</v>
      </c>
      <c r="AT3011" s="284" t="str">
        <f t="shared" si="417"/>
        <v>町田晴香</v>
      </c>
      <c r="AU3011" s="284">
        <f>IF(AT3011="","",COUNTIF(AT$8:AT3011,AT3011))</f>
        <v>1</v>
      </c>
      <c r="AV3011" s="284" t="str">
        <f t="shared" si="418"/>
        <v>まちだはるか</v>
      </c>
      <c r="AW3011" s="284">
        <f>IF(AV3011="","",COUNTIF(AV$8:AV3011,AV3011))</f>
        <v>1</v>
      </c>
      <c r="AX3011" s="284" t="str">
        <f t="shared" si="416"/>
        <v/>
      </c>
      <c r="AY3011" s="284" t="str">
        <f t="shared" si="419"/>
        <v/>
      </c>
      <c r="AZ3011" s="284" t="str">
        <f t="shared" si="420"/>
        <v/>
      </c>
    </row>
    <row r="3012" spans="1:52" ht="18" customHeight="1">
      <c r="A3012" s="281">
        <v>1763182</v>
      </c>
      <c r="B3012" s="281" t="s">
        <v>9292</v>
      </c>
      <c r="C3012" s="281" t="s">
        <v>9293</v>
      </c>
      <c r="D3012" s="281" t="s">
        <v>9294</v>
      </c>
      <c r="E3012" s="281" t="s">
        <v>6088</v>
      </c>
      <c r="F3012" s="281">
        <v>2</v>
      </c>
      <c r="G3012" s="281" t="s">
        <v>282</v>
      </c>
      <c r="H3012" s="303">
        <v>39053</v>
      </c>
      <c r="I3012" s="281">
        <v>24</v>
      </c>
      <c r="J3012" s="281" t="s">
        <v>260</v>
      </c>
      <c r="K3012" s="281">
        <v>267</v>
      </c>
      <c r="L3012" s="281" t="s">
        <v>328</v>
      </c>
      <c r="M3012" s="281">
        <v>2034</v>
      </c>
      <c r="N3012" s="281" t="s">
        <v>5638</v>
      </c>
      <c r="O3012" s="281">
        <v>2</v>
      </c>
      <c r="P3012" s="281" t="s">
        <v>303</v>
      </c>
      <c r="W3012" s="281">
        <v>-20</v>
      </c>
      <c r="X3012" s="281" t="s">
        <v>1574</v>
      </c>
      <c r="AA3012" s="281">
        <v>-1</v>
      </c>
      <c r="AB3012" s="281" t="s">
        <v>7787</v>
      </c>
      <c r="AC3012" s="303">
        <v>44871</v>
      </c>
      <c r="AD3012" s="281" t="s">
        <v>11542</v>
      </c>
      <c r="AE3012" s="281" t="s">
        <v>5639</v>
      </c>
      <c r="AF3012" s="281" t="s">
        <v>266</v>
      </c>
      <c r="AG3012" s="281" t="s">
        <v>5640</v>
      </c>
      <c r="AI3012" s="281" t="s">
        <v>5641</v>
      </c>
      <c r="AJ3012" s="281" t="s">
        <v>11488</v>
      </c>
      <c r="AN3012" s="303">
        <v>44713</v>
      </c>
      <c r="AP3012" s="284">
        <f t="shared" si="421"/>
        <v>3005</v>
      </c>
      <c r="AQ3012" s="284" t="str">
        <f t="shared" si="422"/>
        <v>滝口天羽1</v>
      </c>
      <c r="AR3012" s="284" t="str">
        <f t="shared" si="423"/>
        <v>たきぐちあまね1</v>
      </c>
      <c r="AS3012" s="284">
        <f t="shared" si="424"/>
        <v>1763182</v>
      </c>
      <c r="AT3012" s="284" t="str">
        <f t="shared" si="417"/>
        <v>滝口天羽</v>
      </c>
      <c r="AU3012" s="284">
        <f>IF(AT3012="","",COUNTIF(AT$8:AT3012,AT3012))</f>
        <v>1</v>
      </c>
      <c r="AV3012" s="284" t="str">
        <f t="shared" si="418"/>
        <v>たきぐちあまね</v>
      </c>
      <c r="AW3012" s="284">
        <f>IF(AV3012="","",COUNTIF(AV$8:AV3012,AV3012))</f>
        <v>1</v>
      </c>
      <c r="AX3012" s="284" t="str">
        <f t="shared" si="416"/>
        <v/>
      </c>
      <c r="AY3012" s="284" t="str">
        <f t="shared" si="419"/>
        <v/>
      </c>
      <c r="AZ3012" s="284" t="str">
        <f t="shared" si="420"/>
        <v/>
      </c>
    </row>
    <row r="3013" spans="1:52" ht="18" customHeight="1">
      <c r="A3013" s="281">
        <v>1754357</v>
      </c>
      <c r="B3013" s="281" t="s">
        <v>309</v>
      </c>
      <c r="C3013" s="281" t="s">
        <v>9295</v>
      </c>
      <c r="D3013" s="281" t="s">
        <v>2363</v>
      </c>
      <c r="E3013" s="281" t="s">
        <v>9296</v>
      </c>
      <c r="F3013" s="281">
        <v>1</v>
      </c>
      <c r="G3013" s="281" t="s">
        <v>259</v>
      </c>
      <c r="H3013" s="303">
        <v>39054</v>
      </c>
      <c r="I3013" s="281">
        <v>24</v>
      </c>
      <c r="J3013" s="281" t="s">
        <v>260</v>
      </c>
      <c r="K3013" s="281">
        <v>279</v>
      </c>
      <c r="L3013" s="281" t="s">
        <v>308</v>
      </c>
      <c r="M3013" s="281">
        <v>2105</v>
      </c>
      <c r="N3013" s="281" t="s">
        <v>7609</v>
      </c>
      <c r="O3013" s="281">
        <v>2</v>
      </c>
      <c r="P3013" s="281" t="s">
        <v>303</v>
      </c>
      <c r="Q3013" s="281">
        <v>0</v>
      </c>
      <c r="S3013" s="281">
        <v>0</v>
      </c>
      <c r="W3013" s="281">
        <v>-20</v>
      </c>
      <c r="X3013" s="281" t="s">
        <v>1574</v>
      </c>
      <c r="AA3013" s="281">
        <v>-1</v>
      </c>
      <c r="AB3013" s="281" t="s">
        <v>7787</v>
      </c>
      <c r="AC3013" s="303">
        <v>44871</v>
      </c>
      <c r="AD3013" s="281" t="s">
        <v>11543</v>
      </c>
      <c r="AN3013" s="303">
        <v>44668</v>
      </c>
      <c r="AP3013" s="284">
        <f t="shared" si="421"/>
        <v>3006</v>
      </c>
      <c r="AQ3013" s="284" t="str">
        <f t="shared" si="422"/>
        <v>飯島翔生1</v>
      </c>
      <c r="AR3013" s="284" t="str">
        <f t="shared" si="423"/>
        <v>いいじまとき1</v>
      </c>
      <c r="AS3013" s="284">
        <f t="shared" si="424"/>
        <v>1754357</v>
      </c>
      <c r="AT3013" s="284" t="str">
        <f t="shared" si="417"/>
        <v>飯島翔生</v>
      </c>
      <c r="AU3013" s="284">
        <f>IF(AT3013="","",COUNTIF(AT$8:AT3013,AT3013))</f>
        <v>1</v>
      </c>
      <c r="AV3013" s="284" t="str">
        <f t="shared" si="418"/>
        <v>いいじまとき</v>
      </c>
      <c r="AW3013" s="284">
        <f>IF(AV3013="","",COUNTIF(AV$8:AV3013,AV3013))</f>
        <v>1</v>
      </c>
      <c r="AX3013" s="284" t="str">
        <f t="shared" si="416"/>
        <v/>
      </c>
      <c r="AY3013" s="284" t="str">
        <f t="shared" si="419"/>
        <v/>
      </c>
      <c r="AZ3013" s="284" t="str">
        <f t="shared" si="420"/>
        <v/>
      </c>
    </row>
    <row r="3014" spans="1:52" ht="18" customHeight="1">
      <c r="A3014" s="281">
        <v>1763259</v>
      </c>
      <c r="B3014" s="281" t="s">
        <v>8904</v>
      </c>
      <c r="C3014" s="281" t="s">
        <v>9297</v>
      </c>
      <c r="D3014" s="281" t="s">
        <v>8905</v>
      </c>
      <c r="E3014" s="281" t="s">
        <v>1751</v>
      </c>
      <c r="F3014" s="281">
        <v>2</v>
      </c>
      <c r="G3014" s="281" t="s">
        <v>282</v>
      </c>
      <c r="H3014" s="303">
        <v>39054</v>
      </c>
      <c r="I3014" s="281">
        <v>24</v>
      </c>
      <c r="J3014" s="281" t="s">
        <v>260</v>
      </c>
      <c r="K3014" s="281">
        <v>267</v>
      </c>
      <c r="L3014" s="281" t="s">
        <v>328</v>
      </c>
      <c r="M3014" s="281">
        <v>2028</v>
      </c>
      <c r="N3014" s="281" t="s">
        <v>341</v>
      </c>
      <c r="O3014" s="281">
        <v>2</v>
      </c>
      <c r="P3014" s="281" t="s">
        <v>303</v>
      </c>
      <c r="W3014" s="281">
        <v>-20</v>
      </c>
      <c r="X3014" s="281" t="s">
        <v>1574</v>
      </c>
      <c r="AA3014" s="281">
        <v>-1</v>
      </c>
      <c r="AB3014" s="281" t="s">
        <v>7787</v>
      </c>
      <c r="AC3014" s="303">
        <v>44871</v>
      </c>
      <c r="AD3014" s="281" t="s">
        <v>11542</v>
      </c>
      <c r="AE3014" s="281" t="s">
        <v>9298</v>
      </c>
      <c r="AF3014" s="281" t="s">
        <v>266</v>
      </c>
      <c r="AG3014" s="281" t="s">
        <v>5794</v>
      </c>
      <c r="AI3014" s="281" t="s">
        <v>5795</v>
      </c>
      <c r="AJ3014" s="281" t="s">
        <v>11500</v>
      </c>
      <c r="AN3014" s="303">
        <v>44713</v>
      </c>
      <c r="AP3014" s="284">
        <f t="shared" si="421"/>
        <v>3007</v>
      </c>
      <c r="AQ3014" s="284" t="str">
        <f t="shared" si="422"/>
        <v>野中美乃莉1</v>
      </c>
      <c r="AR3014" s="284" t="str">
        <f t="shared" si="423"/>
        <v>のなかみのり1</v>
      </c>
      <c r="AS3014" s="284">
        <f t="shared" si="424"/>
        <v>1763259</v>
      </c>
      <c r="AT3014" s="284" t="str">
        <f t="shared" si="417"/>
        <v>野中美乃莉</v>
      </c>
      <c r="AU3014" s="284">
        <f>IF(AT3014="","",COUNTIF(AT$8:AT3014,AT3014))</f>
        <v>1</v>
      </c>
      <c r="AV3014" s="284" t="str">
        <f t="shared" si="418"/>
        <v>のなかみのり</v>
      </c>
      <c r="AW3014" s="284">
        <f>IF(AV3014="","",COUNTIF(AV$8:AV3014,AV3014))</f>
        <v>1</v>
      </c>
      <c r="AX3014" s="284" t="str">
        <f t="shared" si="416"/>
        <v/>
      </c>
      <c r="AY3014" s="284" t="str">
        <f t="shared" si="419"/>
        <v/>
      </c>
      <c r="AZ3014" s="284" t="str">
        <f t="shared" si="420"/>
        <v/>
      </c>
    </row>
    <row r="3015" spans="1:52" ht="18" customHeight="1">
      <c r="A3015" s="281">
        <v>1764529</v>
      </c>
      <c r="B3015" s="281" t="s">
        <v>2931</v>
      </c>
      <c r="C3015" s="281" t="s">
        <v>9299</v>
      </c>
      <c r="D3015" s="281" t="s">
        <v>2932</v>
      </c>
      <c r="E3015" s="281" t="s">
        <v>9300</v>
      </c>
      <c r="F3015" s="281">
        <v>1</v>
      </c>
      <c r="G3015" s="281" t="s">
        <v>259</v>
      </c>
      <c r="H3015" s="303">
        <v>39056</v>
      </c>
      <c r="I3015" s="281">
        <v>24</v>
      </c>
      <c r="J3015" s="281" t="s">
        <v>260</v>
      </c>
      <c r="K3015" s="281">
        <v>280</v>
      </c>
      <c r="L3015" s="281" t="s">
        <v>334</v>
      </c>
      <c r="M3015" s="281">
        <v>2119</v>
      </c>
      <c r="N3015" s="281" t="s">
        <v>6292</v>
      </c>
      <c r="O3015" s="281">
        <v>2</v>
      </c>
      <c r="P3015" s="281" t="s">
        <v>303</v>
      </c>
      <c r="W3015" s="281">
        <v>-20</v>
      </c>
      <c r="X3015" s="281" t="s">
        <v>1574</v>
      </c>
      <c r="AA3015" s="281">
        <v>-1</v>
      </c>
      <c r="AB3015" s="281" t="s">
        <v>7787</v>
      </c>
      <c r="AC3015" s="303">
        <v>44871</v>
      </c>
      <c r="AD3015" s="281" t="s">
        <v>11543</v>
      </c>
      <c r="AE3015" s="281" t="s">
        <v>6293</v>
      </c>
      <c r="AF3015" s="281" t="s">
        <v>266</v>
      </c>
      <c r="AG3015" s="281" t="s">
        <v>6294</v>
      </c>
      <c r="AI3015" s="281" t="s">
        <v>6295</v>
      </c>
      <c r="AJ3015" s="281" t="s">
        <v>11544</v>
      </c>
      <c r="AN3015" s="303">
        <v>44718</v>
      </c>
      <c r="AP3015" s="284">
        <f t="shared" si="421"/>
        <v>3008</v>
      </c>
      <c r="AQ3015" s="284" t="str">
        <f t="shared" si="422"/>
        <v>太田京介1</v>
      </c>
      <c r="AR3015" s="284" t="str">
        <f t="shared" si="423"/>
        <v>おおたきょうすけ1</v>
      </c>
      <c r="AS3015" s="284">
        <f t="shared" si="424"/>
        <v>1764529</v>
      </c>
      <c r="AT3015" s="284" t="str">
        <f t="shared" si="417"/>
        <v>太田京介</v>
      </c>
      <c r="AU3015" s="284">
        <f>IF(AT3015="","",COUNTIF(AT$8:AT3015,AT3015))</f>
        <v>1</v>
      </c>
      <c r="AV3015" s="284" t="str">
        <f t="shared" si="418"/>
        <v>おおたきょうすけ</v>
      </c>
      <c r="AW3015" s="284">
        <f>IF(AV3015="","",COUNTIF(AV$8:AV3015,AV3015))</f>
        <v>1</v>
      </c>
      <c r="AX3015" s="284" t="str">
        <f t="shared" si="416"/>
        <v/>
      </c>
      <c r="AY3015" s="284" t="str">
        <f t="shared" si="419"/>
        <v/>
      </c>
      <c r="AZ3015" s="284" t="str">
        <f t="shared" si="420"/>
        <v/>
      </c>
    </row>
    <row r="3016" spans="1:52" ht="18" customHeight="1">
      <c r="A3016" s="281">
        <v>1763031</v>
      </c>
      <c r="B3016" s="281" t="s">
        <v>9301</v>
      </c>
      <c r="C3016" s="281" t="s">
        <v>9302</v>
      </c>
      <c r="D3016" s="281" t="s">
        <v>4716</v>
      </c>
      <c r="E3016" s="281" t="s">
        <v>9296</v>
      </c>
      <c r="F3016" s="281">
        <v>1</v>
      </c>
      <c r="G3016" s="281" t="s">
        <v>259</v>
      </c>
      <c r="H3016" s="303">
        <v>39057</v>
      </c>
      <c r="I3016" s="281">
        <v>24</v>
      </c>
      <c r="J3016" s="281" t="s">
        <v>260</v>
      </c>
      <c r="K3016" s="281">
        <v>266</v>
      </c>
      <c r="L3016" s="281" t="s">
        <v>386</v>
      </c>
      <c r="M3016" s="281">
        <v>5086</v>
      </c>
      <c r="N3016" s="281" t="s">
        <v>5610</v>
      </c>
      <c r="O3016" s="281">
        <v>2</v>
      </c>
      <c r="P3016" s="281" t="s">
        <v>303</v>
      </c>
      <c r="W3016" s="281">
        <v>-20</v>
      </c>
      <c r="X3016" s="281" t="s">
        <v>1574</v>
      </c>
      <c r="AA3016" s="281">
        <v>-1</v>
      </c>
      <c r="AB3016" s="281" t="s">
        <v>7787</v>
      </c>
      <c r="AC3016" s="303">
        <v>44871</v>
      </c>
      <c r="AD3016" s="281" t="s">
        <v>11542</v>
      </c>
      <c r="AE3016" s="281" t="s">
        <v>5611</v>
      </c>
      <c r="AF3016" s="281" t="s">
        <v>266</v>
      </c>
      <c r="AG3016" s="281" t="s">
        <v>5612</v>
      </c>
      <c r="AI3016" s="281" t="s">
        <v>5613</v>
      </c>
      <c r="AJ3016" s="281" t="s">
        <v>11484</v>
      </c>
      <c r="AN3016" s="303">
        <v>44713</v>
      </c>
      <c r="AP3016" s="284">
        <f t="shared" si="421"/>
        <v>3009</v>
      </c>
      <c r="AQ3016" s="284" t="str">
        <f t="shared" si="422"/>
        <v>兼田斗希1</v>
      </c>
      <c r="AR3016" s="284" t="str">
        <f t="shared" si="423"/>
        <v>かねだとき1</v>
      </c>
      <c r="AS3016" s="284">
        <f t="shared" si="424"/>
        <v>1763031</v>
      </c>
      <c r="AT3016" s="284" t="str">
        <f t="shared" si="417"/>
        <v>兼田斗希</v>
      </c>
      <c r="AU3016" s="284">
        <f>IF(AT3016="","",COUNTIF(AT$8:AT3016,AT3016))</f>
        <v>1</v>
      </c>
      <c r="AV3016" s="284" t="str">
        <f t="shared" si="418"/>
        <v>かねだとき</v>
      </c>
      <c r="AW3016" s="284">
        <f>IF(AV3016="","",COUNTIF(AV$8:AV3016,AV3016))</f>
        <v>1</v>
      </c>
      <c r="AX3016" s="284" t="str">
        <f t="shared" ref="AX3016:AX3079" si="425">IFERROR(VLOOKUP(AS3016,$BA$11:$BA$38,1,FALSE),"")</f>
        <v/>
      </c>
      <c r="AY3016" s="284" t="str">
        <f t="shared" si="419"/>
        <v/>
      </c>
      <c r="AZ3016" s="284" t="str">
        <f t="shared" si="420"/>
        <v/>
      </c>
    </row>
    <row r="3017" spans="1:52" ht="18" customHeight="1">
      <c r="A3017" s="281">
        <v>1764665</v>
      </c>
      <c r="B3017" s="281" t="s">
        <v>8084</v>
      </c>
      <c r="C3017" s="281" t="s">
        <v>9303</v>
      </c>
      <c r="D3017" s="281" t="s">
        <v>8085</v>
      </c>
      <c r="E3017" s="281" t="s">
        <v>5814</v>
      </c>
      <c r="F3017" s="281">
        <v>2</v>
      </c>
      <c r="G3017" s="281" t="s">
        <v>282</v>
      </c>
      <c r="H3017" s="303">
        <v>39059</v>
      </c>
      <c r="I3017" s="281">
        <v>24</v>
      </c>
      <c r="J3017" s="281" t="s">
        <v>260</v>
      </c>
      <c r="K3017" s="281">
        <v>280</v>
      </c>
      <c r="L3017" s="281" t="s">
        <v>334</v>
      </c>
      <c r="M3017" s="281">
        <v>2120</v>
      </c>
      <c r="N3017" s="281" t="s">
        <v>5717</v>
      </c>
      <c r="O3017" s="281">
        <v>2</v>
      </c>
      <c r="P3017" s="281" t="s">
        <v>303</v>
      </c>
      <c r="Q3017" s="281">
        <v>0</v>
      </c>
      <c r="S3017" s="281">
        <v>0</v>
      </c>
      <c r="V3017" s="281">
        <v>0</v>
      </c>
      <c r="W3017" s="281">
        <v>-20</v>
      </c>
      <c r="X3017" s="281" t="s">
        <v>1574</v>
      </c>
      <c r="AA3017" s="281">
        <v>-1</v>
      </c>
      <c r="AB3017" s="281" t="s">
        <v>7787</v>
      </c>
      <c r="AC3017" s="303">
        <v>44871</v>
      </c>
      <c r="AD3017" s="281" t="s">
        <v>11543</v>
      </c>
      <c r="AE3017" s="281" t="s">
        <v>5718</v>
      </c>
      <c r="AF3017" s="281" t="s">
        <v>266</v>
      </c>
      <c r="AG3017" s="281" t="s">
        <v>5719</v>
      </c>
      <c r="AH3017" s="281" t="s">
        <v>5720</v>
      </c>
      <c r="AI3017" s="281" t="s">
        <v>5720</v>
      </c>
      <c r="AJ3017" s="281" t="s">
        <v>11495</v>
      </c>
      <c r="AN3017" s="303">
        <v>44718</v>
      </c>
      <c r="AP3017" s="284">
        <f t="shared" si="421"/>
        <v>3010</v>
      </c>
      <c r="AQ3017" s="284" t="str">
        <f t="shared" si="422"/>
        <v>代田珈音1</v>
      </c>
      <c r="AR3017" s="284" t="str">
        <f t="shared" si="423"/>
        <v>しろたかのん1</v>
      </c>
      <c r="AS3017" s="284">
        <f t="shared" si="424"/>
        <v>1764665</v>
      </c>
      <c r="AT3017" s="284" t="str">
        <f t="shared" si="417"/>
        <v>代田珈音</v>
      </c>
      <c r="AU3017" s="284">
        <f>IF(AT3017="","",COUNTIF(AT$8:AT3017,AT3017))</f>
        <v>1</v>
      </c>
      <c r="AV3017" s="284" t="str">
        <f t="shared" si="418"/>
        <v>しろたかのん</v>
      </c>
      <c r="AW3017" s="284">
        <f>IF(AV3017="","",COUNTIF(AV$8:AV3017,AV3017))</f>
        <v>1</v>
      </c>
      <c r="AX3017" s="284" t="str">
        <f t="shared" si="425"/>
        <v/>
      </c>
      <c r="AY3017" s="284" t="str">
        <f t="shared" si="419"/>
        <v/>
      </c>
      <c r="AZ3017" s="284" t="str">
        <f t="shared" si="420"/>
        <v/>
      </c>
    </row>
    <row r="3018" spans="1:52" ht="18" customHeight="1">
      <c r="A3018" s="281">
        <v>1763030</v>
      </c>
      <c r="B3018" s="281" t="s">
        <v>2383</v>
      </c>
      <c r="C3018" s="281" t="s">
        <v>6686</v>
      </c>
      <c r="D3018" s="281" t="s">
        <v>2385</v>
      </c>
      <c r="E3018" s="281" t="s">
        <v>5449</v>
      </c>
      <c r="F3018" s="281">
        <v>1</v>
      </c>
      <c r="G3018" s="281" t="s">
        <v>259</v>
      </c>
      <c r="H3018" s="303">
        <v>39061</v>
      </c>
      <c r="I3018" s="281">
        <v>24</v>
      </c>
      <c r="J3018" s="281" t="s">
        <v>260</v>
      </c>
      <c r="K3018" s="281">
        <v>266</v>
      </c>
      <c r="L3018" s="281" t="s">
        <v>386</v>
      </c>
      <c r="M3018" s="281">
        <v>5086</v>
      </c>
      <c r="N3018" s="281" t="s">
        <v>5610</v>
      </c>
      <c r="O3018" s="281">
        <v>2</v>
      </c>
      <c r="P3018" s="281" t="s">
        <v>303</v>
      </c>
      <c r="W3018" s="281">
        <v>-20</v>
      </c>
      <c r="X3018" s="281" t="s">
        <v>1574</v>
      </c>
      <c r="AA3018" s="281">
        <v>-1</v>
      </c>
      <c r="AB3018" s="281" t="s">
        <v>7787</v>
      </c>
      <c r="AC3018" s="303">
        <v>44871</v>
      </c>
      <c r="AD3018" s="281" t="s">
        <v>11542</v>
      </c>
      <c r="AE3018" s="281" t="s">
        <v>5611</v>
      </c>
      <c r="AF3018" s="281" t="s">
        <v>266</v>
      </c>
      <c r="AG3018" s="281" t="s">
        <v>5612</v>
      </c>
      <c r="AI3018" s="281" t="s">
        <v>5613</v>
      </c>
      <c r="AJ3018" s="281" t="s">
        <v>11484</v>
      </c>
      <c r="AN3018" s="303">
        <v>44713</v>
      </c>
      <c r="AP3018" s="284">
        <f t="shared" si="421"/>
        <v>3011</v>
      </c>
      <c r="AQ3018" s="284" t="str">
        <f t="shared" si="422"/>
        <v>藤田亮太1</v>
      </c>
      <c r="AR3018" s="284" t="str">
        <f t="shared" si="423"/>
        <v>ふじたりょうた1</v>
      </c>
      <c r="AS3018" s="284">
        <f t="shared" si="424"/>
        <v>1763030</v>
      </c>
      <c r="AT3018" s="284" t="str">
        <f t="shared" ref="AT3018:AT3081" si="426">B3018&amp;C3018</f>
        <v>藤田亮太</v>
      </c>
      <c r="AU3018" s="284">
        <f>IF(AT3018="","",COUNTIF(AT$8:AT3018,AT3018))</f>
        <v>1</v>
      </c>
      <c r="AV3018" s="284" t="str">
        <f t="shared" ref="AV3018:AV3081" si="427">D3018&amp;E3018</f>
        <v>ふじたりょうた</v>
      </c>
      <c r="AW3018" s="284">
        <f>IF(AV3018="","",COUNTIF(AV$8:AV3018,AV3018))</f>
        <v>1</v>
      </c>
      <c r="AX3018" s="284" t="str">
        <f t="shared" si="425"/>
        <v/>
      </c>
      <c r="AY3018" s="284" t="str">
        <f t="shared" ref="AY3018:AY3081" si="428">IF(AX3018="","",VLOOKUP(AS3018,$BA$11:$BC$38,2,FALSE))</f>
        <v/>
      </c>
      <c r="AZ3018" s="284" t="str">
        <f t="shared" ref="AZ3018:AZ3081" si="429">IF(AX3018="","",VLOOKUP(AS3018,$BA$11:$BC$38,3,FALSE))</f>
        <v/>
      </c>
    </row>
    <row r="3019" spans="1:52" ht="18" customHeight="1">
      <c r="A3019" s="281">
        <v>1763141</v>
      </c>
      <c r="B3019" s="281" t="s">
        <v>6865</v>
      </c>
      <c r="C3019" s="281" t="s">
        <v>9304</v>
      </c>
      <c r="D3019" s="281" t="s">
        <v>5997</v>
      </c>
      <c r="E3019" s="281" t="s">
        <v>8458</v>
      </c>
      <c r="F3019" s="281">
        <v>2</v>
      </c>
      <c r="G3019" s="281" t="s">
        <v>282</v>
      </c>
      <c r="H3019" s="303">
        <v>39062</v>
      </c>
      <c r="I3019" s="281">
        <v>24</v>
      </c>
      <c r="J3019" s="281" t="s">
        <v>260</v>
      </c>
      <c r="K3019" s="281">
        <v>267</v>
      </c>
      <c r="L3019" s="281" t="s">
        <v>328</v>
      </c>
      <c r="M3019" s="281">
        <v>2036</v>
      </c>
      <c r="N3019" s="281" t="s">
        <v>5645</v>
      </c>
      <c r="O3019" s="281">
        <v>2</v>
      </c>
      <c r="P3019" s="281" t="s">
        <v>303</v>
      </c>
      <c r="W3019" s="281">
        <v>-20</v>
      </c>
      <c r="X3019" s="281" t="s">
        <v>1574</v>
      </c>
      <c r="AA3019" s="281">
        <v>-1</v>
      </c>
      <c r="AB3019" s="281" t="s">
        <v>7787</v>
      </c>
      <c r="AC3019" s="303">
        <v>44871</v>
      </c>
      <c r="AD3019" s="281" t="s">
        <v>11542</v>
      </c>
      <c r="AE3019" s="281" t="s">
        <v>1036</v>
      </c>
      <c r="AF3019" s="281" t="s">
        <v>266</v>
      </c>
      <c r="AG3019" s="281" t="s">
        <v>5646</v>
      </c>
      <c r="AI3019" s="281" t="s">
        <v>5647</v>
      </c>
      <c r="AJ3019" s="281" t="s">
        <v>11489</v>
      </c>
      <c r="AN3019" s="303">
        <v>44713</v>
      </c>
      <c r="AP3019" s="284">
        <f t="shared" ref="AP3019:AP3082" si="430">AP3018+1</f>
        <v>3012</v>
      </c>
      <c r="AQ3019" s="284" t="str">
        <f t="shared" ref="AQ3019:AQ3082" si="431">AT3019&amp;AU3019</f>
        <v>髙見澤萌香1</v>
      </c>
      <c r="AR3019" s="284" t="str">
        <f t="shared" ref="AR3019:AR3082" si="432">AV3019&amp;AW3019</f>
        <v>たかみざわもか1</v>
      </c>
      <c r="AS3019" s="284">
        <f t="shared" ref="AS3019:AS3082" si="433">A3019</f>
        <v>1763141</v>
      </c>
      <c r="AT3019" s="284" t="str">
        <f t="shared" si="426"/>
        <v>髙見澤萌香</v>
      </c>
      <c r="AU3019" s="284">
        <f>IF(AT3019="","",COUNTIF(AT$8:AT3019,AT3019))</f>
        <v>1</v>
      </c>
      <c r="AV3019" s="284" t="str">
        <f t="shared" si="427"/>
        <v>たかみざわもか</v>
      </c>
      <c r="AW3019" s="284">
        <f>IF(AV3019="","",COUNTIF(AV$8:AV3019,AV3019))</f>
        <v>1</v>
      </c>
      <c r="AX3019" s="284" t="str">
        <f t="shared" si="425"/>
        <v/>
      </c>
      <c r="AY3019" s="284" t="str">
        <f t="shared" si="428"/>
        <v/>
      </c>
      <c r="AZ3019" s="284" t="str">
        <f t="shared" si="429"/>
        <v/>
      </c>
    </row>
    <row r="3020" spans="1:52" ht="18" customHeight="1">
      <c r="A3020" s="281">
        <v>1763165</v>
      </c>
      <c r="B3020" s="281" t="s">
        <v>906</v>
      </c>
      <c r="C3020" s="281" t="s">
        <v>9305</v>
      </c>
      <c r="D3020" s="281" t="s">
        <v>908</v>
      </c>
      <c r="E3020" s="281" t="s">
        <v>8612</v>
      </c>
      <c r="F3020" s="281">
        <v>2</v>
      </c>
      <c r="G3020" s="281" t="s">
        <v>282</v>
      </c>
      <c r="H3020" s="303">
        <v>39063</v>
      </c>
      <c r="I3020" s="281">
        <v>24</v>
      </c>
      <c r="J3020" s="281" t="s">
        <v>260</v>
      </c>
      <c r="K3020" s="281">
        <v>266</v>
      </c>
      <c r="L3020" s="281" t="s">
        <v>386</v>
      </c>
      <c r="M3020" s="281">
        <v>2021</v>
      </c>
      <c r="N3020" s="281" t="s">
        <v>387</v>
      </c>
      <c r="O3020" s="281">
        <v>2</v>
      </c>
      <c r="P3020" s="281" t="s">
        <v>303</v>
      </c>
      <c r="W3020" s="281">
        <v>-20</v>
      </c>
      <c r="X3020" s="281" t="s">
        <v>1574</v>
      </c>
      <c r="AA3020" s="281">
        <v>-1</v>
      </c>
      <c r="AB3020" s="281" t="s">
        <v>7787</v>
      </c>
      <c r="AC3020" s="303">
        <v>44871</v>
      </c>
      <c r="AD3020" s="281" t="s">
        <v>11542</v>
      </c>
      <c r="AF3020" s="281" t="s">
        <v>266</v>
      </c>
      <c r="AG3020" s="281" t="s">
        <v>5799</v>
      </c>
      <c r="AI3020" s="281" t="s">
        <v>5800</v>
      </c>
      <c r="AJ3020" s="281" t="s">
        <v>11501</v>
      </c>
      <c r="AN3020" s="303">
        <v>44713</v>
      </c>
      <c r="AP3020" s="284">
        <f t="shared" si="430"/>
        <v>3013</v>
      </c>
      <c r="AQ3020" s="284" t="str">
        <f t="shared" si="431"/>
        <v>原田梨世1</v>
      </c>
      <c r="AR3020" s="284" t="str">
        <f t="shared" si="432"/>
        <v>はらだりせ1</v>
      </c>
      <c r="AS3020" s="284">
        <f t="shared" si="433"/>
        <v>1763165</v>
      </c>
      <c r="AT3020" s="284" t="str">
        <f t="shared" si="426"/>
        <v>原田梨世</v>
      </c>
      <c r="AU3020" s="284">
        <f>IF(AT3020="","",COUNTIF(AT$8:AT3020,AT3020))</f>
        <v>1</v>
      </c>
      <c r="AV3020" s="284" t="str">
        <f t="shared" si="427"/>
        <v>はらだりせ</v>
      </c>
      <c r="AW3020" s="284">
        <f>IF(AV3020="","",COUNTIF(AV$8:AV3020,AV3020))</f>
        <v>1</v>
      </c>
      <c r="AX3020" s="284" t="str">
        <f t="shared" si="425"/>
        <v/>
      </c>
      <c r="AY3020" s="284" t="str">
        <f t="shared" si="428"/>
        <v/>
      </c>
      <c r="AZ3020" s="284" t="str">
        <f t="shared" si="429"/>
        <v/>
      </c>
    </row>
    <row r="3021" spans="1:52" ht="18" customHeight="1">
      <c r="A3021" s="281">
        <v>1764686</v>
      </c>
      <c r="B3021" s="281" t="s">
        <v>9186</v>
      </c>
      <c r="C3021" s="281" t="s">
        <v>9306</v>
      </c>
      <c r="D3021" s="281" t="s">
        <v>9188</v>
      </c>
      <c r="E3021" s="281" t="s">
        <v>3840</v>
      </c>
      <c r="F3021" s="281">
        <v>1</v>
      </c>
      <c r="G3021" s="281" t="s">
        <v>259</v>
      </c>
      <c r="H3021" s="303">
        <v>39072</v>
      </c>
      <c r="I3021" s="281">
        <v>24</v>
      </c>
      <c r="J3021" s="281" t="s">
        <v>260</v>
      </c>
      <c r="K3021" s="281">
        <v>280</v>
      </c>
      <c r="L3021" s="281" t="s">
        <v>334</v>
      </c>
      <c r="M3021" s="281">
        <v>2112</v>
      </c>
      <c r="N3021" s="281" t="s">
        <v>7692</v>
      </c>
      <c r="O3021" s="281">
        <v>2</v>
      </c>
      <c r="P3021" s="281" t="s">
        <v>303</v>
      </c>
      <c r="W3021" s="281">
        <v>-20</v>
      </c>
      <c r="X3021" s="281" t="s">
        <v>1574</v>
      </c>
      <c r="AA3021" s="281">
        <v>-1</v>
      </c>
      <c r="AB3021" s="281" t="s">
        <v>7787</v>
      </c>
      <c r="AC3021" s="303">
        <v>44871</v>
      </c>
      <c r="AD3021" s="281" t="s">
        <v>11543</v>
      </c>
      <c r="AN3021" s="303">
        <v>44718</v>
      </c>
      <c r="AP3021" s="284">
        <f t="shared" si="430"/>
        <v>3014</v>
      </c>
      <c r="AQ3021" s="284" t="str">
        <f t="shared" si="431"/>
        <v>千葉怜史1</v>
      </c>
      <c r="AR3021" s="284" t="str">
        <f t="shared" si="432"/>
        <v>ちばれいじ1</v>
      </c>
      <c r="AS3021" s="284">
        <f t="shared" si="433"/>
        <v>1764686</v>
      </c>
      <c r="AT3021" s="284" t="str">
        <f t="shared" si="426"/>
        <v>千葉怜史</v>
      </c>
      <c r="AU3021" s="284">
        <f>IF(AT3021="","",COUNTIF(AT$8:AT3021,AT3021))</f>
        <v>1</v>
      </c>
      <c r="AV3021" s="284" t="str">
        <f t="shared" si="427"/>
        <v>ちばれいじ</v>
      </c>
      <c r="AW3021" s="284">
        <f>IF(AV3021="","",COUNTIF(AV$8:AV3021,AV3021))</f>
        <v>1</v>
      </c>
      <c r="AX3021" s="284" t="str">
        <f t="shared" si="425"/>
        <v/>
      </c>
      <c r="AY3021" s="284" t="str">
        <f t="shared" si="428"/>
        <v/>
      </c>
      <c r="AZ3021" s="284" t="str">
        <f t="shared" si="429"/>
        <v/>
      </c>
    </row>
    <row r="3022" spans="1:52" ht="18" customHeight="1">
      <c r="A3022" s="281">
        <v>1754359</v>
      </c>
      <c r="B3022" s="281" t="s">
        <v>1521</v>
      </c>
      <c r="C3022" s="281" t="s">
        <v>9307</v>
      </c>
      <c r="D3022" s="281" t="s">
        <v>5840</v>
      </c>
      <c r="E3022" s="281" t="s">
        <v>3175</v>
      </c>
      <c r="F3022" s="281">
        <v>1</v>
      </c>
      <c r="G3022" s="281" t="s">
        <v>259</v>
      </c>
      <c r="H3022" s="303">
        <v>39073</v>
      </c>
      <c r="I3022" s="281">
        <v>24</v>
      </c>
      <c r="J3022" s="281" t="s">
        <v>260</v>
      </c>
      <c r="K3022" s="281">
        <v>279</v>
      </c>
      <c r="L3022" s="281" t="s">
        <v>308</v>
      </c>
      <c r="M3022" s="281">
        <v>2105</v>
      </c>
      <c r="N3022" s="281" t="s">
        <v>7609</v>
      </c>
      <c r="O3022" s="281">
        <v>2</v>
      </c>
      <c r="P3022" s="281" t="s">
        <v>303</v>
      </c>
      <c r="Q3022" s="281">
        <v>0</v>
      </c>
      <c r="S3022" s="281">
        <v>0</v>
      </c>
      <c r="W3022" s="281">
        <v>-20</v>
      </c>
      <c r="X3022" s="281" t="s">
        <v>1574</v>
      </c>
      <c r="AA3022" s="281">
        <v>-1</v>
      </c>
      <c r="AB3022" s="281" t="s">
        <v>7787</v>
      </c>
      <c r="AC3022" s="303">
        <v>44871</v>
      </c>
      <c r="AD3022" s="281" t="s">
        <v>11543</v>
      </c>
      <c r="AN3022" s="303">
        <v>44668</v>
      </c>
      <c r="AP3022" s="284">
        <f t="shared" si="430"/>
        <v>3015</v>
      </c>
      <c r="AQ3022" s="284" t="str">
        <f t="shared" si="431"/>
        <v>小田切梁1</v>
      </c>
      <c r="AR3022" s="284" t="str">
        <f t="shared" si="432"/>
        <v>こたぎりりょう1</v>
      </c>
      <c r="AS3022" s="284">
        <f t="shared" si="433"/>
        <v>1754359</v>
      </c>
      <c r="AT3022" s="284" t="str">
        <f t="shared" si="426"/>
        <v>小田切梁</v>
      </c>
      <c r="AU3022" s="284">
        <f>IF(AT3022="","",COUNTIF(AT$8:AT3022,AT3022))</f>
        <v>1</v>
      </c>
      <c r="AV3022" s="284" t="str">
        <f t="shared" si="427"/>
        <v>こたぎりりょう</v>
      </c>
      <c r="AW3022" s="284">
        <f>IF(AV3022="","",COUNTIF(AV$8:AV3022,AV3022))</f>
        <v>1</v>
      </c>
      <c r="AX3022" s="284" t="str">
        <f t="shared" si="425"/>
        <v/>
      </c>
      <c r="AY3022" s="284" t="str">
        <f t="shared" si="428"/>
        <v/>
      </c>
      <c r="AZ3022" s="284" t="str">
        <f t="shared" si="429"/>
        <v/>
      </c>
    </row>
    <row r="3023" spans="1:52" ht="18" customHeight="1">
      <c r="A3023" s="281">
        <v>1763188</v>
      </c>
      <c r="B3023" s="281" t="s">
        <v>2086</v>
      </c>
      <c r="C3023" s="281" t="s">
        <v>6241</v>
      </c>
      <c r="D3023" s="281" t="s">
        <v>2088</v>
      </c>
      <c r="E3023" s="281" t="s">
        <v>3540</v>
      </c>
      <c r="F3023" s="281">
        <v>2</v>
      </c>
      <c r="G3023" s="281" t="s">
        <v>282</v>
      </c>
      <c r="H3023" s="303">
        <v>39073</v>
      </c>
      <c r="I3023" s="281">
        <v>24</v>
      </c>
      <c r="J3023" s="281" t="s">
        <v>260</v>
      </c>
      <c r="K3023" s="281">
        <v>267</v>
      </c>
      <c r="L3023" s="281" t="s">
        <v>328</v>
      </c>
      <c r="M3023" s="281">
        <v>2034</v>
      </c>
      <c r="N3023" s="281" t="s">
        <v>5638</v>
      </c>
      <c r="O3023" s="281">
        <v>2</v>
      </c>
      <c r="P3023" s="281" t="s">
        <v>303</v>
      </c>
      <c r="W3023" s="281">
        <v>-20</v>
      </c>
      <c r="X3023" s="281" t="s">
        <v>1574</v>
      </c>
      <c r="AA3023" s="281">
        <v>-1</v>
      </c>
      <c r="AB3023" s="281" t="s">
        <v>7787</v>
      </c>
      <c r="AC3023" s="303">
        <v>44871</v>
      </c>
      <c r="AD3023" s="281" t="s">
        <v>11542</v>
      </c>
      <c r="AE3023" s="281" t="s">
        <v>5639</v>
      </c>
      <c r="AF3023" s="281" t="s">
        <v>266</v>
      </c>
      <c r="AG3023" s="281" t="s">
        <v>5640</v>
      </c>
      <c r="AI3023" s="281" t="s">
        <v>5641</v>
      </c>
      <c r="AJ3023" s="281" t="s">
        <v>11488</v>
      </c>
      <c r="AN3023" s="303">
        <v>44713</v>
      </c>
      <c r="AP3023" s="284">
        <f t="shared" si="430"/>
        <v>3016</v>
      </c>
      <c r="AQ3023" s="284" t="str">
        <f t="shared" si="431"/>
        <v>加藤愛来1</v>
      </c>
      <c r="AR3023" s="284" t="str">
        <f t="shared" si="432"/>
        <v>かとうあき1</v>
      </c>
      <c r="AS3023" s="284">
        <f t="shared" si="433"/>
        <v>1763188</v>
      </c>
      <c r="AT3023" s="284" t="str">
        <f t="shared" si="426"/>
        <v>加藤愛来</v>
      </c>
      <c r="AU3023" s="284">
        <f>IF(AT3023="","",COUNTIF(AT$8:AT3023,AT3023))</f>
        <v>1</v>
      </c>
      <c r="AV3023" s="284" t="str">
        <f t="shared" si="427"/>
        <v>かとうあき</v>
      </c>
      <c r="AW3023" s="284">
        <f>IF(AV3023="","",COUNTIF(AV$8:AV3023,AV3023))</f>
        <v>1</v>
      </c>
      <c r="AX3023" s="284" t="str">
        <f t="shared" si="425"/>
        <v/>
      </c>
      <c r="AY3023" s="284" t="str">
        <f t="shared" si="428"/>
        <v/>
      </c>
      <c r="AZ3023" s="284" t="str">
        <f t="shared" si="429"/>
        <v/>
      </c>
    </row>
    <row r="3024" spans="1:52" ht="18" customHeight="1">
      <c r="A3024" s="281">
        <v>1763211</v>
      </c>
      <c r="B3024" s="281" t="s">
        <v>255</v>
      </c>
      <c r="C3024" s="281" t="s">
        <v>9308</v>
      </c>
      <c r="D3024" s="281" t="s">
        <v>257</v>
      </c>
      <c r="E3024" s="281" t="s">
        <v>5527</v>
      </c>
      <c r="F3024" s="281">
        <v>2</v>
      </c>
      <c r="G3024" s="281" t="s">
        <v>282</v>
      </c>
      <c r="H3024" s="303">
        <v>39073</v>
      </c>
      <c r="I3024" s="281">
        <v>24</v>
      </c>
      <c r="J3024" s="281" t="s">
        <v>260</v>
      </c>
      <c r="K3024" s="281">
        <v>267</v>
      </c>
      <c r="L3024" s="281" t="s">
        <v>328</v>
      </c>
      <c r="M3024" s="281">
        <v>2031</v>
      </c>
      <c r="N3024" s="281" t="s">
        <v>5775</v>
      </c>
      <c r="O3024" s="281">
        <v>2</v>
      </c>
      <c r="P3024" s="281" t="s">
        <v>303</v>
      </c>
      <c r="W3024" s="281">
        <v>-20</v>
      </c>
      <c r="X3024" s="281" t="s">
        <v>1574</v>
      </c>
      <c r="AA3024" s="281">
        <v>-1</v>
      </c>
      <c r="AB3024" s="281" t="s">
        <v>7787</v>
      </c>
      <c r="AC3024" s="303">
        <v>44871</v>
      </c>
      <c r="AD3024" s="281" t="s">
        <v>11542</v>
      </c>
      <c r="AN3024" s="303">
        <v>44713</v>
      </c>
      <c r="AP3024" s="284">
        <f t="shared" si="430"/>
        <v>3017</v>
      </c>
      <c r="AQ3024" s="284" t="str">
        <f t="shared" si="431"/>
        <v>大久保帆乃郁1</v>
      </c>
      <c r="AR3024" s="284" t="str">
        <f t="shared" si="432"/>
        <v>おおくぼほのか1</v>
      </c>
      <c r="AS3024" s="284">
        <f t="shared" si="433"/>
        <v>1763211</v>
      </c>
      <c r="AT3024" s="284" t="str">
        <f t="shared" si="426"/>
        <v>大久保帆乃郁</v>
      </c>
      <c r="AU3024" s="284">
        <f>IF(AT3024="","",COUNTIF(AT$8:AT3024,AT3024))</f>
        <v>1</v>
      </c>
      <c r="AV3024" s="284" t="str">
        <f t="shared" si="427"/>
        <v>おおくぼほのか</v>
      </c>
      <c r="AW3024" s="284">
        <f>IF(AV3024="","",COUNTIF(AV$8:AV3024,AV3024))</f>
        <v>1</v>
      </c>
      <c r="AX3024" s="284" t="str">
        <f t="shared" si="425"/>
        <v/>
      </c>
      <c r="AY3024" s="284" t="str">
        <f t="shared" si="428"/>
        <v/>
      </c>
      <c r="AZ3024" s="284" t="str">
        <f t="shared" si="429"/>
        <v/>
      </c>
    </row>
    <row r="3025" spans="1:52" ht="18" customHeight="1">
      <c r="A3025" s="281">
        <v>1693999</v>
      </c>
      <c r="B3025" s="281" t="s">
        <v>5072</v>
      </c>
      <c r="C3025" s="281" t="s">
        <v>6068</v>
      </c>
      <c r="D3025" s="281" t="s">
        <v>5074</v>
      </c>
      <c r="E3025" s="281" t="s">
        <v>5166</v>
      </c>
      <c r="F3025" s="281">
        <v>2</v>
      </c>
      <c r="G3025" s="281" t="s">
        <v>282</v>
      </c>
      <c r="H3025" s="303">
        <v>39076</v>
      </c>
      <c r="I3025" s="281">
        <v>24</v>
      </c>
      <c r="J3025" s="281" t="s">
        <v>260</v>
      </c>
      <c r="K3025" s="281">
        <v>265</v>
      </c>
      <c r="L3025" s="281" t="s">
        <v>574</v>
      </c>
      <c r="M3025" s="281">
        <v>2019</v>
      </c>
      <c r="N3025" s="281" t="s">
        <v>6124</v>
      </c>
      <c r="O3025" s="281">
        <v>2</v>
      </c>
      <c r="P3025" s="281" t="s">
        <v>303</v>
      </c>
      <c r="Q3025" s="281">
        <v>0</v>
      </c>
      <c r="S3025" s="281">
        <v>0</v>
      </c>
      <c r="W3025" s="281">
        <v>-20</v>
      </c>
      <c r="X3025" s="281" t="s">
        <v>1574</v>
      </c>
      <c r="AA3025" s="281">
        <v>-1</v>
      </c>
      <c r="AB3025" s="281" t="s">
        <v>7787</v>
      </c>
      <c r="AC3025" s="303">
        <v>44871</v>
      </c>
      <c r="AD3025" s="281" t="s">
        <v>11542</v>
      </c>
      <c r="AE3025" s="281" t="s">
        <v>6125</v>
      </c>
      <c r="AF3025" s="281" t="s">
        <v>266</v>
      </c>
      <c r="AG3025" s="281" t="s">
        <v>8644</v>
      </c>
      <c r="AI3025" s="281" t="s">
        <v>6127</v>
      </c>
      <c r="AJ3025" s="281" t="s">
        <v>11531</v>
      </c>
      <c r="AN3025" s="303">
        <v>43919</v>
      </c>
      <c r="AP3025" s="284">
        <f t="shared" si="430"/>
        <v>3018</v>
      </c>
      <c r="AQ3025" s="284" t="str">
        <f t="shared" si="431"/>
        <v>望月美里1</v>
      </c>
      <c r="AR3025" s="284" t="str">
        <f t="shared" si="432"/>
        <v>もちづきみさ1</v>
      </c>
      <c r="AS3025" s="284">
        <f t="shared" si="433"/>
        <v>1693999</v>
      </c>
      <c r="AT3025" s="284" t="str">
        <f t="shared" si="426"/>
        <v>望月美里</v>
      </c>
      <c r="AU3025" s="284">
        <f>IF(AT3025="","",COUNTIF(AT$8:AT3025,AT3025))</f>
        <v>1</v>
      </c>
      <c r="AV3025" s="284" t="str">
        <f t="shared" si="427"/>
        <v>もちづきみさ</v>
      </c>
      <c r="AW3025" s="284">
        <f>IF(AV3025="","",COUNTIF(AV$8:AV3025,AV3025))</f>
        <v>1</v>
      </c>
      <c r="AX3025" s="284" t="str">
        <f t="shared" si="425"/>
        <v/>
      </c>
      <c r="AY3025" s="284" t="str">
        <f t="shared" si="428"/>
        <v/>
      </c>
      <c r="AZ3025" s="284" t="str">
        <f t="shared" si="429"/>
        <v/>
      </c>
    </row>
    <row r="3026" spans="1:52" ht="18" customHeight="1">
      <c r="A3026" s="281">
        <v>1763110</v>
      </c>
      <c r="B3026" s="281" t="s">
        <v>9309</v>
      </c>
      <c r="C3026" s="281" t="s">
        <v>9310</v>
      </c>
      <c r="D3026" s="281" t="s">
        <v>9311</v>
      </c>
      <c r="E3026" s="281" t="s">
        <v>3385</v>
      </c>
      <c r="F3026" s="281">
        <v>1</v>
      </c>
      <c r="G3026" s="281" t="s">
        <v>259</v>
      </c>
      <c r="H3026" s="303">
        <v>39076</v>
      </c>
      <c r="I3026" s="281">
        <v>24</v>
      </c>
      <c r="J3026" s="281" t="s">
        <v>260</v>
      </c>
      <c r="K3026" s="281">
        <v>267</v>
      </c>
      <c r="L3026" s="281" t="s">
        <v>328</v>
      </c>
      <c r="M3026" s="281">
        <v>2039</v>
      </c>
      <c r="N3026" s="281" t="s">
        <v>5672</v>
      </c>
      <c r="O3026" s="281">
        <v>2</v>
      </c>
      <c r="P3026" s="281" t="s">
        <v>303</v>
      </c>
      <c r="W3026" s="281">
        <v>-20</v>
      </c>
      <c r="X3026" s="281" t="s">
        <v>1574</v>
      </c>
      <c r="AA3026" s="281">
        <v>-1</v>
      </c>
      <c r="AB3026" s="281" t="s">
        <v>7787</v>
      </c>
      <c r="AC3026" s="303">
        <v>44871</v>
      </c>
      <c r="AD3026" s="281" t="s">
        <v>11542</v>
      </c>
      <c r="AE3026" s="281" t="s">
        <v>5673</v>
      </c>
      <c r="AF3026" s="281" t="s">
        <v>266</v>
      </c>
      <c r="AG3026" s="281" t="s">
        <v>5674</v>
      </c>
      <c r="AH3026" s="281" t="s">
        <v>5675</v>
      </c>
      <c r="AI3026" s="281" t="s">
        <v>5676</v>
      </c>
      <c r="AJ3026" s="281" t="s">
        <v>11492</v>
      </c>
      <c r="AN3026" s="303">
        <v>44713</v>
      </c>
      <c r="AP3026" s="284">
        <f t="shared" si="430"/>
        <v>3019</v>
      </c>
      <c r="AQ3026" s="284" t="str">
        <f t="shared" si="431"/>
        <v>山室慧太1</v>
      </c>
      <c r="AR3026" s="284" t="str">
        <f t="shared" si="432"/>
        <v>やまむろけいた1</v>
      </c>
      <c r="AS3026" s="284">
        <f t="shared" si="433"/>
        <v>1763110</v>
      </c>
      <c r="AT3026" s="284" t="str">
        <f t="shared" si="426"/>
        <v>山室慧太</v>
      </c>
      <c r="AU3026" s="284">
        <f>IF(AT3026="","",COUNTIF(AT$8:AT3026,AT3026))</f>
        <v>1</v>
      </c>
      <c r="AV3026" s="284" t="str">
        <f t="shared" si="427"/>
        <v>やまむろけいた</v>
      </c>
      <c r="AW3026" s="284">
        <f>IF(AV3026="","",COUNTIF(AV$8:AV3026,AV3026))</f>
        <v>1</v>
      </c>
      <c r="AX3026" s="284" t="str">
        <f t="shared" si="425"/>
        <v/>
      </c>
      <c r="AY3026" s="284" t="str">
        <f t="shared" si="428"/>
        <v/>
      </c>
      <c r="AZ3026" s="284" t="str">
        <f t="shared" si="429"/>
        <v/>
      </c>
    </row>
    <row r="3027" spans="1:52" ht="18" customHeight="1">
      <c r="A3027" s="281">
        <v>1763056</v>
      </c>
      <c r="B3027" s="281" t="s">
        <v>4189</v>
      </c>
      <c r="C3027" s="281" t="s">
        <v>9312</v>
      </c>
      <c r="D3027" s="281" t="s">
        <v>4191</v>
      </c>
      <c r="E3027" s="281" t="s">
        <v>8223</v>
      </c>
      <c r="F3027" s="281">
        <v>1</v>
      </c>
      <c r="G3027" s="281" t="s">
        <v>259</v>
      </c>
      <c r="H3027" s="303">
        <v>39077</v>
      </c>
      <c r="I3027" s="281">
        <v>24</v>
      </c>
      <c r="J3027" s="281" t="s">
        <v>260</v>
      </c>
      <c r="K3027" s="281">
        <v>267</v>
      </c>
      <c r="L3027" s="281" t="s">
        <v>328</v>
      </c>
      <c r="M3027" s="281">
        <v>2032</v>
      </c>
      <c r="N3027" s="281" t="s">
        <v>5556</v>
      </c>
      <c r="O3027" s="281">
        <v>2</v>
      </c>
      <c r="P3027" s="281" t="s">
        <v>303</v>
      </c>
      <c r="W3027" s="281">
        <v>-20</v>
      </c>
      <c r="X3027" s="281" t="s">
        <v>1574</v>
      </c>
      <c r="AA3027" s="281">
        <v>-1</v>
      </c>
      <c r="AB3027" s="281" t="s">
        <v>7787</v>
      </c>
      <c r="AC3027" s="303">
        <v>44871</v>
      </c>
      <c r="AD3027" s="281" t="s">
        <v>11542</v>
      </c>
      <c r="AI3027" s="281" t="s">
        <v>5559</v>
      </c>
      <c r="AJ3027" s="281" t="s">
        <v>11481</v>
      </c>
      <c r="AN3027" s="303">
        <v>44713</v>
      </c>
      <c r="AP3027" s="284">
        <f t="shared" si="430"/>
        <v>3020</v>
      </c>
      <c r="AQ3027" s="284" t="str">
        <f t="shared" si="431"/>
        <v>林部眞也1</v>
      </c>
      <c r="AR3027" s="284" t="str">
        <f t="shared" si="432"/>
        <v>はやしべなおや1</v>
      </c>
      <c r="AS3027" s="284">
        <f t="shared" si="433"/>
        <v>1763056</v>
      </c>
      <c r="AT3027" s="284" t="str">
        <f t="shared" si="426"/>
        <v>林部眞也</v>
      </c>
      <c r="AU3027" s="284">
        <f>IF(AT3027="","",COUNTIF(AT$8:AT3027,AT3027))</f>
        <v>1</v>
      </c>
      <c r="AV3027" s="284" t="str">
        <f t="shared" si="427"/>
        <v>はやしべなおや</v>
      </c>
      <c r="AW3027" s="284">
        <f>IF(AV3027="","",COUNTIF(AV$8:AV3027,AV3027))</f>
        <v>1</v>
      </c>
      <c r="AX3027" s="284" t="str">
        <f t="shared" si="425"/>
        <v/>
      </c>
      <c r="AY3027" s="284" t="str">
        <f t="shared" si="428"/>
        <v/>
      </c>
      <c r="AZ3027" s="284" t="str">
        <f t="shared" si="429"/>
        <v/>
      </c>
    </row>
    <row r="3028" spans="1:52" ht="18" customHeight="1">
      <c r="A3028" s="281">
        <v>1763160</v>
      </c>
      <c r="B3028" s="281" t="s">
        <v>8944</v>
      </c>
      <c r="C3028" s="281" t="s">
        <v>9313</v>
      </c>
      <c r="D3028" s="281" t="s">
        <v>8946</v>
      </c>
      <c r="E3028" s="281" t="s">
        <v>7643</v>
      </c>
      <c r="F3028" s="281">
        <v>2</v>
      </c>
      <c r="G3028" s="281" t="s">
        <v>282</v>
      </c>
      <c r="H3028" s="303">
        <v>39077</v>
      </c>
      <c r="I3028" s="281">
        <v>24</v>
      </c>
      <c r="J3028" s="281" t="s">
        <v>260</v>
      </c>
      <c r="K3028" s="281">
        <v>266</v>
      </c>
      <c r="L3028" s="281" t="s">
        <v>386</v>
      </c>
      <c r="M3028" s="281">
        <v>2021</v>
      </c>
      <c r="N3028" s="281" t="s">
        <v>387</v>
      </c>
      <c r="O3028" s="281">
        <v>2</v>
      </c>
      <c r="P3028" s="281" t="s">
        <v>303</v>
      </c>
      <c r="W3028" s="281">
        <v>-20</v>
      </c>
      <c r="X3028" s="281" t="s">
        <v>1574</v>
      </c>
      <c r="AA3028" s="281">
        <v>-1</v>
      </c>
      <c r="AB3028" s="281" t="s">
        <v>7787</v>
      </c>
      <c r="AC3028" s="303">
        <v>44871</v>
      </c>
      <c r="AD3028" s="281" t="s">
        <v>11542</v>
      </c>
      <c r="AF3028" s="281" t="s">
        <v>266</v>
      </c>
      <c r="AG3028" s="281" t="s">
        <v>5799</v>
      </c>
      <c r="AI3028" s="281" t="s">
        <v>5800</v>
      </c>
      <c r="AJ3028" s="281" t="s">
        <v>11501</v>
      </c>
      <c r="AN3028" s="303">
        <v>44713</v>
      </c>
      <c r="AP3028" s="284">
        <f t="shared" si="430"/>
        <v>3021</v>
      </c>
      <c r="AQ3028" s="284" t="str">
        <f t="shared" si="431"/>
        <v>髙瀬沙蘭1</v>
      </c>
      <c r="AR3028" s="284" t="str">
        <f t="shared" si="432"/>
        <v>たかせさら1</v>
      </c>
      <c r="AS3028" s="284">
        <f t="shared" si="433"/>
        <v>1763160</v>
      </c>
      <c r="AT3028" s="284" t="str">
        <f t="shared" si="426"/>
        <v>髙瀬沙蘭</v>
      </c>
      <c r="AU3028" s="284">
        <f>IF(AT3028="","",COUNTIF(AT$8:AT3028,AT3028))</f>
        <v>1</v>
      </c>
      <c r="AV3028" s="284" t="str">
        <f t="shared" si="427"/>
        <v>たかせさら</v>
      </c>
      <c r="AW3028" s="284">
        <f>IF(AV3028="","",COUNTIF(AV$8:AV3028,AV3028))</f>
        <v>1</v>
      </c>
      <c r="AX3028" s="284" t="str">
        <f t="shared" si="425"/>
        <v/>
      </c>
      <c r="AY3028" s="284" t="str">
        <f t="shared" si="428"/>
        <v/>
      </c>
      <c r="AZ3028" s="284" t="str">
        <f t="shared" si="429"/>
        <v/>
      </c>
    </row>
    <row r="3029" spans="1:52" ht="18" customHeight="1">
      <c r="A3029" s="281">
        <v>1763135</v>
      </c>
      <c r="B3029" s="281" t="s">
        <v>519</v>
      </c>
      <c r="C3029" s="281" t="s">
        <v>9314</v>
      </c>
      <c r="D3029" s="281" t="s">
        <v>521</v>
      </c>
      <c r="E3029" s="281" t="s">
        <v>3578</v>
      </c>
      <c r="F3029" s="281">
        <v>1</v>
      </c>
      <c r="G3029" s="281" t="s">
        <v>259</v>
      </c>
      <c r="H3029" s="303">
        <v>39078</v>
      </c>
      <c r="I3029" s="281">
        <v>24</v>
      </c>
      <c r="J3029" s="281" t="s">
        <v>260</v>
      </c>
      <c r="K3029" s="281">
        <v>267</v>
      </c>
      <c r="L3029" s="281" t="s">
        <v>328</v>
      </c>
      <c r="M3029" s="281">
        <v>2036</v>
      </c>
      <c r="N3029" s="281" t="s">
        <v>5645</v>
      </c>
      <c r="O3029" s="281">
        <v>2</v>
      </c>
      <c r="P3029" s="281" t="s">
        <v>303</v>
      </c>
      <c r="W3029" s="281">
        <v>-20</v>
      </c>
      <c r="X3029" s="281" t="s">
        <v>1574</v>
      </c>
      <c r="AA3029" s="281">
        <v>-1</v>
      </c>
      <c r="AB3029" s="281" t="s">
        <v>7787</v>
      </c>
      <c r="AC3029" s="303">
        <v>44871</v>
      </c>
      <c r="AD3029" s="281" t="s">
        <v>11542</v>
      </c>
      <c r="AE3029" s="281" t="s">
        <v>1036</v>
      </c>
      <c r="AF3029" s="281" t="s">
        <v>266</v>
      </c>
      <c r="AG3029" s="281" t="s">
        <v>5646</v>
      </c>
      <c r="AI3029" s="281" t="s">
        <v>5647</v>
      </c>
      <c r="AJ3029" s="281" t="s">
        <v>11489</v>
      </c>
      <c r="AN3029" s="303">
        <v>44713</v>
      </c>
      <c r="AP3029" s="284">
        <f t="shared" si="430"/>
        <v>3022</v>
      </c>
      <c r="AQ3029" s="284" t="str">
        <f t="shared" si="431"/>
        <v>宮下結宇1</v>
      </c>
      <c r="AR3029" s="284" t="str">
        <f t="shared" si="432"/>
        <v>みやしたゆう1</v>
      </c>
      <c r="AS3029" s="284">
        <f t="shared" si="433"/>
        <v>1763135</v>
      </c>
      <c r="AT3029" s="284" t="str">
        <f t="shared" si="426"/>
        <v>宮下結宇</v>
      </c>
      <c r="AU3029" s="284">
        <f>IF(AT3029="","",COUNTIF(AT$8:AT3029,AT3029))</f>
        <v>1</v>
      </c>
      <c r="AV3029" s="284" t="str">
        <f t="shared" si="427"/>
        <v>みやしたゆう</v>
      </c>
      <c r="AW3029" s="284">
        <f>IF(AV3029="","",COUNTIF(AV$8:AV3029,AV3029))</f>
        <v>1</v>
      </c>
      <c r="AX3029" s="284" t="str">
        <f t="shared" si="425"/>
        <v/>
      </c>
      <c r="AY3029" s="284" t="str">
        <f t="shared" si="428"/>
        <v/>
      </c>
      <c r="AZ3029" s="284" t="str">
        <f t="shared" si="429"/>
        <v/>
      </c>
    </row>
    <row r="3030" spans="1:52" ht="18" customHeight="1">
      <c r="A3030" s="281">
        <v>1763186</v>
      </c>
      <c r="B3030" s="281" t="s">
        <v>2529</v>
      </c>
      <c r="C3030" s="281" t="s">
        <v>7227</v>
      </c>
      <c r="D3030" s="281" t="s">
        <v>2531</v>
      </c>
      <c r="E3030" s="281" t="s">
        <v>5455</v>
      </c>
      <c r="F3030" s="281">
        <v>2</v>
      </c>
      <c r="G3030" s="281" t="s">
        <v>282</v>
      </c>
      <c r="H3030" s="303">
        <v>39078</v>
      </c>
      <c r="I3030" s="281">
        <v>24</v>
      </c>
      <c r="J3030" s="281" t="s">
        <v>260</v>
      </c>
      <c r="K3030" s="281">
        <v>267</v>
      </c>
      <c r="L3030" s="281" t="s">
        <v>328</v>
      </c>
      <c r="M3030" s="281">
        <v>2034</v>
      </c>
      <c r="N3030" s="281" t="s">
        <v>5638</v>
      </c>
      <c r="O3030" s="281">
        <v>2</v>
      </c>
      <c r="P3030" s="281" t="s">
        <v>303</v>
      </c>
      <c r="W3030" s="281">
        <v>-20</v>
      </c>
      <c r="X3030" s="281" t="s">
        <v>1574</v>
      </c>
      <c r="AA3030" s="281">
        <v>-1</v>
      </c>
      <c r="AB3030" s="281" t="s">
        <v>7787</v>
      </c>
      <c r="AC3030" s="303">
        <v>44871</v>
      </c>
      <c r="AD3030" s="281" t="s">
        <v>11542</v>
      </c>
      <c r="AE3030" s="281" t="s">
        <v>5639</v>
      </c>
      <c r="AF3030" s="281" t="s">
        <v>266</v>
      </c>
      <c r="AG3030" s="281" t="s">
        <v>5640</v>
      </c>
      <c r="AI3030" s="281" t="s">
        <v>5641</v>
      </c>
      <c r="AJ3030" s="281" t="s">
        <v>11488</v>
      </c>
      <c r="AN3030" s="303">
        <v>44713</v>
      </c>
      <c r="AP3030" s="284">
        <f t="shared" si="430"/>
        <v>3023</v>
      </c>
      <c r="AQ3030" s="284" t="str">
        <f t="shared" si="431"/>
        <v>青木優衣1</v>
      </c>
      <c r="AR3030" s="284" t="str">
        <f t="shared" si="432"/>
        <v>あおきゆい1</v>
      </c>
      <c r="AS3030" s="284">
        <f t="shared" si="433"/>
        <v>1763186</v>
      </c>
      <c r="AT3030" s="284" t="str">
        <f t="shared" si="426"/>
        <v>青木優衣</v>
      </c>
      <c r="AU3030" s="284">
        <f>IF(AT3030="","",COUNTIF(AT$8:AT3030,AT3030))</f>
        <v>1</v>
      </c>
      <c r="AV3030" s="284" t="str">
        <f t="shared" si="427"/>
        <v>あおきゆい</v>
      </c>
      <c r="AW3030" s="284">
        <f>IF(AV3030="","",COUNTIF(AV$8:AV3030,AV3030))</f>
        <v>1</v>
      </c>
      <c r="AX3030" s="284" t="str">
        <f t="shared" si="425"/>
        <v/>
      </c>
      <c r="AY3030" s="284" t="str">
        <f t="shared" si="428"/>
        <v/>
      </c>
      <c r="AZ3030" s="284" t="str">
        <f t="shared" si="429"/>
        <v/>
      </c>
    </row>
    <row r="3031" spans="1:52" ht="18" customHeight="1">
      <c r="A3031" s="281">
        <v>1764622</v>
      </c>
      <c r="B3031" s="281" t="s">
        <v>2170</v>
      </c>
      <c r="C3031" s="281" t="s">
        <v>9315</v>
      </c>
      <c r="D3031" s="281" t="s">
        <v>2171</v>
      </c>
      <c r="E3031" s="281" t="s">
        <v>8009</v>
      </c>
      <c r="F3031" s="281">
        <v>1</v>
      </c>
      <c r="G3031" s="281" t="s">
        <v>259</v>
      </c>
      <c r="H3031" s="303">
        <v>39079</v>
      </c>
      <c r="I3031" s="281">
        <v>24</v>
      </c>
      <c r="J3031" s="281" t="s">
        <v>260</v>
      </c>
      <c r="K3031" s="281">
        <v>279</v>
      </c>
      <c r="L3031" s="281" t="s">
        <v>308</v>
      </c>
      <c r="M3031" s="281">
        <v>2104</v>
      </c>
      <c r="N3031" s="281" t="s">
        <v>398</v>
      </c>
      <c r="O3031" s="281">
        <v>2</v>
      </c>
      <c r="P3031" s="281" t="s">
        <v>303</v>
      </c>
      <c r="W3031" s="281">
        <v>-20</v>
      </c>
      <c r="X3031" s="281" t="s">
        <v>1574</v>
      </c>
      <c r="AA3031" s="281">
        <v>-1</v>
      </c>
      <c r="AB3031" s="281" t="s">
        <v>7787</v>
      </c>
      <c r="AC3031" s="303">
        <v>44871</v>
      </c>
      <c r="AD3031" s="281" t="s">
        <v>11543</v>
      </c>
      <c r="AE3031" s="281" t="s">
        <v>357</v>
      </c>
      <c r="AF3031" s="281" t="s">
        <v>266</v>
      </c>
      <c r="AG3031" s="281" t="s">
        <v>5480</v>
      </c>
      <c r="AI3031" s="281" t="s">
        <v>5481</v>
      </c>
      <c r="AJ3031" s="281" t="s">
        <v>11475</v>
      </c>
      <c r="AN3031" s="303">
        <v>44718</v>
      </c>
      <c r="AP3031" s="284">
        <f t="shared" si="430"/>
        <v>3024</v>
      </c>
      <c r="AQ3031" s="284" t="str">
        <f t="shared" si="431"/>
        <v>村松琉晴1</v>
      </c>
      <c r="AR3031" s="284" t="str">
        <f t="shared" si="432"/>
        <v>むらまつりゅうせい1</v>
      </c>
      <c r="AS3031" s="284">
        <f t="shared" si="433"/>
        <v>1764622</v>
      </c>
      <c r="AT3031" s="284" t="str">
        <f t="shared" si="426"/>
        <v>村松琉晴</v>
      </c>
      <c r="AU3031" s="284">
        <f>IF(AT3031="","",COUNTIF(AT$8:AT3031,AT3031))</f>
        <v>1</v>
      </c>
      <c r="AV3031" s="284" t="str">
        <f t="shared" si="427"/>
        <v>むらまつりゅうせい</v>
      </c>
      <c r="AW3031" s="284">
        <f>IF(AV3031="","",COUNTIF(AV$8:AV3031,AV3031))</f>
        <v>1</v>
      </c>
      <c r="AX3031" s="284" t="str">
        <f t="shared" si="425"/>
        <v/>
      </c>
      <c r="AY3031" s="284" t="str">
        <f t="shared" si="428"/>
        <v/>
      </c>
      <c r="AZ3031" s="284" t="str">
        <f t="shared" si="429"/>
        <v/>
      </c>
    </row>
    <row r="3032" spans="1:52" ht="18" customHeight="1">
      <c r="A3032" s="281">
        <v>1763126</v>
      </c>
      <c r="B3032" s="281" t="s">
        <v>3687</v>
      </c>
      <c r="C3032" s="281" t="s">
        <v>9316</v>
      </c>
      <c r="D3032" s="281" t="s">
        <v>3688</v>
      </c>
      <c r="E3032" s="281" t="s">
        <v>9317</v>
      </c>
      <c r="F3032" s="281">
        <v>1</v>
      </c>
      <c r="G3032" s="281" t="s">
        <v>259</v>
      </c>
      <c r="H3032" s="303">
        <v>39080</v>
      </c>
      <c r="I3032" s="281">
        <v>24</v>
      </c>
      <c r="J3032" s="281" t="s">
        <v>260</v>
      </c>
      <c r="K3032" s="281">
        <v>267</v>
      </c>
      <c r="L3032" s="281" t="s">
        <v>328</v>
      </c>
      <c r="M3032" s="281">
        <v>2036</v>
      </c>
      <c r="N3032" s="281" t="s">
        <v>5645</v>
      </c>
      <c r="O3032" s="281">
        <v>2</v>
      </c>
      <c r="P3032" s="281" t="s">
        <v>303</v>
      </c>
      <c r="W3032" s="281">
        <v>-20</v>
      </c>
      <c r="X3032" s="281" t="s">
        <v>1574</v>
      </c>
      <c r="AA3032" s="281">
        <v>-1</v>
      </c>
      <c r="AB3032" s="281" t="s">
        <v>7787</v>
      </c>
      <c r="AC3032" s="303">
        <v>44871</v>
      </c>
      <c r="AD3032" s="281" t="s">
        <v>11542</v>
      </c>
      <c r="AE3032" s="281" t="s">
        <v>1036</v>
      </c>
      <c r="AF3032" s="281" t="s">
        <v>266</v>
      </c>
      <c r="AG3032" s="281" t="s">
        <v>5646</v>
      </c>
      <c r="AI3032" s="281" t="s">
        <v>5647</v>
      </c>
      <c r="AJ3032" s="281" t="s">
        <v>11489</v>
      </c>
      <c r="AN3032" s="303">
        <v>44713</v>
      </c>
      <c r="AP3032" s="284">
        <f t="shared" si="430"/>
        <v>3025</v>
      </c>
      <c r="AQ3032" s="284" t="str">
        <f t="shared" si="431"/>
        <v>寺澤蓮之介1</v>
      </c>
      <c r="AR3032" s="284" t="str">
        <f t="shared" si="432"/>
        <v>てらさわれんのすけ1</v>
      </c>
      <c r="AS3032" s="284">
        <f t="shared" si="433"/>
        <v>1763126</v>
      </c>
      <c r="AT3032" s="284" t="str">
        <f t="shared" si="426"/>
        <v>寺澤蓮之介</v>
      </c>
      <c r="AU3032" s="284">
        <f>IF(AT3032="","",COUNTIF(AT$8:AT3032,AT3032))</f>
        <v>1</v>
      </c>
      <c r="AV3032" s="284" t="str">
        <f t="shared" si="427"/>
        <v>てらさわれんのすけ</v>
      </c>
      <c r="AW3032" s="284">
        <f>IF(AV3032="","",COUNTIF(AV$8:AV3032,AV3032))</f>
        <v>1</v>
      </c>
      <c r="AX3032" s="284" t="str">
        <f t="shared" si="425"/>
        <v/>
      </c>
      <c r="AY3032" s="284" t="str">
        <f t="shared" si="428"/>
        <v/>
      </c>
      <c r="AZ3032" s="284" t="str">
        <f t="shared" si="429"/>
        <v/>
      </c>
    </row>
    <row r="3033" spans="1:52" ht="18" customHeight="1">
      <c r="A3033" s="281">
        <v>1763299</v>
      </c>
      <c r="B3033" s="281" t="s">
        <v>2529</v>
      </c>
      <c r="C3033" s="281" t="s">
        <v>9318</v>
      </c>
      <c r="D3033" s="281" t="s">
        <v>2531</v>
      </c>
      <c r="E3033" s="281" t="s">
        <v>5944</v>
      </c>
      <c r="F3033" s="281">
        <v>2</v>
      </c>
      <c r="G3033" s="281" t="s">
        <v>282</v>
      </c>
      <c r="H3033" s="303">
        <v>39084</v>
      </c>
      <c r="I3033" s="281">
        <v>24</v>
      </c>
      <c r="J3033" s="281" t="s">
        <v>260</v>
      </c>
      <c r="K3033" s="281">
        <v>265</v>
      </c>
      <c r="L3033" s="281" t="s">
        <v>574</v>
      </c>
      <c r="M3033" s="281">
        <v>2017</v>
      </c>
      <c r="N3033" s="281" t="s">
        <v>5769</v>
      </c>
      <c r="O3033" s="281">
        <v>2</v>
      </c>
      <c r="P3033" s="281" t="s">
        <v>303</v>
      </c>
      <c r="W3033" s="281">
        <v>-20</v>
      </c>
      <c r="X3033" s="281" t="s">
        <v>1574</v>
      </c>
      <c r="AA3033" s="281">
        <v>-1</v>
      </c>
      <c r="AB3033" s="281" t="s">
        <v>7787</v>
      </c>
      <c r="AC3033" s="303">
        <v>44871</v>
      </c>
      <c r="AD3033" s="281" t="s">
        <v>11542</v>
      </c>
      <c r="AE3033" s="281" t="s">
        <v>9319</v>
      </c>
      <c r="AF3033" s="281" t="s">
        <v>266</v>
      </c>
      <c r="AG3033" s="281" t="s">
        <v>9320</v>
      </c>
      <c r="AI3033" s="281" t="s">
        <v>9321</v>
      </c>
      <c r="AJ3033" s="281" t="s">
        <v>11661</v>
      </c>
      <c r="AN3033" s="303">
        <v>44713</v>
      </c>
      <c r="AP3033" s="284">
        <f t="shared" si="430"/>
        <v>3026</v>
      </c>
      <c r="AQ3033" s="284" t="str">
        <f t="shared" si="431"/>
        <v>青木麻依佳1</v>
      </c>
      <c r="AR3033" s="284" t="str">
        <f t="shared" si="432"/>
        <v>あおきまいか1</v>
      </c>
      <c r="AS3033" s="284">
        <f t="shared" si="433"/>
        <v>1763299</v>
      </c>
      <c r="AT3033" s="284" t="str">
        <f t="shared" si="426"/>
        <v>青木麻依佳</v>
      </c>
      <c r="AU3033" s="284">
        <f>IF(AT3033="","",COUNTIF(AT$8:AT3033,AT3033))</f>
        <v>1</v>
      </c>
      <c r="AV3033" s="284" t="str">
        <f t="shared" si="427"/>
        <v>あおきまいか</v>
      </c>
      <c r="AW3033" s="284">
        <f>IF(AV3033="","",COUNTIF(AV$8:AV3033,AV3033))</f>
        <v>1</v>
      </c>
      <c r="AX3033" s="284" t="str">
        <f t="shared" si="425"/>
        <v/>
      </c>
      <c r="AY3033" s="284" t="str">
        <f t="shared" si="428"/>
        <v/>
      </c>
      <c r="AZ3033" s="284" t="str">
        <f t="shared" si="429"/>
        <v/>
      </c>
    </row>
    <row r="3034" spans="1:52" ht="18" customHeight="1">
      <c r="A3034" s="281">
        <v>1763139</v>
      </c>
      <c r="B3034" s="281" t="s">
        <v>1039</v>
      </c>
      <c r="C3034" s="281" t="s">
        <v>9322</v>
      </c>
      <c r="D3034" s="281" t="s">
        <v>1041</v>
      </c>
      <c r="E3034" s="281" t="s">
        <v>6325</v>
      </c>
      <c r="F3034" s="281">
        <v>2</v>
      </c>
      <c r="G3034" s="281" t="s">
        <v>282</v>
      </c>
      <c r="H3034" s="303">
        <v>39085</v>
      </c>
      <c r="I3034" s="281">
        <v>24</v>
      </c>
      <c r="J3034" s="281" t="s">
        <v>260</v>
      </c>
      <c r="K3034" s="281">
        <v>267</v>
      </c>
      <c r="L3034" s="281" t="s">
        <v>328</v>
      </c>
      <c r="M3034" s="281">
        <v>2036</v>
      </c>
      <c r="N3034" s="281" t="s">
        <v>5645</v>
      </c>
      <c r="O3034" s="281">
        <v>2</v>
      </c>
      <c r="P3034" s="281" t="s">
        <v>303</v>
      </c>
      <c r="W3034" s="281">
        <v>-20</v>
      </c>
      <c r="X3034" s="281" t="s">
        <v>1574</v>
      </c>
      <c r="AA3034" s="281">
        <v>-1</v>
      </c>
      <c r="AB3034" s="281" t="s">
        <v>7787</v>
      </c>
      <c r="AC3034" s="303">
        <v>44871</v>
      </c>
      <c r="AD3034" s="281" t="s">
        <v>11542</v>
      </c>
      <c r="AE3034" s="281" t="s">
        <v>1036</v>
      </c>
      <c r="AF3034" s="281" t="s">
        <v>266</v>
      </c>
      <c r="AG3034" s="281" t="s">
        <v>5646</v>
      </c>
      <c r="AI3034" s="281" t="s">
        <v>5647</v>
      </c>
      <c r="AJ3034" s="281" t="s">
        <v>11489</v>
      </c>
      <c r="AN3034" s="303">
        <v>44713</v>
      </c>
      <c r="AP3034" s="284">
        <f t="shared" si="430"/>
        <v>3027</v>
      </c>
      <c r="AQ3034" s="284" t="str">
        <f t="shared" si="431"/>
        <v>樋口祐果1</v>
      </c>
      <c r="AR3034" s="284" t="str">
        <f t="shared" si="432"/>
        <v>ひぐちゆうか1</v>
      </c>
      <c r="AS3034" s="284">
        <f t="shared" si="433"/>
        <v>1763139</v>
      </c>
      <c r="AT3034" s="284" t="str">
        <f t="shared" si="426"/>
        <v>樋口祐果</v>
      </c>
      <c r="AU3034" s="284">
        <f>IF(AT3034="","",COUNTIF(AT$8:AT3034,AT3034))</f>
        <v>1</v>
      </c>
      <c r="AV3034" s="284" t="str">
        <f t="shared" si="427"/>
        <v>ひぐちゆうか</v>
      </c>
      <c r="AW3034" s="284">
        <f>IF(AV3034="","",COUNTIF(AV$8:AV3034,AV3034))</f>
        <v>1</v>
      </c>
      <c r="AX3034" s="284" t="str">
        <f t="shared" si="425"/>
        <v/>
      </c>
      <c r="AY3034" s="284" t="str">
        <f t="shared" si="428"/>
        <v/>
      </c>
      <c r="AZ3034" s="284" t="str">
        <f t="shared" si="429"/>
        <v/>
      </c>
    </row>
    <row r="3035" spans="1:52" ht="18" customHeight="1">
      <c r="A3035" s="281">
        <v>1763156</v>
      </c>
      <c r="B3035" s="281" t="s">
        <v>8820</v>
      </c>
      <c r="C3035" s="281" t="s">
        <v>6821</v>
      </c>
      <c r="D3035" s="281" t="s">
        <v>8821</v>
      </c>
      <c r="E3035" s="281" t="s">
        <v>7683</v>
      </c>
      <c r="F3035" s="281">
        <v>2</v>
      </c>
      <c r="G3035" s="281" t="s">
        <v>282</v>
      </c>
      <c r="H3035" s="303">
        <v>39086</v>
      </c>
      <c r="I3035" s="281">
        <v>24</v>
      </c>
      <c r="J3035" s="281" t="s">
        <v>260</v>
      </c>
      <c r="K3035" s="281">
        <v>266</v>
      </c>
      <c r="L3035" s="281" t="s">
        <v>386</v>
      </c>
      <c r="M3035" s="281">
        <v>2021</v>
      </c>
      <c r="N3035" s="281" t="s">
        <v>387</v>
      </c>
      <c r="O3035" s="281">
        <v>2</v>
      </c>
      <c r="P3035" s="281" t="s">
        <v>303</v>
      </c>
      <c r="W3035" s="281">
        <v>-20</v>
      </c>
      <c r="X3035" s="281" t="s">
        <v>1574</v>
      </c>
      <c r="AA3035" s="281">
        <v>-1</v>
      </c>
      <c r="AB3035" s="281" t="s">
        <v>7787</v>
      </c>
      <c r="AC3035" s="303">
        <v>44871</v>
      </c>
      <c r="AD3035" s="281" t="s">
        <v>11542</v>
      </c>
      <c r="AF3035" s="281" t="s">
        <v>266</v>
      </c>
      <c r="AG3035" s="281" t="s">
        <v>5799</v>
      </c>
      <c r="AI3035" s="281" t="s">
        <v>5800</v>
      </c>
      <c r="AJ3035" s="281" t="s">
        <v>11501</v>
      </c>
      <c r="AN3035" s="303">
        <v>44713</v>
      </c>
      <c r="AP3035" s="284">
        <f t="shared" si="430"/>
        <v>3028</v>
      </c>
      <c r="AQ3035" s="284" t="str">
        <f t="shared" si="431"/>
        <v>金澤結菜1</v>
      </c>
      <c r="AR3035" s="284" t="str">
        <f t="shared" si="432"/>
        <v>かなざわゆいな1</v>
      </c>
      <c r="AS3035" s="284">
        <f t="shared" si="433"/>
        <v>1763156</v>
      </c>
      <c r="AT3035" s="284" t="str">
        <f t="shared" si="426"/>
        <v>金澤結菜</v>
      </c>
      <c r="AU3035" s="284">
        <f>IF(AT3035="","",COUNTIF(AT$8:AT3035,AT3035))</f>
        <v>1</v>
      </c>
      <c r="AV3035" s="284" t="str">
        <f t="shared" si="427"/>
        <v>かなざわゆいな</v>
      </c>
      <c r="AW3035" s="284">
        <f>IF(AV3035="","",COUNTIF(AV$8:AV3035,AV3035))</f>
        <v>1</v>
      </c>
      <c r="AX3035" s="284" t="str">
        <f t="shared" si="425"/>
        <v/>
      </c>
      <c r="AY3035" s="284" t="str">
        <f t="shared" si="428"/>
        <v/>
      </c>
      <c r="AZ3035" s="284" t="str">
        <f t="shared" si="429"/>
        <v/>
      </c>
    </row>
    <row r="3036" spans="1:52" ht="18" customHeight="1">
      <c r="A3036" s="281">
        <v>1763162</v>
      </c>
      <c r="B3036" s="281" t="s">
        <v>9323</v>
      </c>
      <c r="C3036" s="281" t="s">
        <v>8079</v>
      </c>
      <c r="D3036" s="281" t="s">
        <v>9324</v>
      </c>
      <c r="E3036" s="281" t="s">
        <v>8080</v>
      </c>
      <c r="F3036" s="281">
        <v>2</v>
      </c>
      <c r="G3036" s="281" t="s">
        <v>282</v>
      </c>
      <c r="H3036" s="303">
        <v>39090</v>
      </c>
      <c r="I3036" s="281">
        <v>24</v>
      </c>
      <c r="J3036" s="281" t="s">
        <v>260</v>
      </c>
      <c r="K3036" s="281">
        <v>266</v>
      </c>
      <c r="L3036" s="281" t="s">
        <v>386</v>
      </c>
      <c r="M3036" s="281">
        <v>2021</v>
      </c>
      <c r="N3036" s="281" t="s">
        <v>387</v>
      </c>
      <c r="O3036" s="281">
        <v>2</v>
      </c>
      <c r="P3036" s="281" t="s">
        <v>303</v>
      </c>
      <c r="W3036" s="281">
        <v>-20</v>
      </c>
      <c r="X3036" s="281" t="s">
        <v>1574</v>
      </c>
      <c r="AA3036" s="281">
        <v>-1</v>
      </c>
      <c r="AB3036" s="281" t="s">
        <v>7787</v>
      </c>
      <c r="AC3036" s="303">
        <v>44871</v>
      </c>
      <c r="AD3036" s="281" t="s">
        <v>11542</v>
      </c>
      <c r="AF3036" s="281" t="s">
        <v>266</v>
      </c>
      <c r="AG3036" s="281" t="s">
        <v>5799</v>
      </c>
      <c r="AI3036" s="281" t="s">
        <v>5800</v>
      </c>
      <c r="AJ3036" s="281" t="s">
        <v>11501</v>
      </c>
      <c r="AN3036" s="303">
        <v>44713</v>
      </c>
      <c r="AP3036" s="284">
        <f t="shared" si="430"/>
        <v>3029</v>
      </c>
      <c r="AQ3036" s="284" t="str">
        <f t="shared" si="431"/>
        <v>玉川陽咲1</v>
      </c>
      <c r="AR3036" s="284" t="str">
        <f t="shared" si="432"/>
        <v>たまがわひさき1</v>
      </c>
      <c r="AS3036" s="284">
        <f t="shared" si="433"/>
        <v>1763162</v>
      </c>
      <c r="AT3036" s="284" t="str">
        <f t="shared" si="426"/>
        <v>玉川陽咲</v>
      </c>
      <c r="AU3036" s="284">
        <f>IF(AT3036="","",COUNTIF(AT$8:AT3036,AT3036))</f>
        <v>1</v>
      </c>
      <c r="AV3036" s="284" t="str">
        <f t="shared" si="427"/>
        <v>たまがわひさき</v>
      </c>
      <c r="AW3036" s="284">
        <f>IF(AV3036="","",COUNTIF(AV$8:AV3036,AV3036))</f>
        <v>1</v>
      </c>
      <c r="AX3036" s="284" t="str">
        <f t="shared" si="425"/>
        <v/>
      </c>
      <c r="AY3036" s="284" t="str">
        <f t="shared" si="428"/>
        <v/>
      </c>
      <c r="AZ3036" s="284" t="str">
        <f t="shared" si="429"/>
        <v/>
      </c>
    </row>
    <row r="3037" spans="1:52" ht="18" customHeight="1">
      <c r="A3037" s="281">
        <v>1763189</v>
      </c>
      <c r="B3037" s="281" t="s">
        <v>6906</v>
      </c>
      <c r="C3037" s="281" t="s">
        <v>8239</v>
      </c>
      <c r="D3037" s="281" t="s">
        <v>6908</v>
      </c>
      <c r="E3037" s="281" t="s">
        <v>5668</v>
      </c>
      <c r="F3037" s="281">
        <v>2</v>
      </c>
      <c r="G3037" s="281" t="s">
        <v>282</v>
      </c>
      <c r="H3037" s="303">
        <v>39090</v>
      </c>
      <c r="I3037" s="281">
        <v>24</v>
      </c>
      <c r="J3037" s="281" t="s">
        <v>260</v>
      </c>
      <c r="K3037" s="281">
        <v>267</v>
      </c>
      <c r="L3037" s="281" t="s">
        <v>328</v>
      </c>
      <c r="M3037" s="281">
        <v>2034</v>
      </c>
      <c r="N3037" s="281" t="s">
        <v>5638</v>
      </c>
      <c r="O3037" s="281">
        <v>2</v>
      </c>
      <c r="P3037" s="281" t="s">
        <v>303</v>
      </c>
      <c r="W3037" s="281">
        <v>-20</v>
      </c>
      <c r="X3037" s="281" t="s">
        <v>1574</v>
      </c>
      <c r="AA3037" s="281">
        <v>-1</v>
      </c>
      <c r="AB3037" s="281" t="s">
        <v>7787</v>
      </c>
      <c r="AC3037" s="303">
        <v>44871</v>
      </c>
      <c r="AD3037" s="281" t="s">
        <v>11542</v>
      </c>
      <c r="AE3037" s="281" t="s">
        <v>5639</v>
      </c>
      <c r="AF3037" s="281" t="s">
        <v>266</v>
      </c>
      <c r="AG3037" s="281" t="s">
        <v>5640</v>
      </c>
      <c r="AI3037" s="281" t="s">
        <v>5641</v>
      </c>
      <c r="AJ3037" s="281" t="s">
        <v>11488</v>
      </c>
      <c r="AN3037" s="303">
        <v>44713</v>
      </c>
      <c r="AP3037" s="284">
        <f t="shared" si="430"/>
        <v>3030</v>
      </c>
      <c r="AQ3037" s="284" t="str">
        <f t="shared" si="431"/>
        <v>小泉璃子1</v>
      </c>
      <c r="AR3037" s="284" t="str">
        <f t="shared" si="432"/>
        <v>こいずみりこ1</v>
      </c>
      <c r="AS3037" s="284">
        <f t="shared" si="433"/>
        <v>1763189</v>
      </c>
      <c r="AT3037" s="284" t="str">
        <f t="shared" si="426"/>
        <v>小泉璃子</v>
      </c>
      <c r="AU3037" s="284">
        <f>IF(AT3037="","",COUNTIF(AT$8:AT3037,AT3037))</f>
        <v>1</v>
      </c>
      <c r="AV3037" s="284" t="str">
        <f t="shared" si="427"/>
        <v>こいずみりこ</v>
      </c>
      <c r="AW3037" s="284">
        <f>IF(AV3037="","",COUNTIF(AV$8:AV3037,AV3037))</f>
        <v>1</v>
      </c>
      <c r="AX3037" s="284" t="str">
        <f t="shared" si="425"/>
        <v/>
      </c>
      <c r="AY3037" s="284" t="str">
        <f t="shared" si="428"/>
        <v/>
      </c>
      <c r="AZ3037" s="284" t="str">
        <f t="shared" si="429"/>
        <v/>
      </c>
    </row>
    <row r="3038" spans="1:52" ht="18" customHeight="1">
      <c r="A3038" s="281">
        <v>1763047</v>
      </c>
      <c r="B3038" s="281" t="s">
        <v>628</v>
      </c>
      <c r="C3038" s="281" t="s">
        <v>9325</v>
      </c>
      <c r="D3038" s="281" t="s">
        <v>630</v>
      </c>
      <c r="E3038" s="281" t="s">
        <v>5365</v>
      </c>
      <c r="F3038" s="281">
        <v>2</v>
      </c>
      <c r="G3038" s="281" t="s">
        <v>282</v>
      </c>
      <c r="H3038" s="303">
        <v>39093</v>
      </c>
      <c r="I3038" s="281">
        <v>24</v>
      </c>
      <c r="J3038" s="281" t="s">
        <v>260</v>
      </c>
      <c r="K3038" s="281">
        <v>267</v>
      </c>
      <c r="L3038" s="281" t="s">
        <v>328</v>
      </c>
      <c r="M3038" s="281">
        <v>2032</v>
      </c>
      <c r="N3038" s="281" t="s">
        <v>5556</v>
      </c>
      <c r="O3038" s="281">
        <v>2</v>
      </c>
      <c r="P3038" s="281" t="s">
        <v>303</v>
      </c>
      <c r="W3038" s="281">
        <v>-20</v>
      </c>
      <c r="X3038" s="281" t="s">
        <v>1574</v>
      </c>
      <c r="AA3038" s="281">
        <v>-1</v>
      </c>
      <c r="AB3038" s="281" t="s">
        <v>7787</v>
      </c>
      <c r="AC3038" s="303">
        <v>44871</v>
      </c>
      <c r="AD3038" s="281" t="s">
        <v>11542</v>
      </c>
      <c r="AI3038" s="281" t="s">
        <v>5559</v>
      </c>
      <c r="AJ3038" s="281" t="s">
        <v>11481</v>
      </c>
      <c r="AN3038" s="303">
        <v>44713</v>
      </c>
      <c r="AP3038" s="284">
        <f t="shared" si="430"/>
        <v>3031</v>
      </c>
      <c r="AQ3038" s="284" t="str">
        <f t="shared" si="431"/>
        <v>中村晴凪1</v>
      </c>
      <c r="AR3038" s="284" t="str">
        <f t="shared" si="432"/>
        <v>なかむらはるな1</v>
      </c>
      <c r="AS3038" s="284">
        <f t="shared" si="433"/>
        <v>1763047</v>
      </c>
      <c r="AT3038" s="284" t="str">
        <f t="shared" si="426"/>
        <v>中村晴凪</v>
      </c>
      <c r="AU3038" s="284">
        <f>IF(AT3038="","",COUNTIF(AT$8:AT3038,AT3038))</f>
        <v>1</v>
      </c>
      <c r="AV3038" s="284" t="str">
        <f t="shared" si="427"/>
        <v>なかむらはるな</v>
      </c>
      <c r="AW3038" s="284">
        <f>IF(AV3038="","",COUNTIF(AV$8:AV3038,AV3038))</f>
        <v>1</v>
      </c>
      <c r="AX3038" s="284" t="str">
        <f t="shared" si="425"/>
        <v/>
      </c>
      <c r="AY3038" s="284" t="str">
        <f t="shared" si="428"/>
        <v/>
      </c>
      <c r="AZ3038" s="284" t="str">
        <f t="shared" si="429"/>
        <v/>
      </c>
    </row>
    <row r="3039" spans="1:52" ht="18" customHeight="1">
      <c r="A3039" s="281">
        <v>1763253</v>
      </c>
      <c r="B3039" s="281" t="s">
        <v>7962</v>
      </c>
      <c r="C3039" s="281" t="s">
        <v>9326</v>
      </c>
      <c r="D3039" s="281" t="s">
        <v>1662</v>
      </c>
      <c r="E3039" s="281" t="s">
        <v>4070</v>
      </c>
      <c r="F3039" s="281">
        <v>1</v>
      </c>
      <c r="G3039" s="281" t="s">
        <v>259</v>
      </c>
      <c r="H3039" s="303">
        <v>39094</v>
      </c>
      <c r="I3039" s="281">
        <v>24</v>
      </c>
      <c r="J3039" s="281" t="s">
        <v>260</v>
      </c>
      <c r="K3039" s="281">
        <v>267</v>
      </c>
      <c r="L3039" s="281" t="s">
        <v>328</v>
      </c>
      <c r="M3039" s="281">
        <v>2028</v>
      </c>
      <c r="N3039" s="281" t="s">
        <v>341</v>
      </c>
      <c r="O3039" s="281">
        <v>2</v>
      </c>
      <c r="P3039" s="281" t="s">
        <v>303</v>
      </c>
      <c r="W3039" s="281">
        <v>-20</v>
      </c>
      <c r="X3039" s="281" t="s">
        <v>1574</v>
      </c>
      <c r="AA3039" s="281">
        <v>-1</v>
      </c>
      <c r="AB3039" s="281" t="s">
        <v>7787</v>
      </c>
      <c r="AC3039" s="303">
        <v>44871</v>
      </c>
      <c r="AD3039" s="281" t="s">
        <v>11542</v>
      </c>
      <c r="AE3039" s="281" t="s">
        <v>9327</v>
      </c>
      <c r="AF3039" s="281" t="s">
        <v>266</v>
      </c>
      <c r="AG3039" s="281" t="s">
        <v>5794</v>
      </c>
      <c r="AI3039" s="281" t="s">
        <v>5795</v>
      </c>
      <c r="AJ3039" s="281" t="s">
        <v>11500</v>
      </c>
      <c r="AN3039" s="303">
        <v>44713</v>
      </c>
      <c r="AP3039" s="284">
        <f t="shared" si="430"/>
        <v>3032</v>
      </c>
      <c r="AQ3039" s="284" t="str">
        <f t="shared" si="431"/>
        <v>宮沢侑汰1</v>
      </c>
      <c r="AR3039" s="284" t="str">
        <f t="shared" si="432"/>
        <v>みやざわゆうた1</v>
      </c>
      <c r="AS3039" s="284">
        <f t="shared" si="433"/>
        <v>1763253</v>
      </c>
      <c r="AT3039" s="284" t="str">
        <f t="shared" si="426"/>
        <v>宮沢侑汰</v>
      </c>
      <c r="AU3039" s="284">
        <f>IF(AT3039="","",COUNTIF(AT$8:AT3039,AT3039))</f>
        <v>1</v>
      </c>
      <c r="AV3039" s="284" t="str">
        <f t="shared" si="427"/>
        <v>みやざわゆうた</v>
      </c>
      <c r="AW3039" s="284">
        <f>IF(AV3039="","",COUNTIF(AV$8:AV3039,AV3039))</f>
        <v>1</v>
      </c>
      <c r="AX3039" s="284" t="str">
        <f t="shared" si="425"/>
        <v/>
      </c>
      <c r="AY3039" s="284" t="str">
        <f t="shared" si="428"/>
        <v/>
      </c>
      <c r="AZ3039" s="284" t="str">
        <f t="shared" si="429"/>
        <v/>
      </c>
    </row>
    <row r="3040" spans="1:52" ht="18" customHeight="1">
      <c r="A3040" s="281">
        <v>1764606</v>
      </c>
      <c r="B3040" s="281" t="s">
        <v>2709</v>
      </c>
      <c r="C3040" s="281" t="s">
        <v>9328</v>
      </c>
      <c r="D3040" s="281" t="s">
        <v>2711</v>
      </c>
      <c r="E3040" s="281" t="s">
        <v>3446</v>
      </c>
      <c r="F3040" s="281">
        <v>1</v>
      </c>
      <c r="G3040" s="281" t="s">
        <v>259</v>
      </c>
      <c r="H3040" s="303">
        <v>39094</v>
      </c>
      <c r="I3040" s="281">
        <v>24</v>
      </c>
      <c r="J3040" s="281" t="s">
        <v>260</v>
      </c>
      <c r="K3040" s="281">
        <v>279</v>
      </c>
      <c r="L3040" s="281" t="s">
        <v>308</v>
      </c>
      <c r="M3040" s="281">
        <v>2106</v>
      </c>
      <c r="N3040" s="281" t="s">
        <v>440</v>
      </c>
      <c r="O3040" s="281">
        <v>2</v>
      </c>
      <c r="P3040" s="281" t="s">
        <v>303</v>
      </c>
      <c r="W3040" s="281">
        <v>-20</v>
      </c>
      <c r="X3040" s="281" t="s">
        <v>1574</v>
      </c>
      <c r="AA3040" s="281">
        <v>-1</v>
      </c>
      <c r="AB3040" s="281" t="s">
        <v>7787</v>
      </c>
      <c r="AC3040" s="303">
        <v>44871</v>
      </c>
      <c r="AD3040" s="281" t="s">
        <v>11543</v>
      </c>
      <c r="AE3040" s="281" t="s">
        <v>357</v>
      </c>
      <c r="AF3040" s="281" t="s">
        <v>266</v>
      </c>
      <c r="AG3040" s="281" t="s">
        <v>7628</v>
      </c>
      <c r="AI3040" s="281" t="s">
        <v>6964</v>
      </c>
      <c r="AJ3040" s="281" t="s">
        <v>11588</v>
      </c>
      <c r="AN3040" s="303">
        <v>44718</v>
      </c>
      <c r="AP3040" s="284">
        <f t="shared" si="430"/>
        <v>3033</v>
      </c>
      <c r="AQ3040" s="284" t="str">
        <f t="shared" si="431"/>
        <v>荻原康太1</v>
      </c>
      <c r="AR3040" s="284" t="str">
        <f t="shared" si="432"/>
        <v>おぎわらこうた1</v>
      </c>
      <c r="AS3040" s="284">
        <f t="shared" si="433"/>
        <v>1764606</v>
      </c>
      <c r="AT3040" s="284" t="str">
        <f t="shared" si="426"/>
        <v>荻原康太</v>
      </c>
      <c r="AU3040" s="284">
        <f>IF(AT3040="","",COUNTIF(AT$8:AT3040,AT3040))</f>
        <v>1</v>
      </c>
      <c r="AV3040" s="284" t="str">
        <f t="shared" si="427"/>
        <v>おぎわらこうた</v>
      </c>
      <c r="AW3040" s="284">
        <f>IF(AV3040="","",COUNTIF(AV$8:AV3040,AV3040))</f>
        <v>1</v>
      </c>
      <c r="AX3040" s="284" t="str">
        <f t="shared" si="425"/>
        <v/>
      </c>
      <c r="AY3040" s="284" t="str">
        <f t="shared" si="428"/>
        <v/>
      </c>
      <c r="AZ3040" s="284" t="str">
        <f t="shared" si="429"/>
        <v/>
      </c>
    </row>
    <row r="3041" spans="1:52" ht="18" customHeight="1">
      <c r="A3041" s="281">
        <v>1763155</v>
      </c>
      <c r="B3041" s="281" t="s">
        <v>9234</v>
      </c>
      <c r="C3041" s="281" t="s">
        <v>9329</v>
      </c>
      <c r="D3041" s="281" t="s">
        <v>9236</v>
      </c>
      <c r="E3041" s="281" t="s">
        <v>3731</v>
      </c>
      <c r="F3041" s="281">
        <v>2</v>
      </c>
      <c r="G3041" s="281" t="s">
        <v>282</v>
      </c>
      <c r="H3041" s="303">
        <v>39096</v>
      </c>
      <c r="I3041" s="281">
        <v>24</v>
      </c>
      <c r="J3041" s="281" t="s">
        <v>260</v>
      </c>
      <c r="K3041" s="281">
        <v>266</v>
      </c>
      <c r="L3041" s="281" t="s">
        <v>386</v>
      </c>
      <c r="M3041" s="281">
        <v>2021</v>
      </c>
      <c r="N3041" s="281" t="s">
        <v>387</v>
      </c>
      <c r="O3041" s="281">
        <v>2</v>
      </c>
      <c r="P3041" s="281" t="s">
        <v>303</v>
      </c>
      <c r="W3041" s="281">
        <v>-20</v>
      </c>
      <c r="X3041" s="281" t="s">
        <v>1574</v>
      </c>
      <c r="AA3041" s="281">
        <v>-1</v>
      </c>
      <c r="AB3041" s="281" t="s">
        <v>7787</v>
      </c>
      <c r="AC3041" s="303">
        <v>44871</v>
      </c>
      <c r="AD3041" s="281" t="s">
        <v>11542</v>
      </c>
      <c r="AF3041" s="281" t="s">
        <v>266</v>
      </c>
      <c r="AG3041" s="281" t="s">
        <v>5799</v>
      </c>
      <c r="AI3041" s="281" t="s">
        <v>5800</v>
      </c>
      <c r="AJ3041" s="281" t="s">
        <v>11501</v>
      </c>
      <c r="AN3041" s="303">
        <v>44713</v>
      </c>
      <c r="AP3041" s="284">
        <f t="shared" si="430"/>
        <v>3034</v>
      </c>
      <c r="AQ3041" s="284" t="str">
        <f t="shared" si="431"/>
        <v>片山千紘1</v>
      </c>
      <c r="AR3041" s="284" t="str">
        <f t="shared" si="432"/>
        <v>かたやまちひろ1</v>
      </c>
      <c r="AS3041" s="284">
        <f t="shared" si="433"/>
        <v>1763155</v>
      </c>
      <c r="AT3041" s="284" t="str">
        <f t="shared" si="426"/>
        <v>片山千紘</v>
      </c>
      <c r="AU3041" s="284">
        <f>IF(AT3041="","",COUNTIF(AT$8:AT3041,AT3041))</f>
        <v>1</v>
      </c>
      <c r="AV3041" s="284" t="str">
        <f t="shared" si="427"/>
        <v>かたやまちひろ</v>
      </c>
      <c r="AW3041" s="284">
        <f>IF(AV3041="","",COUNTIF(AV$8:AV3041,AV3041))</f>
        <v>1</v>
      </c>
      <c r="AX3041" s="284" t="str">
        <f t="shared" si="425"/>
        <v/>
      </c>
      <c r="AY3041" s="284" t="str">
        <f t="shared" si="428"/>
        <v/>
      </c>
      <c r="AZ3041" s="284" t="str">
        <f t="shared" si="429"/>
        <v/>
      </c>
    </row>
    <row r="3042" spans="1:52" ht="18" customHeight="1">
      <c r="A3042" s="281">
        <v>1764660</v>
      </c>
      <c r="B3042" s="281" t="s">
        <v>9330</v>
      </c>
      <c r="C3042" s="281" t="s">
        <v>9331</v>
      </c>
      <c r="D3042" s="281" t="s">
        <v>9332</v>
      </c>
      <c r="E3042" s="281" t="s">
        <v>3979</v>
      </c>
      <c r="F3042" s="281">
        <v>2</v>
      </c>
      <c r="G3042" s="281" t="s">
        <v>282</v>
      </c>
      <c r="H3042" s="303">
        <v>39097</v>
      </c>
      <c r="I3042" s="281">
        <v>24</v>
      </c>
      <c r="J3042" s="281" t="s">
        <v>260</v>
      </c>
      <c r="K3042" s="281">
        <v>280</v>
      </c>
      <c r="L3042" s="281" t="s">
        <v>334</v>
      </c>
      <c r="M3042" s="281">
        <v>2120</v>
      </c>
      <c r="N3042" s="281" t="s">
        <v>5717</v>
      </c>
      <c r="O3042" s="281">
        <v>2</v>
      </c>
      <c r="P3042" s="281" t="s">
        <v>303</v>
      </c>
      <c r="Q3042" s="281">
        <v>0</v>
      </c>
      <c r="S3042" s="281">
        <v>0</v>
      </c>
      <c r="V3042" s="281">
        <v>0</v>
      </c>
      <c r="W3042" s="281">
        <v>-20</v>
      </c>
      <c r="X3042" s="281" t="s">
        <v>1574</v>
      </c>
      <c r="AA3042" s="281">
        <v>-1</v>
      </c>
      <c r="AB3042" s="281" t="s">
        <v>7787</v>
      </c>
      <c r="AC3042" s="303">
        <v>44871</v>
      </c>
      <c r="AD3042" s="281" t="s">
        <v>11543</v>
      </c>
      <c r="AE3042" s="281" t="s">
        <v>5718</v>
      </c>
      <c r="AF3042" s="281" t="s">
        <v>266</v>
      </c>
      <c r="AG3042" s="281" t="s">
        <v>5719</v>
      </c>
      <c r="AH3042" s="281" t="s">
        <v>5720</v>
      </c>
      <c r="AI3042" s="281" t="s">
        <v>5720</v>
      </c>
      <c r="AJ3042" s="281" t="s">
        <v>11495</v>
      </c>
      <c r="AN3042" s="303">
        <v>44718</v>
      </c>
      <c r="AP3042" s="284">
        <f t="shared" si="430"/>
        <v>3035</v>
      </c>
      <c r="AQ3042" s="284" t="str">
        <f t="shared" si="431"/>
        <v>新谷哲海1</v>
      </c>
      <c r="AR3042" s="284" t="str">
        <f t="shared" si="432"/>
        <v>あらやさとみ1</v>
      </c>
      <c r="AS3042" s="284">
        <f t="shared" si="433"/>
        <v>1764660</v>
      </c>
      <c r="AT3042" s="284" t="str">
        <f t="shared" si="426"/>
        <v>新谷哲海</v>
      </c>
      <c r="AU3042" s="284">
        <f>IF(AT3042="","",COUNTIF(AT$8:AT3042,AT3042))</f>
        <v>1</v>
      </c>
      <c r="AV3042" s="284" t="str">
        <f t="shared" si="427"/>
        <v>あらやさとみ</v>
      </c>
      <c r="AW3042" s="284">
        <f>IF(AV3042="","",COUNTIF(AV$8:AV3042,AV3042))</f>
        <v>1</v>
      </c>
      <c r="AX3042" s="284" t="str">
        <f t="shared" si="425"/>
        <v/>
      </c>
      <c r="AY3042" s="284" t="str">
        <f t="shared" si="428"/>
        <v/>
      </c>
      <c r="AZ3042" s="284" t="str">
        <f t="shared" si="429"/>
        <v/>
      </c>
    </row>
    <row r="3043" spans="1:52" ht="18" customHeight="1">
      <c r="A3043" s="281">
        <v>1673561</v>
      </c>
      <c r="B3043" s="281" t="s">
        <v>9333</v>
      </c>
      <c r="C3043" s="281" t="s">
        <v>9334</v>
      </c>
      <c r="D3043" s="281" t="s">
        <v>9335</v>
      </c>
      <c r="E3043" s="281" t="s">
        <v>2027</v>
      </c>
      <c r="F3043" s="281">
        <v>1</v>
      </c>
      <c r="G3043" s="281" t="s">
        <v>259</v>
      </c>
      <c r="H3043" s="303">
        <v>39099</v>
      </c>
      <c r="I3043" s="281">
        <v>24</v>
      </c>
      <c r="J3043" s="281" t="s">
        <v>260</v>
      </c>
      <c r="K3043" s="281">
        <v>267</v>
      </c>
      <c r="L3043" s="281" t="s">
        <v>328</v>
      </c>
      <c r="M3043" s="281">
        <v>2042</v>
      </c>
      <c r="N3043" s="281" t="s">
        <v>5507</v>
      </c>
      <c r="O3043" s="281">
        <v>2</v>
      </c>
      <c r="P3043" s="281" t="s">
        <v>303</v>
      </c>
      <c r="W3043" s="281">
        <v>-20</v>
      </c>
      <c r="X3043" s="281" t="s">
        <v>1574</v>
      </c>
      <c r="AA3043" s="281">
        <v>-1</v>
      </c>
      <c r="AB3043" s="281" t="s">
        <v>7787</v>
      </c>
      <c r="AC3043" s="303">
        <v>44871</v>
      </c>
      <c r="AD3043" s="281" t="s">
        <v>11542</v>
      </c>
      <c r="AE3043" s="281" t="s">
        <v>3243</v>
      </c>
      <c r="AF3043" s="281" t="s">
        <v>266</v>
      </c>
      <c r="AG3043" s="281" t="s">
        <v>5508</v>
      </c>
      <c r="AI3043" s="281" t="s">
        <v>5509</v>
      </c>
      <c r="AJ3043" s="281" t="s">
        <v>11478</v>
      </c>
      <c r="AN3043" s="303">
        <v>43625</v>
      </c>
      <c r="AP3043" s="284">
        <f t="shared" si="430"/>
        <v>3036</v>
      </c>
      <c r="AQ3043" s="284" t="str">
        <f t="shared" si="431"/>
        <v>豊崎拓未1</v>
      </c>
      <c r="AR3043" s="284" t="str">
        <f t="shared" si="432"/>
        <v>とよさきたくみ1</v>
      </c>
      <c r="AS3043" s="284">
        <f t="shared" si="433"/>
        <v>1673561</v>
      </c>
      <c r="AT3043" s="284" t="str">
        <f t="shared" si="426"/>
        <v>豊崎拓未</v>
      </c>
      <c r="AU3043" s="284">
        <f>IF(AT3043="","",COUNTIF(AT$8:AT3043,AT3043))</f>
        <v>1</v>
      </c>
      <c r="AV3043" s="284" t="str">
        <f t="shared" si="427"/>
        <v>とよさきたくみ</v>
      </c>
      <c r="AW3043" s="284">
        <f>IF(AV3043="","",COUNTIF(AV$8:AV3043,AV3043))</f>
        <v>1</v>
      </c>
      <c r="AX3043" s="284" t="str">
        <f t="shared" si="425"/>
        <v/>
      </c>
      <c r="AY3043" s="284" t="str">
        <f t="shared" si="428"/>
        <v/>
      </c>
      <c r="AZ3043" s="284" t="str">
        <f t="shared" si="429"/>
        <v/>
      </c>
    </row>
    <row r="3044" spans="1:52" ht="18" customHeight="1">
      <c r="A3044" s="281">
        <v>1763275</v>
      </c>
      <c r="B3044" s="281" t="s">
        <v>407</v>
      </c>
      <c r="C3044" s="281" t="s">
        <v>9336</v>
      </c>
      <c r="D3044" s="281" t="s">
        <v>1405</v>
      </c>
      <c r="E3044" s="281" t="s">
        <v>5365</v>
      </c>
      <c r="F3044" s="281">
        <v>2</v>
      </c>
      <c r="G3044" s="281" t="s">
        <v>282</v>
      </c>
      <c r="H3044" s="303">
        <v>39099</v>
      </c>
      <c r="I3044" s="281">
        <v>24</v>
      </c>
      <c r="J3044" s="281" t="s">
        <v>260</v>
      </c>
      <c r="K3044" s="281">
        <v>264</v>
      </c>
      <c r="L3044" s="281" t="s">
        <v>301</v>
      </c>
      <c r="M3044" s="281">
        <v>2016</v>
      </c>
      <c r="N3044" s="281" t="s">
        <v>5489</v>
      </c>
      <c r="O3044" s="281">
        <v>2</v>
      </c>
      <c r="P3044" s="281" t="s">
        <v>303</v>
      </c>
      <c r="W3044" s="281">
        <v>-20</v>
      </c>
      <c r="X3044" s="281" t="s">
        <v>1574</v>
      </c>
      <c r="AA3044" s="281">
        <v>-1</v>
      </c>
      <c r="AB3044" s="281" t="s">
        <v>7787</v>
      </c>
      <c r="AC3044" s="303">
        <v>44871</v>
      </c>
      <c r="AD3044" s="281" t="s">
        <v>11542</v>
      </c>
      <c r="AE3044" s="281" t="s">
        <v>346</v>
      </c>
      <c r="AF3044" s="281" t="s">
        <v>266</v>
      </c>
      <c r="AG3044" s="281" t="s">
        <v>4983</v>
      </c>
      <c r="AN3044" s="303">
        <v>44713</v>
      </c>
      <c r="AP3044" s="284">
        <f t="shared" si="430"/>
        <v>3037</v>
      </c>
      <c r="AQ3044" s="284" t="str">
        <f t="shared" si="431"/>
        <v>田中春凪1</v>
      </c>
      <c r="AR3044" s="284" t="str">
        <f t="shared" si="432"/>
        <v>たなかはるな1</v>
      </c>
      <c r="AS3044" s="284">
        <f t="shared" si="433"/>
        <v>1763275</v>
      </c>
      <c r="AT3044" s="284" t="str">
        <f t="shared" si="426"/>
        <v>田中春凪</v>
      </c>
      <c r="AU3044" s="284">
        <f>IF(AT3044="","",COUNTIF(AT$8:AT3044,AT3044))</f>
        <v>1</v>
      </c>
      <c r="AV3044" s="284" t="str">
        <f t="shared" si="427"/>
        <v>たなかはるな</v>
      </c>
      <c r="AW3044" s="284">
        <f>IF(AV3044="","",COUNTIF(AV$8:AV3044,AV3044))</f>
        <v>1</v>
      </c>
      <c r="AX3044" s="284" t="str">
        <f t="shared" si="425"/>
        <v/>
      </c>
      <c r="AY3044" s="284" t="str">
        <f t="shared" si="428"/>
        <v/>
      </c>
      <c r="AZ3044" s="284" t="str">
        <f t="shared" si="429"/>
        <v/>
      </c>
    </row>
    <row r="3045" spans="1:52" ht="18" customHeight="1">
      <c r="A3045" s="281">
        <v>1763150</v>
      </c>
      <c r="B3045" s="281" t="s">
        <v>1221</v>
      </c>
      <c r="C3045" s="281" t="s">
        <v>4870</v>
      </c>
      <c r="D3045" s="281" t="s">
        <v>1223</v>
      </c>
      <c r="E3045" s="281" t="s">
        <v>4871</v>
      </c>
      <c r="F3045" s="281">
        <v>1</v>
      </c>
      <c r="G3045" s="281" t="s">
        <v>259</v>
      </c>
      <c r="H3045" s="303">
        <v>39100</v>
      </c>
      <c r="I3045" s="281">
        <v>24</v>
      </c>
      <c r="J3045" s="281" t="s">
        <v>260</v>
      </c>
      <c r="K3045" s="281">
        <v>266</v>
      </c>
      <c r="L3045" s="281" t="s">
        <v>386</v>
      </c>
      <c r="M3045" s="281">
        <v>2021</v>
      </c>
      <c r="N3045" s="281" t="s">
        <v>387</v>
      </c>
      <c r="O3045" s="281">
        <v>2</v>
      </c>
      <c r="P3045" s="281" t="s">
        <v>303</v>
      </c>
      <c r="W3045" s="281">
        <v>-20</v>
      </c>
      <c r="X3045" s="281" t="s">
        <v>1574</v>
      </c>
      <c r="AA3045" s="281">
        <v>-1</v>
      </c>
      <c r="AB3045" s="281" t="s">
        <v>7787</v>
      </c>
      <c r="AC3045" s="303">
        <v>44871</v>
      </c>
      <c r="AD3045" s="281" t="s">
        <v>11542</v>
      </c>
      <c r="AF3045" s="281" t="s">
        <v>266</v>
      </c>
      <c r="AG3045" s="281" t="s">
        <v>5799</v>
      </c>
      <c r="AI3045" s="281" t="s">
        <v>5800</v>
      </c>
      <c r="AJ3045" s="281" t="s">
        <v>11501</v>
      </c>
      <c r="AN3045" s="303">
        <v>44713</v>
      </c>
      <c r="AP3045" s="284">
        <f t="shared" si="430"/>
        <v>3038</v>
      </c>
      <c r="AQ3045" s="284" t="str">
        <f t="shared" si="431"/>
        <v>木下大夢1</v>
      </c>
      <c r="AR3045" s="284" t="str">
        <f t="shared" si="432"/>
        <v>きのしたひろむ1</v>
      </c>
      <c r="AS3045" s="284">
        <f t="shared" si="433"/>
        <v>1763150</v>
      </c>
      <c r="AT3045" s="284" t="str">
        <f t="shared" si="426"/>
        <v>木下大夢</v>
      </c>
      <c r="AU3045" s="284">
        <f>IF(AT3045="","",COUNTIF(AT$8:AT3045,AT3045))</f>
        <v>1</v>
      </c>
      <c r="AV3045" s="284" t="str">
        <f t="shared" si="427"/>
        <v>きのしたひろむ</v>
      </c>
      <c r="AW3045" s="284">
        <f>IF(AV3045="","",COUNTIF(AV$8:AV3045,AV3045))</f>
        <v>1</v>
      </c>
      <c r="AX3045" s="284" t="str">
        <f t="shared" si="425"/>
        <v/>
      </c>
      <c r="AY3045" s="284" t="str">
        <f t="shared" si="428"/>
        <v/>
      </c>
      <c r="AZ3045" s="284" t="str">
        <f t="shared" si="429"/>
        <v/>
      </c>
    </row>
    <row r="3046" spans="1:52" ht="18" customHeight="1">
      <c r="A3046" s="281">
        <v>1764619</v>
      </c>
      <c r="B3046" s="281" t="s">
        <v>4530</v>
      </c>
      <c r="C3046" s="281" t="s">
        <v>9337</v>
      </c>
      <c r="D3046" s="281" t="s">
        <v>4532</v>
      </c>
      <c r="E3046" s="281" t="s">
        <v>4726</v>
      </c>
      <c r="F3046" s="281">
        <v>1</v>
      </c>
      <c r="G3046" s="281" t="s">
        <v>259</v>
      </c>
      <c r="H3046" s="303">
        <v>39100</v>
      </c>
      <c r="I3046" s="281">
        <v>24</v>
      </c>
      <c r="J3046" s="281" t="s">
        <v>260</v>
      </c>
      <c r="K3046" s="281">
        <v>279</v>
      </c>
      <c r="L3046" s="281" t="s">
        <v>308</v>
      </c>
      <c r="M3046" s="281">
        <v>2104</v>
      </c>
      <c r="N3046" s="281" t="s">
        <v>398</v>
      </c>
      <c r="O3046" s="281">
        <v>2</v>
      </c>
      <c r="P3046" s="281" t="s">
        <v>303</v>
      </c>
      <c r="W3046" s="281">
        <v>-20</v>
      </c>
      <c r="X3046" s="281" t="s">
        <v>1574</v>
      </c>
      <c r="AA3046" s="281">
        <v>-1</v>
      </c>
      <c r="AB3046" s="281" t="s">
        <v>7787</v>
      </c>
      <c r="AC3046" s="303">
        <v>44871</v>
      </c>
      <c r="AD3046" s="281" t="s">
        <v>11543</v>
      </c>
      <c r="AE3046" s="281" t="s">
        <v>357</v>
      </c>
      <c r="AF3046" s="281" t="s">
        <v>266</v>
      </c>
      <c r="AG3046" s="281" t="s">
        <v>5480</v>
      </c>
      <c r="AI3046" s="281" t="s">
        <v>5481</v>
      </c>
      <c r="AJ3046" s="281" t="s">
        <v>11475</v>
      </c>
      <c r="AN3046" s="303">
        <v>44718</v>
      </c>
      <c r="AP3046" s="284">
        <f t="shared" si="430"/>
        <v>3039</v>
      </c>
      <c r="AQ3046" s="284" t="str">
        <f t="shared" si="431"/>
        <v>井上煌大1</v>
      </c>
      <c r="AR3046" s="284" t="str">
        <f t="shared" si="432"/>
        <v>いのうえこうだい1</v>
      </c>
      <c r="AS3046" s="284">
        <f t="shared" si="433"/>
        <v>1764619</v>
      </c>
      <c r="AT3046" s="284" t="str">
        <f t="shared" si="426"/>
        <v>井上煌大</v>
      </c>
      <c r="AU3046" s="284">
        <f>IF(AT3046="","",COUNTIF(AT$8:AT3046,AT3046))</f>
        <v>1</v>
      </c>
      <c r="AV3046" s="284" t="str">
        <f t="shared" si="427"/>
        <v>いのうえこうだい</v>
      </c>
      <c r="AW3046" s="284">
        <f>IF(AV3046="","",COUNTIF(AV$8:AV3046,AV3046))</f>
        <v>1</v>
      </c>
      <c r="AX3046" s="284" t="str">
        <f t="shared" si="425"/>
        <v/>
      </c>
      <c r="AY3046" s="284" t="str">
        <f t="shared" si="428"/>
        <v/>
      </c>
      <c r="AZ3046" s="284" t="str">
        <f t="shared" si="429"/>
        <v/>
      </c>
    </row>
    <row r="3047" spans="1:52" ht="18" customHeight="1">
      <c r="A3047" s="281">
        <v>1763137</v>
      </c>
      <c r="B3047" s="281" t="s">
        <v>892</v>
      </c>
      <c r="C3047" s="281" t="s">
        <v>6647</v>
      </c>
      <c r="D3047" s="281" t="s">
        <v>894</v>
      </c>
      <c r="E3047" s="281" t="s">
        <v>6649</v>
      </c>
      <c r="F3047" s="281">
        <v>1</v>
      </c>
      <c r="G3047" s="281" t="s">
        <v>259</v>
      </c>
      <c r="H3047" s="303">
        <v>39101</v>
      </c>
      <c r="I3047" s="281">
        <v>24</v>
      </c>
      <c r="J3047" s="281" t="s">
        <v>260</v>
      </c>
      <c r="K3047" s="281">
        <v>267</v>
      </c>
      <c r="L3047" s="281" t="s">
        <v>328</v>
      </c>
      <c r="M3047" s="281">
        <v>2036</v>
      </c>
      <c r="N3047" s="281" t="s">
        <v>5645</v>
      </c>
      <c r="O3047" s="281">
        <v>2</v>
      </c>
      <c r="P3047" s="281" t="s">
        <v>303</v>
      </c>
      <c r="W3047" s="281">
        <v>-20</v>
      </c>
      <c r="X3047" s="281" t="s">
        <v>1574</v>
      </c>
      <c r="AA3047" s="281">
        <v>-1</v>
      </c>
      <c r="AB3047" s="281" t="s">
        <v>7787</v>
      </c>
      <c r="AC3047" s="303">
        <v>44871</v>
      </c>
      <c r="AD3047" s="281" t="s">
        <v>11542</v>
      </c>
      <c r="AE3047" s="281" t="s">
        <v>1036</v>
      </c>
      <c r="AF3047" s="281" t="s">
        <v>266</v>
      </c>
      <c r="AG3047" s="281" t="s">
        <v>5646</v>
      </c>
      <c r="AI3047" s="281" t="s">
        <v>5647</v>
      </c>
      <c r="AJ3047" s="281" t="s">
        <v>11489</v>
      </c>
      <c r="AN3047" s="303">
        <v>44713</v>
      </c>
      <c r="AP3047" s="284">
        <f t="shared" si="430"/>
        <v>3040</v>
      </c>
      <c r="AQ3047" s="284" t="str">
        <f t="shared" si="431"/>
        <v>丸山寛太1</v>
      </c>
      <c r="AR3047" s="284" t="str">
        <f t="shared" si="432"/>
        <v>まるやまかんた1</v>
      </c>
      <c r="AS3047" s="284">
        <f t="shared" si="433"/>
        <v>1763137</v>
      </c>
      <c r="AT3047" s="284" t="str">
        <f t="shared" si="426"/>
        <v>丸山寛太</v>
      </c>
      <c r="AU3047" s="284">
        <f>IF(AT3047="","",COUNTIF(AT$8:AT3047,AT3047))</f>
        <v>1</v>
      </c>
      <c r="AV3047" s="284" t="str">
        <f t="shared" si="427"/>
        <v>まるやまかんた</v>
      </c>
      <c r="AW3047" s="284">
        <f>IF(AV3047="","",COUNTIF(AV$8:AV3047,AV3047))</f>
        <v>1</v>
      </c>
      <c r="AX3047" s="284" t="str">
        <f t="shared" si="425"/>
        <v/>
      </c>
      <c r="AY3047" s="284" t="str">
        <f t="shared" si="428"/>
        <v/>
      </c>
      <c r="AZ3047" s="284" t="str">
        <f t="shared" si="429"/>
        <v/>
      </c>
    </row>
    <row r="3048" spans="1:52" ht="18" customHeight="1">
      <c r="A3048" s="281">
        <v>1763062</v>
      </c>
      <c r="B3048" s="281" t="s">
        <v>9338</v>
      </c>
      <c r="C3048" s="281" t="s">
        <v>4203</v>
      </c>
      <c r="D3048" s="281" t="s">
        <v>9339</v>
      </c>
      <c r="E3048" s="281" t="s">
        <v>4203</v>
      </c>
      <c r="F3048" s="281">
        <v>2</v>
      </c>
      <c r="G3048" s="281" t="s">
        <v>282</v>
      </c>
      <c r="H3048" s="303">
        <v>39106</v>
      </c>
      <c r="I3048" s="281">
        <v>24</v>
      </c>
      <c r="J3048" s="281" t="s">
        <v>260</v>
      </c>
      <c r="K3048" s="281">
        <v>267</v>
      </c>
      <c r="L3048" s="281" t="s">
        <v>328</v>
      </c>
      <c r="M3048" s="281">
        <v>2025</v>
      </c>
      <c r="N3048" s="281" t="s">
        <v>420</v>
      </c>
      <c r="O3048" s="281">
        <v>2</v>
      </c>
      <c r="P3048" s="281" t="s">
        <v>303</v>
      </c>
      <c r="Q3048" s="281">
        <v>0</v>
      </c>
      <c r="W3048" s="281">
        <v>-20</v>
      </c>
      <c r="X3048" s="281" t="s">
        <v>1574</v>
      </c>
      <c r="AA3048" s="281">
        <v>-1</v>
      </c>
      <c r="AB3048" s="281" t="s">
        <v>7787</v>
      </c>
      <c r="AC3048" s="303">
        <v>44871</v>
      </c>
      <c r="AD3048" s="281" t="s">
        <v>11542</v>
      </c>
      <c r="AE3048" s="281" t="s">
        <v>1645</v>
      </c>
      <c r="AF3048" s="281" t="s">
        <v>266</v>
      </c>
      <c r="AG3048" s="281" t="s">
        <v>5485</v>
      </c>
      <c r="AH3048" s="281" t="s">
        <v>5486</v>
      </c>
      <c r="AI3048" s="281" t="s">
        <v>5487</v>
      </c>
      <c r="AJ3048" s="281" t="s">
        <v>11199</v>
      </c>
      <c r="AN3048" s="303">
        <v>44713</v>
      </c>
      <c r="AP3048" s="284">
        <f t="shared" si="430"/>
        <v>3041</v>
      </c>
      <c r="AQ3048" s="284" t="str">
        <f t="shared" si="431"/>
        <v>長原ほなみ1</v>
      </c>
      <c r="AR3048" s="284" t="str">
        <f t="shared" si="432"/>
        <v>ながはらほなみ1</v>
      </c>
      <c r="AS3048" s="284">
        <f t="shared" si="433"/>
        <v>1763062</v>
      </c>
      <c r="AT3048" s="284" t="str">
        <f t="shared" si="426"/>
        <v>長原ほなみ</v>
      </c>
      <c r="AU3048" s="284">
        <f>IF(AT3048="","",COUNTIF(AT$8:AT3048,AT3048))</f>
        <v>1</v>
      </c>
      <c r="AV3048" s="284" t="str">
        <f t="shared" si="427"/>
        <v>ながはらほなみ</v>
      </c>
      <c r="AW3048" s="284">
        <f>IF(AV3048="","",COUNTIF(AV$8:AV3048,AV3048))</f>
        <v>1</v>
      </c>
      <c r="AX3048" s="284" t="str">
        <f t="shared" si="425"/>
        <v/>
      </c>
      <c r="AY3048" s="284" t="str">
        <f t="shared" si="428"/>
        <v/>
      </c>
      <c r="AZ3048" s="284" t="str">
        <f t="shared" si="429"/>
        <v/>
      </c>
    </row>
    <row r="3049" spans="1:52" ht="18" customHeight="1">
      <c r="A3049" s="281">
        <v>1763185</v>
      </c>
      <c r="B3049" s="281" t="s">
        <v>9340</v>
      </c>
      <c r="C3049" s="281" t="s">
        <v>6110</v>
      </c>
      <c r="D3049" s="281" t="s">
        <v>9341</v>
      </c>
      <c r="E3049" s="281" t="s">
        <v>5787</v>
      </c>
      <c r="F3049" s="281">
        <v>2</v>
      </c>
      <c r="G3049" s="281" t="s">
        <v>282</v>
      </c>
      <c r="H3049" s="303">
        <v>39106</v>
      </c>
      <c r="I3049" s="281">
        <v>24</v>
      </c>
      <c r="J3049" s="281" t="s">
        <v>260</v>
      </c>
      <c r="K3049" s="281">
        <v>267</v>
      </c>
      <c r="L3049" s="281" t="s">
        <v>328</v>
      </c>
      <c r="M3049" s="281">
        <v>2034</v>
      </c>
      <c r="N3049" s="281" t="s">
        <v>5638</v>
      </c>
      <c r="O3049" s="281">
        <v>2</v>
      </c>
      <c r="P3049" s="281" t="s">
        <v>303</v>
      </c>
      <c r="W3049" s="281">
        <v>-20</v>
      </c>
      <c r="X3049" s="281" t="s">
        <v>1574</v>
      </c>
      <c r="AA3049" s="281">
        <v>-1</v>
      </c>
      <c r="AB3049" s="281" t="s">
        <v>7787</v>
      </c>
      <c r="AC3049" s="303">
        <v>44871</v>
      </c>
      <c r="AD3049" s="281" t="s">
        <v>11542</v>
      </c>
      <c r="AE3049" s="281" t="s">
        <v>5639</v>
      </c>
      <c r="AF3049" s="281" t="s">
        <v>266</v>
      </c>
      <c r="AG3049" s="281" t="s">
        <v>5640</v>
      </c>
      <c r="AI3049" s="281" t="s">
        <v>5641</v>
      </c>
      <c r="AJ3049" s="281" t="s">
        <v>11488</v>
      </c>
      <c r="AN3049" s="303">
        <v>44713</v>
      </c>
      <c r="AP3049" s="284">
        <f t="shared" si="430"/>
        <v>3042</v>
      </c>
      <c r="AQ3049" s="284" t="str">
        <f t="shared" si="431"/>
        <v>溝口雪乃1</v>
      </c>
      <c r="AR3049" s="284" t="str">
        <f t="shared" si="432"/>
        <v>みぞぐちゆきの1</v>
      </c>
      <c r="AS3049" s="284">
        <f t="shared" si="433"/>
        <v>1763185</v>
      </c>
      <c r="AT3049" s="284" t="str">
        <f t="shared" si="426"/>
        <v>溝口雪乃</v>
      </c>
      <c r="AU3049" s="284">
        <f>IF(AT3049="","",COUNTIF(AT$8:AT3049,AT3049))</f>
        <v>1</v>
      </c>
      <c r="AV3049" s="284" t="str">
        <f t="shared" si="427"/>
        <v>みぞぐちゆきの</v>
      </c>
      <c r="AW3049" s="284">
        <f>IF(AV3049="","",COUNTIF(AV$8:AV3049,AV3049))</f>
        <v>1</v>
      </c>
      <c r="AX3049" s="284" t="str">
        <f t="shared" si="425"/>
        <v/>
      </c>
      <c r="AY3049" s="284" t="str">
        <f t="shared" si="428"/>
        <v/>
      </c>
      <c r="AZ3049" s="284" t="str">
        <f t="shared" si="429"/>
        <v/>
      </c>
    </row>
    <row r="3050" spans="1:52" ht="18" customHeight="1">
      <c r="A3050" s="281">
        <v>1763302</v>
      </c>
      <c r="B3050" s="281" t="s">
        <v>2295</v>
      </c>
      <c r="C3050" s="281" t="s">
        <v>9342</v>
      </c>
      <c r="D3050" s="281" t="s">
        <v>2297</v>
      </c>
      <c r="E3050" s="281" t="s">
        <v>7570</v>
      </c>
      <c r="F3050" s="281">
        <v>2</v>
      </c>
      <c r="G3050" s="281" t="s">
        <v>282</v>
      </c>
      <c r="H3050" s="303">
        <v>39106</v>
      </c>
      <c r="I3050" s="281">
        <v>24</v>
      </c>
      <c r="J3050" s="281" t="s">
        <v>260</v>
      </c>
      <c r="K3050" s="281">
        <v>265</v>
      </c>
      <c r="L3050" s="281" t="s">
        <v>574</v>
      </c>
      <c r="M3050" s="281">
        <v>2017</v>
      </c>
      <c r="N3050" s="281" t="s">
        <v>5769</v>
      </c>
      <c r="O3050" s="281">
        <v>2</v>
      </c>
      <c r="P3050" s="281" t="s">
        <v>303</v>
      </c>
      <c r="W3050" s="281">
        <v>-20</v>
      </c>
      <c r="X3050" s="281" t="s">
        <v>1574</v>
      </c>
      <c r="AA3050" s="281">
        <v>-1</v>
      </c>
      <c r="AB3050" s="281" t="s">
        <v>7787</v>
      </c>
      <c r="AC3050" s="303">
        <v>44871</v>
      </c>
      <c r="AD3050" s="281" t="s">
        <v>11542</v>
      </c>
      <c r="AE3050" s="281" t="s">
        <v>9343</v>
      </c>
      <c r="AF3050" s="281" t="s">
        <v>266</v>
      </c>
      <c r="AG3050" s="281" t="s">
        <v>9344</v>
      </c>
      <c r="AI3050" s="281" t="s">
        <v>9345</v>
      </c>
      <c r="AJ3050" s="281" t="s">
        <v>11662</v>
      </c>
      <c r="AN3050" s="303">
        <v>44713</v>
      </c>
      <c r="AP3050" s="284">
        <f t="shared" si="430"/>
        <v>3043</v>
      </c>
      <c r="AQ3050" s="284" t="str">
        <f t="shared" si="431"/>
        <v>湯本花凜1</v>
      </c>
      <c r="AR3050" s="284" t="str">
        <f t="shared" si="432"/>
        <v>ゆもとかりん1</v>
      </c>
      <c r="AS3050" s="284">
        <f t="shared" si="433"/>
        <v>1763302</v>
      </c>
      <c r="AT3050" s="284" t="str">
        <f t="shared" si="426"/>
        <v>湯本花凜</v>
      </c>
      <c r="AU3050" s="284">
        <f>IF(AT3050="","",COUNTIF(AT$8:AT3050,AT3050))</f>
        <v>1</v>
      </c>
      <c r="AV3050" s="284" t="str">
        <f t="shared" si="427"/>
        <v>ゆもとかりん</v>
      </c>
      <c r="AW3050" s="284">
        <f>IF(AV3050="","",COUNTIF(AV$8:AV3050,AV3050))</f>
        <v>1</v>
      </c>
      <c r="AX3050" s="284" t="str">
        <f t="shared" si="425"/>
        <v/>
      </c>
      <c r="AY3050" s="284" t="str">
        <f t="shared" si="428"/>
        <v/>
      </c>
      <c r="AZ3050" s="284" t="str">
        <f t="shared" si="429"/>
        <v/>
      </c>
    </row>
    <row r="3051" spans="1:52" ht="18" customHeight="1">
      <c r="A3051" s="281">
        <v>1764617</v>
      </c>
      <c r="B3051" s="281" t="s">
        <v>519</v>
      </c>
      <c r="C3051" s="281" t="s">
        <v>9346</v>
      </c>
      <c r="D3051" s="281" t="s">
        <v>521</v>
      </c>
      <c r="E3051" s="281" t="s">
        <v>7339</v>
      </c>
      <c r="F3051" s="281">
        <v>1</v>
      </c>
      <c r="G3051" s="281" t="s">
        <v>259</v>
      </c>
      <c r="H3051" s="303">
        <v>39106</v>
      </c>
      <c r="I3051" s="281">
        <v>24</v>
      </c>
      <c r="J3051" s="281" t="s">
        <v>260</v>
      </c>
      <c r="K3051" s="281">
        <v>279</v>
      </c>
      <c r="L3051" s="281" t="s">
        <v>308</v>
      </c>
      <c r="M3051" s="281">
        <v>2104</v>
      </c>
      <c r="N3051" s="281" t="s">
        <v>398</v>
      </c>
      <c r="O3051" s="281">
        <v>2</v>
      </c>
      <c r="P3051" s="281" t="s">
        <v>303</v>
      </c>
      <c r="W3051" s="281">
        <v>-20</v>
      </c>
      <c r="X3051" s="281" t="s">
        <v>1574</v>
      </c>
      <c r="AA3051" s="281">
        <v>-1</v>
      </c>
      <c r="AB3051" s="281" t="s">
        <v>7787</v>
      </c>
      <c r="AC3051" s="303">
        <v>44871</v>
      </c>
      <c r="AD3051" s="281" t="s">
        <v>11543</v>
      </c>
      <c r="AE3051" s="281" t="s">
        <v>357</v>
      </c>
      <c r="AF3051" s="281" t="s">
        <v>266</v>
      </c>
      <c r="AG3051" s="281" t="s">
        <v>5480</v>
      </c>
      <c r="AI3051" s="281" t="s">
        <v>5481</v>
      </c>
      <c r="AJ3051" s="281" t="s">
        <v>11475</v>
      </c>
      <c r="AN3051" s="303">
        <v>44718</v>
      </c>
      <c r="AP3051" s="284">
        <f t="shared" si="430"/>
        <v>3044</v>
      </c>
      <c r="AQ3051" s="284" t="str">
        <f t="shared" si="431"/>
        <v>宮下遼也1</v>
      </c>
      <c r="AR3051" s="284" t="str">
        <f t="shared" si="432"/>
        <v>みやしたりょうや1</v>
      </c>
      <c r="AS3051" s="284">
        <f t="shared" si="433"/>
        <v>1764617</v>
      </c>
      <c r="AT3051" s="284" t="str">
        <f t="shared" si="426"/>
        <v>宮下遼也</v>
      </c>
      <c r="AU3051" s="284">
        <f>IF(AT3051="","",COUNTIF(AT$8:AT3051,AT3051))</f>
        <v>1</v>
      </c>
      <c r="AV3051" s="284" t="str">
        <f t="shared" si="427"/>
        <v>みやしたりょうや</v>
      </c>
      <c r="AW3051" s="284">
        <f>IF(AV3051="","",COUNTIF(AV$8:AV3051,AV3051))</f>
        <v>1</v>
      </c>
      <c r="AX3051" s="284" t="str">
        <f t="shared" si="425"/>
        <v/>
      </c>
      <c r="AY3051" s="284" t="str">
        <f t="shared" si="428"/>
        <v/>
      </c>
      <c r="AZ3051" s="284" t="str">
        <f t="shared" si="429"/>
        <v/>
      </c>
    </row>
    <row r="3052" spans="1:52" ht="18" customHeight="1">
      <c r="A3052" s="281">
        <v>1763696</v>
      </c>
      <c r="B3052" s="281" t="s">
        <v>2017</v>
      </c>
      <c r="C3052" s="281" t="s">
        <v>9005</v>
      </c>
      <c r="D3052" s="281" t="s">
        <v>320</v>
      </c>
      <c r="E3052" s="281" t="s">
        <v>6889</v>
      </c>
      <c r="F3052" s="281">
        <v>2</v>
      </c>
      <c r="G3052" s="281" t="s">
        <v>282</v>
      </c>
      <c r="H3052" s="303">
        <v>39107</v>
      </c>
      <c r="I3052" s="281">
        <v>24</v>
      </c>
      <c r="J3052" s="281" t="s">
        <v>260</v>
      </c>
      <c r="K3052" s="281">
        <v>278</v>
      </c>
      <c r="L3052" s="281" t="s">
        <v>445</v>
      </c>
      <c r="M3052" s="281">
        <v>2096</v>
      </c>
      <c r="N3052" s="281" t="s">
        <v>5746</v>
      </c>
      <c r="O3052" s="281">
        <v>2</v>
      </c>
      <c r="P3052" s="281" t="s">
        <v>303</v>
      </c>
      <c r="W3052" s="281">
        <v>-20</v>
      </c>
      <c r="X3052" s="281" t="s">
        <v>1574</v>
      </c>
      <c r="AA3052" s="281">
        <v>-1</v>
      </c>
      <c r="AB3052" s="281" t="s">
        <v>7787</v>
      </c>
      <c r="AC3052" s="303">
        <v>44871</v>
      </c>
      <c r="AD3052" s="281" t="s">
        <v>11543</v>
      </c>
      <c r="AE3052" s="281" t="s">
        <v>5747</v>
      </c>
      <c r="AF3052" s="281" t="s">
        <v>266</v>
      </c>
      <c r="AG3052" s="281" t="s">
        <v>5748</v>
      </c>
      <c r="AH3052" s="281" t="s">
        <v>7599</v>
      </c>
      <c r="AI3052" s="281" t="s">
        <v>5749</v>
      </c>
      <c r="AJ3052" s="281" t="s">
        <v>11497</v>
      </c>
      <c r="AN3052" s="303">
        <v>44713</v>
      </c>
      <c r="AP3052" s="284">
        <f t="shared" si="430"/>
        <v>3045</v>
      </c>
      <c r="AQ3052" s="284" t="str">
        <f t="shared" si="431"/>
        <v>小澤由菜1</v>
      </c>
      <c r="AR3052" s="284" t="str">
        <f t="shared" si="432"/>
        <v>おざわゆな1</v>
      </c>
      <c r="AS3052" s="284">
        <f t="shared" si="433"/>
        <v>1763696</v>
      </c>
      <c r="AT3052" s="284" t="str">
        <f t="shared" si="426"/>
        <v>小澤由菜</v>
      </c>
      <c r="AU3052" s="284">
        <f>IF(AT3052="","",COUNTIF(AT$8:AT3052,AT3052))</f>
        <v>1</v>
      </c>
      <c r="AV3052" s="284" t="str">
        <f t="shared" si="427"/>
        <v>おざわゆな</v>
      </c>
      <c r="AW3052" s="284">
        <f>IF(AV3052="","",COUNTIF(AV$8:AV3052,AV3052))</f>
        <v>1</v>
      </c>
      <c r="AX3052" s="284" t="str">
        <f t="shared" si="425"/>
        <v/>
      </c>
      <c r="AY3052" s="284" t="str">
        <f t="shared" si="428"/>
        <v/>
      </c>
      <c r="AZ3052" s="284" t="str">
        <f t="shared" si="429"/>
        <v/>
      </c>
    </row>
    <row r="3053" spans="1:52" ht="18" customHeight="1">
      <c r="A3053" s="281">
        <v>1763694</v>
      </c>
      <c r="B3053" s="281" t="s">
        <v>9347</v>
      </c>
      <c r="C3053" s="281" t="s">
        <v>5476</v>
      </c>
      <c r="D3053" s="281" t="s">
        <v>9348</v>
      </c>
      <c r="E3053" s="281" t="s">
        <v>5476</v>
      </c>
      <c r="F3053" s="281">
        <v>2</v>
      </c>
      <c r="G3053" s="281" t="s">
        <v>282</v>
      </c>
      <c r="H3053" s="303">
        <v>39109</v>
      </c>
      <c r="I3053" s="281">
        <v>24</v>
      </c>
      <c r="J3053" s="281" t="s">
        <v>260</v>
      </c>
      <c r="K3053" s="281">
        <v>278</v>
      </c>
      <c r="L3053" s="281" t="s">
        <v>445</v>
      </c>
      <c r="M3053" s="281">
        <v>2096</v>
      </c>
      <c r="N3053" s="281" t="s">
        <v>5746</v>
      </c>
      <c r="O3053" s="281">
        <v>2</v>
      </c>
      <c r="P3053" s="281" t="s">
        <v>303</v>
      </c>
      <c r="W3053" s="281">
        <v>-20</v>
      </c>
      <c r="X3053" s="281" t="s">
        <v>1574</v>
      </c>
      <c r="AA3053" s="281">
        <v>-1</v>
      </c>
      <c r="AB3053" s="281" t="s">
        <v>7787</v>
      </c>
      <c r="AC3053" s="303">
        <v>44871</v>
      </c>
      <c r="AD3053" s="281" t="s">
        <v>11543</v>
      </c>
      <c r="AE3053" s="281" t="s">
        <v>5747</v>
      </c>
      <c r="AF3053" s="281" t="s">
        <v>266</v>
      </c>
      <c r="AG3053" s="281" t="s">
        <v>5748</v>
      </c>
      <c r="AH3053" s="281" t="s">
        <v>7599</v>
      </c>
      <c r="AI3053" s="281" t="s">
        <v>5749</v>
      </c>
      <c r="AJ3053" s="281" t="s">
        <v>11497</v>
      </c>
      <c r="AN3053" s="303">
        <v>44713</v>
      </c>
      <c r="AP3053" s="284">
        <f t="shared" si="430"/>
        <v>3046</v>
      </c>
      <c r="AQ3053" s="284" t="str">
        <f t="shared" si="431"/>
        <v>藤木ひより1</v>
      </c>
      <c r="AR3053" s="284" t="str">
        <f t="shared" si="432"/>
        <v>ふじきひより1</v>
      </c>
      <c r="AS3053" s="284">
        <f t="shared" si="433"/>
        <v>1763694</v>
      </c>
      <c r="AT3053" s="284" t="str">
        <f t="shared" si="426"/>
        <v>藤木ひより</v>
      </c>
      <c r="AU3053" s="284">
        <f>IF(AT3053="","",COUNTIF(AT$8:AT3053,AT3053))</f>
        <v>1</v>
      </c>
      <c r="AV3053" s="284" t="str">
        <f t="shared" si="427"/>
        <v>ふじきひより</v>
      </c>
      <c r="AW3053" s="284">
        <f>IF(AV3053="","",COUNTIF(AV$8:AV3053,AV3053))</f>
        <v>1</v>
      </c>
      <c r="AX3053" s="284" t="str">
        <f t="shared" si="425"/>
        <v/>
      </c>
      <c r="AY3053" s="284" t="str">
        <f t="shared" si="428"/>
        <v/>
      </c>
      <c r="AZ3053" s="284" t="str">
        <f t="shared" si="429"/>
        <v/>
      </c>
    </row>
    <row r="3054" spans="1:52" ht="18" customHeight="1">
      <c r="A3054" s="281">
        <v>1763247</v>
      </c>
      <c r="B3054" s="281" t="s">
        <v>407</v>
      </c>
      <c r="C3054" s="281" t="s">
        <v>9349</v>
      </c>
      <c r="D3054" s="281" t="s">
        <v>1405</v>
      </c>
      <c r="E3054" s="281" t="s">
        <v>6226</v>
      </c>
      <c r="F3054" s="281">
        <v>2</v>
      </c>
      <c r="G3054" s="281" t="s">
        <v>282</v>
      </c>
      <c r="H3054" s="303">
        <v>39110</v>
      </c>
      <c r="I3054" s="281">
        <v>24</v>
      </c>
      <c r="J3054" s="281" t="s">
        <v>260</v>
      </c>
      <c r="K3054" s="281">
        <v>267</v>
      </c>
      <c r="L3054" s="281" t="s">
        <v>328</v>
      </c>
      <c r="M3054" s="281">
        <v>2028</v>
      </c>
      <c r="N3054" s="281" t="s">
        <v>341</v>
      </c>
      <c r="O3054" s="281">
        <v>2</v>
      </c>
      <c r="P3054" s="281" t="s">
        <v>303</v>
      </c>
      <c r="W3054" s="281">
        <v>-20</v>
      </c>
      <c r="X3054" s="281" t="s">
        <v>1574</v>
      </c>
      <c r="AA3054" s="281">
        <v>-1</v>
      </c>
      <c r="AB3054" s="281" t="s">
        <v>7787</v>
      </c>
      <c r="AC3054" s="303">
        <v>44871</v>
      </c>
      <c r="AD3054" s="281" t="s">
        <v>11542</v>
      </c>
      <c r="AE3054" s="281" t="s">
        <v>9350</v>
      </c>
      <c r="AF3054" s="281" t="s">
        <v>266</v>
      </c>
      <c r="AG3054" s="281" t="s">
        <v>5794</v>
      </c>
      <c r="AI3054" s="281" t="s">
        <v>5795</v>
      </c>
      <c r="AJ3054" s="281" t="s">
        <v>11500</v>
      </c>
      <c r="AN3054" s="303">
        <v>44713</v>
      </c>
      <c r="AP3054" s="284">
        <f t="shared" si="430"/>
        <v>3047</v>
      </c>
      <c r="AQ3054" s="284" t="str">
        <f t="shared" si="431"/>
        <v>田中梨沙1</v>
      </c>
      <c r="AR3054" s="284" t="str">
        <f t="shared" si="432"/>
        <v>たなかりさ1</v>
      </c>
      <c r="AS3054" s="284">
        <f t="shared" si="433"/>
        <v>1763247</v>
      </c>
      <c r="AT3054" s="284" t="str">
        <f t="shared" si="426"/>
        <v>田中梨沙</v>
      </c>
      <c r="AU3054" s="284">
        <f>IF(AT3054="","",COUNTIF(AT$8:AT3054,AT3054))</f>
        <v>1</v>
      </c>
      <c r="AV3054" s="284" t="str">
        <f t="shared" si="427"/>
        <v>たなかりさ</v>
      </c>
      <c r="AW3054" s="284">
        <f>IF(AV3054="","",COUNTIF(AV$8:AV3054,AV3054))</f>
        <v>1</v>
      </c>
      <c r="AX3054" s="284" t="str">
        <f t="shared" si="425"/>
        <v/>
      </c>
      <c r="AY3054" s="284" t="str">
        <f t="shared" si="428"/>
        <v/>
      </c>
      <c r="AZ3054" s="284" t="str">
        <f t="shared" si="429"/>
        <v/>
      </c>
    </row>
    <row r="3055" spans="1:52" ht="18" customHeight="1">
      <c r="A3055" s="281">
        <v>1763197</v>
      </c>
      <c r="B3055" s="281" t="s">
        <v>6080</v>
      </c>
      <c r="C3055" s="281" t="s">
        <v>9351</v>
      </c>
      <c r="D3055" s="281" t="s">
        <v>6081</v>
      </c>
      <c r="E3055" s="281" t="s">
        <v>6320</v>
      </c>
      <c r="F3055" s="281">
        <v>1</v>
      </c>
      <c r="G3055" s="281" t="s">
        <v>259</v>
      </c>
      <c r="H3055" s="303">
        <v>39111</v>
      </c>
      <c r="I3055" s="281">
        <v>24</v>
      </c>
      <c r="J3055" s="281" t="s">
        <v>260</v>
      </c>
      <c r="K3055" s="281">
        <v>267</v>
      </c>
      <c r="L3055" s="281" t="s">
        <v>328</v>
      </c>
      <c r="M3055" s="281">
        <v>2040</v>
      </c>
      <c r="N3055" s="281" t="s">
        <v>5290</v>
      </c>
      <c r="O3055" s="281">
        <v>2</v>
      </c>
      <c r="P3055" s="281" t="s">
        <v>303</v>
      </c>
      <c r="Q3055" s="281">
        <v>0</v>
      </c>
      <c r="S3055" s="281">
        <v>0</v>
      </c>
      <c r="W3055" s="281">
        <v>-20</v>
      </c>
      <c r="X3055" s="281" t="s">
        <v>1574</v>
      </c>
      <c r="AA3055" s="281">
        <v>-1</v>
      </c>
      <c r="AB3055" s="281" t="s">
        <v>7787</v>
      </c>
      <c r="AC3055" s="303">
        <v>44871</v>
      </c>
      <c r="AD3055" s="281" t="s">
        <v>11542</v>
      </c>
      <c r="AE3055" s="281" t="s">
        <v>5291</v>
      </c>
      <c r="AF3055" s="281" t="s">
        <v>266</v>
      </c>
      <c r="AG3055" s="281" t="s">
        <v>5292</v>
      </c>
      <c r="AH3055" s="281" t="s">
        <v>5290</v>
      </c>
      <c r="AI3055" s="281" t="s">
        <v>5293</v>
      </c>
      <c r="AJ3055" s="281" t="s">
        <v>11456</v>
      </c>
      <c r="AN3055" s="303">
        <v>44713</v>
      </c>
      <c r="AP3055" s="284">
        <f t="shared" si="430"/>
        <v>3048</v>
      </c>
      <c r="AQ3055" s="284" t="str">
        <f t="shared" si="431"/>
        <v>黒崎陽暉1</v>
      </c>
      <c r="AR3055" s="284" t="str">
        <f t="shared" si="432"/>
        <v>くろさきはるき1</v>
      </c>
      <c r="AS3055" s="284">
        <f t="shared" si="433"/>
        <v>1763197</v>
      </c>
      <c r="AT3055" s="284" t="str">
        <f t="shared" si="426"/>
        <v>黒崎陽暉</v>
      </c>
      <c r="AU3055" s="284">
        <f>IF(AT3055="","",COUNTIF(AT$8:AT3055,AT3055))</f>
        <v>1</v>
      </c>
      <c r="AV3055" s="284" t="str">
        <f t="shared" si="427"/>
        <v>くろさきはるき</v>
      </c>
      <c r="AW3055" s="284">
        <f>IF(AV3055="","",COUNTIF(AV$8:AV3055,AV3055))</f>
        <v>1</v>
      </c>
      <c r="AX3055" s="284" t="str">
        <f t="shared" si="425"/>
        <v/>
      </c>
      <c r="AY3055" s="284" t="str">
        <f t="shared" si="428"/>
        <v/>
      </c>
      <c r="AZ3055" s="284" t="str">
        <f t="shared" si="429"/>
        <v/>
      </c>
    </row>
    <row r="3056" spans="1:52" ht="18" customHeight="1">
      <c r="A3056" s="281">
        <v>1763212</v>
      </c>
      <c r="B3056" s="281" t="s">
        <v>388</v>
      </c>
      <c r="C3056" s="281" t="s">
        <v>6018</v>
      </c>
      <c r="D3056" s="281" t="s">
        <v>390</v>
      </c>
      <c r="E3056" s="281" t="s">
        <v>4992</v>
      </c>
      <c r="F3056" s="281">
        <v>2</v>
      </c>
      <c r="G3056" s="281" t="s">
        <v>282</v>
      </c>
      <c r="H3056" s="303">
        <v>39111</v>
      </c>
      <c r="I3056" s="281">
        <v>24</v>
      </c>
      <c r="J3056" s="281" t="s">
        <v>260</v>
      </c>
      <c r="K3056" s="281">
        <v>267</v>
      </c>
      <c r="L3056" s="281" t="s">
        <v>328</v>
      </c>
      <c r="M3056" s="281">
        <v>2031</v>
      </c>
      <c r="N3056" s="281" t="s">
        <v>5775</v>
      </c>
      <c r="O3056" s="281">
        <v>2</v>
      </c>
      <c r="P3056" s="281" t="s">
        <v>303</v>
      </c>
      <c r="W3056" s="281">
        <v>-20</v>
      </c>
      <c r="X3056" s="281" t="s">
        <v>1574</v>
      </c>
      <c r="AA3056" s="281">
        <v>-1</v>
      </c>
      <c r="AB3056" s="281" t="s">
        <v>7787</v>
      </c>
      <c r="AC3056" s="303">
        <v>44871</v>
      </c>
      <c r="AD3056" s="281" t="s">
        <v>11542</v>
      </c>
      <c r="AN3056" s="303">
        <v>44713</v>
      </c>
      <c r="AP3056" s="284">
        <f t="shared" si="430"/>
        <v>3049</v>
      </c>
      <c r="AQ3056" s="284" t="str">
        <f t="shared" si="431"/>
        <v>久保田陽菜1</v>
      </c>
      <c r="AR3056" s="284" t="str">
        <f t="shared" si="432"/>
        <v>くぼたひな1</v>
      </c>
      <c r="AS3056" s="284">
        <f t="shared" si="433"/>
        <v>1763212</v>
      </c>
      <c r="AT3056" s="284" t="str">
        <f t="shared" si="426"/>
        <v>久保田陽菜</v>
      </c>
      <c r="AU3056" s="284">
        <f>IF(AT3056="","",COUNTIF(AT$8:AT3056,AT3056))</f>
        <v>1</v>
      </c>
      <c r="AV3056" s="284" t="str">
        <f t="shared" si="427"/>
        <v>くぼたひな</v>
      </c>
      <c r="AW3056" s="284">
        <f>IF(AV3056="","",COUNTIF(AV$8:AV3056,AV3056))</f>
        <v>1</v>
      </c>
      <c r="AX3056" s="284" t="str">
        <f t="shared" si="425"/>
        <v/>
      </c>
      <c r="AY3056" s="284" t="str">
        <f t="shared" si="428"/>
        <v/>
      </c>
      <c r="AZ3056" s="284" t="str">
        <f t="shared" si="429"/>
        <v/>
      </c>
    </row>
    <row r="3057" spans="1:52" ht="18" customHeight="1">
      <c r="A3057" s="281">
        <v>1763303</v>
      </c>
      <c r="B3057" s="281" t="s">
        <v>9352</v>
      </c>
      <c r="C3057" s="281" t="s">
        <v>3580</v>
      </c>
      <c r="D3057" s="281" t="s">
        <v>7173</v>
      </c>
      <c r="E3057" s="281" t="s">
        <v>3582</v>
      </c>
      <c r="F3057" s="281">
        <v>2</v>
      </c>
      <c r="G3057" s="281" t="s">
        <v>282</v>
      </c>
      <c r="H3057" s="303">
        <v>39111</v>
      </c>
      <c r="I3057" s="281">
        <v>24</v>
      </c>
      <c r="J3057" s="281" t="s">
        <v>260</v>
      </c>
      <c r="K3057" s="281">
        <v>265</v>
      </c>
      <c r="L3057" s="281" t="s">
        <v>574</v>
      </c>
      <c r="M3057" s="281">
        <v>2017</v>
      </c>
      <c r="N3057" s="281" t="s">
        <v>5769</v>
      </c>
      <c r="O3057" s="281">
        <v>2</v>
      </c>
      <c r="P3057" s="281" t="s">
        <v>303</v>
      </c>
      <c r="W3057" s="281">
        <v>-20</v>
      </c>
      <c r="X3057" s="281" t="s">
        <v>1574</v>
      </c>
      <c r="AA3057" s="281">
        <v>-1</v>
      </c>
      <c r="AB3057" s="281" t="s">
        <v>7787</v>
      </c>
      <c r="AC3057" s="303">
        <v>44871</v>
      </c>
      <c r="AD3057" s="281" t="s">
        <v>11542</v>
      </c>
      <c r="AE3057" s="281" t="s">
        <v>9353</v>
      </c>
      <c r="AF3057" s="281" t="s">
        <v>266</v>
      </c>
      <c r="AG3057" s="281" t="s">
        <v>9354</v>
      </c>
      <c r="AI3057" s="281" t="s">
        <v>9355</v>
      </c>
      <c r="AJ3057" s="281" t="s">
        <v>11663</v>
      </c>
      <c r="AN3057" s="303">
        <v>44713</v>
      </c>
      <c r="AP3057" s="284">
        <f t="shared" si="430"/>
        <v>3050</v>
      </c>
      <c r="AQ3057" s="284" t="str">
        <f t="shared" si="431"/>
        <v>竹前遥1</v>
      </c>
      <c r="AR3057" s="284" t="str">
        <f t="shared" si="432"/>
        <v>たけまえはるか1</v>
      </c>
      <c r="AS3057" s="284">
        <f t="shared" si="433"/>
        <v>1763303</v>
      </c>
      <c r="AT3057" s="284" t="str">
        <f t="shared" si="426"/>
        <v>竹前遥</v>
      </c>
      <c r="AU3057" s="284">
        <f>IF(AT3057="","",COUNTIF(AT$8:AT3057,AT3057))</f>
        <v>1</v>
      </c>
      <c r="AV3057" s="284" t="str">
        <f t="shared" si="427"/>
        <v>たけまえはるか</v>
      </c>
      <c r="AW3057" s="284">
        <f>IF(AV3057="","",COUNTIF(AV$8:AV3057,AV3057))</f>
        <v>1</v>
      </c>
      <c r="AX3057" s="284" t="str">
        <f t="shared" si="425"/>
        <v/>
      </c>
      <c r="AY3057" s="284" t="str">
        <f t="shared" si="428"/>
        <v/>
      </c>
      <c r="AZ3057" s="284" t="str">
        <f t="shared" si="429"/>
        <v/>
      </c>
    </row>
    <row r="3058" spans="1:52" ht="18" customHeight="1">
      <c r="A3058" s="281">
        <v>1763702</v>
      </c>
      <c r="B3058" s="281" t="s">
        <v>5591</v>
      </c>
      <c r="C3058" s="281" t="s">
        <v>9356</v>
      </c>
      <c r="D3058" s="281" t="s">
        <v>5695</v>
      </c>
      <c r="E3058" s="281" t="s">
        <v>9356</v>
      </c>
      <c r="F3058" s="281">
        <v>2</v>
      </c>
      <c r="G3058" s="281" t="s">
        <v>282</v>
      </c>
      <c r="H3058" s="303">
        <v>39111</v>
      </c>
      <c r="I3058" s="281">
        <v>24</v>
      </c>
      <c r="J3058" s="281" t="s">
        <v>260</v>
      </c>
      <c r="K3058" s="281">
        <v>278</v>
      </c>
      <c r="L3058" s="281" t="s">
        <v>445</v>
      </c>
      <c r="M3058" s="281">
        <v>2094</v>
      </c>
      <c r="N3058" s="281" t="s">
        <v>5649</v>
      </c>
      <c r="O3058" s="281">
        <v>2</v>
      </c>
      <c r="P3058" s="281" t="s">
        <v>303</v>
      </c>
      <c r="W3058" s="281">
        <v>-20</v>
      </c>
      <c r="X3058" s="281" t="s">
        <v>1574</v>
      </c>
      <c r="AA3058" s="281">
        <v>-1</v>
      </c>
      <c r="AB3058" s="281" t="s">
        <v>7787</v>
      </c>
      <c r="AC3058" s="303">
        <v>44871</v>
      </c>
      <c r="AD3058" s="281" t="s">
        <v>11543</v>
      </c>
      <c r="AE3058" s="281" t="s">
        <v>5650</v>
      </c>
      <c r="AF3058" s="281" t="s">
        <v>266</v>
      </c>
      <c r="AG3058" s="281" t="s">
        <v>5651</v>
      </c>
      <c r="AI3058" s="281" t="s">
        <v>5652</v>
      </c>
      <c r="AJ3058" s="281" t="s">
        <v>11490</v>
      </c>
      <c r="AN3058" s="303">
        <v>44713</v>
      </c>
      <c r="AP3058" s="284">
        <f t="shared" si="430"/>
        <v>3051</v>
      </c>
      <c r="AQ3058" s="284" t="str">
        <f t="shared" si="431"/>
        <v>南きらら1</v>
      </c>
      <c r="AR3058" s="284" t="str">
        <f t="shared" si="432"/>
        <v>みなみきらら1</v>
      </c>
      <c r="AS3058" s="284">
        <f t="shared" si="433"/>
        <v>1763702</v>
      </c>
      <c r="AT3058" s="284" t="str">
        <f t="shared" si="426"/>
        <v>南きらら</v>
      </c>
      <c r="AU3058" s="284">
        <f>IF(AT3058="","",COUNTIF(AT$8:AT3058,AT3058))</f>
        <v>1</v>
      </c>
      <c r="AV3058" s="284" t="str">
        <f t="shared" si="427"/>
        <v>みなみきらら</v>
      </c>
      <c r="AW3058" s="284">
        <f>IF(AV3058="","",COUNTIF(AV$8:AV3058,AV3058))</f>
        <v>1</v>
      </c>
      <c r="AX3058" s="284" t="str">
        <f t="shared" si="425"/>
        <v/>
      </c>
      <c r="AY3058" s="284" t="str">
        <f t="shared" si="428"/>
        <v/>
      </c>
      <c r="AZ3058" s="284" t="str">
        <f t="shared" si="429"/>
        <v/>
      </c>
    </row>
    <row r="3059" spans="1:52" ht="18" customHeight="1">
      <c r="A3059" s="281">
        <v>1763178</v>
      </c>
      <c r="B3059" s="281" t="s">
        <v>8017</v>
      </c>
      <c r="C3059" s="281" t="s">
        <v>9357</v>
      </c>
      <c r="D3059" s="281" t="s">
        <v>6601</v>
      </c>
      <c r="E3059" s="281" t="s">
        <v>9358</v>
      </c>
      <c r="F3059" s="281">
        <v>2</v>
      </c>
      <c r="G3059" s="281" t="s">
        <v>282</v>
      </c>
      <c r="H3059" s="303">
        <v>39116</v>
      </c>
      <c r="I3059" s="281">
        <v>24</v>
      </c>
      <c r="J3059" s="281" t="s">
        <v>260</v>
      </c>
      <c r="K3059" s="281">
        <v>267</v>
      </c>
      <c r="L3059" s="281" t="s">
        <v>328</v>
      </c>
      <c r="M3059" s="281">
        <v>2034</v>
      </c>
      <c r="N3059" s="281" t="s">
        <v>5638</v>
      </c>
      <c r="O3059" s="281">
        <v>2</v>
      </c>
      <c r="P3059" s="281" t="s">
        <v>303</v>
      </c>
      <c r="W3059" s="281">
        <v>-20</v>
      </c>
      <c r="X3059" s="281" t="s">
        <v>1574</v>
      </c>
      <c r="AA3059" s="281">
        <v>-1</v>
      </c>
      <c r="AB3059" s="281" t="s">
        <v>7787</v>
      </c>
      <c r="AC3059" s="303">
        <v>44871</v>
      </c>
      <c r="AD3059" s="281" t="s">
        <v>11542</v>
      </c>
      <c r="AE3059" s="281" t="s">
        <v>5639</v>
      </c>
      <c r="AF3059" s="281" t="s">
        <v>266</v>
      </c>
      <c r="AG3059" s="281" t="s">
        <v>5640</v>
      </c>
      <c r="AI3059" s="281" t="s">
        <v>5641</v>
      </c>
      <c r="AJ3059" s="281" t="s">
        <v>11488</v>
      </c>
      <c r="AN3059" s="303">
        <v>44713</v>
      </c>
      <c r="AP3059" s="284">
        <f t="shared" si="430"/>
        <v>3052</v>
      </c>
      <c r="AQ3059" s="284" t="str">
        <f t="shared" si="431"/>
        <v>臼井彩芽1</v>
      </c>
      <c r="AR3059" s="284" t="str">
        <f t="shared" si="432"/>
        <v>うすいあやめ1</v>
      </c>
      <c r="AS3059" s="284">
        <f t="shared" si="433"/>
        <v>1763178</v>
      </c>
      <c r="AT3059" s="284" t="str">
        <f t="shared" si="426"/>
        <v>臼井彩芽</v>
      </c>
      <c r="AU3059" s="284">
        <f>IF(AT3059="","",COUNTIF(AT$8:AT3059,AT3059))</f>
        <v>1</v>
      </c>
      <c r="AV3059" s="284" t="str">
        <f t="shared" si="427"/>
        <v>うすいあやめ</v>
      </c>
      <c r="AW3059" s="284">
        <f>IF(AV3059="","",COUNTIF(AV$8:AV3059,AV3059))</f>
        <v>1</v>
      </c>
      <c r="AX3059" s="284" t="str">
        <f t="shared" si="425"/>
        <v/>
      </c>
      <c r="AY3059" s="284" t="str">
        <f t="shared" si="428"/>
        <v/>
      </c>
      <c r="AZ3059" s="284" t="str">
        <f t="shared" si="429"/>
        <v/>
      </c>
    </row>
    <row r="3060" spans="1:52" ht="18" customHeight="1">
      <c r="A3060" s="281">
        <v>1763065</v>
      </c>
      <c r="B3060" s="281" t="s">
        <v>9359</v>
      </c>
      <c r="C3060" s="281" t="s">
        <v>9360</v>
      </c>
      <c r="D3060" s="281" t="s">
        <v>5729</v>
      </c>
      <c r="E3060" s="281" t="s">
        <v>6320</v>
      </c>
      <c r="F3060" s="281">
        <v>1</v>
      </c>
      <c r="G3060" s="281" t="s">
        <v>259</v>
      </c>
      <c r="H3060" s="303">
        <v>39117</v>
      </c>
      <c r="I3060" s="281">
        <v>24</v>
      </c>
      <c r="J3060" s="281" t="s">
        <v>260</v>
      </c>
      <c r="K3060" s="281">
        <v>267</v>
      </c>
      <c r="L3060" s="281" t="s">
        <v>328</v>
      </c>
      <c r="M3060" s="281">
        <v>2025</v>
      </c>
      <c r="N3060" s="281" t="s">
        <v>420</v>
      </c>
      <c r="O3060" s="281">
        <v>2</v>
      </c>
      <c r="P3060" s="281" t="s">
        <v>303</v>
      </c>
      <c r="Q3060" s="281">
        <v>0</v>
      </c>
      <c r="W3060" s="281">
        <v>-20</v>
      </c>
      <c r="X3060" s="281" t="s">
        <v>1574</v>
      </c>
      <c r="AA3060" s="281">
        <v>-1</v>
      </c>
      <c r="AB3060" s="281" t="s">
        <v>7787</v>
      </c>
      <c r="AC3060" s="303">
        <v>44871</v>
      </c>
      <c r="AD3060" s="281" t="s">
        <v>11542</v>
      </c>
      <c r="AE3060" s="281" t="s">
        <v>1645</v>
      </c>
      <c r="AF3060" s="281" t="s">
        <v>266</v>
      </c>
      <c r="AG3060" s="281" t="s">
        <v>5485</v>
      </c>
      <c r="AH3060" s="281" t="s">
        <v>5486</v>
      </c>
      <c r="AI3060" s="281" t="s">
        <v>5487</v>
      </c>
      <c r="AJ3060" s="281" t="s">
        <v>11199</v>
      </c>
      <c r="AN3060" s="303">
        <v>44713</v>
      </c>
      <c r="AP3060" s="284">
        <f t="shared" si="430"/>
        <v>3053</v>
      </c>
      <c r="AQ3060" s="284" t="str">
        <f t="shared" si="431"/>
        <v>祢津悠希1</v>
      </c>
      <c r="AR3060" s="284" t="str">
        <f t="shared" si="432"/>
        <v>ねつはるき1</v>
      </c>
      <c r="AS3060" s="284">
        <f t="shared" si="433"/>
        <v>1763065</v>
      </c>
      <c r="AT3060" s="284" t="str">
        <f t="shared" si="426"/>
        <v>祢津悠希</v>
      </c>
      <c r="AU3060" s="284">
        <f>IF(AT3060="","",COUNTIF(AT$8:AT3060,AT3060))</f>
        <v>1</v>
      </c>
      <c r="AV3060" s="284" t="str">
        <f t="shared" si="427"/>
        <v>ねつはるき</v>
      </c>
      <c r="AW3060" s="284">
        <f>IF(AV3060="","",COUNTIF(AV$8:AV3060,AV3060))</f>
        <v>1</v>
      </c>
      <c r="AX3060" s="284" t="str">
        <f t="shared" si="425"/>
        <v/>
      </c>
      <c r="AY3060" s="284" t="str">
        <f t="shared" si="428"/>
        <v/>
      </c>
      <c r="AZ3060" s="284" t="str">
        <f t="shared" si="429"/>
        <v/>
      </c>
    </row>
    <row r="3061" spans="1:52" ht="18" customHeight="1">
      <c r="A3061" s="281">
        <v>1763203</v>
      </c>
      <c r="B3061" s="281" t="s">
        <v>9340</v>
      </c>
      <c r="C3061" s="281" t="s">
        <v>1535</v>
      </c>
      <c r="D3061" s="281" t="s">
        <v>9341</v>
      </c>
      <c r="E3061" s="281" t="s">
        <v>1537</v>
      </c>
      <c r="F3061" s="281">
        <v>1</v>
      </c>
      <c r="G3061" s="281" t="s">
        <v>259</v>
      </c>
      <c r="H3061" s="303">
        <v>39118</v>
      </c>
      <c r="I3061" s="281">
        <v>24</v>
      </c>
      <c r="J3061" s="281" t="s">
        <v>260</v>
      </c>
      <c r="K3061" s="281">
        <v>267</v>
      </c>
      <c r="L3061" s="281" t="s">
        <v>328</v>
      </c>
      <c r="M3061" s="281">
        <v>4546</v>
      </c>
      <c r="N3061" s="281" t="s">
        <v>6781</v>
      </c>
      <c r="O3061" s="281">
        <v>2</v>
      </c>
      <c r="P3061" s="281" t="s">
        <v>303</v>
      </c>
      <c r="Q3061" s="281">
        <v>0</v>
      </c>
      <c r="S3061" s="281">
        <v>0</v>
      </c>
      <c r="V3061" s="281">
        <v>0</v>
      </c>
      <c r="W3061" s="281">
        <v>-20</v>
      </c>
      <c r="X3061" s="281" t="s">
        <v>1574</v>
      </c>
      <c r="AA3061" s="281">
        <v>-1</v>
      </c>
      <c r="AB3061" s="281" t="s">
        <v>7787</v>
      </c>
      <c r="AC3061" s="303">
        <v>44871</v>
      </c>
      <c r="AD3061" s="281" t="s">
        <v>11542</v>
      </c>
      <c r="AE3061" s="281" t="s">
        <v>1890</v>
      </c>
      <c r="AF3061" s="281" t="s">
        <v>266</v>
      </c>
      <c r="AG3061" s="281" t="s">
        <v>6784</v>
      </c>
      <c r="AI3061" s="281" t="s">
        <v>6783</v>
      </c>
      <c r="AJ3061" s="281" t="s">
        <v>11573</v>
      </c>
      <c r="AN3061" s="303">
        <v>44713</v>
      </c>
      <c r="AP3061" s="284">
        <f t="shared" si="430"/>
        <v>3054</v>
      </c>
      <c r="AQ3061" s="284" t="str">
        <f t="shared" si="431"/>
        <v>溝口誠一1</v>
      </c>
      <c r="AR3061" s="284" t="str">
        <f t="shared" si="432"/>
        <v>みぞぐちせいいち1</v>
      </c>
      <c r="AS3061" s="284">
        <f t="shared" si="433"/>
        <v>1763203</v>
      </c>
      <c r="AT3061" s="284" t="str">
        <f t="shared" si="426"/>
        <v>溝口誠一</v>
      </c>
      <c r="AU3061" s="284">
        <f>IF(AT3061="","",COUNTIF(AT$8:AT3061,AT3061))</f>
        <v>1</v>
      </c>
      <c r="AV3061" s="284" t="str">
        <f t="shared" si="427"/>
        <v>みぞぐちせいいち</v>
      </c>
      <c r="AW3061" s="284">
        <f>IF(AV3061="","",COUNTIF(AV$8:AV3061,AV3061))</f>
        <v>1</v>
      </c>
      <c r="AX3061" s="284" t="str">
        <f t="shared" si="425"/>
        <v/>
      </c>
      <c r="AY3061" s="284" t="str">
        <f t="shared" si="428"/>
        <v/>
      </c>
      <c r="AZ3061" s="284" t="str">
        <f t="shared" si="429"/>
        <v/>
      </c>
    </row>
    <row r="3062" spans="1:52" ht="18" customHeight="1">
      <c r="A3062" s="281">
        <v>1763252</v>
      </c>
      <c r="B3062" s="281" t="s">
        <v>1813</v>
      </c>
      <c r="C3062" s="281" t="s">
        <v>9361</v>
      </c>
      <c r="D3062" s="281" t="s">
        <v>1815</v>
      </c>
      <c r="E3062" s="281" t="s">
        <v>1135</v>
      </c>
      <c r="F3062" s="281">
        <v>1</v>
      </c>
      <c r="G3062" s="281" t="s">
        <v>259</v>
      </c>
      <c r="H3062" s="303">
        <v>39118</v>
      </c>
      <c r="I3062" s="281">
        <v>24</v>
      </c>
      <c r="J3062" s="281" t="s">
        <v>260</v>
      </c>
      <c r="K3062" s="281">
        <v>267</v>
      </c>
      <c r="L3062" s="281" t="s">
        <v>328</v>
      </c>
      <c r="M3062" s="281">
        <v>2028</v>
      </c>
      <c r="N3062" s="281" t="s">
        <v>341</v>
      </c>
      <c r="O3062" s="281">
        <v>2</v>
      </c>
      <c r="P3062" s="281" t="s">
        <v>303</v>
      </c>
      <c r="W3062" s="281">
        <v>-20</v>
      </c>
      <c r="X3062" s="281" t="s">
        <v>1574</v>
      </c>
      <c r="AA3062" s="281">
        <v>-1</v>
      </c>
      <c r="AB3062" s="281" t="s">
        <v>7787</v>
      </c>
      <c r="AC3062" s="303">
        <v>44871</v>
      </c>
      <c r="AD3062" s="281" t="s">
        <v>11542</v>
      </c>
      <c r="AE3062" s="281" t="s">
        <v>1313</v>
      </c>
      <c r="AF3062" s="281" t="s">
        <v>266</v>
      </c>
      <c r="AG3062" s="281" t="s">
        <v>5794</v>
      </c>
      <c r="AI3062" s="281" t="s">
        <v>5795</v>
      </c>
      <c r="AJ3062" s="281" t="s">
        <v>11500</v>
      </c>
      <c r="AN3062" s="303">
        <v>44713</v>
      </c>
      <c r="AP3062" s="284">
        <f t="shared" si="430"/>
        <v>3055</v>
      </c>
      <c r="AQ3062" s="284" t="str">
        <f t="shared" si="431"/>
        <v>春日煌蔵1</v>
      </c>
      <c r="AR3062" s="284" t="str">
        <f t="shared" si="432"/>
        <v>かすがこうぞう1</v>
      </c>
      <c r="AS3062" s="284">
        <f t="shared" si="433"/>
        <v>1763252</v>
      </c>
      <c r="AT3062" s="284" t="str">
        <f t="shared" si="426"/>
        <v>春日煌蔵</v>
      </c>
      <c r="AU3062" s="284">
        <f>IF(AT3062="","",COUNTIF(AT$8:AT3062,AT3062))</f>
        <v>1</v>
      </c>
      <c r="AV3062" s="284" t="str">
        <f t="shared" si="427"/>
        <v>かすがこうぞう</v>
      </c>
      <c r="AW3062" s="284">
        <f>IF(AV3062="","",COUNTIF(AV$8:AV3062,AV3062))</f>
        <v>1</v>
      </c>
      <c r="AX3062" s="284" t="str">
        <f t="shared" si="425"/>
        <v/>
      </c>
      <c r="AY3062" s="284" t="str">
        <f t="shared" si="428"/>
        <v/>
      </c>
      <c r="AZ3062" s="284" t="str">
        <f t="shared" si="429"/>
        <v/>
      </c>
    </row>
    <row r="3063" spans="1:52" ht="18" customHeight="1">
      <c r="A3063" s="281">
        <v>1763063</v>
      </c>
      <c r="B3063" s="281" t="s">
        <v>421</v>
      </c>
      <c r="C3063" s="281" t="s">
        <v>9362</v>
      </c>
      <c r="D3063" s="281" t="s">
        <v>423</v>
      </c>
      <c r="E3063" s="281" t="s">
        <v>6254</v>
      </c>
      <c r="F3063" s="281">
        <v>1</v>
      </c>
      <c r="G3063" s="281" t="s">
        <v>259</v>
      </c>
      <c r="H3063" s="303">
        <v>39120</v>
      </c>
      <c r="I3063" s="281">
        <v>24</v>
      </c>
      <c r="J3063" s="281" t="s">
        <v>260</v>
      </c>
      <c r="K3063" s="281">
        <v>267</v>
      </c>
      <c r="L3063" s="281" t="s">
        <v>328</v>
      </c>
      <c r="M3063" s="281">
        <v>2025</v>
      </c>
      <c r="N3063" s="281" t="s">
        <v>420</v>
      </c>
      <c r="O3063" s="281">
        <v>2</v>
      </c>
      <c r="P3063" s="281" t="s">
        <v>303</v>
      </c>
      <c r="Q3063" s="281">
        <v>0</v>
      </c>
      <c r="W3063" s="281">
        <v>-20</v>
      </c>
      <c r="X3063" s="281" t="s">
        <v>1574</v>
      </c>
      <c r="AA3063" s="281">
        <v>-1</v>
      </c>
      <c r="AB3063" s="281" t="s">
        <v>7787</v>
      </c>
      <c r="AC3063" s="303">
        <v>44871</v>
      </c>
      <c r="AD3063" s="281" t="s">
        <v>11542</v>
      </c>
      <c r="AE3063" s="281" t="s">
        <v>1645</v>
      </c>
      <c r="AF3063" s="281" t="s">
        <v>266</v>
      </c>
      <c r="AG3063" s="281" t="s">
        <v>5485</v>
      </c>
      <c r="AH3063" s="281" t="s">
        <v>5486</v>
      </c>
      <c r="AI3063" s="281" t="s">
        <v>5487</v>
      </c>
      <c r="AJ3063" s="281" t="s">
        <v>11199</v>
      </c>
      <c r="AN3063" s="303">
        <v>44713</v>
      </c>
      <c r="AP3063" s="284">
        <f t="shared" si="430"/>
        <v>3056</v>
      </c>
      <c r="AQ3063" s="284" t="str">
        <f t="shared" si="431"/>
        <v>小林夢良1</v>
      </c>
      <c r="AR3063" s="284" t="str">
        <f t="shared" si="432"/>
        <v>こばやしゆら2</v>
      </c>
      <c r="AS3063" s="284">
        <f t="shared" si="433"/>
        <v>1763063</v>
      </c>
      <c r="AT3063" s="284" t="str">
        <f t="shared" si="426"/>
        <v>小林夢良</v>
      </c>
      <c r="AU3063" s="284">
        <f>IF(AT3063="","",COUNTIF(AT$8:AT3063,AT3063))</f>
        <v>1</v>
      </c>
      <c r="AV3063" s="284" t="str">
        <f t="shared" si="427"/>
        <v>こばやしゆら</v>
      </c>
      <c r="AW3063" s="284">
        <f>IF(AV3063="","",COUNTIF(AV$8:AV3063,AV3063))</f>
        <v>2</v>
      </c>
      <c r="AX3063" s="284" t="str">
        <f t="shared" si="425"/>
        <v/>
      </c>
      <c r="AY3063" s="284" t="str">
        <f t="shared" si="428"/>
        <v/>
      </c>
      <c r="AZ3063" s="284" t="str">
        <f t="shared" si="429"/>
        <v/>
      </c>
    </row>
    <row r="3064" spans="1:52" ht="18" customHeight="1">
      <c r="A3064" s="281">
        <v>1763024</v>
      </c>
      <c r="B3064" s="281" t="s">
        <v>421</v>
      </c>
      <c r="C3064" s="281" t="s">
        <v>9363</v>
      </c>
      <c r="D3064" s="281" t="s">
        <v>423</v>
      </c>
      <c r="E3064" s="281" t="s">
        <v>5967</v>
      </c>
      <c r="F3064" s="281">
        <v>1</v>
      </c>
      <c r="G3064" s="281" t="s">
        <v>259</v>
      </c>
      <c r="H3064" s="303">
        <v>39122</v>
      </c>
      <c r="I3064" s="281">
        <v>24</v>
      </c>
      <c r="J3064" s="281" t="s">
        <v>260</v>
      </c>
      <c r="K3064" s="281">
        <v>266</v>
      </c>
      <c r="L3064" s="281" t="s">
        <v>386</v>
      </c>
      <c r="M3064" s="281">
        <v>5086</v>
      </c>
      <c r="N3064" s="281" t="s">
        <v>5610</v>
      </c>
      <c r="O3064" s="281">
        <v>2</v>
      </c>
      <c r="P3064" s="281" t="s">
        <v>303</v>
      </c>
      <c r="W3064" s="281">
        <v>-20</v>
      </c>
      <c r="X3064" s="281" t="s">
        <v>1574</v>
      </c>
      <c r="AA3064" s="281">
        <v>-1</v>
      </c>
      <c r="AB3064" s="281" t="s">
        <v>7787</v>
      </c>
      <c r="AC3064" s="303">
        <v>44871</v>
      </c>
      <c r="AD3064" s="281" t="s">
        <v>11542</v>
      </c>
      <c r="AE3064" s="281" t="s">
        <v>5611</v>
      </c>
      <c r="AF3064" s="281" t="s">
        <v>266</v>
      </c>
      <c r="AG3064" s="281" t="s">
        <v>5612</v>
      </c>
      <c r="AI3064" s="281" t="s">
        <v>5613</v>
      </c>
      <c r="AJ3064" s="281" t="s">
        <v>11484</v>
      </c>
      <c r="AN3064" s="303">
        <v>44713</v>
      </c>
      <c r="AP3064" s="284">
        <f t="shared" si="430"/>
        <v>3057</v>
      </c>
      <c r="AQ3064" s="284" t="str">
        <f t="shared" si="431"/>
        <v>小林雄理1</v>
      </c>
      <c r="AR3064" s="284" t="str">
        <f t="shared" si="432"/>
        <v>こばやしゆうり1</v>
      </c>
      <c r="AS3064" s="284">
        <f t="shared" si="433"/>
        <v>1763024</v>
      </c>
      <c r="AT3064" s="284" t="str">
        <f t="shared" si="426"/>
        <v>小林雄理</v>
      </c>
      <c r="AU3064" s="284">
        <f>IF(AT3064="","",COUNTIF(AT$8:AT3064,AT3064))</f>
        <v>1</v>
      </c>
      <c r="AV3064" s="284" t="str">
        <f t="shared" si="427"/>
        <v>こばやしゆうり</v>
      </c>
      <c r="AW3064" s="284">
        <f>IF(AV3064="","",COUNTIF(AV$8:AV3064,AV3064))</f>
        <v>1</v>
      </c>
      <c r="AX3064" s="284" t="str">
        <f t="shared" si="425"/>
        <v/>
      </c>
      <c r="AY3064" s="284" t="str">
        <f t="shared" si="428"/>
        <v/>
      </c>
      <c r="AZ3064" s="284" t="str">
        <f t="shared" si="429"/>
        <v/>
      </c>
    </row>
    <row r="3065" spans="1:52" ht="18" customHeight="1">
      <c r="A3065" s="281">
        <v>1770915</v>
      </c>
      <c r="B3065" s="281" t="s">
        <v>6678</v>
      </c>
      <c r="C3065" s="281" t="s">
        <v>5505</v>
      </c>
      <c r="D3065" s="281" t="s">
        <v>6680</v>
      </c>
      <c r="E3065" s="281" t="s">
        <v>5506</v>
      </c>
      <c r="F3065" s="281">
        <v>2</v>
      </c>
      <c r="G3065" s="281" t="s">
        <v>282</v>
      </c>
      <c r="H3065" s="303">
        <v>39122</v>
      </c>
      <c r="I3065" s="281">
        <v>24</v>
      </c>
      <c r="J3065" s="281" t="s">
        <v>260</v>
      </c>
      <c r="K3065" s="281">
        <v>278</v>
      </c>
      <c r="L3065" s="281" t="s">
        <v>445</v>
      </c>
      <c r="M3065" s="281">
        <v>2096</v>
      </c>
      <c r="N3065" s="281" t="s">
        <v>5746</v>
      </c>
      <c r="O3065" s="281">
        <v>2</v>
      </c>
      <c r="P3065" s="281" t="s">
        <v>303</v>
      </c>
      <c r="Q3065" s="281">
        <v>0</v>
      </c>
      <c r="S3065" s="281">
        <v>0</v>
      </c>
      <c r="W3065" s="281">
        <v>-20</v>
      </c>
      <c r="X3065" s="281" t="s">
        <v>1574</v>
      </c>
      <c r="AA3065" s="281">
        <v>-1</v>
      </c>
      <c r="AB3065" s="281" t="s">
        <v>7787</v>
      </c>
      <c r="AC3065" s="303">
        <v>44871</v>
      </c>
      <c r="AD3065" s="281" t="s">
        <v>11543</v>
      </c>
      <c r="AE3065" s="281" t="s">
        <v>5747</v>
      </c>
      <c r="AF3065" s="281" t="s">
        <v>266</v>
      </c>
      <c r="AG3065" s="281" t="s">
        <v>5748</v>
      </c>
      <c r="AI3065" s="281" t="s">
        <v>5749</v>
      </c>
      <c r="AJ3065" s="281" t="s">
        <v>11497</v>
      </c>
      <c r="AN3065" s="303">
        <v>44732</v>
      </c>
      <c r="AP3065" s="284">
        <f t="shared" si="430"/>
        <v>3058</v>
      </c>
      <c r="AQ3065" s="284" t="str">
        <f t="shared" si="431"/>
        <v>大原一華1</v>
      </c>
      <c r="AR3065" s="284" t="str">
        <f t="shared" si="432"/>
        <v>おおはらいちか1</v>
      </c>
      <c r="AS3065" s="284">
        <f t="shared" si="433"/>
        <v>1770915</v>
      </c>
      <c r="AT3065" s="284" t="str">
        <f t="shared" si="426"/>
        <v>大原一華</v>
      </c>
      <c r="AU3065" s="284">
        <f>IF(AT3065="","",COUNTIF(AT$8:AT3065,AT3065))</f>
        <v>1</v>
      </c>
      <c r="AV3065" s="284" t="str">
        <f t="shared" si="427"/>
        <v>おおはらいちか</v>
      </c>
      <c r="AW3065" s="284">
        <f>IF(AV3065="","",COUNTIF(AV$8:AV3065,AV3065))</f>
        <v>1</v>
      </c>
      <c r="AX3065" s="284" t="str">
        <f t="shared" si="425"/>
        <v/>
      </c>
      <c r="AY3065" s="284" t="str">
        <f t="shared" si="428"/>
        <v/>
      </c>
      <c r="AZ3065" s="284" t="str">
        <f t="shared" si="429"/>
        <v/>
      </c>
    </row>
    <row r="3066" spans="1:52" ht="18" customHeight="1">
      <c r="A3066" s="281">
        <v>1763027</v>
      </c>
      <c r="B3066" s="281" t="s">
        <v>2468</v>
      </c>
      <c r="C3066" s="281" t="s">
        <v>9364</v>
      </c>
      <c r="D3066" s="281" t="s">
        <v>2230</v>
      </c>
      <c r="E3066" s="281" t="s">
        <v>6109</v>
      </c>
      <c r="F3066" s="281">
        <v>1</v>
      </c>
      <c r="G3066" s="281" t="s">
        <v>259</v>
      </c>
      <c r="H3066" s="303">
        <v>39123</v>
      </c>
      <c r="I3066" s="281">
        <v>24</v>
      </c>
      <c r="J3066" s="281" t="s">
        <v>260</v>
      </c>
      <c r="K3066" s="281">
        <v>266</v>
      </c>
      <c r="L3066" s="281" t="s">
        <v>386</v>
      </c>
      <c r="M3066" s="281">
        <v>5086</v>
      </c>
      <c r="N3066" s="281" t="s">
        <v>5610</v>
      </c>
      <c r="O3066" s="281">
        <v>2</v>
      </c>
      <c r="P3066" s="281" t="s">
        <v>303</v>
      </c>
      <c r="W3066" s="281">
        <v>-20</v>
      </c>
      <c r="X3066" s="281" t="s">
        <v>1574</v>
      </c>
      <c r="AA3066" s="281">
        <v>-1</v>
      </c>
      <c r="AB3066" s="281" t="s">
        <v>7787</v>
      </c>
      <c r="AC3066" s="303">
        <v>44871</v>
      </c>
      <c r="AD3066" s="281" t="s">
        <v>11542</v>
      </c>
      <c r="AE3066" s="281" t="s">
        <v>5611</v>
      </c>
      <c r="AF3066" s="281" t="s">
        <v>266</v>
      </c>
      <c r="AG3066" s="281" t="s">
        <v>5612</v>
      </c>
      <c r="AI3066" s="281" t="s">
        <v>5613</v>
      </c>
      <c r="AJ3066" s="281" t="s">
        <v>11484</v>
      </c>
      <c r="AN3066" s="303">
        <v>44713</v>
      </c>
      <c r="AP3066" s="284">
        <f t="shared" si="430"/>
        <v>3059</v>
      </c>
      <c r="AQ3066" s="284" t="str">
        <f t="shared" si="431"/>
        <v>福澤悠真1</v>
      </c>
      <c r="AR3066" s="284" t="str">
        <f t="shared" si="432"/>
        <v>ふくざわゆうま1</v>
      </c>
      <c r="AS3066" s="284">
        <f t="shared" si="433"/>
        <v>1763027</v>
      </c>
      <c r="AT3066" s="284" t="str">
        <f t="shared" si="426"/>
        <v>福澤悠真</v>
      </c>
      <c r="AU3066" s="284">
        <f>IF(AT3066="","",COUNTIF(AT$8:AT3066,AT3066))</f>
        <v>1</v>
      </c>
      <c r="AV3066" s="284" t="str">
        <f t="shared" si="427"/>
        <v>ふくざわゆうま</v>
      </c>
      <c r="AW3066" s="284">
        <f>IF(AV3066="","",COUNTIF(AV$8:AV3066,AV3066))</f>
        <v>1</v>
      </c>
      <c r="AX3066" s="284" t="str">
        <f t="shared" si="425"/>
        <v/>
      </c>
      <c r="AY3066" s="284" t="str">
        <f t="shared" si="428"/>
        <v/>
      </c>
      <c r="AZ3066" s="284" t="str">
        <f t="shared" si="429"/>
        <v/>
      </c>
    </row>
    <row r="3067" spans="1:52" ht="18" customHeight="1">
      <c r="A3067" s="281">
        <v>1763214</v>
      </c>
      <c r="B3067" s="281" t="s">
        <v>2592</v>
      </c>
      <c r="C3067" s="281" t="s">
        <v>5831</v>
      </c>
      <c r="D3067" s="281" t="s">
        <v>2594</v>
      </c>
      <c r="E3067" s="281" t="s">
        <v>5831</v>
      </c>
      <c r="F3067" s="281">
        <v>2</v>
      </c>
      <c r="G3067" s="281" t="s">
        <v>282</v>
      </c>
      <c r="H3067" s="303">
        <v>39123</v>
      </c>
      <c r="I3067" s="281">
        <v>24</v>
      </c>
      <c r="J3067" s="281" t="s">
        <v>260</v>
      </c>
      <c r="K3067" s="281">
        <v>267</v>
      </c>
      <c r="L3067" s="281" t="s">
        <v>328</v>
      </c>
      <c r="M3067" s="281">
        <v>2031</v>
      </c>
      <c r="N3067" s="281" t="s">
        <v>5775</v>
      </c>
      <c r="O3067" s="281">
        <v>2</v>
      </c>
      <c r="P3067" s="281" t="s">
        <v>303</v>
      </c>
      <c r="W3067" s="281">
        <v>-20</v>
      </c>
      <c r="X3067" s="281" t="s">
        <v>1574</v>
      </c>
      <c r="AA3067" s="281">
        <v>-1</v>
      </c>
      <c r="AB3067" s="281" t="s">
        <v>7787</v>
      </c>
      <c r="AC3067" s="303">
        <v>44871</v>
      </c>
      <c r="AD3067" s="281" t="s">
        <v>11542</v>
      </c>
      <c r="AN3067" s="303">
        <v>44713</v>
      </c>
      <c r="AP3067" s="284">
        <f t="shared" si="430"/>
        <v>3060</v>
      </c>
      <c r="AQ3067" s="284" t="str">
        <f t="shared" si="431"/>
        <v>池田あんな1</v>
      </c>
      <c r="AR3067" s="284" t="str">
        <f t="shared" si="432"/>
        <v>いけだあんな1</v>
      </c>
      <c r="AS3067" s="284">
        <f t="shared" si="433"/>
        <v>1763214</v>
      </c>
      <c r="AT3067" s="284" t="str">
        <f t="shared" si="426"/>
        <v>池田あんな</v>
      </c>
      <c r="AU3067" s="284">
        <f>IF(AT3067="","",COUNTIF(AT$8:AT3067,AT3067))</f>
        <v>1</v>
      </c>
      <c r="AV3067" s="284" t="str">
        <f t="shared" si="427"/>
        <v>いけだあんな</v>
      </c>
      <c r="AW3067" s="284">
        <f>IF(AV3067="","",COUNTIF(AV$8:AV3067,AV3067))</f>
        <v>1</v>
      </c>
      <c r="AX3067" s="284" t="str">
        <f t="shared" si="425"/>
        <v/>
      </c>
      <c r="AY3067" s="284" t="str">
        <f t="shared" si="428"/>
        <v/>
      </c>
      <c r="AZ3067" s="284" t="str">
        <f t="shared" si="429"/>
        <v/>
      </c>
    </row>
    <row r="3068" spans="1:52" ht="18" customHeight="1">
      <c r="A3068" s="281">
        <v>1763274</v>
      </c>
      <c r="B3068" s="281" t="s">
        <v>628</v>
      </c>
      <c r="C3068" s="281" t="s">
        <v>9365</v>
      </c>
      <c r="D3068" s="281" t="s">
        <v>630</v>
      </c>
      <c r="E3068" s="281" t="s">
        <v>6889</v>
      </c>
      <c r="F3068" s="281">
        <v>2</v>
      </c>
      <c r="G3068" s="281" t="s">
        <v>282</v>
      </c>
      <c r="H3068" s="303">
        <v>39123</v>
      </c>
      <c r="I3068" s="281">
        <v>24</v>
      </c>
      <c r="J3068" s="281" t="s">
        <v>260</v>
      </c>
      <c r="K3068" s="281">
        <v>264</v>
      </c>
      <c r="L3068" s="281" t="s">
        <v>301</v>
      </c>
      <c r="M3068" s="281">
        <v>2016</v>
      </c>
      <c r="N3068" s="281" t="s">
        <v>5489</v>
      </c>
      <c r="O3068" s="281">
        <v>2</v>
      </c>
      <c r="P3068" s="281" t="s">
        <v>303</v>
      </c>
      <c r="W3068" s="281">
        <v>-20</v>
      </c>
      <c r="X3068" s="281" t="s">
        <v>1574</v>
      </c>
      <c r="AA3068" s="281">
        <v>-1</v>
      </c>
      <c r="AB3068" s="281" t="s">
        <v>7787</v>
      </c>
      <c r="AC3068" s="303">
        <v>44871</v>
      </c>
      <c r="AD3068" s="281" t="s">
        <v>11542</v>
      </c>
      <c r="AE3068" s="281" t="s">
        <v>346</v>
      </c>
      <c r="AF3068" s="281" t="s">
        <v>266</v>
      </c>
      <c r="AG3068" s="281" t="s">
        <v>4983</v>
      </c>
      <c r="AN3068" s="303">
        <v>44713</v>
      </c>
      <c r="AP3068" s="284">
        <f t="shared" si="430"/>
        <v>3061</v>
      </c>
      <c r="AQ3068" s="284" t="str">
        <f t="shared" si="431"/>
        <v>中村友菜1</v>
      </c>
      <c r="AR3068" s="284" t="str">
        <f t="shared" si="432"/>
        <v>なかむらゆな1</v>
      </c>
      <c r="AS3068" s="284">
        <f t="shared" si="433"/>
        <v>1763274</v>
      </c>
      <c r="AT3068" s="284" t="str">
        <f t="shared" si="426"/>
        <v>中村友菜</v>
      </c>
      <c r="AU3068" s="284">
        <f>IF(AT3068="","",COUNTIF(AT$8:AT3068,AT3068))</f>
        <v>1</v>
      </c>
      <c r="AV3068" s="284" t="str">
        <f t="shared" si="427"/>
        <v>なかむらゆな</v>
      </c>
      <c r="AW3068" s="284">
        <f>IF(AV3068="","",COUNTIF(AV$8:AV3068,AV3068))</f>
        <v>1</v>
      </c>
      <c r="AX3068" s="284" t="str">
        <f t="shared" si="425"/>
        <v/>
      </c>
      <c r="AY3068" s="284" t="str">
        <f t="shared" si="428"/>
        <v/>
      </c>
      <c r="AZ3068" s="284" t="str">
        <f t="shared" si="429"/>
        <v/>
      </c>
    </row>
    <row r="3069" spans="1:52" ht="18" customHeight="1">
      <c r="A3069" s="281">
        <v>1763159</v>
      </c>
      <c r="B3069" s="281" t="s">
        <v>1391</v>
      </c>
      <c r="C3069" s="281" t="s">
        <v>9366</v>
      </c>
      <c r="D3069" s="281" t="s">
        <v>1392</v>
      </c>
      <c r="E3069" s="281" t="s">
        <v>6254</v>
      </c>
      <c r="F3069" s="281">
        <v>2</v>
      </c>
      <c r="G3069" s="281" t="s">
        <v>282</v>
      </c>
      <c r="H3069" s="303">
        <v>39125</v>
      </c>
      <c r="I3069" s="281">
        <v>24</v>
      </c>
      <c r="J3069" s="281" t="s">
        <v>260</v>
      </c>
      <c r="K3069" s="281">
        <v>266</v>
      </c>
      <c r="L3069" s="281" t="s">
        <v>386</v>
      </c>
      <c r="M3069" s="281">
        <v>2021</v>
      </c>
      <c r="N3069" s="281" t="s">
        <v>387</v>
      </c>
      <c r="O3069" s="281">
        <v>2</v>
      </c>
      <c r="P3069" s="281" t="s">
        <v>303</v>
      </c>
      <c r="W3069" s="281">
        <v>-20</v>
      </c>
      <c r="X3069" s="281" t="s">
        <v>1574</v>
      </c>
      <c r="AA3069" s="281">
        <v>-1</v>
      </c>
      <c r="AB3069" s="281" t="s">
        <v>7787</v>
      </c>
      <c r="AC3069" s="303">
        <v>44871</v>
      </c>
      <c r="AD3069" s="281" t="s">
        <v>11542</v>
      </c>
      <c r="AF3069" s="281" t="s">
        <v>266</v>
      </c>
      <c r="AG3069" s="281" t="s">
        <v>5799</v>
      </c>
      <c r="AI3069" s="281" t="s">
        <v>5800</v>
      </c>
      <c r="AJ3069" s="281" t="s">
        <v>11501</v>
      </c>
      <c r="AN3069" s="303">
        <v>44713</v>
      </c>
      <c r="AP3069" s="284">
        <f t="shared" si="430"/>
        <v>3062</v>
      </c>
      <c r="AQ3069" s="284" t="str">
        <f t="shared" si="431"/>
        <v>佐藤柚來1</v>
      </c>
      <c r="AR3069" s="284" t="str">
        <f t="shared" si="432"/>
        <v>さとうゆら1</v>
      </c>
      <c r="AS3069" s="284">
        <f t="shared" si="433"/>
        <v>1763159</v>
      </c>
      <c r="AT3069" s="284" t="str">
        <f t="shared" si="426"/>
        <v>佐藤柚來</v>
      </c>
      <c r="AU3069" s="284">
        <f>IF(AT3069="","",COUNTIF(AT$8:AT3069,AT3069))</f>
        <v>1</v>
      </c>
      <c r="AV3069" s="284" t="str">
        <f t="shared" si="427"/>
        <v>さとうゆら</v>
      </c>
      <c r="AW3069" s="284">
        <f>IF(AV3069="","",COUNTIF(AV$8:AV3069,AV3069))</f>
        <v>1</v>
      </c>
      <c r="AX3069" s="284" t="str">
        <f t="shared" si="425"/>
        <v/>
      </c>
      <c r="AY3069" s="284" t="str">
        <f t="shared" si="428"/>
        <v/>
      </c>
      <c r="AZ3069" s="284" t="str">
        <f t="shared" si="429"/>
        <v/>
      </c>
    </row>
    <row r="3070" spans="1:52" ht="18" customHeight="1">
      <c r="A3070" s="281">
        <v>1764535</v>
      </c>
      <c r="B3070" s="281" t="s">
        <v>2468</v>
      </c>
      <c r="C3070" s="281" t="s">
        <v>9367</v>
      </c>
      <c r="D3070" s="281" t="s">
        <v>2230</v>
      </c>
      <c r="E3070" s="281" t="s">
        <v>3359</v>
      </c>
      <c r="F3070" s="281">
        <v>1</v>
      </c>
      <c r="G3070" s="281" t="s">
        <v>259</v>
      </c>
      <c r="H3070" s="303">
        <v>39125</v>
      </c>
      <c r="I3070" s="281">
        <v>24</v>
      </c>
      <c r="J3070" s="281" t="s">
        <v>260</v>
      </c>
      <c r="K3070" s="281">
        <v>280</v>
      </c>
      <c r="L3070" s="281" t="s">
        <v>334</v>
      </c>
      <c r="M3070" s="281">
        <v>2119</v>
      </c>
      <c r="N3070" s="281" t="s">
        <v>6292</v>
      </c>
      <c r="O3070" s="281">
        <v>2</v>
      </c>
      <c r="P3070" s="281" t="s">
        <v>303</v>
      </c>
      <c r="W3070" s="281">
        <v>-20</v>
      </c>
      <c r="X3070" s="281" t="s">
        <v>1574</v>
      </c>
      <c r="AA3070" s="281">
        <v>-1</v>
      </c>
      <c r="AB3070" s="281" t="s">
        <v>7787</v>
      </c>
      <c r="AC3070" s="303">
        <v>44871</v>
      </c>
      <c r="AD3070" s="281" t="s">
        <v>11543</v>
      </c>
      <c r="AE3070" s="281" t="s">
        <v>6293</v>
      </c>
      <c r="AF3070" s="281" t="s">
        <v>266</v>
      </c>
      <c r="AG3070" s="281" t="s">
        <v>6294</v>
      </c>
      <c r="AI3070" s="281" t="s">
        <v>6295</v>
      </c>
      <c r="AJ3070" s="281" t="s">
        <v>11544</v>
      </c>
      <c r="AN3070" s="303">
        <v>44718</v>
      </c>
      <c r="AP3070" s="284">
        <f t="shared" si="430"/>
        <v>3063</v>
      </c>
      <c r="AQ3070" s="284" t="str">
        <f t="shared" si="431"/>
        <v>福澤滉一朗1</v>
      </c>
      <c r="AR3070" s="284" t="str">
        <f t="shared" si="432"/>
        <v>ふくざわこういちろう1</v>
      </c>
      <c r="AS3070" s="284">
        <f t="shared" si="433"/>
        <v>1764535</v>
      </c>
      <c r="AT3070" s="284" t="str">
        <f t="shared" si="426"/>
        <v>福澤滉一朗</v>
      </c>
      <c r="AU3070" s="284">
        <f>IF(AT3070="","",COUNTIF(AT$8:AT3070,AT3070))</f>
        <v>1</v>
      </c>
      <c r="AV3070" s="284" t="str">
        <f t="shared" si="427"/>
        <v>ふくざわこういちろう</v>
      </c>
      <c r="AW3070" s="284">
        <f>IF(AV3070="","",COUNTIF(AV$8:AV3070,AV3070))</f>
        <v>1</v>
      </c>
      <c r="AX3070" s="284" t="str">
        <f t="shared" si="425"/>
        <v/>
      </c>
      <c r="AY3070" s="284" t="str">
        <f t="shared" si="428"/>
        <v/>
      </c>
      <c r="AZ3070" s="284" t="str">
        <f t="shared" si="429"/>
        <v/>
      </c>
    </row>
    <row r="3071" spans="1:52" ht="18" customHeight="1">
      <c r="A3071" s="281">
        <v>1764611</v>
      </c>
      <c r="B3071" s="281" t="s">
        <v>1151</v>
      </c>
      <c r="C3071" s="281" t="s">
        <v>4148</v>
      </c>
      <c r="D3071" s="281" t="s">
        <v>1153</v>
      </c>
      <c r="E3071" s="281" t="s">
        <v>3201</v>
      </c>
      <c r="F3071" s="281">
        <v>2</v>
      </c>
      <c r="G3071" s="281" t="s">
        <v>282</v>
      </c>
      <c r="H3071" s="303">
        <v>39125</v>
      </c>
      <c r="I3071" s="281">
        <v>24</v>
      </c>
      <c r="J3071" s="281" t="s">
        <v>260</v>
      </c>
      <c r="K3071" s="281">
        <v>280</v>
      </c>
      <c r="L3071" s="281" t="s">
        <v>334</v>
      </c>
      <c r="M3071" s="281">
        <v>2116</v>
      </c>
      <c r="N3071" s="281" t="s">
        <v>7046</v>
      </c>
      <c r="O3071" s="281">
        <v>2</v>
      </c>
      <c r="P3071" s="281" t="s">
        <v>303</v>
      </c>
      <c r="Q3071" s="281">
        <v>0</v>
      </c>
      <c r="S3071" s="281">
        <v>0</v>
      </c>
      <c r="W3071" s="281">
        <v>-20</v>
      </c>
      <c r="X3071" s="281" t="s">
        <v>1574</v>
      </c>
      <c r="AA3071" s="281">
        <v>-1</v>
      </c>
      <c r="AB3071" s="281" t="s">
        <v>7787</v>
      </c>
      <c r="AC3071" s="303">
        <v>44871</v>
      </c>
      <c r="AD3071" s="281" t="s">
        <v>11543</v>
      </c>
      <c r="AN3071" s="303">
        <v>44718</v>
      </c>
      <c r="AP3071" s="284">
        <f t="shared" si="430"/>
        <v>3064</v>
      </c>
      <c r="AQ3071" s="284" t="str">
        <f t="shared" si="431"/>
        <v>中島綾音1</v>
      </c>
      <c r="AR3071" s="284" t="str">
        <f t="shared" si="432"/>
        <v>なかじまあやね1</v>
      </c>
      <c r="AS3071" s="284">
        <f t="shared" si="433"/>
        <v>1764611</v>
      </c>
      <c r="AT3071" s="284" t="str">
        <f t="shared" si="426"/>
        <v>中島綾音</v>
      </c>
      <c r="AU3071" s="284">
        <f>IF(AT3071="","",COUNTIF(AT$8:AT3071,AT3071))</f>
        <v>1</v>
      </c>
      <c r="AV3071" s="284" t="str">
        <f t="shared" si="427"/>
        <v>なかじまあやね</v>
      </c>
      <c r="AW3071" s="284">
        <f>IF(AV3071="","",COUNTIF(AV$8:AV3071,AV3071))</f>
        <v>1</v>
      </c>
      <c r="AX3071" s="284" t="str">
        <f t="shared" si="425"/>
        <v/>
      </c>
      <c r="AY3071" s="284" t="str">
        <f t="shared" si="428"/>
        <v/>
      </c>
      <c r="AZ3071" s="284" t="str">
        <f t="shared" si="429"/>
        <v/>
      </c>
    </row>
    <row r="3072" spans="1:52" ht="18" customHeight="1">
      <c r="A3072" s="281">
        <v>1763049</v>
      </c>
      <c r="B3072" s="281" t="s">
        <v>2592</v>
      </c>
      <c r="C3072" s="281" t="s">
        <v>5822</v>
      </c>
      <c r="D3072" s="281" t="s">
        <v>2594</v>
      </c>
      <c r="E3072" s="281" t="s">
        <v>5730</v>
      </c>
      <c r="F3072" s="281">
        <v>2</v>
      </c>
      <c r="G3072" s="281" t="s">
        <v>282</v>
      </c>
      <c r="H3072" s="303">
        <v>39128</v>
      </c>
      <c r="I3072" s="281">
        <v>24</v>
      </c>
      <c r="J3072" s="281" t="s">
        <v>260</v>
      </c>
      <c r="K3072" s="281">
        <v>267</v>
      </c>
      <c r="L3072" s="281" t="s">
        <v>328</v>
      </c>
      <c r="M3072" s="281">
        <v>2032</v>
      </c>
      <c r="N3072" s="281" t="s">
        <v>5556</v>
      </c>
      <c r="O3072" s="281">
        <v>2</v>
      </c>
      <c r="P3072" s="281" t="s">
        <v>303</v>
      </c>
      <c r="W3072" s="281">
        <v>-20</v>
      </c>
      <c r="X3072" s="281" t="s">
        <v>1574</v>
      </c>
      <c r="AA3072" s="281">
        <v>-1</v>
      </c>
      <c r="AB3072" s="281" t="s">
        <v>7787</v>
      </c>
      <c r="AC3072" s="303">
        <v>44871</v>
      </c>
      <c r="AD3072" s="281" t="s">
        <v>11542</v>
      </c>
      <c r="AI3072" s="281" t="s">
        <v>5559</v>
      </c>
      <c r="AJ3072" s="281" t="s">
        <v>11481</v>
      </c>
      <c r="AN3072" s="303">
        <v>44713</v>
      </c>
      <c r="AP3072" s="284">
        <f t="shared" si="430"/>
        <v>3065</v>
      </c>
      <c r="AQ3072" s="284" t="str">
        <f t="shared" si="431"/>
        <v>池田美結1</v>
      </c>
      <c r="AR3072" s="284" t="str">
        <f t="shared" si="432"/>
        <v>いけだみゆう1</v>
      </c>
      <c r="AS3072" s="284">
        <f t="shared" si="433"/>
        <v>1763049</v>
      </c>
      <c r="AT3072" s="284" t="str">
        <f t="shared" si="426"/>
        <v>池田美結</v>
      </c>
      <c r="AU3072" s="284">
        <f>IF(AT3072="","",COUNTIF(AT$8:AT3072,AT3072))</f>
        <v>1</v>
      </c>
      <c r="AV3072" s="284" t="str">
        <f t="shared" si="427"/>
        <v>いけだみゆう</v>
      </c>
      <c r="AW3072" s="284">
        <f>IF(AV3072="","",COUNTIF(AV$8:AV3072,AV3072))</f>
        <v>1</v>
      </c>
      <c r="AX3072" s="284" t="str">
        <f t="shared" si="425"/>
        <v/>
      </c>
      <c r="AY3072" s="284" t="str">
        <f t="shared" si="428"/>
        <v/>
      </c>
      <c r="AZ3072" s="284" t="str">
        <f t="shared" si="429"/>
        <v/>
      </c>
    </row>
    <row r="3073" spans="1:52" ht="18" customHeight="1">
      <c r="A3073" s="281">
        <v>1764655</v>
      </c>
      <c r="B3073" s="281" t="s">
        <v>4297</v>
      </c>
      <c r="C3073" s="281" t="s">
        <v>9368</v>
      </c>
      <c r="D3073" s="281" t="s">
        <v>4298</v>
      </c>
      <c r="E3073" s="281" t="s">
        <v>7452</v>
      </c>
      <c r="F3073" s="281">
        <v>2</v>
      </c>
      <c r="G3073" s="281" t="s">
        <v>282</v>
      </c>
      <c r="H3073" s="303">
        <v>39128</v>
      </c>
      <c r="I3073" s="281">
        <v>24</v>
      </c>
      <c r="J3073" s="281" t="s">
        <v>260</v>
      </c>
      <c r="K3073" s="281">
        <v>280</v>
      </c>
      <c r="L3073" s="281" t="s">
        <v>334</v>
      </c>
      <c r="M3073" s="281">
        <v>5006</v>
      </c>
      <c r="N3073" s="281" t="s">
        <v>5808</v>
      </c>
      <c r="O3073" s="281">
        <v>2</v>
      </c>
      <c r="P3073" s="281" t="s">
        <v>303</v>
      </c>
      <c r="W3073" s="281">
        <v>-20</v>
      </c>
      <c r="X3073" s="281" t="s">
        <v>1574</v>
      </c>
      <c r="AA3073" s="281">
        <v>-1</v>
      </c>
      <c r="AB3073" s="281" t="s">
        <v>7787</v>
      </c>
      <c r="AC3073" s="303">
        <v>44871</v>
      </c>
      <c r="AD3073" s="281" t="s">
        <v>11543</v>
      </c>
      <c r="AE3073" s="281" t="s">
        <v>1142</v>
      </c>
      <c r="AF3073" s="281" t="s">
        <v>266</v>
      </c>
      <c r="AG3073" s="281" t="s">
        <v>5809</v>
      </c>
      <c r="AI3073" s="281" t="s">
        <v>5810</v>
      </c>
      <c r="AJ3073" s="281" t="s">
        <v>11502</v>
      </c>
      <c r="AN3073" s="303">
        <v>44718</v>
      </c>
      <c r="AP3073" s="284">
        <f t="shared" si="430"/>
        <v>3066</v>
      </c>
      <c r="AQ3073" s="284" t="str">
        <f t="shared" si="431"/>
        <v>田口唯花1</v>
      </c>
      <c r="AR3073" s="284" t="str">
        <f t="shared" si="432"/>
        <v>たぐちゆいか1</v>
      </c>
      <c r="AS3073" s="284">
        <f t="shared" si="433"/>
        <v>1764655</v>
      </c>
      <c r="AT3073" s="284" t="str">
        <f t="shared" si="426"/>
        <v>田口唯花</v>
      </c>
      <c r="AU3073" s="284">
        <f>IF(AT3073="","",COUNTIF(AT$8:AT3073,AT3073))</f>
        <v>1</v>
      </c>
      <c r="AV3073" s="284" t="str">
        <f t="shared" si="427"/>
        <v>たぐちゆいか</v>
      </c>
      <c r="AW3073" s="284">
        <f>IF(AV3073="","",COUNTIF(AV$8:AV3073,AV3073))</f>
        <v>1</v>
      </c>
      <c r="AX3073" s="284" t="str">
        <f t="shared" si="425"/>
        <v/>
      </c>
      <c r="AY3073" s="284" t="str">
        <f t="shared" si="428"/>
        <v/>
      </c>
      <c r="AZ3073" s="284" t="str">
        <f t="shared" si="429"/>
        <v/>
      </c>
    </row>
    <row r="3074" spans="1:52" ht="18" customHeight="1">
      <c r="A3074" s="281">
        <v>1763187</v>
      </c>
      <c r="B3074" s="281" t="s">
        <v>8217</v>
      </c>
      <c r="C3074" s="281" t="s">
        <v>9369</v>
      </c>
      <c r="D3074" s="281" t="s">
        <v>2932</v>
      </c>
      <c r="E3074" s="281" t="s">
        <v>8612</v>
      </c>
      <c r="F3074" s="281">
        <v>2</v>
      </c>
      <c r="G3074" s="281" t="s">
        <v>282</v>
      </c>
      <c r="H3074" s="303">
        <v>39129</v>
      </c>
      <c r="I3074" s="281">
        <v>24</v>
      </c>
      <c r="J3074" s="281" t="s">
        <v>260</v>
      </c>
      <c r="K3074" s="281">
        <v>267</v>
      </c>
      <c r="L3074" s="281" t="s">
        <v>328</v>
      </c>
      <c r="M3074" s="281">
        <v>2034</v>
      </c>
      <c r="N3074" s="281" t="s">
        <v>5638</v>
      </c>
      <c r="O3074" s="281">
        <v>2</v>
      </c>
      <c r="P3074" s="281" t="s">
        <v>303</v>
      </c>
      <c r="W3074" s="281">
        <v>-20</v>
      </c>
      <c r="X3074" s="281" t="s">
        <v>1574</v>
      </c>
      <c r="AA3074" s="281">
        <v>-1</v>
      </c>
      <c r="AB3074" s="281" t="s">
        <v>7787</v>
      </c>
      <c r="AC3074" s="303">
        <v>44871</v>
      </c>
      <c r="AD3074" s="281" t="s">
        <v>11542</v>
      </c>
      <c r="AE3074" s="281" t="s">
        <v>5639</v>
      </c>
      <c r="AF3074" s="281" t="s">
        <v>266</v>
      </c>
      <c r="AG3074" s="281" t="s">
        <v>5640</v>
      </c>
      <c r="AI3074" s="281" t="s">
        <v>5641</v>
      </c>
      <c r="AJ3074" s="281" t="s">
        <v>11488</v>
      </c>
      <c r="AN3074" s="303">
        <v>44713</v>
      </c>
      <c r="AP3074" s="284">
        <f t="shared" si="430"/>
        <v>3067</v>
      </c>
      <c r="AQ3074" s="284" t="str">
        <f t="shared" si="431"/>
        <v>大田理世1</v>
      </c>
      <c r="AR3074" s="284" t="str">
        <f t="shared" si="432"/>
        <v>おおたりせ1</v>
      </c>
      <c r="AS3074" s="284">
        <f t="shared" si="433"/>
        <v>1763187</v>
      </c>
      <c r="AT3074" s="284" t="str">
        <f t="shared" si="426"/>
        <v>大田理世</v>
      </c>
      <c r="AU3074" s="284">
        <f>IF(AT3074="","",COUNTIF(AT$8:AT3074,AT3074))</f>
        <v>1</v>
      </c>
      <c r="AV3074" s="284" t="str">
        <f t="shared" si="427"/>
        <v>おおたりせ</v>
      </c>
      <c r="AW3074" s="284">
        <f>IF(AV3074="","",COUNTIF(AV$8:AV3074,AV3074))</f>
        <v>1</v>
      </c>
      <c r="AX3074" s="284" t="str">
        <f t="shared" si="425"/>
        <v/>
      </c>
      <c r="AY3074" s="284" t="str">
        <f t="shared" si="428"/>
        <v/>
      </c>
      <c r="AZ3074" s="284" t="str">
        <f t="shared" si="429"/>
        <v/>
      </c>
    </row>
    <row r="3075" spans="1:52" ht="18" customHeight="1">
      <c r="A3075" s="281">
        <v>1763106</v>
      </c>
      <c r="B3075" s="281" t="s">
        <v>2805</v>
      </c>
      <c r="C3075" s="281" t="s">
        <v>9370</v>
      </c>
      <c r="D3075" s="281" t="s">
        <v>2806</v>
      </c>
      <c r="E3075" s="281" t="s">
        <v>1065</v>
      </c>
      <c r="F3075" s="281">
        <v>1</v>
      </c>
      <c r="G3075" s="281" t="s">
        <v>259</v>
      </c>
      <c r="H3075" s="303">
        <v>39132</v>
      </c>
      <c r="I3075" s="281">
        <v>24</v>
      </c>
      <c r="J3075" s="281" t="s">
        <v>260</v>
      </c>
      <c r="K3075" s="281">
        <v>267</v>
      </c>
      <c r="L3075" s="281" t="s">
        <v>328</v>
      </c>
      <c r="M3075" s="281">
        <v>2039</v>
      </c>
      <c r="N3075" s="281" t="s">
        <v>5672</v>
      </c>
      <c r="O3075" s="281">
        <v>2</v>
      </c>
      <c r="P3075" s="281" t="s">
        <v>303</v>
      </c>
      <c r="W3075" s="281">
        <v>-20</v>
      </c>
      <c r="X3075" s="281" t="s">
        <v>1574</v>
      </c>
      <c r="AA3075" s="281">
        <v>-1</v>
      </c>
      <c r="AB3075" s="281" t="s">
        <v>7787</v>
      </c>
      <c r="AC3075" s="303">
        <v>44871</v>
      </c>
      <c r="AD3075" s="281" t="s">
        <v>11542</v>
      </c>
      <c r="AE3075" s="281" t="s">
        <v>5673</v>
      </c>
      <c r="AF3075" s="281" t="s">
        <v>266</v>
      </c>
      <c r="AG3075" s="281" t="s">
        <v>5674</v>
      </c>
      <c r="AH3075" s="281" t="s">
        <v>5675</v>
      </c>
      <c r="AI3075" s="281" t="s">
        <v>5676</v>
      </c>
      <c r="AJ3075" s="281" t="s">
        <v>11492</v>
      </c>
      <c r="AN3075" s="303">
        <v>44713</v>
      </c>
      <c r="AP3075" s="284">
        <f t="shared" si="430"/>
        <v>3068</v>
      </c>
      <c r="AQ3075" s="284" t="str">
        <f t="shared" si="431"/>
        <v>西村柾希1</v>
      </c>
      <c r="AR3075" s="284" t="str">
        <f t="shared" si="432"/>
        <v>にしむらまさき1</v>
      </c>
      <c r="AS3075" s="284">
        <f t="shared" si="433"/>
        <v>1763106</v>
      </c>
      <c r="AT3075" s="284" t="str">
        <f t="shared" si="426"/>
        <v>西村柾希</v>
      </c>
      <c r="AU3075" s="284">
        <f>IF(AT3075="","",COUNTIF(AT$8:AT3075,AT3075))</f>
        <v>1</v>
      </c>
      <c r="AV3075" s="284" t="str">
        <f t="shared" si="427"/>
        <v>にしむらまさき</v>
      </c>
      <c r="AW3075" s="284">
        <f>IF(AV3075="","",COUNTIF(AV$8:AV3075,AV3075))</f>
        <v>1</v>
      </c>
      <c r="AX3075" s="284" t="str">
        <f t="shared" si="425"/>
        <v/>
      </c>
      <c r="AY3075" s="284" t="str">
        <f t="shared" si="428"/>
        <v/>
      </c>
      <c r="AZ3075" s="284" t="str">
        <f t="shared" si="429"/>
        <v/>
      </c>
    </row>
    <row r="3076" spans="1:52" ht="18" customHeight="1">
      <c r="A3076" s="281">
        <v>1763120</v>
      </c>
      <c r="B3076" s="281" t="s">
        <v>2900</v>
      </c>
      <c r="C3076" s="281" t="s">
        <v>4415</v>
      </c>
      <c r="D3076" s="281" t="s">
        <v>501</v>
      </c>
      <c r="E3076" s="281" t="s">
        <v>4416</v>
      </c>
      <c r="F3076" s="281">
        <v>2</v>
      </c>
      <c r="G3076" s="281" t="s">
        <v>282</v>
      </c>
      <c r="H3076" s="303">
        <v>39132</v>
      </c>
      <c r="I3076" s="281">
        <v>24</v>
      </c>
      <c r="J3076" s="281" t="s">
        <v>260</v>
      </c>
      <c r="K3076" s="281">
        <v>267</v>
      </c>
      <c r="L3076" s="281" t="s">
        <v>328</v>
      </c>
      <c r="M3076" s="281">
        <v>2039</v>
      </c>
      <c r="N3076" s="281" t="s">
        <v>5672</v>
      </c>
      <c r="O3076" s="281">
        <v>2</v>
      </c>
      <c r="P3076" s="281" t="s">
        <v>303</v>
      </c>
      <c r="W3076" s="281">
        <v>-20</v>
      </c>
      <c r="X3076" s="281" t="s">
        <v>1574</v>
      </c>
      <c r="AA3076" s="281">
        <v>-1</v>
      </c>
      <c r="AB3076" s="281" t="s">
        <v>7787</v>
      </c>
      <c r="AC3076" s="303">
        <v>44871</v>
      </c>
      <c r="AD3076" s="281" t="s">
        <v>11542</v>
      </c>
      <c r="AE3076" s="281" t="s">
        <v>5673</v>
      </c>
      <c r="AF3076" s="281" t="s">
        <v>266</v>
      </c>
      <c r="AG3076" s="281" t="s">
        <v>5674</v>
      </c>
      <c r="AH3076" s="281" t="s">
        <v>5675</v>
      </c>
      <c r="AI3076" s="281" t="s">
        <v>5676</v>
      </c>
      <c r="AJ3076" s="281" t="s">
        <v>11492</v>
      </c>
      <c r="AN3076" s="303">
        <v>44713</v>
      </c>
      <c r="AP3076" s="284">
        <f t="shared" si="430"/>
        <v>3069</v>
      </c>
      <c r="AQ3076" s="284" t="str">
        <f t="shared" si="431"/>
        <v>渡邊菜月1</v>
      </c>
      <c r="AR3076" s="284" t="str">
        <f t="shared" si="432"/>
        <v>わたなべなつき2</v>
      </c>
      <c r="AS3076" s="284">
        <f t="shared" si="433"/>
        <v>1763120</v>
      </c>
      <c r="AT3076" s="284" t="str">
        <f t="shared" si="426"/>
        <v>渡邊菜月</v>
      </c>
      <c r="AU3076" s="284">
        <f>IF(AT3076="","",COUNTIF(AT$8:AT3076,AT3076))</f>
        <v>1</v>
      </c>
      <c r="AV3076" s="284" t="str">
        <f t="shared" si="427"/>
        <v>わたなべなつき</v>
      </c>
      <c r="AW3076" s="284">
        <f>IF(AV3076="","",COUNTIF(AV$8:AV3076,AV3076))</f>
        <v>2</v>
      </c>
      <c r="AX3076" s="284" t="str">
        <f t="shared" si="425"/>
        <v/>
      </c>
      <c r="AY3076" s="284" t="str">
        <f t="shared" si="428"/>
        <v/>
      </c>
      <c r="AZ3076" s="284" t="str">
        <f t="shared" si="429"/>
        <v/>
      </c>
    </row>
    <row r="3077" spans="1:52" ht="18" customHeight="1">
      <c r="A3077" s="281">
        <v>1763260</v>
      </c>
      <c r="B3077" s="281" t="s">
        <v>2383</v>
      </c>
      <c r="C3077" s="281" t="s">
        <v>9371</v>
      </c>
      <c r="D3077" s="281" t="s">
        <v>2385</v>
      </c>
      <c r="E3077" s="281" t="s">
        <v>5469</v>
      </c>
      <c r="F3077" s="281">
        <v>1</v>
      </c>
      <c r="G3077" s="281" t="s">
        <v>259</v>
      </c>
      <c r="H3077" s="303">
        <v>39133</v>
      </c>
      <c r="I3077" s="281">
        <v>24</v>
      </c>
      <c r="J3077" s="281" t="s">
        <v>260</v>
      </c>
      <c r="K3077" s="281">
        <v>267</v>
      </c>
      <c r="L3077" s="281" t="s">
        <v>328</v>
      </c>
      <c r="M3077" s="281">
        <v>2028</v>
      </c>
      <c r="N3077" s="281" t="s">
        <v>341</v>
      </c>
      <c r="O3077" s="281">
        <v>2</v>
      </c>
      <c r="P3077" s="281" t="s">
        <v>303</v>
      </c>
      <c r="W3077" s="281">
        <v>-20</v>
      </c>
      <c r="X3077" s="281" t="s">
        <v>1574</v>
      </c>
      <c r="AA3077" s="281">
        <v>-1</v>
      </c>
      <c r="AB3077" s="281" t="s">
        <v>7787</v>
      </c>
      <c r="AC3077" s="303">
        <v>44871</v>
      </c>
      <c r="AD3077" s="281" t="s">
        <v>11542</v>
      </c>
      <c r="AE3077" s="281" t="s">
        <v>2718</v>
      </c>
      <c r="AF3077" s="281" t="s">
        <v>266</v>
      </c>
      <c r="AG3077" s="281" t="s">
        <v>5794</v>
      </c>
      <c r="AI3077" s="281" t="s">
        <v>5795</v>
      </c>
      <c r="AJ3077" s="281" t="s">
        <v>11500</v>
      </c>
      <c r="AN3077" s="303">
        <v>44713</v>
      </c>
      <c r="AP3077" s="284">
        <f t="shared" si="430"/>
        <v>3070</v>
      </c>
      <c r="AQ3077" s="284" t="str">
        <f t="shared" si="431"/>
        <v>藤田五葉1</v>
      </c>
      <c r="AR3077" s="284" t="str">
        <f t="shared" si="432"/>
        <v>ふじたさわ1</v>
      </c>
      <c r="AS3077" s="284">
        <f t="shared" si="433"/>
        <v>1763260</v>
      </c>
      <c r="AT3077" s="284" t="str">
        <f t="shared" si="426"/>
        <v>藤田五葉</v>
      </c>
      <c r="AU3077" s="284">
        <f>IF(AT3077="","",COUNTIF(AT$8:AT3077,AT3077))</f>
        <v>1</v>
      </c>
      <c r="AV3077" s="284" t="str">
        <f t="shared" si="427"/>
        <v>ふじたさわ</v>
      </c>
      <c r="AW3077" s="284">
        <f>IF(AV3077="","",COUNTIF(AV$8:AV3077,AV3077))</f>
        <v>1</v>
      </c>
      <c r="AX3077" s="284" t="str">
        <f t="shared" si="425"/>
        <v/>
      </c>
      <c r="AY3077" s="284" t="str">
        <f t="shared" si="428"/>
        <v/>
      </c>
      <c r="AZ3077" s="284" t="str">
        <f t="shared" si="429"/>
        <v/>
      </c>
    </row>
    <row r="3078" spans="1:52" ht="18" customHeight="1">
      <c r="A3078" s="281">
        <v>1763692</v>
      </c>
      <c r="B3078" s="281" t="s">
        <v>9372</v>
      </c>
      <c r="C3078" s="281" t="s">
        <v>9373</v>
      </c>
      <c r="D3078" s="281" t="s">
        <v>9374</v>
      </c>
      <c r="E3078" s="281" t="s">
        <v>5530</v>
      </c>
      <c r="F3078" s="281">
        <v>1</v>
      </c>
      <c r="G3078" s="281" t="s">
        <v>259</v>
      </c>
      <c r="H3078" s="303">
        <v>39133</v>
      </c>
      <c r="I3078" s="281">
        <v>24</v>
      </c>
      <c r="J3078" s="281" t="s">
        <v>260</v>
      </c>
      <c r="K3078" s="281">
        <v>278</v>
      </c>
      <c r="L3078" s="281" t="s">
        <v>445</v>
      </c>
      <c r="M3078" s="281">
        <v>2096</v>
      </c>
      <c r="N3078" s="281" t="s">
        <v>5746</v>
      </c>
      <c r="O3078" s="281">
        <v>2</v>
      </c>
      <c r="P3078" s="281" t="s">
        <v>303</v>
      </c>
      <c r="W3078" s="281">
        <v>-20</v>
      </c>
      <c r="X3078" s="281" t="s">
        <v>1574</v>
      </c>
      <c r="AA3078" s="281">
        <v>-1</v>
      </c>
      <c r="AB3078" s="281" t="s">
        <v>7787</v>
      </c>
      <c r="AC3078" s="303">
        <v>44871</v>
      </c>
      <c r="AD3078" s="281" t="s">
        <v>11543</v>
      </c>
      <c r="AE3078" s="281" t="s">
        <v>5747</v>
      </c>
      <c r="AF3078" s="281" t="s">
        <v>266</v>
      </c>
      <c r="AG3078" s="281" t="s">
        <v>5748</v>
      </c>
      <c r="AH3078" s="281" t="s">
        <v>7599</v>
      </c>
      <c r="AI3078" s="281" t="s">
        <v>9375</v>
      </c>
      <c r="AJ3078" s="281" t="s">
        <v>11664</v>
      </c>
      <c r="AN3078" s="303">
        <v>44713</v>
      </c>
      <c r="AP3078" s="284">
        <f t="shared" si="430"/>
        <v>3071</v>
      </c>
      <c r="AQ3078" s="284" t="str">
        <f t="shared" si="431"/>
        <v>濱本琉生1</v>
      </c>
      <c r="AR3078" s="284" t="str">
        <f t="shared" si="432"/>
        <v>はまもとるい1</v>
      </c>
      <c r="AS3078" s="284">
        <f t="shared" si="433"/>
        <v>1763692</v>
      </c>
      <c r="AT3078" s="284" t="str">
        <f t="shared" si="426"/>
        <v>濱本琉生</v>
      </c>
      <c r="AU3078" s="284">
        <f>IF(AT3078="","",COUNTIF(AT$8:AT3078,AT3078))</f>
        <v>1</v>
      </c>
      <c r="AV3078" s="284" t="str">
        <f t="shared" si="427"/>
        <v>はまもとるい</v>
      </c>
      <c r="AW3078" s="284">
        <f>IF(AV3078="","",COUNTIF(AV$8:AV3078,AV3078))</f>
        <v>1</v>
      </c>
      <c r="AX3078" s="284" t="str">
        <f t="shared" si="425"/>
        <v/>
      </c>
      <c r="AY3078" s="284" t="str">
        <f t="shared" si="428"/>
        <v/>
      </c>
      <c r="AZ3078" s="284" t="str">
        <f t="shared" si="429"/>
        <v/>
      </c>
    </row>
    <row r="3079" spans="1:52" ht="18" customHeight="1">
      <c r="A3079" s="281">
        <v>1763210</v>
      </c>
      <c r="B3079" s="281" t="s">
        <v>2592</v>
      </c>
      <c r="C3079" s="281" t="s">
        <v>7880</v>
      </c>
      <c r="D3079" s="281" t="s">
        <v>2594</v>
      </c>
      <c r="E3079" s="281" t="s">
        <v>7881</v>
      </c>
      <c r="F3079" s="281">
        <v>2</v>
      </c>
      <c r="G3079" s="281" t="s">
        <v>282</v>
      </c>
      <c r="H3079" s="303">
        <v>39136</v>
      </c>
      <c r="I3079" s="281">
        <v>24</v>
      </c>
      <c r="J3079" s="281" t="s">
        <v>260</v>
      </c>
      <c r="K3079" s="281">
        <v>267</v>
      </c>
      <c r="L3079" s="281" t="s">
        <v>328</v>
      </c>
      <c r="M3079" s="281">
        <v>2031</v>
      </c>
      <c r="N3079" s="281" t="s">
        <v>5775</v>
      </c>
      <c r="O3079" s="281">
        <v>2</v>
      </c>
      <c r="P3079" s="281" t="s">
        <v>303</v>
      </c>
      <c r="W3079" s="281">
        <v>-20</v>
      </c>
      <c r="X3079" s="281" t="s">
        <v>1574</v>
      </c>
      <c r="AA3079" s="281">
        <v>-1</v>
      </c>
      <c r="AB3079" s="281" t="s">
        <v>7787</v>
      </c>
      <c r="AC3079" s="303">
        <v>44871</v>
      </c>
      <c r="AD3079" s="281" t="s">
        <v>11542</v>
      </c>
      <c r="AN3079" s="303">
        <v>44713</v>
      </c>
      <c r="AP3079" s="284">
        <f t="shared" si="430"/>
        <v>3072</v>
      </c>
      <c r="AQ3079" s="284" t="str">
        <f t="shared" si="431"/>
        <v>池田詩音1</v>
      </c>
      <c r="AR3079" s="284" t="str">
        <f t="shared" si="432"/>
        <v>いけだしおん1</v>
      </c>
      <c r="AS3079" s="284">
        <f t="shared" si="433"/>
        <v>1763210</v>
      </c>
      <c r="AT3079" s="284" t="str">
        <f t="shared" si="426"/>
        <v>池田詩音</v>
      </c>
      <c r="AU3079" s="284">
        <f>IF(AT3079="","",COUNTIF(AT$8:AT3079,AT3079))</f>
        <v>1</v>
      </c>
      <c r="AV3079" s="284" t="str">
        <f t="shared" si="427"/>
        <v>いけだしおん</v>
      </c>
      <c r="AW3079" s="284">
        <f>IF(AV3079="","",COUNTIF(AV$8:AV3079,AV3079))</f>
        <v>1</v>
      </c>
      <c r="AX3079" s="284" t="str">
        <f t="shared" si="425"/>
        <v/>
      </c>
      <c r="AY3079" s="284" t="str">
        <f t="shared" si="428"/>
        <v/>
      </c>
      <c r="AZ3079" s="284" t="str">
        <f t="shared" si="429"/>
        <v/>
      </c>
    </row>
    <row r="3080" spans="1:52" ht="18" customHeight="1">
      <c r="A3080" s="281">
        <v>1764695</v>
      </c>
      <c r="B3080" s="281" t="s">
        <v>3636</v>
      </c>
      <c r="C3080" s="281" t="s">
        <v>6755</v>
      </c>
      <c r="D3080" s="281" t="s">
        <v>3638</v>
      </c>
      <c r="E3080" s="281" t="s">
        <v>6755</v>
      </c>
      <c r="F3080" s="281">
        <v>2</v>
      </c>
      <c r="G3080" s="281" t="s">
        <v>282</v>
      </c>
      <c r="H3080" s="303">
        <v>39136</v>
      </c>
      <c r="I3080" s="281">
        <v>24</v>
      </c>
      <c r="J3080" s="281" t="s">
        <v>260</v>
      </c>
      <c r="K3080" s="281">
        <v>280</v>
      </c>
      <c r="L3080" s="281" t="s">
        <v>334</v>
      </c>
      <c r="M3080" s="281">
        <v>2112</v>
      </c>
      <c r="N3080" s="281" t="s">
        <v>7692</v>
      </c>
      <c r="O3080" s="281">
        <v>2</v>
      </c>
      <c r="P3080" s="281" t="s">
        <v>303</v>
      </c>
      <c r="W3080" s="281">
        <v>-20</v>
      </c>
      <c r="X3080" s="281" t="s">
        <v>1574</v>
      </c>
      <c r="AA3080" s="281">
        <v>-1</v>
      </c>
      <c r="AB3080" s="281" t="s">
        <v>7787</v>
      </c>
      <c r="AC3080" s="303">
        <v>44871</v>
      </c>
      <c r="AD3080" s="281" t="s">
        <v>11543</v>
      </c>
      <c r="AN3080" s="303">
        <v>44718</v>
      </c>
      <c r="AP3080" s="284">
        <f t="shared" si="430"/>
        <v>3073</v>
      </c>
      <c r="AQ3080" s="284" t="str">
        <f t="shared" si="431"/>
        <v>今村くるみ1</v>
      </c>
      <c r="AR3080" s="284" t="str">
        <f t="shared" si="432"/>
        <v>いまむらくるみ1</v>
      </c>
      <c r="AS3080" s="284">
        <f t="shared" si="433"/>
        <v>1764695</v>
      </c>
      <c r="AT3080" s="284" t="str">
        <f t="shared" si="426"/>
        <v>今村くるみ</v>
      </c>
      <c r="AU3080" s="284">
        <f>IF(AT3080="","",COUNTIF(AT$8:AT3080,AT3080))</f>
        <v>1</v>
      </c>
      <c r="AV3080" s="284" t="str">
        <f t="shared" si="427"/>
        <v>いまむらくるみ</v>
      </c>
      <c r="AW3080" s="284">
        <f>IF(AV3080="","",COUNTIF(AV$8:AV3080,AV3080))</f>
        <v>1</v>
      </c>
      <c r="AX3080" s="284" t="str">
        <f t="shared" ref="AX3080:AX3143" si="434">IFERROR(VLOOKUP(AS3080,$BA$11:$BA$38,1,FALSE),"")</f>
        <v/>
      </c>
      <c r="AY3080" s="284" t="str">
        <f t="shared" si="428"/>
        <v/>
      </c>
      <c r="AZ3080" s="284" t="str">
        <f t="shared" si="429"/>
        <v/>
      </c>
    </row>
    <row r="3081" spans="1:52" ht="18" customHeight="1">
      <c r="A3081" s="281">
        <v>1763167</v>
      </c>
      <c r="B3081" s="281" t="s">
        <v>892</v>
      </c>
      <c r="C3081" s="281" t="s">
        <v>9376</v>
      </c>
      <c r="D3081" s="281" t="s">
        <v>894</v>
      </c>
      <c r="E3081" s="281" t="s">
        <v>3582</v>
      </c>
      <c r="F3081" s="281">
        <v>2</v>
      </c>
      <c r="G3081" s="281" t="s">
        <v>282</v>
      </c>
      <c r="H3081" s="303">
        <v>39138</v>
      </c>
      <c r="I3081" s="281">
        <v>24</v>
      </c>
      <c r="J3081" s="281" t="s">
        <v>260</v>
      </c>
      <c r="K3081" s="281">
        <v>266</v>
      </c>
      <c r="L3081" s="281" t="s">
        <v>386</v>
      </c>
      <c r="M3081" s="281">
        <v>2021</v>
      </c>
      <c r="N3081" s="281" t="s">
        <v>387</v>
      </c>
      <c r="O3081" s="281">
        <v>2</v>
      </c>
      <c r="P3081" s="281" t="s">
        <v>303</v>
      </c>
      <c r="W3081" s="281">
        <v>-20</v>
      </c>
      <c r="X3081" s="281" t="s">
        <v>1574</v>
      </c>
      <c r="AA3081" s="281">
        <v>-1</v>
      </c>
      <c r="AB3081" s="281" t="s">
        <v>7787</v>
      </c>
      <c r="AC3081" s="303">
        <v>44871</v>
      </c>
      <c r="AD3081" s="281" t="s">
        <v>11542</v>
      </c>
      <c r="AF3081" s="281" t="s">
        <v>266</v>
      </c>
      <c r="AG3081" s="281" t="s">
        <v>5799</v>
      </c>
      <c r="AI3081" s="281" t="s">
        <v>5800</v>
      </c>
      <c r="AJ3081" s="281" t="s">
        <v>11501</v>
      </c>
      <c r="AN3081" s="303">
        <v>44713</v>
      </c>
      <c r="AP3081" s="284">
        <f t="shared" si="430"/>
        <v>3074</v>
      </c>
      <c r="AQ3081" s="284" t="str">
        <f t="shared" si="431"/>
        <v>丸山陽香1</v>
      </c>
      <c r="AR3081" s="284" t="str">
        <f t="shared" si="432"/>
        <v>まるやまはるか1</v>
      </c>
      <c r="AS3081" s="284">
        <f t="shared" si="433"/>
        <v>1763167</v>
      </c>
      <c r="AT3081" s="284" t="str">
        <f t="shared" si="426"/>
        <v>丸山陽香</v>
      </c>
      <c r="AU3081" s="284">
        <f>IF(AT3081="","",COUNTIF(AT$8:AT3081,AT3081))</f>
        <v>1</v>
      </c>
      <c r="AV3081" s="284" t="str">
        <f t="shared" si="427"/>
        <v>まるやまはるか</v>
      </c>
      <c r="AW3081" s="284">
        <f>IF(AV3081="","",COUNTIF(AV$8:AV3081,AV3081))</f>
        <v>1</v>
      </c>
      <c r="AX3081" s="284" t="str">
        <f t="shared" si="434"/>
        <v/>
      </c>
      <c r="AY3081" s="284" t="str">
        <f t="shared" si="428"/>
        <v/>
      </c>
      <c r="AZ3081" s="284" t="str">
        <f t="shared" si="429"/>
        <v/>
      </c>
    </row>
    <row r="3082" spans="1:52" ht="18" customHeight="1">
      <c r="A3082" s="281">
        <v>1763044</v>
      </c>
      <c r="B3082" s="281" t="s">
        <v>9377</v>
      </c>
      <c r="C3082" s="281" t="s">
        <v>9378</v>
      </c>
      <c r="D3082" s="281" t="s">
        <v>9379</v>
      </c>
      <c r="E3082" s="281" t="s">
        <v>6306</v>
      </c>
      <c r="F3082" s="281">
        <v>1</v>
      </c>
      <c r="G3082" s="281" t="s">
        <v>259</v>
      </c>
      <c r="H3082" s="303">
        <v>39140</v>
      </c>
      <c r="I3082" s="281">
        <v>24</v>
      </c>
      <c r="J3082" s="281" t="s">
        <v>260</v>
      </c>
      <c r="K3082" s="281">
        <v>267</v>
      </c>
      <c r="L3082" s="281" t="s">
        <v>328</v>
      </c>
      <c r="M3082" s="281">
        <v>2033</v>
      </c>
      <c r="N3082" s="281" t="s">
        <v>6089</v>
      </c>
      <c r="O3082" s="281">
        <v>2</v>
      </c>
      <c r="P3082" s="281" t="s">
        <v>303</v>
      </c>
      <c r="W3082" s="281">
        <v>-20</v>
      </c>
      <c r="X3082" s="281" t="s">
        <v>1574</v>
      </c>
      <c r="AA3082" s="281">
        <v>-1</v>
      </c>
      <c r="AB3082" s="281" t="s">
        <v>7787</v>
      </c>
      <c r="AC3082" s="303">
        <v>44871</v>
      </c>
      <c r="AD3082" s="281" t="s">
        <v>11542</v>
      </c>
      <c r="AE3082" s="281" t="s">
        <v>946</v>
      </c>
      <c r="AF3082" s="281" t="s">
        <v>266</v>
      </c>
      <c r="AG3082" s="281" t="s">
        <v>9132</v>
      </c>
      <c r="AI3082" s="281" t="s">
        <v>6091</v>
      </c>
      <c r="AJ3082" s="281" t="s">
        <v>11528</v>
      </c>
      <c r="AN3082" s="303">
        <v>44713</v>
      </c>
      <c r="AP3082" s="284">
        <f t="shared" si="430"/>
        <v>3075</v>
      </c>
      <c r="AQ3082" s="284" t="str">
        <f t="shared" si="431"/>
        <v>竹入幸之介1</v>
      </c>
      <c r="AR3082" s="284" t="str">
        <f t="shared" si="432"/>
        <v>たけいりこうのすけ1</v>
      </c>
      <c r="AS3082" s="284">
        <f t="shared" si="433"/>
        <v>1763044</v>
      </c>
      <c r="AT3082" s="284" t="str">
        <f t="shared" ref="AT3082:AT3145" si="435">B3082&amp;C3082</f>
        <v>竹入幸之介</v>
      </c>
      <c r="AU3082" s="284">
        <f>IF(AT3082="","",COUNTIF(AT$8:AT3082,AT3082))</f>
        <v>1</v>
      </c>
      <c r="AV3082" s="284" t="str">
        <f t="shared" ref="AV3082:AV3145" si="436">D3082&amp;E3082</f>
        <v>たけいりこうのすけ</v>
      </c>
      <c r="AW3082" s="284">
        <f>IF(AV3082="","",COUNTIF(AV$8:AV3082,AV3082))</f>
        <v>1</v>
      </c>
      <c r="AX3082" s="284" t="str">
        <f t="shared" si="434"/>
        <v/>
      </c>
      <c r="AY3082" s="284" t="str">
        <f t="shared" ref="AY3082:AY3145" si="437">IF(AX3082="","",VLOOKUP(AS3082,$BA$11:$BC$38,2,FALSE))</f>
        <v/>
      </c>
      <c r="AZ3082" s="284" t="str">
        <f t="shared" ref="AZ3082:AZ3145" si="438">IF(AX3082="","",VLOOKUP(AS3082,$BA$11:$BC$38,3,FALSE))</f>
        <v/>
      </c>
    </row>
    <row r="3083" spans="1:52" ht="18" customHeight="1">
      <c r="A3083" s="281">
        <v>1763067</v>
      </c>
      <c r="B3083" s="281" t="s">
        <v>383</v>
      </c>
      <c r="C3083" s="281" t="s">
        <v>4824</v>
      </c>
      <c r="D3083" s="281" t="s">
        <v>1289</v>
      </c>
      <c r="E3083" s="281" t="s">
        <v>4825</v>
      </c>
      <c r="F3083" s="281">
        <v>2</v>
      </c>
      <c r="G3083" s="281" t="s">
        <v>282</v>
      </c>
      <c r="H3083" s="303">
        <v>39143</v>
      </c>
      <c r="I3083" s="281">
        <v>24</v>
      </c>
      <c r="J3083" s="281" t="s">
        <v>260</v>
      </c>
      <c r="K3083" s="281">
        <v>267</v>
      </c>
      <c r="L3083" s="281" t="s">
        <v>328</v>
      </c>
      <c r="M3083" s="281">
        <v>2025</v>
      </c>
      <c r="N3083" s="281" t="s">
        <v>420</v>
      </c>
      <c r="O3083" s="281">
        <v>2</v>
      </c>
      <c r="P3083" s="281" t="s">
        <v>303</v>
      </c>
      <c r="Q3083" s="281">
        <v>0</v>
      </c>
      <c r="W3083" s="281">
        <v>-20</v>
      </c>
      <c r="X3083" s="281" t="s">
        <v>1574</v>
      </c>
      <c r="AA3083" s="281">
        <v>-1</v>
      </c>
      <c r="AB3083" s="281" t="s">
        <v>7787</v>
      </c>
      <c r="AC3083" s="303">
        <v>44871</v>
      </c>
      <c r="AD3083" s="281" t="s">
        <v>11542</v>
      </c>
      <c r="AE3083" s="281" t="s">
        <v>1645</v>
      </c>
      <c r="AF3083" s="281" t="s">
        <v>266</v>
      </c>
      <c r="AG3083" s="281" t="s">
        <v>5485</v>
      </c>
      <c r="AH3083" s="281" t="s">
        <v>5486</v>
      </c>
      <c r="AI3083" s="281" t="s">
        <v>5487</v>
      </c>
      <c r="AJ3083" s="281" t="s">
        <v>11199</v>
      </c>
      <c r="AN3083" s="303">
        <v>44713</v>
      </c>
      <c r="AP3083" s="284">
        <f t="shared" ref="AP3083:AP3146" si="439">AP3082+1</f>
        <v>3076</v>
      </c>
      <c r="AQ3083" s="284" t="str">
        <f t="shared" ref="AQ3083:AQ3146" si="440">AT3083&amp;AU3083</f>
        <v>山﨑桃子1</v>
      </c>
      <c r="AR3083" s="284" t="str">
        <f t="shared" ref="AR3083:AR3146" si="441">AV3083&amp;AW3083</f>
        <v>やまざきももこ1</v>
      </c>
      <c r="AS3083" s="284">
        <f t="shared" ref="AS3083:AS3146" si="442">A3083</f>
        <v>1763067</v>
      </c>
      <c r="AT3083" s="284" t="str">
        <f t="shared" si="435"/>
        <v>山﨑桃子</v>
      </c>
      <c r="AU3083" s="284">
        <f>IF(AT3083="","",COUNTIF(AT$8:AT3083,AT3083))</f>
        <v>1</v>
      </c>
      <c r="AV3083" s="284" t="str">
        <f t="shared" si="436"/>
        <v>やまざきももこ</v>
      </c>
      <c r="AW3083" s="284">
        <f>IF(AV3083="","",COUNTIF(AV$8:AV3083,AV3083))</f>
        <v>1</v>
      </c>
      <c r="AX3083" s="284" t="str">
        <f t="shared" si="434"/>
        <v/>
      </c>
      <c r="AY3083" s="284" t="str">
        <f t="shared" si="437"/>
        <v/>
      </c>
      <c r="AZ3083" s="284" t="str">
        <f t="shared" si="438"/>
        <v/>
      </c>
    </row>
    <row r="3084" spans="1:52" ht="18" customHeight="1">
      <c r="A3084" s="281">
        <v>1763142</v>
      </c>
      <c r="B3084" s="281" t="s">
        <v>4373</v>
      </c>
      <c r="C3084" s="281" t="s">
        <v>9380</v>
      </c>
      <c r="D3084" s="281" t="s">
        <v>4375</v>
      </c>
      <c r="E3084" s="281" t="s">
        <v>9381</v>
      </c>
      <c r="F3084" s="281">
        <v>2</v>
      </c>
      <c r="G3084" s="281" t="s">
        <v>282</v>
      </c>
      <c r="H3084" s="303">
        <v>39144</v>
      </c>
      <c r="I3084" s="281">
        <v>24</v>
      </c>
      <c r="J3084" s="281" t="s">
        <v>260</v>
      </c>
      <c r="K3084" s="281">
        <v>267</v>
      </c>
      <c r="L3084" s="281" t="s">
        <v>328</v>
      </c>
      <c r="M3084" s="281">
        <v>2036</v>
      </c>
      <c r="N3084" s="281" t="s">
        <v>5645</v>
      </c>
      <c r="O3084" s="281">
        <v>2</v>
      </c>
      <c r="P3084" s="281" t="s">
        <v>303</v>
      </c>
      <c r="W3084" s="281">
        <v>-20</v>
      </c>
      <c r="X3084" s="281" t="s">
        <v>1574</v>
      </c>
      <c r="AA3084" s="281">
        <v>-1</v>
      </c>
      <c r="AB3084" s="281" t="s">
        <v>7787</v>
      </c>
      <c r="AC3084" s="303">
        <v>44871</v>
      </c>
      <c r="AD3084" s="281" t="s">
        <v>11542</v>
      </c>
      <c r="AE3084" s="281" t="s">
        <v>1036</v>
      </c>
      <c r="AF3084" s="281" t="s">
        <v>266</v>
      </c>
      <c r="AG3084" s="281" t="s">
        <v>5646</v>
      </c>
      <c r="AI3084" s="281" t="s">
        <v>5647</v>
      </c>
      <c r="AJ3084" s="281" t="s">
        <v>11489</v>
      </c>
      <c r="AN3084" s="303">
        <v>44713</v>
      </c>
      <c r="AP3084" s="284">
        <f t="shared" si="439"/>
        <v>3077</v>
      </c>
      <c r="AQ3084" s="284" t="str">
        <f t="shared" si="440"/>
        <v>宮川静妃1</v>
      </c>
      <c r="AR3084" s="284" t="str">
        <f t="shared" si="441"/>
        <v>みやがわしずき1</v>
      </c>
      <c r="AS3084" s="284">
        <f t="shared" si="442"/>
        <v>1763142</v>
      </c>
      <c r="AT3084" s="284" t="str">
        <f t="shared" si="435"/>
        <v>宮川静妃</v>
      </c>
      <c r="AU3084" s="284">
        <f>IF(AT3084="","",COUNTIF(AT$8:AT3084,AT3084))</f>
        <v>1</v>
      </c>
      <c r="AV3084" s="284" t="str">
        <f t="shared" si="436"/>
        <v>みやがわしずき</v>
      </c>
      <c r="AW3084" s="284">
        <f>IF(AV3084="","",COUNTIF(AV$8:AV3084,AV3084))</f>
        <v>1</v>
      </c>
      <c r="AX3084" s="284" t="str">
        <f t="shared" si="434"/>
        <v/>
      </c>
      <c r="AY3084" s="284" t="str">
        <f t="shared" si="437"/>
        <v/>
      </c>
      <c r="AZ3084" s="284" t="str">
        <f t="shared" si="438"/>
        <v/>
      </c>
    </row>
    <row r="3085" spans="1:52" ht="18" customHeight="1">
      <c r="A3085" s="281">
        <v>1763153</v>
      </c>
      <c r="B3085" s="281" t="s">
        <v>1707</v>
      </c>
      <c r="C3085" s="281" t="s">
        <v>9382</v>
      </c>
      <c r="D3085" s="281" t="s">
        <v>1289</v>
      </c>
      <c r="E3085" s="281" t="s">
        <v>6662</v>
      </c>
      <c r="F3085" s="281">
        <v>1</v>
      </c>
      <c r="G3085" s="281" t="s">
        <v>259</v>
      </c>
      <c r="H3085" s="303">
        <v>39144</v>
      </c>
      <c r="I3085" s="281">
        <v>24</v>
      </c>
      <c r="J3085" s="281" t="s">
        <v>260</v>
      </c>
      <c r="K3085" s="281">
        <v>266</v>
      </c>
      <c r="L3085" s="281" t="s">
        <v>386</v>
      </c>
      <c r="M3085" s="281">
        <v>2021</v>
      </c>
      <c r="N3085" s="281" t="s">
        <v>387</v>
      </c>
      <c r="O3085" s="281">
        <v>2</v>
      </c>
      <c r="P3085" s="281" t="s">
        <v>303</v>
      </c>
      <c r="W3085" s="281">
        <v>-20</v>
      </c>
      <c r="X3085" s="281" t="s">
        <v>1574</v>
      </c>
      <c r="AA3085" s="281">
        <v>-1</v>
      </c>
      <c r="AB3085" s="281" t="s">
        <v>7787</v>
      </c>
      <c r="AC3085" s="303">
        <v>44871</v>
      </c>
      <c r="AD3085" s="281" t="s">
        <v>11542</v>
      </c>
      <c r="AF3085" s="281" t="s">
        <v>266</v>
      </c>
      <c r="AG3085" s="281" t="s">
        <v>5799</v>
      </c>
      <c r="AI3085" s="281" t="s">
        <v>5800</v>
      </c>
      <c r="AJ3085" s="281" t="s">
        <v>11501</v>
      </c>
      <c r="AN3085" s="303">
        <v>44713</v>
      </c>
      <c r="AP3085" s="284">
        <f t="shared" si="439"/>
        <v>3078</v>
      </c>
      <c r="AQ3085" s="284" t="str">
        <f t="shared" si="440"/>
        <v>山崎彰悠1</v>
      </c>
      <c r="AR3085" s="284" t="str">
        <f t="shared" si="441"/>
        <v>やまざきあきひさ1</v>
      </c>
      <c r="AS3085" s="284">
        <f t="shared" si="442"/>
        <v>1763153</v>
      </c>
      <c r="AT3085" s="284" t="str">
        <f t="shared" si="435"/>
        <v>山崎彰悠</v>
      </c>
      <c r="AU3085" s="284">
        <f>IF(AT3085="","",COUNTIF(AT$8:AT3085,AT3085))</f>
        <v>1</v>
      </c>
      <c r="AV3085" s="284" t="str">
        <f t="shared" si="436"/>
        <v>やまざきあきひさ</v>
      </c>
      <c r="AW3085" s="284">
        <f>IF(AV3085="","",COUNTIF(AV$8:AV3085,AV3085))</f>
        <v>1</v>
      </c>
      <c r="AX3085" s="284" t="str">
        <f t="shared" si="434"/>
        <v/>
      </c>
      <c r="AY3085" s="284" t="str">
        <f t="shared" si="437"/>
        <v/>
      </c>
      <c r="AZ3085" s="284" t="str">
        <f t="shared" si="438"/>
        <v/>
      </c>
    </row>
    <row r="3086" spans="1:52" ht="18" customHeight="1">
      <c r="A3086" s="281">
        <v>1763701</v>
      </c>
      <c r="B3086" s="281" t="s">
        <v>1008</v>
      </c>
      <c r="C3086" s="281" t="s">
        <v>5476</v>
      </c>
      <c r="D3086" s="281" t="s">
        <v>1010</v>
      </c>
      <c r="E3086" s="281" t="s">
        <v>5476</v>
      </c>
      <c r="F3086" s="281">
        <v>2</v>
      </c>
      <c r="G3086" s="281" t="s">
        <v>282</v>
      </c>
      <c r="H3086" s="303">
        <v>39145</v>
      </c>
      <c r="I3086" s="281">
        <v>24</v>
      </c>
      <c r="J3086" s="281" t="s">
        <v>260</v>
      </c>
      <c r="K3086" s="281">
        <v>278</v>
      </c>
      <c r="L3086" s="281" t="s">
        <v>445</v>
      </c>
      <c r="M3086" s="281">
        <v>2094</v>
      </c>
      <c r="N3086" s="281" t="s">
        <v>5649</v>
      </c>
      <c r="O3086" s="281">
        <v>2</v>
      </c>
      <c r="P3086" s="281" t="s">
        <v>303</v>
      </c>
      <c r="W3086" s="281">
        <v>-20</v>
      </c>
      <c r="X3086" s="281" t="s">
        <v>1574</v>
      </c>
      <c r="AA3086" s="281">
        <v>-1</v>
      </c>
      <c r="AB3086" s="281" t="s">
        <v>7787</v>
      </c>
      <c r="AC3086" s="303">
        <v>44871</v>
      </c>
      <c r="AD3086" s="281" t="s">
        <v>11543</v>
      </c>
      <c r="AE3086" s="281" t="s">
        <v>5650</v>
      </c>
      <c r="AF3086" s="281" t="s">
        <v>266</v>
      </c>
      <c r="AG3086" s="281" t="s">
        <v>5651</v>
      </c>
      <c r="AI3086" s="281" t="s">
        <v>5652</v>
      </c>
      <c r="AJ3086" s="281" t="s">
        <v>11490</v>
      </c>
      <c r="AN3086" s="303">
        <v>44713</v>
      </c>
      <c r="AP3086" s="284">
        <f t="shared" si="439"/>
        <v>3079</v>
      </c>
      <c r="AQ3086" s="284" t="str">
        <f t="shared" si="440"/>
        <v>柴ひより1</v>
      </c>
      <c r="AR3086" s="284" t="str">
        <f t="shared" si="441"/>
        <v>しばひより1</v>
      </c>
      <c r="AS3086" s="284">
        <f t="shared" si="442"/>
        <v>1763701</v>
      </c>
      <c r="AT3086" s="284" t="str">
        <f t="shared" si="435"/>
        <v>柴ひより</v>
      </c>
      <c r="AU3086" s="284">
        <f>IF(AT3086="","",COUNTIF(AT$8:AT3086,AT3086))</f>
        <v>1</v>
      </c>
      <c r="AV3086" s="284" t="str">
        <f t="shared" si="436"/>
        <v>しばひより</v>
      </c>
      <c r="AW3086" s="284">
        <f>IF(AV3086="","",COUNTIF(AV$8:AV3086,AV3086))</f>
        <v>1</v>
      </c>
      <c r="AX3086" s="284" t="str">
        <f t="shared" si="434"/>
        <v/>
      </c>
      <c r="AY3086" s="284" t="str">
        <f t="shared" si="437"/>
        <v/>
      </c>
      <c r="AZ3086" s="284" t="str">
        <f t="shared" si="438"/>
        <v/>
      </c>
    </row>
    <row r="3087" spans="1:52" ht="18" customHeight="1">
      <c r="A3087" s="281">
        <v>1763036</v>
      </c>
      <c r="B3087" s="281" t="s">
        <v>278</v>
      </c>
      <c r="C3087" s="281" t="s">
        <v>9383</v>
      </c>
      <c r="D3087" s="281" t="s">
        <v>280</v>
      </c>
      <c r="E3087" s="281" t="s">
        <v>9384</v>
      </c>
      <c r="F3087" s="281">
        <v>2</v>
      </c>
      <c r="G3087" s="281" t="s">
        <v>282</v>
      </c>
      <c r="H3087" s="303">
        <v>39146</v>
      </c>
      <c r="I3087" s="281">
        <v>24</v>
      </c>
      <c r="J3087" s="281" t="s">
        <v>260</v>
      </c>
      <c r="K3087" s="281">
        <v>266</v>
      </c>
      <c r="L3087" s="281" t="s">
        <v>386</v>
      </c>
      <c r="M3087" s="281">
        <v>5086</v>
      </c>
      <c r="N3087" s="281" t="s">
        <v>5610</v>
      </c>
      <c r="O3087" s="281">
        <v>2</v>
      </c>
      <c r="P3087" s="281" t="s">
        <v>303</v>
      </c>
      <c r="W3087" s="281">
        <v>-20</v>
      </c>
      <c r="X3087" s="281" t="s">
        <v>1574</v>
      </c>
      <c r="AA3087" s="281">
        <v>-1</v>
      </c>
      <c r="AB3087" s="281" t="s">
        <v>7787</v>
      </c>
      <c r="AC3087" s="303">
        <v>44871</v>
      </c>
      <c r="AD3087" s="281" t="s">
        <v>11542</v>
      </c>
      <c r="AE3087" s="281" t="s">
        <v>5611</v>
      </c>
      <c r="AF3087" s="281" t="s">
        <v>266</v>
      </c>
      <c r="AG3087" s="281" t="s">
        <v>5612</v>
      </c>
      <c r="AI3087" s="281" t="s">
        <v>5613</v>
      </c>
      <c r="AJ3087" s="281" t="s">
        <v>11484</v>
      </c>
      <c r="AN3087" s="303">
        <v>44713</v>
      </c>
      <c r="AP3087" s="284">
        <f t="shared" si="439"/>
        <v>3080</v>
      </c>
      <c r="AQ3087" s="284" t="str">
        <f t="shared" si="440"/>
        <v>竹内千凛1</v>
      </c>
      <c r="AR3087" s="284" t="str">
        <f t="shared" si="441"/>
        <v>たけうちちり1</v>
      </c>
      <c r="AS3087" s="284">
        <f t="shared" si="442"/>
        <v>1763036</v>
      </c>
      <c r="AT3087" s="284" t="str">
        <f t="shared" si="435"/>
        <v>竹内千凛</v>
      </c>
      <c r="AU3087" s="284">
        <f>IF(AT3087="","",COUNTIF(AT$8:AT3087,AT3087))</f>
        <v>1</v>
      </c>
      <c r="AV3087" s="284" t="str">
        <f t="shared" si="436"/>
        <v>たけうちちり</v>
      </c>
      <c r="AW3087" s="284">
        <f>IF(AV3087="","",COUNTIF(AV$8:AV3087,AV3087))</f>
        <v>1</v>
      </c>
      <c r="AX3087" s="284" t="str">
        <f t="shared" si="434"/>
        <v/>
      </c>
      <c r="AY3087" s="284" t="str">
        <f t="shared" si="437"/>
        <v/>
      </c>
      <c r="AZ3087" s="284" t="str">
        <f t="shared" si="438"/>
        <v/>
      </c>
    </row>
    <row r="3088" spans="1:52" ht="18" customHeight="1">
      <c r="A3088" s="281">
        <v>1763256</v>
      </c>
      <c r="B3088" s="281" t="s">
        <v>3873</v>
      </c>
      <c r="C3088" s="281" t="s">
        <v>6245</v>
      </c>
      <c r="D3088" s="281" t="s">
        <v>3875</v>
      </c>
      <c r="E3088" s="281" t="s">
        <v>6245</v>
      </c>
      <c r="F3088" s="281">
        <v>2</v>
      </c>
      <c r="G3088" s="281" t="s">
        <v>282</v>
      </c>
      <c r="H3088" s="303">
        <v>39148</v>
      </c>
      <c r="I3088" s="281">
        <v>24</v>
      </c>
      <c r="J3088" s="281" t="s">
        <v>260</v>
      </c>
      <c r="K3088" s="281">
        <v>267</v>
      </c>
      <c r="L3088" s="281" t="s">
        <v>328</v>
      </c>
      <c r="M3088" s="281">
        <v>2028</v>
      </c>
      <c r="N3088" s="281" t="s">
        <v>341</v>
      </c>
      <c r="O3088" s="281">
        <v>2</v>
      </c>
      <c r="P3088" s="281" t="s">
        <v>303</v>
      </c>
      <c r="W3088" s="281">
        <v>-20</v>
      </c>
      <c r="X3088" s="281" t="s">
        <v>1574</v>
      </c>
      <c r="AA3088" s="281">
        <v>-1</v>
      </c>
      <c r="AB3088" s="281" t="s">
        <v>7787</v>
      </c>
      <c r="AC3088" s="303">
        <v>44871</v>
      </c>
      <c r="AD3088" s="281" t="s">
        <v>11542</v>
      </c>
      <c r="AE3088" s="281" t="s">
        <v>9385</v>
      </c>
      <c r="AF3088" s="281" t="s">
        <v>266</v>
      </c>
      <c r="AG3088" s="281" t="s">
        <v>5794</v>
      </c>
      <c r="AI3088" s="281" t="s">
        <v>5795</v>
      </c>
      <c r="AJ3088" s="281" t="s">
        <v>11500</v>
      </c>
      <c r="AN3088" s="303">
        <v>44713</v>
      </c>
      <c r="AP3088" s="284">
        <f t="shared" si="439"/>
        <v>3081</v>
      </c>
      <c r="AQ3088" s="284" t="str">
        <f t="shared" si="440"/>
        <v>牛山さくら1</v>
      </c>
      <c r="AR3088" s="284" t="str">
        <f t="shared" si="441"/>
        <v>うしやまさくら1</v>
      </c>
      <c r="AS3088" s="284">
        <f t="shared" si="442"/>
        <v>1763256</v>
      </c>
      <c r="AT3088" s="284" t="str">
        <f t="shared" si="435"/>
        <v>牛山さくら</v>
      </c>
      <c r="AU3088" s="284">
        <f>IF(AT3088="","",COUNTIF(AT$8:AT3088,AT3088))</f>
        <v>1</v>
      </c>
      <c r="AV3088" s="284" t="str">
        <f t="shared" si="436"/>
        <v>うしやまさくら</v>
      </c>
      <c r="AW3088" s="284">
        <f>IF(AV3088="","",COUNTIF(AV$8:AV3088,AV3088))</f>
        <v>1</v>
      </c>
      <c r="AX3088" s="284" t="str">
        <f t="shared" si="434"/>
        <v/>
      </c>
      <c r="AY3088" s="284" t="str">
        <f t="shared" si="437"/>
        <v/>
      </c>
      <c r="AZ3088" s="284" t="str">
        <f t="shared" si="438"/>
        <v/>
      </c>
    </row>
    <row r="3089" spans="1:52" ht="18" customHeight="1">
      <c r="A3089" s="281">
        <v>1763698</v>
      </c>
      <c r="B3089" s="281" t="s">
        <v>1813</v>
      </c>
      <c r="C3089" s="281" t="s">
        <v>9386</v>
      </c>
      <c r="D3089" s="281" t="s">
        <v>1815</v>
      </c>
      <c r="E3089" s="281" t="s">
        <v>9387</v>
      </c>
      <c r="F3089" s="281">
        <v>2</v>
      </c>
      <c r="G3089" s="281" t="s">
        <v>282</v>
      </c>
      <c r="H3089" s="303">
        <v>39148</v>
      </c>
      <c r="I3089" s="281">
        <v>24</v>
      </c>
      <c r="J3089" s="281" t="s">
        <v>260</v>
      </c>
      <c r="K3089" s="281">
        <v>278</v>
      </c>
      <c r="L3089" s="281" t="s">
        <v>445</v>
      </c>
      <c r="M3089" s="281">
        <v>2096</v>
      </c>
      <c r="N3089" s="281" t="s">
        <v>5746</v>
      </c>
      <c r="O3089" s="281">
        <v>2</v>
      </c>
      <c r="P3089" s="281" t="s">
        <v>303</v>
      </c>
      <c r="W3089" s="281">
        <v>-20</v>
      </c>
      <c r="X3089" s="281" t="s">
        <v>1574</v>
      </c>
      <c r="AA3089" s="281">
        <v>-1</v>
      </c>
      <c r="AB3089" s="281" t="s">
        <v>7787</v>
      </c>
      <c r="AC3089" s="303">
        <v>44871</v>
      </c>
      <c r="AD3089" s="281" t="s">
        <v>11543</v>
      </c>
      <c r="AE3089" s="281" t="s">
        <v>5747</v>
      </c>
      <c r="AF3089" s="281" t="s">
        <v>266</v>
      </c>
      <c r="AG3089" s="281" t="s">
        <v>5748</v>
      </c>
      <c r="AI3089" s="281" t="s">
        <v>5749</v>
      </c>
      <c r="AJ3089" s="281" t="s">
        <v>11497</v>
      </c>
      <c r="AN3089" s="303">
        <v>44713</v>
      </c>
      <c r="AP3089" s="284">
        <f t="shared" si="439"/>
        <v>3082</v>
      </c>
      <c r="AQ3089" s="284" t="str">
        <f t="shared" si="440"/>
        <v>春日萌菜1</v>
      </c>
      <c r="AR3089" s="284" t="str">
        <f t="shared" si="441"/>
        <v>かすがもえな1</v>
      </c>
      <c r="AS3089" s="284">
        <f t="shared" si="442"/>
        <v>1763698</v>
      </c>
      <c r="AT3089" s="284" t="str">
        <f t="shared" si="435"/>
        <v>春日萌菜</v>
      </c>
      <c r="AU3089" s="284">
        <f>IF(AT3089="","",COUNTIF(AT$8:AT3089,AT3089))</f>
        <v>1</v>
      </c>
      <c r="AV3089" s="284" t="str">
        <f t="shared" si="436"/>
        <v>かすがもえな</v>
      </c>
      <c r="AW3089" s="284">
        <f>IF(AV3089="","",COUNTIF(AV$8:AV3089,AV3089))</f>
        <v>1</v>
      </c>
      <c r="AX3089" s="284" t="str">
        <f t="shared" si="434"/>
        <v/>
      </c>
      <c r="AY3089" s="284" t="str">
        <f t="shared" si="437"/>
        <v/>
      </c>
      <c r="AZ3089" s="284" t="str">
        <f t="shared" si="438"/>
        <v/>
      </c>
    </row>
    <row r="3090" spans="1:52" ht="18" customHeight="1">
      <c r="A3090" s="281">
        <v>1763133</v>
      </c>
      <c r="B3090" s="281" t="s">
        <v>9388</v>
      </c>
      <c r="C3090" s="281" t="s">
        <v>9389</v>
      </c>
      <c r="D3090" s="281" t="s">
        <v>9390</v>
      </c>
      <c r="E3090" s="281" t="s">
        <v>3655</v>
      </c>
      <c r="F3090" s="281">
        <v>1</v>
      </c>
      <c r="G3090" s="281" t="s">
        <v>259</v>
      </c>
      <c r="H3090" s="303">
        <v>39149</v>
      </c>
      <c r="I3090" s="281">
        <v>24</v>
      </c>
      <c r="J3090" s="281" t="s">
        <v>260</v>
      </c>
      <c r="K3090" s="281">
        <v>267</v>
      </c>
      <c r="L3090" s="281" t="s">
        <v>328</v>
      </c>
      <c r="M3090" s="281">
        <v>2036</v>
      </c>
      <c r="N3090" s="281" t="s">
        <v>5645</v>
      </c>
      <c r="O3090" s="281">
        <v>2</v>
      </c>
      <c r="P3090" s="281" t="s">
        <v>303</v>
      </c>
      <c r="W3090" s="281">
        <v>-20</v>
      </c>
      <c r="X3090" s="281" t="s">
        <v>1574</v>
      </c>
      <c r="AA3090" s="281">
        <v>-1</v>
      </c>
      <c r="AB3090" s="281" t="s">
        <v>7787</v>
      </c>
      <c r="AC3090" s="303">
        <v>44871</v>
      </c>
      <c r="AD3090" s="281" t="s">
        <v>11542</v>
      </c>
      <c r="AE3090" s="281" t="s">
        <v>1036</v>
      </c>
      <c r="AF3090" s="281" t="s">
        <v>266</v>
      </c>
      <c r="AG3090" s="281" t="s">
        <v>5646</v>
      </c>
      <c r="AI3090" s="281" t="s">
        <v>5647</v>
      </c>
      <c r="AJ3090" s="281" t="s">
        <v>11489</v>
      </c>
      <c r="AN3090" s="303">
        <v>44713</v>
      </c>
      <c r="AP3090" s="284">
        <f t="shared" si="439"/>
        <v>3083</v>
      </c>
      <c r="AQ3090" s="284" t="str">
        <f t="shared" si="440"/>
        <v>有馬創大1</v>
      </c>
      <c r="AR3090" s="284" t="str">
        <f t="shared" si="441"/>
        <v>ありまそうた1</v>
      </c>
      <c r="AS3090" s="284">
        <f t="shared" si="442"/>
        <v>1763133</v>
      </c>
      <c r="AT3090" s="284" t="str">
        <f t="shared" si="435"/>
        <v>有馬創大</v>
      </c>
      <c r="AU3090" s="284">
        <f>IF(AT3090="","",COUNTIF(AT$8:AT3090,AT3090))</f>
        <v>1</v>
      </c>
      <c r="AV3090" s="284" t="str">
        <f t="shared" si="436"/>
        <v>ありまそうた</v>
      </c>
      <c r="AW3090" s="284">
        <f>IF(AV3090="","",COUNTIF(AV$8:AV3090,AV3090))</f>
        <v>1</v>
      </c>
      <c r="AX3090" s="284" t="str">
        <f t="shared" si="434"/>
        <v/>
      </c>
      <c r="AY3090" s="284" t="str">
        <f t="shared" si="437"/>
        <v/>
      </c>
      <c r="AZ3090" s="284" t="str">
        <f t="shared" si="438"/>
        <v/>
      </c>
    </row>
    <row r="3091" spans="1:52" ht="18" customHeight="1">
      <c r="A3091" s="281">
        <v>1764625</v>
      </c>
      <c r="B3091" s="281" t="s">
        <v>2935</v>
      </c>
      <c r="C3091" s="281" t="s">
        <v>9391</v>
      </c>
      <c r="D3091" s="281" t="s">
        <v>2937</v>
      </c>
      <c r="E3091" s="281" t="s">
        <v>9046</v>
      </c>
      <c r="F3091" s="281">
        <v>2</v>
      </c>
      <c r="G3091" s="281" t="s">
        <v>282</v>
      </c>
      <c r="H3091" s="303">
        <v>39153</v>
      </c>
      <c r="I3091" s="281">
        <v>24</v>
      </c>
      <c r="J3091" s="281" t="s">
        <v>260</v>
      </c>
      <c r="K3091" s="281">
        <v>279</v>
      </c>
      <c r="L3091" s="281" t="s">
        <v>308</v>
      </c>
      <c r="M3091" s="281">
        <v>2104</v>
      </c>
      <c r="N3091" s="281" t="s">
        <v>398</v>
      </c>
      <c r="O3091" s="281">
        <v>2</v>
      </c>
      <c r="P3091" s="281" t="s">
        <v>303</v>
      </c>
      <c r="W3091" s="281">
        <v>-20</v>
      </c>
      <c r="X3091" s="281" t="s">
        <v>1574</v>
      </c>
      <c r="AA3091" s="281">
        <v>-1</v>
      </c>
      <c r="AB3091" s="281" t="s">
        <v>7787</v>
      </c>
      <c r="AC3091" s="303">
        <v>44871</v>
      </c>
      <c r="AD3091" s="281" t="s">
        <v>11543</v>
      </c>
      <c r="AE3091" s="281" t="s">
        <v>357</v>
      </c>
      <c r="AF3091" s="281" t="s">
        <v>266</v>
      </c>
      <c r="AG3091" s="281" t="s">
        <v>5480</v>
      </c>
      <c r="AI3091" s="281" t="s">
        <v>5481</v>
      </c>
      <c r="AJ3091" s="281" t="s">
        <v>11475</v>
      </c>
      <c r="AN3091" s="303">
        <v>44718</v>
      </c>
      <c r="AP3091" s="284">
        <f t="shared" si="439"/>
        <v>3084</v>
      </c>
      <c r="AQ3091" s="284" t="str">
        <f t="shared" si="440"/>
        <v>飯塚美那1</v>
      </c>
      <c r="AR3091" s="284" t="str">
        <f t="shared" si="441"/>
        <v>いいづかみな1</v>
      </c>
      <c r="AS3091" s="284">
        <f t="shared" si="442"/>
        <v>1764625</v>
      </c>
      <c r="AT3091" s="284" t="str">
        <f t="shared" si="435"/>
        <v>飯塚美那</v>
      </c>
      <c r="AU3091" s="284">
        <f>IF(AT3091="","",COUNTIF(AT$8:AT3091,AT3091))</f>
        <v>1</v>
      </c>
      <c r="AV3091" s="284" t="str">
        <f t="shared" si="436"/>
        <v>いいづかみな</v>
      </c>
      <c r="AW3091" s="284">
        <f>IF(AV3091="","",COUNTIF(AV$8:AV3091,AV3091))</f>
        <v>1</v>
      </c>
      <c r="AX3091" s="284" t="str">
        <f t="shared" si="434"/>
        <v/>
      </c>
      <c r="AY3091" s="284" t="str">
        <f t="shared" si="437"/>
        <v/>
      </c>
      <c r="AZ3091" s="284" t="str">
        <f t="shared" si="438"/>
        <v/>
      </c>
    </row>
    <row r="3092" spans="1:52" ht="18" customHeight="1">
      <c r="A3092" s="281">
        <v>1763059</v>
      </c>
      <c r="B3092" s="281" t="s">
        <v>9392</v>
      </c>
      <c r="C3092" s="281" t="s">
        <v>9393</v>
      </c>
      <c r="D3092" s="281" t="s">
        <v>9394</v>
      </c>
      <c r="E3092" s="281" t="s">
        <v>4157</v>
      </c>
      <c r="F3092" s="281">
        <v>2</v>
      </c>
      <c r="G3092" s="281" t="s">
        <v>282</v>
      </c>
      <c r="H3092" s="303">
        <v>39155</v>
      </c>
      <c r="I3092" s="281">
        <v>24</v>
      </c>
      <c r="J3092" s="281" t="s">
        <v>260</v>
      </c>
      <c r="K3092" s="281">
        <v>267</v>
      </c>
      <c r="L3092" s="281" t="s">
        <v>328</v>
      </c>
      <c r="M3092" s="281">
        <v>2029</v>
      </c>
      <c r="N3092" s="281" t="s">
        <v>5736</v>
      </c>
      <c r="O3092" s="281">
        <v>2</v>
      </c>
      <c r="P3092" s="281" t="s">
        <v>303</v>
      </c>
      <c r="W3092" s="281">
        <v>-20</v>
      </c>
      <c r="X3092" s="281" t="s">
        <v>1574</v>
      </c>
      <c r="AA3092" s="281">
        <v>-1</v>
      </c>
      <c r="AB3092" s="281" t="s">
        <v>7787</v>
      </c>
      <c r="AC3092" s="303">
        <v>44871</v>
      </c>
      <c r="AD3092" s="281" t="s">
        <v>11542</v>
      </c>
      <c r="AE3092" s="281" t="s">
        <v>5737</v>
      </c>
      <c r="AF3092" s="281" t="s">
        <v>266</v>
      </c>
      <c r="AG3092" s="281" t="s">
        <v>5738</v>
      </c>
      <c r="AI3092" s="281" t="s">
        <v>5739</v>
      </c>
      <c r="AJ3092" s="281" t="s">
        <v>11496</v>
      </c>
      <c r="AN3092" s="303">
        <v>44713</v>
      </c>
      <c r="AP3092" s="284">
        <f t="shared" si="439"/>
        <v>3085</v>
      </c>
      <c r="AQ3092" s="284" t="str">
        <f t="shared" si="440"/>
        <v>礒野凪沙1</v>
      </c>
      <c r="AR3092" s="284" t="str">
        <f t="shared" si="441"/>
        <v>いそのなぎさ1</v>
      </c>
      <c r="AS3092" s="284">
        <f t="shared" si="442"/>
        <v>1763059</v>
      </c>
      <c r="AT3092" s="284" t="str">
        <f t="shared" si="435"/>
        <v>礒野凪沙</v>
      </c>
      <c r="AU3092" s="284">
        <f>IF(AT3092="","",COUNTIF(AT$8:AT3092,AT3092))</f>
        <v>1</v>
      </c>
      <c r="AV3092" s="284" t="str">
        <f t="shared" si="436"/>
        <v>いそのなぎさ</v>
      </c>
      <c r="AW3092" s="284">
        <f>IF(AV3092="","",COUNTIF(AV$8:AV3092,AV3092))</f>
        <v>1</v>
      </c>
      <c r="AX3092" s="284" t="str">
        <f t="shared" si="434"/>
        <v/>
      </c>
      <c r="AY3092" s="284" t="str">
        <f t="shared" si="437"/>
        <v/>
      </c>
      <c r="AZ3092" s="284" t="str">
        <f t="shared" si="438"/>
        <v/>
      </c>
    </row>
    <row r="3093" spans="1:52" ht="18" customHeight="1">
      <c r="A3093" s="281">
        <v>1763205</v>
      </c>
      <c r="B3093" s="281" t="s">
        <v>2213</v>
      </c>
      <c r="C3093" s="281" t="s">
        <v>9395</v>
      </c>
      <c r="D3093" s="281" t="s">
        <v>2070</v>
      </c>
      <c r="E3093" s="281" t="s">
        <v>9396</v>
      </c>
      <c r="F3093" s="281">
        <v>2</v>
      </c>
      <c r="G3093" s="281" t="s">
        <v>282</v>
      </c>
      <c r="H3093" s="303">
        <v>39155</v>
      </c>
      <c r="I3093" s="281">
        <v>24</v>
      </c>
      <c r="J3093" s="281" t="s">
        <v>260</v>
      </c>
      <c r="K3093" s="281">
        <v>267</v>
      </c>
      <c r="L3093" s="281" t="s">
        <v>328</v>
      </c>
      <c r="M3093" s="281">
        <v>4546</v>
      </c>
      <c r="N3093" s="281" t="s">
        <v>6781</v>
      </c>
      <c r="O3093" s="281">
        <v>2</v>
      </c>
      <c r="P3093" s="281" t="s">
        <v>303</v>
      </c>
      <c r="Q3093" s="281">
        <v>0</v>
      </c>
      <c r="S3093" s="281">
        <v>0</v>
      </c>
      <c r="V3093" s="281">
        <v>0</v>
      </c>
      <c r="W3093" s="281">
        <v>-20</v>
      </c>
      <c r="X3093" s="281" t="s">
        <v>1574</v>
      </c>
      <c r="AA3093" s="281">
        <v>-1</v>
      </c>
      <c r="AB3093" s="281" t="s">
        <v>7787</v>
      </c>
      <c r="AC3093" s="303">
        <v>44871</v>
      </c>
      <c r="AD3093" s="281" t="s">
        <v>11542</v>
      </c>
      <c r="AE3093" s="281" t="s">
        <v>1890</v>
      </c>
      <c r="AF3093" s="281" t="s">
        <v>266</v>
      </c>
      <c r="AG3093" s="281" t="s">
        <v>6784</v>
      </c>
      <c r="AI3093" s="281" t="s">
        <v>6783</v>
      </c>
      <c r="AJ3093" s="281" t="s">
        <v>11573</v>
      </c>
      <c r="AN3093" s="303">
        <v>44713</v>
      </c>
      <c r="AP3093" s="284">
        <f t="shared" si="439"/>
        <v>3086</v>
      </c>
      <c r="AQ3093" s="284" t="str">
        <f t="shared" si="440"/>
        <v>栁澤咲生1</v>
      </c>
      <c r="AR3093" s="284" t="str">
        <f t="shared" si="441"/>
        <v>やなぎさわしょうな1</v>
      </c>
      <c r="AS3093" s="284">
        <f t="shared" si="442"/>
        <v>1763205</v>
      </c>
      <c r="AT3093" s="284" t="str">
        <f t="shared" si="435"/>
        <v>栁澤咲生</v>
      </c>
      <c r="AU3093" s="284">
        <f>IF(AT3093="","",COUNTIF(AT$8:AT3093,AT3093))</f>
        <v>1</v>
      </c>
      <c r="AV3093" s="284" t="str">
        <f t="shared" si="436"/>
        <v>やなぎさわしょうな</v>
      </c>
      <c r="AW3093" s="284">
        <f>IF(AV3093="","",COUNTIF(AV$8:AV3093,AV3093))</f>
        <v>1</v>
      </c>
      <c r="AX3093" s="284" t="str">
        <f t="shared" si="434"/>
        <v/>
      </c>
      <c r="AY3093" s="284" t="str">
        <f t="shared" si="437"/>
        <v/>
      </c>
      <c r="AZ3093" s="284" t="str">
        <f t="shared" si="438"/>
        <v/>
      </c>
    </row>
    <row r="3094" spans="1:52" ht="18" customHeight="1">
      <c r="A3094" s="281">
        <v>1763298</v>
      </c>
      <c r="B3094" s="281" t="s">
        <v>9397</v>
      </c>
      <c r="C3094" s="281" t="s">
        <v>9398</v>
      </c>
      <c r="D3094" s="281" t="s">
        <v>2358</v>
      </c>
      <c r="E3094" s="281" t="s">
        <v>6325</v>
      </c>
      <c r="F3094" s="281">
        <v>2</v>
      </c>
      <c r="G3094" s="281" t="s">
        <v>282</v>
      </c>
      <c r="H3094" s="303">
        <v>39160</v>
      </c>
      <c r="I3094" s="281">
        <v>24</v>
      </c>
      <c r="J3094" s="281" t="s">
        <v>260</v>
      </c>
      <c r="K3094" s="281">
        <v>265</v>
      </c>
      <c r="L3094" s="281" t="s">
        <v>574</v>
      </c>
      <c r="M3094" s="281">
        <v>2017</v>
      </c>
      <c r="N3094" s="281" t="s">
        <v>5769</v>
      </c>
      <c r="O3094" s="281">
        <v>2</v>
      </c>
      <c r="P3094" s="281" t="s">
        <v>303</v>
      </c>
      <c r="W3094" s="281">
        <v>-20</v>
      </c>
      <c r="X3094" s="281" t="s">
        <v>1574</v>
      </c>
      <c r="AA3094" s="281">
        <v>-1</v>
      </c>
      <c r="AB3094" s="281" t="s">
        <v>7787</v>
      </c>
      <c r="AC3094" s="303">
        <v>44871</v>
      </c>
      <c r="AD3094" s="281" t="s">
        <v>11542</v>
      </c>
      <c r="AE3094" s="281" t="s">
        <v>9399</v>
      </c>
      <c r="AF3094" s="281" t="s">
        <v>266</v>
      </c>
      <c r="AG3094" s="281" t="s">
        <v>9400</v>
      </c>
      <c r="AI3094" s="281" t="s">
        <v>9401</v>
      </c>
      <c r="AJ3094" s="281" t="s">
        <v>11665</v>
      </c>
      <c r="AN3094" s="303">
        <v>44713</v>
      </c>
      <c r="AP3094" s="284">
        <f t="shared" si="439"/>
        <v>3087</v>
      </c>
      <c r="AQ3094" s="284" t="str">
        <f t="shared" si="440"/>
        <v>千野佑花1</v>
      </c>
      <c r="AR3094" s="284" t="str">
        <f t="shared" si="441"/>
        <v>ちのゆうか1</v>
      </c>
      <c r="AS3094" s="284">
        <f t="shared" si="442"/>
        <v>1763298</v>
      </c>
      <c r="AT3094" s="284" t="str">
        <f t="shared" si="435"/>
        <v>千野佑花</v>
      </c>
      <c r="AU3094" s="284">
        <f>IF(AT3094="","",COUNTIF(AT$8:AT3094,AT3094))</f>
        <v>1</v>
      </c>
      <c r="AV3094" s="284" t="str">
        <f t="shared" si="436"/>
        <v>ちのゆうか</v>
      </c>
      <c r="AW3094" s="284">
        <f>IF(AV3094="","",COUNTIF(AV$8:AV3094,AV3094))</f>
        <v>1</v>
      </c>
      <c r="AX3094" s="284" t="str">
        <f t="shared" si="434"/>
        <v/>
      </c>
      <c r="AY3094" s="284" t="str">
        <f t="shared" si="437"/>
        <v/>
      </c>
      <c r="AZ3094" s="284" t="str">
        <f t="shared" si="438"/>
        <v/>
      </c>
    </row>
    <row r="3095" spans="1:52" ht="18" customHeight="1">
      <c r="A3095" s="281">
        <v>1764659</v>
      </c>
      <c r="B3095" s="281" t="s">
        <v>9402</v>
      </c>
      <c r="C3095" s="281" t="s">
        <v>9403</v>
      </c>
      <c r="D3095" s="281" t="s">
        <v>9404</v>
      </c>
      <c r="E3095" s="281" t="s">
        <v>9405</v>
      </c>
      <c r="F3095" s="281">
        <v>2</v>
      </c>
      <c r="G3095" s="281" t="s">
        <v>282</v>
      </c>
      <c r="H3095" s="303">
        <v>39160</v>
      </c>
      <c r="I3095" s="281">
        <v>24</v>
      </c>
      <c r="J3095" s="281" t="s">
        <v>260</v>
      </c>
      <c r="K3095" s="281">
        <v>280</v>
      </c>
      <c r="L3095" s="281" t="s">
        <v>334</v>
      </c>
      <c r="M3095" s="281">
        <v>2120</v>
      </c>
      <c r="N3095" s="281" t="s">
        <v>5717</v>
      </c>
      <c r="O3095" s="281">
        <v>2</v>
      </c>
      <c r="P3095" s="281" t="s">
        <v>303</v>
      </c>
      <c r="Q3095" s="281">
        <v>0</v>
      </c>
      <c r="S3095" s="281">
        <v>0</v>
      </c>
      <c r="V3095" s="281">
        <v>0</v>
      </c>
      <c r="W3095" s="281">
        <v>-20</v>
      </c>
      <c r="X3095" s="281" t="s">
        <v>1574</v>
      </c>
      <c r="AA3095" s="281">
        <v>-1</v>
      </c>
      <c r="AB3095" s="281" t="s">
        <v>7787</v>
      </c>
      <c r="AC3095" s="303">
        <v>44871</v>
      </c>
      <c r="AD3095" s="281" t="s">
        <v>11543</v>
      </c>
      <c r="AE3095" s="281" t="s">
        <v>5718</v>
      </c>
      <c r="AF3095" s="281" t="s">
        <v>266</v>
      </c>
      <c r="AG3095" s="281" t="s">
        <v>5719</v>
      </c>
      <c r="AH3095" s="281" t="s">
        <v>5720</v>
      </c>
      <c r="AI3095" s="281" t="s">
        <v>5720</v>
      </c>
      <c r="AJ3095" s="281" t="s">
        <v>11495</v>
      </c>
      <c r="AN3095" s="303">
        <v>44718</v>
      </c>
      <c r="AP3095" s="284">
        <f t="shared" si="439"/>
        <v>3088</v>
      </c>
      <c r="AQ3095" s="284" t="str">
        <f t="shared" si="440"/>
        <v>荒尾妃奈子1</v>
      </c>
      <c r="AR3095" s="284" t="str">
        <f t="shared" si="441"/>
        <v>あらおひなこ1</v>
      </c>
      <c r="AS3095" s="284">
        <f t="shared" si="442"/>
        <v>1764659</v>
      </c>
      <c r="AT3095" s="284" t="str">
        <f t="shared" si="435"/>
        <v>荒尾妃奈子</v>
      </c>
      <c r="AU3095" s="284">
        <f>IF(AT3095="","",COUNTIF(AT$8:AT3095,AT3095))</f>
        <v>1</v>
      </c>
      <c r="AV3095" s="284" t="str">
        <f t="shared" si="436"/>
        <v>あらおひなこ</v>
      </c>
      <c r="AW3095" s="284">
        <f>IF(AV3095="","",COUNTIF(AV$8:AV3095,AV3095))</f>
        <v>1</v>
      </c>
      <c r="AX3095" s="284" t="str">
        <f t="shared" si="434"/>
        <v/>
      </c>
      <c r="AY3095" s="284" t="str">
        <f t="shared" si="437"/>
        <v/>
      </c>
      <c r="AZ3095" s="284" t="str">
        <f t="shared" si="438"/>
        <v/>
      </c>
    </row>
    <row r="3096" spans="1:52" ht="18" customHeight="1">
      <c r="A3096" s="281">
        <v>1763152</v>
      </c>
      <c r="B3096" s="281" t="s">
        <v>766</v>
      </c>
      <c r="C3096" s="281" t="s">
        <v>9406</v>
      </c>
      <c r="D3096" s="281" t="s">
        <v>768</v>
      </c>
      <c r="E3096" s="281" t="s">
        <v>9407</v>
      </c>
      <c r="F3096" s="281">
        <v>1</v>
      </c>
      <c r="G3096" s="281" t="s">
        <v>259</v>
      </c>
      <c r="H3096" s="303">
        <v>39161</v>
      </c>
      <c r="I3096" s="281">
        <v>24</v>
      </c>
      <c r="J3096" s="281" t="s">
        <v>260</v>
      </c>
      <c r="K3096" s="281">
        <v>266</v>
      </c>
      <c r="L3096" s="281" t="s">
        <v>386</v>
      </c>
      <c r="M3096" s="281">
        <v>2021</v>
      </c>
      <c r="N3096" s="281" t="s">
        <v>387</v>
      </c>
      <c r="O3096" s="281">
        <v>2</v>
      </c>
      <c r="P3096" s="281" t="s">
        <v>303</v>
      </c>
      <c r="W3096" s="281">
        <v>-20</v>
      </c>
      <c r="X3096" s="281" t="s">
        <v>1574</v>
      </c>
      <c r="AA3096" s="281">
        <v>-1</v>
      </c>
      <c r="AB3096" s="281" t="s">
        <v>7787</v>
      </c>
      <c r="AC3096" s="303">
        <v>44871</v>
      </c>
      <c r="AD3096" s="281" t="s">
        <v>11542</v>
      </c>
      <c r="AF3096" s="281" t="s">
        <v>266</v>
      </c>
      <c r="AG3096" s="281" t="s">
        <v>5799</v>
      </c>
      <c r="AI3096" s="281" t="s">
        <v>5800</v>
      </c>
      <c r="AJ3096" s="281" t="s">
        <v>11501</v>
      </c>
      <c r="AN3096" s="303">
        <v>44713</v>
      </c>
      <c r="AP3096" s="284">
        <f t="shared" si="439"/>
        <v>3089</v>
      </c>
      <c r="AQ3096" s="284" t="str">
        <f t="shared" si="440"/>
        <v>山口幹1</v>
      </c>
      <c r="AR3096" s="284" t="str">
        <f t="shared" si="441"/>
        <v>やまぐちもとき1</v>
      </c>
      <c r="AS3096" s="284">
        <f t="shared" si="442"/>
        <v>1763152</v>
      </c>
      <c r="AT3096" s="284" t="str">
        <f t="shared" si="435"/>
        <v>山口幹</v>
      </c>
      <c r="AU3096" s="284">
        <f>IF(AT3096="","",COUNTIF(AT$8:AT3096,AT3096))</f>
        <v>1</v>
      </c>
      <c r="AV3096" s="284" t="str">
        <f t="shared" si="436"/>
        <v>やまぐちもとき</v>
      </c>
      <c r="AW3096" s="284">
        <f>IF(AV3096="","",COUNTIF(AV$8:AV3096,AV3096))</f>
        <v>1</v>
      </c>
      <c r="AX3096" s="284" t="str">
        <f t="shared" si="434"/>
        <v/>
      </c>
      <c r="AY3096" s="284" t="str">
        <f t="shared" si="437"/>
        <v/>
      </c>
      <c r="AZ3096" s="284" t="str">
        <f t="shared" si="438"/>
        <v/>
      </c>
    </row>
    <row r="3097" spans="1:52" ht="18" customHeight="1">
      <c r="A3097" s="281">
        <v>1763054</v>
      </c>
      <c r="B3097" s="281" t="s">
        <v>2501</v>
      </c>
      <c r="C3097" s="281" t="s">
        <v>8466</v>
      </c>
      <c r="D3097" s="281" t="s">
        <v>2503</v>
      </c>
      <c r="E3097" s="281" t="s">
        <v>6736</v>
      </c>
      <c r="F3097" s="281">
        <v>1</v>
      </c>
      <c r="G3097" s="281" t="s">
        <v>259</v>
      </c>
      <c r="H3097" s="303">
        <v>39162</v>
      </c>
      <c r="I3097" s="281">
        <v>24</v>
      </c>
      <c r="J3097" s="281" t="s">
        <v>260</v>
      </c>
      <c r="K3097" s="281">
        <v>267</v>
      </c>
      <c r="L3097" s="281" t="s">
        <v>328</v>
      </c>
      <c r="M3097" s="281">
        <v>2032</v>
      </c>
      <c r="N3097" s="281" t="s">
        <v>5556</v>
      </c>
      <c r="O3097" s="281">
        <v>2</v>
      </c>
      <c r="P3097" s="281" t="s">
        <v>303</v>
      </c>
      <c r="W3097" s="281">
        <v>-20</v>
      </c>
      <c r="X3097" s="281" t="s">
        <v>1574</v>
      </c>
      <c r="AA3097" s="281">
        <v>-1</v>
      </c>
      <c r="AB3097" s="281" t="s">
        <v>7787</v>
      </c>
      <c r="AC3097" s="303">
        <v>44871</v>
      </c>
      <c r="AD3097" s="281" t="s">
        <v>11542</v>
      </c>
      <c r="AI3097" s="281" t="s">
        <v>5559</v>
      </c>
      <c r="AJ3097" s="281" t="s">
        <v>11481</v>
      </c>
      <c r="AN3097" s="303">
        <v>44713</v>
      </c>
      <c r="AP3097" s="284">
        <f t="shared" si="439"/>
        <v>3090</v>
      </c>
      <c r="AQ3097" s="284" t="str">
        <f t="shared" si="440"/>
        <v>竹村空1</v>
      </c>
      <c r="AR3097" s="284" t="str">
        <f t="shared" si="441"/>
        <v>たけむらかなた1</v>
      </c>
      <c r="AS3097" s="284">
        <f t="shared" si="442"/>
        <v>1763054</v>
      </c>
      <c r="AT3097" s="284" t="str">
        <f t="shared" si="435"/>
        <v>竹村空</v>
      </c>
      <c r="AU3097" s="284">
        <f>IF(AT3097="","",COUNTIF(AT$8:AT3097,AT3097))</f>
        <v>1</v>
      </c>
      <c r="AV3097" s="284" t="str">
        <f t="shared" si="436"/>
        <v>たけむらかなた</v>
      </c>
      <c r="AW3097" s="284">
        <f>IF(AV3097="","",COUNTIF(AV$8:AV3097,AV3097))</f>
        <v>1</v>
      </c>
      <c r="AX3097" s="284" t="str">
        <f t="shared" si="434"/>
        <v/>
      </c>
      <c r="AY3097" s="284" t="str">
        <f t="shared" si="437"/>
        <v/>
      </c>
      <c r="AZ3097" s="284" t="str">
        <f t="shared" si="438"/>
        <v/>
      </c>
    </row>
    <row r="3098" spans="1:52" ht="18" customHeight="1">
      <c r="A3098" s="281">
        <v>1763255</v>
      </c>
      <c r="B3098" s="281" t="s">
        <v>2900</v>
      </c>
      <c r="C3098" s="281" t="s">
        <v>6800</v>
      </c>
      <c r="D3098" s="281" t="s">
        <v>501</v>
      </c>
      <c r="E3098" s="281" t="s">
        <v>6040</v>
      </c>
      <c r="F3098" s="281">
        <v>1</v>
      </c>
      <c r="G3098" s="281" t="s">
        <v>259</v>
      </c>
      <c r="H3098" s="303">
        <v>39163</v>
      </c>
      <c r="I3098" s="281">
        <v>24</v>
      </c>
      <c r="J3098" s="281" t="s">
        <v>260</v>
      </c>
      <c r="K3098" s="281">
        <v>267</v>
      </c>
      <c r="L3098" s="281" t="s">
        <v>328</v>
      </c>
      <c r="M3098" s="281">
        <v>2028</v>
      </c>
      <c r="N3098" s="281" t="s">
        <v>341</v>
      </c>
      <c r="O3098" s="281">
        <v>2</v>
      </c>
      <c r="P3098" s="281" t="s">
        <v>303</v>
      </c>
      <c r="U3098" s="281" t="s">
        <v>11659</v>
      </c>
      <c r="W3098" s="281">
        <v>-20</v>
      </c>
      <c r="X3098" s="281" t="s">
        <v>1574</v>
      </c>
      <c r="AA3098" s="281">
        <v>-1</v>
      </c>
      <c r="AB3098" s="281" t="s">
        <v>7787</v>
      </c>
      <c r="AC3098" s="303">
        <v>44871</v>
      </c>
      <c r="AD3098" s="281" t="s">
        <v>11542</v>
      </c>
      <c r="AE3098" s="281" t="s">
        <v>9408</v>
      </c>
      <c r="AF3098" s="281" t="s">
        <v>266</v>
      </c>
      <c r="AG3098" s="281" t="s">
        <v>5794</v>
      </c>
      <c r="AI3098" s="281" t="s">
        <v>5795</v>
      </c>
      <c r="AJ3098" s="281" t="s">
        <v>11500</v>
      </c>
      <c r="AN3098" s="303">
        <v>44713</v>
      </c>
      <c r="AP3098" s="284">
        <f t="shared" si="439"/>
        <v>3091</v>
      </c>
      <c r="AQ3098" s="284" t="str">
        <f t="shared" si="440"/>
        <v>渡邊健斗1</v>
      </c>
      <c r="AR3098" s="284" t="str">
        <f t="shared" si="441"/>
        <v>わたなべけんと1</v>
      </c>
      <c r="AS3098" s="284">
        <f t="shared" si="442"/>
        <v>1763255</v>
      </c>
      <c r="AT3098" s="284" t="str">
        <f t="shared" si="435"/>
        <v>渡邊健斗</v>
      </c>
      <c r="AU3098" s="284">
        <f>IF(AT3098="","",COUNTIF(AT$8:AT3098,AT3098))</f>
        <v>1</v>
      </c>
      <c r="AV3098" s="284" t="str">
        <f t="shared" si="436"/>
        <v>わたなべけんと</v>
      </c>
      <c r="AW3098" s="284">
        <f>IF(AV3098="","",COUNTIF(AV$8:AV3098,AV3098))</f>
        <v>1</v>
      </c>
      <c r="AX3098" s="284" t="str">
        <f t="shared" si="434"/>
        <v/>
      </c>
      <c r="AY3098" s="284" t="str">
        <f t="shared" si="437"/>
        <v/>
      </c>
      <c r="AZ3098" s="284" t="str">
        <f t="shared" si="438"/>
        <v/>
      </c>
    </row>
    <row r="3099" spans="1:52" ht="18" customHeight="1">
      <c r="A3099" s="281">
        <v>1763287</v>
      </c>
      <c r="B3099" s="281" t="s">
        <v>6119</v>
      </c>
      <c r="C3099" s="281" t="s">
        <v>8196</v>
      </c>
      <c r="D3099" s="281" t="s">
        <v>6121</v>
      </c>
      <c r="E3099" s="281" t="s">
        <v>3582</v>
      </c>
      <c r="F3099" s="281">
        <v>2</v>
      </c>
      <c r="G3099" s="281" t="s">
        <v>282</v>
      </c>
      <c r="H3099" s="303">
        <v>39164</v>
      </c>
      <c r="I3099" s="281">
        <v>24</v>
      </c>
      <c r="J3099" s="281" t="s">
        <v>260</v>
      </c>
      <c r="K3099" s="281">
        <v>265</v>
      </c>
      <c r="L3099" s="281" t="s">
        <v>574</v>
      </c>
      <c r="M3099" s="281">
        <v>2019</v>
      </c>
      <c r="N3099" s="281" t="s">
        <v>6124</v>
      </c>
      <c r="O3099" s="281">
        <v>2</v>
      </c>
      <c r="P3099" s="281" t="s">
        <v>303</v>
      </c>
      <c r="W3099" s="281">
        <v>-20</v>
      </c>
      <c r="X3099" s="281" t="s">
        <v>1574</v>
      </c>
      <c r="AA3099" s="281">
        <v>-1</v>
      </c>
      <c r="AB3099" s="281" t="s">
        <v>7787</v>
      </c>
      <c r="AC3099" s="303">
        <v>44871</v>
      </c>
      <c r="AD3099" s="281" t="s">
        <v>11542</v>
      </c>
      <c r="AE3099" s="281" t="s">
        <v>6125</v>
      </c>
      <c r="AF3099" s="281" t="s">
        <v>266</v>
      </c>
      <c r="AG3099" s="281" t="s">
        <v>8644</v>
      </c>
      <c r="AI3099" s="281" t="s">
        <v>6127</v>
      </c>
      <c r="AJ3099" s="281" t="s">
        <v>11531</v>
      </c>
      <c r="AN3099" s="303">
        <v>44713</v>
      </c>
      <c r="AP3099" s="284">
        <f t="shared" si="439"/>
        <v>3092</v>
      </c>
      <c r="AQ3099" s="284" t="str">
        <f t="shared" si="440"/>
        <v>大平春花1</v>
      </c>
      <c r="AR3099" s="284" t="str">
        <f t="shared" si="441"/>
        <v>おおひらはるか1</v>
      </c>
      <c r="AS3099" s="284">
        <f t="shared" si="442"/>
        <v>1763287</v>
      </c>
      <c r="AT3099" s="284" t="str">
        <f t="shared" si="435"/>
        <v>大平春花</v>
      </c>
      <c r="AU3099" s="284">
        <f>IF(AT3099="","",COUNTIF(AT$8:AT3099,AT3099))</f>
        <v>1</v>
      </c>
      <c r="AV3099" s="284" t="str">
        <f t="shared" si="436"/>
        <v>おおひらはるか</v>
      </c>
      <c r="AW3099" s="284">
        <f>IF(AV3099="","",COUNTIF(AV$8:AV3099,AV3099))</f>
        <v>1</v>
      </c>
      <c r="AX3099" s="284" t="str">
        <f t="shared" si="434"/>
        <v/>
      </c>
      <c r="AY3099" s="284" t="str">
        <f t="shared" si="437"/>
        <v/>
      </c>
      <c r="AZ3099" s="284" t="str">
        <f t="shared" si="438"/>
        <v/>
      </c>
    </row>
    <row r="3100" spans="1:52" ht="18" customHeight="1">
      <c r="A3100" s="281">
        <v>1763251</v>
      </c>
      <c r="B3100" s="281" t="s">
        <v>7527</v>
      </c>
      <c r="C3100" s="281" t="s">
        <v>6801</v>
      </c>
      <c r="D3100" s="281" t="s">
        <v>7529</v>
      </c>
      <c r="E3100" s="281" t="s">
        <v>5455</v>
      </c>
      <c r="F3100" s="281">
        <v>2</v>
      </c>
      <c r="G3100" s="281" t="s">
        <v>282</v>
      </c>
      <c r="H3100" s="303">
        <v>39170</v>
      </c>
      <c r="I3100" s="281">
        <v>24</v>
      </c>
      <c r="J3100" s="281" t="s">
        <v>260</v>
      </c>
      <c r="K3100" s="281">
        <v>267</v>
      </c>
      <c r="L3100" s="281" t="s">
        <v>328</v>
      </c>
      <c r="M3100" s="281">
        <v>2028</v>
      </c>
      <c r="N3100" s="281" t="s">
        <v>341</v>
      </c>
      <c r="O3100" s="281">
        <v>2</v>
      </c>
      <c r="P3100" s="281" t="s">
        <v>303</v>
      </c>
      <c r="W3100" s="281">
        <v>-20</v>
      </c>
      <c r="X3100" s="281" t="s">
        <v>1574</v>
      </c>
      <c r="AA3100" s="281">
        <v>-1</v>
      </c>
      <c r="AB3100" s="281" t="s">
        <v>7787</v>
      </c>
      <c r="AC3100" s="303">
        <v>44871</v>
      </c>
      <c r="AD3100" s="281" t="s">
        <v>11542</v>
      </c>
      <c r="AE3100" s="281" t="s">
        <v>1699</v>
      </c>
      <c r="AF3100" s="281" t="s">
        <v>266</v>
      </c>
      <c r="AG3100" s="281" t="s">
        <v>5794</v>
      </c>
      <c r="AI3100" s="281" t="s">
        <v>5795</v>
      </c>
      <c r="AJ3100" s="281" t="s">
        <v>11500</v>
      </c>
      <c r="AN3100" s="303">
        <v>44713</v>
      </c>
      <c r="AP3100" s="284">
        <f t="shared" si="439"/>
        <v>3093</v>
      </c>
      <c r="AQ3100" s="284" t="str">
        <f t="shared" si="440"/>
        <v>永田結衣1</v>
      </c>
      <c r="AR3100" s="284" t="str">
        <f t="shared" si="441"/>
        <v>ながたゆい1</v>
      </c>
      <c r="AS3100" s="284">
        <f t="shared" si="442"/>
        <v>1763251</v>
      </c>
      <c r="AT3100" s="284" t="str">
        <f t="shared" si="435"/>
        <v>永田結衣</v>
      </c>
      <c r="AU3100" s="284">
        <f>IF(AT3100="","",COUNTIF(AT$8:AT3100,AT3100))</f>
        <v>1</v>
      </c>
      <c r="AV3100" s="284" t="str">
        <f t="shared" si="436"/>
        <v>ながたゆい</v>
      </c>
      <c r="AW3100" s="284">
        <f>IF(AV3100="","",COUNTIF(AV$8:AV3100,AV3100))</f>
        <v>1</v>
      </c>
      <c r="AX3100" s="284" t="str">
        <f t="shared" si="434"/>
        <v/>
      </c>
      <c r="AY3100" s="284" t="str">
        <f t="shared" si="437"/>
        <v/>
      </c>
      <c r="AZ3100" s="284" t="str">
        <f t="shared" si="438"/>
        <v/>
      </c>
    </row>
    <row r="3101" spans="1:52" ht="18" customHeight="1">
      <c r="A3101" s="281">
        <v>1763161</v>
      </c>
      <c r="B3101" s="281" t="s">
        <v>407</v>
      </c>
      <c r="C3101" s="281" t="s">
        <v>9409</v>
      </c>
      <c r="D3101" s="281" t="s">
        <v>1405</v>
      </c>
      <c r="E3101" s="281" t="s">
        <v>882</v>
      </c>
      <c r="F3101" s="281">
        <v>2</v>
      </c>
      <c r="G3101" s="281" t="s">
        <v>282</v>
      </c>
      <c r="H3101" s="303">
        <v>39171</v>
      </c>
      <c r="I3101" s="281">
        <v>24</v>
      </c>
      <c r="J3101" s="281" t="s">
        <v>260</v>
      </c>
      <c r="K3101" s="281">
        <v>266</v>
      </c>
      <c r="L3101" s="281" t="s">
        <v>386</v>
      </c>
      <c r="M3101" s="281">
        <v>2021</v>
      </c>
      <c r="N3101" s="281" t="s">
        <v>387</v>
      </c>
      <c r="O3101" s="281">
        <v>2</v>
      </c>
      <c r="P3101" s="281" t="s">
        <v>303</v>
      </c>
      <c r="W3101" s="281">
        <v>-20</v>
      </c>
      <c r="X3101" s="281" t="s">
        <v>1574</v>
      </c>
      <c r="AA3101" s="281">
        <v>-1</v>
      </c>
      <c r="AB3101" s="281" t="s">
        <v>7787</v>
      </c>
      <c r="AC3101" s="303">
        <v>44871</v>
      </c>
      <c r="AD3101" s="281" t="s">
        <v>11542</v>
      </c>
      <c r="AF3101" s="281" t="s">
        <v>266</v>
      </c>
      <c r="AG3101" s="281" t="s">
        <v>5799</v>
      </c>
      <c r="AI3101" s="281" t="s">
        <v>5800</v>
      </c>
      <c r="AJ3101" s="281" t="s">
        <v>11501</v>
      </c>
      <c r="AN3101" s="303">
        <v>44713</v>
      </c>
      <c r="AP3101" s="284">
        <f t="shared" si="439"/>
        <v>3094</v>
      </c>
      <c r="AQ3101" s="284" t="str">
        <f t="shared" si="440"/>
        <v>田中翠1</v>
      </c>
      <c r="AR3101" s="284" t="str">
        <f t="shared" si="441"/>
        <v>たなかみどり1</v>
      </c>
      <c r="AS3101" s="284">
        <f t="shared" si="442"/>
        <v>1763161</v>
      </c>
      <c r="AT3101" s="284" t="str">
        <f t="shared" si="435"/>
        <v>田中翠</v>
      </c>
      <c r="AU3101" s="284">
        <f>IF(AT3101="","",COUNTIF(AT$8:AT3101,AT3101))</f>
        <v>1</v>
      </c>
      <c r="AV3101" s="284" t="str">
        <f t="shared" si="436"/>
        <v>たなかみどり</v>
      </c>
      <c r="AW3101" s="284">
        <f>IF(AV3101="","",COUNTIF(AV$8:AV3101,AV3101))</f>
        <v>1</v>
      </c>
      <c r="AX3101" s="284" t="str">
        <f t="shared" si="434"/>
        <v/>
      </c>
      <c r="AY3101" s="284" t="str">
        <f t="shared" si="437"/>
        <v/>
      </c>
      <c r="AZ3101" s="284" t="str">
        <f t="shared" si="438"/>
        <v/>
      </c>
    </row>
    <row r="3102" spans="1:52" ht="18" customHeight="1">
      <c r="A3102" s="281">
        <v>1764615</v>
      </c>
      <c r="B3102" s="281" t="s">
        <v>2086</v>
      </c>
      <c r="C3102" s="281" t="s">
        <v>9410</v>
      </c>
      <c r="D3102" s="281" t="s">
        <v>2088</v>
      </c>
      <c r="E3102" s="281" t="s">
        <v>1065</v>
      </c>
      <c r="F3102" s="281">
        <v>1</v>
      </c>
      <c r="G3102" s="281" t="s">
        <v>259</v>
      </c>
      <c r="H3102" s="303">
        <v>39171</v>
      </c>
      <c r="I3102" s="281">
        <v>24</v>
      </c>
      <c r="J3102" s="281" t="s">
        <v>260</v>
      </c>
      <c r="K3102" s="281">
        <v>279</v>
      </c>
      <c r="L3102" s="281" t="s">
        <v>308</v>
      </c>
      <c r="M3102" s="281">
        <v>2104</v>
      </c>
      <c r="N3102" s="281" t="s">
        <v>398</v>
      </c>
      <c r="O3102" s="281">
        <v>2</v>
      </c>
      <c r="P3102" s="281" t="s">
        <v>303</v>
      </c>
      <c r="W3102" s="281">
        <v>-20</v>
      </c>
      <c r="X3102" s="281" t="s">
        <v>1574</v>
      </c>
      <c r="AA3102" s="281">
        <v>-1</v>
      </c>
      <c r="AB3102" s="281" t="s">
        <v>7787</v>
      </c>
      <c r="AC3102" s="303">
        <v>44871</v>
      </c>
      <c r="AD3102" s="281" t="s">
        <v>11543</v>
      </c>
      <c r="AE3102" s="281" t="s">
        <v>357</v>
      </c>
      <c r="AF3102" s="281" t="s">
        <v>266</v>
      </c>
      <c r="AG3102" s="281" t="s">
        <v>5480</v>
      </c>
      <c r="AI3102" s="281" t="s">
        <v>5481</v>
      </c>
      <c r="AJ3102" s="281" t="s">
        <v>11475</v>
      </c>
      <c r="AN3102" s="303">
        <v>44718</v>
      </c>
      <c r="AP3102" s="284">
        <f t="shared" si="439"/>
        <v>3095</v>
      </c>
      <c r="AQ3102" s="284" t="str">
        <f t="shared" si="440"/>
        <v>加藤誠紀1</v>
      </c>
      <c r="AR3102" s="284" t="str">
        <f t="shared" si="441"/>
        <v>かとうまさき1</v>
      </c>
      <c r="AS3102" s="284">
        <f t="shared" si="442"/>
        <v>1764615</v>
      </c>
      <c r="AT3102" s="284" t="str">
        <f t="shared" si="435"/>
        <v>加藤誠紀</v>
      </c>
      <c r="AU3102" s="284">
        <f>IF(AT3102="","",COUNTIF(AT$8:AT3102,AT3102))</f>
        <v>1</v>
      </c>
      <c r="AV3102" s="284" t="str">
        <f t="shared" si="436"/>
        <v>かとうまさき</v>
      </c>
      <c r="AW3102" s="284">
        <f>IF(AV3102="","",COUNTIF(AV$8:AV3102,AV3102))</f>
        <v>1</v>
      </c>
      <c r="AX3102" s="284" t="str">
        <f t="shared" si="434"/>
        <v/>
      </c>
      <c r="AY3102" s="284" t="str">
        <f t="shared" si="437"/>
        <v/>
      </c>
      <c r="AZ3102" s="284" t="str">
        <f t="shared" si="438"/>
        <v/>
      </c>
    </row>
    <row r="3103" spans="1:52" ht="18" customHeight="1">
      <c r="A3103" s="281">
        <v>1764667</v>
      </c>
      <c r="B3103" s="281" t="s">
        <v>9411</v>
      </c>
      <c r="C3103" s="281" t="s">
        <v>9412</v>
      </c>
      <c r="D3103" s="281" t="s">
        <v>9413</v>
      </c>
      <c r="E3103" s="281" t="s">
        <v>9414</v>
      </c>
      <c r="F3103" s="281">
        <v>2</v>
      </c>
      <c r="G3103" s="281" t="s">
        <v>282</v>
      </c>
      <c r="H3103" s="303">
        <v>39171</v>
      </c>
      <c r="I3103" s="281">
        <v>24</v>
      </c>
      <c r="J3103" s="281" t="s">
        <v>260</v>
      </c>
      <c r="K3103" s="281">
        <v>280</v>
      </c>
      <c r="L3103" s="281" t="s">
        <v>334</v>
      </c>
      <c r="M3103" s="281">
        <v>2120</v>
      </c>
      <c r="N3103" s="281" t="s">
        <v>5717</v>
      </c>
      <c r="O3103" s="281">
        <v>2</v>
      </c>
      <c r="P3103" s="281" t="s">
        <v>303</v>
      </c>
      <c r="Q3103" s="281">
        <v>0</v>
      </c>
      <c r="S3103" s="281">
        <v>0</v>
      </c>
      <c r="V3103" s="281">
        <v>0</v>
      </c>
      <c r="W3103" s="281">
        <v>-20</v>
      </c>
      <c r="X3103" s="281" t="s">
        <v>1574</v>
      </c>
      <c r="AA3103" s="281">
        <v>-1</v>
      </c>
      <c r="AB3103" s="281" t="s">
        <v>7787</v>
      </c>
      <c r="AC3103" s="303">
        <v>44871</v>
      </c>
      <c r="AD3103" s="281" t="s">
        <v>11543</v>
      </c>
      <c r="AE3103" s="281" t="s">
        <v>5718</v>
      </c>
      <c r="AF3103" s="281" t="s">
        <v>266</v>
      </c>
      <c r="AG3103" s="281" t="s">
        <v>5719</v>
      </c>
      <c r="AH3103" s="281" t="s">
        <v>5720</v>
      </c>
      <c r="AI3103" s="281" t="s">
        <v>5720</v>
      </c>
      <c r="AJ3103" s="281" t="s">
        <v>11495</v>
      </c>
      <c r="AN3103" s="303">
        <v>44718</v>
      </c>
      <c r="AP3103" s="284">
        <f t="shared" si="439"/>
        <v>3096</v>
      </c>
      <c r="AQ3103" s="284" t="str">
        <f t="shared" si="440"/>
        <v>月木凛來1</v>
      </c>
      <c r="AR3103" s="284" t="str">
        <f t="shared" si="441"/>
        <v>つきぎりら1</v>
      </c>
      <c r="AS3103" s="284">
        <f t="shared" si="442"/>
        <v>1764667</v>
      </c>
      <c r="AT3103" s="284" t="str">
        <f t="shared" si="435"/>
        <v>月木凛來</v>
      </c>
      <c r="AU3103" s="284">
        <f>IF(AT3103="","",COUNTIF(AT$8:AT3103,AT3103))</f>
        <v>1</v>
      </c>
      <c r="AV3103" s="284" t="str">
        <f t="shared" si="436"/>
        <v>つきぎりら</v>
      </c>
      <c r="AW3103" s="284">
        <f>IF(AV3103="","",COUNTIF(AV$8:AV3103,AV3103))</f>
        <v>1</v>
      </c>
      <c r="AX3103" s="284" t="str">
        <f t="shared" si="434"/>
        <v/>
      </c>
      <c r="AY3103" s="284" t="str">
        <f t="shared" si="437"/>
        <v/>
      </c>
      <c r="AZ3103" s="284" t="str">
        <f t="shared" si="438"/>
        <v/>
      </c>
    </row>
    <row r="3104" spans="1:52" ht="18" customHeight="1">
      <c r="A3104" s="281">
        <v>1763291</v>
      </c>
      <c r="B3104" s="281" t="s">
        <v>6920</v>
      </c>
      <c r="C3104" s="281" t="s">
        <v>6018</v>
      </c>
      <c r="D3104" s="281" t="s">
        <v>454</v>
      </c>
      <c r="E3104" s="281" t="s">
        <v>5365</v>
      </c>
      <c r="F3104" s="281">
        <v>2</v>
      </c>
      <c r="G3104" s="281" t="s">
        <v>282</v>
      </c>
      <c r="H3104" s="303">
        <v>39173</v>
      </c>
      <c r="I3104" s="281">
        <v>24</v>
      </c>
      <c r="J3104" s="281" t="s">
        <v>260</v>
      </c>
      <c r="K3104" s="281">
        <v>265</v>
      </c>
      <c r="L3104" s="281" t="s">
        <v>574</v>
      </c>
      <c r="M3104" s="281">
        <v>2019</v>
      </c>
      <c r="N3104" s="281" t="s">
        <v>6124</v>
      </c>
      <c r="O3104" s="281">
        <v>2</v>
      </c>
      <c r="P3104" s="281" t="s">
        <v>303</v>
      </c>
      <c r="W3104" s="281">
        <v>-20</v>
      </c>
      <c r="X3104" s="281" t="s">
        <v>1574</v>
      </c>
      <c r="AA3104" s="281">
        <v>-1</v>
      </c>
      <c r="AB3104" s="281" t="s">
        <v>7787</v>
      </c>
      <c r="AC3104" s="303">
        <v>44871</v>
      </c>
      <c r="AD3104" s="281" t="s">
        <v>11542</v>
      </c>
      <c r="AE3104" s="281" t="s">
        <v>6125</v>
      </c>
      <c r="AF3104" s="281" t="s">
        <v>266</v>
      </c>
      <c r="AG3104" s="281" t="s">
        <v>8644</v>
      </c>
      <c r="AI3104" s="281" t="s">
        <v>6127</v>
      </c>
      <c r="AJ3104" s="281" t="s">
        <v>11531</v>
      </c>
      <c r="AN3104" s="303">
        <v>44713</v>
      </c>
      <c r="AP3104" s="284">
        <f t="shared" si="439"/>
        <v>3097</v>
      </c>
      <c r="AQ3104" s="284" t="str">
        <f t="shared" si="440"/>
        <v>藤沢陽菜1</v>
      </c>
      <c r="AR3104" s="284" t="str">
        <f t="shared" si="441"/>
        <v>ふじさわはるな1</v>
      </c>
      <c r="AS3104" s="284">
        <f t="shared" si="442"/>
        <v>1763291</v>
      </c>
      <c r="AT3104" s="284" t="str">
        <f t="shared" si="435"/>
        <v>藤沢陽菜</v>
      </c>
      <c r="AU3104" s="284">
        <f>IF(AT3104="","",COUNTIF(AT$8:AT3104,AT3104))</f>
        <v>1</v>
      </c>
      <c r="AV3104" s="284" t="str">
        <f t="shared" si="436"/>
        <v>ふじさわはるな</v>
      </c>
      <c r="AW3104" s="284">
        <f>IF(AV3104="","",COUNTIF(AV$8:AV3104,AV3104))</f>
        <v>1</v>
      </c>
      <c r="AX3104" s="284" t="str">
        <f t="shared" si="434"/>
        <v/>
      </c>
      <c r="AY3104" s="284" t="str">
        <f t="shared" si="437"/>
        <v/>
      </c>
      <c r="AZ3104" s="284" t="str">
        <f t="shared" si="438"/>
        <v/>
      </c>
    </row>
    <row r="3105" spans="1:52" ht="18" customHeight="1">
      <c r="A3105" s="281">
        <v>1764646</v>
      </c>
      <c r="B3105" s="281" t="s">
        <v>1074</v>
      </c>
      <c r="C3105" s="281" t="s">
        <v>9415</v>
      </c>
      <c r="D3105" s="281" t="s">
        <v>1076</v>
      </c>
      <c r="E3105" s="281" t="s">
        <v>7679</v>
      </c>
      <c r="F3105" s="281">
        <v>1</v>
      </c>
      <c r="G3105" s="281" t="s">
        <v>259</v>
      </c>
      <c r="H3105" s="303">
        <v>39173</v>
      </c>
      <c r="I3105" s="281">
        <v>24</v>
      </c>
      <c r="J3105" s="281" t="s">
        <v>260</v>
      </c>
      <c r="K3105" s="281">
        <v>280</v>
      </c>
      <c r="L3105" s="281" t="s">
        <v>334</v>
      </c>
      <c r="M3105" s="281">
        <v>5006</v>
      </c>
      <c r="N3105" s="281" t="s">
        <v>5808</v>
      </c>
      <c r="O3105" s="281">
        <v>2</v>
      </c>
      <c r="P3105" s="281" t="s">
        <v>303</v>
      </c>
      <c r="W3105" s="281">
        <v>-20</v>
      </c>
      <c r="X3105" s="281" t="s">
        <v>1574</v>
      </c>
      <c r="AA3105" s="281">
        <v>-1</v>
      </c>
      <c r="AB3105" s="281" t="s">
        <v>7787</v>
      </c>
      <c r="AC3105" s="303">
        <v>44871</v>
      </c>
      <c r="AD3105" s="281" t="s">
        <v>11543</v>
      </c>
      <c r="AE3105" s="281" t="s">
        <v>1142</v>
      </c>
      <c r="AF3105" s="281" t="s">
        <v>266</v>
      </c>
      <c r="AG3105" s="281" t="s">
        <v>5809</v>
      </c>
      <c r="AI3105" s="281" t="s">
        <v>5810</v>
      </c>
      <c r="AJ3105" s="281" t="s">
        <v>11502</v>
      </c>
      <c r="AN3105" s="303">
        <v>44718</v>
      </c>
      <c r="AP3105" s="284">
        <f t="shared" si="439"/>
        <v>3098</v>
      </c>
      <c r="AQ3105" s="284" t="str">
        <f t="shared" si="440"/>
        <v>手塚新太1</v>
      </c>
      <c r="AR3105" s="284" t="str">
        <f t="shared" si="441"/>
        <v>てづかあらた1</v>
      </c>
      <c r="AS3105" s="284">
        <f t="shared" si="442"/>
        <v>1764646</v>
      </c>
      <c r="AT3105" s="284" t="str">
        <f t="shared" si="435"/>
        <v>手塚新太</v>
      </c>
      <c r="AU3105" s="284">
        <f>IF(AT3105="","",COUNTIF(AT$8:AT3105,AT3105))</f>
        <v>1</v>
      </c>
      <c r="AV3105" s="284" t="str">
        <f t="shared" si="436"/>
        <v>てづかあらた</v>
      </c>
      <c r="AW3105" s="284">
        <f>IF(AV3105="","",COUNTIF(AV$8:AV3105,AV3105))</f>
        <v>1</v>
      </c>
      <c r="AX3105" s="284" t="str">
        <f t="shared" si="434"/>
        <v/>
      </c>
      <c r="AY3105" s="284" t="str">
        <f t="shared" si="437"/>
        <v/>
      </c>
      <c r="AZ3105" s="284" t="str">
        <f t="shared" si="438"/>
        <v/>
      </c>
    </row>
    <row r="3106" spans="1:52" ht="18" customHeight="1">
      <c r="A3106" s="281">
        <v>1710474</v>
      </c>
      <c r="B3106" s="281" t="s">
        <v>9416</v>
      </c>
      <c r="C3106" s="281" t="s">
        <v>7201</v>
      </c>
      <c r="D3106" s="281" t="s">
        <v>9417</v>
      </c>
      <c r="E3106" s="281" t="s">
        <v>5814</v>
      </c>
      <c r="F3106" s="281">
        <v>2</v>
      </c>
      <c r="G3106" s="281" t="s">
        <v>282</v>
      </c>
      <c r="H3106" s="303">
        <v>39175</v>
      </c>
      <c r="I3106" s="281">
        <v>24</v>
      </c>
      <c r="J3106" s="281" t="s">
        <v>260</v>
      </c>
      <c r="K3106" s="281">
        <v>267</v>
      </c>
      <c r="L3106" s="281" t="s">
        <v>328</v>
      </c>
      <c r="M3106" s="281">
        <v>2043</v>
      </c>
      <c r="N3106" s="281" t="s">
        <v>8344</v>
      </c>
      <c r="O3106" s="281">
        <v>3</v>
      </c>
      <c r="P3106" s="281" t="s">
        <v>11640</v>
      </c>
      <c r="W3106" s="281">
        <v>-20</v>
      </c>
      <c r="X3106" s="281" t="s">
        <v>1574</v>
      </c>
      <c r="AA3106" s="281">
        <v>-1</v>
      </c>
      <c r="AB3106" s="281" t="s">
        <v>7787</v>
      </c>
      <c r="AC3106" s="303">
        <v>44871</v>
      </c>
      <c r="AD3106" s="281" t="s">
        <v>11542</v>
      </c>
      <c r="AE3106" s="281" t="s">
        <v>1645</v>
      </c>
      <c r="AF3106" s="281" t="s">
        <v>266</v>
      </c>
      <c r="AG3106" s="281" t="s">
        <v>5485</v>
      </c>
      <c r="AH3106" s="281" t="s">
        <v>8345</v>
      </c>
      <c r="AI3106" s="281" t="s">
        <v>5487</v>
      </c>
      <c r="AJ3106" s="281" t="s">
        <v>11199</v>
      </c>
      <c r="AN3106" s="303">
        <v>44073</v>
      </c>
      <c r="AP3106" s="284">
        <f t="shared" si="439"/>
        <v>3099</v>
      </c>
      <c r="AQ3106" s="284" t="str">
        <f t="shared" si="440"/>
        <v>北條花音1</v>
      </c>
      <c r="AR3106" s="284" t="str">
        <f t="shared" si="441"/>
        <v>ほうじょうかのん1</v>
      </c>
      <c r="AS3106" s="284">
        <f t="shared" si="442"/>
        <v>1710474</v>
      </c>
      <c r="AT3106" s="284" t="str">
        <f t="shared" si="435"/>
        <v>北條花音</v>
      </c>
      <c r="AU3106" s="284">
        <f>IF(AT3106="","",COUNTIF(AT$8:AT3106,AT3106))</f>
        <v>1</v>
      </c>
      <c r="AV3106" s="284" t="str">
        <f t="shared" si="436"/>
        <v>ほうじょうかのん</v>
      </c>
      <c r="AW3106" s="284">
        <f>IF(AV3106="","",COUNTIF(AV$8:AV3106,AV3106))</f>
        <v>1</v>
      </c>
      <c r="AX3106" s="284" t="str">
        <f t="shared" si="434"/>
        <v/>
      </c>
      <c r="AY3106" s="284" t="str">
        <f t="shared" si="437"/>
        <v/>
      </c>
      <c r="AZ3106" s="284" t="str">
        <f t="shared" si="438"/>
        <v/>
      </c>
    </row>
    <row r="3107" spans="1:52" ht="18" customHeight="1">
      <c r="A3107" s="281">
        <v>1710456</v>
      </c>
      <c r="B3107" s="281" t="s">
        <v>1836</v>
      </c>
      <c r="C3107" s="281" t="s">
        <v>888</v>
      </c>
      <c r="D3107" s="281" t="s">
        <v>1838</v>
      </c>
      <c r="E3107" s="281" t="s">
        <v>888</v>
      </c>
      <c r="F3107" s="281">
        <v>2</v>
      </c>
      <c r="G3107" s="281" t="s">
        <v>282</v>
      </c>
      <c r="H3107" s="303">
        <v>39185</v>
      </c>
      <c r="I3107" s="281">
        <v>24</v>
      </c>
      <c r="J3107" s="281" t="s">
        <v>260</v>
      </c>
      <c r="K3107" s="281">
        <v>267</v>
      </c>
      <c r="L3107" s="281" t="s">
        <v>328</v>
      </c>
      <c r="M3107" s="281">
        <v>2043</v>
      </c>
      <c r="N3107" s="281" t="s">
        <v>8344</v>
      </c>
      <c r="O3107" s="281">
        <v>3</v>
      </c>
      <c r="P3107" s="281" t="s">
        <v>11640</v>
      </c>
      <c r="W3107" s="281">
        <v>-20</v>
      </c>
      <c r="X3107" s="281" t="s">
        <v>1574</v>
      </c>
      <c r="AA3107" s="281">
        <v>-1</v>
      </c>
      <c r="AB3107" s="281" t="s">
        <v>7787</v>
      </c>
      <c r="AC3107" s="303">
        <v>44871</v>
      </c>
      <c r="AD3107" s="281" t="s">
        <v>11542</v>
      </c>
      <c r="AE3107" s="281" t="s">
        <v>1645</v>
      </c>
      <c r="AF3107" s="281" t="s">
        <v>266</v>
      </c>
      <c r="AG3107" s="281" t="s">
        <v>5485</v>
      </c>
      <c r="AH3107" s="281" t="s">
        <v>8345</v>
      </c>
      <c r="AI3107" s="281" t="s">
        <v>5487</v>
      </c>
      <c r="AJ3107" s="281" t="s">
        <v>11199</v>
      </c>
      <c r="AN3107" s="303">
        <v>44073</v>
      </c>
      <c r="AP3107" s="284">
        <f t="shared" si="439"/>
        <v>3100</v>
      </c>
      <c r="AQ3107" s="284" t="str">
        <f t="shared" si="440"/>
        <v>北村ひなた1</v>
      </c>
      <c r="AR3107" s="284" t="str">
        <f t="shared" si="441"/>
        <v>きたむらひなた1</v>
      </c>
      <c r="AS3107" s="284">
        <f t="shared" si="442"/>
        <v>1710456</v>
      </c>
      <c r="AT3107" s="284" t="str">
        <f t="shared" si="435"/>
        <v>北村ひなた</v>
      </c>
      <c r="AU3107" s="284">
        <f>IF(AT3107="","",COUNTIF(AT$8:AT3107,AT3107))</f>
        <v>1</v>
      </c>
      <c r="AV3107" s="284" t="str">
        <f t="shared" si="436"/>
        <v>きたむらひなた</v>
      </c>
      <c r="AW3107" s="284">
        <f>IF(AV3107="","",COUNTIF(AV$8:AV3107,AV3107))</f>
        <v>1</v>
      </c>
      <c r="AX3107" s="284" t="str">
        <f t="shared" si="434"/>
        <v/>
      </c>
      <c r="AY3107" s="284" t="str">
        <f t="shared" si="437"/>
        <v/>
      </c>
      <c r="AZ3107" s="284" t="str">
        <f t="shared" si="438"/>
        <v/>
      </c>
    </row>
    <row r="3108" spans="1:52" ht="18" customHeight="1">
      <c r="A3108" s="281">
        <v>1710472</v>
      </c>
      <c r="B3108" s="281" t="s">
        <v>9418</v>
      </c>
      <c r="C3108" s="281" t="s">
        <v>6977</v>
      </c>
      <c r="D3108" s="281" t="s">
        <v>9419</v>
      </c>
      <c r="E3108" s="281" t="s">
        <v>4779</v>
      </c>
      <c r="F3108" s="281">
        <v>2</v>
      </c>
      <c r="G3108" s="281" t="s">
        <v>282</v>
      </c>
      <c r="H3108" s="303">
        <v>39228</v>
      </c>
      <c r="I3108" s="281">
        <v>24</v>
      </c>
      <c r="J3108" s="281" t="s">
        <v>260</v>
      </c>
      <c r="K3108" s="281">
        <v>267</v>
      </c>
      <c r="L3108" s="281" t="s">
        <v>328</v>
      </c>
      <c r="M3108" s="281">
        <v>2043</v>
      </c>
      <c r="N3108" s="281" t="s">
        <v>8344</v>
      </c>
      <c r="O3108" s="281">
        <v>3</v>
      </c>
      <c r="P3108" s="281" t="s">
        <v>11640</v>
      </c>
      <c r="W3108" s="281">
        <v>-20</v>
      </c>
      <c r="X3108" s="281" t="s">
        <v>1574</v>
      </c>
      <c r="AA3108" s="281">
        <v>-1</v>
      </c>
      <c r="AB3108" s="281" t="s">
        <v>7787</v>
      </c>
      <c r="AC3108" s="303">
        <v>44871</v>
      </c>
      <c r="AD3108" s="281" t="s">
        <v>11542</v>
      </c>
      <c r="AE3108" s="281" t="s">
        <v>1645</v>
      </c>
      <c r="AF3108" s="281" t="s">
        <v>266</v>
      </c>
      <c r="AG3108" s="281" t="s">
        <v>5485</v>
      </c>
      <c r="AH3108" s="281" t="s">
        <v>8345</v>
      </c>
      <c r="AI3108" s="281" t="s">
        <v>5487</v>
      </c>
      <c r="AJ3108" s="281" t="s">
        <v>11199</v>
      </c>
      <c r="AN3108" s="303">
        <v>44073</v>
      </c>
      <c r="AP3108" s="284">
        <f t="shared" si="439"/>
        <v>3101</v>
      </c>
      <c r="AQ3108" s="284" t="str">
        <f t="shared" si="440"/>
        <v>軣菜々美1</v>
      </c>
      <c r="AR3108" s="284" t="str">
        <f t="shared" si="441"/>
        <v>とどろきななみ1</v>
      </c>
      <c r="AS3108" s="284">
        <f t="shared" si="442"/>
        <v>1710472</v>
      </c>
      <c r="AT3108" s="284" t="str">
        <f t="shared" si="435"/>
        <v>軣菜々美</v>
      </c>
      <c r="AU3108" s="284">
        <f>IF(AT3108="","",COUNTIF(AT$8:AT3108,AT3108))</f>
        <v>1</v>
      </c>
      <c r="AV3108" s="284" t="str">
        <f t="shared" si="436"/>
        <v>とどろきななみ</v>
      </c>
      <c r="AW3108" s="284">
        <f>IF(AV3108="","",COUNTIF(AV$8:AV3108,AV3108))</f>
        <v>1</v>
      </c>
      <c r="AX3108" s="284" t="str">
        <f t="shared" si="434"/>
        <v/>
      </c>
      <c r="AY3108" s="284" t="str">
        <f t="shared" si="437"/>
        <v/>
      </c>
      <c r="AZ3108" s="284" t="str">
        <f t="shared" si="438"/>
        <v/>
      </c>
    </row>
    <row r="3109" spans="1:52" ht="18" customHeight="1">
      <c r="A3109" s="281">
        <v>1710465</v>
      </c>
      <c r="B3109" s="281" t="s">
        <v>2931</v>
      </c>
      <c r="C3109" s="281" t="s">
        <v>9420</v>
      </c>
      <c r="D3109" s="281" t="s">
        <v>2932</v>
      </c>
      <c r="E3109" s="281" t="s">
        <v>7343</v>
      </c>
      <c r="F3109" s="281">
        <v>2</v>
      </c>
      <c r="G3109" s="281" t="s">
        <v>282</v>
      </c>
      <c r="H3109" s="303">
        <v>39244</v>
      </c>
      <c r="I3109" s="281">
        <v>24</v>
      </c>
      <c r="J3109" s="281" t="s">
        <v>260</v>
      </c>
      <c r="K3109" s="281">
        <v>267</v>
      </c>
      <c r="L3109" s="281" t="s">
        <v>328</v>
      </c>
      <c r="M3109" s="281">
        <v>2043</v>
      </c>
      <c r="N3109" s="281" t="s">
        <v>8344</v>
      </c>
      <c r="O3109" s="281">
        <v>3</v>
      </c>
      <c r="P3109" s="281" t="s">
        <v>11640</v>
      </c>
      <c r="W3109" s="281">
        <v>-20</v>
      </c>
      <c r="X3109" s="281" t="s">
        <v>1574</v>
      </c>
      <c r="AA3109" s="281">
        <v>-1</v>
      </c>
      <c r="AB3109" s="281" t="s">
        <v>7787</v>
      </c>
      <c r="AC3109" s="303">
        <v>44871</v>
      </c>
      <c r="AD3109" s="281" t="s">
        <v>11542</v>
      </c>
      <c r="AE3109" s="281" t="s">
        <v>1645</v>
      </c>
      <c r="AF3109" s="281" t="s">
        <v>266</v>
      </c>
      <c r="AG3109" s="281" t="s">
        <v>5485</v>
      </c>
      <c r="AH3109" s="281" t="s">
        <v>8345</v>
      </c>
      <c r="AI3109" s="281" t="s">
        <v>5487</v>
      </c>
      <c r="AJ3109" s="281" t="s">
        <v>11199</v>
      </c>
      <c r="AN3109" s="303">
        <v>44073</v>
      </c>
      <c r="AP3109" s="284">
        <f t="shared" si="439"/>
        <v>3102</v>
      </c>
      <c r="AQ3109" s="284" t="str">
        <f t="shared" si="440"/>
        <v>太田怜花1</v>
      </c>
      <c r="AR3109" s="284" t="str">
        <f t="shared" si="441"/>
        <v>おおたれいか1</v>
      </c>
      <c r="AS3109" s="284">
        <f t="shared" si="442"/>
        <v>1710465</v>
      </c>
      <c r="AT3109" s="284" t="str">
        <f t="shared" si="435"/>
        <v>太田怜花</v>
      </c>
      <c r="AU3109" s="284">
        <f>IF(AT3109="","",COUNTIF(AT$8:AT3109,AT3109))</f>
        <v>1</v>
      </c>
      <c r="AV3109" s="284" t="str">
        <f t="shared" si="436"/>
        <v>おおたれいか</v>
      </c>
      <c r="AW3109" s="284">
        <f>IF(AV3109="","",COUNTIF(AV$8:AV3109,AV3109))</f>
        <v>1</v>
      </c>
      <c r="AX3109" s="284" t="str">
        <f t="shared" si="434"/>
        <v/>
      </c>
      <c r="AY3109" s="284" t="str">
        <f t="shared" si="437"/>
        <v/>
      </c>
      <c r="AZ3109" s="284" t="str">
        <f t="shared" si="438"/>
        <v/>
      </c>
    </row>
    <row r="3110" spans="1:52" ht="18" customHeight="1">
      <c r="A3110" s="281">
        <v>1710458</v>
      </c>
      <c r="B3110" s="281" t="s">
        <v>421</v>
      </c>
      <c r="C3110" s="281" t="s">
        <v>9421</v>
      </c>
      <c r="D3110" s="281" t="s">
        <v>423</v>
      </c>
      <c r="E3110" s="281" t="s">
        <v>3011</v>
      </c>
      <c r="F3110" s="281">
        <v>1</v>
      </c>
      <c r="G3110" s="281" t="s">
        <v>259</v>
      </c>
      <c r="H3110" s="303">
        <v>39265</v>
      </c>
      <c r="I3110" s="281">
        <v>24</v>
      </c>
      <c r="J3110" s="281" t="s">
        <v>260</v>
      </c>
      <c r="K3110" s="281">
        <v>267</v>
      </c>
      <c r="L3110" s="281" t="s">
        <v>328</v>
      </c>
      <c r="M3110" s="281">
        <v>2043</v>
      </c>
      <c r="N3110" s="281" t="s">
        <v>8344</v>
      </c>
      <c r="O3110" s="281">
        <v>3</v>
      </c>
      <c r="P3110" s="281" t="s">
        <v>11640</v>
      </c>
      <c r="W3110" s="281">
        <v>-20</v>
      </c>
      <c r="X3110" s="281" t="s">
        <v>1574</v>
      </c>
      <c r="AA3110" s="281">
        <v>-1</v>
      </c>
      <c r="AB3110" s="281" t="s">
        <v>7787</v>
      </c>
      <c r="AC3110" s="303">
        <v>44871</v>
      </c>
      <c r="AD3110" s="281" t="s">
        <v>11542</v>
      </c>
      <c r="AE3110" s="281" t="s">
        <v>1645</v>
      </c>
      <c r="AF3110" s="281" t="s">
        <v>266</v>
      </c>
      <c r="AG3110" s="281" t="s">
        <v>5485</v>
      </c>
      <c r="AH3110" s="281" t="s">
        <v>8345</v>
      </c>
      <c r="AI3110" s="281" t="s">
        <v>5487</v>
      </c>
      <c r="AJ3110" s="281" t="s">
        <v>11199</v>
      </c>
      <c r="AN3110" s="303">
        <v>44073</v>
      </c>
      <c r="AP3110" s="284">
        <f t="shared" si="439"/>
        <v>3103</v>
      </c>
      <c r="AQ3110" s="284" t="str">
        <f t="shared" si="440"/>
        <v>小林千暉1</v>
      </c>
      <c r="AR3110" s="284" t="str">
        <f t="shared" si="441"/>
        <v>こばやしちあき1</v>
      </c>
      <c r="AS3110" s="284">
        <f t="shared" si="442"/>
        <v>1710458</v>
      </c>
      <c r="AT3110" s="284" t="str">
        <f t="shared" si="435"/>
        <v>小林千暉</v>
      </c>
      <c r="AU3110" s="284">
        <f>IF(AT3110="","",COUNTIF(AT$8:AT3110,AT3110))</f>
        <v>1</v>
      </c>
      <c r="AV3110" s="284" t="str">
        <f t="shared" si="436"/>
        <v>こばやしちあき</v>
      </c>
      <c r="AW3110" s="284">
        <f>IF(AV3110="","",COUNTIF(AV$8:AV3110,AV3110))</f>
        <v>1</v>
      </c>
      <c r="AX3110" s="284" t="str">
        <f t="shared" si="434"/>
        <v/>
      </c>
      <c r="AY3110" s="284" t="str">
        <f t="shared" si="437"/>
        <v/>
      </c>
      <c r="AZ3110" s="284" t="str">
        <f t="shared" si="438"/>
        <v/>
      </c>
    </row>
    <row r="3111" spans="1:52" ht="18" customHeight="1">
      <c r="A3111" s="281">
        <v>1710476</v>
      </c>
      <c r="B3111" s="281" t="s">
        <v>6263</v>
      </c>
      <c r="C3111" s="281" t="s">
        <v>9422</v>
      </c>
      <c r="D3111" s="281" t="s">
        <v>2282</v>
      </c>
      <c r="E3111" s="281" t="s">
        <v>2397</v>
      </c>
      <c r="F3111" s="281">
        <v>2</v>
      </c>
      <c r="G3111" s="281" t="s">
        <v>282</v>
      </c>
      <c r="H3111" s="303">
        <v>39328</v>
      </c>
      <c r="I3111" s="281">
        <v>24</v>
      </c>
      <c r="J3111" s="281" t="s">
        <v>260</v>
      </c>
      <c r="K3111" s="281">
        <v>267</v>
      </c>
      <c r="L3111" s="281" t="s">
        <v>328</v>
      </c>
      <c r="M3111" s="281">
        <v>2043</v>
      </c>
      <c r="N3111" s="281" t="s">
        <v>8344</v>
      </c>
      <c r="O3111" s="281">
        <v>3</v>
      </c>
      <c r="P3111" s="281" t="s">
        <v>11640</v>
      </c>
      <c r="W3111" s="281">
        <v>-20</v>
      </c>
      <c r="X3111" s="281" t="s">
        <v>1574</v>
      </c>
      <c r="AA3111" s="281">
        <v>-1</v>
      </c>
      <c r="AB3111" s="281" t="s">
        <v>7787</v>
      </c>
      <c r="AC3111" s="303">
        <v>44871</v>
      </c>
      <c r="AD3111" s="281" t="s">
        <v>11542</v>
      </c>
      <c r="AE3111" s="281" t="s">
        <v>1645</v>
      </c>
      <c r="AF3111" s="281" t="s">
        <v>266</v>
      </c>
      <c r="AG3111" s="281" t="s">
        <v>5485</v>
      </c>
      <c r="AH3111" s="281" t="s">
        <v>8345</v>
      </c>
      <c r="AI3111" s="281" t="s">
        <v>5487</v>
      </c>
      <c r="AJ3111" s="281" t="s">
        <v>11199</v>
      </c>
      <c r="AN3111" s="303">
        <v>44073</v>
      </c>
      <c r="AP3111" s="284">
        <f t="shared" si="439"/>
        <v>3104</v>
      </c>
      <c r="AQ3111" s="284" t="str">
        <f t="shared" si="440"/>
        <v>宮本史織1</v>
      </c>
      <c r="AR3111" s="284" t="str">
        <f t="shared" si="441"/>
        <v>みやもとしおり1</v>
      </c>
      <c r="AS3111" s="284">
        <f t="shared" si="442"/>
        <v>1710476</v>
      </c>
      <c r="AT3111" s="284" t="str">
        <f t="shared" si="435"/>
        <v>宮本史織</v>
      </c>
      <c r="AU3111" s="284">
        <f>IF(AT3111="","",COUNTIF(AT$8:AT3111,AT3111))</f>
        <v>1</v>
      </c>
      <c r="AV3111" s="284" t="str">
        <f t="shared" si="436"/>
        <v>みやもとしおり</v>
      </c>
      <c r="AW3111" s="284">
        <f>IF(AV3111="","",COUNTIF(AV$8:AV3111,AV3111))</f>
        <v>1</v>
      </c>
      <c r="AX3111" s="284" t="str">
        <f t="shared" si="434"/>
        <v/>
      </c>
      <c r="AY3111" s="284" t="str">
        <f t="shared" si="437"/>
        <v/>
      </c>
      <c r="AZ3111" s="284" t="str">
        <f t="shared" si="438"/>
        <v/>
      </c>
    </row>
    <row r="3112" spans="1:52" ht="18" customHeight="1">
      <c r="A3112" s="281">
        <v>1763216</v>
      </c>
      <c r="B3112" s="281" t="s">
        <v>364</v>
      </c>
      <c r="C3112" s="281" t="s">
        <v>8914</v>
      </c>
      <c r="D3112" s="281" t="s">
        <v>366</v>
      </c>
      <c r="E3112" s="281" t="s">
        <v>6918</v>
      </c>
      <c r="F3112" s="281">
        <v>2</v>
      </c>
      <c r="G3112" s="281" t="s">
        <v>282</v>
      </c>
      <c r="H3112" s="303">
        <v>39332</v>
      </c>
      <c r="I3112" s="281">
        <v>24</v>
      </c>
      <c r="J3112" s="281" t="s">
        <v>260</v>
      </c>
      <c r="K3112" s="281">
        <v>267</v>
      </c>
      <c r="L3112" s="281" t="s">
        <v>328</v>
      </c>
      <c r="M3112" s="281">
        <v>2031</v>
      </c>
      <c r="N3112" s="281" t="s">
        <v>5775</v>
      </c>
      <c r="O3112" s="281">
        <v>2</v>
      </c>
      <c r="P3112" s="281" t="s">
        <v>303</v>
      </c>
      <c r="W3112" s="281">
        <v>-20</v>
      </c>
      <c r="X3112" s="281" t="s">
        <v>1574</v>
      </c>
      <c r="AA3112" s="281">
        <v>-1</v>
      </c>
      <c r="AB3112" s="281" t="s">
        <v>7787</v>
      </c>
      <c r="AC3112" s="303">
        <v>44871</v>
      </c>
      <c r="AD3112" s="281" t="s">
        <v>11542</v>
      </c>
      <c r="AN3112" s="303">
        <v>44713</v>
      </c>
      <c r="AP3112" s="284">
        <f t="shared" si="439"/>
        <v>3105</v>
      </c>
      <c r="AQ3112" s="284" t="str">
        <f t="shared" si="440"/>
        <v>小池楓花1</v>
      </c>
      <c r="AR3112" s="284" t="str">
        <f t="shared" si="441"/>
        <v>こいけふうか1</v>
      </c>
      <c r="AS3112" s="284">
        <f t="shared" si="442"/>
        <v>1763216</v>
      </c>
      <c r="AT3112" s="284" t="str">
        <f t="shared" si="435"/>
        <v>小池楓花</v>
      </c>
      <c r="AU3112" s="284">
        <f>IF(AT3112="","",COUNTIF(AT$8:AT3112,AT3112))</f>
        <v>1</v>
      </c>
      <c r="AV3112" s="284" t="str">
        <f t="shared" si="436"/>
        <v>こいけふうか</v>
      </c>
      <c r="AW3112" s="284">
        <f>IF(AV3112="","",COUNTIF(AV$8:AV3112,AV3112))</f>
        <v>1</v>
      </c>
      <c r="AX3112" s="284" t="str">
        <f t="shared" si="434"/>
        <v/>
      </c>
      <c r="AY3112" s="284" t="str">
        <f t="shared" si="437"/>
        <v/>
      </c>
      <c r="AZ3112" s="284" t="str">
        <f t="shared" si="438"/>
        <v/>
      </c>
    </row>
    <row r="3113" spans="1:52" ht="18" customHeight="1">
      <c r="A3113" s="281">
        <v>1710461</v>
      </c>
      <c r="B3113" s="281" t="s">
        <v>892</v>
      </c>
      <c r="C3113" s="281" t="s">
        <v>9423</v>
      </c>
      <c r="D3113" s="281" t="s">
        <v>894</v>
      </c>
      <c r="E3113" s="281" t="s">
        <v>6359</v>
      </c>
      <c r="F3113" s="281">
        <v>1</v>
      </c>
      <c r="G3113" s="281" t="s">
        <v>259</v>
      </c>
      <c r="H3113" s="303">
        <v>39352</v>
      </c>
      <c r="I3113" s="281">
        <v>24</v>
      </c>
      <c r="J3113" s="281" t="s">
        <v>260</v>
      </c>
      <c r="K3113" s="281">
        <v>267</v>
      </c>
      <c r="L3113" s="281" t="s">
        <v>328</v>
      </c>
      <c r="M3113" s="281">
        <v>2043</v>
      </c>
      <c r="N3113" s="281" t="s">
        <v>8344</v>
      </c>
      <c r="O3113" s="281">
        <v>3</v>
      </c>
      <c r="P3113" s="281" t="s">
        <v>11640</v>
      </c>
      <c r="W3113" s="281">
        <v>-20</v>
      </c>
      <c r="X3113" s="281" t="s">
        <v>1574</v>
      </c>
      <c r="AA3113" s="281">
        <v>-1</v>
      </c>
      <c r="AB3113" s="281" t="s">
        <v>7787</v>
      </c>
      <c r="AC3113" s="303">
        <v>44871</v>
      </c>
      <c r="AD3113" s="281" t="s">
        <v>11542</v>
      </c>
      <c r="AE3113" s="281" t="s">
        <v>1645</v>
      </c>
      <c r="AF3113" s="281" t="s">
        <v>266</v>
      </c>
      <c r="AG3113" s="281" t="s">
        <v>5485</v>
      </c>
      <c r="AH3113" s="281" t="s">
        <v>8345</v>
      </c>
      <c r="AI3113" s="281" t="s">
        <v>5487</v>
      </c>
      <c r="AJ3113" s="281" t="s">
        <v>11199</v>
      </c>
      <c r="AN3113" s="303">
        <v>44073</v>
      </c>
      <c r="AP3113" s="284">
        <f t="shared" si="439"/>
        <v>3106</v>
      </c>
      <c r="AQ3113" s="284" t="str">
        <f t="shared" si="440"/>
        <v>丸山志文1</v>
      </c>
      <c r="AR3113" s="284" t="str">
        <f t="shared" si="441"/>
        <v>まるやましもん1</v>
      </c>
      <c r="AS3113" s="284">
        <f t="shared" si="442"/>
        <v>1710461</v>
      </c>
      <c r="AT3113" s="284" t="str">
        <f t="shared" si="435"/>
        <v>丸山志文</v>
      </c>
      <c r="AU3113" s="284">
        <f>IF(AT3113="","",COUNTIF(AT$8:AT3113,AT3113))</f>
        <v>1</v>
      </c>
      <c r="AV3113" s="284" t="str">
        <f t="shared" si="436"/>
        <v>まるやましもん</v>
      </c>
      <c r="AW3113" s="284">
        <f>IF(AV3113="","",COUNTIF(AV$8:AV3113,AV3113))</f>
        <v>1</v>
      </c>
      <c r="AX3113" s="284" t="str">
        <f t="shared" si="434"/>
        <v/>
      </c>
      <c r="AY3113" s="284" t="str">
        <f t="shared" si="437"/>
        <v/>
      </c>
      <c r="AZ3113" s="284" t="str">
        <f t="shared" si="438"/>
        <v/>
      </c>
    </row>
    <row r="3114" spans="1:52" ht="18" customHeight="1">
      <c r="A3114" s="281">
        <v>1710462</v>
      </c>
      <c r="B3114" s="281" t="s">
        <v>6153</v>
      </c>
      <c r="C3114" s="281" t="s">
        <v>9424</v>
      </c>
      <c r="D3114" s="281" t="s">
        <v>5392</v>
      </c>
      <c r="E3114" s="281" t="s">
        <v>6137</v>
      </c>
      <c r="F3114" s="281">
        <v>2</v>
      </c>
      <c r="G3114" s="281" t="s">
        <v>282</v>
      </c>
      <c r="H3114" s="303">
        <v>39353</v>
      </c>
      <c r="I3114" s="281">
        <v>24</v>
      </c>
      <c r="J3114" s="281" t="s">
        <v>260</v>
      </c>
      <c r="K3114" s="281">
        <v>267</v>
      </c>
      <c r="L3114" s="281" t="s">
        <v>328</v>
      </c>
      <c r="M3114" s="281">
        <v>2043</v>
      </c>
      <c r="N3114" s="281" t="s">
        <v>8344</v>
      </c>
      <c r="O3114" s="281">
        <v>3</v>
      </c>
      <c r="P3114" s="281" t="s">
        <v>11640</v>
      </c>
      <c r="W3114" s="281">
        <v>-20</v>
      </c>
      <c r="X3114" s="281" t="s">
        <v>1574</v>
      </c>
      <c r="AA3114" s="281">
        <v>-1</v>
      </c>
      <c r="AB3114" s="281" t="s">
        <v>7787</v>
      </c>
      <c r="AC3114" s="303">
        <v>44871</v>
      </c>
      <c r="AD3114" s="281" t="s">
        <v>11542</v>
      </c>
      <c r="AE3114" s="281" t="s">
        <v>1645</v>
      </c>
      <c r="AF3114" s="281" t="s">
        <v>266</v>
      </c>
      <c r="AG3114" s="281" t="s">
        <v>5485</v>
      </c>
      <c r="AH3114" s="281" t="s">
        <v>8345</v>
      </c>
      <c r="AI3114" s="281" t="s">
        <v>5487</v>
      </c>
      <c r="AJ3114" s="281" t="s">
        <v>11199</v>
      </c>
      <c r="AN3114" s="303">
        <v>44073</v>
      </c>
      <c r="AP3114" s="284">
        <f t="shared" si="439"/>
        <v>3107</v>
      </c>
      <c r="AQ3114" s="284" t="str">
        <f t="shared" si="440"/>
        <v>宮﨑理乃1</v>
      </c>
      <c r="AR3114" s="284" t="str">
        <f t="shared" si="441"/>
        <v>みやざきりの1</v>
      </c>
      <c r="AS3114" s="284">
        <f t="shared" si="442"/>
        <v>1710462</v>
      </c>
      <c r="AT3114" s="284" t="str">
        <f t="shared" si="435"/>
        <v>宮﨑理乃</v>
      </c>
      <c r="AU3114" s="284">
        <f>IF(AT3114="","",COUNTIF(AT$8:AT3114,AT3114))</f>
        <v>1</v>
      </c>
      <c r="AV3114" s="284" t="str">
        <f t="shared" si="436"/>
        <v>みやざきりの</v>
      </c>
      <c r="AW3114" s="284">
        <f>IF(AV3114="","",COUNTIF(AV$8:AV3114,AV3114))</f>
        <v>1</v>
      </c>
      <c r="AX3114" s="284" t="str">
        <f t="shared" si="434"/>
        <v/>
      </c>
      <c r="AY3114" s="284" t="str">
        <f t="shared" si="437"/>
        <v/>
      </c>
      <c r="AZ3114" s="284" t="str">
        <f t="shared" si="438"/>
        <v/>
      </c>
    </row>
    <row r="3115" spans="1:52" ht="18" customHeight="1">
      <c r="A3115" s="281">
        <v>1710470</v>
      </c>
      <c r="B3115" s="281" t="s">
        <v>3873</v>
      </c>
      <c r="C3115" s="281" t="s">
        <v>7558</v>
      </c>
      <c r="D3115" s="281" t="s">
        <v>3875</v>
      </c>
      <c r="E3115" s="281" t="s">
        <v>6272</v>
      </c>
      <c r="F3115" s="281">
        <v>2</v>
      </c>
      <c r="G3115" s="281" t="s">
        <v>282</v>
      </c>
      <c r="H3115" s="303">
        <v>39372</v>
      </c>
      <c r="I3115" s="281">
        <v>24</v>
      </c>
      <c r="J3115" s="281" t="s">
        <v>260</v>
      </c>
      <c r="K3115" s="281">
        <v>267</v>
      </c>
      <c r="L3115" s="281" t="s">
        <v>328</v>
      </c>
      <c r="M3115" s="281">
        <v>2043</v>
      </c>
      <c r="N3115" s="281" t="s">
        <v>8344</v>
      </c>
      <c r="O3115" s="281">
        <v>3</v>
      </c>
      <c r="P3115" s="281" t="s">
        <v>11640</v>
      </c>
      <c r="W3115" s="281">
        <v>-20</v>
      </c>
      <c r="X3115" s="281" t="s">
        <v>1574</v>
      </c>
      <c r="AA3115" s="281">
        <v>-1</v>
      </c>
      <c r="AB3115" s="281" t="s">
        <v>7787</v>
      </c>
      <c r="AC3115" s="303">
        <v>44871</v>
      </c>
      <c r="AD3115" s="281" t="s">
        <v>11542</v>
      </c>
      <c r="AE3115" s="281" t="s">
        <v>1645</v>
      </c>
      <c r="AF3115" s="281" t="s">
        <v>266</v>
      </c>
      <c r="AG3115" s="281" t="s">
        <v>5485</v>
      </c>
      <c r="AH3115" s="281" t="s">
        <v>8345</v>
      </c>
      <c r="AI3115" s="281" t="s">
        <v>5487</v>
      </c>
      <c r="AJ3115" s="281" t="s">
        <v>11199</v>
      </c>
      <c r="AN3115" s="303">
        <v>44073</v>
      </c>
      <c r="AP3115" s="284">
        <f t="shared" si="439"/>
        <v>3108</v>
      </c>
      <c r="AQ3115" s="284" t="str">
        <f t="shared" si="440"/>
        <v>牛山愛菜1</v>
      </c>
      <c r="AR3115" s="284" t="str">
        <f t="shared" si="441"/>
        <v>うしやまあいな1</v>
      </c>
      <c r="AS3115" s="284">
        <f t="shared" si="442"/>
        <v>1710470</v>
      </c>
      <c r="AT3115" s="284" t="str">
        <f t="shared" si="435"/>
        <v>牛山愛菜</v>
      </c>
      <c r="AU3115" s="284">
        <f>IF(AT3115="","",COUNTIF(AT$8:AT3115,AT3115))</f>
        <v>1</v>
      </c>
      <c r="AV3115" s="284" t="str">
        <f t="shared" si="436"/>
        <v>うしやまあいな</v>
      </c>
      <c r="AW3115" s="284">
        <f>IF(AV3115="","",COUNTIF(AV$8:AV3115,AV3115))</f>
        <v>1</v>
      </c>
      <c r="AX3115" s="284" t="str">
        <f t="shared" si="434"/>
        <v/>
      </c>
      <c r="AY3115" s="284" t="str">
        <f t="shared" si="437"/>
        <v/>
      </c>
      <c r="AZ3115" s="284" t="str">
        <f t="shared" si="438"/>
        <v/>
      </c>
    </row>
    <row r="3116" spans="1:52" ht="18" customHeight="1">
      <c r="A3116" s="281">
        <v>1710466</v>
      </c>
      <c r="B3116" s="281" t="s">
        <v>407</v>
      </c>
      <c r="C3116" s="281" t="s">
        <v>4494</v>
      </c>
      <c r="D3116" s="281" t="s">
        <v>1405</v>
      </c>
      <c r="E3116" s="281" t="s">
        <v>5527</v>
      </c>
      <c r="F3116" s="281">
        <v>2</v>
      </c>
      <c r="G3116" s="281" t="s">
        <v>282</v>
      </c>
      <c r="H3116" s="303">
        <v>39465</v>
      </c>
      <c r="I3116" s="281">
        <v>24</v>
      </c>
      <c r="J3116" s="281" t="s">
        <v>260</v>
      </c>
      <c r="K3116" s="281">
        <v>267</v>
      </c>
      <c r="L3116" s="281" t="s">
        <v>328</v>
      </c>
      <c r="M3116" s="281">
        <v>2043</v>
      </c>
      <c r="N3116" s="281" t="s">
        <v>8344</v>
      </c>
      <c r="O3116" s="281">
        <v>3</v>
      </c>
      <c r="P3116" s="281" t="s">
        <v>11640</v>
      </c>
      <c r="W3116" s="281">
        <v>-20</v>
      </c>
      <c r="X3116" s="281" t="s">
        <v>1574</v>
      </c>
      <c r="AA3116" s="281">
        <v>-1</v>
      </c>
      <c r="AB3116" s="281" t="s">
        <v>7787</v>
      </c>
      <c r="AC3116" s="303">
        <v>44871</v>
      </c>
      <c r="AD3116" s="281" t="s">
        <v>11542</v>
      </c>
      <c r="AE3116" s="281" t="s">
        <v>1645</v>
      </c>
      <c r="AF3116" s="281" t="s">
        <v>266</v>
      </c>
      <c r="AG3116" s="281" t="s">
        <v>5485</v>
      </c>
      <c r="AH3116" s="281" t="s">
        <v>8345</v>
      </c>
      <c r="AI3116" s="281" t="s">
        <v>5487</v>
      </c>
      <c r="AJ3116" s="281" t="s">
        <v>11199</v>
      </c>
      <c r="AN3116" s="303">
        <v>44073</v>
      </c>
      <c r="AP3116" s="284">
        <f t="shared" si="439"/>
        <v>3109</v>
      </c>
      <c r="AQ3116" s="284" t="str">
        <f t="shared" si="440"/>
        <v>田中萌花1</v>
      </c>
      <c r="AR3116" s="284" t="str">
        <f t="shared" si="441"/>
        <v>たなかほのか1</v>
      </c>
      <c r="AS3116" s="284">
        <f t="shared" si="442"/>
        <v>1710466</v>
      </c>
      <c r="AT3116" s="284" t="str">
        <f t="shared" si="435"/>
        <v>田中萌花</v>
      </c>
      <c r="AU3116" s="284">
        <f>IF(AT3116="","",COUNTIF(AT$8:AT3116,AT3116))</f>
        <v>1</v>
      </c>
      <c r="AV3116" s="284" t="str">
        <f t="shared" si="436"/>
        <v>たなかほのか</v>
      </c>
      <c r="AW3116" s="284">
        <f>IF(AV3116="","",COUNTIF(AV$8:AV3116,AV3116))</f>
        <v>1</v>
      </c>
      <c r="AX3116" s="284" t="str">
        <f t="shared" si="434"/>
        <v/>
      </c>
      <c r="AY3116" s="284" t="str">
        <f t="shared" si="437"/>
        <v/>
      </c>
      <c r="AZ3116" s="284" t="str">
        <f t="shared" si="438"/>
        <v/>
      </c>
    </row>
    <row r="3117" spans="1:52" ht="18" customHeight="1">
      <c r="A3117" s="281">
        <v>1710477</v>
      </c>
      <c r="B3117" s="281" t="s">
        <v>2797</v>
      </c>
      <c r="C3117" s="281" t="s">
        <v>9425</v>
      </c>
      <c r="D3117" s="281" t="s">
        <v>2799</v>
      </c>
      <c r="E3117" s="281" t="s">
        <v>3385</v>
      </c>
      <c r="F3117" s="281">
        <v>1</v>
      </c>
      <c r="G3117" s="281" t="s">
        <v>259</v>
      </c>
      <c r="H3117" s="303">
        <v>39513</v>
      </c>
      <c r="I3117" s="281">
        <v>24</v>
      </c>
      <c r="J3117" s="281" t="s">
        <v>260</v>
      </c>
      <c r="K3117" s="281">
        <v>267</v>
      </c>
      <c r="L3117" s="281" t="s">
        <v>328</v>
      </c>
      <c r="M3117" s="281">
        <v>2043</v>
      </c>
      <c r="N3117" s="281" t="s">
        <v>8344</v>
      </c>
      <c r="O3117" s="281">
        <v>3</v>
      </c>
      <c r="P3117" s="281" t="s">
        <v>11640</v>
      </c>
      <c r="W3117" s="281">
        <v>-20</v>
      </c>
      <c r="X3117" s="281" t="s">
        <v>1574</v>
      </c>
      <c r="AA3117" s="281">
        <v>-1</v>
      </c>
      <c r="AB3117" s="281" t="s">
        <v>7787</v>
      </c>
      <c r="AC3117" s="303">
        <v>44871</v>
      </c>
      <c r="AD3117" s="281" t="s">
        <v>11542</v>
      </c>
      <c r="AE3117" s="281" t="s">
        <v>1645</v>
      </c>
      <c r="AF3117" s="281" t="s">
        <v>266</v>
      </c>
      <c r="AG3117" s="281" t="s">
        <v>5485</v>
      </c>
      <c r="AH3117" s="281" t="s">
        <v>8345</v>
      </c>
      <c r="AI3117" s="281" t="s">
        <v>5487</v>
      </c>
      <c r="AJ3117" s="281" t="s">
        <v>11199</v>
      </c>
      <c r="AN3117" s="303">
        <v>44073</v>
      </c>
      <c r="AP3117" s="284">
        <f t="shared" si="439"/>
        <v>3110</v>
      </c>
      <c r="AQ3117" s="284" t="str">
        <f t="shared" si="440"/>
        <v>森本馨太1</v>
      </c>
      <c r="AR3117" s="284" t="str">
        <f t="shared" si="441"/>
        <v>もりもとけいた1</v>
      </c>
      <c r="AS3117" s="284">
        <f t="shared" si="442"/>
        <v>1710477</v>
      </c>
      <c r="AT3117" s="284" t="str">
        <f t="shared" si="435"/>
        <v>森本馨太</v>
      </c>
      <c r="AU3117" s="284">
        <f>IF(AT3117="","",COUNTIF(AT$8:AT3117,AT3117))</f>
        <v>1</v>
      </c>
      <c r="AV3117" s="284" t="str">
        <f t="shared" si="436"/>
        <v>もりもとけいた</v>
      </c>
      <c r="AW3117" s="284">
        <f>IF(AV3117="","",COUNTIF(AV$8:AV3117,AV3117))</f>
        <v>1</v>
      </c>
      <c r="AX3117" s="284" t="str">
        <f t="shared" si="434"/>
        <v/>
      </c>
      <c r="AY3117" s="284" t="str">
        <f t="shared" si="437"/>
        <v/>
      </c>
      <c r="AZ3117" s="284" t="str">
        <f t="shared" si="438"/>
        <v/>
      </c>
    </row>
    <row r="3118" spans="1:52" ht="18" customHeight="1">
      <c r="A3118" s="281">
        <v>1710467</v>
      </c>
      <c r="B3118" s="281" t="s">
        <v>4427</v>
      </c>
      <c r="C3118" s="281" t="s">
        <v>9426</v>
      </c>
      <c r="D3118" s="281" t="s">
        <v>4429</v>
      </c>
      <c r="E3118" s="281" t="s">
        <v>8903</v>
      </c>
      <c r="F3118" s="281">
        <v>2</v>
      </c>
      <c r="G3118" s="281" t="s">
        <v>282</v>
      </c>
      <c r="H3118" s="303">
        <v>39527</v>
      </c>
      <c r="I3118" s="281">
        <v>24</v>
      </c>
      <c r="J3118" s="281" t="s">
        <v>260</v>
      </c>
      <c r="K3118" s="281">
        <v>267</v>
      </c>
      <c r="L3118" s="281" t="s">
        <v>328</v>
      </c>
      <c r="M3118" s="281">
        <v>2043</v>
      </c>
      <c r="N3118" s="281" t="s">
        <v>8344</v>
      </c>
      <c r="O3118" s="281">
        <v>3</v>
      </c>
      <c r="P3118" s="281" t="s">
        <v>11640</v>
      </c>
      <c r="W3118" s="281">
        <v>-20</v>
      </c>
      <c r="X3118" s="281" t="s">
        <v>1574</v>
      </c>
      <c r="AA3118" s="281">
        <v>-1</v>
      </c>
      <c r="AB3118" s="281" t="s">
        <v>7787</v>
      </c>
      <c r="AC3118" s="303">
        <v>44871</v>
      </c>
      <c r="AD3118" s="281" t="s">
        <v>11542</v>
      </c>
      <c r="AE3118" s="281" t="s">
        <v>1645</v>
      </c>
      <c r="AF3118" s="281" t="s">
        <v>266</v>
      </c>
      <c r="AG3118" s="281" t="s">
        <v>5485</v>
      </c>
      <c r="AH3118" s="281" t="s">
        <v>8345</v>
      </c>
      <c r="AI3118" s="281" t="s">
        <v>5487</v>
      </c>
      <c r="AJ3118" s="281" t="s">
        <v>11199</v>
      </c>
      <c r="AN3118" s="303">
        <v>44073</v>
      </c>
      <c r="AP3118" s="284">
        <f t="shared" si="439"/>
        <v>3111</v>
      </c>
      <c r="AQ3118" s="284" t="str">
        <f t="shared" si="440"/>
        <v>平林姫花1</v>
      </c>
      <c r="AR3118" s="284" t="str">
        <f t="shared" si="441"/>
        <v>ひらばやしひめか1</v>
      </c>
      <c r="AS3118" s="284">
        <f t="shared" si="442"/>
        <v>1710467</v>
      </c>
      <c r="AT3118" s="284" t="str">
        <f t="shared" si="435"/>
        <v>平林姫花</v>
      </c>
      <c r="AU3118" s="284">
        <f>IF(AT3118="","",COUNTIF(AT$8:AT3118,AT3118))</f>
        <v>1</v>
      </c>
      <c r="AV3118" s="284" t="str">
        <f t="shared" si="436"/>
        <v>ひらばやしひめか</v>
      </c>
      <c r="AW3118" s="284">
        <f>IF(AV3118="","",COUNTIF(AV$8:AV3118,AV3118))</f>
        <v>1</v>
      </c>
      <c r="AX3118" s="284" t="str">
        <f t="shared" si="434"/>
        <v/>
      </c>
      <c r="AY3118" s="284" t="str">
        <f t="shared" si="437"/>
        <v/>
      </c>
      <c r="AZ3118" s="284" t="str">
        <f t="shared" si="438"/>
        <v/>
      </c>
    </row>
    <row r="3119" spans="1:52" ht="18" customHeight="1">
      <c r="A3119" s="281">
        <v>1764150</v>
      </c>
      <c r="B3119" s="281" t="s">
        <v>9427</v>
      </c>
      <c r="C3119" s="281" t="s">
        <v>9428</v>
      </c>
      <c r="D3119" s="281" t="s">
        <v>9429</v>
      </c>
      <c r="E3119" s="281" t="s">
        <v>5933</v>
      </c>
      <c r="F3119" s="281">
        <v>1</v>
      </c>
      <c r="G3119" s="281" t="s">
        <v>259</v>
      </c>
      <c r="H3119" s="303">
        <v>37802</v>
      </c>
      <c r="I3119" s="281">
        <v>24</v>
      </c>
      <c r="J3119" s="281" t="s">
        <v>260</v>
      </c>
      <c r="K3119" s="281">
        <v>275</v>
      </c>
      <c r="L3119" s="281" t="s">
        <v>273</v>
      </c>
      <c r="M3119" s="281">
        <v>2083</v>
      </c>
      <c r="N3119" s="281" t="s">
        <v>2285</v>
      </c>
      <c r="O3119" s="281">
        <v>1</v>
      </c>
      <c r="P3119" s="281" t="s">
        <v>11177</v>
      </c>
      <c r="W3119" s="281">
        <v>-20</v>
      </c>
      <c r="X3119" s="281" t="s">
        <v>1574</v>
      </c>
      <c r="AA3119" s="281">
        <v>-1</v>
      </c>
      <c r="AB3119" s="281" t="s">
        <v>7787</v>
      </c>
      <c r="AC3119" s="303">
        <v>44878</v>
      </c>
      <c r="AD3119" s="281" t="s">
        <v>11286</v>
      </c>
      <c r="AE3119" s="281" t="s">
        <v>2514</v>
      </c>
      <c r="AF3119" s="281" t="s">
        <v>266</v>
      </c>
      <c r="AG3119" s="281" t="s">
        <v>2515</v>
      </c>
      <c r="AH3119" s="281" t="s">
        <v>2516</v>
      </c>
      <c r="AI3119" s="281" t="s">
        <v>2517</v>
      </c>
      <c r="AN3119" s="303">
        <v>44715</v>
      </c>
      <c r="AP3119" s="284">
        <f t="shared" si="439"/>
        <v>3112</v>
      </c>
      <c r="AQ3119" s="284" t="str">
        <f t="shared" si="440"/>
        <v>永野郁巳1</v>
      </c>
      <c r="AR3119" s="284" t="str">
        <f t="shared" si="441"/>
        <v>ながのいくみ1</v>
      </c>
      <c r="AS3119" s="284">
        <f t="shared" si="442"/>
        <v>1764150</v>
      </c>
      <c r="AT3119" s="284" t="str">
        <f t="shared" si="435"/>
        <v>永野郁巳</v>
      </c>
      <c r="AU3119" s="284">
        <f>IF(AT3119="","",COUNTIF(AT$8:AT3119,AT3119))</f>
        <v>1</v>
      </c>
      <c r="AV3119" s="284" t="str">
        <f t="shared" si="436"/>
        <v>ながのいくみ</v>
      </c>
      <c r="AW3119" s="284">
        <f>IF(AV3119="","",COUNTIF(AV$8:AV3119,AV3119))</f>
        <v>1</v>
      </c>
      <c r="AX3119" s="284" t="str">
        <f t="shared" si="434"/>
        <v/>
      </c>
      <c r="AY3119" s="284" t="str">
        <f t="shared" si="437"/>
        <v/>
      </c>
      <c r="AZ3119" s="284" t="str">
        <f t="shared" si="438"/>
        <v/>
      </c>
    </row>
    <row r="3120" spans="1:52" ht="18" customHeight="1">
      <c r="A3120" s="281">
        <v>1782870</v>
      </c>
      <c r="B3120" s="281" t="s">
        <v>4381</v>
      </c>
      <c r="C3120" s="281" t="s">
        <v>2909</v>
      </c>
      <c r="D3120" s="281" t="s">
        <v>4383</v>
      </c>
      <c r="E3120" s="281" t="s">
        <v>2910</v>
      </c>
      <c r="F3120" s="281">
        <v>2</v>
      </c>
      <c r="G3120" s="281" t="s">
        <v>282</v>
      </c>
      <c r="H3120" s="303">
        <v>19947</v>
      </c>
      <c r="I3120" s="281">
        <v>24</v>
      </c>
      <c r="J3120" s="281" t="s">
        <v>260</v>
      </c>
      <c r="K3120" s="281">
        <v>280</v>
      </c>
      <c r="L3120" s="281" t="s">
        <v>334</v>
      </c>
      <c r="M3120" s="281">
        <v>2121</v>
      </c>
      <c r="N3120" s="281" t="s">
        <v>334</v>
      </c>
      <c r="O3120" s="281">
        <v>0</v>
      </c>
      <c r="P3120" s="281" t="s">
        <v>262</v>
      </c>
      <c r="Q3120" s="281">
        <v>0</v>
      </c>
      <c r="S3120" s="281">
        <v>0</v>
      </c>
      <c r="U3120" s="281" t="s">
        <v>10929</v>
      </c>
      <c r="W3120" s="281">
        <v>-20</v>
      </c>
      <c r="X3120" s="281" t="s">
        <v>1574</v>
      </c>
      <c r="AA3120" s="281">
        <v>-1</v>
      </c>
      <c r="AB3120" s="281" t="s">
        <v>7787</v>
      </c>
      <c r="AC3120" s="303">
        <v>44885</v>
      </c>
      <c r="AD3120" s="281" t="s">
        <v>11288</v>
      </c>
      <c r="AE3120" s="281" t="s">
        <v>9430</v>
      </c>
      <c r="AF3120" s="281" t="s">
        <v>266</v>
      </c>
      <c r="AG3120" s="281" t="s">
        <v>9431</v>
      </c>
      <c r="AI3120" s="281" t="s">
        <v>9432</v>
      </c>
      <c r="AN3120" s="303">
        <v>44854</v>
      </c>
      <c r="AP3120" s="284">
        <f t="shared" si="439"/>
        <v>3113</v>
      </c>
      <c r="AQ3120" s="284" t="str">
        <f t="shared" si="440"/>
        <v>片桐多美子1</v>
      </c>
      <c r="AR3120" s="284" t="str">
        <f t="shared" si="441"/>
        <v>かたぎりたみこ1</v>
      </c>
      <c r="AS3120" s="284">
        <f t="shared" si="442"/>
        <v>1782870</v>
      </c>
      <c r="AT3120" s="284" t="str">
        <f t="shared" si="435"/>
        <v>片桐多美子</v>
      </c>
      <c r="AU3120" s="284">
        <f>IF(AT3120="","",COUNTIF(AT$8:AT3120,AT3120))</f>
        <v>1</v>
      </c>
      <c r="AV3120" s="284" t="str">
        <f t="shared" si="436"/>
        <v>かたぎりたみこ</v>
      </c>
      <c r="AW3120" s="284">
        <f>IF(AV3120="","",COUNTIF(AV$8:AV3120,AV3120))</f>
        <v>1</v>
      </c>
      <c r="AX3120" s="284" t="str">
        <f t="shared" si="434"/>
        <v/>
      </c>
      <c r="AY3120" s="284" t="str">
        <f t="shared" si="437"/>
        <v/>
      </c>
      <c r="AZ3120" s="284" t="str">
        <f t="shared" si="438"/>
        <v/>
      </c>
    </row>
    <row r="3121" spans="1:52" ht="18" customHeight="1">
      <c r="A3121" s="281">
        <v>1550942</v>
      </c>
      <c r="B3121" s="281" t="s">
        <v>1316</v>
      </c>
      <c r="C3121" s="281" t="s">
        <v>9433</v>
      </c>
      <c r="D3121" s="281" t="s">
        <v>1318</v>
      </c>
      <c r="E3121" s="281" t="s">
        <v>2308</v>
      </c>
      <c r="F3121" s="281">
        <v>2</v>
      </c>
      <c r="G3121" s="281" t="s">
        <v>282</v>
      </c>
      <c r="H3121" s="303">
        <v>20704</v>
      </c>
      <c r="I3121" s="281">
        <v>24</v>
      </c>
      <c r="J3121" s="281" t="s">
        <v>260</v>
      </c>
      <c r="K3121" s="281">
        <v>275</v>
      </c>
      <c r="L3121" s="281" t="s">
        <v>273</v>
      </c>
      <c r="M3121" s="281">
        <v>2082</v>
      </c>
      <c r="N3121" s="281" t="s">
        <v>273</v>
      </c>
      <c r="O3121" s="281">
        <v>0</v>
      </c>
      <c r="P3121" s="281" t="s">
        <v>262</v>
      </c>
      <c r="Q3121" s="281">
        <v>0</v>
      </c>
      <c r="S3121" s="281">
        <v>0</v>
      </c>
      <c r="W3121" s="281">
        <v>-20</v>
      </c>
      <c r="X3121" s="281" t="s">
        <v>1574</v>
      </c>
      <c r="AA3121" s="281">
        <v>-1</v>
      </c>
      <c r="AB3121" s="281" t="s">
        <v>7787</v>
      </c>
      <c r="AC3121" s="303">
        <v>44885</v>
      </c>
      <c r="AD3121" s="281" t="s">
        <v>11288</v>
      </c>
      <c r="AE3121" s="281" t="s">
        <v>537</v>
      </c>
      <c r="AF3121" s="281" t="s">
        <v>266</v>
      </c>
      <c r="AG3121" s="281" t="s">
        <v>9434</v>
      </c>
      <c r="AH3121" s="281" t="s">
        <v>9435</v>
      </c>
      <c r="AI3121" s="281" t="s">
        <v>9436</v>
      </c>
      <c r="AN3121" s="303">
        <v>42201</v>
      </c>
      <c r="AP3121" s="284">
        <f t="shared" si="439"/>
        <v>3114</v>
      </c>
      <c r="AQ3121" s="284" t="str">
        <f t="shared" si="440"/>
        <v>花岡史子1</v>
      </c>
      <c r="AR3121" s="284" t="str">
        <f t="shared" si="441"/>
        <v>はなおかふみこ1</v>
      </c>
      <c r="AS3121" s="284">
        <f t="shared" si="442"/>
        <v>1550942</v>
      </c>
      <c r="AT3121" s="284" t="str">
        <f t="shared" si="435"/>
        <v>花岡史子</v>
      </c>
      <c r="AU3121" s="284">
        <f>IF(AT3121="","",COUNTIF(AT$8:AT3121,AT3121))</f>
        <v>1</v>
      </c>
      <c r="AV3121" s="284" t="str">
        <f t="shared" si="436"/>
        <v>はなおかふみこ</v>
      </c>
      <c r="AW3121" s="284">
        <f>IF(AV3121="","",COUNTIF(AV$8:AV3121,AV3121))</f>
        <v>1</v>
      </c>
      <c r="AX3121" s="284" t="str">
        <f t="shared" si="434"/>
        <v/>
      </c>
      <c r="AY3121" s="284" t="str">
        <f t="shared" si="437"/>
        <v/>
      </c>
      <c r="AZ3121" s="284" t="str">
        <f t="shared" si="438"/>
        <v/>
      </c>
    </row>
    <row r="3122" spans="1:52" ht="18" customHeight="1">
      <c r="A3122" s="281">
        <v>1782871</v>
      </c>
      <c r="B3122" s="281" t="s">
        <v>773</v>
      </c>
      <c r="C3122" s="281" t="s">
        <v>9437</v>
      </c>
      <c r="D3122" s="281" t="s">
        <v>775</v>
      </c>
      <c r="E3122" s="281" t="s">
        <v>9438</v>
      </c>
      <c r="F3122" s="281">
        <v>2</v>
      </c>
      <c r="G3122" s="281" t="s">
        <v>282</v>
      </c>
      <c r="H3122" s="303">
        <v>20859</v>
      </c>
      <c r="I3122" s="281">
        <v>24</v>
      </c>
      <c r="J3122" s="281" t="s">
        <v>260</v>
      </c>
      <c r="K3122" s="281">
        <v>280</v>
      </c>
      <c r="L3122" s="281" t="s">
        <v>334</v>
      </c>
      <c r="M3122" s="281">
        <v>2121</v>
      </c>
      <c r="N3122" s="281" t="s">
        <v>334</v>
      </c>
      <c r="O3122" s="281">
        <v>0</v>
      </c>
      <c r="P3122" s="281" t="s">
        <v>262</v>
      </c>
      <c r="Q3122" s="281">
        <v>0</v>
      </c>
      <c r="S3122" s="281">
        <v>0</v>
      </c>
      <c r="U3122" s="281" t="s">
        <v>11135</v>
      </c>
      <c r="W3122" s="281">
        <v>-20</v>
      </c>
      <c r="X3122" s="281" t="s">
        <v>1574</v>
      </c>
      <c r="AA3122" s="281">
        <v>-1</v>
      </c>
      <c r="AB3122" s="281" t="s">
        <v>7787</v>
      </c>
      <c r="AC3122" s="303">
        <v>44885</v>
      </c>
      <c r="AD3122" s="281" t="s">
        <v>11288</v>
      </c>
      <c r="AE3122" s="281" t="s">
        <v>9439</v>
      </c>
      <c r="AF3122" s="281" t="s">
        <v>266</v>
      </c>
      <c r="AG3122" s="281" t="s">
        <v>9440</v>
      </c>
      <c r="AI3122" s="281" t="s">
        <v>9441</v>
      </c>
      <c r="AN3122" s="303">
        <v>44854</v>
      </c>
      <c r="AP3122" s="284">
        <f t="shared" si="439"/>
        <v>3115</v>
      </c>
      <c r="AQ3122" s="284" t="str">
        <f t="shared" si="440"/>
        <v>林篤子1</v>
      </c>
      <c r="AR3122" s="284" t="str">
        <f t="shared" si="441"/>
        <v>はやしあつこ1</v>
      </c>
      <c r="AS3122" s="284">
        <f t="shared" si="442"/>
        <v>1782871</v>
      </c>
      <c r="AT3122" s="284" t="str">
        <f t="shared" si="435"/>
        <v>林篤子</v>
      </c>
      <c r="AU3122" s="284">
        <f>IF(AT3122="","",COUNTIF(AT$8:AT3122,AT3122))</f>
        <v>1</v>
      </c>
      <c r="AV3122" s="284" t="str">
        <f t="shared" si="436"/>
        <v>はやしあつこ</v>
      </c>
      <c r="AW3122" s="284">
        <f>IF(AV3122="","",COUNTIF(AV$8:AV3122,AV3122))</f>
        <v>1</v>
      </c>
      <c r="AX3122" s="284" t="str">
        <f t="shared" si="434"/>
        <v/>
      </c>
      <c r="AY3122" s="284" t="str">
        <f t="shared" si="437"/>
        <v/>
      </c>
      <c r="AZ3122" s="284" t="str">
        <f t="shared" si="438"/>
        <v/>
      </c>
    </row>
    <row r="3123" spans="1:52" ht="18" customHeight="1">
      <c r="A3123" s="281">
        <v>1779364</v>
      </c>
      <c r="B3123" s="281" t="s">
        <v>9340</v>
      </c>
      <c r="C3123" s="281" t="s">
        <v>9442</v>
      </c>
      <c r="D3123" s="281" t="s">
        <v>9341</v>
      </c>
      <c r="E3123" s="281" t="s">
        <v>3676</v>
      </c>
      <c r="F3123" s="281">
        <v>2</v>
      </c>
      <c r="G3123" s="281" t="s">
        <v>282</v>
      </c>
      <c r="H3123" s="303">
        <v>23206</v>
      </c>
      <c r="I3123" s="281">
        <v>24</v>
      </c>
      <c r="J3123" s="281" t="s">
        <v>260</v>
      </c>
      <c r="K3123" s="281">
        <v>269</v>
      </c>
      <c r="L3123" s="281" t="s">
        <v>378</v>
      </c>
      <c r="M3123" s="281">
        <v>2051</v>
      </c>
      <c r="N3123" s="281" t="s">
        <v>378</v>
      </c>
      <c r="O3123" s="281">
        <v>0</v>
      </c>
      <c r="P3123" s="281" t="s">
        <v>262</v>
      </c>
      <c r="Q3123" s="281">
        <v>0</v>
      </c>
      <c r="S3123" s="281">
        <v>0</v>
      </c>
      <c r="W3123" s="281">
        <v>-20</v>
      </c>
      <c r="X3123" s="281" t="s">
        <v>1574</v>
      </c>
      <c r="AA3123" s="281">
        <v>-1</v>
      </c>
      <c r="AB3123" s="281" t="s">
        <v>7787</v>
      </c>
      <c r="AC3123" s="303">
        <v>44885</v>
      </c>
      <c r="AD3123" s="281" t="s">
        <v>11288</v>
      </c>
      <c r="AE3123" s="281" t="s">
        <v>598</v>
      </c>
      <c r="AF3123" s="281" t="s">
        <v>266</v>
      </c>
      <c r="AG3123" s="281" t="s">
        <v>9443</v>
      </c>
      <c r="AI3123" s="281" t="s">
        <v>9444</v>
      </c>
      <c r="AN3123" s="303">
        <v>44801</v>
      </c>
      <c r="AP3123" s="284">
        <f t="shared" si="439"/>
        <v>3116</v>
      </c>
      <c r="AQ3123" s="284" t="str">
        <f t="shared" si="440"/>
        <v>溝口営理子1</v>
      </c>
      <c r="AR3123" s="284" t="str">
        <f t="shared" si="441"/>
        <v>みぞぐちえりこ1</v>
      </c>
      <c r="AS3123" s="284">
        <f t="shared" si="442"/>
        <v>1779364</v>
      </c>
      <c r="AT3123" s="284" t="str">
        <f t="shared" si="435"/>
        <v>溝口営理子</v>
      </c>
      <c r="AU3123" s="284">
        <f>IF(AT3123="","",COUNTIF(AT$8:AT3123,AT3123))</f>
        <v>1</v>
      </c>
      <c r="AV3123" s="284" t="str">
        <f t="shared" si="436"/>
        <v>みぞぐちえりこ</v>
      </c>
      <c r="AW3123" s="284">
        <f>IF(AV3123="","",COUNTIF(AV$8:AV3123,AV3123))</f>
        <v>1</v>
      </c>
      <c r="AX3123" s="284" t="str">
        <f t="shared" si="434"/>
        <v/>
      </c>
      <c r="AY3123" s="284" t="str">
        <f t="shared" si="437"/>
        <v/>
      </c>
      <c r="AZ3123" s="284" t="str">
        <f t="shared" si="438"/>
        <v/>
      </c>
    </row>
    <row r="3124" spans="1:52" ht="18" customHeight="1">
      <c r="A3124" s="281">
        <v>1777338</v>
      </c>
      <c r="B3124" s="281" t="s">
        <v>1221</v>
      </c>
      <c r="C3124" s="281" t="s">
        <v>9445</v>
      </c>
      <c r="D3124" s="281" t="s">
        <v>1223</v>
      </c>
      <c r="E3124" s="281" t="s">
        <v>9446</v>
      </c>
      <c r="F3124" s="281">
        <v>1</v>
      </c>
      <c r="G3124" s="281" t="s">
        <v>259</v>
      </c>
      <c r="H3124" s="303">
        <v>24854</v>
      </c>
      <c r="I3124" s="281">
        <v>24</v>
      </c>
      <c r="J3124" s="281" t="s">
        <v>260</v>
      </c>
      <c r="K3124" s="281">
        <v>275</v>
      </c>
      <c r="L3124" s="281" t="s">
        <v>273</v>
      </c>
      <c r="M3124" s="281">
        <v>2082</v>
      </c>
      <c r="N3124" s="281" t="s">
        <v>273</v>
      </c>
      <c r="O3124" s="281">
        <v>0</v>
      </c>
      <c r="P3124" s="281" t="s">
        <v>262</v>
      </c>
      <c r="Q3124" s="281">
        <v>0</v>
      </c>
      <c r="S3124" s="281">
        <v>0</v>
      </c>
      <c r="W3124" s="281">
        <v>-20</v>
      </c>
      <c r="X3124" s="281" t="s">
        <v>1574</v>
      </c>
      <c r="AA3124" s="281">
        <v>-1</v>
      </c>
      <c r="AB3124" s="281" t="s">
        <v>7787</v>
      </c>
      <c r="AC3124" s="303">
        <v>44885</v>
      </c>
      <c r="AD3124" s="281" t="s">
        <v>11288</v>
      </c>
      <c r="AE3124" s="281" t="s">
        <v>896</v>
      </c>
      <c r="AF3124" s="281" t="s">
        <v>266</v>
      </c>
      <c r="AG3124" s="281" t="s">
        <v>9447</v>
      </c>
      <c r="AI3124" s="281" t="s">
        <v>9448</v>
      </c>
      <c r="AN3124" s="303">
        <v>44782</v>
      </c>
      <c r="AP3124" s="284">
        <f t="shared" si="439"/>
        <v>3117</v>
      </c>
      <c r="AQ3124" s="284" t="str">
        <f t="shared" si="440"/>
        <v>木下克郎1</v>
      </c>
      <c r="AR3124" s="284" t="str">
        <f t="shared" si="441"/>
        <v>きのしたかつろう1</v>
      </c>
      <c r="AS3124" s="284">
        <f t="shared" si="442"/>
        <v>1777338</v>
      </c>
      <c r="AT3124" s="284" t="str">
        <f t="shared" si="435"/>
        <v>木下克郎</v>
      </c>
      <c r="AU3124" s="284">
        <f>IF(AT3124="","",COUNTIF(AT$8:AT3124,AT3124))</f>
        <v>1</v>
      </c>
      <c r="AV3124" s="284" t="str">
        <f t="shared" si="436"/>
        <v>きのしたかつろう</v>
      </c>
      <c r="AW3124" s="284">
        <f>IF(AV3124="","",COUNTIF(AV$8:AV3124,AV3124))</f>
        <v>1</v>
      </c>
      <c r="AX3124" s="284" t="str">
        <f t="shared" si="434"/>
        <v/>
      </c>
      <c r="AY3124" s="284" t="str">
        <f t="shared" si="437"/>
        <v/>
      </c>
      <c r="AZ3124" s="284" t="str">
        <f t="shared" si="438"/>
        <v/>
      </c>
    </row>
    <row r="3125" spans="1:52" ht="18" customHeight="1">
      <c r="A3125" s="281">
        <v>1782872</v>
      </c>
      <c r="B3125" s="281" t="s">
        <v>399</v>
      </c>
      <c r="C3125" s="281" t="s">
        <v>9449</v>
      </c>
      <c r="D3125" s="281" t="s">
        <v>401</v>
      </c>
      <c r="E3125" s="281" t="s">
        <v>4365</v>
      </c>
      <c r="F3125" s="281">
        <v>2</v>
      </c>
      <c r="G3125" s="281" t="s">
        <v>282</v>
      </c>
      <c r="H3125" s="303">
        <v>25321</v>
      </c>
      <c r="I3125" s="281">
        <v>24</v>
      </c>
      <c r="J3125" s="281" t="s">
        <v>260</v>
      </c>
      <c r="K3125" s="281">
        <v>280</v>
      </c>
      <c r="L3125" s="281" t="s">
        <v>334</v>
      </c>
      <c r="M3125" s="281">
        <v>2121</v>
      </c>
      <c r="N3125" s="281" t="s">
        <v>334</v>
      </c>
      <c r="O3125" s="281">
        <v>0</v>
      </c>
      <c r="P3125" s="281" t="s">
        <v>262</v>
      </c>
      <c r="Q3125" s="281">
        <v>0</v>
      </c>
      <c r="S3125" s="281">
        <v>0</v>
      </c>
      <c r="U3125" s="281" t="s">
        <v>10934</v>
      </c>
      <c r="W3125" s="281">
        <v>-20</v>
      </c>
      <c r="X3125" s="281" t="s">
        <v>1574</v>
      </c>
      <c r="AA3125" s="281">
        <v>-1</v>
      </c>
      <c r="AB3125" s="281" t="s">
        <v>7787</v>
      </c>
      <c r="AC3125" s="303">
        <v>44885</v>
      </c>
      <c r="AD3125" s="281" t="s">
        <v>11288</v>
      </c>
      <c r="AE3125" s="281" t="s">
        <v>3630</v>
      </c>
      <c r="AF3125" s="281" t="s">
        <v>266</v>
      </c>
      <c r="AG3125" s="281" t="s">
        <v>9450</v>
      </c>
      <c r="AI3125" s="281" t="s">
        <v>9451</v>
      </c>
      <c r="AN3125" s="303">
        <v>44854</v>
      </c>
      <c r="AP3125" s="284">
        <f t="shared" si="439"/>
        <v>3118</v>
      </c>
      <c r="AQ3125" s="284" t="str">
        <f t="shared" si="440"/>
        <v>北原小絵子1</v>
      </c>
      <c r="AR3125" s="284" t="str">
        <f t="shared" si="441"/>
        <v>きたはらさえこ1</v>
      </c>
      <c r="AS3125" s="284">
        <f t="shared" si="442"/>
        <v>1782872</v>
      </c>
      <c r="AT3125" s="284" t="str">
        <f t="shared" si="435"/>
        <v>北原小絵子</v>
      </c>
      <c r="AU3125" s="284">
        <f>IF(AT3125="","",COUNTIF(AT$8:AT3125,AT3125))</f>
        <v>1</v>
      </c>
      <c r="AV3125" s="284" t="str">
        <f t="shared" si="436"/>
        <v>きたはらさえこ</v>
      </c>
      <c r="AW3125" s="284">
        <f>IF(AV3125="","",COUNTIF(AV$8:AV3125,AV3125))</f>
        <v>1</v>
      </c>
      <c r="AX3125" s="284" t="str">
        <f t="shared" si="434"/>
        <v/>
      </c>
      <c r="AY3125" s="284" t="str">
        <f t="shared" si="437"/>
        <v/>
      </c>
      <c r="AZ3125" s="284" t="str">
        <f t="shared" si="438"/>
        <v/>
      </c>
    </row>
    <row r="3126" spans="1:52" ht="18" customHeight="1">
      <c r="A3126" s="281">
        <v>1746432</v>
      </c>
      <c r="B3126" s="281" t="s">
        <v>6153</v>
      </c>
      <c r="C3126" s="281" t="s">
        <v>5980</v>
      </c>
      <c r="D3126" s="281" t="s">
        <v>5392</v>
      </c>
      <c r="E3126" s="281" t="s">
        <v>3053</v>
      </c>
      <c r="F3126" s="281">
        <v>2</v>
      </c>
      <c r="G3126" s="281" t="s">
        <v>282</v>
      </c>
      <c r="H3126" s="303">
        <v>25623</v>
      </c>
      <c r="I3126" s="281">
        <v>24</v>
      </c>
      <c r="J3126" s="281" t="s">
        <v>260</v>
      </c>
      <c r="K3126" s="281">
        <v>275</v>
      </c>
      <c r="L3126" s="281" t="s">
        <v>273</v>
      </c>
      <c r="M3126" s="281">
        <v>2082</v>
      </c>
      <c r="N3126" s="281" t="s">
        <v>273</v>
      </c>
      <c r="O3126" s="281">
        <v>0</v>
      </c>
      <c r="P3126" s="281" t="s">
        <v>262</v>
      </c>
      <c r="Q3126" s="281">
        <v>0</v>
      </c>
      <c r="S3126" s="281">
        <v>0</v>
      </c>
      <c r="W3126" s="281">
        <v>-20</v>
      </c>
      <c r="X3126" s="281" t="s">
        <v>1574</v>
      </c>
      <c r="AA3126" s="281">
        <v>-1</v>
      </c>
      <c r="AB3126" s="281" t="s">
        <v>7787</v>
      </c>
      <c r="AC3126" s="303">
        <v>44885</v>
      </c>
      <c r="AD3126" s="281" t="s">
        <v>11288</v>
      </c>
      <c r="AE3126" s="281" t="s">
        <v>9452</v>
      </c>
      <c r="AF3126" s="281" t="s">
        <v>266</v>
      </c>
      <c r="AG3126" s="281" t="s">
        <v>9453</v>
      </c>
      <c r="AI3126" s="281" t="s">
        <v>9454</v>
      </c>
      <c r="AN3126" s="303">
        <v>44439</v>
      </c>
      <c r="AP3126" s="284">
        <f t="shared" si="439"/>
        <v>3119</v>
      </c>
      <c r="AQ3126" s="284" t="str">
        <f t="shared" si="440"/>
        <v>宮﨑綾子1</v>
      </c>
      <c r="AR3126" s="284" t="str">
        <f t="shared" si="441"/>
        <v>みやざきあやこ1</v>
      </c>
      <c r="AS3126" s="284">
        <f t="shared" si="442"/>
        <v>1746432</v>
      </c>
      <c r="AT3126" s="284" t="str">
        <f t="shared" si="435"/>
        <v>宮﨑綾子</v>
      </c>
      <c r="AU3126" s="284">
        <f>IF(AT3126="","",COUNTIF(AT$8:AT3126,AT3126))</f>
        <v>1</v>
      </c>
      <c r="AV3126" s="284" t="str">
        <f t="shared" si="436"/>
        <v>みやざきあやこ</v>
      </c>
      <c r="AW3126" s="284">
        <f>IF(AV3126="","",COUNTIF(AV$8:AV3126,AV3126))</f>
        <v>1</v>
      </c>
      <c r="AX3126" s="284" t="str">
        <f t="shared" si="434"/>
        <v/>
      </c>
      <c r="AY3126" s="284" t="str">
        <f t="shared" si="437"/>
        <v/>
      </c>
      <c r="AZ3126" s="284" t="str">
        <f t="shared" si="438"/>
        <v/>
      </c>
    </row>
    <row r="3127" spans="1:52" ht="18" customHeight="1">
      <c r="A3127" s="281">
        <v>1783012</v>
      </c>
      <c r="B3127" s="281" t="s">
        <v>421</v>
      </c>
      <c r="C3127" s="281" t="s">
        <v>9455</v>
      </c>
      <c r="D3127" s="281" t="s">
        <v>423</v>
      </c>
      <c r="E3127" s="281" t="s">
        <v>4259</v>
      </c>
      <c r="F3127" s="281">
        <v>2</v>
      </c>
      <c r="G3127" s="281" t="s">
        <v>282</v>
      </c>
      <c r="H3127" s="303">
        <v>26498</v>
      </c>
      <c r="I3127" s="281">
        <v>24</v>
      </c>
      <c r="J3127" s="281" t="s">
        <v>260</v>
      </c>
      <c r="K3127" s="281">
        <v>279</v>
      </c>
      <c r="L3127" s="281" t="s">
        <v>308</v>
      </c>
      <c r="M3127" s="281">
        <v>2110</v>
      </c>
      <c r="N3127" s="281" t="s">
        <v>308</v>
      </c>
      <c r="O3127" s="281">
        <v>0</v>
      </c>
      <c r="P3127" s="281" t="s">
        <v>262</v>
      </c>
      <c r="Q3127" s="281">
        <v>0</v>
      </c>
      <c r="S3127" s="281">
        <v>0</v>
      </c>
      <c r="W3127" s="281">
        <v>-20</v>
      </c>
      <c r="X3127" s="281" t="s">
        <v>1574</v>
      </c>
      <c r="AA3127" s="281">
        <v>-1</v>
      </c>
      <c r="AB3127" s="281" t="s">
        <v>7787</v>
      </c>
      <c r="AC3127" s="303">
        <v>44885</v>
      </c>
      <c r="AD3127" s="281" t="s">
        <v>11288</v>
      </c>
      <c r="AE3127" s="281" t="s">
        <v>311</v>
      </c>
      <c r="AF3127" s="281" t="s">
        <v>266</v>
      </c>
      <c r="AG3127" s="281" t="s">
        <v>9456</v>
      </c>
      <c r="AI3127" s="281" t="s">
        <v>9457</v>
      </c>
      <c r="AN3127" s="303">
        <v>44857</v>
      </c>
      <c r="AP3127" s="284">
        <f t="shared" si="439"/>
        <v>3120</v>
      </c>
      <c r="AQ3127" s="284" t="str">
        <f t="shared" si="440"/>
        <v>小林由紀1</v>
      </c>
      <c r="AR3127" s="284" t="str">
        <f t="shared" si="441"/>
        <v>こばやしゆき1</v>
      </c>
      <c r="AS3127" s="284">
        <f t="shared" si="442"/>
        <v>1783012</v>
      </c>
      <c r="AT3127" s="284" t="str">
        <f t="shared" si="435"/>
        <v>小林由紀</v>
      </c>
      <c r="AU3127" s="284">
        <f>IF(AT3127="","",COUNTIF(AT$8:AT3127,AT3127))</f>
        <v>1</v>
      </c>
      <c r="AV3127" s="284" t="str">
        <f t="shared" si="436"/>
        <v>こばやしゆき</v>
      </c>
      <c r="AW3127" s="284">
        <f>IF(AV3127="","",COUNTIF(AV$8:AV3127,AV3127))</f>
        <v>1</v>
      </c>
      <c r="AX3127" s="284" t="str">
        <f t="shared" si="434"/>
        <v/>
      </c>
      <c r="AY3127" s="284" t="str">
        <f t="shared" si="437"/>
        <v/>
      </c>
      <c r="AZ3127" s="284" t="str">
        <f t="shared" si="438"/>
        <v/>
      </c>
    </row>
    <row r="3128" spans="1:52" ht="18" customHeight="1">
      <c r="A3128" s="281">
        <v>1782873</v>
      </c>
      <c r="B3128" s="281" t="s">
        <v>9458</v>
      </c>
      <c r="C3128" s="281" t="s">
        <v>9459</v>
      </c>
      <c r="D3128" s="281" t="s">
        <v>9460</v>
      </c>
      <c r="E3128" s="281" t="s">
        <v>5605</v>
      </c>
      <c r="F3128" s="281">
        <v>2</v>
      </c>
      <c r="G3128" s="281" t="s">
        <v>282</v>
      </c>
      <c r="H3128" s="303">
        <v>26791</v>
      </c>
      <c r="I3128" s="281">
        <v>24</v>
      </c>
      <c r="J3128" s="281" t="s">
        <v>260</v>
      </c>
      <c r="K3128" s="281">
        <v>280</v>
      </c>
      <c r="L3128" s="281" t="s">
        <v>334</v>
      </c>
      <c r="M3128" s="281">
        <v>2121</v>
      </c>
      <c r="N3128" s="281" t="s">
        <v>334</v>
      </c>
      <c r="O3128" s="281">
        <v>0</v>
      </c>
      <c r="P3128" s="281" t="s">
        <v>262</v>
      </c>
      <c r="Q3128" s="281">
        <v>0</v>
      </c>
      <c r="S3128" s="281">
        <v>0</v>
      </c>
      <c r="U3128" s="281" t="s">
        <v>11135</v>
      </c>
      <c r="W3128" s="281">
        <v>-20</v>
      </c>
      <c r="X3128" s="281" t="s">
        <v>1574</v>
      </c>
      <c r="AA3128" s="281">
        <v>-1</v>
      </c>
      <c r="AB3128" s="281" t="s">
        <v>7787</v>
      </c>
      <c r="AC3128" s="303">
        <v>44885</v>
      </c>
      <c r="AD3128" s="281" t="s">
        <v>11288</v>
      </c>
      <c r="AE3128" s="281" t="s">
        <v>4335</v>
      </c>
      <c r="AF3128" s="281" t="s">
        <v>266</v>
      </c>
      <c r="AG3128" s="281" t="s">
        <v>9461</v>
      </c>
      <c r="AI3128" s="281" t="s">
        <v>9462</v>
      </c>
      <c r="AN3128" s="303">
        <v>44854</v>
      </c>
      <c r="AP3128" s="284">
        <f t="shared" si="439"/>
        <v>3121</v>
      </c>
      <c r="AQ3128" s="284" t="str">
        <f t="shared" si="440"/>
        <v>貫戸朋美1</v>
      </c>
      <c r="AR3128" s="284" t="str">
        <f t="shared" si="441"/>
        <v>かんとともみ1</v>
      </c>
      <c r="AS3128" s="284">
        <f t="shared" si="442"/>
        <v>1782873</v>
      </c>
      <c r="AT3128" s="284" t="str">
        <f t="shared" si="435"/>
        <v>貫戸朋美</v>
      </c>
      <c r="AU3128" s="284">
        <f>IF(AT3128="","",COUNTIF(AT$8:AT3128,AT3128))</f>
        <v>1</v>
      </c>
      <c r="AV3128" s="284" t="str">
        <f t="shared" si="436"/>
        <v>かんとともみ</v>
      </c>
      <c r="AW3128" s="284">
        <f>IF(AV3128="","",COUNTIF(AV$8:AV3128,AV3128))</f>
        <v>1</v>
      </c>
      <c r="AX3128" s="284" t="str">
        <f t="shared" si="434"/>
        <v/>
      </c>
      <c r="AY3128" s="284" t="str">
        <f t="shared" si="437"/>
        <v/>
      </c>
      <c r="AZ3128" s="284" t="str">
        <f t="shared" si="438"/>
        <v/>
      </c>
    </row>
    <row r="3129" spans="1:52" ht="18" customHeight="1">
      <c r="A3129" s="281">
        <v>1782874</v>
      </c>
      <c r="B3129" s="281" t="s">
        <v>2805</v>
      </c>
      <c r="C3129" s="281" t="s">
        <v>9463</v>
      </c>
      <c r="D3129" s="281" t="s">
        <v>2806</v>
      </c>
      <c r="E3129" s="281" t="s">
        <v>3316</v>
      </c>
      <c r="F3129" s="281">
        <v>1</v>
      </c>
      <c r="G3129" s="281" t="s">
        <v>259</v>
      </c>
      <c r="H3129" s="303">
        <v>27033</v>
      </c>
      <c r="I3129" s="281">
        <v>24</v>
      </c>
      <c r="J3129" s="281" t="s">
        <v>260</v>
      </c>
      <c r="K3129" s="281">
        <v>280</v>
      </c>
      <c r="L3129" s="281" t="s">
        <v>334</v>
      </c>
      <c r="M3129" s="281">
        <v>2121</v>
      </c>
      <c r="N3129" s="281" t="s">
        <v>334</v>
      </c>
      <c r="O3129" s="281">
        <v>0</v>
      </c>
      <c r="P3129" s="281" t="s">
        <v>262</v>
      </c>
      <c r="Q3129" s="281">
        <v>0</v>
      </c>
      <c r="S3129" s="281">
        <v>0</v>
      </c>
      <c r="U3129" s="281" t="s">
        <v>10898</v>
      </c>
      <c r="W3129" s="281">
        <v>-20</v>
      </c>
      <c r="X3129" s="281" t="s">
        <v>1574</v>
      </c>
      <c r="AA3129" s="281">
        <v>-1</v>
      </c>
      <c r="AB3129" s="281" t="s">
        <v>7787</v>
      </c>
      <c r="AC3129" s="303">
        <v>44885</v>
      </c>
      <c r="AD3129" s="281" t="s">
        <v>11288</v>
      </c>
      <c r="AE3129" s="281" t="s">
        <v>4727</v>
      </c>
      <c r="AF3129" s="281" t="s">
        <v>266</v>
      </c>
      <c r="AG3129" s="281" t="s">
        <v>9464</v>
      </c>
      <c r="AH3129" s="281" t="s">
        <v>9465</v>
      </c>
      <c r="AI3129" s="281" t="s">
        <v>9466</v>
      </c>
      <c r="AN3129" s="303">
        <v>44854</v>
      </c>
      <c r="AP3129" s="284">
        <f t="shared" si="439"/>
        <v>3122</v>
      </c>
      <c r="AQ3129" s="284" t="str">
        <f t="shared" si="440"/>
        <v>西村充宏1</v>
      </c>
      <c r="AR3129" s="284" t="str">
        <f t="shared" si="441"/>
        <v>にしむらみつひろ1</v>
      </c>
      <c r="AS3129" s="284">
        <f t="shared" si="442"/>
        <v>1782874</v>
      </c>
      <c r="AT3129" s="284" t="str">
        <f t="shared" si="435"/>
        <v>西村充宏</v>
      </c>
      <c r="AU3129" s="284">
        <f>IF(AT3129="","",COUNTIF(AT$8:AT3129,AT3129))</f>
        <v>1</v>
      </c>
      <c r="AV3129" s="284" t="str">
        <f t="shared" si="436"/>
        <v>にしむらみつひろ</v>
      </c>
      <c r="AW3129" s="284">
        <f>IF(AV3129="","",COUNTIF(AV$8:AV3129,AV3129))</f>
        <v>1</v>
      </c>
      <c r="AX3129" s="284" t="str">
        <f t="shared" si="434"/>
        <v/>
      </c>
      <c r="AY3129" s="284" t="str">
        <f t="shared" si="437"/>
        <v/>
      </c>
      <c r="AZ3129" s="284" t="str">
        <f t="shared" si="438"/>
        <v/>
      </c>
    </row>
    <row r="3130" spans="1:52" ht="18" customHeight="1">
      <c r="A3130" s="281">
        <v>1764874</v>
      </c>
      <c r="B3130" s="281" t="s">
        <v>9467</v>
      </c>
      <c r="C3130" s="281" t="s">
        <v>3597</v>
      </c>
      <c r="D3130" s="281" t="s">
        <v>9468</v>
      </c>
      <c r="E3130" s="281" t="s">
        <v>1997</v>
      </c>
      <c r="F3130" s="281">
        <v>2</v>
      </c>
      <c r="G3130" s="281" t="s">
        <v>282</v>
      </c>
      <c r="H3130" s="303">
        <v>27178</v>
      </c>
      <c r="I3130" s="281">
        <v>24</v>
      </c>
      <c r="J3130" s="281" t="s">
        <v>260</v>
      </c>
      <c r="K3130" s="281">
        <v>273</v>
      </c>
      <c r="L3130" s="281" t="s">
        <v>784</v>
      </c>
      <c r="M3130" s="281">
        <v>2070</v>
      </c>
      <c r="N3130" s="281" t="s">
        <v>784</v>
      </c>
      <c r="O3130" s="281">
        <v>0</v>
      </c>
      <c r="P3130" s="281" t="s">
        <v>262</v>
      </c>
      <c r="Q3130" s="281">
        <v>0</v>
      </c>
      <c r="S3130" s="281">
        <v>0</v>
      </c>
      <c r="W3130" s="281">
        <v>-20</v>
      </c>
      <c r="X3130" s="281" t="s">
        <v>1574</v>
      </c>
      <c r="AA3130" s="281">
        <v>-1</v>
      </c>
      <c r="AB3130" s="281" t="s">
        <v>7787</v>
      </c>
      <c r="AC3130" s="303">
        <v>44885</v>
      </c>
      <c r="AD3130" s="281" t="s">
        <v>11288</v>
      </c>
      <c r="AE3130" s="281" t="s">
        <v>1913</v>
      </c>
      <c r="AF3130" s="281" t="s">
        <v>266</v>
      </c>
      <c r="AG3130" s="281" t="s">
        <v>9469</v>
      </c>
      <c r="AI3130" s="281" t="s">
        <v>9470</v>
      </c>
      <c r="AN3130" s="303">
        <v>44719</v>
      </c>
      <c r="AP3130" s="284">
        <f t="shared" si="439"/>
        <v>3123</v>
      </c>
      <c r="AQ3130" s="284" t="str">
        <f t="shared" si="440"/>
        <v>田多井優子1</v>
      </c>
      <c r="AR3130" s="284" t="str">
        <f t="shared" si="441"/>
        <v>たたいゆうこ1</v>
      </c>
      <c r="AS3130" s="284">
        <f t="shared" si="442"/>
        <v>1764874</v>
      </c>
      <c r="AT3130" s="284" t="str">
        <f t="shared" si="435"/>
        <v>田多井優子</v>
      </c>
      <c r="AU3130" s="284">
        <f>IF(AT3130="","",COUNTIF(AT$8:AT3130,AT3130))</f>
        <v>1</v>
      </c>
      <c r="AV3130" s="284" t="str">
        <f t="shared" si="436"/>
        <v>たたいゆうこ</v>
      </c>
      <c r="AW3130" s="284">
        <f>IF(AV3130="","",COUNTIF(AV$8:AV3130,AV3130))</f>
        <v>1</v>
      </c>
      <c r="AX3130" s="284" t="str">
        <f t="shared" si="434"/>
        <v/>
      </c>
      <c r="AY3130" s="284" t="str">
        <f t="shared" si="437"/>
        <v/>
      </c>
      <c r="AZ3130" s="284" t="str">
        <f t="shared" si="438"/>
        <v/>
      </c>
    </row>
    <row r="3131" spans="1:52" ht="18" customHeight="1">
      <c r="A3131" s="281">
        <v>1783013</v>
      </c>
      <c r="B3131" s="281" t="s">
        <v>6260</v>
      </c>
      <c r="C3131" s="281" t="s">
        <v>9471</v>
      </c>
      <c r="D3131" s="281" t="s">
        <v>6262</v>
      </c>
      <c r="E3131" s="281" t="s">
        <v>9472</v>
      </c>
      <c r="F3131" s="281">
        <v>1</v>
      </c>
      <c r="G3131" s="281" t="s">
        <v>259</v>
      </c>
      <c r="H3131" s="303">
        <v>28486</v>
      </c>
      <c r="I3131" s="281">
        <v>24</v>
      </c>
      <c r="J3131" s="281" t="s">
        <v>260</v>
      </c>
      <c r="K3131" s="281">
        <v>279</v>
      </c>
      <c r="L3131" s="281" t="s">
        <v>308</v>
      </c>
      <c r="M3131" s="281">
        <v>2110</v>
      </c>
      <c r="N3131" s="281" t="s">
        <v>308</v>
      </c>
      <c r="O3131" s="281">
        <v>0</v>
      </c>
      <c r="P3131" s="281" t="s">
        <v>262</v>
      </c>
      <c r="Q3131" s="281">
        <v>0</v>
      </c>
      <c r="S3131" s="281">
        <v>0</v>
      </c>
      <c r="W3131" s="281">
        <v>-20</v>
      </c>
      <c r="X3131" s="281" t="s">
        <v>1574</v>
      </c>
      <c r="AA3131" s="281">
        <v>-1</v>
      </c>
      <c r="AB3131" s="281" t="s">
        <v>7787</v>
      </c>
      <c r="AC3131" s="303">
        <v>44885</v>
      </c>
      <c r="AD3131" s="281" t="s">
        <v>11288</v>
      </c>
      <c r="AE3131" s="281" t="s">
        <v>311</v>
      </c>
      <c r="AF3131" s="281" t="s">
        <v>266</v>
      </c>
      <c r="AG3131" s="281" t="s">
        <v>9473</v>
      </c>
      <c r="AI3131" s="281" t="s">
        <v>9474</v>
      </c>
      <c r="AN3131" s="303">
        <v>44857</v>
      </c>
      <c r="AP3131" s="284">
        <f t="shared" si="439"/>
        <v>3124</v>
      </c>
      <c r="AQ3131" s="284" t="str">
        <f t="shared" si="440"/>
        <v>小塚友和1</v>
      </c>
      <c r="AR3131" s="284" t="str">
        <f t="shared" si="441"/>
        <v>こづかともかず1</v>
      </c>
      <c r="AS3131" s="284">
        <f t="shared" si="442"/>
        <v>1783013</v>
      </c>
      <c r="AT3131" s="284" t="str">
        <f t="shared" si="435"/>
        <v>小塚友和</v>
      </c>
      <c r="AU3131" s="284">
        <f>IF(AT3131="","",COUNTIF(AT$8:AT3131,AT3131))</f>
        <v>1</v>
      </c>
      <c r="AV3131" s="284" t="str">
        <f t="shared" si="436"/>
        <v>こづかともかず</v>
      </c>
      <c r="AW3131" s="284">
        <f>IF(AV3131="","",COUNTIF(AV$8:AV3131,AV3131))</f>
        <v>1</v>
      </c>
      <c r="AX3131" s="284" t="str">
        <f t="shared" si="434"/>
        <v/>
      </c>
      <c r="AY3131" s="284" t="str">
        <f t="shared" si="437"/>
        <v/>
      </c>
      <c r="AZ3131" s="284" t="str">
        <f t="shared" si="438"/>
        <v/>
      </c>
    </row>
    <row r="3132" spans="1:52" ht="18" customHeight="1">
      <c r="A3132" s="281">
        <v>1782049</v>
      </c>
      <c r="B3132" s="281" t="s">
        <v>7997</v>
      </c>
      <c r="C3132" s="281" t="s">
        <v>9475</v>
      </c>
      <c r="D3132" s="281" t="s">
        <v>7999</v>
      </c>
      <c r="E3132" s="281" t="s">
        <v>9475</v>
      </c>
      <c r="F3132" s="281">
        <v>2</v>
      </c>
      <c r="G3132" s="281" t="s">
        <v>282</v>
      </c>
      <c r="H3132" s="303">
        <v>30747</v>
      </c>
      <c r="I3132" s="281">
        <v>24</v>
      </c>
      <c r="J3132" s="281" t="s">
        <v>260</v>
      </c>
      <c r="K3132" s="281">
        <v>278</v>
      </c>
      <c r="L3132" s="281" t="s">
        <v>445</v>
      </c>
      <c r="M3132" s="281">
        <v>2100</v>
      </c>
      <c r="N3132" s="281" t="s">
        <v>445</v>
      </c>
      <c r="O3132" s="281">
        <v>0</v>
      </c>
      <c r="P3132" s="281" t="s">
        <v>262</v>
      </c>
      <c r="Q3132" s="281">
        <v>0</v>
      </c>
      <c r="S3132" s="281">
        <v>0</v>
      </c>
      <c r="U3132" s="281" t="s">
        <v>11545</v>
      </c>
      <c r="W3132" s="281">
        <v>-20</v>
      </c>
      <c r="X3132" s="281" t="s">
        <v>1574</v>
      </c>
      <c r="AA3132" s="281">
        <v>-1</v>
      </c>
      <c r="AB3132" s="281" t="s">
        <v>7787</v>
      </c>
      <c r="AC3132" s="303">
        <v>44885</v>
      </c>
      <c r="AD3132" s="281" t="s">
        <v>11288</v>
      </c>
      <c r="AE3132" s="281" t="s">
        <v>1806</v>
      </c>
      <c r="AF3132" s="281" t="s">
        <v>266</v>
      </c>
      <c r="AG3132" s="281" t="s">
        <v>9476</v>
      </c>
      <c r="AI3132" s="281" t="s">
        <v>9477</v>
      </c>
      <c r="AN3132" s="303">
        <v>44837</v>
      </c>
      <c r="AP3132" s="284">
        <f t="shared" si="439"/>
        <v>3125</v>
      </c>
      <c r="AQ3132" s="284" t="str">
        <f t="shared" si="440"/>
        <v>野本さとえ1</v>
      </c>
      <c r="AR3132" s="284" t="str">
        <f t="shared" si="441"/>
        <v>のもとさとえ1</v>
      </c>
      <c r="AS3132" s="284">
        <f t="shared" si="442"/>
        <v>1782049</v>
      </c>
      <c r="AT3132" s="284" t="str">
        <f t="shared" si="435"/>
        <v>野本さとえ</v>
      </c>
      <c r="AU3132" s="284">
        <f>IF(AT3132="","",COUNTIF(AT$8:AT3132,AT3132))</f>
        <v>1</v>
      </c>
      <c r="AV3132" s="284" t="str">
        <f t="shared" si="436"/>
        <v>のもとさとえ</v>
      </c>
      <c r="AW3132" s="284">
        <f>IF(AV3132="","",COUNTIF(AV$8:AV3132,AV3132))</f>
        <v>1</v>
      </c>
      <c r="AX3132" s="284" t="str">
        <f t="shared" si="434"/>
        <v/>
      </c>
      <c r="AY3132" s="284" t="str">
        <f t="shared" si="437"/>
        <v/>
      </c>
      <c r="AZ3132" s="284" t="str">
        <f t="shared" si="438"/>
        <v/>
      </c>
    </row>
    <row r="3133" spans="1:52" ht="18" customHeight="1">
      <c r="A3133" s="281">
        <v>1782875</v>
      </c>
      <c r="B3133" s="281" t="s">
        <v>773</v>
      </c>
      <c r="C3133" s="281" t="s">
        <v>9478</v>
      </c>
      <c r="D3133" s="281" t="s">
        <v>775</v>
      </c>
      <c r="E3133" s="281" t="s">
        <v>4280</v>
      </c>
      <c r="F3133" s="281">
        <v>2</v>
      </c>
      <c r="G3133" s="281" t="s">
        <v>282</v>
      </c>
      <c r="H3133" s="303">
        <v>31602</v>
      </c>
      <c r="I3133" s="281">
        <v>24</v>
      </c>
      <c r="J3133" s="281" t="s">
        <v>260</v>
      </c>
      <c r="K3133" s="281">
        <v>280</v>
      </c>
      <c r="L3133" s="281" t="s">
        <v>334</v>
      </c>
      <c r="M3133" s="281">
        <v>2121</v>
      </c>
      <c r="N3133" s="281" t="s">
        <v>334</v>
      </c>
      <c r="O3133" s="281">
        <v>0</v>
      </c>
      <c r="P3133" s="281" t="s">
        <v>262</v>
      </c>
      <c r="Q3133" s="281">
        <v>0</v>
      </c>
      <c r="S3133" s="281">
        <v>0</v>
      </c>
      <c r="U3133" s="281" t="s">
        <v>11057</v>
      </c>
      <c r="W3133" s="281">
        <v>-20</v>
      </c>
      <c r="X3133" s="281" t="s">
        <v>1574</v>
      </c>
      <c r="AA3133" s="281">
        <v>-1</v>
      </c>
      <c r="AB3133" s="281" t="s">
        <v>7787</v>
      </c>
      <c r="AC3133" s="303">
        <v>44885</v>
      </c>
      <c r="AD3133" s="281" t="s">
        <v>11288</v>
      </c>
      <c r="AE3133" s="281" t="s">
        <v>3951</v>
      </c>
      <c r="AF3133" s="281" t="s">
        <v>266</v>
      </c>
      <c r="AG3133" s="281" t="s">
        <v>9479</v>
      </c>
      <c r="AI3133" s="281" t="s">
        <v>9480</v>
      </c>
      <c r="AN3133" s="303">
        <v>44854</v>
      </c>
      <c r="AP3133" s="284">
        <f t="shared" si="439"/>
        <v>3126</v>
      </c>
      <c r="AQ3133" s="284" t="str">
        <f t="shared" si="440"/>
        <v>林憂美1</v>
      </c>
      <c r="AR3133" s="284" t="str">
        <f t="shared" si="441"/>
        <v>はやしゆみ1</v>
      </c>
      <c r="AS3133" s="284">
        <f t="shared" si="442"/>
        <v>1782875</v>
      </c>
      <c r="AT3133" s="284" t="str">
        <f t="shared" si="435"/>
        <v>林憂美</v>
      </c>
      <c r="AU3133" s="284">
        <f>IF(AT3133="","",COUNTIF(AT$8:AT3133,AT3133))</f>
        <v>1</v>
      </c>
      <c r="AV3133" s="284" t="str">
        <f t="shared" si="436"/>
        <v>はやしゆみ</v>
      </c>
      <c r="AW3133" s="284">
        <f>IF(AV3133="","",COUNTIF(AV$8:AV3133,AV3133))</f>
        <v>1</v>
      </c>
      <c r="AX3133" s="284" t="str">
        <f t="shared" si="434"/>
        <v/>
      </c>
      <c r="AY3133" s="284" t="str">
        <f t="shared" si="437"/>
        <v/>
      </c>
      <c r="AZ3133" s="284" t="str">
        <f t="shared" si="438"/>
        <v/>
      </c>
    </row>
    <row r="3134" spans="1:52" ht="18" customHeight="1">
      <c r="A3134" s="281">
        <v>1777343</v>
      </c>
      <c r="B3134" s="281" t="s">
        <v>5571</v>
      </c>
      <c r="C3134" s="281" t="s">
        <v>5758</v>
      </c>
      <c r="D3134" s="281" t="s">
        <v>997</v>
      </c>
      <c r="E3134" s="281" t="s">
        <v>5759</v>
      </c>
      <c r="F3134" s="281">
        <v>2</v>
      </c>
      <c r="G3134" s="281" t="s">
        <v>282</v>
      </c>
      <c r="H3134" s="303">
        <v>36068</v>
      </c>
      <c r="I3134" s="281">
        <v>24</v>
      </c>
      <c r="J3134" s="281" t="s">
        <v>260</v>
      </c>
      <c r="K3134" s="281">
        <v>275</v>
      </c>
      <c r="L3134" s="281" t="s">
        <v>273</v>
      </c>
      <c r="M3134" s="281">
        <v>2082</v>
      </c>
      <c r="N3134" s="281" t="s">
        <v>273</v>
      </c>
      <c r="O3134" s="281">
        <v>0</v>
      </c>
      <c r="P3134" s="281" t="s">
        <v>262</v>
      </c>
      <c r="Q3134" s="281">
        <v>0</v>
      </c>
      <c r="S3134" s="281">
        <v>0</v>
      </c>
      <c r="W3134" s="281">
        <v>-20</v>
      </c>
      <c r="X3134" s="281" t="s">
        <v>1574</v>
      </c>
      <c r="AA3134" s="281">
        <v>-1</v>
      </c>
      <c r="AB3134" s="281" t="s">
        <v>7787</v>
      </c>
      <c r="AC3134" s="303">
        <v>44885</v>
      </c>
      <c r="AD3134" s="281" t="s">
        <v>11288</v>
      </c>
      <c r="AE3134" s="281" t="s">
        <v>1097</v>
      </c>
      <c r="AF3134" s="281" t="s">
        <v>266</v>
      </c>
      <c r="AG3134" s="281" t="s">
        <v>9481</v>
      </c>
      <c r="AH3134" s="281" t="s">
        <v>9482</v>
      </c>
      <c r="AI3134" s="281" t="s">
        <v>9483</v>
      </c>
      <c r="AN3134" s="303">
        <v>44782</v>
      </c>
      <c r="AP3134" s="284">
        <f t="shared" si="439"/>
        <v>3127</v>
      </c>
      <c r="AQ3134" s="284" t="str">
        <f t="shared" si="440"/>
        <v>新井志穂1</v>
      </c>
      <c r="AR3134" s="284" t="str">
        <f t="shared" si="441"/>
        <v>あらいしほ1</v>
      </c>
      <c r="AS3134" s="284">
        <f t="shared" si="442"/>
        <v>1777343</v>
      </c>
      <c r="AT3134" s="284" t="str">
        <f t="shared" si="435"/>
        <v>新井志穂</v>
      </c>
      <c r="AU3134" s="284">
        <f>IF(AT3134="","",COUNTIF(AT$8:AT3134,AT3134))</f>
        <v>1</v>
      </c>
      <c r="AV3134" s="284" t="str">
        <f t="shared" si="436"/>
        <v>あらいしほ</v>
      </c>
      <c r="AW3134" s="284">
        <f>IF(AV3134="","",COUNTIF(AV$8:AV3134,AV3134))</f>
        <v>1</v>
      </c>
      <c r="AX3134" s="284" t="str">
        <f t="shared" si="434"/>
        <v/>
      </c>
      <c r="AY3134" s="284" t="str">
        <f t="shared" si="437"/>
        <v/>
      </c>
      <c r="AZ3134" s="284" t="str">
        <f t="shared" si="438"/>
        <v/>
      </c>
    </row>
    <row r="3135" spans="1:52" ht="18" customHeight="1">
      <c r="A3135" s="281">
        <v>1777345</v>
      </c>
      <c r="B3135" s="281" t="s">
        <v>9484</v>
      </c>
      <c r="C3135" s="281" t="s">
        <v>9485</v>
      </c>
      <c r="D3135" s="281" t="s">
        <v>9486</v>
      </c>
      <c r="E3135" s="281" t="s">
        <v>9487</v>
      </c>
      <c r="F3135" s="281">
        <v>1</v>
      </c>
      <c r="G3135" s="281" t="s">
        <v>259</v>
      </c>
      <c r="H3135" s="303">
        <v>36354</v>
      </c>
      <c r="I3135" s="281">
        <v>24</v>
      </c>
      <c r="J3135" s="281" t="s">
        <v>260</v>
      </c>
      <c r="K3135" s="281">
        <v>275</v>
      </c>
      <c r="L3135" s="281" t="s">
        <v>273</v>
      </c>
      <c r="M3135" s="281">
        <v>2082</v>
      </c>
      <c r="N3135" s="281" t="s">
        <v>273</v>
      </c>
      <c r="O3135" s="281">
        <v>0</v>
      </c>
      <c r="P3135" s="281" t="s">
        <v>262</v>
      </c>
      <c r="Q3135" s="281">
        <v>0</v>
      </c>
      <c r="S3135" s="281">
        <v>0</v>
      </c>
      <c r="W3135" s="281">
        <v>-20</v>
      </c>
      <c r="X3135" s="281" t="s">
        <v>1574</v>
      </c>
      <c r="AA3135" s="281">
        <v>-1</v>
      </c>
      <c r="AB3135" s="281" t="s">
        <v>7787</v>
      </c>
      <c r="AC3135" s="303">
        <v>44885</v>
      </c>
      <c r="AD3135" s="281" t="s">
        <v>11288</v>
      </c>
      <c r="AE3135" s="281" t="s">
        <v>1826</v>
      </c>
      <c r="AF3135" s="281" t="s">
        <v>266</v>
      </c>
      <c r="AG3135" s="281" t="s">
        <v>9488</v>
      </c>
      <c r="AI3135" s="281" t="s">
        <v>9489</v>
      </c>
      <c r="AN3135" s="303">
        <v>44782</v>
      </c>
      <c r="AP3135" s="284">
        <f t="shared" si="439"/>
        <v>3128</v>
      </c>
      <c r="AQ3135" s="284" t="str">
        <f t="shared" si="440"/>
        <v>田邉博智1</v>
      </c>
      <c r="AR3135" s="284" t="str">
        <f t="shared" si="441"/>
        <v>たなべひろのり1</v>
      </c>
      <c r="AS3135" s="284">
        <f t="shared" si="442"/>
        <v>1777345</v>
      </c>
      <c r="AT3135" s="284" t="str">
        <f t="shared" si="435"/>
        <v>田邉博智</v>
      </c>
      <c r="AU3135" s="284">
        <f>IF(AT3135="","",COUNTIF(AT$8:AT3135,AT3135))</f>
        <v>1</v>
      </c>
      <c r="AV3135" s="284" t="str">
        <f t="shared" si="436"/>
        <v>たなべひろのり</v>
      </c>
      <c r="AW3135" s="284">
        <f>IF(AV3135="","",COUNTIF(AV$8:AV3135,AV3135))</f>
        <v>1</v>
      </c>
      <c r="AX3135" s="284" t="str">
        <f t="shared" si="434"/>
        <v/>
      </c>
      <c r="AY3135" s="284" t="str">
        <f t="shared" si="437"/>
        <v/>
      </c>
      <c r="AZ3135" s="284" t="str">
        <f t="shared" si="438"/>
        <v/>
      </c>
    </row>
    <row r="3136" spans="1:52" ht="18" customHeight="1">
      <c r="A3136" s="281">
        <v>1447995</v>
      </c>
      <c r="B3136" s="281" t="s">
        <v>6323</v>
      </c>
      <c r="C3136" s="281" t="s">
        <v>8689</v>
      </c>
      <c r="D3136" s="281" t="s">
        <v>6324</v>
      </c>
      <c r="E3136" s="281" t="s">
        <v>4988</v>
      </c>
      <c r="F3136" s="281">
        <v>2</v>
      </c>
      <c r="G3136" s="281" t="s">
        <v>282</v>
      </c>
      <c r="H3136" s="303">
        <v>36375</v>
      </c>
      <c r="I3136" s="281">
        <v>24</v>
      </c>
      <c r="J3136" s="281" t="s">
        <v>260</v>
      </c>
      <c r="K3136" s="281">
        <v>280</v>
      </c>
      <c r="L3136" s="281" t="s">
        <v>334</v>
      </c>
      <c r="M3136" s="281">
        <v>2121</v>
      </c>
      <c r="N3136" s="281" t="s">
        <v>334</v>
      </c>
      <c r="O3136" s="281">
        <v>0</v>
      </c>
      <c r="P3136" s="281" t="s">
        <v>262</v>
      </c>
      <c r="Q3136" s="281">
        <v>0</v>
      </c>
      <c r="S3136" s="281">
        <v>0</v>
      </c>
      <c r="U3136" s="281" t="s">
        <v>11049</v>
      </c>
      <c r="W3136" s="281">
        <v>-20</v>
      </c>
      <c r="X3136" s="281" t="s">
        <v>1574</v>
      </c>
      <c r="AA3136" s="281">
        <v>-1</v>
      </c>
      <c r="AB3136" s="281" t="s">
        <v>7787</v>
      </c>
      <c r="AC3136" s="303">
        <v>44885</v>
      </c>
      <c r="AD3136" s="281" t="s">
        <v>11288</v>
      </c>
      <c r="AE3136" s="281" t="s">
        <v>2560</v>
      </c>
      <c r="AF3136" s="281" t="s">
        <v>266</v>
      </c>
      <c r="AG3136" s="281" t="s">
        <v>9490</v>
      </c>
      <c r="AH3136" s="281" t="s">
        <v>9491</v>
      </c>
      <c r="AI3136" s="281" t="s">
        <v>9492</v>
      </c>
      <c r="AN3136" s="303">
        <v>41150</v>
      </c>
      <c r="AP3136" s="284">
        <f t="shared" si="439"/>
        <v>3129</v>
      </c>
      <c r="AQ3136" s="284" t="str">
        <f t="shared" si="440"/>
        <v>川口由佳1</v>
      </c>
      <c r="AR3136" s="284" t="str">
        <f t="shared" si="441"/>
        <v>かわぐちゆか1</v>
      </c>
      <c r="AS3136" s="284">
        <f t="shared" si="442"/>
        <v>1447995</v>
      </c>
      <c r="AT3136" s="284" t="str">
        <f t="shared" si="435"/>
        <v>川口由佳</v>
      </c>
      <c r="AU3136" s="284">
        <f>IF(AT3136="","",COUNTIF(AT$8:AT3136,AT3136))</f>
        <v>1</v>
      </c>
      <c r="AV3136" s="284" t="str">
        <f t="shared" si="436"/>
        <v>かわぐちゆか</v>
      </c>
      <c r="AW3136" s="284">
        <f>IF(AV3136="","",COUNTIF(AV$8:AV3136,AV3136))</f>
        <v>1</v>
      </c>
      <c r="AX3136" s="284" t="str">
        <f t="shared" si="434"/>
        <v/>
      </c>
      <c r="AY3136" s="284" t="str">
        <f t="shared" si="437"/>
        <v/>
      </c>
      <c r="AZ3136" s="284" t="str">
        <f t="shared" si="438"/>
        <v/>
      </c>
    </row>
    <row r="3137" spans="1:52" ht="18" customHeight="1">
      <c r="A3137" s="281">
        <v>1740703</v>
      </c>
      <c r="B3137" s="281" t="s">
        <v>9493</v>
      </c>
      <c r="C3137" s="281" t="s">
        <v>9494</v>
      </c>
      <c r="D3137" s="281" t="s">
        <v>9495</v>
      </c>
      <c r="E3137" s="281" t="s">
        <v>9496</v>
      </c>
      <c r="F3137" s="281">
        <v>2</v>
      </c>
      <c r="G3137" s="281" t="s">
        <v>282</v>
      </c>
      <c r="H3137" s="303">
        <v>36550</v>
      </c>
      <c r="I3137" s="281">
        <v>24</v>
      </c>
      <c r="J3137" s="281" t="s">
        <v>260</v>
      </c>
      <c r="K3137" s="281">
        <v>276</v>
      </c>
      <c r="L3137" s="281" t="s">
        <v>742</v>
      </c>
      <c r="M3137" s="281">
        <v>2088</v>
      </c>
      <c r="N3137" s="281" t="s">
        <v>5269</v>
      </c>
      <c r="O3137" s="281">
        <v>1</v>
      </c>
      <c r="P3137" s="281" t="s">
        <v>11177</v>
      </c>
      <c r="Q3137" s="281">
        <v>0</v>
      </c>
      <c r="S3137" s="281">
        <v>0</v>
      </c>
      <c r="W3137" s="281">
        <v>-20</v>
      </c>
      <c r="X3137" s="281" t="s">
        <v>1574</v>
      </c>
      <c r="AA3137" s="281">
        <v>-1</v>
      </c>
      <c r="AB3137" s="281" t="s">
        <v>7787</v>
      </c>
      <c r="AC3137" s="303">
        <v>44885</v>
      </c>
      <c r="AD3137" s="281" t="s">
        <v>11288</v>
      </c>
      <c r="AE3137" s="281" t="s">
        <v>3819</v>
      </c>
      <c r="AF3137" s="281" t="s">
        <v>266</v>
      </c>
      <c r="AG3137" s="281" t="s">
        <v>5270</v>
      </c>
      <c r="AH3137" s="281" t="s">
        <v>5271</v>
      </c>
      <c r="AI3137" s="281" t="s">
        <v>9497</v>
      </c>
      <c r="AN3137" s="303">
        <v>44381</v>
      </c>
      <c r="AP3137" s="284">
        <f t="shared" si="439"/>
        <v>3130</v>
      </c>
      <c r="AQ3137" s="284" t="str">
        <f t="shared" si="440"/>
        <v>陳芸儒1</v>
      </c>
      <c r="AR3137" s="284" t="str">
        <f t="shared" si="441"/>
        <v>ちんゆんじゅ1</v>
      </c>
      <c r="AS3137" s="284">
        <f t="shared" si="442"/>
        <v>1740703</v>
      </c>
      <c r="AT3137" s="284" t="str">
        <f t="shared" si="435"/>
        <v>陳芸儒</v>
      </c>
      <c r="AU3137" s="284">
        <f>IF(AT3137="","",COUNTIF(AT$8:AT3137,AT3137))</f>
        <v>1</v>
      </c>
      <c r="AV3137" s="284" t="str">
        <f t="shared" si="436"/>
        <v>ちんゆんじゅ</v>
      </c>
      <c r="AW3137" s="284">
        <f>IF(AV3137="","",COUNTIF(AV$8:AV3137,AV3137))</f>
        <v>1</v>
      </c>
      <c r="AX3137" s="284" t="str">
        <f t="shared" si="434"/>
        <v/>
      </c>
      <c r="AY3137" s="284" t="str">
        <f t="shared" si="437"/>
        <v/>
      </c>
      <c r="AZ3137" s="284" t="str">
        <f t="shared" si="438"/>
        <v/>
      </c>
    </row>
    <row r="3138" spans="1:52" ht="18" customHeight="1">
      <c r="A3138" s="281">
        <v>1737245</v>
      </c>
      <c r="B3138" s="281" t="s">
        <v>2809</v>
      </c>
      <c r="C3138" s="281" t="s">
        <v>9498</v>
      </c>
      <c r="D3138" s="281" t="s">
        <v>2811</v>
      </c>
      <c r="E3138" s="281" t="s">
        <v>3446</v>
      </c>
      <c r="F3138" s="281">
        <v>1</v>
      </c>
      <c r="G3138" s="281" t="s">
        <v>259</v>
      </c>
      <c r="H3138" s="303">
        <v>36682</v>
      </c>
      <c r="I3138" s="281">
        <v>24</v>
      </c>
      <c r="J3138" s="281" t="s">
        <v>260</v>
      </c>
      <c r="K3138" s="281">
        <v>275</v>
      </c>
      <c r="L3138" s="281" t="s">
        <v>273</v>
      </c>
      <c r="M3138" s="281">
        <v>2084</v>
      </c>
      <c r="N3138" s="281" t="s">
        <v>4454</v>
      </c>
      <c r="O3138" s="281">
        <v>1</v>
      </c>
      <c r="P3138" s="281" t="s">
        <v>11177</v>
      </c>
      <c r="Q3138" s="281">
        <v>0</v>
      </c>
      <c r="S3138" s="281">
        <v>0</v>
      </c>
      <c r="W3138" s="281">
        <v>-20</v>
      </c>
      <c r="X3138" s="281" t="s">
        <v>1574</v>
      </c>
      <c r="AA3138" s="281">
        <v>-1</v>
      </c>
      <c r="AB3138" s="281" t="s">
        <v>7787</v>
      </c>
      <c r="AC3138" s="303">
        <v>44885</v>
      </c>
      <c r="AD3138" s="281" t="s">
        <v>11288</v>
      </c>
      <c r="AE3138" s="281" t="s">
        <v>2514</v>
      </c>
      <c r="AF3138" s="281" t="s">
        <v>266</v>
      </c>
      <c r="AG3138" s="281" t="s">
        <v>2515</v>
      </c>
      <c r="AH3138" s="281" t="s">
        <v>2516</v>
      </c>
      <c r="AI3138" s="281" t="s">
        <v>2517</v>
      </c>
      <c r="AN3138" s="303">
        <v>44362</v>
      </c>
      <c r="AP3138" s="284">
        <f t="shared" si="439"/>
        <v>3131</v>
      </c>
      <c r="AQ3138" s="284" t="str">
        <f t="shared" si="440"/>
        <v>影山航大1</v>
      </c>
      <c r="AR3138" s="284" t="str">
        <f t="shared" si="441"/>
        <v>かげやまこうた1</v>
      </c>
      <c r="AS3138" s="284">
        <f t="shared" si="442"/>
        <v>1737245</v>
      </c>
      <c r="AT3138" s="284" t="str">
        <f t="shared" si="435"/>
        <v>影山航大</v>
      </c>
      <c r="AU3138" s="284">
        <f>IF(AT3138="","",COUNTIF(AT$8:AT3138,AT3138))</f>
        <v>1</v>
      </c>
      <c r="AV3138" s="284" t="str">
        <f t="shared" si="436"/>
        <v>かげやまこうた</v>
      </c>
      <c r="AW3138" s="284">
        <f>IF(AV3138="","",COUNTIF(AV$8:AV3138,AV3138))</f>
        <v>1</v>
      </c>
      <c r="AX3138" s="284" t="str">
        <f t="shared" si="434"/>
        <v/>
      </c>
      <c r="AY3138" s="284" t="str">
        <f t="shared" si="437"/>
        <v/>
      </c>
      <c r="AZ3138" s="284" t="str">
        <f t="shared" si="438"/>
        <v/>
      </c>
    </row>
    <row r="3139" spans="1:52" ht="18" customHeight="1">
      <c r="A3139" s="281">
        <v>1770968</v>
      </c>
      <c r="B3139" s="281" t="s">
        <v>9499</v>
      </c>
      <c r="C3139" s="281" t="s">
        <v>9500</v>
      </c>
      <c r="D3139" s="281" t="s">
        <v>4560</v>
      </c>
      <c r="E3139" s="281" t="s">
        <v>9501</v>
      </c>
      <c r="F3139" s="281">
        <v>2</v>
      </c>
      <c r="G3139" s="281" t="s">
        <v>282</v>
      </c>
      <c r="H3139" s="303">
        <v>37248</v>
      </c>
      <c r="I3139" s="281">
        <v>24</v>
      </c>
      <c r="J3139" s="281" t="s">
        <v>260</v>
      </c>
      <c r="K3139" s="281">
        <v>276</v>
      </c>
      <c r="L3139" s="281" t="s">
        <v>742</v>
      </c>
      <c r="M3139" s="281">
        <v>2088</v>
      </c>
      <c r="N3139" s="281" t="s">
        <v>5269</v>
      </c>
      <c r="O3139" s="281">
        <v>1</v>
      </c>
      <c r="P3139" s="281" t="s">
        <v>11177</v>
      </c>
      <c r="Q3139" s="281">
        <v>0</v>
      </c>
      <c r="S3139" s="281">
        <v>0</v>
      </c>
      <c r="W3139" s="281">
        <v>-20</v>
      </c>
      <c r="X3139" s="281" t="s">
        <v>1574</v>
      </c>
      <c r="AA3139" s="281">
        <v>-1</v>
      </c>
      <c r="AB3139" s="281" t="s">
        <v>7787</v>
      </c>
      <c r="AC3139" s="303">
        <v>44885</v>
      </c>
      <c r="AD3139" s="281" t="s">
        <v>11288</v>
      </c>
      <c r="AE3139" s="281" t="s">
        <v>3819</v>
      </c>
      <c r="AF3139" s="281" t="s">
        <v>266</v>
      </c>
      <c r="AG3139" s="281" t="s">
        <v>5270</v>
      </c>
      <c r="AH3139" s="281" t="s">
        <v>5271</v>
      </c>
      <c r="AI3139" s="281" t="s">
        <v>9502</v>
      </c>
      <c r="AN3139" s="303">
        <v>44733</v>
      </c>
      <c r="AP3139" s="284">
        <f t="shared" si="439"/>
        <v>3132</v>
      </c>
      <c r="AQ3139" s="284" t="str">
        <f t="shared" si="440"/>
        <v>黄品禎1</v>
      </c>
      <c r="AR3139" s="284" t="str">
        <f t="shared" si="441"/>
        <v>こうひんてい1</v>
      </c>
      <c r="AS3139" s="284">
        <f t="shared" si="442"/>
        <v>1770968</v>
      </c>
      <c r="AT3139" s="284" t="str">
        <f t="shared" si="435"/>
        <v>黄品禎</v>
      </c>
      <c r="AU3139" s="284">
        <f>IF(AT3139="","",COUNTIF(AT$8:AT3139,AT3139))</f>
        <v>1</v>
      </c>
      <c r="AV3139" s="284" t="str">
        <f t="shared" si="436"/>
        <v>こうひんてい</v>
      </c>
      <c r="AW3139" s="284">
        <f>IF(AV3139="","",COUNTIF(AV$8:AV3139,AV3139))</f>
        <v>1</v>
      </c>
      <c r="AX3139" s="284" t="str">
        <f t="shared" si="434"/>
        <v/>
      </c>
      <c r="AY3139" s="284" t="str">
        <f t="shared" si="437"/>
        <v/>
      </c>
      <c r="AZ3139" s="284" t="str">
        <f t="shared" si="438"/>
        <v/>
      </c>
    </row>
    <row r="3140" spans="1:52" ht="18" customHeight="1">
      <c r="A3140" s="281">
        <v>1764155</v>
      </c>
      <c r="B3140" s="281" t="s">
        <v>540</v>
      </c>
      <c r="C3140" s="281" t="s">
        <v>8389</v>
      </c>
      <c r="D3140" s="281" t="s">
        <v>542</v>
      </c>
      <c r="E3140" s="281" t="s">
        <v>6558</v>
      </c>
      <c r="F3140" s="281">
        <v>2</v>
      </c>
      <c r="G3140" s="281" t="s">
        <v>282</v>
      </c>
      <c r="H3140" s="303">
        <v>38029</v>
      </c>
      <c r="I3140" s="281">
        <v>24</v>
      </c>
      <c r="J3140" s="281" t="s">
        <v>260</v>
      </c>
      <c r="K3140" s="281">
        <v>275</v>
      </c>
      <c r="L3140" s="281" t="s">
        <v>273</v>
      </c>
      <c r="M3140" s="281">
        <v>2083</v>
      </c>
      <c r="N3140" s="281" t="s">
        <v>2285</v>
      </c>
      <c r="O3140" s="281">
        <v>1</v>
      </c>
      <c r="P3140" s="281" t="s">
        <v>11177</v>
      </c>
      <c r="W3140" s="281">
        <v>-20</v>
      </c>
      <c r="X3140" s="281" t="s">
        <v>1574</v>
      </c>
      <c r="AA3140" s="281">
        <v>-1</v>
      </c>
      <c r="AB3140" s="281" t="s">
        <v>7787</v>
      </c>
      <c r="AC3140" s="303">
        <v>44885</v>
      </c>
      <c r="AD3140" s="281" t="s">
        <v>11288</v>
      </c>
      <c r="AE3140" s="281" t="s">
        <v>2514</v>
      </c>
      <c r="AF3140" s="281" t="s">
        <v>266</v>
      </c>
      <c r="AG3140" s="281" t="s">
        <v>2515</v>
      </c>
      <c r="AH3140" s="281" t="s">
        <v>2516</v>
      </c>
      <c r="AI3140" s="281" t="s">
        <v>2517</v>
      </c>
      <c r="AN3140" s="303">
        <v>44715</v>
      </c>
      <c r="AP3140" s="284">
        <f t="shared" si="439"/>
        <v>3133</v>
      </c>
      <c r="AQ3140" s="284" t="str">
        <f t="shared" si="440"/>
        <v>松澤杏珠1</v>
      </c>
      <c r="AR3140" s="284" t="str">
        <f t="shared" si="441"/>
        <v>まつざわあみ1</v>
      </c>
      <c r="AS3140" s="284">
        <f t="shared" si="442"/>
        <v>1764155</v>
      </c>
      <c r="AT3140" s="284" t="str">
        <f t="shared" si="435"/>
        <v>松澤杏珠</v>
      </c>
      <c r="AU3140" s="284">
        <f>IF(AT3140="","",COUNTIF(AT$8:AT3140,AT3140))</f>
        <v>1</v>
      </c>
      <c r="AV3140" s="284" t="str">
        <f t="shared" si="436"/>
        <v>まつざわあみ</v>
      </c>
      <c r="AW3140" s="284">
        <f>IF(AV3140="","",COUNTIF(AV$8:AV3140,AV3140))</f>
        <v>1</v>
      </c>
      <c r="AX3140" s="284" t="str">
        <f t="shared" si="434"/>
        <v/>
      </c>
      <c r="AY3140" s="284" t="str">
        <f t="shared" si="437"/>
        <v/>
      </c>
      <c r="AZ3140" s="284" t="str">
        <f t="shared" si="438"/>
        <v/>
      </c>
    </row>
    <row r="3141" spans="1:52" ht="18" customHeight="1">
      <c r="A3141" s="281">
        <v>1782046</v>
      </c>
      <c r="B3141" s="281" t="s">
        <v>5072</v>
      </c>
      <c r="C3141" s="281" t="s">
        <v>5822</v>
      </c>
      <c r="D3141" s="281" t="s">
        <v>5074</v>
      </c>
      <c r="E3141" s="281" t="s">
        <v>9503</v>
      </c>
      <c r="F3141" s="281">
        <v>2</v>
      </c>
      <c r="G3141" s="281" t="s">
        <v>282</v>
      </c>
      <c r="H3141" s="303">
        <v>38489</v>
      </c>
      <c r="I3141" s="281">
        <v>24</v>
      </c>
      <c r="J3141" s="281" t="s">
        <v>260</v>
      </c>
      <c r="K3141" s="281">
        <v>278</v>
      </c>
      <c r="L3141" s="281" t="s">
        <v>445</v>
      </c>
      <c r="M3141" s="281">
        <v>2100</v>
      </c>
      <c r="N3141" s="281" t="s">
        <v>445</v>
      </c>
      <c r="O3141" s="281">
        <v>2</v>
      </c>
      <c r="P3141" s="281" t="s">
        <v>303</v>
      </c>
      <c r="Q3141" s="281">
        <v>0</v>
      </c>
      <c r="S3141" s="281">
        <v>0</v>
      </c>
      <c r="U3141" s="281" t="s">
        <v>11545</v>
      </c>
      <c r="W3141" s="281">
        <v>-20</v>
      </c>
      <c r="X3141" s="281" t="s">
        <v>1574</v>
      </c>
      <c r="AA3141" s="281">
        <v>-1</v>
      </c>
      <c r="AB3141" s="281" t="s">
        <v>7787</v>
      </c>
      <c r="AC3141" s="303">
        <v>44885</v>
      </c>
      <c r="AD3141" s="281" t="s">
        <v>11288</v>
      </c>
      <c r="AE3141" s="281" t="s">
        <v>2507</v>
      </c>
      <c r="AF3141" s="281" t="s">
        <v>266</v>
      </c>
      <c r="AG3141" s="281" t="s">
        <v>7779</v>
      </c>
      <c r="AH3141" s="281" t="s">
        <v>7780</v>
      </c>
      <c r="AI3141" s="281" t="s">
        <v>9504</v>
      </c>
      <c r="AN3141" s="303">
        <v>44837</v>
      </c>
      <c r="AP3141" s="284">
        <f t="shared" si="439"/>
        <v>3134</v>
      </c>
      <c r="AQ3141" s="284" t="str">
        <f t="shared" si="440"/>
        <v>望月美結1</v>
      </c>
      <c r="AR3141" s="284" t="str">
        <f t="shared" si="441"/>
        <v>もちづきみゆい1</v>
      </c>
      <c r="AS3141" s="284">
        <f t="shared" si="442"/>
        <v>1782046</v>
      </c>
      <c r="AT3141" s="284" t="str">
        <f t="shared" si="435"/>
        <v>望月美結</v>
      </c>
      <c r="AU3141" s="284">
        <f>IF(AT3141="","",COUNTIF(AT$8:AT3141,AT3141))</f>
        <v>1</v>
      </c>
      <c r="AV3141" s="284" t="str">
        <f t="shared" si="436"/>
        <v>もちづきみゆい</v>
      </c>
      <c r="AW3141" s="284">
        <f>IF(AV3141="","",COUNTIF(AV$8:AV3141,AV3141))</f>
        <v>1</v>
      </c>
      <c r="AX3141" s="284" t="str">
        <f t="shared" si="434"/>
        <v/>
      </c>
      <c r="AY3141" s="284" t="str">
        <f t="shared" si="437"/>
        <v/>
      </c>
      <c r="AZ3141" s="284" t="str">
        <f t="shared" si="438"/>
        <v/>
      </c>
    </row>
    <row r="3142" spans="1:52" ht="18" customHeight="1">
      <c r="A3142" s="281">
        <v>1677368</v>
      </c>
      <c r="B3142" s="281" t="s">
        <v>3309</v>
      </c>
      <c r="C3142" s="281" t="s">
        <v>6916</v>
      </c>
      <c r="D3142" s="281" t="s">
        <v>1105</v>
      </c>
      <c r="E3142" s="281" t="s">
        <v>6918</v>
      </c>
      <c r="F3142" s="281">
        <v>2</v>
      </c>
      <c r="G3142" s="281" t="s">
        <v>282</v>
      </c>
      <c r="H3142" s="303">
        <v>37869</v>
      </c>
      <c r="I3142" s="281">
        <v>24</v>
      </c>
      <c r="J3142" s="281" t="s">
        <v>260</v>
      </c>
      <c r="K3142" s="281">
        <v>269</v>
      </c>
      <c r="L3142" s="281" t="s">
        <v>378</v>
      </c>
      <c r="M3142" s="281">
        <v>2052</v>
      </c>
      <c r="N3142" s="281" t="s">
        <v>5079</v>
      </c>
      <c r="O3142" s="281">
        <v>1</v>
      </c>
      <c r="P3142" s="281" t="s">
        <v>11177</v>
      </c>
      <c r="Q3142" s="281">
        <v>0</v>
      </c>
      <c r="S3142" s="281">
        <v>0</v>
      </c>
      <c r="W3142" s="281">
        <v>-20</v>
      </c>
      <c r="X3142" s="281" t="s">
        <v>1574</v>
      </c>
      <c r="AA3142" s="281">
        <v>-2</v>
      </c>
      <c r="AB3142" s="281" t="s">
        <v>9505</v>
      </c>
      <c r="AC3142" s="303">
        <v>43778</v>
      </c>
      <c r="AD3142" s="281" t="s">
        <v>11666</v>
      </c>
      <c r="AE3142" s="281" t="s">
        <v>5080</v>
      </c>
      <c r="AF3142" s="281" t="s">
        <v>266</v>
      </c>
      <c r="AG3142" s="281" t="s">
        <v>5081</v>
      </c>
      <c r="AH3142" s="281" t="s">
        <v>5079</v>
      </c>
      <c r="AI3142" s="281" t="s">
        <v>5082</v>
      </c>
      <c r="AN3142" s="303">
        <v>43635</v>
      </c>
      <c r="AP3142" s="284">
        <f t="shared" si="439"/>
        <v>3135</v>
      </c>
      <c r="AQ3142" s="284" t="str">
        <f t="shared" si="440"/>
        <v>高橋風花1</v>
      </c>
      <c r="AR3142" s="284" t="str">
        <f t="shared" si="441"/>
        <v>たかはしふうか1</v>
      </c>
      <c r="AS3142" s="284">
        <f t="shared" si="442"/>
        <v>1677368</v>
      </c>
      <c r="AT3142" s="284" t="str">
        <f t="shared" si="435"/>
        <v>高橋風花</v>
      </c>
      <c r="AU3142" s="284">
        <f>IF(AT3142="","",COUNTIF(AT$8:AT3142,AT3142))</f>
        <v>1</v>
      </c>
      <c r="AV3142" s="284" t="str">
        <f t="shared" si="436"/>
        <v>たかはしふうか</v>
      </c>
      <c r="AW3142" s="284">
        <f>IF(AV3142="","",COUNTIF(AV$8:AV3142,AV3142))</f>
        <v>1</v>
      </c>
      <c r="AX3142" s="284" t="str">
        <f t="shared" si="434"/>
        <v/>
      </c>
      <c r="AY3142" s="284" t="str">
        <f t="shared" si="437"/>
        <v/>
      </c>
      <c r="AZ3142" s="284" t="str">
        <f t="shared" si="438"/>
        <v/>
      </c>
    </row>
    <row r="3143" spans="1:52" ht="18" customHeight="1">
      <c r="A3143" s="281">
        <v>1690957</v>
      </c>
      <c r="B3143" s="281" t="s">
        <v>9506</v>
      </c>
      <c r="C3143" s="281" t="s">
        <v>9507</v>
      </c>
      <c r="D3143" s="281" t="s">
        <v>9508</v>
      </c>
      <c r="E3143" s="281" t="s">
        <v>9509</v>
      </c>
      <c r="F3143" s="281">
        <v>2</v>
      </c>
      <c r="G3143" s="281" t="s">
        <v>282</v>
      </c>
      <c r="H3143" s="303">
        <v>37849</v>
      </c>
      <c r="I3143" s="281">
        <v>24</v>
      </c>
      <c r="J3143" s="281" t="s">
        <v>260</v>
      </c>
      <c r="K3143" s="281">
        <v>269</v>
      </c>
      <c r="L3143" s="281" t="s">
        <v>378</v>
      </c>
      <c r="M3143" s="281">
        <v>2052</v>
      </c>
      <c r="N3143" s="281" t="s">
        <v>5079</v>
      </c>
      <c r="O3143" s="281">
        <v>1</v>
      </c>
      <c r="P3143" s="281" t="s">
        <v>11177</v>
      </c>
      <c r="Q3143" s="281">
        <v>0</v>
      </c>
      <c r="S3143" s="281">
        <v>0</v>
      </c>
      <c r="W3143" s="281">
        <v>-20</v>
      </c>
      <c r="X3143" s="281" t="s">
        <v>1574</v>
      </c>
      <c r="AA3143" s="281">
        <v>-2</v>
      </c>
      <c r="AB3143" s="281" t="s">
        <v>9505</v>
      </c>
      <c r="AC3143" s="303">
        <v>43814</v>
      </c>
      <c r="AD3143" s="281" t="s">
        <v>11667</v>
      </c>
      <c r="AE3143" s="281" t="s">
        <v>5080</v>
      </c>
      <c r="AF3143" s="281" t="s">
        <v>266</v>
      </c>
      <c r="AG3143" s="281" t="s">
        <v>5081</v>
      </c>
      <c r="AH3143" s="281" t="s">
        <v>5079</v>
      </c>
      <c r="AI3143" s="281" t="s">
        <v>5082</v>
      </c>
      <c r="AN3143" s="303">
        <v>43761</v>
      </c>
      <c r="AP3143" s="284">
        <f t="shared" si="439"/>
        <v>3136</v>
      </c>
      <c r="AQ3143" s="284" t="str">
        <f t="shared" si="440"/>
        <v>藤枝奏里1</v>
      </c>
      <c r="AR3143" s="284" t="str">
        <f t="shared" si="441"/>
        <v>ふじえだかなり1</v>
      </c>
      <c r="AS3143" s="284">
        <f t="shared" si="442"/>
        <v>1690957</v>
      </c>
      <c r="AT3143" s="284" t="str">
        <f t="shared" si="435"/>
        <v>藤枝奏里</v>
      </c>
      <c r="AU3143" s="284">
        <f>IF(AT3143="","",COUNTIF(AT$8:AT3143,AT3143))</f>
        <v>1</v>
      </c>
      <c r="AV3143" s="284" t="str">
        <f t="shared" si="436"/>
        <v>ふじえだかなり</v>
      </c>
      <c r="AW3143" s="284">
        <f>IF(AV3143="","",COUNTIF(AV$8:AV3143,AV3143))</f>
        <v>1</v>
      </c>
      <c r="AX3143" s="284" t="str">
        <f t="shared" si="434"/>
        <v/>
      </c>
      <c r="AY3143" s="284" t="str">
        <f t="shared" si="437"/>
        <v/>
      </c>
      <c r="AZ3143" s="284" t="str">
        <f t="shared" si="438"/>
        <v/>
      </c>
    </row>
    <row r="3144" spans="1:52" ht="18" customHeight="1">
      <c r="A3144" s="281">
        <v>1700721</v>
      </c>
      <c r="B3144" s="281" t="s">
        <v>3579</v>
      </c>
      <c r="C3144" s="281" t="s">
        <v>9510</v>
      </c>
      <c r="D3144" s="281" t="s">
        <v>3581</v>
      </c>
      <c r="E3144" s="281" t="s">
        <v>9511</v>
      </c>
      <c r="F3144" s="281">
        <v>1</v>
      </c>
      <c r="G3144" s="281" t="s">
        <v>259</v>
      </c>
      <c r="H3144" s="303">
        <v>38437</v>
      </c>
      <c r="I3144" s="281">
        <v>24</v>
      </c>
      <c r="J3144" s="281" t="s">
        <v>260</v>
      </c>
      <c r="K3144" s="281">
        <v>271</v>
      </c>
      <c r="L3144" s="281" t="s">
        <v>413</v>
      </c>
      <c r="M3144" s="281">
        <v>2056</v>
      </c>
      <c r="N3144" s="281" t="s">
        <v>5498</v>
      </c>
      <c r="O3144" s="281">
        <v>2</v>
      </c>
      <c r="P3144" s="281" t="s">
        <v>303</v>
      </c>
      <c r="W3144" s="281">
        <v>-20</v>
      </c>
      <c r="X3144" s="281" t="s">
        <v>1574</v>
      </c>
      <c r="AA3144" s="281">
        <v>-2</v>
      </c>
      <c r="AB3144" s="281" t="s">
        <v>9505</v>
      </c>
      <c r="AC3144" s="303">
        <v>44353</v>
      </c>
      <c r="AD3144" s="281" t="s">
        <v>11471</v>
      </c>
      <c r="AE3144" s="281" t="s">
        <v>3735</v>
      </c>
      <c r="AF3144" s="281" t="s">
        <v>266</v>
      </c>
      <c r="AG3144" s="281" t="s">
        <v>5499</v>
      </c>
      <c r="AI3144" s="281" t="s">
        <v>5500</v>
      </c>
      <c r="AJ3144" s="281" t="s">
        <v>11476</v>
      </c>
      <c r="AN3144" s="303">
        <v>44013</v>
      </c>
      <c r="AP3144" s="284">
        <f t="shared" si="439"/>
        <v>3137</v>
      </c>
      <c r="AQ3144" s="284" t="str">
        <f t="shared" si="440"/>
        <v>井出稜太郎1</v>
      </c>
      <c r="AR3144" s="284" t="str">
        <f t="shared" si="441"/>
        <v>いでりょうたろう1</v>
      </c>
      <c r="AS3144" s="284">
        <f t="shared" si="442"/>
        <v>1700721</v>
      </c>
      <c r="AT3144" s="284" t="str">
        <f t="shared" si="435"/>
        <v>井出稜太郎</v>
      </c>
      <c r="AU3144" s="284">
        <f>IF(AT3144="","",COUNTIF(AT$8:AT3144,AT3144))</f>
        <v>1</v>
      </c>
      <c r="AV3144" s="284" t="str">
        <f t="shared" si="436"/>
        <v>いでりょうたろう</v>
      </c>
      <c r="AW3144" s="284">
        <f>IF(AV3144="","",COUNTIF(AV$8:AV3144,AV3144))</f>
        <v>1</v>
      </c>
      <c r="AX3144" s="284" t="str">
        <f t="shared" ref="AX3144:AX3207" si="443">IFERROR(VLOOKUP(AS3144,$BA$11:$BA$38,1,FALSE),"")</f>
        <v/>
      </c>
      <c r="AY3144" s="284" t="str">
        <f t="shared" si="437"/>
        <v/>
      </c>
      <c r="AZ3144" s="284" t="str">
        <f t="shared" si="438"/>
        <v/>
      </c>
    </row>
    <row r="3145" spans="1:52" ht="18" customHeight="1">
      <c r="A3145" s="281">
        <v>1710468</v>
      </c>
      <c r="B3145" s="281" t="s">
        <v>3862</v>
      </c>
      <c r="C3145" s="281" t="s">
        <v>5376</v>
      </c>
      <c r="D3145" s="281" t="s">
        <v>3864</v>
      </c>
      <c r="E3145" s="281" t="s">
        <v>5377</v>
      </c>
      <c r="F3145" s="281">
        <v>2</v>
      </c>
      <c r="G3145" s="281" t="s">
        <v>282</v>
      </c>
      <c r="H3145" s="303">
        <v>39206</v>
      </c>
      <c r="I3145" s="281">
        <v>24</v>
      </c>
      <c r="J3145" s="281" t="s">
        <v>260</v>
      </c>
      <c r="K3145" s="281">
        <v>267</v>
      </c>
      <c r="L3145" s="281" t="s">
        <v>328</v>
      </c>
      <c r="M3145" s="281">
        <v>2043</v>
      </c>
      <c r="N3145" s="281" t="s">
        <v>8344</v>
      </c>
      <c r="O3145" s="281">
        <v>3</v>
      </c>
      <c r="P3145" s="281" t="s">
        <v>11640</v>
      </c>
      <c r="W3145" s="281">
        <v>-20</v>
      </c>
      <c r="X3145" s="281" t="s">
        <v>1574</v>
      </c>
      <c r="AA3145" s="281">
        <v>-2</v>
      </c>
      <c r="AB3145" s="281" t="s">
        <v>9505</v>
      </c>
      <c r="AC3145" s="303">
        <v>44535</v>
      </c>
      <c r="AD3145" s="281" t="s">
        <v>11483</v>
      </c>
      <c r="AE3145" s="281" t="s">
        <v>1645</v>
      </c>
      <c r="AF3145" s="281" t="s">
        <v>266</v>
      </c>
      <c r="AG3145" s="281" t="s">
        <v>5485</v>
      </c>
      <c r="AH3145" s="281" t="s">
        <v>8345</v>
      </c>
      <c r="AI3145" s="281" t="s">
        <v>5487</v>
      </c>
      <c r="AJ3145" s="281" t="s">
        <v>11199</v>
      </c>
      <c r="AN3145" s="303">
        <v>44073</v>
      </c>
      <c r="AP3145" s="284">
        <f t="shared" si="439"/>
        <v>3138</v>
      </c>
      <c r="AQ3145" s="284" t="str">
        <f t="shared" si="440"/>
        <v>古田佳蓮1</v>
      </c>
      <c r="AR3145" s="284" t="str">
        <f t="shared" si="441"/>
        <v>ふるたかれん1</v>
      </c>
      <c r="AS3145" s="284">
        <f t="shared" si="442"/>
        <v>1710468</v>
      </c>
      <c r="AT3145" s="284" t="str">
        <f t="shared" si="435"/>
        <v>古田佳蓮</v>
      </c>
      <c r="AU3145" s="284">
        <f>IF(AT3145="","",COUNTIF(AT$8:AT3145,AT3145))</f>
        <v>1</v>
      </c>
      <c r="AV3145" s="284" t="str">
        <f t="shared" si="436"/>
        <v>ふるたかれん</v>
      </c>
      <c r="AW3145" s="284">
        <f>IF(AV3145="","",COUNTIF(AV$8:AV3145,AV3145))</f>
        <v>1</v>
      </c>
      <c r="AX3145" s="284" t="str">
        <f t="shared" si="443"/>
        <v/>
      </c>
      <c r="AY3145" s="284" t="str">
        <f t="shared" si="437"/>
        <v/>
      </c>
      <c r="AZ3145" s="284" t="str">
        <f t="shared" si="438"/>
        <v/>
      </c>
    </row>
    <row r="3146" spans="1:52" ht="18" customHeight="1">
      <c r="A3146" s="281">
        <v>1710457</v>
      </c>
      <c r="B3146" s="281" t="s">
        <v>364</v>
      </c>
      <c r="C3146" s="281" t="s">
        <v>9512</v>
      </c>
      <c r="D3146" s="281" t="s">
        <v>366</v>
      </c>
      <c r="E3146" s="281" t="s">
        <v>9513</v>
      </c>
      <c r="F3146" s="281">
        <v>1</v>
      </c>
      <c r="G3146" s="281" t="s">
        <v>259</v>
      </c>
      <c r="H3146" s="303">
        <v>39398</v>
      </c>
      <c r="I3146" s="281">
        <v>24</v>
      </c>
      <c r="J3146" s="281" t="s">
        <v>260</v>
      </c>
      <c r="K3146" s="281">
        <v>267</v>
      </c>
      <c r="L3146" s="281" t="s">
        <v>328</v>
      </c>
      <c r="M3146" s="281">
        <v>2043</v>
      </c>
      <c r="N3146" s="281" t="s">
        <v>8344</v>
      </c>
      <c r="O3146" s="281">
        <v>3</v>
      </c>
      <c r="P3146" s="281" t="s">
        <v>11640</v>
      </c>
      <c r="W3146" s="281">
        <v>-20</v>
      </c>
      <c r="X3146" s="281" t="s">
        <v>1574</v>
      </c>
      <c r="AA3146" s="281">
        <v>-2</v>
      </c>
      <c r="AB3146" s="281" t="s">
        <v>9505</v>
      </c>
      <c r="AC3146" s="303">
        <v>44535</v>
      </c>
      <c r="AD3146" s="281" t="s">
        <v>11483</v>
      </c>
      <c r="AE3146" s="281" t="s">
        <v>1645</v>
      </c>
      <c r="AF3146" s="281" t="s">
        <v>266</v>
      </c>
      <c r="AG3146" s="281" t="s">
        <v>5485</v>
      </c>
      <c r="AH3146" s="281" t="s">
        <v>8345</v>
      </c>
      <c r="AI3146" s="281" t="s">
        <v>5487</v>
      </c>
      <c r="AJ3146" s="281" t="s">
        <v>11199</v>
      </c>
      <c r="AN3146" s="303">
        <v>44073</v>
      </c>
      <c r="AP3146" s="284">
        <f t="shared" si="439"/>
        <v>3139</v>
      </c>
      <c r="AQ3146" s="284" t="str">
        <f t="shared" si="440"/>
        <v>小池彪生1</v>
      </c>
      <c r="AR3146" s="284" t="str">
        <f t="shared" si="441"/>
        <v>こいけひゅうき1</v>
      </c>
      <c r="AS3146" s="284">
        <f t="shared" si="442"/>
        <v>1710457</v>
      </c>
      <c r="AT3146" s="284" t="str">
        <f t="shared" ref="AT3146:AT3209" si="444">B3146&amp;C3146</f>
        <v>小池彪生</v>
      </c>
      <c r="AU3146" s="284">
        <f>IF(AT3146="","",COUNTIF(AT$8:AT3146,AT3146))</f>
        <v>1</v>
      </c>
      <c r="AV3146" s="284" t="str">
        <f t="shared" ref="AV3146:AV3209" si="445">D3146&amp;E3146</f>
        <v>こいけひゅうき</v>
      </c>
      <c r="AW3146" s="284">
        <f>IF(AV3146="","",COUNTIF(AV$8:AV3146,AV3146))</f>
        <v>1</v>
      </c>
      <c r="AX3146" s="284" t="str">
        <f t="shared" si="443"/>
        <v/>
      </c>
      <c r="AY3146" s="284" t="str">
        <f t="shared" ref="AY3146:AY3209" si="446">IF(AX3146="","",VLOOKUP(AS3146,$BA$11:$BC$38,2,FALSE))</f>
        <v/>
      </c>
      <c r="AZ3146" s="284" t="str">
        <f t="shared" ref="AZ3146:AZ3209" si="447">IF(AX3146="","",VLOOKUP(AS3146,$BA$11:$BC$38,3,FALSE))</f>
        <v/>
      </c>
    </row>
    <row r="3147" spans="1:52" ht="18" customHeight="1">
      <c r="A3147" s="281">
        <v>1710460</v>
      </c>
      <c r="B3147" s="281" t="s">
        <v>9514</v>
      </c>
      <c r="C3147" s="281" t="s">
        <v>7107</v>
      </c>
      <c r="D3147" s="281" t="s">
        <v>9515</v>
      </c>
      <c r="E3147" s="281" t="s">
        <v>7108</v>
      </c>
      <c r="F3147" s="281">
        <v>2</v>
      </c>
      <c r="G3147" s="281" t="s">
        <v>282</v>
      </c>
      <c r="H3147" s="303">
        <v>39506</v>
      </c>
      <c r="I3147" s="281">
        <v>24</v>
      </c>
      <c r="J3147" s="281" t="s">
        <v>260</v>
      </c>
      <c r="K3147" s="281">
        <v>267</v>
      </c>
      <c r="L3147" s="281" t="s">
        <v>328</v>
      </c>
      <c r="M3147" s="281">
        <v>2043</v>
      </c>
      <c r="N3147" s="281" t="s">
        <v>8344</v>
      </c>
      <c r="O3147" s="281">
        <v>3</v>
      </c>
      <c r="P3147" s="281" t="s">
        <v>11640</v>
      </c>
      <c r="W3147" s="281">
        <v>-20</v>
      </c>
      <c r="X3147" s="281" t="s">
        <v>1574</v>
      </c>
      <c r="AA3147" s="281">
        <v>-2</v>
      </c>
      <c r="AB3147" s="281" t="s">
        <v>9505</v>
      </c>
      <c r="AC3147" s="303">
        <v>44535</v>
      </c>
      <c r="AD3147" s="281" t="s">
        <v>11483</v>
      </c>
      <c r="AE3147" s="281" t="s">
        <v>1645</v>
      </c>
      <c r="AF3147" s="281" t="s">
        <v>266</v>
      </c>
      <c r="AG3147" s="281" t="s">
        <v>5485</v>
      </c>
      <c r="AH3147" s="281" t="s">
        <v>8345</v>
      </c>
      <c r="AI3147" s="281" t="s">
        <v>5487</v>
      </c>
      <c r="AJ3147" s="281" t="s">
        <v>11199</v>
      </c>
      <c r="AN3147" s="303">
        <v>44073</v>
      </c>
      <c r="AP3147" s="284">
        <f t="shared" ref="AP3147:AP3210" si="448">AP3146+1</f>
        <v>3140</v>
      </c>
      <c r="AQ3147" s="284" t="str">
        <f t="shared" ref="AQ3147:AQ3210" si="449">AT3147&amp;AU3147</f>
        <v>長林杏1</v>
      </c>
      <c r="AR3147" s="284" t="str">
        <f t="shared" ref="AR3147:AR3210" si="450">AV3147&amp;AW3147</f>
        <v>ながばやしあん1</v>
      </c>
      <c r="AS3147" s="284">
        <f t="shared" ref="AS3147:AS3210" si="451">A3147</f>
        <v>1710460</v>
      </c>
      <c r="AT3147" s="284" t="str">
        <f t="shared" si="444"/>
        <v>長林杏</v>
      </c>
      <c r="AU3147" s="284">
        <f>IF(AT3147="","",COUNTIF(AT$8:AT3147,AT3147))</f>
        <v>1</v>
      </c>
      <c r="AV3147" s="284" t="str">
        <f t="shared" si="445"/>
        <v>ながばやしあん</v>
      </c>
      <c r="AW3147" s="284">
        <f>IF(AV3147="","",COUNTIF(AV$8:AV3147,AV3147))</f>
        <v>1</v>
      </c>
      <c r="AX3147" s="284" t="str">
        <f t="shared" si="443"/>
        <v/>
      </c>
      <c r="AY3147" s="284" t="str">
        <f t="shared" si="446"/>
        <v/>
      </c>
      <c r="AZ3147" s="284" t="str">
        <f t="shared" si="447"/>
        <v/>
      </c>
    </row>
    <row r="3148" spans="1:52" ht="18" customHeight="1">
      <c r="A3148" s="281">
        <v>1710471</v>
      </c>
      <c r="B3148" s="281" t="s">
        <v>9516</v>
      </c>
      <c r="C3148" s="281" t="s">
        <v>9517</v>
      </c>
      <c r="D3148" s="281" t="s">
        <v>9518</v>
      </c>
      <c r="E3148" s="281" t="s">
        <v>5714</v>
      </c>
      <c r="F3148" s="281">
        <v>2</v>
      </c>
      <c r="G3148" s="281" t="s">
        <v>282</v>
      </c>
      <c r="H3148" s="303">
        <v>39528</v>
      </c>
      <c r="I3148" s="281">
        <v>24</v>
      </c>
      <c r="J3148" s="281" t="s">
        <v>260</v>
      </c>
      <c r="K3148" s="281">
        <v>267</v>
      </c>
      <c r="L3148" s="281" t="s">
        <v>328</v>
      </c>
      <c r="M3148" s="281">
        <v>2043</v>
      </c>
      <c r="N3148" s="281" t="s">
        <v>8344</v>
      </c>
      <c r="O3148" s="281">
        <v>3</v>
      </c>
      <c r="P3148" s="281" t="s">
        <v>11640</v>
      </c>
      <c r="W3148" s="281">
        <v>-20</v>
      </c>
      <c r="X3148" s="281" t="s">
        <v>1574</v>
      </c>
      <c r="AA3148" s="281">
        <v>-2</v>
      </c>
      <c r="AB3148" s="281" t="s">
        <v>9505</v>
      </c>
      <c r="AC3148" s="303">
        <v>44535</v>
      </c>
      <c r="AD3148" s="281" t="s">
        <v>11483</v>
      </c>
      <c r="AE3148" s="281" t="s">
        <v>1645</v>
      </c>
      <c r="AF3148" s="281" t="s">
        <v>266</v>
      </c>
      <c r="AG3148" s="281" t="s">
        <v>5485</v>
      </c>
      <c r="AH3148" s="281" t="s">
        <v>8345</v>
      </c>
      <c r="AI3148" s="281" t="s">
        <v>5487</v>
      </c>
      <c r="AJ3148" s="281" t="s">
        <v>11199</v>
      </c>
      <c r="AN3148" s="303">
        <v>44073</v>
      </c>
      <c r="AP3148" s="284">
        <f t="shared" si="448"/>
        <v>3141</v>
      </c>
      <c r="AQ3148" s="284" t="str">
        <f t="shared" si="449"/>
        <v>鹿熊鈴1</v>
      </c>
      <c r="AR3148" s="284" t="str">
        <f t="shared" si="450"/>
        <v>かくまりん1</v>
      </c>
      <c r="AS3148" s="284">
        <f t="shared" si="451"/>
        <v>1710471</v>
      </c>
      <c r="AT3148" s="284" t="str">
        <f t="shared" si="444"/>
        <v>鹿熊鈴</v>
      </c>
      <c r="AU3148" s="284">
        <f>IF(AT3148="","",COUNTIF(AT$8:AT3148,AT3148))</f>
        <v>1</v>
      </c>
      <c r="AV3148" s="284" t="str">
        <f t="shared" si="445"/>
        <v>かくまりん</v>
      </c>
      <c r="AW3148" s="284">
        <f>IF(AV3148="","",COUNTIF(AV$8:AV3148,AV3148))</f>
        <v>1</v>
      </c>
      <c r="AX3148" s="284" t="str">
        <f t="shared" si="443"/>
        <v/>
      </c>
      <c r="AY3148" s="284" t="str">
        <f t="shared" si="446"/>
        <v/>
      </c>
      <c r="AZ3148" s="284" t="str">
        <f t="shared" si="447"/>
        <v/>
      </c>
    </row>
    <row r="3149" spans="1:52" ht="18" customHeight="1">
      <c r="A3149" s="281">
        <v>1732284</v>
      </c>
      <c r="B3149" s="281" t="s">
        <v>9519</v>
      </c>
      <c r="C3149" s="281" t="s">
        <v>9520</v>
      </c>
      <c r="D3149" s="281" t="s">
        <v>9521</v>
      </c>
      <c r="E3149" s="281" t="s">
        <v>9522</v>
      </c>
      <c r="F3149" s="281">
        <v>1</v>
      </c>
      <c r="G3149" s="281" t="s">
        <v>259</v>
      </c>
      <c r="H3149" s="303">
        <v>38514</v>
      </c>
      <c r="I3149" s="281">
        <v>24</v>
      </c>
      <c r="J3149" s="281" t="s">
        <v>260</v>
      </c>
      <c r="K3149" s="281">
        <v>265</v>
      </c>
      <c r="L3149" s="281" t="s">
        <v>574</v>
      </c>
      <c r="M3149" s="281">
        <v>2019</v>
      </c>
      <c r="N3149" s="281" t="s">
        <v>6124</v>
      </c>
      <c r="O3149" s="281">
        <v>2</v>
      </c>
      <c r="P3149" s="281" t="s">
        <v>303</v>
      </c>
      <c r="W3149" s="281">
        <v>-20</v>
      </c>
      <c r="X3149" s="281" t="s">
        <v>1574</v>
      </c>
      <c r="AA3149" s="281">
        <v>-2</v>
      </c>
      <c r="AB3149" s="281" t="s">
        <v>9505</v>
      </c>
      <c r="AC3149" s="303">
        <v>44710</v>
      </c>
      <c r="AD3149" s="281" t="s">
        <v>11526</v>
      </c>
      <c r="AE3149" s="281" t="s">
        <v>6125</v>
      </c>
      <c r="AF3149" s="281" t="s">
        <v>266</v>
      </c>
      <c r="AG3149" s="281" t="s">
        <v>8644</v>
      </c>
      <c r="AI3149" s="281" t="s">
        <v>6127</v>
      </c>
      <c r="AJ3149" s="281" t="s">
        <v>11531</v>
      </c>
      <c r="AN3149" s="303">
        <v>44354</v>
      </c>
      <c r="AP3149" s="284">
        <f t="shared" si="448"/>
        <v>3142</v>
      </c>
      <c r="AQ3149" s="284" t="str">
        <f t="shared" si="449"/>
        <v>若山大地1</v>
      </c>
      <c r="AR3149" s="284" t="str">
        <f t="shared" si="450"/>
        <v>わかやまだいち1</v>
      </c>
      <c r="AS3149" s="284">
        <f t="shared" si="451"/>
        <v>1732284</v>
      </c>
      <c r="AT3149" s="284" t="str">
        <f t="shared" si="444"/>
        <v>若山大地</v>
      </c>
      <c r="AU3149" s="284">
        <f>IF(AT3149="","",COUNTIF(AT$8:AT3149,AT3149))</f>
        <v>1</v>
      </c>
      <c r="AV3149" s="284" t="str">
        <f t="shared" si="445"/>
        <v>わかやまだいち</v>
      </c>
      <c r="AW3149" s="284">
        <f>IF(AV3149="","",COUNTIF(AV$8:AV3149,AV3149))</f>
        <v>1</v>
      </c>
      <c r="AX3149" s="284" t="str">
        <f t="shared" si="443"/>
        <v/>
      </c>
      <c r="AY3149" s="284" t="str">
        <f t="shared" si="446"/>
        <v/>
      </c>
      <c r="AZ3149" s="284" t="str">
        <f t="shared" si="447"/>
        <v/>
      </c>
    </row>
    <row r="3150" spans="1:52" ht="18" customHeight="1">
      <c r="A3150" s="281">
        <v>1732286</v>
      </c>
      <c r="B3150" s="281" t="s">
        <v>3491</v>
      </c>
      <c r="C3150" s="281" t="s">
        <v>9523</v>
      </c>
      <c r="D3150" s="281" t="s">
        <v>3493</v>
      </c>
      <c r="E3150" s="281" t="s">
        <v>4352</v>
      </c>
      <c r="F3150" s="281">
        <v>1</v>
      </c>
      <c r="G3150" s="281" t="s">
        <v>259</v>
      </c>
      <c r="H3150" s="303">
        <v>38722</v>
      </c>
      <c r="I3150" s="281">
        <v>24</v>
      </c>
      <c r="J3150" s="281" t="s">
        <v>260</v>
      </c>
      <c r="K3150" s="281">
        <v>265</v>
      </c>
      <c r="L3150" s="281" t="s">
        <v>574</v>
      </c>
      <c r="M3150" s="281">
        <v>2019</v>
      </c>
      <c r="N3150" s="281" t="s">
        <v>6124</v>
      </c>
      <c r="O3150" s="281">
        <v>2</v>
      </c>
      <c r="P3150" s="281" t="s">
        <v>303</v>
      </c>
      <c r="W3150" s="281">
        <v>-20</v>
      </c>
      <c r="X3150" s="281" t="s">
        <v>1574</v>
      </c>
      <c r="AA3150" s="281">
        <v>-2</v>
      </c>
      <c r="AB3150" s="281" t="s">
        <v>9505</v>
      </c>
      <c r="AC3150" s="303">
        <v>44710</v>
      </c>
      <c r="AD3150" s="281" t="s">
        <v>11526</v>
      </c>
      <c r="AE3150" s="281" t="s">
        <v>6125</v>
      </c>
      <c r="AF3150" s="281" t="s">
        <v>266</v>
      </c>
      <c r="AG3150" s="281" t="s">
        <v>8644</v>
      </c>
      <c r="AI3150" s="281" t="s">
        <v>6127</v>
      </c>
      <c r="AJ3150" s="281" t="s">
        <v>11531</v>
      </c>
      <c r="AN3150" s="303">
        <v>44354</v>
      </c>
      <c r="AP3150" s="284">
        <f t="shared" si="448"/>
        <v>3143</v>
      </c>
      <c r="AQ3150" s="284" t="str">
        <f t="shared" si="449"/>
        <v>小野澤忠明1</v>
      </c>
      <c r="AR3150" s="284" t="str">
        <f t="shared" si="450"/>
        <v>おのざわただあき1</v>
      </c>
      <c r="AS3150" s="284">
        <f t="shared" si="451"/>
        <v>1732286</v>
      </c>
      <c r="AT3150" s="284" t="str">
        <f t="shared" si="444"/>
        <v>小野澤忠明</v>
      </c>
      <c r="AU3150" s="284">
        <f>IF(AT3150="","",COUNTIF(AT$8:AT3150,AT3150))</f>
        <v>1</v>
      </c>
      <c r="AV3150" s="284" t="str">
        <f t="shared" si="445"/>
        <v>おのざわただあき</v>
      </c>
      <c r="AW3150" s="284">
        <f>IF(AV3150="","",COUNTIF(AV$8:AV3150,AV3150))</f>
        <v>1</v>
      </c>
      <c r="AX3150" s="284" t="str">
        <f t="shared" si="443"/>
        <v/>
      </c>
      <c r="AY3150" s="284" t="str">
        <f t="shared" si="446"/>
        <v/>
      </c>
      <c r="AZ3150" s="284" t="str">
        <f t="shared" si="447"/>
        <v/>
      </c>
    </row>
    <row r="3151" spans="1:52" ht="18" customHeight="1">
      <c r="A3151" s="281">
        <v>1761674</v>
      </c>
      <c r="B3151" s="281" t="s">
        <v>9524</v>
      </c>
      <c r="C3151" s="281" t="s">
        <v>9525</v>
      </c>
      <c r="D3151" s="281" t="s">
        <v>9526</v>
      </c>
      <c r="E3151" s="281" t="s">
        <v>6889</v>
      </c>
      <c r="F3151" s="281">
        <v>2</v>
      </c>
      <c r="G3151" s="281" t="s">
        <v>282</v>
      </c>
      <c r="H3151" s="303">
        <v>38812</v>
      </c>
      <c r="I3151" s="281">
        <v>24</v>
      </c>
      <c r="J3151" s="281" t="s">
        <v>260</v>
      </c>
      <c r="K3151" s="281">
        <v>277</v>
      </c>
      <c r="L3151" s="281" t="s">
        <v>293</v>
      </c>
      <c r="M3151" s="281">
        <v>2089</v>
      </c>
      <c r="N3151" s="281" t="s">
        <v>7309</v>
      </c>
      <c r="O3151" s="281">
        <v>2</v>
      </c>
      <c r="P3151" s="281" t="s">
        <v>303</v>
      </c>
      <c r="W3151" s="281">
        <v>-20</v>
      </c>
      <c r="X3151" s="281" t="s">
        <v>1574</v>
      </c>
      <c r="AA3151" s="281">
        <v>-2</v>
      </c>
      <c r="AB3151" s="281" t="s">
        <v>9505</v>
      </c>
      <c r="AC3151" s="303">
        <v>44864</v>
      </c>
      <c r="AD3151" s="281" t="s">
        <v>11536</v>
      </c>
      <c r="AE3151" s="281" t="s">
        <v>7310</v>
      </c>
      <c r="AF3151" s="281" t="s">
        <v>266</v>
      </c>
      <c r="AG3151" s="281" t="s">
        <v>7311</v>
      </c>
      <c r="AI3151" s="281" t="s">
        <v>7312</v>
      </c>
      <c r="AJ3151" s="281" t="s">
        <v>11603</v>
      </c>
      <c r="AN3151" s="303">
        <v>44709</v>
      </c>
      <c r="AP3151" s="284">
        <f t="shared" si="448"/>
        <v>3144</v>
      </c>
      <c r="AQ3151" s="284" t="str">
        <f t="shared" si="449"/>
        <v>戸前友那1</v>
      </c>
      <c r="AR3151" s="284" t="str">
        <f t="shared" si="450"/>
        <v>とまえゆな1</v>
      </c>
      <c r="AS3151" s="284">
        <f t="shared" si="451"/>
        <v>1761674</v>
      </c>
      <c r="AT3151" s="284" t="str">
        <f t="shared" si="444"/>
        <v>戸前友那</v>
      </c>
      <c r="AU3151" s="284">
        <f>IF(AT3151="","",COUNTIF(AT$8:AT3151,AT3151))</f>
        <v>1</v>
      </c>
      <c r="AV3151" s="284" t="str">
        <f t="shared" si="445"/>
        <v>とまえゆな</v>
      </c>
      <c r="AW3151" s="284">
        <f>IF(AV3151="","",COUNTIF(AV$8:AV3151,AV3151))</f>
        <v>1</v>
      </c>
      <c r="AX3151" s="284" t="str">
        <f t="shared" si="443"/>
        <v/>
      </c>
      <c r="AY3151" s="284" t="str">
        <f t="shared" si="446"/>
        <v/>
      </c>
      <c r="AZ3151" s="284" t="str">
        <f t="shared" si="447"/>
        <v/>
      </c>
    </row>
    <row r="3152" spans="1:52" ht="18" customHeight="1">
      <c r="A3152" s="281">
        <v>1759960</v>
      </c>
      <c r="B3152" s="281" t="s">
        <v>4029</v>
      </c>
      <c r="C3152" s="281" t="s">
        <v>9527</v>
      </c>
      <c r="D3152" s="281" t="s">
        <v>4031</v>
      </c>
      <c r="E3152" s="281" t="s">
        <v>9528</v>
      </c>
      <c r="F3152" s="281">
        <v>2</v>
      </c>
      <c r="G3152" s="281" t="s">
        <v>282</v>
      </c>
      <c r="H3152" s="303">
        <v>38829</v>
      </c>
      <c r="I3152" s="281">
        <v>24</v>
      </c>
      <c r="J3152" s="281" t="s">
        <v>260</v>
      </c>
      <c r="K3152" s="281">
        <v>271</v>
      </c>
      <c r="L3152" s="281" t="s">
        <v>413</v>
      </c>
      <c r="M3152" s="281">
        <v>2057</v>
      </c>
      <c r="N3152" s="281" t="s">
        <v>5938</v>
      </c>
      <c r="O3152" s="281">
        <v>2</v>
      </c>
      <c r="P3152" s="281" t="s">
        <v>303</v>
      </c>
      <c r="W3152" s="281">
        <v>-20</v>
      </c>
      <c r="X3152" s="281" t="s">
        <v>1574</v>
      </c>
      <c r="AA3152" s="281">
        <v>-2</v>
      </c>
      <c r="AB3152" s="281" t="s">
        <v>9505</v>
      </c>
      <c r="AC3152" s="303">
        <v>44864</v>
      </c>
      <c r="AD3152" s="281" t="s">
        <v>11537</v>
      </c>
      <c r="AE3152" s="281" t="s">
        <v>3703</v>
      </c>
      <c r="AF3152" s="281" t="s">
        <v>266</v>
      </c>
      <c r="AG3152" s="281" t="s">
        <v>5939</v>
      </c>
      <c r="AI3152" s="281" t="s">
        <v>5940</v>
      </c>
      <c r="AJ3152" s="281" t="s">
        <v>11514</v>
      </c>
      <c r="AN3152" s="303">
        <v>44705</v>
      </c>
      <c r="AP3152" s="284">
        <f t="shared" si="448"/>
        <v>3145</v>
      </c>
      <c r="AQ3152" s="284" t="str">
        <f t="shared" si="449"/>
        <v>櫻井凛音1</v>
      </c>
      <c r="AR3152" s="284" t="str">
        <f t="shared" si="450"/>
        <v>さくらいりのん1</v>
      </c>
      <c r="AS3152" s="284">
        <f t="shared" si="451"/>
        <v>1759960</v>
      </c>
      <c r="AT3152" s="284" t="str">
        <f t="shared" si="444"/>
        <v>櫻井凛音</v>
      </c>
      <c r="AU3152" s="284">
        <f>IF(AT3152="","",COUNTIF(AT$8:AT3152,AT3152))</f>
        <v>1</v>
      </c>
      <c r="AV3152" s="284" t="str">
        <f t="shared" si="445"/>
        <v>さくらいりのん</v>
      </c>
      <c r="AW3152" s="284">
        <f>IF(AV3152="","",COUNTIF(AV$8:AV3152,AV3152))</f>
        <v>1</v>
      </c>
      <c r="AX3152" s="284" t="str">
        <f t="shared" si="443"/>
        <v/>
      </c>
      <c r="AY3152" s="284" t="str">
        <f t="shared" si="446"/>
        <v/>
      </c>
      <c r="AZ3152" s="284" t="str">
        <f t="shared" si="447"/>
        <v/>
      </c>
    </row>
    <row r="3153" spans="1:52" ht="18" customHeight="1">
      <c r="A3153" s="281">
        <v>1759955</v>
      </c>
      <c r="B3153" s="281" t="s">
        <v>1632</v>
      </c>
      <c r="C3153" s="281" t="s">
        <v>9529</v>
      </c>
      <c r="D3153" s="281" t="s">
        <v>1633</v>
      </c>
      <c r="E3153" s="281" t="s">
        <v>2978</v>
      </c>
      <c r="F3153" s="281">
        <v>1</v>
      </c>
      <c r="G3153" s="281" t="s">
        <v>259</v>
      </c>
      <c r="H3153" s="303">
        <v>39077</v>
      </c>
      <c r="I3153" s="281">
        <v>24</v>
      </c>
      <c r="J3153" s="281" t="s">
        <v>260</v>
      </c>
      <c r="K3153" s="281">
        <v>271</v>
      </c>
      <c r="L3153" s="281" t="s">
        <v>413</v>
      </c>
      <c r="M3153" s="281">
        <v>2057</v>
      </c>
      <c r="N3153" s="281" t="s">
        <v>5938</v>
      </c>
      <c r="O3153" s="281">
        <v>2</v>
      </c>
      <c r="P3153" s="281" t="s">
        <v>303</v>
      </c>
      <c r="W3153" s="281">
        <v>-20</v>
      </c>
      <c r="X3153" s="281" t="s">
        <v>1574</v>
      </c>
      <c r="AA3153" s="281">
        <v>-2</v>
      </c>
      <c r="AB3153" s="281" t="s">
        <v>9505</v>
      </c>
      <c r="AC3153" s="303">
        <v>44864</v>
      </c>
      <c r="AD3153" s="281" t="s">
        <v>11537</v>
      </c>
      <c r="AE3153" s="281" t="s">
        <v>3703</v>
      </c>
      <c r="AF3153" s="281" t="s">
        <v>266</v>
      </c>
      <c r="AG3153" s="281" t="s">
        <v>5939</v>
      </c>
      <c r="AI3153" s="281" t="s">
        <v>5940</v>
      </c>
      <c r="AJ3153" s="281" t="s">
        <v>11514</v>
      </c>
      <c r="AN3153" s="303">
        <v>44705</v>
      </c>
      <c r="AP3153" s="284">
        <f t="shared" si="448"/>
        <v>3146</v>
      </c>
      <c r="AQ3153" s="284" t="str">
        <f t="shared" si="449"/>
        <v>田島正一1</v>
      </c>
      <c r="AR3153" s="284" t="str">
        <f t="shared" si="450"/>
        <v>たじましょういち1</v>
      </c>
      <c r="AS3153" s="284">
        <f t="shared" si="451"/>
        <v>1759955</v>
      </c>
      <c r="AT3153" s="284" t="str">
        <f t="shared" si="444"/>
        <v>田島正一</v>
      </c>
      <c r="AU3153" s="284">
        <f>IF(AT3153="","",COUNTIF(AT$8:AT3153,AT3153))</f>
        <v>1</v>
      </c>
      <c r="AV3153" s="284" t="str">
        <f t="shared" si="445"/>
        <v>たじましょういち</v>
      </c>
      <c r="AW3153" s="284">
        <f>IF(AV3153="","",COUNTIF(AV$8:AV3153,AV3153))</f>
        <v>1</v>
      </c>
      <c r="AX3153" s="284" t="str">
        <f t="shared" si="443"/>
        <v/>
      </c>
      <c r="AY3153" s="284" t="str">
        <f t="shared" si="446"/>
        <v/>
      </c>
      <c r="AZ3153" s="284" t="str">
        <f t="shared" si="447"/>
        <v/>
      </c>
    </row>
    <row r="3154" spans="1:52" ht="18" customHeight="1">
      <c r="A3154" s="281">
        <v>1762411</v>
      </c>
      <c r="B3154" s="281" t="s">
        <v>9530</v>
      </c>
      <c r="C3154" s="281" t="s">
        <v>9531</v>
      </c>
      <c r="D3154" s="281" t="s">
        <v>9532</v>
      </c>
      <c r="E3154" s="281" t="s">
        <v>8897</v>
      </c>
      <c r="F3154" s="281">
        <v>1</v>
      </c>
      <c r="G3154" s="281" t="s">
        <v>259</v>
      </c>
      <c r="H3154" s="303">
        <v>39121</v>
      </c>
      <c r="I3154" s="281">
        <v>24</v>
      </c>
      <c r="J3154" s="281" t="s">
        <v>260</v>
      </c>
      <c r="K3154" s="281">
        <v>275</v>
      </c>
      <c r="L3154" s="281" t="s">
        <v>273</v>
      </c>
      <c r="M3154" s="281">
        <v>2075</v>
      </c>
      <c r="N3154" s="281" t="s">
        <v>5544</v>
      </c>
      <c r="O3154" s="281">
        <v>2</v>
      </c>
      <c r="P3154" s="281" t="s">
        <v>303</v>
      </c>
      <c r="W3154" s="281">
        <v>-20</v>
      </c>
      <c r="X3154" s="281" t="s">
        <v>1574</v>
      </c>
      <c r="AA3154" s="281">
        <v>-2</v>
      </c>
      <c r="AB3154" s="281" t="s">
        <v>9505</v>
      </c>
      <c r="AC3154" s="303">
        <v>44864</v>
      </c>
      <c r="AD3154" s="281" t="s">
        <v>11536</v>
      </c>
      <c r="AE3154" s="281" t="s">
        <v>6218</v>
      </c>
      <c r="AF3154" s="281" t="s">
        <v>266</v>
      </c>
      <c r="AG3154" s="281" t="s">
        <v>6219</v>
      </c>
      <c r="AI3154" s="281" t="s">
        <v>6220</v>
      </c>
      <c r="AJ3154" s="281" t="s">
        <v>11540</v>
      </c>
      <c r="AN3154" s="303">
        <v>44711</v>
      </c>
      <c r="AP3154" s="284">
        <f t="shared" si="448"/>
        <v>3147</v>
      </c>
      <c r="AQ3154" s="284" t="str">
        <f t="shared" si="449"/>
        <v>波場柊真1</v>
      </c>
      <c r="AR3154" s="284" t="str">
        <f t="shared" si="450"/>
        <v>はばしゅうま1</v>
      </c>
      <c r="AS3154" s="284">
        <f t="shared" si="451"/>
        <v>1762411</v>
      </c>
      <c r="AT3154" s="284" t="str">
        <f t="shared" si="444"/>
        <v>波場柊真</v>
      </c>
      <c r="AU3154" s="284">
        <f>IF(AT3154="","",COUNTIF(AT$8:AT3154,AT3154))</f>
        <v>1</v>
      </c>
      <c r="AV3154" s="284" t="str">
        <f t="shared" si="445"/>
        <v>はばしゅうま</v>
      </c>
      <c r="AW3154" s="284">
        <f>IF(AV3154="","",COUNTIF(AV$8:AV3154,AV3154))</f>
        <v>1</v>
      </c>
      <c r="AX3154" s="284" t="str">
        <f t="shared" si="443"/>
        <v/>
      </c>
      <c r="AY3154" s="284" t="str">
        <f t="shared" si="446"/>
        <v/>
      </c>
      <c r="AZ3154" s="284" t="str">
        <f t="shared" si="447"/>
        <v/>
      </c>
    </row>
    <row r="3155" spans="1:52" ht="18" customHeight="1">
      <c r="A3155" s="281">
        <v>1762381</v>
      </c>
      <c r="B3155" s="281" t="s">
        <v>7579</v>
      </c>
      <c r="C3155" s="281" t="s">
        <v>9533</v>
      </c>
      <c r="D3155" s="281" t="s">
        <v>9534</v>
      </c>
      <c r="E3155" s="281" t="s">
        <v>9535</v>
      </c>
      <c r="F3155" s="281">
        <v>1</v>
      </c>
      <c r="G3155" s="281" t="s">
        <v>259</v>
      </c>
      <c r="H3155" s="303">
        <v>39169</v>
      </c>
      <c r="I3155" s="281">
        <v>24</v>
      </c>
      <c r="J3155" s="281" t="s">
        <v>260</v>
      </c>
      <c r="K3155" s="281">
        <v>276</v>
      </c>
      <c r="L3155" s="281" t="s">
        <v>742</v>
      </c>
      <c r="M3155" s="281">
        <v>2086</v>
      </c>
      <c r="N3155" s="281" t="s">
        <v>5903</v>
      </c>
      <c r="O3155" s="281">
        <v>2</v>
      </c>
      <c r="P3155" s="281" t="s">
        <v>303</v>
      </c>
      <c r="W3155" s="281">
        <v>-20</v>
      </c>
      <c r="X3155" s="281" t="s">
        <v>1574</v>
      </c>
      <c r="AA3155" s="281">
        <v>-2</v>
      </c>
      <c r="AB3155" s="281" t="s">
        <v>9505</v>
      </c>
      <c r="AC3155" s="303">
        <v>44864</v>
      </c>
      <c r="AD3155" s="281" t="s">
        <v>11536</v>
      </c>
      <c r="AE3155" s="281" t="s">
        <v>2880</v>
      </c>
      <c r="AF3155" s="281" t="s">
        <v>266</v>
      </c>
      <c r="AG3155" s="281" t="s">
        <v>5904</v>
      </c>
      <c r="AI3155" s="281" t="s">
        <v>5905</v>
      </c>
      <c r="AJ3155" s="281" t="s">
        <v>11510</v>
      </c>
      <c r="AN3155" s="303">
        <v>44711</v>
      </c>
      <c r="AP3155" s="284">
        <f t="shared" si="448"/>
        <v>3148</v>
      </c>
      <c r="AQ3155" s="284" t="str">
        <f t="shared" si="449"/>
        <v>粟津原湊人1</v>
      </c>
      <c r="AR3155" s="284" t="str">
        <f t="shared" si="450"/>
        <v>あわづはらみなと1</v>
      </c>
      <c r="AS3155" s="284">
        <f t="shared" si="451"/>
        <v>1762381</v>
      </c>
      <c r="AT3155" s="284" t="str">
        <f t="shared" si="444"/>
        <v>粟津原湊人</v>
      </c>
      <c r="AU3155" s="284">
        <f>IF(AT3155="","",COUNTIF(AT$8:AT3155,AT3155))</f>
        <v>1</v>
      </c>
      <c r="AV3155" s="284" t="str">
        <f t="shared" si="445"/>
        <v>あわづはらみなと</v>
      </c>
      <c r="AW3155" s="284">
        <f>IF(AV3155="","",COUNTIF(AV$8:AV3155,AV3155))</f>
        <v>1</v>
      </c>
      <c r="AX3155" s="284" t="str">
        <f t="shared" si="443"/>
        <v/>
      </c>
      <c r="AY3155" s="284" t="str">
        <f t="shared" si="446"/>
        <v/>
      </c>
      <c r="AZ3155" s="284" t="str">
        <f t="shared" si="447"/>
        <v/>
      </c>
    </row>
    <row r="3156" spans="1:52" ht="18" customHeight="1">
      <c r="A3156" s="281">
        <v>1777956</v>
      </c>
      <c r="B3156" s="281" t="s">
        <v>2805</v>
      </c>
      <c r="C3156" s="281" t="s">
        <v>9536</v>
      </c>
      <c r="D3156" s="281" t="s">
        <v>2806</v>
      </c>
      <c r="E3156" s="281" t="s">
        <v>5455</v>
      </c>
      <c r="F3156" s="281">
        <v>2</v>
      </c>
      <c r="G3156" s="281" t="s">
        <v>282</v>
      </c>
      <c r="H3156" s="303">
        <v>39321</v>
      </c>
      <c r="I3156" s="281">
        <v>24</v>
      </c>
      <c r="J3156" s="281" t="s">
        <v>260</v>
      </c>
      <c r="K3156" s="281">
        <v>269</v>
      </c>
      <c r="L3156" s="281" t="s">
        <v>378</v>
      </c>
      <c r="M3156" s="281">
        <v>2051</v>
      </c>
      <c r="N3156" s="281" t="s">
        <v>378</v>
      </c>
      <c r="O3156" s="281">
        <v>3</v>
      </c>
      <c r="P3156" s="281" t="s">
        <v>11640</v>
      </c>
      <c r="Q3156" s="281">
        <v>0</v>
      </c>
      <c r="S3156" s="281">
        <v>0</v>
      </c>
      <c r="U3156" s="281" t="s">
        <v>11668</v>
      </c>
      <c r="W3156" s="281">
        <v>-20</v>
      </c>
      <c r="X3156" s="281" t="s">
        <v>1574</v>
      </c>
      <c r="AA3156" s="281">
        <v>-2</v>
      </c>
      <c r="AB3156" s="281" t="s">
        <v>9505</v>
      </c>
      <c r="AC3156" s="303">
        <v>44864</v>
      </c>
      <c r="AD3156" s="281" t="s">
        <v>11537</v>
      </c>
      <c r="AE3156" s="281" t="s">
        <v>4236</v>
      </c>
      <c r="AF3156" s="281" t="s">
        <v>266</v>
      </c>
      <c r="AG3156" s="281" t="s">
        <v>9537</v>
      </c>
      <c r="AI3156" s="281" t="s">
        <v>9538</v>
      </c>
      <c r="AN3156" s="303">
        <v>44786</v>
      </c>
      <c r="AP3156" s="284">
        <f t="shared" si="448"/>
        <v>3149</v>
      </c>
      <c r="AQ3156" s="284" t="str">
        <f t="shared" si="449"/>
        <v>西村維1</v>
      </c>
      <c r="AR3156" s="284" t="str">
        <f t="shared" si="450"/>
        <v>にしむらゆい1</v>
      </c>
      <c r="AS3156" s="284">
        <f t="shared" si="451"/>
        <v>1777956</v>
      </c>
      <c r="AT3156" s="284" t="str">
        <f t="shared" si="444"/>
        <v>西村維</v>
      </c>
      <c r="AU3156" s="284">
        <f>IF(AT3156="","",COUNTIF(AT$8:AT3156,AT3156))</f>
        <v>1</v>
      </c>
      <c r="AV3156" s="284" t="str">
        <f t="shared" si="445"/>
        <v>にしむらゆい</v>
      </c>
      <c r="AW3156" s="284">
        <f>IF(AV3156="","",COUNTIF(AV$8:AV3156,AV3156))</f>
        <v>1</v>
      </c>
      <c r="AX3156" s="284" t="str">
        <f t="shared" si="443"/>
        <v/>
      </c>
      <c r="AY3156" s="284" t="str">
        <f t="shared" si="446"/>
        <v/>
      </c>
      <c r="AZ3156" s="284" t="str">
        <f t="shared" si="447"/>
        <v/>
      </c>
    </row>
    <row r="3157" spans="1:52" ht="18" customHeight="1">
      <c r="A3157" s="281">
        <v>1777957</v>
      </c>
      <c r="B3157" s="281" t="s">
        <v>6665</v>
      </c>
      <c r="C3157" s="281" t="s">
        <v>9539</v>
      </c>
      <c r="D3157" s="281" t="s">
        <v>6666</v>
      </c>
      <c r="E3157" s="281" t="s">
        <v>5132</v>
      </c>
      <c r="F3157" s="281">
        <v>1</v>
      </c>
      <c r="G3157" s="281" t="s">
        <v>259</v>
      </c>
      <c r="H3157" s="303">
        <v>39393</v>
      </c>
      <c r="I3157" s="281">
        <v>24</v>
      </c>
      <c r="J3157" s="281" t="s">
        <v>260</v>
      </c>
      <c r="K3157" s="281">
        <v>269</v>
      </c>
      <c r="L3157" s="281" t="s">
        <v>378</v>
      </c>
      <c r="M3157" s="281">
        <v>2051</v>
      </c>
      <c r="N3157" s="281" t="s">
        <v>378</v>
      </c>
      <c r="O3157" s="281">
        <v>3</v>
      </c>
      <c r="P3157" s="281" t="s">
        <v>11640</v>
      </c>
      <c r="Q3157" s="281">
        <v>0</v>
      </c>
      <c r="S3157" s="281">
        <v>0</v>
      </c>
      <c r="U3157" s="281" t="s">
        <v>11669</v>
      </c>
      <c r="W3157" s="281">
        <v>-20</v>
      </c>
      <c r="X3157" s="281" t="s">
        <v>1574</v>
      </c>
      <c r="AA3157" s="281">
        <v>-2</v>
      </c>
      <c r="AB3157" s="281" t="s">
        <v>9505</v>
      </c>
      <c r="AC3157" s="303">
        <v>44864</v>
      </c>
      <c r="AD3157" s="281" t="s">
        <v>11537</v>
      </c>
      <c r="AE3157" s="281" t="s">
        <v>695</v>
      </c>
      <c r="AF3157" s="281" t="s">
        <v>266</v>
      </c>
      <c r="AG3157" s="281" t="s">
        <v>9540</v>
      </c>
      <c r="AI3157" s="281" t="s">
        <v>9541</v>
      </c>
      <c r="AN3157" s="303">
        <v>44786</v>
      </c>
      <c r="AP3157" s="284">
        <f t="shared" si="448"/>
        <v>3150</v>
      </c>
      <c r="AQ3157" s="284" t="str">
        <f t="shared" si="449"/>
        <v>荻野季来1</v>
      </c>
      <c r="AR3157" s="284" t="str">
        <f t="shared" si="450"/>
        <v>おぎのりく1</v>
      </c>
      <c r="AS3157" s="284">
        <f t="shared" si="451"/>
        <v>1777957</v>
      </c>
      <c r="AT3157" s="284" t="str">
        <f t="shared" si="444"/>
        <v>荻野季来</v>
      </c>
      <c r="AU3157" s="284">
        <f>IF(AT3157="","",COUNTIF(AT$8:AT3157,AT3157))</f>
        <v>1</v>
      </c>
      <c r="AV3157" s="284" t="str">
        <f t="shared" si="445"/>
        <v>おぎのりく</v>
      </c>
      <c r="AW3157" s="284">
        <f>IF(AV3157="","",COUNTIF(AV$8:AV3157,AV3157))</f>
        <v>1</v>
      </c>
      <c r="AX3157" s="284" t="str">
        <f t="shared" si="443"/>
        <v/>
      </c>
      <c r="AY3157" s="284" t="str">
        <f t="shared" si="446"/>
        <v/>
      </c>
      <c r="AZ3157" s="284" t="str">
        <f t="shared" si="447"/>
        <v/>
      </c>
    </row>
    <row r="3158" spans="1:52" ht="18" customHeight="1">
      <c r="A3158" s="281">
        <v>1763109</v>
      </c>
      <c r="B3158" s="281" t="s">
        <v>1660</v>
      </c>
      <c r="C3158" s="281" t="s">
        <v>9542</v>
      </c>
      <c r="D3158" s="281" t="s">
        <v>1662</v>
      </c>
      <c r="E3158" s="281" t="s">
        <v>4798</v>
      </c>
      <c r="F3158" s="281">
        <v>1</v>
      </c>
      <c r="G3158" s="281" t="s">
        <v>259</v>
      </c>
      <c r="H3158" s="303">
        <v>38913</v>
      </c>
      <c r="I3158" s="281">
        <v>24</v>
      </c>
      <c r="J3158" s="281" t="s">
        <v>260</v>
      </c>
      <c r="K3158" s="281">
        <v>267</v>
      </c>
      <c r="L3158" s="281" t="s">
        <v>328</v>
      </c>
      <c r="M3158" s="281">
        <v>2039</v>
      </c>
      <c r="N3158" s="281" t="s">
        <v>5672</v>
      </c>
      <c r="O3158" s="281">
        <v>2</v>
      </c>
      <c r="P3158" s="281" t="s">
        <v>303</v>
      </c>
      <c r="W3158" s="281">
        <v>-20</v>
      </c>
      <c r="X3158" s="281" t="s">
        <v>1574</v>
      </c>
      <c r="AA3158" s="281">
        <v>-2</v>
      </c>
      <c r="AB3158" s="281" t="s">
        <v>9505</v>
      </c>
      <c r="AC3158" s="303">
        <v>44871</v>
      </c>
      <c r="AD3158" s="281" t="s">
        <v>11542</v>
      </c>
      <c r="AE3158" s="281" t="s">
        <v>5673</v>
      </c>
      <c r="AF3158" s="281" t="s">
        <v>266</v>
      </c>
      <c r="AG3158" s="281" t="s">
        <v>5674</v>
      </c>
      <c r="AH3158" s="281" t="s">
        <v>5675</v>
      </c>
      <c r="AI3158" s="281" t="s">
        <v>5676</v>
      </c>
      <c r="AJ3158" s="281" t="s">
        <v>11492</v>
      </c>
      <c r="AN3158" s="303">
        <v>44713</v>
      </c>
      <c r="AP3158" s="284">
        <f t="shared" si="448"/>
        <v>3151</v>
      </c>
      <c r="AQ3158" s="284" t="str">
        <f t="shared" si="449"/>
        <v>宮澤一喜1</v>
      </c>
      <c r="AR3158" s="284" t="str">
        <f t="shared" si="450"/>
        <v>みやざわかずき1</v>
      </c>
      <c r="AS3158" s="284">
        <f t="shared" si="451"/>
        <v>1763109</v>
      </c>
      <c r="AT3158" s="284" t="str">
        <f t="shared" si="444"/>
        <v>宮澤一喜</v>
      </c>
      <c r="AU3158" s="284">
        <f>IF(AT3158="","",COUNTIF(AT$8:AT3158,AT3158))</f>
        <v>1</v>
      </c>
      <c r="AV3158" s="284" t="str">
        <f t="shared" si="445"/>
        <v>みやざわかずき</v>
      </c>
      <c r="AW3158" s="284">
        <f>IF(AV3158="","",COUNTIF(AV$8:AV3158,AV3158))</f>
        <v>1</v>
      </c>
      <c r="AX3158" s="284" t="str">
        <f t="shared" si="443"/>
        <v/>
      </c>
      <c r="AY3158" s="284" t="str">
        <f t="shared" si="446"/>
        <v/>
      </c>
      <c r="AZ3158" s="284" t="str">
        <f t="shared" si="447"/>
        <v/>
      </c>
    </row>
    <row r="3159" spans="1:52" ht="18" customHeight="1">
      <c r="A3159" s="281">
        <v>1764532</v>
      </c>
      <c r="B3159" s="281" t="s">
        <v>9543</v>
      </c>
      <c r="C3159" s="281" t="s">
        <v>9544</v>
      </c>
      <c r="D3159" s="281" t="s">
        <v>9545</v>
      </c>
      <c r="E3159" s="281" t="s">
        <v>2582</v>
      </c>
      <c r="F3159" s="281">
        <v>1</v>
      </c>
      <c r="G3159" s="281" t="s">
        <v>259</v>
      </c>
      <c r="H3159" s="303">
        <v>38958</v>
      </c>
      <c r="I3159" s="281">
        <v>24</v>
      </c>
      <c r="J3159" s="281" t="s">
        <v>260</v>
      </c>
      <c r="K3159" s="281">
        <v>280</v>
      </c>
      <c r="L3159" s="281" t="s">
        <v>334</v>
      </c>
      <c r="M3159" s="281">
        <v>2119</v>
      </c>
      <c r="N3159" s="281" t="s">
        <v>6292</v>
      </c>
      <c r="O3159" s="281">
        <v>2</v>
      </c>
      <c r="P3159" s="281" t="s">
        <v>303</v>
      </c>
      <c r="W3159" s="281">
        <v>-20</v>
      </c>
      <c r="X3159" s="281" t="s">
        <v>1574</v>
      </c>
      <c r="AA3159" s="281">
        <v>-2</v>
      </c>
      <c r="AB3159" s="281" t="s">
        <v>9505</v>
      </c>
      <c r="AC3159" s="303">
        <v>44871</v>
      </c>
      <c r="AD3159" s="281" t="s">
        <v>11543</v>
      </c>
      <c r="AE3159" s="281" t="s">
        <v>6293</v>
      </c>
      <c r="AF3159" s="281" t="s">
        <v>266</v>
      </c>
      <c r="AG3159" s="281" t="s">
        <v>6294</v>
      </c>
      <c r="AI3159" s="281" t="s">
        <v>6295</v>
      </c>
      <c r="AJ3159" s="281" t="s">
        <v>11544</v>
      </c>
      <c r="AN3159" s="303">
        <v>44718</v>
      </c>
      <c r="AP3159" s="284">
        <f t="shared" si="448"/>
        <v>3152</v>
      </c>
      <c r="AQ3159" s="284" t="str">
        <f t="shared" si="449"/>
        <v>金光伸治1</v>
      </c>
      <c r="AR3159" s="284" t="str">
        <f t="shared" si="450"/>
        <v>こんこうしんじ1</v>
      </c>
      <c r="AS3159" s="284">
        <f t="shared" si="451"/>
        <v>1764532</v>
      </c>
      <c r="AT3159" s="284" t="str">
        <f t="shared" si="444"/>
        <v>金光伸治</v>
      </c>
      <c r="AU3159" s="284">
        <f>IF(AT3159="","",COUNTIF(AT$8:AT3159,AT3159))</f>
        <v>1</v>
      </c>
      <c r="AV3159" s="284" t="str">
        <f t="shared" si="445"/>
        <v>こんこうしんじ</v>
      </c>
      <c r="AW3159" s="284">
        <f>IF(AV3159="","",COUNTIF(AV$8:AV3159,AV3159))</f>
        <v>1</v>
      </c>
      <c r="AX3159" s="284" t="str">
        <f t="shared" si="443"/>
        <v/>
      </c>
      <c r="AY3159" s="284" t="str">
        <f t="shared" si="446"/>
        <v/>
      </c>
      <c r="AZ3159" s="284" t="str">
        <f t="shared" si="447"/>
        <v/>
      </c>
    </row>
    <row r="3160" spans="1:52" ht="18" customHeight="1">
      <c r="A3160" s="281">
        <v>1774639</v>
      </c>
      <c r="B3160" s="281" t="s">
        <v>3456</v>
      </c>
      <c r="C3160" s="281" t="s">
        <v>9546</v>
      </c>
      <c r="D3160" s="281" t="s">
        <v>3458</v>
      </c>
      <c r="E3160" s="281" t="s">
        <v>4259</v>
      </c>
      <c r="F3160" s="281">
        <v>2</v>
      </c>
      <c r="G3160" s="281" t="s">
        <v>282</v>
      </c>
      <c r="H3160" s="303">
        <v>39013</v>
      </c>
      <c r="I3160" s="281">
        <v>24</v>
      </c>
      <c r="J3160" s="281" t="s">
        <v>260</v>
      </c>
      <c r="K3160" s="281">
        <v>267</v>
      </c>
      <c r="L3160" s="281" t="s">
        <v>328</v>
      </c>
      <c r="M3160" s="281">
        <v>4546</v>
      </c>
      <c r="N3160" s="281" t="s">
        <v>6781</v>
      </c>
      <c r="O3160" s="281">
        <v>2</v>
      </c>
      <c r="P3160" s="281" t="s">
        <v>303</v>
      </c>
      <c r="Q3160" s="281">
        <v>0</v>
      </c>
      <c r="S3160" s="281">
        <v>0</v>
      </c>
      <c r="W3160" s="281">
        <v>-20</v>
      </c>
      <c r="X3160" s="281" t="s">
        <v>1574</v>
      </c>
      <c r="AA3160" s="281">
        <v>-2</v>
      </c>
      <c r="AB3160" s="281" t="s">
        <v>9505</v>
      </c>
      <c r="AC3160" s="303">
        <v>44871</v>
      </c>
      <c r="AD3160" s="281" t="s">
        <v>11542</v>
      </c>
      <c r="AE3160" s="281" t="s">
        <v>1890</v>
      </c>
      <c r="AF3160" s="281" t="s">
        <v>266</v>
      </c>
      <c r="AG3160" s="281" t="s">
        <v>6784</v>
      </c>
      <c r="AI3160" s="281" t="s">
        <v>6783</v>
      </c>
      <c r="AJ3160" s="281" t="s">
        <v>11573</v>
      </c>
      <c r="AN3160" s="303">
        <v>44760</v>
      </c>
      <c r="AP3160" s="284">
        <f t="shared" si="448"/>
        <v>3153</v>
      </c>
      <c r="AQ3160" s="284" t="str">
        <f t="shared" si="449"/>
        <v>島田優紀1</v>
      </c>
      <c r="AR3160" s="284" t="str">
        <f t="shared" si="450"/>
        <v>しまだゆき1</v>
      </c>
      <c r="AS3160" s="284">
        <f t="shared" si="451"/>
        <v>1774639</v>
      </c>
      <c r="AT3160" s="284" t="str">
        <f t="shared" si="444"/>
        <v>島田優紀</v>
      </c>
      <c r="AU3160" s="284">
        <f>IF(AT3160="","",COUNTIF(AT$8:AT3160,AT3160))</f>
        <v>1</v>
      </c>
      <c r="AV3160" s="284" t="str">
        <f t="shared" si="445"/>
        <v>しまだゆき</v>
      </c>
      <c r="AW3160" s="284">
        <f>IF(AV3160="","",COUNTIF(AV$8:AV3160,AV3160))</f>
        <v>1</v>
      </c>
      <c r="AX3160" s="284" t="str">
        <f t="shared" si="443"/>
        <v/>
      </c>
      <c r="AY3160" s="284" t="str">
        <f t="shared" si="446"/>
        <v/>
      </c>
      <c r="AZ3160" s="284" t="str">
        <f t="shared" si="447"/>
        <v/>
      </c>
    </row>
    <row r="3161" spans="1:52" ht="18" customHeight="1">
      <c r="A3161" s="281">
        <v>1763045</v>
      </c>
      <c r="B3161" s="281" t="s">
        <v>6153</v>
      </c>
      <c r="C3161" s="281" t="s">
        <v>9337</v>
      </c>
      <c r="D3161" s="281" t="s">
        <v>5392</v>
      </c>
      <c r="E3161" s="281" t="s">
        <v>3446</v>
      </c>
      <c r="F3161" s="281">
        <v>1</v>
      </c>
      <c r="G3161" s="281" t="s">
        <v>259</v>
      </c>
      <c r="H3161" s="303">
        <v>39018</v>
      </c>
      <c r="I3161" s="281">
        <v>24</v>
      </c>
      <c r="J3161" s="281" t="s">
        <v>260</v>
      </c>
      <c r="K3161" s="281">
        <v>267</v>
      </c>
      <c r="L3161" s="281" t="s">
        <v>328</v>
      </c>
      <c r="M3161" s="281">
        <v>2033</v>
      </c>
      <c r="N3161" s="281" t="s">
        <v>6089</v>
      </c>
      <c r="O3161" s="281">
        <v>2</v>
      </c>
      <c r="P3161" s="281" t="s">
        <v>303</v>
      </c>
      <c r="W3161" s="281">
        <v>-20</v>
      </c>
      <c r="X3161" s="281" t="s">
        <v>1574</v>
      </c>
      <c r="AA3161" s="281">
        <v>-2</v>
      </c>
      <c r="AB3161" s="281" t="s">
        <v>9505</v>
      </c>
      <c r="AC3161" s="303">
        <v>44871</v>
      </c>
      <c r="AD3161" s="281" t="s">
        <v>11542</v>
      </c>
      <c r="AE3161" s="281" t="s">
        <v>946</v>
      </c>
      <c r="AF3161" s="281" t="s">
        <v>266</v>
      </c>
      <c r="AG3161" s="281" t="s">
        <v>9132</v>
      </c>
      <c r="AI3161" s="281" t="s">
        <v>6091</v>
      </c>
      <c r="AJ3161" s="281" t="s">
        <v>11528</v>
      </c>
      <c r="AN3161" s="303">
        <v>44713</v>
      </c>
      <c r="AP3161" s="284">
        <f t="shared" si="448"/>
        <v>3154</v>
      </c>
      <c r="AQ3161" s="284" t="str">
        <f t="shared" si="449"/>
        <v>宮﨑煌大1</v>
      </c>
      <c r="AR3161" s="284" t="str">
        <f t="shared" si="450"/>
        <v>みやざきこうた1</v>
      </c>
      <c r="AS3161" s="284">
        <f t="shared" si="451"/>
        <v>1763045</v>
      </c>
      <c r="AT3161" s="284" t="str">
        <f t="shared" si="444"/>
        <v>宮﨑煌大</v>
      </c>
      <c r="AU3161" s="284">
        <f>IF(AT3161="","",COUNTIF(AT$8:AT3161,AT3161))</f>
        <v>1</v>
      </c>
      <c r="AV3161" s="284" t="str">
        <f t="shared" si="445"/>
        <v>みやざきこうた</v>
      </c>
      <c r="AW3161" s="284">
        <f>IF(AV3161="","",COUNTIF(AV$8:AV3161,AV3161))</f>
        <v>1</v>
      </c>
      <c r="AX3161" s="284" t="str">
        <f t="shared" si="443"/>
        <v/>
      </c>
      <c r="AY3161" s="284" t="str">
        <f t="shared" si="446"/>
        <v/>
      </c>
      <c r="AZ3161" s="284" t="str">
        <f t="shared" si="447"/>
        <v/>
      </c>
    </row>
    <row r="3162" spans="1:52" ht="18" customHeight="1">
      <c r="A3162" s="281">
        <v>1763173</v>
      </c>
      <c r="B3162" s="281" t="s">
        <v>1001</v>
      </c>
      <c r="C3162" s="281" t="s">
        <v>9547</v>
      </c>
      <c r="D3162" s="281" t="s">
        <v>1003</v>
      </c>
      <c r="E3162" s="281" t="s">
        <v>9548</v>
      </c>
      <c r="F3162" s="281">
        <v>1</v>
      </c>
      <c r="G3162" s="281" t="s">
        <v>259</v>
      </c>
      <c r="H3162" s="303">
        <v>39019</v>
      </c>
      <c r="I3162" s="281">
        <v>24</v>
      </c>
      <c r="J3162" s="281" t="s">
        <v>260</v>
      </c>
      <c r="K3162" s="281">
        <v>267</v>
      </c>
      <c r="L3162" s="281" t="s">
        <v>328</v>
      </c>
      <c r="M3162" s="281">
        <v>2034</v>
      </c>
      <c r="N3162" s="281" t="s">
        <v>5638</v>
      </c>
      <c r="O3162" s="281">
        <v>2</v>
      </c>
      <c r="P3162" s="281" t="s">
        <v>303</v>
      </c>
      <c r="W3162" s="281">
        <v>-20</v>
      </c>
      <c r="X3162" s="281" t="s">
        <v>1574</v>
      </c>
      <c r="AA3162" s="281">
        <v>-2</v>
      </c>
      <c r="AB3162" s="281" t="s">
        <v>9505</v>
      </c>
      <c r="AC3162" s="303">
        <v>44871</v>
      </c>
      <c r="AD3162" s="281" t="s">
        <v>11542</v>
      </c>
      <c r="AE3162" s="281" t="s">
        <v>5639</v>
      </c>
      <c r="AF3162" s="281" t="s">
        <v>266</v>
      </c>
      <c r="AG3162" s="281" t="s">
        <v>5640</v>
      </c>
      <c r="AI3162" s="281" t="s">
        <v>5641</v>
      </c>
      <c r="AJ3162" s="281" t="s">
        <v>11488</v>
      </c>
      <c r="AN3162" s="303">
        <v>44713</v>
      </c>
      <c r="AP3162" s="284">
        <f t="shared" si="448"/>
        <v>3155</v>
      </c>
      <c r="AQ3162" s="284" t="str">
        <f t="shared" si="449"/>
        <v>増田悠瑛1</v>
      </c>
      <c r="AR3162" s="284" t="str">
        <f t="shared" si="450"/>
        <v>ますだひさあき1</v>
      </c>
      <c r="AS3162" s="284">
        <f t="shared" si="451"/>
        <v>1763173</v>
      </c>
      <c r="AT3162" s="284" t="str">
        <f t="shared" si="444"/>
        <v>増田悠瑛</v>
      </c>
      <c r="AU3162" s="284">
        <f>IF(AT3162="","",COUNTIF(AT$8:AT3162,AT3162))</f>
        <v>1</v>
      </c>
      <c r="AV3162" s="284" t="str">
        <f t="shared" si="445"/>
        <v>ますだひさあき</v>
      </c>
      <c r="AW3162" s="284">
        <f>IF(AV3162="","",COUNTIF(AV$8:AV3162,AV3162))</f>
        <v>1</v>
      </c>
      <c r="AX3162" s="284" t="str">
        <f t="shared" si="443"/>
        <v/>
      </c>
      <c r="AY3162" s="284" t="str">
        <f t="shared" si="446"/>
        <v/>
      </c>
      <c r="AZ3162" s="284" t="str">
        <f t="shared" si="447"/>
        <v/>
      </c>
    </row>
    <row r="3163" spans="1:52" ht="18" customHeight="1">
      <c r="A3163" s="281">
        <v>1732447</v>
      </c>
      <c r="B3163" s="281" t="s">
        <v>2413</v>
      </c>
      <c r="C3163" s="281" t="s">
        <v>9549</v>
      </c>
      <c r="D3163" s="281" t="s">
        <v>2415</v>
      </c>
      <c r="E3163" s="281" t="s">
        <v>4964</v>
      </c>
      <c r="F3163" s="281">
        <v>2</v>
      </c>
      <c r="G3163" s="281" t="s">
        <v>282</v>
      </c>
      <c r="H3163" s="303">
        <v>39605</v>
      </c>
      <c r="I3163" s="281">
        <v>24</v>
      </c>
      <c r="J3163" s="281" t="s">
        <v>260</v>
      </c>
      <c r="K3163" s="281">
        <v>267</v>
      </c>
      <c r="L3163" s="281" t="s">
        <v>328</v>
      </c>
      <c r="M3163" s="281">
        <v>2043</v>
      </c>
      <c r="N3163" s="281" t="s">
        <v>8344</v>
      </c>
      <c r="O3163" s="281">
        <v>3</v>
      </c>
      <c r="P3163" s="281" t="s">
        <v>11640</v>
      </c>
      <c r="W3163" s="281">
        <v>-20</v>
      </c>
      <c r="X3163" s="281" t="s">
        <v>1574</v>
      </c>
      <c r="AA3163" s="281">
        <v>-2</v>
      </c>
      <c r="AB3163" s="281" t="s">
        <v>9505</v>
      </c>
      <c r="AC3163" s="303">
        <v>44871</v>
      </c>
      <c r="AD3163" s="281" t="s">
        <v>11542</v>
      </c>
      <c r="AE3163" s="281" t="s">
        <v>1645</v>
      </c>
      <c r="AF3163" s="281" t="s">
        <v>266</v>
      </c>
      <c r="AG3163" s="281" t="s">
        <v>5485</v>
      </c>
      <c r="AH3163" s="281" t="s">
        <v>8345</v>
      </c>
      <c r="AI3163" s="281" t="s">
        <v>5487</v>
      </c>
      <c r="AJ3163" s="281" t="s">
        <v>11199</v>
      </c>
      <c r="AN3163" s="303">
        <v>44354</v>
      </c>
      <c r="AP3163" s="284">
        <f t="shared" si="448"/>
        <v>3156</v>
      </c>
      <c r="AQ3163" s="284" t="str">
        <f t="shared" si="449"/>
        <v>塚田郁央里1</v>
      </c>
      <c r="AR3163" s="284" t="str">
        <f t="shared" si="450"/>
        <v>つかだいおり1</v>
      </c>
      <c r="AS3163" s="284">
        <f t="shared" si="451"/>
        <v>1732447</v>
      </c>
      <c r="AT3163" s="284" t="str">
        <f t="shared" si="444"/>
        <v>塚田郁央里</v>
      </c>
      <c r="AU3163" s="284">
        <f>IF(AT3163="","",COUNTIF(AT$8:AT3163,AT3163))</f>
        <v>1</v>
      </c>
      <c r="AV3163" s="284" t="str">
        <f t="shared" si="445"/>
        <v>つかだいおり</v>
      </c>
      <c r="AW3163" s="284">
        <f>IF(AV3163="","",COUNTIF(AV$8:AV3163,AV3163))</f>
        <v>1</v>
      </c>
      <c r="AX3163" s="284" t="str">
        <f t="shared" si="443"/>
        <v/>
      </c>
      <c r="AY3163" s="284" t="str">
        <f t="shared" si="446"/>
        <v/>
      </c>
      <c r="AZ3163" s="284" t="str">
        <f t="shared" si="447"/>
        <v/>
      </c>
    </row>
    <row r="3164" spans="1:52" ht="18" customHeight="1">
      <c r="A3164" s="281">
        <v>1732441</v>
      </c>
      <c r="B3164" s="281" t="s">
        <v>2518</v>
      </c>
      <c r="C3164" s="281" t="s">
        <v>6001</v>
      </c>
      <c r="D3164" s="281" t="s">
        <v>2520</v>
      </c>
      <c r="E3164" s="281" t="s">
        <v>6002</v>
      </c>
      <c r="F3164" s="281">
        <v>2</v>
      </c>
      <c r="G3164" s="281" t="s">
        <v>282</v>
      </c>
      <c r="H3164" s="303">
        <v>39609</v>
      </c>
      <c r="I3164" s="281">
        <v>24</v>
      </c>
      <c r="J3164" s="281" t="s">
        <v>260</v>
      </c>
      <c r="K3164" s="281">
        <v>267</v>
      </c>
      <c r="L3164" s="281" t="s">
        <v>328</v>
      </c>
      <c r="M3164" s="281">
        <v>2043</v>
      </c>
      <c r="N3164" s="281" t="s">
        <v>8344</v>
      </c>
      <c r="O3164" s="281">
        <v>3</v>
      </c>
      <c r="P3164" s="281" t="s">
        <v>11640</v>
      </c>
      <c r="Q3164" s="281">
        <v>0</v>
      </c>
      <c r="S3164" s="281">
        <v>0</v>
      </c>
      <c r="W3164" s="281">
        <v>-20</v>
      </c>
      <c r="X3164" s="281" t="s">
        <v>1574</v>
      </c>
      <c r="AA3164" s="281">
        <v>-2</v>
      </c>
      <c r="AB3164" s="281" t="s">
        <v>9505</v>
      </c>
      <c r="AC3164" s="303">
        <v>44871</v>
      </c>
      <c r="AD3164" s="281" t="s">
        <v>11542</v>
      </c>
      <c r="AE3164" s="281" t="s">
        <v>1645</v>
      </c>
      <c r="AF3164" s="281" t="s">
        <v>266</v>
      </c>
      <c r="AG3164" s="281" t="s">
        <v>5485</v>
      </c>
      <c r="AH3164" s="281" t="s">
        <v>8345</v>
      </c>
      <c r="AI3164" s="281" t="s">
        <v>5487</v>
      </c>
      <c r="AJ3164" s="281" t="s">
        <v>11199</v>
      </c>
      <c r="AN3164" s="303">
        <v>44354</v>
      </c>
      <c r="AP3164" s="284">
        <f t="shared" si="448"/>
        <v>3157</v>
      </c>
      <c r="AQ3164" s="284" t="str">
        <f t="shared" si="449"/>
        <v>齊藤真緒1</v>
      </c>
      <c r="AR3164" s="284" t="str">
        <f t="shared" si="450"/>
        <v>さいとうまお1</v>
      </c>
      <c r="AS3164" s="284">
        <f t="shared" si="451"/>
        <v>1732441</v>
      </c>
      <c r="AT3164" s="284" t="str">
        <f t="shared" si="444"/>
        <v>齊藤真緒</v>
      </c>
      <c r="AU3164" s="284">
        <f>IF(AT3164="","",COUNTIF(AT$8:AT3164,AT3164))</f>
        <v>1</v>
      </c>
      <c r="AV3164" s="284" t="str">
        <f t="shared" si="445"/>
        <v>さいとうまお</v>
      </c>
      <c r="AW3164" s="284">
        <f>IF(AV3164="","",COUNTIF(AV$8:AV3164,AV3164))</f>
        <v>1</v>
      </c>
      <c r="AX3164" s="284" t="str">
        <f t="shared" si="443"/>
        <v/>
      </c>
      <c r="AY3164" s="284" t="str">
        <f t="shared" si="446"/>
        <v/>
      </c>
      <c r="AZ3164" s="284" t="str">
        <f t="shared" si="447"/>
        <v/>
      </c>
    </row>
    <row r="3165" spans="1:52" ht="18" customHeight="1">
      <c r="A3165" s="281">
        <v>1732442</v>
      </c>
      <c r="B3165" s="281" t="s">
        <v>1391</v>
      </c>
      <c r="C3165" s="281" t="s">
        <v>9550</v>
      </c>
      <c r="D3165" s="281" t="s">
        <v>1392</v>
      </c>
      <c r="E3165" s="281" t="s">
        <v>5880</v>
      </c>
      <c r="F3165" s="281">
        <v>2</v>
      </c>
      <c r="G3165" s="281" t="s">
        <v>282</v>
      </c>
      <c r="H3165" s="303">
        <v>39657</v>
      </c>
      <c r="I3165" s="281">
        <v>24</v>
      </c>
      <c r="J3165" s="281" t="s">
        <v>260</v>
      </c>
      <c r="K3165" s="281">
        <v>267</v>
      </c>
      <c r="L3165" s="281" t="s">
        <v>328</v>
      </c>
      <c r="M3165" s="281">
        <v>2043</v>
      </c>
      <c r="N3165" s="281" t="s">
        <v>8344</v>
      </c>
      <c r="O3165" s="281">
        <v>3</v>
      </c>
      <c r="P3165" s="281" t="s">
        <v>11640</v>
      </c>
      <c r="W3165" s="281">
        <v>-20</v>
      </c>
      <c r="X3165" s="281" t="s">
        <v>1574</v>
      </c>
      <c r="AA3165" s="281">
        <v>-2</v>
      </c>
      <c r="AB3165" s="281" t="s">
        <v>9505</v>
      </c>
      <c r="AC3165" s="303">
        <v>44871</v>
      </c>
      <c r="AD3165" s="281" t="s">
        <v>11542</v>
      </c>
      <c r="AE3165" s="281" t="s">
        <v>1645</v>
      </c>
      <c r="AF3165" s="281" t="s">
        <v>266</v>
      </c>
      <c r="AG3165" s="281" t="s">
        <v>5485</v>
      </c>
      <c r="AH3165" s="281" t="s">
        <v>8345</v>
      </c>
      <c r="AI3165" s="281" t="s">
        <v>5487</v>
      </c>
      <c r="AJ3165" s="281" t="s">
        <v>11199</v>
      </c>
      <c r="AN3165" s="303">
        <v>44354</v>
      </c>
      <c r="AP3165" s="284">
        <f t="shared" si="448"/>
        <v>3158</v>
      </c>
      <c r="AQ3165" s="284" t="str">
        <f t="shared" si="449"/>
        <v>佐藤百々花1</v>
      </c>
      <c r="AR3165" s="284" t="str">
        <f t="shared" si="450"/>
        <v>さとうももか1</v>
      </c>
      <c r="AS3165" s="284">
        <f t="shared" si="451"/>
        <v>1732442</v>
      </c>
      <c r="AT3165" s="284" t="str">
        <f t="shared" si="444"/>
        <v>佐藤百々花</v>
      </c>
      <c r="AU3165" s="284">
        <f>IF(AT3165="","",COUNTIF(AT$8:AT3165,AT3165))</f>
        <v>1</v>
      </c>
      <c r="AV3165" s="284" t="str">
        <f t="shared" si="445"/>
        <v>さとうももか</v>
      </c>
      <c r="AW3165" s="284">
        <f>IF(AV3165="","",COUNTIF(AV$8:AV3165,AV3165))</f>
        <v>1</v>
      </c>
      <c r="AX3165" s="284" t="str">
        <f t="shared" si="443"/>
        <v/>
      </c>
      <c r="AY3165" s="284" t="str">
        <f t="shared" si="446"/>
        <v/>
      </c>
      <c r="AZ3165" s="284" t="str">
        <f t="shared" si="447"/>
        <v/>
      </c>
    </row>
    <row r="3166" spans="1:52" ht="18" customHeight="1">
      <c r="A3166" s="281">
        <v>1732446</v>
      </c>
      <c r="B3166" s="281" t="s">
        <v>374</v>
      </c>
      <c r="C3166" s="281" t="s">
        <v>9551</v>
      </c>
      <c r="D3166" s="281" t="s">
        <v>376</v>
      </c>
      <c r="E3166" s="281" t="s">
        <v>5282</v>
      </c>
      <c r="F3166" s="281">
        <v>2</v>
      </c>
      <c r="G3166" s="281" t="s">
        <v>282</v>
      </c>
      <c r="H3166" s="303">
        <v>39704</v>
      </c>
      <c r="I3166" s="281">
        <v>24</v>
      </c>
      <c r="J3166" s="281" t="s">
        <v>260</v>
      </c>
      <c r="K3166" s="281">
        <v>267</v>
      </c>
      <c r="L3166" s="281" t="s">
        <v>328</v>
      </c>
      <c r="M3166" s="281">
        <v>2043</v>
      </c>
      <c r="N3166" s="281" t="s">
        <v>8344</v>
      </c>
      <c r="O3166" s="281">
        <v>3</v>
      </c>
      <c r="P3166" s="281" t="s">
        <v>11640</v>
      </c>
      <c r="W3166" s="281">
        <v>-20</v>
      </c>
      <c r="X3166" s="281" t="s">
        <v>1574</v>
      </c>
      <c r="AA3166" s="281">
        <v>-2</v>
      </c>
      <c r="AB3166" s="281" t="s">
        <v>9505</v>
      </c>
      <c r="AC3166" s="303">
        <v>44871</v>
      </c>
      <c r="AD3166" s="281" t="s">
        <v>11542</v>
      </c>
      <c r="AE3166" s="281" t="s">
        <v>1645</v>
      </c>
      <c r="AF3166" s="281" t="s">
        <v>266</v>
      </c>
      <c r="AG3166" s="281" t="s">
        <v>5485</v>
      </c>
      <c r="AH3166" s="281" t="s">
        <v>8345</v>
      </c>
      <c r="AI3166" s="281" t="s">
        <v>5487</v>
      </c>
      <c r="AJ3166" s="281" t="s">
        <v>11199</v>
      </c>
      <c r="AN3166" s="303">
        <v>44354</v>
      </c>
      <c r="AP3166" s="284">
        <f t="shared" si="448"/>
        <v>3159</v>
      </c>
      <c r="AQ3166" s="284" t="str">
        <f t="shared" si="449"/>
        <v>清水沙樹1</v>
      </c>
      <c r="AR3166" s="284" t="str">
        <f t="shared" si="450"/>
        <v>しみずさき1</v>
      </c>
      <c r="AS3166" s="284">
        <f t="shared" si="451"/>
        <v>1732446</v>
      </c>
      <c r="AT3166" s="284" t="str">
        <f t="shared" si="444"/>
        <v>清水沙樹</v>
      </c>
      <c r="AU3166" s="284">
        <f>IF(AT3166="","",COUNTIF(AT$8:AT3166,AT3166))</f>
        <v>1</v>
      </c>
      <c r="AV3166" s="284" t="str">
        <f t="shared" si="445"/>
        <v>しみずさき</v>
      </c>
      <c r="AW3166" s="284">
        <f>IF(AV3166="","",COUNTIF(AV$8:AV3166,AV3166))</f>
        <v>1</v>
      </c>
      <c r="AX3166" s="284" t="str">
        <f t="shared" si="443"/>
        <v/>
      </c>
      <c r="AY3166" s="284" t="str">
        <f t="shared" si="446"/>
        <v/>
      </c>
      <c r="AZ3166" s="284" t="str">
        <f t="shared" si="447"/>
        <v/>
      </c>
    </row>
    <row r="3167" spans="1:52" ht="18" customHeight="1">
      <c r="A3167" s="281">
        <v>1732448</v>
      </c>
      <c r="B3167" s="281" t="s">
        <v>9552</v>
      </c>
      <c r="C3167" s="281" t="s">
        <v>9553</v>
      </c>
      <c r="D3167" s="281" t="s">
        <v>5218</v>
      </c>
      <c r="E3167" s="281" t="s">
        <v>6681</v>
      </c>
      <c r="F3167" s="281">
        <v>1</v>
      </c>
      <c r="G3167" s="281" t="s">
        <v>259</v>
      </c>
      <c r="H3167" s="303">
        <v>39762</v>
      </c>
      <c r="I3167" s="281">
        <v>24</v>
      </c>
      <c r="J3167" s="281" t="s">
        <v>260</v>
      </c>
      <c r="K3167" s="281">
        <v>267</v>
      </c>
      <c r="L3167" s="281" t="s">
        <v>328</v>
      </c>
      <c r="M3167" s="281">
        <v>2043</v>
      </c>
      <c r="N3167" s="281" t="s">
        <v>8344</v>
      </c>
      <c r="O3167" s="281">
        <v>3</v>
      </c>
      <c r="P3167" s="281" t="s">
        <v>11640</v>
      </c>
      <c r="Q3167" s="281">
        <v>0</v>
      </c>
      <c r="S3167" s="281">
        <v>0</v>
      </c>
      <c r="W3167" s="281">
        <v>-20</v>
      </c>
      <c r="X3167" s="281" t="s">
        <v>1574</v>
      </c>
      <c r="AA3167" s="281">
        <v>-2</v>
      </c>
      <c r="AB3167" s="281" t="s">
        <v>9505</v>
      </c>
      <c r="AC3167" s="303">
        <v>44871</v>
      </c>
      <c r="AD3167" s="281" t="s">
        <v>11542</v>
      </c>
      <c r="AE3167" s="281" t="s">
        <v>1645</v>
      </c>
      <c r="AF3167" s="281" t="s">
        <v>266</v>
      </c>
      <c r="AG3167" s="281" t="s">
        <v>5485</v>
      </c>
      <c r="AH3167" s="281" t="s">
        <v>8345</v>
      </c>
      <c r="AI3167" s="281" t="s">
        <v>5487</v>
      </c>
      <c r="AJ3167" s="281" t="s">
        <v>11199</v>
      </c>
      <c r="AN3167" s="303">
        <v>44354</v>
      </c>
      <c r="AP3167" s="284">
        <f t="shared" si="448"/>
        <v>3160</v>
      </c>
      <c r="AQ3167" s="284" t="str">
        <f t="shared" si="449"/>
        <v>羽生田真広1</v>
      </c>
      <c r="AR3167" s="284" t="str">
        <f t="shared" si="450"/>
        <v>はにゅうだまひろ1</v>
      </c>
      <c r="AS3167" s="284">
        <f t="shared" si="451"/>
        <v>1732448</v>
      </c>
      <c r="AT3167" s="284" t="str">
        <f t="shared" si="444"/>
        <v>羽生田真広</v>
      </c>
      <c r="AU3167" s="284">
        <f>IF(AT3167="","",COUNTIF(AT$8:AT3167,AT3167))</f>
        <v>1</v>
      </c>
      <c r="AV3167" s="284" t="str">
        <f t="shared" si="445"/>
        <v>はにゅうだまひろ</v>
      </c>
      <c r="AW3167" s="284">
        <f>IF(AV3167="","",COUNTIF(AV$8:AV3167,AV3167))</f>
        <v>1</v>
      </c>
      <c r="AX3167" s="284" t="str">
        <f t="shared" si="443"/>
        <v/>
      </c>
      <c r="AY3167" s="284" t="str">
        <f t="shared" si="446"/>
        <v/>
      </c>
      <c r="AZ3167" s="284" t="str">
        <f t="shared" si="447"/>
        <v/>
      </c>
    </row>
    <row r="3168" spans="1:52" ht="18" customHeight="1">
      <c r="A3168" s="281">
        <v>1732449</v>
      </c>
      <c r="B3168" s="281" t="s">
        <v>9554</v>
      </c>
      <c r="C3168" s="281" t="s">
        <v>6314</v>
      </c>
      <c r="D3168" s="281" t="s">
        <v>9555</v>
      </c>
      <c r="E3168" s="281" t="s">
        <v>6009</v>
      </c>
      <c r="F3168" s="281">
        <v>1</v>
      </c>
      <c r="G3168" s="281" t="s">
        <v>259</v>
      </c>
      <c r="H3168" s="303">
        <v>39780</v>
      </c>
      <c r="I3168" s="281">
        <v>24</v>
      </c>
      <c r="J3168" s="281" t="s">
        <v>260</v>
      </c>
      <c r="K3168" s="281">
        <v>267</v>
      </c>
      <c r="L3168" s="281" t="s">
        <v>328</v>
      </c>
      <c r="M3168" s="281">
        <v>2043</v>
      </c>
      <c r="N3168" s="281" t="s">
        <v>8344</v>
      </c>
      <c r="O3168" s="281">
        <v>3</v>
      </c>
      <c r="P3168" s="281" t="s">
        <v>11640</v>
      </c>
      <c r="W3168" s="281">
        <v>-20</v>
      </c>
      <c r="X3168" s="281" t="s">
        <v>1574</v>
      </c>
      <c r="AA3168" s="281">
        <v>-2</v>
      </c>
      <c r="AB3168" s="281" t="s">
        <v>9505</v>
      </c>
      <c r="AC3168" s="303">
        <v>44871</v>
      </c>
      <c r="AD3168" s="281" t="s">
        <v>11542</v>
      </c>
      <c r="AE3168" s="281" t="s">
        <v>1645</v>
      </c>
      <c r="AF3168" s="281" t="s">
        <v>266</v>
      </c>
      <c r="AG3168" s="281" t="s">
        <v>5485</v>
      </c>
      <c r="AH3168" s="281" t="s">
        <v>8345</v>
      </c>
      <c r="AI3168" s="281" t="s">
        <v>5487</v>
      </c>
      <c r="AJ3168" s="281" t="s">
        <v>11199</v>
      </c>
      <c r="AN3168" s="303">
        <v>44354</v>
      </c>
      <c r="AP3168" s="284">
        <f t="shared" si="448"/>
        <v>3161</v>
      </c>
      <c r="AQ3168" s="284" t="str">
        <f t="shared" si="449"/>
        <v>宮津柊1</v>
      </c>
      <c r="AR3168" s="284" t="str">
        <f t="shared" si="450"/>
        <v>みやつしゅう1</v>
      </c>
      <c r="AS3168" s="284">
        <f t="shared" si="451"/>
        <v>1732449</v>
      </c>
      <c r="AT3168" s="284" t="str">
        <f t="shared" si="444"/>
        <v>宮津柊</v>
      </c>
      <c r="AU3168" s="284">
        <f>IF(AT3168="","",COUNTIF(AT$8:AT3168,AT3168))</f>
        <v>1</v>
      </c>
      <c r="AV3168" s="284" t="str">
        <f t="shared" si="445"/>
        <v>みやつしゅう</v>
      </c>
      <c r="AW3168" s="284">
        <f>IF(AV3168="","",COUNTIF(AV$8:AV3168,AV3168))</f>
        <v>1</v>
      </c>
      <c r="AX3168" s="284" t="str">
        <f t="shared" si="443"/>
        <v/>
      </c>
      <c r="AY3168" s="284" t="str">
        <f t="shared" si="446"/>
        <v/>
      </c>
      <c r="AZ3168" s="284" t="str">
        <f t="shared" si="447"/>
        <v/>
      </c>
    </row>
    <row r="3169" spans="1:52" ht="18" customHeight="1">
      <c r="A3169" s="281">
        <v>1732444</v>
      </c>
      <c r="B3169" s="281" t="s">
        <v>9556</v>
      </c>
      <c r="C3169" s="281" t="s">
        <v>9557</v>
      </c>
      <c r="D3169" s="281" t="s">
        <v>9558</v>
      </c>
      <c r="E3169" s="281" t="s">
        <v>5393</v>
      </c>
      <c r="F3169" s="281">
        <v>2</v>
      </c>
      <c r="G3169" s="281" t="s">
        <v>282</v>
      </c>
      <c r="H3169" s="303">
        <v>39812</v>
      </c>
      <c r="I3169" s="281">
        <v>24</v>
      </c>
      <c r="J3169" s="281" t="s">
        <v>260</v>
      </c>
      <c r="K3169" s="281">
        <v>267</v>
      </c>
      <c r="L3169" s="281" t="s">
        <v>328</v>
      </c>
      <c r="M3169" s="281">
        <v>2043</v>
      </c>
      <c r="N3169" s="281" t="s">
        <v>8344</v>
      </c>
      <c r="O3169" s="281">
        <v>3</v>
      </c>
      <c r="P3169" s="281" t="s">
        <v>11640</v>
      </c>
      <c r="W3169" s="281">
        <v>-20</v>
      </c>
      <c r="X3169" s="281" t="s">
        <v>1574</v>
      </c>
      <c r="AA3169" s="281">
        <v>-2</v>
      </c>
      <c r="AB3169" s="281" t="s">
        <v>9505</v>
      </c>
      <c r="AC3169" s="303">
        <v>44871</v>
      </c>
      <c r="AD3169" s="281" t="s">
        <v>11542</v>
      </c>
      <c r="AE3169" s="281" t="s">
        <v>1645</v>
      </c>
      <c r="AF3169" s="281" t="s">
        <v>266</v>
      </c>
      <c r="AG3169" s="281" t="s">
        <v>5485</v>
      </c>
      <c r="AH3169" s="281" t="s">
        <v>8345</v>
      </c>
      <c r="AI3169" s="281" t="s">
        <v>5487</v>
      </c>
      <c r="AJ3169" s="281" t="s">
        <v>11199</v>
      </c>
      <c r="AN3169" s="303">
        <v>44354</v>
      </c>
      <c r="AP3169" s="284">
        <f t="shared" si="448"/>
        <v>3162</v>
      </c>
      <c r="AQ3169" s="284" t="str">
        <f t="shared" si="449"/>
        <v>堀込星愛来1</v>
      </c>
      <c r="AR3169" s="284" t="str">
        <f t="shared" si="450"/>
        <v>ほりごめせいら1</v>
      </c>
      <c r="AS3169" s="284">
        <f t="shared" si="451"/>
        <v>1732444</v>
      </c>
      <c r="AT3169" s="284" t="str">
        <f t="shared" si="444"/>
        <v>堀込星愛来</v>
      </c>
      <c r="AU3169" s="284">
        <f>IF(AT3169="","",COUNTIF(AT$8:AT3169,AT3169))</f>
        <v>1</v>
      </c>
      <c r="AV3169" s="284" t="str">
        <f t="shared" si="445"/>
        <v>ほりごめせいら</v>
      </c>
      <c r="AW3169" s="284">
        <f>IF(AV3169="","",COUNTIF(AV$8:AV3169,AV3169))</f>
        <v>1</v>
      </c>
      <c r="AX3169" s="284" t="str">
        <f t="shared" si="443"/>
        <v/>
      </c>
      <c r="AY3169" s="284" t="str">
        <f t="shared" si="446"/>
        <v/>
      </c>
      <c r="AZ3169" s="284" t="str">
        <f t="shared" si="447"/>
        <v/>
      </c>
    </row>
    <row r="3170" spans="1:52" ht="18" customHeight="1">
      <c r="A3170" s="281">
        <v>1732443</v>
      </c>
      <c r="B3170" s="281" t="s">
        <v>1770</v>
      </c>
      <c r="C3170" s="281" t="s">
        <v>8126</v>
      </c>
      <c r="D3170" s="281" t="s">
        <v>1772</v>
      </c>
      <c r="E3170" s="281" t="s">
        <v>2397</v>
      </c>
      <c r="F3170" s="281">
        <v>2</v>
      </c>
      <c r="G3170" s="281" t="s">
        <v>282</v>
      </c>
      <c r="H3170" s="303">
        <v>39834</v>
      </c>
      <c r="I3170" s="281">
        <v>24</v>
      </c>
      <c r="J3170" s="281" t="s">
        <v>260</v>
      </c>
      <c r="K3170" s="281">
        <v>267</v>
      </c>
      <c r="L3170" s="281" t="s">
        <v>328</v>
      </c>
      <c r="M3170" s="281">
        <v>2043</v>
      </c>
      <c r="N3170" s="281" t="s">
        <v>8344</v>
      </c>
      <c r="O3170" s="281">
        <v>3</v>
      </c>
      <c r="P3170" s="281" t="s">
        <v>11640</v>
      </c>
      <c r="W3170" s="281">
        <v>-20</v>
      </c>
      <c r="X3170" s="281" t="s">
        <v>1574</v>
      </c>
      <c r="AA3170" s="281">
        <v>-2</v>
      </c>
      <c r="AB3170" s="281" t="s">
        <v>9505</v>
      </c>
      <c r="AC3170" s="303">
        <v>44871</v>
      </c>
      <c r="AD3170" s="281" t="s">
        <v>11542</v>
      </c>
      <c r="AE3170" s="281" t="s">
        <v>1645</v>
      </c>
      <c r="AF3170" s="281" t="s">
        <v>266</v>
      </c>
      <c r="AG3170" s="281" t="s">
        <v>5485</v>
      </c>
      <c r="AH3170" s="281" t="s">
        <v>8345</v>
      </c>
      <c r="AI3170" s="281" t="s">
        <v>5487</v>
      </c>
      <c r="AJ3170" s="281" t="s">
        <v>11199</v>
      </c>
      <c r="AN3170" s="303">
        <v>44354</v>
      </c>
      <c r="AP3170" s="284">
        <f t="shared" si="448"/>
        <v>3163</v>
      </c>
      <c r="AQ3170" s="284" t="str">
        <f t="shared" si="449"/>
        <v>鈴木栞1</v>
      </c>
      <c r="AR3170" s="284" t="str">
        <f t="shared" si="450"/>
        <v>すずきしおり1</v>
      </c>
      <c r="AS3170" s="284">
        <f t="shared" si="451"/>
        <v>1732443</v>
      </c>
      <c r="AT3170" s="284" t="str">
        <f t="shared" si="444"/>
        <v>鈴木栞</v>
      </c>
      <c r="AU3170" s="284">
        <f>IF(AT3170="","",COUNTIF(AT$8:AT3170,AT3170))</f>
        <v>1</v>
      </c>
      <c r="AV3170" s="284" t="str">
        <f t="shared" si="445"/>
        <v>すずきしおり</v>
      </c>
      <c r="AW3170" s="284">
        <f>IF(AV3170="","",COUNTIF(AV$8:AV3170,AV3170))</f>
        <v>1</v>
      </c>
      <c r="AX3170" s="284" t="str">
        <f t="shared" si="443"/>
        <v/>
      </c>
      <c r="AY3170" s="284" t="str">
        <f t="shared" si="446"/>
        <v/>
      </c>
      <c r="AZ3170" s="284" t="str">
        <f t="shared" si="447"/>
        <v/>
      </c>
    </row>
    <row r="3171" spans="1:52" ht="18" customHeight="1">
      <c r="A3171" s="281">
        <v>1732445</v>
      </c>
      <c r="B3171" s="281" t="s">
        <v>873</v>
      </c>
      <c r="C3171" s="281" t="s">
        <v>9014</v>
      </c>
      <c r="D3171" s="281" t="s">
        <v>875</v>
      </c>
      <c r="E3171" s="281" t="s">
        <v>6265</v>
      </c>
      <c r="F3171" s="281">
        <v>1</v>
      </c>
      <c r="G3171" s="281" t="s">
        <v>259</v>
      </c>
      <c r="H3171" s="303">
        <v>39854</v>
      </c>
      <c r="I3171" s="281">
        <v>24</v>
      </c>
      <c r="J3171" s="281" t="s">
        <v>260</v>
      </c>
      <c r="K3171" s="281">
        <v>267</v>
      </c>
      <c r="L3171" s="281" t="s">
        <v>328</v>
      </c>
      <c r="M3171" s="281">
        <v>2043</v>
      </c>
      <c r="N3171" s="281" t="s">
        <v>8344</v>
      </c>
      <c r="O3171" s="281">
        <v>3</v>
      </c>
      <c r="P3171" s="281" t="s">
        <v>11640</v>
      </c>
      <c r="W3171" s="281">
        <v>-20</v>
      </c>
      <c r="X3171" s="281" t="s">
        <v>1574</v>
      </c>
      <c r="AA3171" s="281">
        <v>-2</v>
      </c>
      <c r="AB3171" s="281" t="s">
        <v>9505</v>
      </c>
      <c r="AC3171" s="303">
        <v>44871</v>
      </c>
      <c r="AD3171" s="281" t="s">
        <v>11542</v>
      </c>
      <c r="AE3171" s="281" t="s">
        <v>1645</v>
      </c>
      <c r="AF3171" s="281" t="s">
        <v>266</v>
      </c>
      <c r="AG3171" s="281" t="s">
        <v>5485</v>
      </c>
      <c r="AH3171" s="281" t="s">
        <v>8345</v>
      </c>
      <c r="AI3171" s="281" t="s">
        <v>5487</v>
      </c>
      <c r="AJ3171" s="281" t="s">
        <v>11199</v>
      </c>
      <c r="AN3171" s="303">
        <v>44354</v>
      </c>
      <c r="AP3171" s="284">
        <f t="shared" si="448"/>
        <v>3164</v>
      </c>
      <c r="AQ3171" s="284" t="str">
        <f t="shared" si="449"/>
        <v>相原柚希1</v>
      </c>
      <c r="AR3171" s="284" t="str">
        <f t="shared" si="450"/>
        <v>あいはらゆずき1</v>
      </c>
      <c r="AS3171" s="284">
        <f t="shared" si="451"/>
        <v>1732445</v>
      </c>
      <c r="AT3171" s="284" t="str">
        <f t="shared" si="444"/>
        <v>相原柚希</v>
      </c>
      <c r="AU3171" s="284">
        <f>IF(AT3171="","",COUNTIF(AT$8:AT3171,AT3171))</f>
        <v>1</v>
      </c>
      <c r="AV3171" s="284" t="str">
        <f t="shared" si="445"/>
        <v>あいはらゆずき</v>
      </c>
      <c r="AW3171" s="284">
        <f>IF(AV3171="","",COUNTIF(AV$8:AV3171,AV3171))</f>
        <v>1</v>
      </c>
      <c r="AX3171" s="284" t="str">
        <f t="shared" si="443"/>
        <v/>
      </c>
      <c r="AY3171" s="284" t="str">
        <f t="shared" si="446"/>
        <v/>
      </c>
      <c r="AZ3171" s="284" t="str">
        <f t="shared" si="447"/>
        <v/>
      </c>
    </row>
    <row r="3172" spans="1:52" ht="18" customHeight="1">
      <c r="A3172" s="281">
        <v>1640553</v>
      </c>
      <c r="B3172" s="281" t="s">
        <v>9559</v>
      </c>
      <c r="C3172" s="281" t="s">
        <v>9364</v>
      </c>
      <c r="D3172" s="281" t="s">
        <v>6152</v>
      </c>
      <c r="E3172" s="281" t="s">
        <v>6109</v>
      </c>
      <c r="F3172" s="281">
        <v>1</v>
      </c>
      <c r="G3172" s="281" t="s">
        <v>259</v>
      </c>
      <c r="H3172" s="303">
        <v>38618</v>
      </c>
      <c r="I3172" s="281">
        <v>24</v>
      </c>
      <c r="J3172" s="281" t="s">
        <v>260</v>
      </c>
      <c r="K3172" s="281">
        <v>267</v>
      </c>
      <c r="L3172" s="281" t="s">
        <v>328</v>
      </c>
      <c r="M3172" s="281">
        <v>2042</v>
      </c>
      <c r="N3172" s="281" t="s">
        <v>5507</v>
      </c>
      <c r="O3172" s="281">
        <v>2</v>
      </c>
      <c r="P3172" s="281" t="s">
        <v>303</v>
      </c>
      <c r="Q3172" s="281">
        <v>0</v>
      </c>
      <c r="S3172" s="281">
        <v>0</v>
      </c>
      <c r="V3172" s="281">
        <v>0</v>
      </c>
      <c r="W3172" s="281">
        <v>-20</v>
      </c>
      <c r="X3172" s="281" t="s">
        <v>1574</v>
      </c>
      <c r="AA3172" s="281">
        <v>-3</v>
      </c>
      <c r="AB3172" s="281" t="s">
        <v>9560</v>
      </c>
      <c r="AC3172" s="303">
        <v>43765</v>
      </c>
      <c r="AD3172" s="281" t="s">
        <v>11455</v>
      </c>
      <c r="AE3172" s="281" t="s">
        <v>3243</v>
      </c>
      <c r="AF3172" s="281" t="s">
        <v>266</v>
      </c>
      <c r="AG3172" s="281" t="s">
        <v>5508</v>
      </c>
      <c r="AI3172" s="281" t="s">
        <v>5509</v>
      </c>
      <c r="AJ3172" s="281" t="s">
        <v>11478</v>
      </c>
      <c r="AN3172" s="303">
        <v>43257</v>
      </c>
      <c r="AP3172" s="284">
        <f t="shared" si="448"/>
        <v>3165</v>
      </c>
      <c r="AQ3172" s="284" t="str">
        <f t="shared" si="449"/>
        <v>伝田悠真1</v>
      </c>
      <c r="AR3172" s="284" t="str">
        <f t="shared" si="450"/>
        <v>でんだゆうま1</v>
      </c>
      <c r="AS3172" s="284">
        <f t="shared" si="451"/>
        <v>1640553</v>
      </c>
      <c r="AT3172" s="284" t="str">
        <f t="shared" si="444"/>
        <v>伝田悠真</v>
      </c>
      <c r="AU3172" s="284">
        <f>IF(AT3172="","",COUNTIF(AT$8:AT3172,AT3172))</f>
        <v>1</v>
      </c>
      <c r="AV3172" s="284" t="str">
        <f t="shared" si="445"/>
        <v>でんだゆうま</v>
      </c>
      <c r="AW3172" s="284">
        <f>IF(AV3172="","",COUNTIF(AV$8:AV3172,AV3172))</f>
        <v>1</v>
      </c>
      <c r="AX3172" s="284" t="str">
        <f t="shared" si="443"/>
        <v/>
      </c>
      <c r="AY3172" s="284" t="str">
        <f t="shared" si="446"/>
        <v/>
      </c>
      <c r="AZ3172" s="284" t="str">
        <f t="shared" si="447"/>
        <v/>
      </c>
    </row>
    <row r="3173" spans="1:52" ht="18" customHeight="1">
      <c r="A3173" s="281">
        <v>1673554</v>
      </c>
      <c r="B3173" s="281" t="s">
        <v>9561</v>
      </c>
      <c r="C3173" s="281" t="s">
        <v>9562</v>
      </c>
      <c r="D3173" s="281" t="s">
        <v>9563</v>
      </c>
      <c r="E3173" s="281" t="s">
        <v>6832</v>
      </c>
      <c r="F3173" s="281">
        <v>2</v>
      </c>
      <c r="G3173" s="281" t="s">
        <v>282</v>
      </c>
      <c r="H3173" s="303">
        <v>38923</v>
      </c>
      <c r="I3173" s="281">
        <v>24</v>
      </c>
      <c r="J3173" s="281" t="s">
        <v>260</v>
      </c>
      <c r="K3173" s="281">
        <v>267</v>
      </c>
      <c r="L3173" s="281" t="s">
        <v>328</v>
      </c>
      <c r="M3173" s="281">
        <v>2042</v>
      </c>
      <c r="N3173" s="281" t="s">
        <v>5507</v>
      </c>
      <c r="O3173" s="281">
        <v>2</v>
      </c>
      <c r="P3173" s="281" t="s">
        <v>303</v>
      </c>
      <c r="W3173" s="281">
        <v>-20</v>
      </c>
      <c r="X3173" s="281" t="s">
        <v>1574</v>
      </c>
      <c r="AA3173" s="281">
        <v>-3</v>
      </c>
      <c r="AB3173" s="281" t="s">
        <v>9560</v>
      </c>
      <c r="AC3173" s="303">
        <v>44163</v>
      </c>
      <c r="AD3173" s="281" t="s">
        <v>11572</v>
      </c>
      <c r="AE3173" s="281" t="s">
        <v>3243</v>
      </c>
      <c r="AF3173" s="281" t="s">
        <v>266</v>
      </c>
      <c r="AG3173" s="281" t="s">
        <v>5508</v>
      </c>
      <c r="AI3173" s="281" t="s">
        <v>5509</v>
      </c>
      <c r="AJ3173" s="281" t="s">
        <v>11478</v>
      </c>
      <c r="AN3173" s="303">
        <v>43625</v>
      </c>
      <c r="AP3173" s="284">
        <f t="shared" si="448"/>
        <v>3166</v>
      </c>
      <c r="AQ3173" s="284" t="str">
        <f t="shared" si="449"/>
        <v>宇田川青空1</v>
      </c>
      <c r="AR3173" s="284" t="str">
        <f t="shared" si="450"/>
        <v>うだがわそら1</v>
      </c>
      <c r="AS3173" s="284">
        <f t="shared" si="451"/>
        <v>1673554</v>
      </c>
      <c r="AT3173" s="284" t="str">
        <f t="shared" si="444"/>
        <v>宇田川青空</v>
      </c>
      <c r="AU3173" s="284">
        <f>IF(AT3173="","",COUNTIF(AT$8:AT3173,AT3173))</f>
        <v>1</v>
      </c>
      <c r="AV3173" s="284" t="str">
        <f t="shared" si="445"/>
        <v>うだがわそら</v>
      </c>
      <c r="AW3173" s="284">
        <f>IF(AV3173="","",COUNTIF(AV$8:AV3173,AV3173))</f>
        <v>1</v>
      </c>
      <c r="AX3173" s="284" t="str">
        <f t="shared" si="443"/>
        <v/>
      </c>
      <c r="AY3173" s="284" t="str">
        <f t="shared" si="446"/>
        <v/>
      </c>
      <c r="AZ3173" s="284" t="str">
        <f t="shared" si="447"/>
        <v/>
      </c>
    </row>
    <row r="3174" spans="1:52" ht="18" customHeight="1">
      <c r="A3174" s="281">
        <v>1673563</v>
      </c>
      <c r="B3174" s="281" t="s">
        <v>6026</v>
      </c>
      <c r="C3174" s="281" t="s">
        <v>9564</v>
      </c>
      <c r="D3174" s="281" t="s">
        <v>6028</v>
      </c>
      <c r="E3174" s="281" t="s">
        <v>2433</v>
      </c>
      <c r="F3174" s="281">
        <v>1</v>
      </c>
      <c r="G3174" s="281" t="s">
        <v>259</v>
      </c>
      <c r="H3174" s="303">
        <v>39168</v>
      </c>
      <c r="I3174" s="281">
        <v>24</v>
      </c>
      <c r="J3174" s="281" t="s">
        <v>260</v>
      </c>
      <c r="K3174" s="281">
        <v>267</v>
      </c>
      <c r="L3174" s="281" t="s">
        <v>328</v>
      </c>
      <c r="M3174" s="281">
        <v>2042</v>
      </c>
      <c r="N3174" s="281" t="s">
        <v>5507</v>
      </c>
      <c r="O3174" s="281">
        <v>2</v>
      </c>
      <c r="P3174" s="281" t="s">
        <v>303</v>
      </c>
      <c r="W3174" s="281">
        <v>-20</v>
      </c>
      <c r="X3174" s="281" t="s">
        <v>1574</v>
      </c>
      <c r="AA3174" s="281">
        <v>-3</v>
      </c>
      <c r="AB3174" s="281" t="s">
        <v>9560</v>
      </c>
      <c r="AC3174" s="303">
        <v>44163</v>
      </c>
      <c r="AD3174" s="281" t="s">
        <v>11572</v>
      </c>
      <c r="AE3174" s="281" t="s">
        <v>3243</v>
      </c>
      <c r="AF3174" s="281" t="s">
        <v>266</v>
      </c>
      <c r="AG3174" s="281" t="s">
        <v>5508</v>
      </c>
      <c r="AI3174" s="281" t="s">
        <v>5509</v>
      </c>
      <c r="AJ3174" s="281" t="s">
        <v>11478</v>
      </c>
      <c r="AN3174" s="303">
        <v>43625</v>
      </c>
      <c r="AP3174" s="284">
        <f t="shared" si="448"/>
        <v>3167</v>
      </c>
      <c r="AQ3174" s="284" t="str">
        <f t="shared" si="449"/>
        <v>室賀諒介1</v>
      </c>
      <c r="AR3174" s="284" t="str">
        <f t="shared" si="450"/>
        <v>むろがりょうすけ1</v>
      </c>
      <c r="AS3174" s="284">
        <f t="shared" si="451"/>
        <v>1673563</v>
      </c>
      <c r="AT3174" s="284" t="str">
        <f t="shared" si="444"/>
        <v>室賀諒介</v>
      </c>
      <c r="AU3174" s="284">
        <f>IF(AT3174="","",COUNTIF(AT$8:AT3174,AT3174))</f>
        <v>1</v>
      </c>
      <c r="AV3174" s="284" t="str">
        <f t="shared" si="445"/>
        <v>むろがりょうすけ</v>
      </c>
      <c r="AW3174" s="284">
        <f>IF(AV3174="","",COUNTIF(AV$8:AV3174,AV3174))</f>
        <v>1</v>
      </c>
      <c r="AX3174" s="284" t="str">
        <f t="shared" si="443"/>
        <v/>
      </c>
      <c r="AY3174" s="284" t="str">
        <f t="shared" si="446"/>
        <v/>
      </c>
      <c r="AZ3174" s="284" t="str">
        <f t="shared" si="447"/>
        <v/>
      </c>
    </row>
    <row r="3175" spans="1:52" ht="18" customHeight="1">
      <c r="A3175" s="281">
        <v>1457589</v>
      </c>
      <c r="B3175" s="281" t="s">
        <v>3724</v>
      </c>
      <c r="C3175" s="281" t="s">
        <v>9565</v>
      </c>
      <c r="D3175" s="281" t="s">
        <v>3726</v>
      </c>
      <c r="E3175" s="281" t="s">
        <v>1601</v>
      </c>
      <c r="F3175" s="281">
        <v>1</v>
      </c>
      <c r="G3175" s="281" t="s">
        <v>259</v>
      </c>
      <c r="H3175" s="303">
        <v>18160</v>
      </c>
      <c r="I3175" s="281">
        <v>24</v>
      </c>
      <c r="J3175" s="281" t="s">
        <v>260</v>
      </c>
      <c r="K3175" s="281">
        <v>274</v>
      </c>
      <c r="L3175" s="281" t="s">
        <v>317</v>
      </c>
      <c r="M3175" s="281">
        <v>2074</v>
      </c>
      <c r="N3175" s="281" t="s">
        <v>317</v>
      </c>
      <c r="O3175" s="281">
        <v>0</v>
      </c>
      <c r="P3175" s="281" t="s">
        <v>262</v>
      </c>
      <c r="Q3175" s="281">
        <v>0</v>
      </c>
      <c r="S3175" s="281">
        <v>0</v>
      </c>
      <c r="W3175" s="281">
        <v>-20</v>
      </c>
      <c r="X3175" s="281" t="s">
        <v>1574</v>
      </c>
      <c r="AA3175" s="281">
        <v>-10</v>
      </c>
      <c r="AB3175" s="281" t="s">
        <v>1574</v>
      </c>
      <c r="AE3175" s="281" t="s">
        <v>1200</v>
      </c>
      <c r="AF3175" s="281" t="s">
        <v>266</v>
      </c>
      <c r="AG3175" s="281" t="s">
        <v>9566</v>
      </c>
      <c r="AI3175" s="281" t="s">
        <v>9567</v>
      </c>
      <c r="AN3175" s="303">
        <v>41316</v>
      </c>
      <c r="AP3175" s="284">
        <f t="shared" si="448"/>
        <v>3168</v>
      </c>
      <c r="AQ3175" s="284" t="str">
        <f t="shared" si="449"/>
        <v>笠原健市1</v>
      </c>
      <c r="AR3175" s="284" t="str">
        <f t="shared" si="450"/>
        <v>かさはらけんいち1</v>
      </c>
      <c r="AS3175" s="284">
        <f t="shared" si="451"/>
        <v>1457589</v>
      </c>
      <c r="AT3175" s="284" t="str">
        <f t="shared" si="444"/>
        <v>笠原健市</v>
      </c>
      <c r="AU3175" s="284">
        <f>IF(AT3175="","",COUNTIF(AT$8:AT3175,AT3175))</f>
        <v>1</v>
      </c>
      <c r="AV3175" s="284" t="str">
        <f t="shared" si="445"/>
        <v>かさはらけんいち</v>
      </c>
      <c r="AW3175" s="284">
        <f>IF(AV3175="","",COUNTIF(AV$8:AV3175,AV3175))</f>
        <v>1</v>
      </c>
      <c r="AX3175" s="284" t="str">
        <f t="shared" si="443"/>
        <v/>
      </c>
      <c r="AY3175" s="284" t="str">
        <f t="shared" si="446"/>
        <v/>
      </c>
      <c r="AZ3175" s="284" t="str">
        <f t="shared" si="447"/>
        <v/>
      </c>
    </row>
    <row r="3176" spans="1:52" ht="18" customHeight="1">
      <c r="A3176" s="281">
        <v>1626981</v>
      </c>
      <c r="B3176" s="281" t="s">
        <v>9568</v>
      </c>
      <c r="C3176" s="281" t="s">
        <v>9569</v>
      </c>
      <c r="D3176" s="281" t="s">
        <v>6195</v>
      </c>
      <c r="E3176" s="281" t="s">
        <v>2078</v>
      </c>
      <c r="F3176" s="281">
        <v>1</v>
      </c>
      <c r="G3176" s="281" t="s">
        <v>259</v>
      </c>
      <c r="H3176" s="303">
        <v>18647</v>
      </c>
      <c r="I3176" s="281">
        <v>24</v>
      </c>
      <c r="J3176" s="281" t="s">
        <v>260</v>
      </c>
      <c r="K3176" s="281">
        <v>269</v>
      </c>
      <c r="L3176" s="281" t="s">
        <v>378</v>
      </c>
      <c r="M3176" s="281">
        <v>2051</v>
      </c>
      <c r="N3176" s="281" t="s">
        <v>378</v>
      </c>
      <c r="O3176" s="281">
        <v>0</v>
      </c>
      <c r="P3176" s="281" t="s">
        <v>262</v>
      </c>
      <c r="Q3176" s="281">
        <v>0</v>
      </c>
      <c r="S3176" s="281">
        <v>0</v>
      </c>
      <c r="U3176" s="281" t="s">
        <v>379</v>
      </c>
      <c r="W3176" s="281">
        <v>-20</v>
      </c>
      <c r="X3176" s="281" t="s">
        <v>1574</v>
      </c>
      <c r="AA3176" s="281">
        <v>-10</v>
      </c>
      <c r="AB3176" s="281" t="s">
        <v>1574</v>
      </c>
      <c r="AE3176" s="281" t="s">
        <v>2198</v>
      </c>
      <c r="AF3176" s="281" t="s">
        <v>266</v>
      </c>
      <c r="AG3176" s="281" t="s">
        <v>9570</v>
      </c>
      <c r="AI3176" s="281" t="s">
        <v>9571</v>
      </c>
      <c r="AN3176" s="303">
        <v>43052</v>
      </c>
      <c r="AP3176" s="284">
        <f t="shared" si="448"/>
        <v>3169</v>
      </c>
      <c r="AQ3176" s="284" t="str">
        <f t="shared" si="449"/>
        <v>廣瀬正孝1</v>
      </c>
      <c r="AR3176" s="284" t="str">
        <f t="shared" si="450"/>
        <v>ひろせまさたか1</v>
      </c>
      <c r="AS3176" s="284">
        <f t="shared" si="451"/>
        <v>1626981</v>
      </c>
      <c r="AT3176" s="284" t="str">
        <f t="shared" si="444"/>
        <v>廣瀬正孝</v>
      </c>
      <c r="AU3176" s="284">
        <f>IF(AT3176="","",COUNTIF(AT$8:AT3176,AT3176))</f>
        <v>1</v>
      </c>
      <c r="AV3176" s="284" t="str">
        <f t="shared" si="445"/>
        <v>ひろせまさたか</v>
      </c>
      <c r="AW3176" s="284">
        <f>IF(AV3176="","",COUNTIF(AV$8:AV3176,AV3176))</f>
        <v>1</v>
      </c>
      <c r="AX3176" s="284" t="str">
        <f t="shared" si="443"/>
        <v/>
      </c>
      <c r="AY3176" s="284" t="str">
        <f t="shared" si="446"/>
        <v/>
      </c>
      <c r="AZ3176" s="284" t="str">
        <f t="shared" si="447"/>
        <v/>
      </c>
    </row>
    <row r="3177" spans="1:52" ht="18" customHeight="1">
      <c r="A3177" s="281">
        <v>1693319</v>
      </c>
      <c r="B3177" s="281" t="s">
        <v>6925</v>
      </c>
      <c r="C3177" s="281" t="s">
        <v>9572</v>
      </c>
      <c r="D3177" s="281" t="s">
        <v>5209</v>
      </c>
      <c r="E3177" s="281" t="s">
        <v>3352</v>
      </c>
      <c r="F3177" s="281">
        <v>1</v>
      </c>
      <c r="G3177" s="281" t="s">
        <v>259</v>
      </c>
      <c r="H3177" s="303">
        <v>18794</v>
      </c>
      <c r="I3177" s="281">
        <v>24</v>
      </c>
      <c r="J3177" s="281" t="s">
        <v>260</v>
      </c>
      <c r="K3177" s="281">
        <v>274</v>
      </c>
      <c r="L3177" s="281" t="s">
        <v>317</v>
      </c>
      <c r="M3177" s="281">
        <v>2074</v>
      </c>
      <c r="N3177" s="281" t="s">
        <v>317</v>
      </c>
      <c r="O3177" s="281">
        <v>0</v>
      </c>
      <c r="P3177" s="281" t="s">
        <v>262</v>
      </c>
      <c r="Q3177" s="281">
        <v>0</v>
      </c>
      <c r="S3177" s="281">
        <v>0</v>
      </c>
      <c r="W3177" s="281">
        <v>-20</v>
      </c>
      <c r="X3177" s="281" t="s">
        <v>1574</v>
      </c>
      <c r="AA3177" s="281">
        <v>-10</v>
      </c>
      <c r="AB3177" s="281" t="s">
        <v>1574</v>
      </c>
      <c r="AE3177" s="281" t="s">
        <v>6804</v>
      </c>
      <c r="AF3177" s="281" t="s">
        <v>266</v>
      </c>
      <c r="AG3177" s="281" t="s">
        <v>9573</v>
      </c>
      <c r="AI3177" s="281" t="s">
        <v>9574</v>
      </c>
      <c r="AN3177" s="303">
        <v>43888</v>
      </c>
      <c r="AP3177" s="284">
        <f t="shared" si="448"/>
        <v>3170</v>
      </c>
      <c r="AQ3177" s="284" t="str">
        <f t="shared" si="449"/>
        <v>青柳温男1</v>
      </c>
      <c r="AR3177" s="284" t="str">
        <f t="shared" si="450"/>
        <v>あおやぎやすお1</v>
      </c>
      <c r="AS3177" s="284">
        <f t="shared" si="451"/>
        <v>1693319</v>
      </c>
      <c r="AT3177" s="284" t="str">
        <f t="shared" si="444"/>
        <v>青柳温男</v>
      </c>
      <c r="AU3177" s="284">
        <f>IF(AT3177="","",COUNTIF(AT$8:AT3177,AT3177))</f>
        <v>1</v>
      </c>
      <c r="AV3177" s="284" t="str">
        <f t="shared" si="445"/>
        <v>あおやぎやすお</v>
      </c>
      <c r="AW3177" s="284">
        <f>IF(AV3177="","",COUNTIF(AV$8:AV3177,AV3177))</f>
        <v>1</v>
      </c>
      <c r="AX3177" s="284" t="str">
        <f t="shared" si="443"/>
        <v/>
      </c>
      <c r="AY3177" s="284" t="str">
        <f t="shared" si="446"/>
        <v/>
      </c>
      <c r="AZ3177" s="284" t="str">
        <f t="shared" si="447"/>
        <v/>
      </c>
    </row>
    <row r="3178" spans="1:52" ht="18" customHeight="1">
      <c r="A3178" s="281">
        <v>1785132</v>
      </c>
      <c r="B3178" s="281" t="s">
        <v>1391</v>
      </c>
      <c r="C3178" s="281" t="s">
        <v>9575</v>
      </c>
      <c r="D3178" s="281" t="s">
        <v>1392</v>
      </c>
      <c r="E3178" s="281" t="s">
        <v>756</v>
      </c>
      <c r="F3178" s="281">
        <v>1</v>
      </c>
      <c r="G3178" s="281" t="s">
        <v>259</v>
      </c>
      <c r="H3178" s="303">
        <v>19807</v>
      </c>
      <c r="I3178" s="281">
        <v>24</v>
      </c>
      <c r="J3178" s="281" t="s">
        <v>260</v>
      </c>
      <c r="K3178" s="281">
        <v>267</v>
      </c>
      <c r="L3178" s="281" t="s">
        <v>328</v>
      </c>
      <c r="M3178" s="281">
        <v>2041</v>
      </c>
      <c r="N3178" s="281" t="s">
        <v>328</v>
      </c>
      <c r="O3178" s="281">
        <v>0</v>
      </c>
      <c r="P3178" s="281" t="s">
        <v>262</v>
      </c>
      <c r="Q3178" s="281">
        <v>0</v>
      </c>
      <c r="S3178" s="281">
        <v>0</v>
      </c>
      <c r="W3178" s="281">
        <v>-20</v>
      </c>
      <c r="X3178" s="281" t="s">
        <v>1574</v>
      </c>
      <c r="AA3178" s="281">
        <v>-10</v>
      </c>
      <c r="AB3178" s="281" t="s">
        <v>1574</v>
      </c>
      <c r="AE3178" s="281" t="s">
        <v>3287</v>
      </c>
      <c r="AF3178" s="281" t="s">
        <v>266</v>
      </c>
      <c r="AG3178" s="281" t="s">
        <v>9576</v>
      </c>
      <c r="AI3178" s="281" t="s">
        <v>9577</v>
      </c>
      <c r="AK3178" s="281" t="s">
        <v>11670</v>
      </c>
      <c r="AL3178" s="281" t="s">
        <v>11671</v>
      </c>
      <c r="AN3178" s="303">
        <v>44963</v>
      </c>
      <c r="AP3178" s="284">
        <f t="shared" si="448"/>
        <v>3171</v>
      </c>
      <c r="AQ3178" s="284" t="str">
        <f t="shared" si="449"/>
        <v>佐藤芳美1</v>
      </c>
      <c r="AR3178" s="284" t="str">
        <f t="shared" si="450"/>
        <v>さとうよしみ1</v>
      </c>
      <c r="AS3178" s="284">
        <f t="shared" si="451"/>
        <v>1785132</v>
      </c>
      <c r="AT3178" s="284" t="str">
        <f t="shared" si="444"/>
        <v>佐藤芳美</v>
      </c>
      <c r="AU3178" s="284">
        <f>IF(AT3178="","",COUNTIF(AT$8:AT3178,AT3178))</f>
        <v>1</v>
      </c>
      <c r="AV3178" s="284" t="str">
        <f t="shared" si="445"/>
        <v>さとうよしみ</v>
      </c>
      <c r="AW3178" s="284">
        <f>IF(AV3178="","",COUNTIF(AV$8:AV3178,AV3178))</f>
        <v>1</v>
      </c>
      <c r="AX3178" s="284" t="str">
        <f t="shared" si="443"/>
        <v/>
      </c>
      <c r="AY3178" s="284" t="str">
        <f t="shared" si="446"/>
        <v/>
      </c>
      <c r="AZ3178" s="284" t="str">
        <f t="shared" si="447"/>
        <v/>
      </c>
    </row>
    <row r="3179" spans="1:52" ht="18" customHeight="1">
      <c r="A3179" s="281">
        <v>1785178</v>
      </c>
      <c r="B3179" s="281" t="s">
        <v>6605</v>
      </c>
      <c r="C3179" s="281" t="s">
        <v>8075</v>
      </c>
      <c r="D3179" s="281" t="s">
        <v>6607</v>
      </c>
      <c r="E3179" s="281" t="s">
        <v>4214</v>
      </c>
      <c r="F3179" s="281">
        <v>2</v>
      </c>
      <c r="G3179" s="281" t="s">
        <v>282</v>
      </c>
      <c r="H3179" s="303">
        <v>20469</v>
      </c>
      <c r="I3179" s="281">
        <v>24</v>
      </c>
      <c r="J3179" s="281" t="s">
        <v>260</v>
      </c>
      <c r="K3179" s="281">
        <v>273</v>
      </c>
      <c r="L3179" s="281" t="s">
        <v>784</v>
      </c>
      <c r="M3179" s="281">
        <v>2070</v>
      </c>
      <c r="N3179" s="281" t="s">
        <v>784</v>
      </c>
      <c r="O3179" s="281">
        <v>0</v>
      </c>
      <c r="P3179" s="281" t="s">
        <v>262</v>
      </c>
      <c r="Q3179" s="281">
        <v>0</v>
      </c>
      <c r="S3179" s="281">
        <v>0</v>
      </c>
      <c r="W3179" s="281">
        <v>-20</v>
      </c>
      <c r="X3179" s="281" t="s">
        <v>1574</v>
      </c>
      <c r="AA3179" s="281">
        <v>-10</v>
      </c>
      <c r="AB3179" s="281" t="s">
        <v>1574</v>
      </c>
      <c r="AE3179" s="281" t="s">
        <v>9578</v>
      </c>
      <c r="AF3179" s="281" t="s">
        <v>266</v>
      </c>
      <c r="AG3179" s="281" t="s">
        <v>9579</v>
      </c>
      <c r="AI3179" s="281" t="s">
        <v>9580</v>
      </c>
      <c r="AN3179" s="303">
        <v>44967</v>
      </c>
      <c r="AP3179" s="284">
        <f t="shared" si="448"/>
        <v>3172</v>
      </c>
      <c r="AQ3179" s="284" t="str">
        <f t="shared" si="449"/>
        <v>西山瞳1</v>
      </c>
      <c r="AR3179" s="284" t="str">
        <f t="shared" si="450"/>
        <v>にしやまひとみ1</v>
      </c>
      <c r="AS3179" s="284">
        <f t="shared" si="451"/>
        <v>1785178</v>
      </c>
      <c r="AT3179" s="284" t="str">
        <f t="shared" si="444"/>
        <v>西山瞳</v>
      </c>
      <c r="AU3179" s="284">
        <f>IF(AT3179="","",COUNTIF(AT$8:AT3179,AT3179))</f>
        <v>1</v>
      </c>
      <c r="AV3179" s="284" t="str">
        <f t="shared" si="445"/>
        <v>にしやまひとみ</v>
      </c>
      <c r="AW3179" s="284">
        <f>IF(AV3179="","",COUNTIF(AV$8:AV3179,AV3179))</f>
        <v>1</v>
      </c>
      <c r="AX3179" s="284" t="str">
        <f t="shared" si="443"/>
        <v/>
      </c>
      <c r="AY3179" s="284" t="str">
        <f t="shared" si="446"/>
        <v/>
      </c>
      <c r="AZ3179" s="284" t="str">
        <f t="shared" si="447"/>
        <v/>
      </c>
    </row>
    <row r="3180" spans="1:52" ht="18" customHeight="1">
      <c r="A3180" s="281">
        <v>1484119</v>
      </c>
      <c r="B3180" s="281" t="s">
        <v>9581</v>
      </c>
      <c r="C3180" s="281" t="s">
        <v>914</v>
      </c>
      <c r="D3180" s="281" t="s">
        <v>9582</v>
      </c>
      <c r="E3180" s="281" t="s">
        <v>916</v>
      </c>
      <c r="F3180" s="281">
        <v>2</v>
      </c>
      <c r="G3180" s="281" t="s">
        <v>282</v>
      </c>
      <c r="H3180" s="303">
        <v>21491</v>
      </c>
      <c r="I3180" s="281">
        <v>24</v>
      </c>
      <c r="J3180" s="281" t="s">
        <v>260</v>
      </c>
      <c r="K3180" s="281">
        <v>274</v>
      </c>
      <c r="L3180" s="281" t="s">
        <v>317</v>
      </c>
      <c r="M3180" s="281">
        <v>2074</v>
      </c>
      <c r="N3180" s="281" t="s">
        <v>317</v>
      </c>
      <c r="O3180" s="281">
        <v>0</v>
      </c>
      <c r="P3180" s="281" t="s">
        <v>262</v>
      </c>
      <c r="Q3180" s="281">
        <v>0</v>
      </c>
      <c r="S3180" s="281">
        <v>0</v>
      </c>
      <c r="W3180" s="281">
        <v>-20</v>
      </c>
      <c r="X3180" s="281" t="s">
        <v>1574</v>
      </c>
      <c r="AA3180" s="281">
        <v>-10</v>
      </c>
      <c r="AB3180" s="281" t="s">
        <v>1574</v>
      </c>
      <c r="AE3180" s="281" t="s">
        <v>982</v>
      </c>
      <c r="AF3180" s="281" t="s">
        <v>266</v>
      </c>
      <c r="AG3180" s="281" t="s">
        <v>9583</v>
      </c>
      <c r="AI3180" s="281" t="s">
        <v>9584</v>
      </c>
      <c r="AN3180" s="303">
        <v>41529</v>
      </c>
      <c r="AP3180" s="284">
        <f t="shared" si="448"/>
        <v>3173</v>
      </c>
      <c r="AQ3180" s="284" t="str">
        <f t="shared" si="449"/>
        <v>桐澤美智子1</v>
      </c>
      <c r="AR3180" s="284" t="str">
        <f t="shared" si="450"/>
        <v>きりさわみちこ1</v>
      </c>
      <c r="AS3180" s="284">
        <f t="shared" si="451"/>
        <v>1484119</v>
      </c>
      <c r="AT3180" s="284" t="str">
        <f t="shared" si="444"/>
        <v>桐澤美智子</v>
      </c>
      <c r="AU3180" s="284">
        <f>IF(AT3180="","",COUNTIF(AT$8:AT3180,AT3180))</f>
        <v>1</v>
      </c>
      <c r="AV3180" s="284" t="str">
        <f t="shared" si="445"/>
        <v>きりさわみちこ</v>
      </c>
      <c r="AW3180" s="284">
        <f>IF(AV3180="","",COUNTIF(AV$8:AV3180,AV3180))</f>
        <v>1</v>
      </c>
      <c r="AX3180" s="284" t="str">
        <f t="shared" si="443"/>
        <v/>
      </c>
      <c r="AY3180" s="284" t="str">
        <f t="shared" si="446"/>
        <v/>
      </c>
      <c r="AZ3180" s="284" t="str">
        <f t="shared" si="447"/>
        <v/>
      </c>
    </row>
    <row r="3181" spans="1:52" ht="18" customHeight="1">
      <c r="A3181" s="281">
        <v>1693321</v>
      </c>
      <c r="B3181" s="281" t="s">
        <v>7495</v>
      </c>
      <c r="C3181" s="281" t="s">
        <v>9585</v>
      </c>
      <c r="D3181" s="281" t="s">
        <v>7496</v>
      </c>
      <c r="E3181" s="281" t="s">
        <v>2048</v>
      </c>
      <c r="F3181" s="281">
        <v>1</v>
      </c>
      <c r="G3181" s="281" t="s">
        <v>259</v>
      </c>
      <c r="H3181" s="303">
        <v>21512</v>
      </c>
      <c r="I3181" s="281">
        <v>24</v>
      </c>
      <c r="J3181" s="281" t="s">
        <v>260</v>
      </c>
      <c r="K3181" s="281">
        <v>274</v>
      </c>
      <c r="L3181" s="281" t="s">
        <v>317</v>
      </c>
      <c r="M3181" s="281">
        <v>2074</v>
      </c>
      <c r="N3181" s="281" t="s">
        <v>317</v>
      </c>
      <c r="O3181" s="281">
        <v>0</v>
      </c>
      <c r="P3181" s="281" t="s">
        <v>262</v>
      </c>
      <c r="Q3181" s="281">
        <v>0</v>
      </c>
      <c r="S3181" s="281">
        <v>0</v>
      </c>
      <c r="W3181" s="281">
        <v>-20</v>
      </c>
      <c r="X3181" s="281" t="s">
        <v>1574</v>
      </c>
      <c r="AA3181" s="281">
        <v>-10</v>
      </c>
      <c r="AB3181" s="281" t="s">
        <v>1574</v>
      </c>
      <c r="AE3181" s="281" t="s">
        <v>1913</v>
      </c>
      <c r="AF3181" s="281" t="s">
        <v>266</v>
      </c>
      <c r="AG3181" s="281" t="s">
        <v>9586</v>
      </c>
      <c r="AI3181" s="281" t="s">
        <v>9587</v>
      </c>
      <c r="AN3181" s="303">
        <v>43888</v>
      </c>
      <c r="AP3181" s="284">
        <f t="shared" si="448"/>
        <v>3174</v>
      </c>
      <c r="AQ3181" s="284" t="str">
        <f t="shared" si="449"/>
        <v>花村潔1</v>
      </c>
      <c r="AR3181" s="284" t="str">
        <f t="shared" si="450"/>
        <v>はなむらきよし1</v>
      </c>
      <c r="AS3181" s="284">
        <f t="shared" si="451"/>
        <v>1693321</v>
      </c>
      <c r="AT3181" s="284" t="str">
        <f t="shared" si="444"/>
        <v>花村潔</v>
      </c>
      <c r="AU3181" s="284">
        <f>IF(AT3181="","",COUNTIF(AT$8:AT3181,AT3181))</f>
        <v>1</v>
      </c>
      <c r="AV3181" s="284" t="str">
        <f t="shared" si="445"/>
        <v>はなむらきよし</v>
      </c>
      <c r="AW3181" s="284">
        <f>IF(AV3181="","",COUNTIF(AV$8:AV3181,AV3181))</f>
        <v>1</v>
      </c>
      <c r="AX3181" s="284" t="str">
        <f t="shared" si="443"/>
        <v/>
      </c>
      <c r="AY3181" s="284" t="str">
        <f t="shared" si="446"/>
        <v/>
      </c>
      <c r="AZ3181" s="284" t="str">
        <f t="shared" si="447"/>
        <v/>
      </c>
    </row>
    <row r="3182" spans="1:52" ht="18" customHeight="1">
      <c r="A3182" s="281">
        <v>1753579</v>
      </c>
      <c r="B3182" s="281" t="s">
        <v>2086</v>
      </c>
      <c r="C3182" s="281" t="s">
        <v>3927</v>
      </c>
      <c r="D3182" s="281" t="s">
        <v>2088</v>
      </c>
      <c r="E3182" s="281" t="s">
        <v>1639</v>
      </c>
      <c r="F3182" s="281">
        <v>1</v>
      </c>
      <c r="G3182" s="281" t="s">
        <v>259</v>
      </c>
      <c r="H3182" s="303">
        <v>21572</v>
      </c>
      <c r="I3182" s="281">
        <v>24</v>
      </c>
      <c r="J3182" s="281" t="s">
        <v>260</v>
      </c>
      <c r="K3182" s="281">
        <v>271</v>
      </c>
      <c r="L3182" s="281" t="s">
        <v>413</v>
      </c>
      <c r="M3182" s="281">
        <v>2061</v>
      </c>
      <c r="N3182" s="281" t="s">
        <v>413</v>
      </c>
      <c r="O3182" s="281">
        <v>0</v>
      </c>
      <c r="P3182" s="281" t="s">
        <v>262</v>
      </c>
      <c r="Q3182" s="281">
        <v>0</v>
      </c>
      <c r="S3182" s="281">
        <v>0</v>
      </c>
      <c r="W3182" s="281">
        <v>-20</v>
      </c>
      <c r="X3182" s="281" t="s">
        <v>1574</v>
      </c>
      <c r="AA3182" s="281">
        <v>-10</v>
      </c>
      <c r="AB3182" s="281" t="s">
        <v>1574</v>
      </c>
      <c r="AE3182" s="281" t="s">
        <v>4066</v>
      </c>
      <c r="AF3182" s="281" t="s">
        <v>266</v>
      </c>
      <c r="AG3182" s="281" t="s">
        <v>9588</v>
      </c>
      <c r="AI3182" s="281" t="s">
        <v>9589</v>
      </c>
      <c r="AN3182" s="303">
        <v>44651</v>
      </c>
      <c r="AP3182" s="284">
        <f t="shared" si="448"/>
        <v>3175</v>
      </c>
      <c r="AQ3182" s="284" t="str">
        <f t="shared" si="449"/>
        <v>加藤雄一1</v>
      </c>
      <c r="AR3182" s="284" t="str">
        <f t="shared" si="450"/>
        <v>かとうゆういち1</v>
      </c>
      <c r="AS3182" s="284">
        <f t="shared" si="451"/>
        <v>1753579</v>
      </c>
      <c r="AT3182" s="284" t="str">
        <f t="shared" si="444"/>
        <v>加藤雄一</v>
      </c>
      <c r="AU3182" s="284">
        <f>IF(AT3182="","",COUNTIF(AT$8:AT3182,AT3182))</f>
        <v>1</v>
      </c>
      <c r="AV3182" s="284" t="str">
        <f t="shared" si="445"/>
        <v>かとうゆういち</v>
      </c>
      <c r="AW3182" s="284">
        <f>IF(AV3182="","",COUNTIF(AV$8:AV3182,AV3182))</f>
        <v>1</v>
      </c>
      <c r="AX3182" s="284" t="str">
        <f t="shared" si="443"/>
        <v/>
      </c>
      <c r="AY3182" s="284" t="str">
        <f t="shared" si="446"/>
        <v/>
      </c>
      <c r="AZ3182" s="284" t="str">
        <f t="shared" si="447"/>
        <v/>
      </c>
    </row>
    <row r="3183" spans="1:52" ht="18" customHeight="1">
      <c r="A3183" s="281">
        <v>1562311</v>
      </c>
      <c r="B3183" s="281" t="s">
        <v>1660</v>
      </c>
      <c r="C3183" s="281" t="s">
        <v>1981</v>
      </c>
      <c r="D3183" s="281" t="s">
        <v>1662</v>
      </c>
      <c r="E3183" s="281" t="s">
        <v>1981</v>
      </c>
      <c r="F3183" s="281">
        <v>2</v>
      </c>
      <c r="G3183" s="281" t="s">
        <v>282</v>
      </c>
      <c r="H3183" s="303">
        <v>21677</v>
      </c>
      <c r="I3183" s="281">
        <v>24</v>
      </c>
      <c r="J3183" s="281" t="s">
        <v>260</v>
      </c>
      <c r="K3183" s="281">
        <v>274</v>
      </c>
      <c r="L3183" s="281" t="s">
        <v>317</v>
      </c>
      <c r="M3183" s="281">
        <v>2074</v>
      </c>
      <c r="N3183" s="281" t="s">
        <v>317</v>
      </c>
      <c r="O3183" s="281">
        <v>0</v>
      </c>
      <c r="P3183" s="281" t="s">
        <v>262</v>
      </c>
      <c r="Q3183" s="281">
        <v>0</v>
      </c>
      <c r="S3183" s="281">
        <v>0</v>
      </c>
      <c r="W3183" s="281">
        <v>-20</v>
      </c>
      <c r="X3183" s="281" t="s">
        <v>1574</v>
      </c>
      <c r="AA3183" s="281">
        <v>-10</v>
      </c>
      <c r="AB3183" s="281" t="s">
        <v>1574</v>
      </c>
      <c r="AE3183" s="281" t="s">
        <v>2014</v>
      </c>
      <c r="AF3183" s="281" t="s">
        <v>266</v>
      </c>
      <c r="AG3183" s="281" t="s">
        <v>9590</v>
      </c>
      <c r="AI3183" s="281" t="s">
        <v>9591</v>
      </c>
      <c r="AN3183" s="303">
        <v>42436</v>
      </c>
      <c r="AP3183" s="284">
        <f t="shared" si="448"/>
        <v>3176</v>
      </c>
      <c r="AQ3183" s="284" t="str">
        <f t="shared" si="449"/>
        <v>宮澤まゆみ1</v>
      </c>
      <c r="AR3183" s="284" t="str">
        <f t="shared" si="450"/>
        <v>みやざわまゆみ1</v>
      </c>
      <c r="AS3183" s="284">
        <f t="shared" si="451"/>
        <v>1562311</v>
      </c>
      <c r="AT3183" s="284" t="str">
        <f t="shared" si="444"/>
        <v>宮澤まゆみ</v>
      </c>
      <c r="AU3183" s="284">
        <f>IF(AT3183="","",COUNTIF(AT$8:AT3183,AT3183))</f>
        <v>1</v>
      </c>
      <c r="AV3183" s="284" t="str">
        <f t="shared" si="445"/>
        <v>みやざわまゆみ</v>
      </c>
      <c r="AW3183" s="284">
        <f>IF(AV3183="","",COUNTIF(AV$8:AV3183,AV3183))</f>
        <v>1</v>
      </c>
      <c r="AX3183" s="284" t="str">
        <f t="shared" si="443"/>
        <v/>
      </c>
      <c r="AY3183" s="284" t="str">
        <f t="shared" si="446"/>
        <v/>
      </c>
      <c r="AZ3183" s="284" t="str">
        <f t="shared" si="447"/>
        <v/>
      </c>
    </row>
    <row r="3184" spans="1:52" ht="18" customHeight="1">
      <c r="A3184" s="281">
        <v>1746429</v>
      </c>
      <c r="B3184" s="281" t="s">
        <v>9592</v>
      </c>
      <c r="C3184" s="281" t="s">
        <v>914</v>
      </c>
      <c r="D3184" s="281" t="s">
        <v>9593</v>
      </c>
      <c r="E3184" s="281" t="s">
        <v>916</v>
      </c>
      <c r="F3184" s="281">
        <v>2</v>
      </c>
      <c r="G3184" s="281" t="s">
        <v>282</v>
      </c>
      <c r="H3184" s="303">
        <v>22439</v>
      </c>
      <c r="I3184" s="281">
        <v>24</v>
      </c>
      <c r="J3184" s="281" t="s">
        <v>260</v>
      </c>
      <c r="K3184" s="281">
        <v>275</v>
      </c>
      <c r="L3184" s="281" t="s">
        <v>273</v>
      </c>
      <c r="M3184" s="281">
        <v>2082</v>
      </c>
      <c r="N3184" s="281" t="s">
        <v>273</v>
      </c>
      <c r="O3184" s="281">
        <v>0</v>
      </c>
      <c r="P3184" s="281" t="s">
        <v>262</v>
      </c>
      <c r="Q3184" s="281">
        <v>0</v>
      </c>
      <c r="S3184" s="281">
        <v>0</v>
      </c>
      <c r="W3184" s="281">
        <v>-20</v>
      </c>
      <c r="X3184" s="281" t="s">
        <v>1574</v>
      </c>
      <c r="AA3184" s="281">
        <v>-10</v>
      </c>
      <c r="AB3184" s="281" t="s">
        <v>1574</v>
      </c>
      <c r="AE3184" s="281" t="s">
        <v>9594</v>
      </c>
      <c r="AF3184" s="281" t="s">
        <v>266</v>
      </c>
      <c r="AG3184" s="281" t="s">
        <v>9595</v>
      </c>
      <c r="AI3184" s="281" t="s">
        <v>9596</v>
      </c>
      <c r="AN3184" s="303">
        <v>44439</v>
      </c>
      <c r="AP3184" s="284">
        <f t="shared" si="448"/>
        <v>3177</v>
      </c>
      <c r="AQ3184" s="284" t="str">
        <f t="shared" si="449"/>
        <v>カーター美智子1</v>
      </c>
      <c r="AR3184" s="284" t="str">
        <f t="shared" si="450"/>
        <v>かーたーみちこ1</v>
      </c>
      <c r="AS3184" s="284">
        <f t="shared" si="451"/>
        <v>1746429</v>
      </c>
      <c r="AT3184" s="284" t="str">
        <f t="shared" si="444"/>
        <v>カーター美智子</v>
      </c>
      <c r="AU3184" s="284">
        <f>IF(AT3184="","",COUNTIF(AT$8:AT3184,AT3184))</f>
        <v>1</v>
      </c>
      <c r="AV3184" s="284" t="str">
        <f t="shared" si="445"/>
        <v>かーたーみちこ</v>
      </c>
      <c r="AW3184" s="284">
        <f>IF(AV3184="","",COUNTIF(AV$8:AV3184,AV3184))</f>
        <v>1</v>
      </c>
      <c r="AX3184" s="284" t="str">
        <f t="shared" si="443"/>
        <v/>
      </c>
      <c r="AY3184" s="284" t="str">
        <f t="shared" si="446"/>
        <v/>
      </c>
      <c r="AZ3184" s="284" t="str">
        <f t="shared" si="447"/>
        <v/>
      </c>
    </row>
    <row r="3185" spans="1:52" ht="18" customHeight="1">
      <c r="A3185" s="281">
        <v>1777337</v>
      </c>
      <c r="B3185" s="281" t="s">
        <v>8338</v>
      </c>
      <c r="C3185" s="281" t="s">
        <v>9597</v>
      </c>
      <c r="D3185" s="281" t="s">
        <v>8339</v>
      </c>
      <c r="E3185" s="281" t="s">
        <v>9598</v>
      </c>
      <c r="F3185" s="281">
        <v>2</v>
      </c>
      <c r="G3185" s="281" t="s">
        <v>282</v>
      </c>
      <c r="H3185" s="303">
        <v>22953</v>
      </c>
      <c r="I3185" s="281">
        <v>24</v>
      </c>
      <c r="J3185" s="281" t="s">
        <v>260</v>
      </c>
      <c r="K3185" s="281">
        <v>275</v>
      </c>
      <c r="L3185" s="281" t="s">
        <v>273</v>
      </c>
      <c r="M3185" s="281">
        <v>2082</v>
      </c>
      <c r="N3185" s="281" t="s">
        <v>273</v>
      </c>
      <c r="O3185" s="281">
        <v>0</v>
      </c>
      <c r="P3185" s="281" t="s">
        <v>262</v>
      </c>
      <c r="Q3185" s="281">
        <v>0</v>
      </c>
      <c r="S3185" s="281">
        <v>0</v>
      </c>
      <c r="W3185" s="281">
        <v>-20</v>
      </c>
      <c r="X3185" s="281" t="s">
        <v>1574</v>
      </c>
      <c r="AA3185" s="281">
        <v>-10</v>
      </c>
      <c r="AB3185" s="281" t="s">
        <v>1574</v>
      </c>
      <c r="AE3185" s="281" t="s">
        <v>896</v>
      </c>
      <c r="AF3185" s="281" t="s">
        <v>266</v>
      </c>
      <c r="AG3185" s="281" t="s">
        <v>9599</v>
      </c>
      <c r="AI3185" s="281" t="s">
        <v>9600</v>
      </c>
      <c r="AN3185" s="303">
        <v>44782</v>
      </c>
      <c r="AP3185" s="284">
        <f t="shared" si="448"/>
        <v>3178</v>
      </c>
      <c r="AQ3185" s="284" t="str">
        <f t="shared" si="449"/>
        <v>野池文代1</v>
      </c>
      <c r="AR3185" s="284" t="str">
        <f t="shared" si="450"/>
        <v>のいけふみよ1</v>
      </c>
      <c r="AS3185" s="284">
        <f t="shared" si="451"/>
        <v>1777337</v>
      </c>
      <c r="AT3185" s="284" t="str">
        <f t="shared" si="444"/>
        <v>野池文代</v>
      </c>
      <c r="AU3185" s="284">
        <f>IF(AT3185="","",COUNTIF(AT$8:AT3185,AT3185))</f>
        <v>1</v>
      </c>
      <c r="AV3185" s="284" t="str">
        <f t="shared" si="445"/>
        <v>のいけふみよ</v>
      </c>
      <c r="AW3185" s="284">
        <f>IF(AV3185="","",COUNTIF(AV$8:AV3185,AV3185))</f>
        <v>1</v>
      </c>
      <c r="AX3185" s="284" t="str">
        <f t="shared" si="443"/>
        <v/>
      </c>
      <c r="AY3185" s="284" t="str">
        <f t="shared" si="446"/>
        <v/>
      </c>
      <c r="AZ3185" s="284" t="str">
        <f t="shared" si="447"/>
        <v/>
      </c>
    </row>
    <row r="3186" spans="1:52" ht="18" customHeight="1">
      <c r="A3186" s="281">
        <v>1785133</v>
      </c>
      <c r="B3186" s="281" t="s">
        <v>3094</v>
      </c>
      <c r="C3186" s="281" t="s">
        <v>9601</v>
      </c>
      <c r="D3186" s="281" t="s">
        <v>3096</v>
      </c>
      <c r="E3186" s="281" t="s">
        <v>2328</v>
      </c>
      <c r="F3186" s="281">
        <v>1</v>
      </c>
      <c r="G3186" s="281" t="s">
        <v>259</v>
      </c>
      <c r="H3186" s="303">
        <v>24910</v>
      </c>
      <c r="I3186" s="281">
        <v>24</v>
      </c>
      <c r="J3186" s="281" t="s">
        <v>260</v>
      </c>
      <c r="K3186" s="281">
        <v>267</v>
      </c>
      <c r="L3186" s="281" t="s">
        <v>328</v>
      </c>
      <c r="M3186" s="281">
        <v>2041</v>
      </c>
      <c r="N3186" s="281" t="s">
        <v>328</v>
      </c>
      <c r="O3186" s="281">
        <v>0</v>
      </c>
      <c r="P3186" s="281" t="s">
        <v>262</v>
      </c>
      <c r="Q3186" s="281">
        <v>0</v>
      </c>
      <c r="S3186" s="281">
        <v>0</v>
      </c>
      <c r="W3186" s="281">
        <v>-20</v>
      </c>
      <c r="X3186" s="281" t="s">
        <v>1574</v>
      </c>
      <c r="AA3186" s="281">
        <v>-10</v>
      </c>
      <c r="AB3186" s="281" t="s">
        <v>1574</v>
      </c>
      <c r="AE3186" s="281" t="s">
        <v>2378</v>
      </c>
      <c r="AF3186" s="281" t="s">
        <v>266</v>
      </c>
      <c r="AG3186" s="281" t="s">
        <v>9602</v>
      </c>
      <c r="AI3186" s="281" t="s">
        <v>9603</v>
      </c>
      <c r="AL3186" s="281" t="s">
        <v>11672</v>
      </c>
      <c r="AN3186" s="303">
        <v>44963</v>
      </c>
      <c r="AP3186" s="284">
        <f t="shared" si="448"/>
        <v>3179</v>
      </c>
      <c r="AQ3186" s="284" t="str">
        <f t="shared" si="449"/>
        <v>金子慶宏1</v>
      </c>
      <c r="AR3186" s="284" t="str">
        <f t="shared" si="450"/>
        <v>かねこよしひろ1</v>
      </c>
      <c r="AS3186" s="284">
        <f t="shared" si="451"/>
        <v>1785133</v>
      </c>
      <c r="AT3186" s="284" t="str">
        <f t="shared" si="444"/>
        <v>金子慶宏</v>
      </c>
      <c r="AU3186" s="284">
        <f>IF(AT3186="","",COUNTIF(AT$8:AT3186,AT3186))</f>
        <v>1</v>
      </c>
      <c r="AV3186" s="284" t="str">
        <f t="shared" si="445"/>
        <v>かねこよしひろ</v>
      </c>
      <c r="AW3186" s="284">
        <f>IF(AV3186="","",COUNTIF(AV$8:AV3186,AV3186))</f>
        <v>1</v>
      </c>
      <c r="AX3186" s="284" t="str">
        <f t="shared" si="443"/>
        <v/>
      </c>
      <c r="AY3186" s="284" t="str">
        <f t="shared" si="446"/>
        <v/>
      </c>
      <c r="AZ3186" s="284" t="str">
        <f t="shared" si="447"/>
        <v/>
      </c>
    </row>
    <row r="3187" spans="1:52" ht="18" customHeight="1">
      <c r="A3187" s="281">
        <v>1785134</v>
      </c>
      <c r="B3187" s="281" t="s">
        <v>9604</v>
      </c>
      <c r="C3187" s="281" t="s">
        <v>9029</v>
      </c>
      <c r="D3187" s="281" t="s">
        <v>9605</v>
      </c>
      <c r="E3187" s="281" t="s">
        <v>1849</v>
      </c>
      <c r="F3187" s="281">
        <v>1</v>
      </c>
      <c r="G3187" s="281" t="s">
        <v>259</v>
      </c>
      <c r="H3187" s="303">
        <v>25373</v>
      </c>
      <c r="I3187" s="281">
        <v>24</v>
      </c>
      <c r="J3187" s="281" t="s">
        <v>260</v>
      </c>
      <c r="K3187" s="281">
        <v>267</v>
      </c>
      <c r="L3187" s="281" t="s">
        <v>328</v>
      </c>
      <c r="M3187" s="281">
        <v>2041</v>
      </c>
      <c r="N3187" s="281" t="s">
        <v>328</v>
      </c>
      <c r="O3187" s="281">
        <v>0</v>
      </c>
      <c r="P3187" s="281" t="s">
        <v>262</v>
      </c>
      <c r="Q3187" s="281">
        <v>0</v>
      </c>
      <c r="S3187" s="281">
        <v>0</v>
      </c>
      <c r="W3187" s="281">
        <v>-20</v>
      </c>
      <c r="X3187" s="281" t="s">
        <v>1574</v>
      </c>
      <c r="AA3187" s="281">
        <v>-10</v>
      </c>
      <c r="AB3187" s="281" t="s">
        <v>1574</v>
      </c>
      <c r="AE3187" s="281" t="s">
        <v>9606</v>
      </c>
      <c r="AF3187" s="281" t="s">
        <v>266</v>
      </c>
      <c r="AG3187" s="281" t="s">
        <v>9607</v>
      </c>
      <c r="AI3187" s="281" t="s">
        <v>9608</v>
      </c>
      <c r="AL3187" s="281" t="s">
        <v>11673</v>
      </c>
      <c r="AN3187" s="303">
        <v>44963</v>
      </c>
      <c r="AP3187" s="284">
        <f t="shared" si="448"/>
        <v>3180</v>
      </c>
      <c r="AQ3187" s="284" t="str">
        <f t="shared" si="449"/>
        <v>山上大介1</v>
      </c>
      <c r="AR3187" s="284" t="str">
        <f t="shared" si="450"/>
        <v>やまかみだいすけ1</v>
      </c>
      <c r="AS3187" s="284">
        <f t="shared" si="451"/>
        <v>1785134</v>
      </c>
      <c r="AT3187" s="284" t="str">
        <f t="shared" si="444"/>
        <v>山上大介</v>
      </c>
      <c r="AU3187" s="284">
        <f>IF(AT3187="","",COUNTIF(AT$8:AT3187,AT3187))</f>
        <v>1</v>
      </c>
      <c r="AV3187" s="284" t="str">
        <f t="shared" si="445"/>
        <v>やまかみだいすけ</v>
      </c>
      <c r="AW3187" s="284">
        <f>IF(AV3187="","",COUNTIF(AV$8:AV3187,AV3187))</f>
        <v>1</v>
      </c>
      <c r="AX3187" s="284" t="str">
        <f t="shared" si="443"/>
        <v/>
      </c>
      <c r="AY3187" s="284" t="str">
        <f t="shared" si="446"/>
        <v/>
      </c>
      <c r="AZ3187" s="284" t="str">
        <f t="shared" si="447"/>
        <v/>
      </c>
    </row>
    <row r="3188" spans="1:52" ht="18" customHeight="1">
      <c r="A3188" s="281">
        <v>1746431</v>
      </c>
      <c r="B3188" s="281" t="s">
        <v>9609</v>
      </c>
      <c r="C3188" s="281" t="s">
        <v>9610</v>
      </c>
      <c r="D3188" s="281" t="s">
        <v>9611</v>
      </c>
      <c r="E3188" s="281" t="s">
        <v>9612</v>
      </c>
      <c r="F3188" s="281">
        <v>1</v>
      </c>
      <c r="G3188" s="281" t="s">
        <v>259</v>
      </c>
      <c r="H3188" s="303">
        <v>25404</v>
      </c>
      <c r="I3188" s="281">
        <v>24</v>
      </c>
      <c r="J3188" s="281" t="s">
        <v>260</v>
      </c>
      <c r="K3188" s="281">
        <v>275</v>
      </c>
      <c r="L3188" s="281" t="s">
        <v>273</v>
      </c>
      <c r="M3188" s="281">
        <v>2082</v>
      </c>
      <c r="N3188" s="281" t="s">
        <v>273</v>
      </c>
      <c r="O3188" s="281">
        <v>0</v>
      </c>
      <c r="P3188" s="281" t="s">
        <v>262</v>
      </c>
      <c r="Q3188" s="281">
        <v>0</v>
      </c>
      <c r="S3188" s="281">
        <v>0</v>
      </c>
      <c r="W3188" s="281">
        <v>-20</v>
      </c>
      <c r="X3188" s="281" t="s">
        <v>1574</v>
      </c>
      <c r="AA3188" s="281">
        <v>-10</v>
      </c>
      <c r="AB3188" s="281" t="s">
        <v>1574</v>
      </c>
      <c r="AE3188" s="281" t="s">
        <v>9613</v>
      </c>
      <c r="AF3188" s="281" t="s">
        <v>266</v>
      </c>
      <c r="AG3188" s="281" t="s">
        <v>9614</v>
      </c>
      <c r="AI3188" s="281" t="s">
        <v>9615</v>
      </c>
      <c r="AN3188" s="303">
        <v>44439</v>
      </c>
      <c r="AP3188" s="284">
        <f t="shared" si="448"/>
        <v>3181</v>
      </c>
      <c r="AQ3188" s="284" t="str">
        <f t="shared" si="449"/>
        <v>大羽永朗1</v>
      </c>
      <c r="AR3188" s="284" t="str">
        <f t="shared" si="450"/>
        <v>おおはえいろう1</v>
      </c>
      <c r="AS3188" s="284">
        <f t="shared" si="451"/>
        <v>1746431</v>
      </c>
      <c r="AT3188" s="284" t="str">
        <f t="shared" si="444"/>
        <v>大羽永朗</v>
      </c>
      <c r="AU3188" s="284">
        <f>IF(AT3188="","",COUNTIF(AT$8:AT3188,AT3188))</f>
        <v>1</v>
      </c>
      <c r="AV3188" s="284" t="str">
        <f t="shared" si="445"/>
        <v>おおはえいろう</v>
      </c>
      <c r="AW3188" s="284">
        <f>IF(AV3188="","",COUNTIF(AV$8:AV3188,AV3188))</f>
        <v>1</v>
      </c>
      <c r="AX3188" s="284" t="str">
        <f t="shared" si="443"/>
        <v/>
      </c>
      <c r="AY3188" s="284" t="str">
        <f t="shared" si="446"/>
        <v/>
      </c>
      <c r="AZ3188" s="284" t="str">
        <f t="shared" si="447"/>
        <v/>
      </c>
    </row>
    <row r="3189" spans="1:52" ht="18" customHeight="1">
      <c r="A3189" s="281">
        <v>1742623</v>
      </c>
      <c r="B3189" s="281" t="s">
        <v>6240</v>
      </c>
      <c r="C3189" s="281" t="s">
        <v>5604</v>
      </c>
      <c r="D3189" s="281" t="s">
        <v>6242</v>
      </c>
      <c r="E3189" s="281" t="s">
        <v>5605</v>
      </c>
      <c r="F3189" s="281">
        <v>2</v>
      </c>
      <c r="G3189" s="281" t="s">
        <v>282</v>
      </c>
      <c r="H3189" s="303">
        <v>25724</v>
      </c>
      <c r="I3189" s="281">
        <v>24</v>
      </c>
      <c r="J3189" s="281" t="s">
        <v>260</v>
      </c>
      <c r="K3189" s="281">
        <v>274</v>
      </c>
      <c r="L3189" s="281" t="s">
        <v>317</v>
      </c>
      <c r="M3189" s="281">
        <v>2074</v>
      </c>
      <c r="N3189" s="281" t="s">
        <v>317</v>
      </c>
      <c r="O3189" s="281">
        <v>0</v>
      </c>
      <c r="P3189" s="281" t="s">
        <v>262</v>
      </c>
      <c r="Q3189" s="281">
        <v>0</v>
      </c>
      <c r="S3189" s="281">
        <v>0</v>
      </c>
      <c r="W3189" s="281">
        <v>-20</v>
      </c>
      <c r="X3189" s="281" t="s">
        <v>1574</v>
      </c>
      <c r="AA3189" s="281">
        <v>-10</v>
      </c>
      <c r="AB3189" s="281" t="s">
        <v>1574</v>
      </c>
      <c r="AE3189" s="281" t="s">
        <v>1930</v>
      </c>
      <c r="AF3189" s="281" t="s">
        <v>266</v>
      </c>
      <c r="AG3189" s="281" t="s">
        <v>9616</v>
      </c>
      <c r="AI3189" s="281" t="s">
        <v>9617</v>
      </c>
      <c r="AN3189" s="303">
        <v>44394</v>
      </c>
      <c r="AP3189" s="284">
        <f t="shared" si="448"/>
        <v>3182</v>
      </c>
      <c r="AQ3189" s="284" t="str">
        <f t="shared" si="449"/>
        <v>武井智美1</v>
      </c>
      <c r="AR3189" s="284" t="str">
        <f t="shared" si="450"/>
        <v>たけいともみ1</v>
      </c>
      <c r="AS3189" s="284">
        <f t="shared" si="451"/>
        <v>1742623</v>
      </c>
      <c r="AT3189" s="284" t="str">
        <f t="shared" si="444"/>
        <v>武井智美</v>
      </c>
      <c r="AU3189" s="284">
        <f>IF(AT3189="","",COUNTIF(AT$8:AT3189,AT3189))</f>
        <v>1</v>
      </c>
      <c r="AV3189" s="284" t="str">
        <f t="shared" si="445"/>
        <v>たけいともみ</v>
      </c>
      <c r="AW3189" s="284">
        <f>IF(AV3189="","",COUNTIF(AV$8:AV3189,AV3189))</f>
        <v>1</v>
      </c>
      <c r="AX3189" s="284" t="str">
        <f t="shared" si="443"/>
        <v/>
      </c>
      <c r="AY3189" s="284" t="str">
        <f t="shared" si="446"/>
        <v/>
      </c>
      <c r="AZ3189" s="284" t="str">
        <f t="shared" si="447"/>
        <v/>
      </c>
    </row>
    <row r="3190" spans="1:52" ht="18" customHeight="1">
      <c r="A3190" s="281">
        <v>1785135</v>
      </c>
      <c r="B3190" s="281" t="s">
        <v>6966</v>
      </c>
      <c r="C3190" s="281" t="s">
        <v>1753</v>
      </c>
      <c r="D3190" s="281" t="s">
        <v>6968</v>
      </c>
      <c r="E3190" s="281" t="s">
        <v>1755</v>
      </c>
      <c r="F3190" s="281">
        <v>2</v>
      </c>
      <c r="G3190" s="281" t="s">
        <v>282</v>
      </c>
      <c r="H3190" s="303">
        <v>26044</v>
      </c>
      <c r="I3190" s="281">
        <v>24</v>
      </c>
      <c r="J3190" s="281" t="s">
        <v>260</v>
      </c>
      <c r="K3190" s="281">
        <v>267</v>
      </c>
      <c r="L3190" s="281" t="s">
        <v>328</v>
      </c>
      <c r="M3190" s="281">
        <v>2041</v>
      </c>
      <c r="N3190" s="281" t="s">
        <v>328</v>
      </c>
      <c r="O3190" s="281">
        <v>0</v>
      </c>
      <c r="P3190" s="281" t="s">
        <v>262</v>
      </c>
      <c r="Q3190" s="281">
        <v>0</v>
      </c>
      <c r="S3190" s="281">
        <v>0</v>
      </c>
      <c r="W3190" s="281">
        <v>-20</v>
      </c>
      <c r="X3190" s="281" t="s">
        <v>1574</v>
      </c>
      <c r="AA3190" s="281">
        <v>-10</v>
      </c>
      <c r="AB3190" s="281" t="s">
        <v>1574</v>
      </c>
      <c r="AE3190" s="281" t="s">
        <v>9618</v>
      </c>
      <c r="AF3190" s="281" t="s">
        <v>266</v>
      </c>
      <c r="AG3190" s="281" t="s">
        <v>9619</v>
      </c>
      <c r="AI3190" s="281" t="s">
        <v>9620</v>
      </c>
      <c r="AL3190" s="281" t="s">
        <v>11674</v>
      </c>
      <c r="AN3190" s="303">
        <v>44963</v>
      </c>
      <c r="AP3190" s="284">
        <f t="shared" si="448"/>
        <v>3183</v>
      </c>
      <c r="AQ3190" s="284" t="str">
        <f t="shared" si="449"/>
        <v>小口裕美1</v>
      </c>
      <c r="AR3190" s="284" t="str">
        <f t="shared" si="450"/>
        <v>おぐちひろみ1</v>
      </c>
      <c r="AS3190" s="284">
        <f t="shared" si="451"/>
        <v>1785135</v>
      </c>
      <c r="AT3190" s="284" t="str">
        <f t="shared" si="444"/>
        <v>小口裕美</v>
      </c>
      <c r="AU3190" s="284">
        <f>IF(AT3190="","",COUNTIF(AT$8:AT3190,AT3190))</f>
        <v>1</v>
      </c>
      <c r="AV3190" s="284" t="str">
        <f t="shared" si="445"/>
        <v>おぐちひろみ</v>
      </c>
      <c r="AW3190" s="284">
        <f>IF(AV3190="","",COUNTIF(AV$8:AV3190,AV3190))</f>
        <v>1</v>
      </c>
      <c r="AX3190" s="284" t="str">
        <f t="shared" si="443"/>
        <v/>
      </c>
      <c r="AY3190" s="284" t="str">
        <f t="shared" si="446"/>
        <v/>
      </c>
      <c r="AZ3190" s="284" t="str">
        <f t="shared" si="447"/>
        <v/>
      </c>
    </row>
    <row r="3191" spans="1:52" ht="18" customHeight="1">
      <c r="A3191" s="281">
        <v>1785219</v>
      </c>
      <c r="B3191" s="281" t="s">
        <v>9621</v>
      </c>
      <c r="C3191" s="281" t="s">
        <v>2013</v>
      </c>
      <c r="D3191" s="281" t="s">
        <v>9419</v>
      </c>
      <c r="E3191" s="281" t="s">
        <v>1981</v>
      </c>
      <c r="F3191" s="281">
        <v>2</v>
      </c>
      <c r="G3191" s="281" t="s">
        <v>282</v>
      </c>
      <c r="H3191" s="303">
        <v>26331</v>
      </c>
      <c r="I3191" s="281">
        <v>24</v>
      </c>
      <c r="J3191" s="281" t="s">
        <v>260</v>
      </c>
      <c r="K3191" s="281">
        <v>267</v>
      </c>
      <c r="L3191" s="281" t="s">
        <v>328</v>
      </c>
      <c r="M3191" s="281">
        <v>2041</v>
      </c>
      <c r="N3191" s="281" t="s">
        <v>328</v>
      </c>
      <c r="O3191" s="281">
        <v>0</v>
      </c>
      <c r="P3191" s="281" t="s">
        <v>262</v>
      </c>
      <c r="Q3191" s="281">
        <v>0</v>
      </c>
      <c r="S3191" s="281">
        <v>0</v>
      </c>
      <c r="W3191" s="281">
        <v>-20</v>
      </c>
      <c r="X3191" s="281" t="s">
        <v>1574</v>
      </c>
      <c r="AA3191" s="281">
        <v>-10</v>
      </c>
      <c r="AB3191" s="281" t="s">
        <v>1574</v>
      </c>
      <c r="AE3191" s="281" t="s">
        <v>1447</v>
      </c>
      <c r="AF3191" s="281" t="s">
        <v>266</v>
      </c>
      <c r="AG3191" s="281" t="s">
        <v>9622</v>
      </c>
      <c r="AI3191" s="281" t="s">
        <v>9623</v>
      </c>
      <c r="AL3191" s="281" t="s">
        <v>11675</v>
      </c>
      <c r="AN3191" s="303">
        <v>44971</v>
      </c>
      <c r="AP3191" s="284">
        <f t="shared" si="448"/>
        <v>3184</v>
      </c>
      <c r="AQ3191" s="284" t="str">
        <f t="shared" si="449"/>
        <v>轟真弓1</v>
      </c>
      <c r="AR3191" s="284" t="str">
        <f t="shared" si="450"/>
        <v>とどろきまゆみ1</v>
      </c>
      <c r="AS3191" s="284">
        <f t="shared" si="451"/>
        <v>1785219</v>
      </c>
      <c r="AT3191" s="284" t="str">
        <f t="shared" si="444"/>
        <v>轟真弓</v>
      </c>
      <c r="AU3191" s="284">
        <f>IF(AT3191="","",COUNTIF(AT$8:AT3191,AT3191))</f>
        <v>1</v>
      </c>
      <c r="AV3191" s="284" t="str">
        <f t="shared" si="445"/>
        <v>とどろきまゆみ</v>
      </c>
      <c r="AW3191" s="284">
        <f>IF(AV3191="","",COUNTIF(AV$8:AV3191,AV3191))</f>
        <v>1</v>
      </c>
      <c r="AX3191" s="284" t="str">
        <f t="shared" si="443"/>
        <v/>
      </c>
      <c r="AY3191" s="284" t="str">
        <f t="shared" si="446"/>
        <v/>
      </c>
      <c r="AZ3191" s="284" t="str">
        <f t="shared" si="447"/>
        <v/>
      </c>
    </row>
    <row r="3192" spans="1:52" ht="18" customHeight="1">
      <c r="A3192" s="281">
        <v>1785179</v>
      </c>
      <c r="B3192" s="281" t="s">
        <v>9624</v>
      </c>
      <c r="C3192" s="281" t="s">
        <v>3067</v>
      </c>
      <c r="D3192" s="281" t="s">
        <v>9625</v>
      </c>
      <c r="E3192" s="281" t="s">
        <v>1517</v>
      </c>
      <c r="F3192" s="281">
        <v>2</v>
      </c>
      <c r="G3192" s="281" t="s">
        <v>282</v>
      </c>
      <c r="H3192" s="303">
        <v>26838</v>
      </c>
      <c r="I3192" s="281">
        <v>24</v>
      </c>
      <c r="J3192" s="281" t="s">
        <v>260</v>
      </c>
      <c r="K3192" s="281">
        <v>273</v>
      </c>
      <c r="L3192" s="281" t="s">
        <v>784</v>
      </c>
      <c r="M3192" s="281">
        <v>2070</v>
      </c>
      <c r="N3192" s="281" t="s">
        <v>784</v>
      </c>
      <c r="O3192" s="281">
        <v>0</v>
      </c>
      <c r="P3192" s="281" t="s">
        <v>262</v>
      </c>
      <c r="Q3192" s="281">
        <v>0</v>
      </c>
      <c r="S3192" s="281">
        <v>0</v>
      </c>
      <c r="W3192" s="281">
        <v>-20</v>
      </c>
      <c r="X3192" s="281" t="s">
        <v>1574</v>
      </c>
      <c r="AA3192" s="281">
        <v>-10</v>
      </c>
      <c r="AB3192" s="281" t="s">
        <v>1574</v>
      </c>
      <c r="AE3192" s="281" t="s">
        <v>1595</v>
      </c>
      <c r="AF3192" s="281" t="s">
        <v>266</v>
      </c>
      <c r="AG3192" s="281" t="s">
        <v>9626</v>
      </c>
      <c r="AI3192" s="281" t="s">
        <v>9627</v>
      </c>
      <c r="AN3192" s="303">
        <v>44967</v>
      </c>
      <c r="AP3192" s="284">
        <f t="shared" si="448"/>
        <v>3185</v>
      </c>
      <c r="AQ3192" s="284" t="str">
        <f t="shared" si="449"/>
        <v>国府方美香1</v>
      </c>
      <c r="AR3192" s="284" t="str">
        <f t="shared" si="450"/>
        <v>こくふがたみか1</v>
      </c>
      <c r="AS3192" s="284">
        <f t="shared" si="451"/>
        <v>1785179</v>
      </c>
      <c r="AT3192" s="284" t="str">
        <f t="shared" si="444"/>
        <v>国府方美香</v>
      </c>
      <c r="AU3192" s="284">
        <f>IF(AT3192="","",COUNTIF(AT$8:AT3192,AT3192))</f>
        <v>1</v>
      </c>
      <c r="AV3192" s="284" t="str">
        <f t="shared" si="445"/>
        <v>こくふがたみか</v>
      </c>
      <c r="AW3192" s="284">
        <f>IF(AV3192="","",COUNTIF(AV$8:AV3192,AV3192))</f>
        <v>1</v>
      </c>
      <c r="AX3192" s="284" t="str">
        <f t="shared" si="443"/>
        <v/>
      </c>
      <c r="AY3192" s="284" t="str">
        <f t="shared" si="446"/>
        <v/>
      </c>
      <c r="AZ3192" s="284" t="str">
        <f t="shared" si="447"/>
        <v/>
      </c>
    </row>
    <row r="3193" spans="1:52" ht="18" customHeight="1">
      <c r="A3193" s="281">
        <v>1657028</v>
      </c>
      <c r="B3193" s="281" t="s">
        <v>5442</v>
      </c>
      <c r="C3193" s="281" t="s">
        <v>3977</v>
      </c>
      <c r="D3193" s="281" t="s">
        <v>2551</v>
      </c>
      <c r="E3193" s="281" t="s">
        <v>3979</v>
      </c>
      <c r="F3193" s="281">
        <v>2</v>
      </c>
      <c r="G3193" s="281" t="s">
        <v>282</v>
      </c>
      <c r="H3193" s="303">
        <v>27121</v>
      </c>
      <c r="I3193" s="281">
        <v>24</v>
      </c>
      <c r="J3193" s="281" t="s">
        <v>260</v>
      </c>
      <c r="K3193" s="281">
        <v>280</v>
      </c>
      <c r="L3193" s="281" t="s">
        <v>334</v>
      </c>
      <c r="M3193" s="281">
        <v>2121</v>
      </c>
      <c r="N3193" s="281" t="s">
        <v>334</v>
      </c>
      <c r="O3193" s="281">
        <v>0</v>
      </c>
      <c r="P3193" s="281" t="s">
        <v>262</v>
      </c>
      <c r="Q3193" s="281">
        <v>0</v>
      </c>
      <c r="S3193" s="281">
        <v>0</v>
      </c>
      <c r="U3193" s="281" t="s">
        <v>11135</v>
      </c>
      <c r="W3193" s="281">
        <v>-20</v>
      </c>
      <c r="X3193" s="281" t="s">
        <v>1574</v>
      </c>
      <c r="AA3193" s="281">
        <v>-10</v>
      </c>
      <c r="AB3193" s="281" t="s">
        <v>1574</v>
      </c>
      <c r="AE3193" s="281" t="s">
        <v>4022</v>
      </c>
      <c r="AF3193" s="281" t="s">
        <v>266</v>
      </c>
      <c r="AG3193" s="281" t="s">
        <v>9628</v>
      </c>
      <c r="AI3193" s="281" t="s">
        <v>9629</v>
      </c>
      <c r="AN3193" s="303">
        <v>43376</v>
      </c>
      <c r="AP3193" s="284">
        <f t="shared" si="448"/>
        <v>3186</v>
      </c>
      <c r="AQ3193" s="284" t="str">
        <f t="shared" si="449"/>
        <v>橋爪里美1</v>
      </c>
      <c r="AR3193" s="284" t="str">
        <f t="shared" si="450"/>
        <v>はしづめさとみ1</v>
      </c>
      <c r="AS3193" s="284">
        <f t="shared" si="451"/>
        <v>1657028</v>
      </c>
      <c r="AT3193" s="284" t="str">
        <f t="shared" si="444"/>
        <v>橋爪里美</v>
      </c>
      <c r="AU3193" s="284">
        <f>IF(AT3193="","",COUNTIF(AT$8:AT3193,AT3193))</f>
        <v>1</v>
      </c>
      <c r="AV3193" s="284" t="str">
        <f t="shared" si="445"/>
        <v>はしづめさとみ</v>
      </c>
      <c r="AW3193" s="284">
        <f>IF(AV3193="","",COUNTIF(AV$8:AV3193,AV3193))</f>
        <v>1</v>
      </c>
      <c r="AX3193" s="284" t="str">
        <f t="shared" si="443"/>
        <v/>
      </c>
      <c r="AY3193" s="284" t="str">
        <f t="shared" si="446"/>
        <v/>
      </c>
      <c r="AZ3193" s="284" t="str">
        <f t="shared" si="447"/>
        <v/>
      </c>
    </row>
    <row r="3194" spans="1:52" ht="18" customHeight="1">
      <c r="A3194" s="281">
        <v>1785136</v>
      </c>
      <c r="B3194" s="281" t="s">
        <v>892</v>
      </c>
      <c r="C3194" s="281" t="s">
        <v>9630</v>
      </c>
      <c r="D3194" s="281" t="s">
        <v>894</v>
      </c>
      <c r="E3194" s="281" t="s">
        <v>9193</v>
      </c>
      <c r="F3194" s="281">
        <v>2</v>
      </c>
      <c r="G3194" s="281" t="s">
        <v>282</v>
      </c>
      <c r="H3194" s="303">
        <v>27328</v>
      </c>
      <c r="I3194" s="281">
        <v>24</v>
      </c>
      <c r="J3194" s="281" t="s">
        <v>260</v>
      </c>
      <c r="K3194" s="281">
        <v>267</v>
      </c>
      <c r="L3194" s="281" t="s">
        <v>328</v>
      </c>
      <c r="M3194" s="281">
        <v>2041</v>
      </c>
      <c r="N3194" s="281" t="s">
        <v>328</v>
      </c>
      <c r="O3194" s="281">
        <v>0</v>
      </c>
      <c r="P3194" s="281" t="s">
        <v>262</v>
      </c>
      <c r="Q3194" s="281">
        <v>0</v>
      </c>
      <c r="S3194" s="281">
        <v>0</v>
      </c>
      <c r="W3194" s="281">
        <v>-20</v>
      </c>
      <c r="X3194" s="281" t="s">
        <v>1574</v>
      </c>
      <c r="AA3194" s="281">
        <v>-10</v>
      </c>
      <c r="AB3194" s="281" t="s">
        <v>1574</v>
      </c>
      <c r="AE3194" s="281" t="s">
        <v>3633</v>
      </c>
      <c r="AF3194" s="281" t="s">
        <v>266</v>
      </c>
      <c r="AG3194" s="281" t="s">
        <v>5139</v>
      </c>
      <c r="AI3194" s="281" t="s">
        <v>9631</v>
      </c>
      <c r="AL3194" s="281" t="s">
        <v>11676</v>
      </c>
      <c r="AN3194" s="303">
        <v>44963</v>
      </c>
      <c r="AP3194" s="284">
        <f t="shared" si="448"/>
        <v>3187</v>
      </c>
      <c r="AQ3194" s="284" t="str">
        <f t="shared" si="449"/>
        <v>丸山真紀1</v>
      </c>
      <c r="AR3194" s="284" t="str">
        <f t="shared" si="450"/>
        <v>まるやままき1</v>
      </c>
      <c r="AS3194" s="284">
        <f t="shared" si="451"/>
        <v>1785136</v>
      </c>
      <c r="AT3194" s="284" t="str">
        <f t="shared" si="444"/>
        <v>丸山真紀</v>
      </c>
      <c r="AU3194" s="284">
        <f>IF(AT3194="","",COUNTIF(AT$8:AT3194,AT3194))</f>
        <v>1</v>
      </c>
      <c r="AV3194" s="284" t="str">
        <f t="shared" si="445"/>
        <v>まるやままき</v>
      </c>
      <c r="AW3194" s="284">
        <f>IF(AV3194="","",COUNTIF(AV$8:AV3194,AV3194))</f>
        <v>1</v>
      </c>
      <c r="AX3194" s="284" t="str">
        <f t="shared" si="443"/>
        <v/>
      </c>
      <c r="AY3194" s="284" t="str">
        <f t="shared" si="446"/>
        <v/>
      </c>
      <c r="AZ3194" s="284" t="str">
        <f t="shared" si="447"/>
        <v/>
      </c>
    </row>
    <row r="3195" spans="1:52" ht="18" customHeight="1">
      <c r="A3195" s="281">
        <v>1447120</v>
      </c>
      <c r="B3195" s="281" t="s">
        <v>7596</v>
      </c>
      <c r="C3195" s="281" t="s">
        <v>9632</v>
      </c>
      <c r="D3195" s="281" t="s">
        <v>7597</v>
      </c>
      <c r="E3195" s="281" t="s">
        <v>3743</v>
      </c>
      <c r="F3195" s="281">
        <v>1</v>
      </c>
      <c r="G3195" s="281" t="s">
        <v>259</v>
      </c>
      <c r="H3195" s="303">
        <v>27665</v>
      </c>
      <c r="I3195" s="281">
        <v>24</v>
      </c>
      <c r="J3195" s="281" t="s">
        <v>260</v>
      </c>
      <c r="K3195" s="281">
        <v>274</v>
      </c>
      <c r="L3195" s="281" t="s">
        <v>317</v>
      </c>
      <c r="M3195" s="281">
        <v>2074</v>
      </c>
      <c r="N3195" s="281" t="s">
        <v>317</v>
      </c>
      <c r="O3195" s="281">
        <v>0</v>
      </c>
      <c r="P3195" s="281" t="s">
        <v>262</v>
      </c>
      <c r="Q3195" s="281">
        <v>0</v>
      </c>
      <c r="S3195" s="281">
        <v>0</v>
      </c>
      <c r="W3195" s="281">
        <v>-20</v>
      </c>
      <c r="X3195" s="281" t="s">
        <v>1574</v>
      </c>
      <c r="AA3195" s="281">
        <v>-10</v>
      </c>
      <c r="AB3195" s="281" t="s">
        <v>1574</v>
      </c>
      <c r="AE3195" s="281" t="s">
        <v>1913</v>
      </c>
      <c r="AF3195" s="281" t="s">
        <v>266</v>
      </c>
      <c r="AG3195" s="281" t="s">
        <v>9633</v>
      </c>
      <c r="AI3195" s="281" t="s">
        <v>9634</v>
      </c>
      <c r="AN3195" s="303">
        <v>41141</v>
      </c>
      <c r="AP3195" s="284">
        <f t="shared" si="448"/>
        <v>3188</v>
      </c>
      <c r="AQ3195" s="284" t="str">
        <f t="shared" si="449"/>
        <v>本間友幸1</v>
      </c>
      <c r="AR3195" s="284" t="str">
        <f t="shared" si="450"/>
        <v>ほんまともゆき1</v>
      </c>
      <c r="AS3195" s="284">
        <f t="shared" si="451"/>
        <v>1447120</v>
      </c>
      <c r="AT3195" s="284" t="str">
        <f t="shared" si="444"/>
        <v>本間友幸</v>
      </c>
      <c r="AU3195" s="284">
        <f>IF(AT3195="","",COUNTIF(AT$8:AT3195,AT3195))</f>
        <v>1</v>
      </c>
      <c r="AV3195" s="284" t="str">
        <f t="shared" si="445"/>
        <v>ほんまともゆき</v>
      </c>
      <c r="AW3195" s="284">
        <f>IF(AV3195="","",COUNTIF(AV$8:AV3195,AV3195))</f>
        <v>1</v>
      </c>
      <c r="AX3195" s="284" t="str">
        <f t="shared" si="443"/>
        <v/>
      </c>
      <c r="AY3195" s="284" t="str">
        <f t="shared" si="446"/>
        <v/>
      </c>
      <c r="AZ3195" s="284" t="str">
        <f t="shared" si="447"/>
        <v/>
      </c>
    </row>
    <row r="3196" spans="1:52" ht="18" customHeight="1">
      <c r="A3196" s="281">
        <v>1780217</v>
      </c>
      <c r="B3196" s="281" t="s">
        <v>6263</v>
      </c>
      <c r="C3196" s="281" t="s">
        <v>8817</v>
      </c>
      <c r="D3196" s="281" t="s">
        <v>2282</v>
      </c>
      <c r="E3196" s="281" t="s">
        <v>8817</v>
      </c>
      <c r="F3196" s="281">
        <v>2</v>
      </c>
      <c r="G3196" s="281" t="s">
        <v>282</v>
      </c>
      <c r="H3196" s="303">
        <v>27756</v>
      </c>
      <c r="I3196" s="281">
        <v>24</v>
      </c>
      <c r="J3196" s="281" t="s">
        <v>260</v>
      </c>
      <c r="K3196" s="281">
        <v>273</v>
      </c>
      <c r="L3196" s="281" t="s">
        <v>784</v>
      </c>
      <c r="M3196" s="281">
        <v>2070</v>
      </c>
      <c r="N3196" s="281" t="s">
        <v>784</v>
      </c>
      <c r="O3196" s="281">
        <v>0</v>
      </c>
      <c r="P3196" s="281" t="s">
        <v>262</v>
      </c>
      <c r="Q3196" s="281">
        <v>0</v>
      </c>
      <c r="S3196" s="281">
        <v>0</v>
      </c>
      <c r="W3196" s="281">
        <v>-20</v>
      </c>
      <c r="X3196" s="281" t="s">
        <v>1574</v>
      </c>
      <c r="AA3196" s="281">
        <v>-10</v>
      </c>
      <c r="AB3196" s="281" t="s">
        <v>1574</v>
      </c>
      <c r="AE3196" s="281" t="s">
        <v>1595</v>
      </c>
      <c r="AF3196" s="281" t="s">
        <v>266</v>
      </c>
      <c r="AG3196" s="281" t="s">
        <v>9635</v>
      </c>
      <c r="AI3196" s="281" t="s">
        <v>9636</v>
      </c>
      <c r="AN3196" s="303">
        <v>44816</v>
      </c>
      <c r="AP3196" s="284">
        <f t="shared" si="448"/>
        <v>3189</v>
      </c>
      <c r="AQ3196" s="284" t="str">
        <f t="shared" si="449"/>
        <v>宮本あずさ1</v>
      </c>
      <c r="AR3196" s="284" t="str">
        <f t="shared" si="450"/>
        <v>みやもとあずさ1</v>
      </c>
      <c r="AS3196" s="284">
        <f t="shared" si="451"/>
        <v>1780217</v>
      </c>
      <c r="AT3196" s="284" t="str">
        <f t="shared" si="444"/>
        <v>宮本あずさ</v>
      </c>
      <c r="AU3196" s="284">
        <f>IF(AT3196="","",COUNTIF(AT$8:AT3196,AT3196))</f>
        <v>1</v>
      </c>
      <c r="AV3196" s="284" t="str">
        <f t="shared" si="445"/>
        <v>みやもとあずさ</v>
      </c>
      <c r="AW3196" s="284">
        <f>IF(AV3196="","",COUNTIF(AV$8:AV3196,AV3196))</f>
        <v>1</v>
      </c>
      <c r="AX3196" s="284" t="str">
        <f t="shared" si="443"/>
        <v/>
      </c>
      <c r="AY3196" s="284" t="str">
        <f t="shared" si="446"/>
        <v/>
      </c>
      <c r="AZ3196" s="284" t="str">
        <f t="shared" si="447"/>
        <v/>
      </c>
    </row>
    <row r="3197" spans="1:52" ht="18" customHeight="1">
      <c r="A3197" s="281">
        <v>1785137</v>
      </c>
      <c r="B3197" s="281" t="s">
        <v>780</v>
      </c>
      <c r="C3197" s="281" t="s">
        <v>2052</v>
      </c>
      <c r="D3197" s="281" t="s">
        <v>782</v>
      </c>
      <c r="E3197" s="281" t="s">
        <v>2053</v>
      </c>
      <c r="F3197" s="281">
        <v>2</v>
      </c>
      <c r="G3197" s="281" t="s">
        <v>282</v>
      </c>
      <c r="H3197" s="303">
        <v>28477</v>
      </c>
      <c r="I3197" s="281">
        <v>24</v>
      </c>
      <c r="J3197" s="281" t="s">
        <v>260</v>
      </c>
      <c r="K3197" s="281">
        <v>267</v>
      </c>
      <c r="L3197" s="281" t="s">
        <v>328</v>
      </c>
      <c r="M3197" s="281">
        <v>2041</v>
      </c>
      <c r="N3197" s="281" t="s">
        <v>328</v>
      </c>
      <c r="O3197" s="281">
        <v>0</v>
      </c>
      <c r="P3197" s="281" t="s">
        <v>262</v>
      </c>
      <c r="Q3197" s="281">
        <v>0</v>
      </c>
      <c r="S3197" s="281">
        <v>0</v>
      </c>
      <c r="W3197" s="281">
        <v>-20</v>
      </c>
      <c r="X3197" s="281" t="s">
        <v>1574</v>
      </c>
      <c r="AA3197" s="281">
        <v>-10</v>
      </c>
      <c r="AB3197" s="281" t="s">
        <v>1574</v>
      </c>
      <c r="AE3197" s="281" t="s">
        <v>503</v>
      </c>
      <c r="AF3197" s="281" t="s">
        <v>266</v>
      </c>
      <c r="AG3197" s="281" t="s">
        <v>9637</v>
      </c>
      <c r="AI3197" s="281" t="s">
        <v>9638</v>
      </c>
      <c r="AL3197" s="281" t="s">
        <v>11677</v>
      </c>
      <c r="AN3197" s="303">
        <v>44963</v>
      </c>
      <c r="AP3197" s="284">
        <f t="shared" si="448"/>
        <v>3190</v>
      </c>
      <c r="AQ3197" s="284" t="str">
        <f t="shared" si="449"/>
        <v>山田深雪1</v>
      </c>
      <c r="AR3197" s="284" t="str">
        <f t="shared" si="450"/>
        <v>やまだみゆき1</v>
      </c>
      <c r="AS3197" s="284">
        <f t="shared" si="451"/>
        <v>1785137</v>
      </c>
      <c r="AT3197" s="284" t="str">
        <f t="shared" si="444"/>
        <v>山田深雪</v>
      </c>
      <c r="AU3197" s="284">
        <f>IF(AT3197="","",COUNTIF(AT$8:AT3197,AT3197))</f>
        <v>1</v>
      </c>
      <c r="AV3197" s="284" t="str">
        <f t="shared" si="445"/>
        <v>やまだみゆき</v>
      </c>
      <c r="AW3197" s="284">
        <f>IF(AV3197="","",COUNTIF(AV$8:AV3197,AV3197))</f>
        <v>1</v>
      </c>
      <c r="AX3197" s="284" t="str">
        <f t="shared" si="443"/>
        <v/>
      </c>
      <c r="AY3197" s="284" t="str">
        <f t="shared" si="446"/>
        <v/>
      </c>
      <c r="AZ3197" s="284" t="str">
        <f t="shared" si="447"/>
        <v/>
      </c>
    </row>
    <row r="3198" spans="1:52" ht="18" customHeight="1">
      <c r="A3198" s="281">
        <v>1785138</v>
      </c>
      <c r="B3198" s="281" t="s">
        <v>8668</v>
      </c>
      <c r="C3198" s="281" t="s">
        <v>609</v>
      </c>
      <c r="D3198" s="281" t="s">
        <v>8669</v>
      </c>
      <c r="E3198" s="281" t="s">
        <v>611</v>
      </c>
      <c r="F3198" s="281">
        <v>2</v>
      </c>
      <c r="G3198" s="281" t="s">
        <v>282</v>
      </c>
      <c r="H3198" s="303">
        <v>28563</v>
      </c>
      <c r="I3198" s="281">
        <v>24</v>
      </c>
      <c r="J3198" s="281" t="s">
        <v>260</v>
      </c>
      <c r="K3198" s="281">
        <v>267</v>
      </c>
      <c r="L3198" s="281" t="s">
        <v>328</v>
      </c>
      <c r="M3198" s="281">
        <v>2041</v>
      </c>
      <c r="N3198" s="281" t="s">
        <v>328</v>
      </c>
      <c r="O3198" s="281">
        <v>0</v>
      </c>
      <c r="P3198" s="281" t="s">
        <v>262</v>
      </c>
      <c r="Q3198" s="281">
        <v>0</v>
      </c>
      <c r="S3198" s="281">
        <v>0</v>
      </c>
      <c r="W3198" s="281">
        <v>-20</v>
      </c>
      <c r="X3198" s="281" t="s">
        <v>1574</v>
      </c>
      <c r="AA3198" s="281">
        <v>-10</v>
      </c>
      <c r="AB3198" s="281" t="s">
        <v>1574</v>
      </c>
      <c r="AE3198" s="281" t="s">
        <v>368</v>
      </c>
      <c r="AF3198" s="281" t="s">
        <v>266</v>
      </c>
      <c r="AG3198" s="281" t="s">
        <v>9639</v>
      </c>
      <c r="AI3198" s="281" t="s">
        <v>9640</v>
      </c>
      <c r="AK3198" s="281" t="s">
        <v>11678</v>
      </c>
      <c r="AL3198" s="281" t="s">
        <v>11679</v>
      </c>
      <c r="AN3198" s="303">
        <v>44963</v>
      </c>
      <c r="AP3198" s="284">
        <f t="shared" si="448"/>
        <v>3191</v>
      </c>
      <c r="AQ3198" s="284" t="str">
        <f t="shared" si="449"/>
        <v>平出涼子1</v>
      </c>
      <c r="AR3198" s="284" t="str">
        <f t="shared" si="450"/>
        <v>ひらいでりょうこ1</v>
      </c>
      <c r="AS3198" s="284">
        <f t="shared" si="451"/>
        <v>1785138</v>
      </c>
      <c r="AT3198" s="284" t="str">
        <f t="shared" si="444"/>
        <v>平出涼子</v>
      </c>
      <c r="AU3198" s="284">
        <f>IF(AT3198="","",COUNTIF(AT$8:AT3198,AT3198))</f>
        <v>1</v>
      </c>
      <c r="AV3198" s="284" t="str">
        <f t="shared" si="445"/>
        <v>ひらいでりょうこ</v>
      </c>
      <c r="AW3198" s="284">
        <f>IF(AV3198="","",COUNTIF(AV$8:AV3198,AV3198))</f>
        <v>1</v>
      </c>
      <c r="AX3198" s="284" t="str">
        <f t="shared" si="443"/>
        <v/>
      </c>
      <c r="AY3198" s="284" t="str">
        <f t="shared" si="446"/>
        <v/>
      </c>
      <c r="AZ3198" s="284" t="str">
        <f t="shared" si="447"/>
        <v/>
      </c>
    </row>
    <row r="3199" spans="1:52" ht="18" customHeight="1">
      <c r="A3199" s="281">
        <v>1777340</v>
      </c>
      <c r="B3199" s="281" t="s">
        <v>6082</v>
      </c>
      <c r="C3199" s="281" t="s">
        <v>4127</v>
      </c>
      <c r="D3199" s="281" t="s">
        <v>6084</v>
      </c>
      <c r="E3199" s="281" t="s">
        <v>2010</v>
      </c>
      <c r="F3199" s="281">
        <v>2</v>
      </c>
      <c r="G3199" s="281" t="s">
        <v>282</v>
      </c>
      <c r="H3199" s="303">
        <v>28843</v>
      </c>
      <c r="I3199" s="281">
        <v>24</v>
      </c>
      <c r="J3199" s="281" t="s">
        <v>260</v>
      </c>
      <c r="K3199" s="281">
        <v>275</v>
      </c>
      <c r="L3199" s="281" t="s">
        <v>273</v>
      </c>
      <c r="M3199" s="281">
        <v>2082</v>
      </c>
      <c r="N3199" s="281" t="s">
        <v>273</v>
      </c>
      <c r="O3199" s="281">
        <v>0</v>
      </c>
      <c r="P3199" s="281" t="s">
        <v>262</v>
      </c>
      <c r="Q3199" s="281">
        <v>0</v>
      </c>
      <c r="S3199" s="281">
        <v>0</v>
      </c>
      <c r="W3199" s="281">
        <v>-20</v>
      </c>
      <c r="X3199" s="281" t="s">
        <v>1574</v>
      </c>
      <c r="AA3199" s="281">
        <v>-10</v>
      </c>
      <c r="AB3199" s="281" t="s">
        <v>1574</v>
      </c>
      <c r="AE3199" s="281" t="s">
        <v>896</v>
      </c>
      <c r="AF3199" s="281" t="s">
        <v>266</v>
      </c>
      <c r="AG3199" s="281" t="s">
        <v>9641</v>
      </c>
      <c r="AI3199" s="281" t="s">
        <v>9642</v>
      </c>
      <c r="AN3199" s="303">
        <v>44782</v>
      </c>
      <c r="AP3199" s="284">
        <f t="shared" si="448"/>
        <v>3192</v>
      </c>
      <c r="AQ3199" s="284" t="str">
        <f t="shared" si="449"/>
        <v>三木葉子1</v>
      </c>
      <c r="AR3199" s="284" t="str">
        <f t="shared" si="450"/>
        <v>みきようこ1</v>
      </c>
      <c r="AS3199" s="284">
        <f t="shared" si="451"/>
        <v>1777340</v>
      </c>
      <c r="AT3199" s="284" t="str">
        <f t="shared" si="444"/>
        <v>三木葉子</v>
      </c>
      <c r="AU3199" s="284">
        <f>IF(AT3199="","",COUNTIF(AT$8:AT3199,AT3199))</f>
        <v>1</v>
      </c>
      <c r="AV3199" s="284" t="str">
        <f t="shared" si="445"/>
        <v>みきようこ</v>
      </c>
      <c r="AW3199" s="284">
        <f>IF(AV3199="","",COUNTIF(AV$8:AV3199,AV3199))</f>
        <v>1</v>
      </c>
      <c r="AX3199" s="284" t="str">
        <f t="shared" si="443"/>
        <v/>
      </c>
      <c r="AY3199" s="284" t="str">
        <f t="shared" si="446"/>
        <v/>
      </c>
      <c r="AZ3199" s="284" t="str">
        <f t="shared" si="447"/>
        <v/>
      </c>
    </row>
    <row r="3200" spans="1:52" ht="18" customHeight="1">
      <c r="A3200" s="281">
        <v>1785139</v>
      </c>
      <c r="B3200" s="281" t="s">
        <v>601</v>
      </c>
      <c r="C3200" s="281" t="s">
        <v>9643</v>
      </c>
      <c r="D3200" s="281" t="s">
        <v>603</v>
      </c>
      <c r="E3200" s="281" t="s">
        <v>5179</v>
      </c>
      <c r="F3200" s="281">
        <v>2</v>
      </c>
      <c r="G3200" s="281" t="s">
        <v>282</v>
      </c>
      <c r="H3200" s="303">
        <v>29071</v>
      </c>
      <c r="I3200" s="281">
        <v>24</v>
      </c>
      <c r="J3200" s="281" t="s">
        <v>260</v>
      </c>
      <c r="K3200" s="281">
        <v>267</v>
      </c>
      <c r="L3200" s="281" t="s">
        <v>328</v>
      </c>
      <c r="M3200" s="281">
        <v>2041</v>
      </c>
      <c r="N3200" s="281" t="s">
        <v>328</v>
      </c>
      <c r="O3200" s="281">
        <v>0</v>
      </c>
      <c r="P3200" s="281" t="s">
        <v>262</v>
      </c>
      <c r="Q3200" s="281">
        <v>0</v>
      </c>
      <c r="S3200" s="281">
        <v>0</v>
      </c>
      <c r="W3200" s="281">
        <v>-20</v>
      </c>
      <c r="X3200" s="281" t="s">
        <v>1574</v>
      </c>
      <c r="AA3200" s="281">
        <v>-10</v>
      </c>
      <c r="AB3200" s="281" t="s">
        <v>1574</v>
      </c>
      <c r="AE3200" s="281" t="s">
        <v>659</v>
      </c>
      <c r="AF3200" s="281" t="s">
        <v>266</v>
      </c>
      <c r="AG3200" s="281" t="s">
        <v>9644</v>
      </c>
      <c r="AH3200" s="281" t="s">
        <v>9645</v>
      </c>
      <c r="AI3200" s="281" t="s">
        <v>9646</v>
      </c>
      <c r="AL3200" s="281" t="s">
        <v>11680</v>
      </c>
      <c r="AN3200" s="303">
        <v>44963</v>
      </c>
      <c r="AP3200" s="284">
        <f t="shared" si="448"/>
        <v>3193</v>
      </c>
      <c r="AQ3200" s="284" t="str">
        <f t="shared" si="449"/>
        <v>小松咲野日1</v>
      </c>
      <c r="AR3200" s="284" t="str">
        <f t="shared" si="450"/>
        <v>こまつさやか1</v>
      </c>
      <c r="AS3200" s="284">
        <f t="shared" si="451"/>
        <v>1785139</v>
      </c>
      <c r="AT3200" s="284" t="str">
        <f t="shared" si="444"/>
        <v>小松咲野日</v>
      </c>
      <c r="AU3200" s="284">
        <f>IF(AT3200="","",COUNTIF(AT$8:AT3200,AT3200))</f>
        <v>1</v>
      </c>
      <c r="AV3200" s="284" t="str">
        <f t="shared" si="445"/>
        <v>こまつさやか</v>
      </c>
      <c r="AW3200" s="284">
        <f>IF(AV3200="","",COUNTIF(AV$8:AV3200,AV3200))</f>
        <v>1</v>
      </c>
      <c r="AX3200" s="284" t="str">
        <f t="shared" si="443"/>
        <v/>
      </c>
      <c r="AY3200" s="284" t="str">
        <f t="shared" si="446"/>
        <v/>
      </c>
      <c r="AZ3200" s="284" t="str">
        <f t="shared" si="447"/>
        <v/>
      </c>
    </row>
    <row r="3201" spans="1:52" ht="18" customHeight="1">
      <c r="A3201" s="281">
        <v>1785140</v>
      </c>
      <c r="B3201" s="281" t="s">
        <v>9647</v>
      </c>
      <c r="C3201" s="281" t="s">
        <v>5980</v>
      </c>
      <c r="D3201" s="281" t="s">
        <v>9648</v>
      </c>
      <c r="E3201" s="281" t="s">
        <v>3053</v>
      </c>
      <c r="F3201" s="281">
        <v>2</v>
      </c>
      <c r="G3201" s="281" t="s">
        <v>282</v>
      </c>
      <c r="H3201" s="303">
        <v>29117</v>
      </c>
      <c r="I3201" s="281">
        <v>24</v>
      </c>
      <c r="J3201" s="281" t="s">
        <v>260</v>
      </c>
      <c r="K3201" s="281">
        <v>267</v>
      </c>
      <c r="L3201" s="281" t="s">
        <v>328</v>
      </c>
      <c r="M3201" s="281">
        <v>2041</v>
      </c>
      <c r="N3201" s="281" t="s">
        <v>328</v>
      </c>
      <c r="O3201" s="281">
        <v>0</v>
      </c>
      <c r="P3201" s="281" t="s">
        <v>262</v>
      </c>
      <c r="Q3201" s="281">
        <v>0</v>
      </c>
      <c r="S3201" s="281">
        <v>0</v>
      </c>
      <c r="W3201" s="281">
        <v>-20</v>
      </c>
      <c r="X3201" s="281" t="s">
        <v>1574</v>
      </c>
      <c r="AA3201" s="281">
        <v>-10</v>
      </c>
      <c r="AB3201" s="281" t="s">
        <v>1574</v>
      </c>
      <c r="AE3201" s="281" t="s">
        <v>516</v>
      </c>
      <c r="AF3201" s="281" t="s">
        <v>266</v>
      </c>
      <c r="AG3201" s="281" t="s">
        <v>9649</v>
      </c>
      <c r="AI3201" s="281" t="s">
        <v>9650</v>
      </c>
      <c r="AL3201" s="281" t="s">
        <v>11681</v>
      </c>
      <c r="AN3201" s="303">
        <v>44963</v>
      </c>
      <c r="AP3201" s="284">
        <f t="shared" si="448"/>
        <v>3194</v>
      </c>
      <c r="AQ3201" s="284" t="str">
        <f t="shared" si="449"/>
        <v>馬本綾子1</v>
      </c>
      <c r="AR3201" s="284" t="str">
        <f t="shared" si="450"/>
        <v>うまもとあやこ1</v>
      </c>
      <c r="AS3201" s="284">
        <f t="shared" si="451"/>
        <v>1785140</v>
      </c>
      <c r="AT3201" s="284" t="str">
        <f t="shared" si="444"/>
        <v>馬本綾子</v>
      </c>
      <c r="AU3201" s="284">
        <f>IF(AT3201="","",COUNTIF(AT$8:AT3201,AT3201))</f>
        <v>1</v>
      </c>
      <c r="AV3201" s="284" t="str">
        <f t="shared" si="445"/>
        <v>うまもとあやこ</v>
      </c>
      <c r="AW3201" s="284">
        <f>IF(AV3201="","",COUNTIF(AV$8:AV3201,AV3201))</f>
        <v>1</v>
      </c>
      <c r="AX3201" s="284" t="str">
        <f t="shared" si="443"/>
        <v/>
      </c>
      <c r="AY3201" s="284" t="str">
        <f t="shared" si="446"/>
        <v/>
      </c>
      <c r="AZ3201" s="284" t="str">
        <f t="shared" si="447"/>
        <v/>
      </c>
    </row>
    <row r="3202" spans="1:52" ht="18" customHeight="1">
      <c r="A3202" s="281">
        <v>1782048</v>
      </c>
      <c r="B3202" s="281" t="s">
        <v>2805</v>
      </c>
      <c r="C3202" s="281" t="s">
        <v>9651</v>
      </c>
      <c r="D3202" s="281" t="s">
        <v>2806</v>
      </c>
      <c r="E3202" s="281" t="s">
        <v>5592</v>
      </c>
      <c r="F3202" s="281">
        <v>2</v>
      </c>
      <c r="G3202" s="281" t="s">
        <v>282</v>
      </c>
      <c r="H3202" s="303">
        <v>29160</v>
      </c>
      <c r="I3202" s="281">
        <v>24</v>
      </c>
      <c r="J3202" s="281" t="s">
        <v>260</v>
      </c>
      <c r="K3202" s="281">
        <v>278</v>
      </c>
      <c r="L3202" s="281" t="s">
        <v>445</v>
      </c>
      <c r="M3202" s="281">
        <v>2100</v>
      </c>
      <c r="N3202" s="281" t="s">
        <v>445</v>
      </c>
      <c r="O3202" s="281">
        <v>0</v>
      </c>
      <c r="P3202" s="281" t="s">
        <v>262</v>
      </c>
      <c r="Q3202" s="281">
        <v>0</v>
      </c>
      <c r="S3202" s="281">
        <v>0</v>
      </c>
      <c r="U3202" s="281" t="s">
        <v>11545</v>
      </c>
      <c r="W3202" s="281">
        <v>-20</v>
      </c>
      <c r="X3202" s="281" t="s">
        <v>1574</v>
      </c>
      <c r="AA3202" s="281">
        <v>-10</v>
      </c>
      <c r="AB3202" s="281" t="s">
        <v>1574</v>
      </c>
      <c r="AE3202" s="281" t="s">
        <v>9652</v>
      </c>
      <c r="AF3202" s="281" t="s">
        <v>266</v>
      </c>
      <c r="AG3202" s="281" t="s">
        <v>9653</v>
      </c>
      <c r="AI3202" s="281" t="s">
        <v>9654</v>
      </c>
      <c r="AN3202" s="303">
        <v>44837</v>
      </c>
      <c r="AP3202" s="284">
        <f t="shared" si="448"/>
        <v>3195</v>
      </c>
      <c r="AQ3202" s="284" t="str">
        <f t="shared" si="449"/>
        <v>西村奈美1</v>
      </c>
      <c r="AR3202" s="284" t="str">
        <f t="shared" si="450"/>
        <v>にしむらなみ1</v>
      </c>
      <c r="AS3202" s="284">
        <f t="shared" si="451"/>
        <v>1782048</v>
      </c>
      <c r="AT3202" s="284" t="str">
        <f t="shared" si="444"/>
        <v>西村奈美</v>
      </c>
      <c r="AU3202" s="284">
        <f>IF(AT3202="","",COUNTIF(AT$8:AT3202,AT3202))</f>
        <v>1</v>
      </c>
      <c r="AV3202" s="284" t="str">
        <f t="shared" si="445"/>
        <v>にしむらなみ</v>
      </c>
      <c r="AW3202" s="284">
        <f>IF(AV3202="","",COUNTIF(AV$8:AV3202,AV3202))</f>
        <v>1</v>
      </c>
      <c r="AX3202" s="284" t="str">
        <f t="shared" si="443"/>
        <v/>
      </c>
      <c r="AY3202" s="284" t="str">
        <f t="shared" si="446"/>
        <v/>
      </c>
      <c r="AZ3202" s="284" t="str">
        <f t="shared" si="447"/>
        <v/>
      </c>
    </row>
    <row r="3203" spans="1:52" ht="18" customHeight="1">
      <c r="A3203" s="281">
        <v>1785141</v>
      </c>
      <c r="B3203" s="281" t="s">
        <v>1391</v>
      </c>
      <c r="C3203" s="281" t="s">
        <v>5170</v>
      </c>
      <c r="D3203" s="281" t="s">
        <v>1392</v>
      </c>
      <c r="E3203" s="281" t="s">
        <v>4900</v>
      </c>
      <c r="F3203" s="281">
        <v>2</v>
      </c>
      <c r="G3203" s="281" t="s">
        <v>282</v>
      </c>
      <c r="H3203" s="303">
        <v>29840</v>
      </c>
      <c r="I3203" s="281">
        <v>24</v>
      </c>
      <c r="J3203" s="281" t="s">
        <v>260</v>
      </c>
      <c r="K3203" s="281">
        <v>267</v>
      </c>
      <c r="L3203" s="281" t="s">
        <v>328</v>
      </c>
      <c r="M3203" s="281">
        <v>2041</v>
      </c>
      <c r="N3203" s="281" t="s">
        <v>328</v>
      </c>
      <c r="O3203" s="281">
        <v>0</v>
      </c>
      <c r="P3203" s="281" t="s">
        <v>262</v>
      </c>
      <c r="Q3203" s="281">
        <v>0</v>
      </c>
      <c r="S3203" s="281">
        <v>0</v>
      </c>
      <c r="W3203" s="281">
        <v>-20</v>
      </c>
      <c r="X3203" s="281" t="s">
        <v>1574</v>
      </c>
      <c r="AA3203" s="281">
        <v>-10</v>
      </c>
      <c r="AB3203" s="281" t="s">
        <v>1574</v>
      </c>
      <c r="AE3203" s="281" t="s">
        <v>516</v>
      </c>
      <c r="AF3203" s="281" t="s">
        <v>266</v>
      </c>
      <c r="AG3203" s="281" t="s">
        <v>9655</v>
      </c>
      <c r="AI3203" s="281" t="s">
        <v>9656</v>
      </c>
      <c r="AL3203" s="281" t="s">
        <v>11682</v>
      </c>
      <c r="AN3203" s="303">
        <v>44963</v>
      </c>
      <c r="AP3203" s="284">
        <f t="shared" si="448"/>
        <v>3196</v>
      </c>
      <c r="AQ3203" s="284" t="str">
        <f t="shared" si="449"/>
        <v>佐藤希1</v>
      </c>
      <c r="AR3203" s="284" t="str">
        <f t="shared" si="450"/>
        <v>さとうのぞみ1</v>
      </c>
      <c r="AS3203" s="284">
        <f t="shared" si="451"/>
        <v>1785141</v>
      </c>
      <c r="AT3203" s="284" t="str">
        <f t="shared" si="444"/>
        <v>佐藤希</v>
      </c>
      <c r="AU3203" s="284">
        <f>IF(AT3203="","",COUNTIF(AT$8:AT3203,AT3203))</f>
        <v>1</v>
      </c>
      <c r="AV3203" s="284" t="str">
        <f t="shared" si="445"/>
        <v>さとうのぞみ</v>
      </c>
      <c r="AW3203" s="284">
        <f>IF(AV3203="","",COUNTIF(AV$8:AV3203,AV3203))</f>
        <v>1</v>
      </c>
      <c r="AX3203" s="284" t="str">
        <f t="shared" si="443"/>
        <v/>
      </c>
      <c r="AY3203" s="284" t="str">
        <f t="shared" si="446"/>
        <v/>
      </c>
      <c r="AZ3203" s="284" t="str">
        <f t="shared" si="447"/>
        <v/>
      </c>
    </row>
    <row r="3204" spans="1:52" ht="18" customHeight="1">
      <c r="A3204" s="281">
        <v>1692450</v>
      </c>
      <c r="B3204" s="281" t="s">
        <v>9657</v>
      </c>
      <c r="C3204" s="281" t="s">
        <v>9658</v>
      </c>
      <c r="D3204" s="281" t="s">
        <v>9659</v>
      </c>
      <c r="E3204" s="281" t="s">
        <v>9660</v>
      </c>
      <c r="F3204" s="281">
        <v>1</v>
      </c>
      <c r="G3204" s="281" t="s">
        <v>259</v>
      </c>
      <c r="H3204" s="303">
        <v>30100</v>
      </c>
      <c r="I3204" s="281">
        <v>24</v>
      </c>
      <c r="J3204" s="281" t="s">
        <v>260</v>
      </c>
      <c r="K3204" s="281">
        <v>276</v>
      </c>
      <c r="L3204" s="281" t="s">
        <v>742</v>
      </c>
      <c r="M3204" s="281">
        <v>2087</v>
      </c>
      <c r="N3204" s="281" t="s">
        <v>742</v>
      </c>
      <c r="O3204" s="281">
        <v>0</v>
      </c>
      <c r="P3204" s="281" t="s">
        <v>262</v>
      </c>
      <c r="Q3204" s="281">
        <v>0</v>
      </c>
      <c r="S3204" s="281">
        <v>0</v>
      </c>
      <c r="W3204" s="281">
        <v>-20</v>
      </c>
      <c r="X3204" s="281" t="s">
        <v>1574</v>
      </c>
      <c r="AA3204" s="281">
        <v>-10</v>
      </c>
      <c r="AB3204" s="281" t="s">
        <v>1574</v>
      </c>
      <c r="AE3204" s="281" t="s">
        <v>3447</v>
      </c>
      <c r="AF3204" s="281" t="s">
        <v>266</v>
      </c>
      <c r="AG3204" s="281" t="s">
        <v>9661</v>
      </c>
      <c r="AH3204" s="281" t="s">
        <v>9662</v>
      </c>
      <c r="AI3204" s="281" t="s">
        <v>9663</v>
      </c>
      <c r="AN3204" s="303">
        <v>43871</v>
      </c>
      <c r="AP3204" s="284">
        <f t="shared" si="448"/>
        <v>3197</v>
      </c>
      <c r="AQ3204" s="284" t="str">
        <f t="shared" si="449"/>
        <v>堀牧人1</v>
      </c>
      <c r="AR3204" s="284" t="str">
        <f t="shared" si="450"/>
        <v>ほりまきひと1</v>
      </c>
      <c r="AS3204" s="284">
        <f t="shared" si="451"/>
        <v>1692450</v>
      </c>
      <c r="AT3204" s="284" t="str">
        <f t="shared" si="444"/>
        <v>堀牧人</v>
      </c>
      <c r="AU3204" s="284">
        <f>IF(AT3204="","",COUNTIF(AT$8:AT3204,AT3204))</f>
        <v>1</v>
      </c>
      <c r="AV3204" s="284" t="str">
        <f t="shared" si="445"/>
        <v>ほりまきひと</v>
      </c>
      <c r="AW3204" s="284">
        <f>IF(AV3204="","",COUNTIF(AV$8:AV3204,AV3204))</f>
        <v>1</v>
      </c>
      <c r="AX3204" s="284" t="str">
        <f t="shared" si="443"/>
        <v/>
      </c>
      <c r="AY3204" s="284" t="str">
        <f t="shared" si="446"/>
        <v/>
      </c>
      <c r="AZ3204" s="284" t="str">
        <f t="shared" si="447"/>
        <v/>
      </c>
    </row>
    <row r="3205" spans="1:52" ht="18" customHeight="1">
      <c r="A3205" s="281">
        <v>1628783</v>
      </c>
      <c r="B3205" s="281" t="s">
        <v>8306</v>
      </c>
      <c r="C3205" s="281" t="s">
        <v>9664</v>
      </c>
      <c r="D3205" s="281" t="s">
        <v>8307</v>
      </c>
      <c r="E3205" s="281" t="s">
        <v>2255</v>
      </c>
      <c r="F3205" s="281">
        <v>2</v>
      </c>
      <c r="G3205" s="281" t="s">
        <v>282</v>
      </c>
      <c r="H3205" s="303">
        <v>32041</v>
      </c>
      <c r="I3205" s="281">
        <v>24</v>
      </c>
      <c r="J3205" s="281" t="s">
        <v>260</v>
      </c>
      <c r="K3205" s="281">
        <v>274</v>
      </c>
      <c r="L3205" s="281" t="s">
        <v>317</v>
      </c>
      <c r="M3205" s="281">
        <v>2074</v>
      </c>
      <c r="N3205" s="281" t="s">
        <v>317</v>
      </c>
      <c r="O3205" s="281">
        <v>0</v>
      </c>
      <c r="P3205" s="281" t="s">
        <v>262</v>
      </c>
      <c r="Q3205" s="281">
        <v>0</v>
      </c>
      <c r="S3205" s="281">
        <v>0</v>
      </c>
      <c r="W3205" s="281">
        <v>-20</v>
      </c>
      <c r="X3205" s="281" t="s">
        <v>1574</v>
      </c>
      <c r="AA3205" s="281">
        <v>-10</v>
      </c>
      <c r="AB3205" s="281" t="s">
        <v>1574</v>
      </c>
      <c r="AE3205" s="281" t="s">
        <v>9665</v>
      </c>
      <c r="AF3205" s="281" t="s">
        <v>266</v>
      </c>
      <c r="AG3205" s="281" t="s">
        <v>9666</v>
      </c>
      <c r="AI3205" s="281" t="s">
        <v>9667</v>
      </c>
      <c r="AN3205" s="303">
        <v>43161</v>
      </c>
      <c r="AP3205" s="284">
        <f t="shared" si="448"/>
        <v>3198</v>
      </c>
      <c r="AQ3205" s="284" t="str">
        <f t="shared" si="449"/>
        <v>宮入雅美1</v>
      </c>
      <c r="AR3205" s="284" t="str">
        <f t="shared" si="450"/>
        <v>みやいりまさみ1</v>
      </c>
      <c r="AS3205" s="284">
        <f t="shared" si="451"/>
        <v>1628783</v>
      </c>
      <c r="AT3205" s="284" t="str">
        <f t="shared" si="444"/>
        <v>宮入雅美</v>
      </c>
      <c r="AU3205" s="284">
        <f>IF(AT3205="","",COUNTIF(AT$8:AT3205,AT3205))</f>
        <v>1</v>
      </c>
      <c r="AV3205" s="284" t="str">
        <f t="shared" si="445"/>
        <v>みやいりまさみ</v>
      </c>
      <c r="AW3205" s="284">
        <f>IF(AV3205="","",COUNTIF(AV$8:AV3205,AV3205))</f>
        <v>1</v>
      </c>
      <c r="AX3205" s="284" t="str">
        <f t="shared" si="443"/>
        <v/>
      </c>
      <c r="AY3205" s="284" t="str">
        <f t="shared" si="446"/>
        <v/>
      </c>
      <c r="AZ3205" s="284" t="str">
        <f t="shared" si="447"/>
        <v/>
      </c>
    </row>
    <row r="3206" spans="1:52" ht="18" customHeight="1">
      <c r="A3206" s="281">
        <v>1785142</v>
      </c>
      <c r="B3206" s="281" t="s">
        <v>364</v>
      </c>
      <c r="C3206" s="281" t="s">
        <v>493</v>
      </c>
      <c r="D3206" s="281" t="s">
        <v>366</v>
      </c>
      <c r="E3206" s="281" t="s">
        <v>495</v>
      </c>
      <c r="F3206" s="281">
        <v>2</v>
      </c>
      <c r="G3206" s="281" t="s">
        <v>282</v>
      </c>
      <c r="H3206" s="303">
        <v>32504</v>
      </c>
      <c r="I3206" s="281">
        <v>24</v>
      </c>
      <c r="J3206" s="281" t="s">
        <v>260</v>
      </c>
      <c r="K3206" s="281">
        <v>267</v>
      </c>
      <c r="L3206" s="281" t="s">
        <v>328</v>
      </c>
      <c r="M3206" s="281">
        <v>2041</v>
      </c>
      <c r="N3206" s="281" t="s">
        <v>328</v>
      </c>
      <c r="O3206" s="281">
        <v>0</v>
      </c>
      <c r="P3206" s="281" t="s">
        <v>262</v>
      </c>
      <c r="Q3206" s="281">
        <v>0</v>
      </c>
      <c r="S3206" s="281">
        <v>0</v>
      </c>
      <c r="W3206" s="281">
        <v>-20</v>
      </c>
      <c r="X3206" s="281" t="s">
        <v>1574</v>
      </c>
      <c r="AA3206" s="281">
        <v>-10</v>
      </c>
      <c r="AB3206" s="281" t="s">
        <v>1574</v>
      </c>
      <c r="AE3206" s="281" t="s">
        <v>821</v>
      </c>
      <c r="AF3206" s="281" t="s">
        <v>266</v>
      </c>
      <c r="AG3206" s="281" t="s">
        <v>822</v>
      </c>
      <c r="AI3206" s="281" t="s">
        <v>9668</v>
      </c>
      <c r="AN3206" s="303">
        <v>44963</v>
      </c>
      <c r="AP3206" s="284">
        <f t="shared" si="448"/>
        <v>3199</v>
      </c>
      <c r="AQ3206" s="284" t="str">
        <f t="shared" si="449"/>
        <v>小池明子1</v>
      </c>
      <c r="AR3206" s="284" t="str">
        <f t="shared" si="450"/>
        <v>こいけあきこ1</v>
      </c>
      <c r="AS3206" s="284">
        <f t="shared" si="451"/>
        <v>1785142</v>
      </c>
      <c r="AT3206" s="284" t="str">
        <f t="shared" si="444"/>
        <v>小池明子</v>
      </c>
      <c r="AU3206" s="284">
        <f>IF(AT3206="","",COUNTIF(AT$8:AT3206,AT3206))</f>
        <v>1</v>
      </c>
      <c r="AV3206" s="284" t="str">
        <f t="shared" si="445"/>
        <v>こいけあきこ</v>
      </c>
      <c r="AW3206" s="284">
        <f>IF(AV3206="","",COUNTIF(AV$8:AV3206,AV3206))</f>
        <v>1</v>
      </c>
      <c r="AX3206" s="284" t="str">
        <f t="shared" si="443"/>
        <v/>
      </c>
      <c r="AY3206" s="284" t="str">
        <f t="shared" si="446"/>
        <v/>
      </c>
      <c r="AZ3206" s="284" t="str">
        <f t="shared" si="447"/>
        <v/>
      </c>
    </row>
    <row r="3207" spans="1:52" ht="18" customHeight="1">
      <c r="A3207" s="281">
        <v>1515913</v>
      </c>
      <c r="B3207" s="281" t="s">
        <v>2878</v>
      </c>
      <c r="C3207" s="281" t="s">
        <v>9669</v>
      </c>
      <c r="D3207" s="281" t="s">
        <v>1922</v>
      </c>
      <c r="E3207" s="281" t="s">
        <v>5179</v>
      </c>
      <c r="F3207" s="281">
        <v>2</v>
      </c>
      <c r="G3207" s="281" t="s">
        <v>282</v>
      </c>
      <c r="H3207" s="303">
        <v>32669</v>
      </c>
      <c r="I3207" s="281">
        <v>24</v>
      </c>
      <c r="J3207" s="281" t="s">
        <v>260</v>
      </c>
      <c r="K3207" s="281">
        <v>276</v>
      </c>
      <c r="L3207" s="281" t="s">
        <v>742</v>
      </c>
      <c r="M3207" s="281">
        <v>2087</v>
      </c>
      <c r="N3207" s="281" t="s">
        <v>742</v>
      </c>
      <c r="O3207" s="281">
        <v>0</v>
      </c>
      <c r="P3207" s="281" t="s">
        <v>262</v>
      </c>
      <c r="Q3207" s="281">
        <v>0</v>
      </c>
      <c r="S3207" s="281">
        <v>0</v>
      </c>
      <c r="W3207" s="281">
        <v>-20</v>
      </c>
      <c r="X3207" s="281" t="s">
        <v>1574</v>
      </c>
      <c r="AA3207" s="281">
        <v>-10</v>
      </c>
      <c r="AB3207" s="281" t="s">
        <v>1574</v>
      </c>
      <c r="AE3207" s="281" t="s">
        <v>2880</v>
      </c>
      <c r="AF3207" s="281" t="s">
        <v>266</v>
      </c>
      <c r="AG3207" s="281" t="s">
        <v>2881</v>
      </c>
      <c r="AH3207" s="281" t="s">
        <v>2882</v>
      </c>
      <c r="AI3207" s="281" t="s">
        <v>9670</v>
      </c>
      <c r="AN3207" s="303">
        <v>41861</v>
      </c>
      <c r="AP3207" s="284">
        <f t="shared" si="448"/>
        <v>3200</v>
      </c>
      <c r="AQ3207" s="284" t="str">
        <f t="shared" si="449"/>
        <v>本道沙也加1</v>
      </c>
      <c r="AR3207" s="284" t="str">
        <f t="shared" si="450"/>
        <v>ほんどうさやか1</v>
      </c>
      <c r="AS3207" s="284">
        <f t="shared" si="451"/>
        <v>1515913</v>
      </c>
      <c r="AT3207" s="284" t="str">
        <f t="shared" si="444"/>
        <v>本道沙也加</v>
      </c>
      <c r="AU3207" s="284">
        <f>IF(AT3207="","",COUNTIF(AT$8:AT3207,AT3207))</f>
        <v>1</v>
      </c>
      <c r="AV3207" s="284" t="str">
        <f t="shared" si="445"/>
        <v>ほんどうさやか</v>
      </c>
      <c r="AW3207" s="284">
        <f>IF(AV3207="","",COUNTIF(AV$8:AV3207,AV3207))</f>
        <v>1</v>
      </c>
      <c r="AX3207" s="284" t="str">
        <f t="shared" si="443"/>
        <v/>
      </c>
      <c r="AY3207" s="284" t="str">
        <f t="shared" si="446"/>
        <v/>
      </c>
      <c r="AZ3207" s="284" t="str">
        <f t="shared" si="447"/>
        <v/>
      </c>
    </row>
    <row r="3208" spans="1:52" ht="18" customHeight="1">
      <c r="A3208" s="281">
        <v>1737246</v>
      </c>
      <c r="B3208" s="281" t="s">
        <v>766</v>
      </c>
      <c r="C3208" s="281" t="s">
        <v>9671</v>
      </c>
      <c r="D3208" s="281" t="s">
        <v>768</v>
      </c>
      <c r="E3208" s="281" t="s">
        <v>3772</v>
      </c>
      <c r="F3208" s="281">
        <v>1</v>
      </c>
      <c r="G3208" s="281" t="s">
        <v>259</v>
      </c>
      <c r="H3208" s="303">
        <v>33137</v>
      </c>
      <c r="I3208" s="281">
        <v>24</v>
      </c>
      <c r="J3208" s="281" t="s">
        <v>260</v>
      </c>
      <c r="K3208" s="281">
        <v>275</v>
      </c>
      <c r="L3208" s="281" t="s">
        <v>273</v>
      </c>
      <c r="M3208" s="281">
        <v>2084</v>
      </c>
      <c r="N3208" s="281" t="s">
        <v>4454</v>
      </c>
      <c r="O3208" s="281">
        <v>1</v>
      </c>
      <c r="P3208" s="281" t="s">
        <v>11177</v>
      </c>
      <c r="Q3208" s="281">
        <v>0</v>
      </c>
      <c r="S3208" s="281">
        <v>0</v>
      </c>
      <c r="W3208" s="281">
        <v>-20</v>
      </c>
      <c r="X3208" s="281" t="s">
        <v>1574</v>
      </c>
      <c r="AA3208" s="281">
        <v>-10</v>
      </c>
      <c r="AB3208" s="281" t="s">
        <v>1574</v>
      </c>
      <c r="AE3208" s="281" t="s">
        <v>2514</v>
      </c>
      <c r="AF3208" s="281" t="s">
        <v>266</v>
      </c>
      <c r="AG3208" s="281" t="s">
        <v>2515</v>
      </c>
      <c r="AH3208" s="281" t="s">
        <v>2516</v>
      </c>
      <c r="AI3208" s="281" t="s">
        <v>2517</v>
      </c>
      <c r="AN3208" s="303">
        <v>44362</v>
      </c>
      <c r="AP3208" s="284">
        <f t="shared" si="448"/>
        <v>3201</v>
      </c>
      <c r="AQ3208" s="284" t="str">
        <f t="shared" si="449"/>
        <v>山口哲司1</v>
      </c>
      <c r="AR3208" s="284" t="str">
        <f t="shared" si="450"/>
        <v>やまぐちてつじ1</v>
      </c>
      <c r="AS3208" s="284">
        <f t="shared" si="451"/>
        <v>1737246</v>
      </c>
      <c r="AT3208" s="284" t="str">
        <f t="shared" si="444"/>
        <v>山口哲司</v>
      </c>
      <c r="AU3208" s="284">
        <f>IF(AT3208="","",COUNTIF(AT$8:AT3208,AT3208))</f>
        <v>1</v>
      </c>
      <c r="AV3208" s="284" t="str">
        <f t="shared" si="445"/>
        <v>やまぐちてつじ</v>
      </c>
      <c r="AW3208" s="284">
        <f>IF(AV3208="","",COUNTIF(AV$8:AV3208,AV3208))</f>
        <v>1</v>
      </c>
      <c r="AX3208" s="284" t="str">
        <f t="shared" ref="AX3208:AX3271" si="452">IFERROR(VLOOKUP(AS3208,$BA$11:$BA$38,1,FALSE),"")</f>
        <v/>
      </c>
      <c r="AY3208" s="284" t="str">
        <f t="shared" si="446"/>
        <v/>
      </c>
      <c r="AZ3208" s="284" t="str">
        <f t="shared" si="447"/>
        <v/>
      </c>
    </row>
    <row r="3209" spans="1:52" ht="18" customHeight="1">
      <c r="A3209" s="281">
        <v>1284823</v>
      </c>
      <c r="B3209" s="281" t="s">
        <v>9672</v>
      </c>
      <c r="C3209" s="281" t="s">
        <v>9673</v>
      </c>
      <c r="D3209" s="281" t="s">
        <v>9674</v>
      </c>
      <c r="E3209" s="281" t="s">
        <v>9675</v>
      </c>
      <c r="F3209" s="281">
        <v>2</v>
      </c>
      <c r="G3209" s="281" t="s">
        <v>282</v>
      </c>
      <c r="H3209" s="303">
        <v>33820</v>
      </c>
      <c r="I3209" s="281">
        <v>24</v>
      </c>
      <c r="J3209" s="281" t="s">
        <v>260</v>
      </c>
      <c r="K3209" s="281">
        <v>278</v>
      </c>
      <c r="L3209" s="281" t="s">
        <v>445</v>
      </c>
      <c r="M3209" s="281">
        <v>2092</v>
      </c>
      <c r="N3209" s="281" t="s">
        <v>9676</v>
      </c>
      <c r="O3209" s="281">
        <v>2</v>
      </c>
      <c r="P3209" s="281" t="s">
        <v>303</v>
      </c>
      <c r="Q3209" s="281">
        <v>0</v>
      </c>
      <c r="S3209" s="281">
        <v>0</v>
      </c>
      <c r="V3209" s="281">
        <v>0</v>
      </c>
      <c r="W3209" s="281">
        <v>-20</v>
      </c>
      <c r="X3209" s="281" t="s">
        <v>1574</v>
      </c>
      <c r="AA3209" s="281">
        <v>-10</v>
      </c>
      <c r="AB3209" s="281" t="s">
        <v>1574</v>
      </c>
      <c r="AE3209" s="281" t="s">
        <v>9104</v>
      </c>
      <c r="AF3209" s="281" t="s">
        <v>266</v>
      </c>
      <c r="AG3209" s="281" t="s">
        <v>9105</v>
      </c>
      <c r="AI3209" s="281" t="s">
        <v>9106</v>
      </c>
      <c r="AN3209" s="303">
        <v>39684</v>
      </c>
      <c r="AP3209" s="284">
        <f t="shared" si="448"/>
        <v>3202</v>
      </c>
      <c r="AQ3209" s="284" t="str">
        <f t="shared" si="449"/>
        <v>東出珠里那1</v>
      </c>
      <c r="AR3209" s="284" t="str">
        <f t="shared" si="450"/>
        <v>ひがしでじゅりな1</v>
      </c>
      <c r="AS3209" s="284">
        <f t="shared" si="451"/>
        <v>1284823</v>
      </c>
      <c r="AT3209" s="284" t="str">
        <f t="shared" si="444"/>
        <v>東出珠里那</v>
      </c>
      <c r="AU3209" s="284">
        <f>IF(AT3209="","",COUNTIF(AT$8:AT3209,AT3209))</f>
        <v>1</v>
      </c>
      <c r="AV3209" s="284" t="str">
        <f t="shared" si="445"/>
        <v>ひがしでじゅりな</v>
      </c>
      <c r="AW3209" s="284">
        <f>IF(AV3209="","",COUNTIF(AV$8:AV3209,AV3209))</f>
        <v>1</v>
      </c>
      <c r="AX3209" s="284" t="str">
        <f t="shared" si="452"/>
        <v/>
      </c>
      <c r="AY3209" s="284" t="str">
        <f t="shared" si="446"/>
        <v/>
      </c>
      <c r="AZ3209" s="284" t="str">
        <f t="shared" si="447"/>
        <v/>
      </c>
    </row>
    <row r="3210" spans="1:52" ht="18" customHeight="1">
      <c r="A3210" s="281">
        <v>1284838</v>
      </c>
      <c r="B3210" s="281" t="s">
        <v>269</v>
      </c>
      <c r="C3210" s="281" t="s">
        <v>9677</v>
      </c>
      <c r="D3210" s="281" t="s">
        <v>271</v>
      </c>
      <c r="E3210" s="281" t="s">
        <v>9678</v>
      </c>
      <c r="F3210" s="281">
        <v>1</v>
      </c>
      <c r="G3210" s="281" t="s">
        <v>259</v>
      </c>
      <c r="H3210" s="303">
        <v>33841</v>
      </c>
      <c r="I3210" s="281">
        <v>24</v>
      </c>
      <c r="J3210" s="281" t="s">
        <v>260</v>
      </c>
      <c r="K3210" s="281">
        <v>278</v>
      </c>
      <c r="L3210" s="281" t="s">
        <v>445</v>
      </c>
      <c r="M3210" s="281">
        <v>2092</v>
      </c>
      <c r="N3210" s="281" t="s">
        <v>9676</v>
      </c>
      <c r="O3210" s="281">
        <v>2</v>
      </c>
      <c r="P3210" s="281" t="s">
        <v>303</v>
      </c>
      <c r="Q3210" s="281">
        <v>0</v>
      </c>
      <c r="S3210" s="281">
        <v>0</v>
      </c>
      <c r="V3210" s="281">
        <v>0</v>
      </c>
      <c r="W3210" s="281">
        <v>-20</v>
      </c>
      <c r="X3210" s="281" t="s">
        <v>1574</v>
      </c>
      <c r="AA3210" s="281">
        <v>-10</v>
      </c>
      <c r="AB3210" s="281" t="s">
        <v>1574</v>
      </c>
      <c r="AE3210" s="281" t="s">
        <v>9104</v>
      </c>
      <c r="AF3210" s="281" t="s">
        <v>266</v>
      </c>
      <c r="AG3210" s="281" t="s">
        <v>9105</v>
      </c>
      <c r="AI3210" s="281" t="s">
        <v>9106</v>
      </c>
      <c r="AN3210" s="303">
        <v>39684</v>
      </c>
      <c r="AP3210" s="284">
        <f t="shared" si="448"/>
        <v>3203</v>
      </c>
      <c r="AQ3210" s="284" t="str">
        <f t="shared" si="449"/>
        <v>杉田大峰1</v>
      </c>
      <c r="AR3210" s="284" t="str">
        <f t="shared" si="450"/>
        <v>すぎたひろたか1</v>
      </c>
      <c r="AS3210" s="284">
        <f t="shared" si="451"/>
        <v>1284838</v>
      </c>
      <c r="AT3210" s="284" t="str">
        <f t="shared" ref="AT3210:AT3273" si="453">B3210&amp;C3210</f>
        <v>杉田大峰</v>
      </c>
      <c r="AU3210" s="284">
        <f>IF(AT3210="","",COUNTIF(AT$8:AT3210,AT3210))</f>
        <v>1</v>
      </c>
      <c r="AV3210" s="284" t="str">
        <f t="shared" ref="AV3210:AV3273" si="454">D3210&amp;E3210</f>
        <v>すぎたひろたか</v>
      </c>
      <c r="AW3210" s="284">
        <f>IF(AV3210="","",COUNTIF(AV$8:AV3210,AV3210))</f>
        <v>1</v>
      </c>
      <c r="AX3210" s="284" t="str">
        <f t="shared" si="452"/>
        <v/>
      </c>
      <c r="AY3210" s="284" t="str">
        <f t="shared" ref="AY3210:AY3273" si="455">IF(AX3210="","",VLOOKUP(AS3210,$BA$11:$BC$38,2,FALSE))</f>
        <v/>
      </c>
      <c r="AZ3210" s="284" t="str">
        <f t="shared" ref="AZ3210:AZ3273" si="456">IF(AX3210="","",VLOOKUP(AS3210,$BA$11:$BC$38,3,FALSE))</f>
        <v/>
      </c>
    </row>
    <row r="3211" spans="1:52" ht="18" customHeight="1">
      <c r="A3211" s="281">
        <v>1764257</v>
      </c>
      <c r="B3211" s="281" t="s">
        <v>278</v>
      </c>
      <c r="C3211" s="281" t="s">
        <v>9679</v>
      </c>
      <c r="D3211" s="281" t="s">
        <v>280</v>
      </c>
      <c r="E3211" s="281" t="s">
        <v>6013</v>
      </c>
      <c r="F3211" s="281">
        <v>1</v>
      </c>
      <c r="G3211" s="281" t="s">
        <v>259</v>
      </c>
      <c r="H3211" s="303">
        <v>34325</v>
      </c>
      <c r="I3211" s="281">
        <v>24</v>
      </c>
      <c r="J3211" s="281" t="s">
        <v>260</v>
      </c>
      <c r="K3211" s="281">
        <v>275</v>
      </c>
      <c r="L3211" s="281" t="s">
        <v>273</v>
      </c>
      <c r="M3211" s="281">
        <v>2084</v>
      </c>
      <c r="N3211" s="281" t="s">
        <v>4454</v>
      </c>
      <c r="O3211" s="281">
        <v>1</v>
      </c>
      <c r="P3211" s="281" t="s">
        <v>11177</v>
      </c>
      <c r="W3211" s="281">
        <v>-20</v>
      </c>
      <c r="X3211" s="281" t="s">
        <v>1574</v>
      </c>
      <c r="AA3211" s="281">
        <v>-10</v>
      </c>
      <c r="AB3211" s="281" t="s">
        <v>1574</v>
      </c>
      <c r="AE3211" s="281" t="s">
        <v>2514</v>
      </c>
      <c r="AF3211" s="281" t="s">
        <v>266</v>
      </c>
      <c r="AG3211" s="281" t="s">
        <v>2515</v>
      </c>
      <c r="AH3211" s="281" t="s">
        <v>2516</v>
      </c>
      <c r="AI3211" s="281" t="s">
        <v>2517</v>
      </c>
      <c r="AN3211" s="303">
        <v>44715</v>
      </c>
      <c r="AP3211" s="284">
        <f t="shared" ref="AP3211:AP3274" si="457">AP3210+1</f>
        <v>3204</v>
      </c>
      <c r="AQ3211" s="284" t="str">
        <f t="shared" ref="AQ3211:AQ3274" si="458">AT3211&amp;AU3211</f>
        <v>竹内優太郎1</v>
      </c>
      <c r="AR3211" s="284" t="str">
        <f t="shared" ref="AR3211:AR3274" si="459">AV3211&amp;AW3211</f>
        <v>たけうちゆうたろう1</v>
      </c>
      <c r="AS3211" s="284">
        <f t="shared" ref="AS3211:AS3274" si="460">A3211</f>
        <v>1764257</v>
      </c>
      <c r="AT3211" s="284" t="str">
        <f t="shared" si="453"/>
        <v>竹内優太郎</v>
      </c>
      <c r="AU3211" s="284">
        <f>IF(AT3211="","",COUNTIF(AT$8:AT3211,AT3211))</f>
        <v>1</v>
      </c>
      <c r="AV3211" s="284" t="str">
        <f t="shared" si="454"/>
        <v>たけうちゆうたろう</v>
      </c>
      <c r="AW3211" s="284">
        <f>IF(AV3211="","",COUNTIF(AV$8:AV3211,AV3211))</f>
        <v>1</v>
      </c>
      <c r="AX3211" s="284" t="str">
        <f t="shared" si="452"/>
        <v/>
      </c>
      <c r="AY3211" s="284" t="str">
        <f t="shared" si="455"/>
        <v/>
      </c>
      <c r="AZ3211" s="284" t="str">
        <f t="shared" si="456"/>
        <v/>
      </c>
    </row>
    <row r="3212" spans="1:52" ht="18" customHeight="1">
      <c r="A3212" s="281">
        <v>1785239</v>
      </c>
      <c r="B3212" s="281" t="s">
        <v>1221</v>
      </c>
      <c r="C3212" s="281" t="s">
        <v>7031</v>
      </c>
      <c r="D3212" s="281" t="s">
        <v>1223</v>
      </c>
      <c r="E3212" s="281" t="s">
        <v>6017</v>
      </c>
      <c r="F3212" s="281">
        <v>2</v>
      </c>
      <c r="G3212" s="281" t="s">
        <v>282</v>
      </c>
      <c r="H3212" s="303">
        <v>34673</v>
      </c>
      <c r="I3212" s="281">
        <v>24</v>
      </c>
      <c r="J3212" s="281" t="s">
        <v>260</v>
      </c>
      <c r="K3212" s="281">
        <v>280</v>
      </c>
      <c r="L3212" s="281" t="s">
        <v>334</v>
      </c>
      <c r="M3212" s="281">
        <v>2121</v>
      </c>
      <c r="N3212" s="281" t="s">
        <v>334</v>
      </c>
      <c r="O3212" s="281">
        <v>0</v>
      </c>
      <c r="P3212" s="281" t="s">
        <v>262</v>
      </c>
      <c r="Q3212" s="281">
        <v>0</v>
      </c>
      <c r="S3212" s="281">
        <v>0</v>
      </c>
      <c r="U3212" s="281" t="s">
        <v>10929</v>
      </c>
      <c r="W3212" s="281">
        <v>-20</v>
      </c>
      <c r="X3212" s="281" t="s">
        <v>1574</v>
      </c>
      <c r="AA3212" s="281">
        <v>-10</v>
      </c>
      <c r="AB3212" s="281" t="s">
        <v>1574</v>
      </c>
      <c r="AE3212" s="281" t="s">
        <v>9680</v>
      </c>
      <c r="AF3212" s="281" t="s">
        <v>266</v>
      </c>
      <c r="AG3212" s="281" t="s">
        <v>9681</v>
      </c>
      <c r="AI3212" s="281" t="s">
        <v>9682</v>
      </c>
      <c r="AN3212" s="303">
        <v>44972</v>
      </c>
      <c r="AP3212" s="284">
        <f t="shared" si="457"/>
        <v>3205</v>
      </c>
      <c r="AQ3212" s="284" t="str">
        <f t="shared" si="458"/>
        <v>木下幸恵1</v>
      </c>
      <c r="AR3212" s="284" t="str">
        <f t="shared" si="459"/>
        <v>きのしたゆきえ1</v>
      </c>
      <c r="AS3212" s="284">
        <f t="shared" si="460"/>
        <v>1785239</v>
      </c>
      <c r="AT3212" s="284" t="str">
        <f t="shared" si="453"/>
        <v>木下幸恵</v>
      </c>
      <c r="AU3212" s="284">
        <f>IF(AT3212="","",COUNTIF(AT$8:AT3212,AT3212))</f>
        <v>1</v>
      </c>
      <c r="AV3212" s="284" t="str">
        <f t="shared" si="454"/>
        <v>きのしたゆきえ</v>
      </c>
      <c r="AW3212" s="284">
        <f>IF(AV3212="","",COUNTIF(AV$8:AV3212,AV3212))</f>
        <v>1</v>
      </c>
      <c r="AX3212" s="284" t="str">
        <f t="shared" si="452"/>
        <v/>
      </c>
      <c r="AY3212" s="284" t="str">
        <f t="shared" si="455"/>
        <v/>
      </c>
      <c r="AZ3212" s="284" t="str">
        <f t="shared" si="456"/>
        <v/>
      </c>
    </row>
    <row r="3213" spans="1:52" ht="18" customHeight="1">
      <c r="A3213" s="281">
        <v>1746435</v>
      </c>
      <c r="B3213" s="281" t="s">
        <v>9683</v>
      </c>
      <c r="C3213" s="281" t="s">
        <v>2999</v>
      </c>
      <c r="D3213" s="281" t="s">
        <v>6081</v>
      </c>
      <c r="E3213" s="281" t="s">
        <v>916</v>
      </c>
      <c r="F3213" s="281">
        <v>2</v>
      </c>
      <c r="G3213" s="281" t="s">
        <v>282</v>
      </c>
      <c r="H3213" s="303">
        <v>34698</v>
      </c>
      <c r="I3213" s="281">
        <v>24</v>
      </c>
      <c r="J3213" s="281" t="s">
        <v>260</v>
      </c>
      <c r="K3213" s="281">
        <v>275</v>
      </c>
      <c r="L3213" s="281" t="s">
        <v>273</v>
      </c>
      <c r="M3213" s="281">
        <v>2082</v>
      </c>
      <c r="N3213" s="281" t="s">
        <v>273</v>
      </c>
      <c r="O3213" s="281">
        <v>0</v>
      </c>
      <c r="P3213" s="281" t="s">
        <v>262</v>
      </c>
      <c r="Q3213" s="281">
        <v>0</v>
      </c>
      <c r="S3213" s="281">
        <v>0</v>
      </c>
      <c r="W3213" s="281">
        <v>-20</v>
      </c>
      <c r="X3213" s="281" t="s">
        <v>1574</v>
      </c>
      <c r="AA3213" s="281">
        <v>-10</v>
      </c>
      <c r="AB3213" s="281" t="s">
        <v>1574</v>
      </c>
      <c r="AE3213" s="281" t="s">
        <v>1568</v>
      </c>
      <c r="AF3213" s="281" t="s">
        <v>266</v>
      </c>
      <c r="AG3213" s="281" t="s">
        <v>9684</v>
      </c>
      <c r="AI3213" s="281" t="s">
        <v>9685</v>
      </c>
      <c r="AN3213" s="303">
        <v>44439</v>
      </c>
      <c r="AP3213" s="284">
        <f t="shared" si="457"/>
        <v>3206</v>
      </c>
      <c r="AQ3213" s="284" t="str">
        <f t="shared" si="458"/>
        <v>黒埼道子1</v>
      </c>
      <c r="AR3213" s="284" t="str">
        <f t="shared" si="459"/>
        <v>くろさきみちこ1</v>
      </c>
      <c r="AS3213" s="284">
        <f t="shared" si="460"/>
        <v>1746435</v>
      </c>
      <c r="AT3213" s="284" t="str">
        <f t="shared" si="453"/>
        <v>黒埼道子</v>
      </c>
      <c r="AU3213" s="284">
        <f>IF(AT3213="","",COUNTIF(AT$8:AT3213,AT3213))</f>
        <v>1</v>
      </c>
      <c r="AV3213" s="284" t="str">
        <f t="shared" si="454"/>
        <v>くろさきみちこ</v>
      </c>
      <c r="AW3213" s="284">
        <f>IF(AV3213="","",COUNTIF(AV$8:AV3213,AV3213))</f>
        <v>1</v>
      </c>
      <c r="AX3213" s="284" t="str">
        <f t="shared" si="452"/>
        <v/>
      </c>
      <c r="AY3213" s="284" t="str">
        <f t="shared" si="455"/>
        <v/>
      </c>
      <c r="AZ3213" s="284" t="str">
        <f t="shared" si="456"/>
        <v/>
      </c>
    </row>
    <row r="3214" spans="1:52" ht="18" customHeight="1">
      <c r="A3214" s="281">
        <v>1444226</v>
      </c>
      <c r="B3214" s="281" t="s">
        <v>9686</v>
      </c>
      <c r="C3214" s="281" t="s">
        <v>7388</v>
      </c>
      <c r="D3214" s="281" t="s">
        <v>9687</v>
      </c>
      <c r="E3214" s="281" t="s">
        <v>7389</v>
      </c>
      <c r="F3214" s="281">
        <v>2</v>
      </c>
      <c r="G3214" s="281" t="s">
        <v>282</v>
      </c>
      <c r="H3214" s="303">
        <v>35290</v>
      </c>
      <c r="I3214" s="281">
        <v>24</v>
      </c>
      <c r="J3214" s="281" t="s">
        <v>260</v>
      </c>
      <c r="K3214" s="281">
        <v>269</v>
      </c>
      <c r="L3214" s="281" t="s">
        <v>378</v>
      </c>
      <c r="M3214" s="281">
        <v>2051</v>
      </c>
      <c r="N3214" s="281" t="s">
        <v>378</v>
      </c>
      <c r="O3214" s="281">
        <v>0</v>
      </c>
      <c r="P3214" s="281" t="s">
        <v>262</v>
      </c>
      <c r="Q3214" s="281">
        <v>0</v>
      </c>
      <c r="S3214" s="281">
        <v>0</v>
      </c>
      <c r="U3214" s="281" t="s">
        <v>379</v>
      </c>
      <c r="W3214" s="281">
        <v>-20</v>
      </c>
      <c r="X3214" s="281" t="s">
        <v>1574</v>
      </c>
      <c r="AA3214" s="281">
        <v>-10</v>
      </c>
      <c r="AB3214" s="281" t="s">
        <v>1574</v>
      </c>
      <c r="AE3214" s="281" t="s">
        <v>729</v>
      </c>
      <c r="AF3214" s="281" t="s">
        <v>266</v>
      </c>
      <c r="AG3214" s="281" t="s">
        <v>9688</v>
      </c>
      <c r="AI3214" s="281" t="s">
        <v>5588</v>
      </c>
      <c r="AN3214" s="303">
        <v>41122</v>
      </c>
      <c r="AP3214" s="284">
        <f t="shared" si="457"/>
        <v>3207</v>
      </c>
      <c r="AQ3214" s="284" t="str">
        <f t="shared" si="458"/>
        <v>庭川葉月1</v>
      </c>
      <c r="AR3214" s="284" t="str">
        <f t="shared" si="459"/>
        <v>にわかわはづき1</v>
      </c>
      <c r="AS3214" s="284">
        <f t="shared" si="460"/>
        <v>1444226</v>
      </c>
      <c r="AT3214" s="284" t="str">
        <f t="shared" si="453"/>
        <v>庭川葉月</v>
      </c>
      <c r="AU3214" s="284">
        <f>IF(AT3214="","",COUNTIF(AT$8:AT3214,AT3214))</f>
        <v>1</v>
      </c>
      <c r="AV3214" s="284" t="str">
        <f t="shared" si="454"/>
        <v>にわかわはづき</v>
      </c>
      <c r="AW3214" s="284">
        <f>IF(AV3214="","",COUNTIF(AV$8:AV3214,AV3214))</f>
        <v>1</v>
      </c>
      <c r="AX3214" s="284" t="str">
        <f t="shared" si="452"/>
        <v/>
      </c>
      <c r="AY3214" s="284" t="str">
        <f t="shared" si="455"/>
        <v/>
      </c>
      <c r="AZ3214" s="284" t="str">
        <f t="shared" si="456"/>
        <v/>
      </c>
    </row>
    <row r="3215" spans="1:52" ht="18" customHeight="1">
      <c r="A3215" s="281">
        <v>1666767</v>
      </c>
      <c r="B3215" s="281" t="s">
        <v>9242</v>
      </c>
      <c r="C3215" s="281" t="s">
        <v>7700</v>
      </c>
      <c r="D3215" s="281" t="s">
        <v>9243</v>
      </c>
      <c r="E3215" s="281" t="s">
        <v>2027</v>
      </c>
      <c r="F3215" s="281">
        <v>1</v>
      </c>
      <c r="G3215" s="281" t="s">
        <v>259</v>
      </c>
      <c r="H3215" s="303">
        <v>35889</v>
      </c>
      <c r="I3215" s="281">
        <v>24</v>
      </c>
      <c r="J3215" s="281" t="s">
        <v>260</v>
      </c>
      <c r="K3215" s="281">
        <v>275</v>
      </c>
      <c r="L3215" s="281" t="s">
        <v>273</v>
      </c>
      <c r="M3215" s="281">
        <v>2084</v>
      </c>
      <c r="N3215" s="281" t="s">
        <v>4454</v>
      </c>
      <c r="O3215" s="281">
        <v>1</v>
      </c>
      <c r="P3215" s="281" t="s">
        <v>11177</v>
      </c>
      <c r="Q3215" s="281">
        <v>0</v>
      </c>
      <c r="S3215" s="281">
        <v>0</v>
      </c>
      <c r="W3215" s="281">
        <v>-20</v>
      </c>
      <c r="X3215" s="281" t="s">
        <v>1574</v>
      </c>
      <c r="AA3215" s="281">
        <v>-10</v>
      </c>
      <c r="AB3215" s="281" t="s">
        <v>1574</v>
      </c>
      <c r="AE3215" s="281" t="s">
        <v>2514</v>
      </c>
      <c r="AF3215" s="281" t="s">
        <v>266</v>
      </c>
      <c r="AG3215" s="281" t="s">
        <v>2515</v>
      </c>
      <c r="AH3215" s="281" t="s">
        <v>2516</v>
      </c>
      <c r="AI3215" s="281" t="s">
        <v>2517</v>
      </c>
      <c r="AN3215" s="303">
        <v>43603</v>
      </c>
      <c r="AP3215" s="284">
        <f t="shared" si="457"/>
        <v>3208</v>
      </c>
      <c r="AQ3215" s="284" t="str">
        <f t="shared" si="458"/>
        <v>岡部拓海1</v>
      </c>
      <c r="AR3215" s="284" t="str">
        <f t="shared" si="459"/>
        <v>おかべたくみ1</v>
      </c>
      <c r="AS3215" s="284">
        <f t="shared" si="460"/>
        <v>1666767</v>
      </c>
      <c r="AT3215" s="284" t="str">
        <f t="shared" si="453"/>
        <v>岡部拓海</v>
      </c>
      <c r="AU3215" s="284">
        <f>IF(AT3215="","",COUNTIF(AT$8:AT3215,AT3215))</f>
        <v>1</v>
      </c>
      <c r="AV3215" s="284" t="str">
        <f t="shared" si="454"/>
        <v>おかべたくみ</v>
      </c>
      <c r="AW3215" s="284">
        <f>IF(AV3215="","",COUNTIF(AV$8:AV3215,AV3215))</f>
        <v>1</v>
      </c>
      <c r="AX3215" s="284" t="str">
        <f t="shared" si="452"/>
        <v/>
      </c>
      <c r="AY3215" s="284" t="str">
        <f t="shared" si="455"/>
        <v/>
      </c>
      <c r="AZ3215" s="284" t="str">
        <f t="shared" si="456"/>
        <v/>
      </c>
    </row>
    <row r="3216" spans="1:52" ht="18" customHeight="1">
      <c r="A3216" s="281">
        <v>1543090</v>
      </c>
      <c r="B3216" s="281" t="s">
        <v>725</v>
      </c>
      <c r="C3216" s="281" t="s">
        <v>9689</v>
      </c>
      <c r="D3216" s="281" t="s">
        <v>727</v>
      </c>
      <c r="E3216" s="281" t="s">
        <v>3181</v>
      </c>
      <c r="F3216" s="281">
        <v>1</v>
      </c>
      <c r="G3216" s="281" t="s">
        <v>259</v>
      </c>
      <c r="H3216" s="303">
        <v>36332</v>
      </c>
      <c r="I3216" s="281">
        <v>24</v>
      </c>
      <c r="J3216" s="281" t="s">
        <v>260</v>
      </c>
      <c r="K3216" s="281">
        <v>278</v>
      </c>
      <c r="L3216" s="281" t="s">
        <v>445</v>
      </c>
      <c r="M3216" s="281">
        <v>2092</v>
      </c>
      <c r="N3216" s="281" t="s">
        <v>9676</v>
      </c>
      <c r="O3216" s="281">
        <v>2</v>
      </c>
      <c r="P3216" s="281" t="s">
        <v>303</v>
      </c>
      <c r="Q3216" s="281">
        <v>0</v>
      </c>
      <c r="S3216" s="281">
        <v>0</v>
      </c>
      <c r="W3216" s="281">
        <v>-20</v>
      </c>
      <c r="X3216" s="281" t="s">
        <v>1574</v>
      </c>
      <c r="AA3216" s="281">
        <v>-10</v>
      </c>
      <c r="AB3216" s="281" t="s">
        <v>1574</v>
      </c>
      <c r="AE3216" s="281" t="s">
        <v>9104</v>
      </c>
      <c r="AF3216" s="281" t="s">
        <v>266</v>
      </c>
      <c r="AG3216" s="281" t="s">
        <v>9105</v>
      </c>
      <c r="AI3216" s="281" t="s">
        <v>9106</v>
      </c>
      <c r="AJ3216" s="281" t="s">
        <v>11656</v>
      </c>
      <c r="AN3216" s="303">
        <v>42167</v>
      </c>
      <c r="AP3216" s="284">
        <f t="shared" si="457"/>
        <v>3209</v>
      </c>
      <c r="AQ3216" s="284" t="str">
        <f t="shared" si="458"/>
        <v>両角祐輝1</v>
      </c>
      <c r="AR3216" s="284" t="str">
        <f t="shared" si="459"/>
        <v>もろずみゆうき1</v>
      </c>
      <c r="AS3216" s="284">
        <f t="shared" si="460"/>
        <v>1543090</v>
      </c>
      <c r="AT3216" s="284" t="str">
        <f t="shared" si="453"/>
        <v>両角祐輝</v>
      </c>
      <c r="AU3216" s="284">
        <f>IF(AT3216="","",COUNTIF(AT$8:AT3216,AT3216))</f>
        <v>1</v>
      </c>
      <c r="AV3216" s="284" t="str">
        <f t="shared" si="454"/>
        <v>もろずみゆうき</v>
      </c>
      <c r="AW3216" s="284">
        <f>IF(AV3216="","",COUNTIF(AV$8:AV3216,AV3216))</f>
        <v>1</v>
      </c>
      <c r="AX3216" s="284" t="str">
        <f t="shared" si="452"/>
        <v/>
      </c>
      <c r="AY3216" s="284" t="str">
        <f t="shared" si="455"/>
        <v/>
      </c>
      <c r="AZ3216" s="284" t="str">
        <f t="shared" si="456"/>
        <v/>
      </c>
    </row>
    <row r="3217" spans="1:52" ht="18" customHeight="1">
      <c r="A3217" s="281">
        <v>1540372</v>
      </c>
      <c r="B3217" s="281" t="s">
        <v>519</v>
      </c>
      <c r="C3217" s="281" t="s">
        <v>9690</v>
      </c>
      <c r="D3217" s="281" t="s">
        <v>521</v>
      </c>
      <c r="E3217" s="281" t="s">
        <v>6109</v>
      </c>
      <c r="F3217" s="281">
        <v>1</v>
      </c>
      <c r="G3217" s="281" t="s">
        <v>259</v>
      </c>
      <c r="H3217" s="303">
        <v>36354</v>
      </c>
      <c r="I3217" s="281">
        <v>24</v>
      </c>
      <c r="J3217" s="281" t="s">
        <v>260</v>
      </c>
      <c r="K3217" s="281">
        <v>269</v>
      </c>
      <c r="L3217" s="281" t="s">
        <v>378</v>
      </c>
      <c r="M3217" s="281">
        <v>2049</v>
      </c>
      <c r="N3217" s="281" t="s">
        <v>5101</v>
      </c>
      <c r="O3217" s="281">
        <v>2</v>
      </c>
      <c r="P3217" s="281" t="s">
        <v>303</v>
      </c>
      <c r="Q3217" s="281">
        <v>0</v>
      </c>
      <c r="S3217" s="281">
        <v>0</v>
      </c>
      <c r="W3217" s="281">
        <v>-20</v>
      </c>
      <c r="X3217" s="281" t="s">
        <v>1574</v>
      </c>
      <c r="AA3217" s="281">
        <v>-10</v>
      </c>
      <c r="AB3217" s="281" t="s">
        <v>1574</v>
      </c>
      <c r="AF3217" s="281" t="s">
        <v>266</v>
      </c>
      <c r="AG3217" s="281" t="s">
        <v>5102</v>
      </c>
      <c r="AI3217" s="281" t="s">
        <v>5103</v>
      </c>
      <c r="AJ3217" s="281" t="s">
        <v>11277</v>
      </c>
      <c r="AN3217" s="303">
        <v>42161</v>
      </c>
      <c r="AP3217" s="284">
        <f t="shared" si="457"/>
        <v>3210</v>
      </c>
      <c r="AQ3217" s="284" t="str">
        <f t="shared" si="458"/>
        <v>宮下侑馬1</v>
      </c>
      <c r="AR3217" s="284" t="str">
        <f t="shared" si="459"/>
        <v>みやしたゆうま1</v>
      </c>
      <c r="AS3217" s="284">
        <f t="shared" si="460"/>
        <v>1540372</v>
      </c>
      <c r="AT3217" s="284" t="str">
        <f t="shared" si="453"/>
        <v>宮下侑馬</v>
      </c>
      <c r="AU3217" s="284">
        <f>IF(AT3217="","",COUNTIF(AT$8:AT3217,AT3217))</f>
        <v>1</v>
      </c>
      <c r="AV3217" s="284" t="str">
        <f t="shared" si="454"/>
        <v>みやしたゆうま</v>
      </c>
      <c r="AW3217" s="284">
        <f>IF(AV3217="","",COUNTIF(AV$8:AV3217,AV3217))</f>
        <v>1</v>
      </c>
      <c r="AX3217" s="284" t="str">
        <f t="shared" si="452"/>
        <v/>
      </c>
      <c r="AY3217" s="284" t="str">
        <f t="shared" si="455"/>
        <v/>
      </c>
      <c r="AZ3217" s="284" t="str">
        <f t="shared" si="456"/>
        <v/>
      </c>
    </row>
    <row r="3218" spans="1:52" ht="18" customHeight="1">
      <c r="A3218" s="281">
        <v>1540364</v>
      </c>
      <c r="B3218" s="281" t="s">
        <v>9691</v>
      </c>
      <c r="C3218" s="281" t="s">
        <v>846</v>
      </c>
      <c r="D3218" s="281" t="s">
        <v>9692</v>
      </c>
      <c r="E3218" s="281" t="s">
        <v>5051</v>
      </c>
      <c r="F3218" s="281">
        <v>1</v>
      </c>
      <c r="G3218" s="281" t="s">
        <v>259</v>
      </c>
      <c r="H3218" s="303">
        <v>36441</v>
      </c>
      <c r="I3218" s="281">
        <v>24</v>
      </c>
      <c r="J3218" s="281" t="s">
        <v>260</v>
      </c>
      <c r="K3218" s="281">
        <v>269</v>
      </c>
      <c r="L3218" s="281" t="s">
        <v>378</v>
      </c>
      <c r="M3218" s="281">
        <v>2049</v>
      </c>
      <c r="N3218" s="281" t="s">
        <v>5101</v>
      </c>
      <c r="O3218" s="281">
        <v>2</v>
      </c>
      <c r="P3218" s="281" t="s">
        <v>303</v>
      </c>
      <c r="Q3218" s="281">
        <v>0</v>
      </c>
      <c r="S3218" s="281">
        <v>0</v>
      </c>
      <c r="W3218" s="281">
        <v>-20</v>
      </c>
      <c r="X3218" s="281" t="s">
        <v>1574</v>
      </c>
      <c r="AA3218" s="281">
        <v>-10</v>
      </c>
      <c r="AB3218" s="281" t="s">
        <v>1574</v>
      </c>
      <c r="AF3218" s="281" t="s">
        <v>266</v>
      </c>
      <c r="AG3218" s="281" t="s">
        <v>5102</v>
      </c>
      <c r="AI3218" s="281" t="s">
        <v>5103</v>
      </c>
      <c r="AJ3218" s="281" t="s">
        <v>11277</v>
      </c>
      <c r="AN3218" s="303">
        <v>42161</v>
      </c>
      <c r="AP3218" s="284">
        <f t="shared" si="457"/>
        <v>3211</v>
      </c>
      <c r="AQ3218" s="284" t="str">
        <f t="shared" si="458"/>
        <v>岩佐健1</v>
      </c>
      <c r="AR3218" s="284" t="str">
        <f t="shared" si="459"/>
        <v>いわさたける1</v>
      </c>
      <c r="AS3218" s="284">
        <f t="shared" si="460"/>
        <v>1540364</v>
      </c>
      <c r="AT3218" s="284" t="str">
        <f t="shared" si="453"/>
        <v>岩佐健</v>
      </c>
      <c r="AU3218" s="284">
        <f>IF(AT3218="","",COUNTIF(AT$8:AT3218,AT3218))</f>
        <v>1</v>
      </c>
      <c r="AV3218" s="284" t="str">
        <f t="shared" si="454"/>
        <v>いわさたける</v>
      </c>
      <c r="AW3218" s="284">
        <f>IF(AV3218="","",COUNTIF(AV$8:AV3218,AV3218))</f>
        <v>1</v>
      </c>
      <c r="AX3218" s="284" t="str">
        <f t="shared" si="452"/>
        <v/>
      </c>
      <c r="AY3218" s="284" t="str">
        <f t="shared" si="455"/>
        <v/>
      </c>
      <c r="AZ3218" s="284" t="str">
        <f t="shared" si="456"/>
        <v/>
      </c>
    </row>
    <row r="3219" spans="1:52" ht="18" customHeight="1">
      <c r="A3219" s="281">
        <v>1540358</v>
      </c>
      <c r="B3219" s="281" t="s">
        <v>9693</v>
      </c>
      <c r="C3219" s="281" t="s">
        <v>9694</v>
      </c>
      <c r="D3219" s="281" t="s">
        <v>9695</v>
      </c>
      <c r="E3219" s="281" t="s">
        <v>3446</v>
      </c>
      <c r="F3219" s="281">
        <v>1</v>
      </c>
      <c r="G3219" s="281" t="s">
        <v>259</v>
      </c>
      <c r="H3219" s="303">
        <v>36548</v>
      </c>
      <c r="I3219" s="281">
        <v>24</v>
      </c>
      <c r="J3219" s="281" t="s">
        <v>260</v>
      </c>
      <c r="K3219" s="281">
        <v>269</v>
      </c>
      <c r="L3219" s="281" t="s">
        <v>378</v>
      </c>
      <c r="M3219" s="281">
        <v>2049</v>
      </c>
      <c r="N3219" s="281" t="s">
        <v>5101</v>
      </c>
      <c r="O3219" s="281">
        <v>2</v>
      </c>
      <c r="P3219" s="281" t="s">
        <v>303</v>
      </c>
      <c r="Q3219" s="281">
        <v>0</v>
      </c>
      <c r="S3219" s="281">
        <v>0</v>
      </c>
      <c r="W3219" s="281">
        <v>-20</v>
      </c>
      <c r="X3219" s="281" t="s">
        <v>1574</v>
      </c>
      <c r="AA3219" s="281">
        <v>-10</v>
      </c>
      <c r="AB3219" s="281" t="s">
        <v>1574</v>
      </c>
      <c r="AF3219" s="281" t="s">
        <v>266</v>
      </c>
      <c r="AG3219" s="281" t="s">
        <v>5102</v>
      </c>
      <c r="AI3219" s="281" t="s">
        <v>5103</v>
      </c>
      <c r="AJ3219" s="281" t="s">
        <v>11277</v>
      </c>
      <c r="AN3219" s="303">
        <v>42161</v>
      </c>
      <c r="AP3219" s="284">
        <f t="shared" si="457"/>
        <v>3212</v>
      </c>
      <c r="AQ3219" s="284" t="str">
        <f t="shared" si="458"/>
        <v>迫間滉太1</v>
      </c>
      <c r="AR3219" s="284" t="str">
        <f t="shared" si="459"/>
        <v>はさまこうた1</v>
      </c>
      <c r="AS3219" s="284">
        <f t="shared" si="460"/>
        <v>1540358</v>
      </c>
      <c r="AT3219" s="284" t="str">
        <f t="shared" si="453"/>
        <v>迫間滉太</v>
      </c>
      <c r="AU3219" s="284">
        <f>IF(AT3219="","",COUNTIF(AT$8:AT3219,AT3219))</f>
        <v>1</v>
      </c>
      <c r="AV3219" s="284" t="str">
        <f t="shared" si="454"/>
        <v>はさまこうた</v>
      </c>
      <c r="AW3219" s="284">
        <f>IF(AV3219="","",COUNTIF(AV$8:AV3219,AV3219))</f>
        <v>1</v>
      </c>
      <c r="AX3219" s="284" t="str">
        <f t="shared" si="452"/>
        <v/>
      </c>
      <c r="AY3219" s="284" t="str">
        <f t="shared" si="455"/>
        <v/>
      </c>
      <c r="AZ3219" s="284" t="str">
        <f t="shared" si="456"/>
        <v/>
      </c>
    </row>
    <row r="3220" spans="1:52" ht="18" customHeight="1">
      <c r="A3220" s="281">
        <v>1676986</v>
      </c>
      <c r="B3220" s="281" t="s">
        <v>766</v>
      </c>
      <c r="C3220" s="281" t="s">
        <v>9696</v>
      </c>
      <c r="D3220" s="281" t="s">
        <v>768</v>
      </c>
      <c r="E3220" s="281" t="s">
        <v>4982</v>
      </c>
      <c r="F3220" s="281">
        <v>1</v>
      </c>
      <c r="G3220" s="281" t="s">
        <v>259</v>
      </c>
      <c r="H3220" s="303">
        <v>36580</v>
      </c>
      <c r="I3220" s="281">
        <v>24</v>
      </c>
      <c r="J3220" s="281" t="s">
        <v>260</v>
      </c>
      <c r="K3220" s="281">
        <v>269</v>
      </c>
      <c r="L3220" s="281" t="s">
        <v>378</v>
      </c>
      <c r="M3220" s="281">
        <v>2052</v>
      </c>
      <c r="N3220" s="281" t="s">
        <v>5079</v>
      </c>
      <c r="O3220" s="281">
        <v>1</v>
      </c>
      <c r="P3220" s="281" t="s">
        <v>11177</v>
      </c>
      <c r="Q3220" s="281">
        <v>0</v>
      </c>
      <c r="S3220" s="281">
        <v>0</v>
      </c>
      <c r="W3220" s="281">
        <v>-20</v>
      </c>
      <c r="X3220" s="281" t="s">
        <v>1574</v>
      </c>
      <c r="AA3220" s="281">
        <v>-10</v>
      </c>
      <c r="AB3220" s="281" t="s">
        <v>1574</v>
      </c>
      <c r="AE3220" s="281" t="s">
        <v>5080</v>
      </c>
      <c r="AF3220" s="281" t="s">
        <v>266</v>
      </c>
      <c r="AG3220" s="281" t="s">
        <v>5081</v>
      </c>
      <c r="AH3220" s="281" t="s">
        <v>5079</v>
      </c>
      <c r="AI3220" s="281" t="s">
        <v>5082</v>
      </c>
      <c r="AN3220" s="303">
        <v>43634</v>
      </c>
      <c r="AP3220" s="284">
        <f t="shared" si="457"/>
        <v>3213</v>
      </c>
      <c r="AQ3220" s="284" t="str">
        <f t="shared" si="458"/>
        <v>山口恵顧1</v>
      </c>
      <c r="AR3220" s="284" t="str">
        <f t="shared" si="459"/>
        <v>やまぐちけいご1</v>
      </c>
      <c r="AS3220" s="284">
        <f t="shared" si="460"/>
        <v>1676986</v>
      </c>
      <c r="AT3220" s="284" t="str">
        <f t="shared" si="453"/>
        <v>山口恵顧</v>
      </c>
      <c r="AU3220" s="284">
        <f>IF(AT3220="","",COUNTIF(AT$8:AT3220,AT3220))</f>
        <v>1</v>
      </c>
      <c r="AV3220" s="284" t="str">
        <f t="shared" si="454"/>
        <v>やまぐちけいご</v>
      </c>
      <c r="AW3220" s="284">
        <f>IF(AV3220="","",COUNTIF(AV$8:AV3220,AV3220))</f>
        <v>1</v>
      </c>
      <c r="AX3220" s="284" t="str">
        <f t="shared" si="452"/>
        <v/>
      </c>
      <c r="AY3220" s="284" t="str">
        <f t="shared" si="455"/>
        <v/>
      </c>
      <c r="AZ3220" s="284" t="str">
        <f t="shared" si="456"/>
        <v/>
      </c>
    </row>
    <row r="3221" spans="1:52" ht="18" customHeight="1">
      <c r="A3221" s="281">
        <v>1676988</v>
      </c>
      <c r="B3221" s="281" t="s">
        <v>2017</v>
      </c>
      <c r="C3221" s="281" t="s">
        <v>9697</v>
      </c>
      <c r="D3221" s="281" t="s">
        <v>320</v>
      </c>
      <c r="E3221" s="281" t="s">
        <v>6015</v>
      </c>
      <c r="F3221" s="281">
        <v>1</v>
      </c>
      <c r="G3221" s="281" t="s">
        <v>259</v>
      </c>
      <c r="H3221" s="303">
        <v>36780</v>
      </c>
      <c r="I3221" s="281">
        <v>24</v>
      </c>
      <c r="J3221" s="281" t="s">
        <v>260</v>
      </c>
      <c r="K3221" s="281">
        <v>269</v>
      </c>
      <c r="L3221" s="281" t="s">
        <v>378</v>
      </c>
      <c r="M3221" s="281">
        <v>2052</v>
      </c>
      <c r="N3221" s="281" t="s">
        <v>5079</v>
      </c>
      <c r="O3221" s="281">
        <v>1</v>
      </c>
      <c r="P3221" s="281" t="s">
        <v>11177</v>
      </c>
      <c r="Q3221" s="281">
        <v>0</v>
      </c>
      <c r="S3221" s="281">
        <v>0</v>
      </c>
      <c r="W3221" s="281">
        <v>-20</v>
      </c>
      <c r="X3221" s="281" t="s">
        <v>1574</v>
      </c>
      <c r="AA3221" s="281">
        <v>-10</v>
      </c>
      <c r="AB3221" s="281" t="s">
        <v>1574</v>
      </c>
      <c r="AE3221" s="281" t="s">
        <v>5080</v>
      </c>
      <c r="AF3221" s="281" t="s">
        <v>266</v>
      </c>
      <c r="AG3221" s="281" t="s">
        <v>5081</v>
      </c>
      <c r="AH3221" s="281" t="s">
        <v>5079</v>
      </c>
      <c r="AI3221" s="281" t="s">
        <v>5082</v>
      </c>
      <c r="AN3221" s="303">
        <v>43634</v>
      </c>
      <c r="AP3221" s="284">
        <f t="shared" si="457"/>
        <v>3214</v>
      </c>
      <c r="AQ3221" s="284" t="str">
        <f t="shared" si="458"/>
        <v>小澤大紀1</v>
      </c>
      <c r="AR3221" s="284" t="str">
        <f t="shared" si="459"/>
        <v>おざわだいき1</v>
      </c>
      <c r="AS3221" s="284">
        <f t="shared" si="460"/>
        <v>1676988</v>
      </c>
      <c r="AT3221" s="284" t="str">
        <f t="shared" si="453"/>
        <v>小澤大紀</v>
      </c>
      <c r="AU3221" s="284">
        <f>IF(AT3221="","",COUNTIF(AT$8:AT3221,AT3221))</f>
        <v>1</v>
      </c>
      <c r="AV3221" s="284" t="str">
        <f t="shared" si="454"/>
        <v>おざわだいき</v>
      </c>
      <c r="AW3221" s="284">
        <f>IF(AV3221="","",COUNTIF(AV$8:AV3221,AV3221))</f>
        <v>1</v>
      </c>
      <c r="AX3221" s="284" t="str">
        <f t="shared" si="452"/>
        <v/>
      </c>
      <c r="AY3221" s="284" t="str">
        <f t="shared" si="455"/>
        <v/>
      </c>
      <c r="AZ3221" s="284" t="str">
        <f t="shared" si="456"/>
        <v/>
      </c>
    </row>
    <row r="3222" spans="1:52" ht="18" customHeight="1">
      <c r="A3222" s="281">
        <v>1770967</v>
      </c>
      <c r="B3222" s="281" t="s">
        <v>9698</v>
      </c>
      <c r="C3222" s="281" t="s">
        <v>9699</v>
      </c>
      <c r="D3222" s="281" t="s">
        <v>9700</v>
      </c>
      <c r="E3222" s="281" t="s">
        <v>9701</v>
      </c>
      <c r="F3222" s="281">
        <v>2</v>
      </c>
      <c r="G3222" s="281" t="s">
        <v>282</v>
      </c>
      <c r="H3222" s="303">
        <v>36829</v>
      </c>
      <c r="I3222" s="281">
        <v>24</v>
      </c>
      <c r="J3222" s="281" t="s">
        <v>260</v>
      </c>
      <c r="K3222" s="281">
        <v>276</v>
      </c>
      <c r="L3222" s="281" t="s">
        <v>742</v>
      </c>
      <c r="M3222" s="281">
        <v>2088</v>
      </c>
      <c r="N3222" s="281" t="s">
        <v>5269</v>
      </c>
      <c r="O3222" s="281">
        <v>1</v>
      </c>
      <c r="P3222" s="281" t="s">
        <v>11177</v>
      </c>
      <c r="Q3222" s="281">
        <v>0</v>
      </c>
      <c r="S3222" s="281">
        <v>0</v>
      </c>
      <c r="W3222" s="281">
        <v>-20</v>
      </c>
      <c r="X3222" s="281" t="s">
        <v>1574</v>
      </c>
      <c r="AA3222" s="281">
        <v>-10</v>
      </c>
      <c r="AB3222" s="281" t="s">
        <v>1574</v>
      </c>
      <c r="AE3222" s="281" t="s">
        <v>3819</v>
      </c>
      <c r="AF3222" s="281" t="s">
        <v>266</v>
      </c>
      <c r="AG3222" s="281" t="s">
        <v>5270</v>
      </c>
      <c r="AH3222" s="281" t="s">
        <v>5271</v>
      </c>
      <c r="AI3222" s="281" t="s">
        <v>9702</v>
      </c>
      <c r="AN3222" s="303">
        <v>44733</v>
      </c>
      <c r="AP3222" s="284">
        <f t="shared" si="457"/>
        <v>3215</v>
      </c>
      <c r="AQ3222" s="284" t="str">
        <f t="shared" si="458"/>
        <v>呂孟謙1</v>
      </c>
      <c r="AR3222" s="284" t="str">
        <f t="shared" si="459"/>
        <v>ろもうけん1</v>
      </c>
      <c r="AS3222" s="284">
        <f t="shared" si="460"/>
        <v>1770967</v>
      </c>
      <c r="AT3222" s="284" t="str">
        <f t="shared" si="453"/>
        <v>呂孟謙</v>
      </c>
      <c r="AU3222" s="284">
        <f>IF(AT3222="","",COUNTIF(AT$8:AT3222,AT3222))</f>
        <v>1</v>
      </c>
      <c r="AV3222" s="284" t="str">
        <f t="shared" si="454"/>
        <v>ろもうけん</v>
      </c>
      <c r="AW3222" s="284">
        <f>IF(AV3222="","",COUNTIF(AV$8:AV3222,AV3222))</f>
        <v>1</v>
      </c>
      <c r="AX3222" s="284" t="str">
        <f t="shared" si="452"/>
        <v/>
      </c>
      <c r="AY3222" s="284" t="str">
        <f t="shared" si="455"/>
        <v/>
      </c>
      <c r="AZ3222" s="284" t="str">
        <f t="shared" si="456"/>
        <v/>
      </c>
    </row>
    <row r="3223" spans="1:52" ht="18" customHeight="1">
      <c r="A3223" s="281">
        <v>1574821</v>
      </c>
      <c r="B3223" s="281" t="s">
        <v>3513</v>
      </c>
      <c r="C3223" s="281" t="s">
        <v>9703</v>
      </c>
      <c r="D3223" s="281" t="s">
        <v>2520</v>
      </c>
      <c r="E3223" s="281" t="s">
        <v>9704</v>
      </c>
      <c r="F3223" s="281">
        <v>1</v>
      </c>
      <c r="G3223" s="281" t="s">
        <v>259</v>
      </c>
      <c r="H3223" s="303">
        <v>36875</v>
      </c>
      <c r="I3223" s="281">
        <v>24</v>
      </c>
      <c r="J3223" s="281" t="s">
        <v>260</v>
      </c>
      <c r="K3223" s="281">
        <v>275</v>
      </c>
      <c r="L3223" s="281" t="s">
        <v>273</v>
      </c>
      <c r="M3223" s="281">
        <v>4569</v>
      </c>
      <c r="N3223" s="281" t="s">
        <v>5133</v>
      </c>
      <c r="O3223" s="281">
        <v>1</v>
      </c>
      <c r="P3223" s="281" t="s">
        <v>11177</v>
      </c>
      <c r="Q3223" s="281">
        <v>0</v>
      </c>
      <c r="S3223" s="281">
        <v>0</v>
      </c>
      <c r="W3223" s="281">
        <v>-20</v>
      </c>
      <c r="X3223" s="281" t="s">
        <v>1574</v>
      </c>
      <c r="AA3223" s="281">
        <v>-10</v>
      </c>
      <c r="AB3223" s="281" t="s">
        <v>1574</v>
      </c>
      <c r="AE3223" s="281" t="s">
        <v>2145</v>
      </c>
      <c r="AF3223" s="281" t="s">
        <v>266</v>
      </c>
      <c r="AG3223" s="281" t="s">
        <v>9705</v>
      </c>
      <c r="AI3223" s="281" t="s">
        <v>9706</v>
      </c>
      <c r="AN3223" s="303">
        <v>42526</v>
      </c>
      <c r="AP3223" s="284">
        <f t="shared" si="457"/>
        <v>3216</v>
      </c>
      <c r="AQ3223" s="284" t="str">
        <f t="shared" si="458"/>
        <v>齋藤育1</v>
      </c>
      <c r="AR3223" s="284" t="str">
        <f t="shared" si="459"/>
        <v>さいとうはぐむ1</v>
      </c>
      <c r="AS3223" s="284">
        <f t="shared" si="460"/>
        <v>1574821</v>
      </c>
      <c r="AT3223" s="284" t="str">
        <f t="shared" si="453"/>
        <v>齋藤育</v>
      </c>
      <c r="AU3223" s="284">
        <f>IF(AT3223="","",COUNTIF(AT$8:AT3223,AT3223))</f>
        <v>1</v>
      </c>
      <c r="AV3223" s="284" t="str">
        <f t="shared" si="454"/>
        <v>さいとうはぐむ</v>
      </c>
      <c r="AW3223" s="284">
        <f>IF(AV3223="","",COUNTIF(AV$8:AV3223,AV3223))</f>
        <v>1</v>
      </c>
      <c r="AX3223" s="284" t="str">
        <f t="shared" si="452"/>
        <v/>
      </c>
      <c r="AY3223" s="284" t="str">
        <f t="shared" si="455"/>
        <v/>
      </c>
      <c r="AZ3223" s="284" t="str">
        <f t="shared" si="456"/>
        <v/>
      </c>
    </row>
    <row r="3224" spans="1:52" ht="18" customHeight="1">
      <c r="A3224" s="281">
        <v>1666768</v>
      </c>
      <c r="B3224" s="281" t="s">
        <v>9707</v>
      </c>
      <c r="C3224" s="281" t="s">
        <v>9708</v>
      </c>
      <c r="D3224" s="281" t="s">
        <v>9709</v>
      </c>
      <c r="E3224" s="281" t="s">
        <v>645</v>
      </c>
      <c r="F3224" s="281">
        <v>1</v>
      </c>
      <c r="G3224" s="281" t="s">
        <v>259</v>
      </c>
      <c r="H3224" s="303">
        <v>36878</v>
      </c>
      <c r="I3224" s="281">
        <v>24</v>
      </c>
      <c r="J3224" s="281" t="s">
        <v>260</v>
      </c>
      <c r="K3224" s="281">
        <v>275</v>
      </c>
      <c r="L3224" s="281" t="s">
        <v>273</v>
      </c>
      <c r="M3224" s="281">
        <v>2084</v>
      </c>
      <c r="N3224" s="281" t="s">
        <v>4454</v>
      </c>
      <c r="O3224" s="281">
        <v>1</v>
      </c>
      <c r="P3224" s="281" t="s">
        <v>11177</v>
      </c>
      <c r="Q3224" s="281">
        <v>0</v>
      </c>
      <c r="S3224" s="281">
        <v>0</v>
      </c>
      <c r="W3224" s="281">
        <v>-20</v>
      </c>
      <c r="X3224" s="281" t="s">
        <v>1574</v>
      </c>
      <c r="AA3224" s="281">
        <v>-10</v>
      </c>
      <c r="AB3224" s="281" t="s">
        <v>1574</v>
      </c>
      <c r="AE3224" s="281" t="s">
        <v>2514</v>
      </c>
      <c r="AF3224" s="281" t="s">
        <v>266</v>
      </c>
      <c r="AG3224" s="281" t="s">
        <v>2515</v>
      </c>
      <c r="AH3224" s="281" t="s">
        <v>2516</v>
      </c>
      <c r="AI3224" s="281" t="s">
        <v>2517</v>
      </c>
      <c r="AN3224" s="303">
        <v>43603</v>
      </c>
      <c r="AP3224" s="284">
        <f t="shared" si="457"/>
        <v>3217</v>
      </c>
      <c r="AQ3224" s="284" t="str">
        <f t="shared" si="458"/>
        <v>尾崎拳1</v>
      </c>
      <c r="AR3224" s="284" t="str">
        <f t="shared" si="459"/>
        <v>おざきけん1</v>
      </c>
      <c r="AS3224" s="284">
        <f t="shared" si="460"/>
        <v>1666768</v>
      </c>
      <c r="AT3224" s="284" t="str">
        <f t="shared" si="453"/>
        <v>尾崎拳</v>
      </c>
      <c r="AU3224" s="284">
        <f>IF(AT3224="","",COUNTIF(AT$8:AT3224,AT3224))</f>
        <v>1</v>
      </c>
      <c r="AV3224" s="284" t="str">
        <f t="shared" si="454"/>
        <v>おざきけん</v>
      </c>
      <c r="AW3224" s="284">
        <f>IF(AV3224="","",COUNTIF(AV$8:AV3224,AV3224))</f>
        <v>1</v>
      </c>
      <c r="AX3224" s="284" t="str">
        <f t="shared" si="452"/>
        <v/>
      </c>
      <c r="AY3224" s="284" t="str">
        <f t="shared" si="455"/>
        <v/>
      </c>
      <c r="AZ3224" s="284" t="str">
        <f t="shared" si="456"/>
        <v/>
      </c>
    </row>
    <row r="3225" spans="1:52" ht="18" customHeight="1">
      <c r="A3225" s="281">
        <v>1666766</v>
      </c>
      <c r="B3225" s="281" t="s">
        <v>9710</v>
      </c>
      <c r="C3225" s="281" t="s">
        <v>9711</v>
      </c>
      <c r="D3225" s="281" t="s">
        <v>9712</v>
      </c>
      <c r="E3225" s="281" t="s">
        <v>9713</v>
      </c>
      <c r="F3225" s="281">
        <v>1</v>
      </c>
      <c r="G3225" s="281" t="s">
        <v>259</v>
      </c>
      <c r="H3225" s="303">
        <v>36898</v>
      </c>
      <c r="I3225" s="281">
        <v>24</v>
      </c>
      <c r="J3225" s="281" t="s">
        <v>260</v>
      </c>
      <c r="K3225" s="281">
        <v>275</v>
      </c>
      <c r="L3225" s="281" t="s">
        <v>273</v>
      </c>
      <c r="M3225" s="281">
        <v>2084</v>
      </c>
      <c r="N3225" s="281" t="s">
        <v>4454</v>
      </c>
      <c r="O3225" s="281">
        <v>1</v>
      </c>
      <c r="P3225" s="281" t="s">
        <v>11177</v>
      </c>
      <c r="Q3225" s="281">
        <v>0</v>
      </c>
      <c r="S3225" s="281">
        <v>0</v>
      </c>
      <c r="W3225" s="281">
        <v>-20</v>
      </c>
      <c r="X3225" s="281" t="s">
        <v>1574</v>
      </c>
      <c r="AA3225" s="281">
        <v>-10</v>
      </c>
      <c r="AB3225" s="281" t="s">
        <v>1574</v>
      </c>
      <c r="AE3225" s="281" t="s">
        <v>2514</v>
      </c>
      <c r="AF3225" s="281" t="s">
        <v>266</v>
      </c>
      <c r="AG3225" s="281" t="s">
        <v>2515</v>
      </c>
      <c r="AH3225" s="281" t="s">
        <v>2516</v>
      </c>
      <c r="AI3225" s="281" t="s">
        <v>2517</v>
      </c>
      <c r="AN3225" s="303">
        <v>43603</v>
      </c>
      <c r="AP3225" s="284">
        <f t="shared" si="457"/>
        <v>3218</v>
      </c>
      <c r="AQ3225" s="284" t="str">
        <f t="shared" si="458"/>
        <v>大谷咲之祐1</v>
      </c>
      <c r="AR3225" s="284" t="str">
        <f t="shared" si="459"/>
        <v>おおたにさくのすけ1</v>
      </c>
      <c r="AS3225" s="284">
        <f t="shared" si="460"/>
        <v>1666766</v>
      </c>
      <c r="AT3225" s="284" t="str">
        <f t="shared" si="453"/>
        <v>大谷咲之祐</v>
      </c>
      <c r="AU3225" s="284">
        <f>IF(AT3225="","",COUNTIF(AT$8:AT3225,AT3225))</f>
        <v>1</v>
      </c>
      <c r="AV3225" s="284" t="str">
        <f t="shared" si="454"/>
        <v>おおたにさくのすけ</v>
      </c>
      <c r="AW3225" s="284">
        <f>IF(AV3225="","",COUNTIF(AV$8:AV3225,AV3225))</f>
        <v>1</v>
      </c>
      <c r="AX3225" s="284" t="str">
        <f t="shared" si="452"/>
        <v/>
      </c>
      <c r="AY3225" s="284" t="str">
        <f t="shared" si="455"/>
        <v/>
      </c>
      <c r="AZ3225" s="284" t="str">
        <f t="shared" si="456"/>
        <v/>
      </c>
    </row>
    <row r="3226" spans="1:52" ht="18" customHeight="1">
      <c r="A3226" s="281">
        <v>1720074</v>
      </c>
      <c r="B3226" s="281" t="s">
        <v>519</v>
      </c>
      <c r="C3226" s="281" t="s">
        <v>9714</v>
      </c>
      <c r="D3226" s="281" t="s">
        <v>521</v>
      </c>
      <c r="E3226" s="281" t="s">
        <v>3648</v>
      </c>
      <c r="F3226" s="281">
        <v>2</v>
      </c>
      <c r="G3226" s="281" t="s">
        <v>282</v>
      </c>
      <c r="H3226" s="303">
        <v>36902</v>
      </c>
      <c r="I3226" s="281">
        <v>24</v>
      </c>
      <c r="J3226" s="281" t="s">
        <v>260</v>
      </c>
      <c r="K3226" s="281">
        <v>280</v>
      </c>
      <c r="L3226" s="281" t="s">
        <v>334</v>
      </c>
      <c r="M3226" s="281">
        <v>2121</v>
      </c>
      <c r="N3226" s="281" t="s">
        <v>334</v>
      </c>
      <c r="O3226" s="281">
        <v>0</v>
      </c>
      <c r="P3226" s="281" t="s">
        <v>262</v>
      </c>
      <c r="Q3226" s="281">
        <v>0</v>
      </c>
      <c r="S3226" s="281">
        <v>0</v>
      </c>
      <c r="U3226" s="281" t="s">
        <v>10905</v>
      </c>
      <c r="W3226" s="281">
        <v>-20</v>
      </c>
      <c r="X3226" s="281" t="s">
        <v>1574</v>
      </c>
      <c r="AA3226" s="281">
        <v>-10</v>
      </c>
      <c r="AB3226" s="281" t="s">
        <v>1574</v>
      </c>
      <c r="AE3226" s="281" t="s">
        <v>489</v>
      </c>
      <c r="AF3226" s="281" t="s">
        <v>266</v>
      </c>
      <c r="AG3226" s="281" t="s">
        <v>9715</v>
      </c>
      <c r="AI3226" s="281" t="s">
        <v>9716</v>
      </c>
      <c r="AN3226" s="303">
        <v>44194</v>
      </c>
      <c r="AP3226" s="284">
        <f t="shared" si="457"/>
        <v>3219</v>
      </c>
      <c r="AQ3226" s="284" t="str">
        <f t="shared" si="458"/>
        <v>宮下巴1</v>
      </c>
      <c r="AR3226" s="284" t="str">
        <f t="shared" si="459"/>
        <v>みやしたともえ1</v>
      </c>
      <c r="AS3226" s="284">
        <f t="shared" si="460"/>
        <v>1720074</v>
      </c>
      <c r="AT3226" s="284" t="str">
        <f t="shared" si="453"/>
        <v>宮下巴</v>
      </c>
      <c r="AU3226" s="284">
        <f>IF(AT3226="","",COUNTIF(AT$8:AT3226,AT3226))</f>
        <v>1</v>
      </c>
      <c r="AV3226" s="284" t="str">
        <f t="shared" si="454"/>
        <v>みやしたともえ</v>
      </c>
      <c r="AW3226" s="284">
        <f>IF(AV3226="","",COUNTIF(AV$8:AV3226,AV3226))</f>
        <v>1</v>
      </c>
      <c r="AX3226" s="284" t="str">
        <f t="shared" si="452"/>
        <v/>
      </c>
      <c r="AY3226" s="284" t="str">
        <f t="shared" si="455"/>
        <v/>
      </c>
      <c r="AZ3226" s="284" t="str">
        <f t="shared" si="456"/>
        <v/>
      </c>
    </row>
    <row r="3227" spans="1:52" ht="18" customHeight="1">
      <c r="A3227" s="281">
        <v>1737238</v>
      </c>
      <c r="B3227" s="281" t="s">
        <v>9717</v>
      </c>
      <c r="C3227" s="281" t="s">
        <v>9718</v>
      </c>
      <c r="D3227" s="281" t="s">
        <v>8104</v>
      </c>
      <c r="E3227" s="281" t="s">
        <v>4259</v>
      </c>
      <c r="F3227" s="281">
        <v>2</v>
      </c>
      <c r="G3227" s="281" t="s">
        <v>282</v>
      </c>
      <c r="H3227" s="303">
        <v>36935</v>
      </c>
      <c r="I3227" s="281">
        <v>24</v>
      </c>
      <c r="J3227" s="281" t="s">
        <v>260</v>
      </c>
      <c r="K3227" s="281">
        <v>275</v>
      </c>
      <c r="L3227" s="281" t="s">
        <v>273</v>
      </c>
      <c r="M3227" s="281">
        <v>2084</v>
      </c>
      <c r="N3227" s="281" t="s">
        <v>4454</v>
      </c>
      <c r="O3227" s="281">
        <v>1</v>
      </c>
      <c r="P3227" s="281" t="s">
        <v>11177</v>
      </c>
      <c r="Q3227" s="281">
        <v>0</v>
      </c>
      <c r="S3227" s="281">
        <v>0</v>
      </c>
      <c r="W3227" s="281">
        <v>-20</v>
      </c>
      <c r="X3227" s="281" t="s">
        <v>1574</v>
      </c>
      <c r="AA3227" s="281">
        <v>-10</v>
      </c>
      <c r="AB3227" s="281" t="s">
        <v>1574</v>
      </c>
      <c r="AE3227" s="281" t="s">
        <v>2514</v>
      </c>
      <c r="AF3227" s="281" t="s">
        <v>266</v>
      </c>
      <c r="AG3227" s="281" t="s">
        <v>2515</v>
      </c>
      <c r="AH3227" s="281" t="s">
        <v>2516</v>
      </c>
      <c r="AI3227" s="281" t="s">
        <v>2517</v>
      </c>
      <c r="AN3227" s="303">
        <v>44362</v>
      </c>
      <c r="AP3227" s="284">
        <f t="shared" si="457"/>
        <v>3220</v>
      </c>
      <c r="AQ3227" s="284" t="str">
        <f t="shared" si="458"/>
        <v>貴田有紀1</v>
      </c>
      <c r="AR3227" s="284" t="str">
        <f t="shared" si="459"/>
        <v>きたゆき1</v>
      </c>
      <c r="AS3227" s="284">
        <f t="shared" si="460"/>
        <v>1737238</v>
      </c>
      <c r="AT3227" s="284" t="str">
        <f t="shared" si="453"/>
        <v>貴田有紀</v>
      </c>
      <c r="AU3227" s="284">
        <f>IF(AT3227="","",COUNTIF(AT$8:AT3227,AT3227))</f>
        <v>1</v>
      </c>
      <c r="AV3227" s="284" t="str">
        <f t="shared" si="454"/>
        <v>きたゆき</v>
      </c>
      <c r="AW3227" s="284">
        <f>IF(AV3227="","",COUNTIF(AV$8:AV3227,AV3227))</f>
        <v>1</v>
      </c>
      <c r="AX3227" s="284" t="str">
        <f t="shared" si="452"/>
        <v/>
      </c>
      <c r="AY3227" s="284" t="str">
        <f t="shared" si="455"/>
        <v/>
      </c>
      <c r="AZ3227" s="284" t="str">
        <f t="shared" si="456"/>
        <v/>
      </c>
    </row>
    <row r="3228" spans="1:52" ht="18" customHeight="1">
      <c r="A3228" s="281">
        <v>1740704</v>
      </c>
      <c r="B3228" s="281" t="s">
        <v>773</v>
      </c>
      <c r="C3228" s="281" t="s">
        <v>9719</v>
      </c>
      <c r="D3228" s="281" t="s">
        <v>5714</v>
      </c>
      <c r="E3228" s="281" t="s">
        <v>9720</v>
      </c>
      <c r="F3228" s="281">
        <v>2</v>
      </c>
      <c r="G3228" s="281" t="s">
        <v>282</v>
      </c>
      <c r="H3228" s="303">
        <v>36999</v>
      </c>
      <c r="I3228" s="281">
        <v>24</v>
      </c>
      <c r="J3228" s="281" t="s">
        <v>260</v>
      </c>
      <c r="K3228" s="281">
        <v>276</v>
      </c>
      <c r="L3228" s="281" t="s">
        <v>742</v>
      </c>
      <c r="M3228" s="281">
        <v>2088</v>
      </c>
      <c r="N3228" s="281" t="s">
        <v>5269</v>
      </c>
      <c r="O3228" s="281">
        <v>1</v>
      </c>
      <c r="P3228" s="281" t="s">
        <v>11177</v>
      </c>
      <c r="Q3228" s="281">
        <v>0</v>
      </c>
      <c r="S3228" s="281">
        <v>0</v>
      </c>
      <c r="W3228" s="281">
        <v>-20</v>
      </c>
      <c r="X3228" s="281" t="s">
        <v>1574</v>
      </c>
      <c r="AA3228" s="281">
        <v>-10</v>
      </c>
      <c r="AB3228" s="281" t="s">
        <v>1574</v>
      </c>
      <c r="AE3228" s="281" t="s">
        <v>3819</v>
      </c>
      <c r="AF3228" s="281" t="s">
        <v>266</v>
      </c>
      <c r="AG3228" s="281" t="s">
        <v>5270</v>
      </c>
      <c r="AH3228" s="281" t="s">
        <v>5271</v>
      </c>
      <c r="AI3228" s="281" t="s">
        <v>9721</v>
      </c>
      <c r="AN3228" s="303">
        <v>44381</v>
      </c>
      <c r="AP3228" s="284">
        <f t="shared" si="457"/>
        <v>3221</v>
      </c>
      <c r="AQ3228" s="284" t="str">
        <f t="shared" si="458"/>
        <v>林艾亭1</v>
      </c>
      <c r="AR3228" s="284" t="str">
        <f t="shared" si="459"/>
        <v>りんあいてぃん1</v>
      </c>
      <c r="AS3228" s="284">
        <f t="shared" si="460"/>
        <v>1740704</v>
      </c>
      <c r="AT3228" s="284" t="str">
        <f t="shared" si="453"/>
        <v>林艾亭</v>
      </c>
      <c r="AU3228" s="284">
        <f>IF(AT3228="","",COUNTIF(AT$8:AT3228,AT3228))</f>
        <v>1</v>
      </c>
      <c r="AV3228" s="284" t="str">
        <f t="shared" si="454"/>
        <v>りんあいてぃん</v>
      </c>
      <c r="AW3228" s="284">
        <f>IF(AV3228="","",COUNTIF(AV$8:AV3228,AV3228))</f>
        <v>1</v>
      </c>
      <c r="AX3228" s="284" t="str">
        <f t="shared" si="452"/>
        <v/>
      </c>
      <c r="AY3228" s="284" t="str">
        <f t="shared" si="455"/>
        <v/>
      </c>
      <c r="AZ3228" s="284" t="str">
        <f t="shared" si="456"/>
        <v/>
      </c>
    </row>
    <row r="3229" spans="1:52" ht="18" customHeight="1">
      <c r="A3229" s="281">
        <v>1770965</v>
      </c>
      <c r="B3229" s="281" t="s">
        <v>9722</v>
      </c>
      <c r="C3229" s="281" t="s">
        <v>9723</v>
      </c>
      <c r="D3229" s="281" t="s">
        <v>4560</v>
      </c>
      <c r="E3229" s="281" t="s">
        <v>9724</v>
      </c>
      <c r="F3229" s="281">
        <v>2</v>
      </c>
      <c r="G3229" s="281" t="s">
        <v>282</v>
      </c>
      <c r="H3229" s="303">
        <v>37044</v>
      </c>
      <c r="I3229" s="281">
        <v>24</v>
      </c>
      <c r="J3229" s="281" t="s">
        <v>260</v>
      </c>
      <c r="K3229" s="281">
        <v>276</v>
      </c>
      <c r="L3229" s="281" t="s">
        <v>742</v>
      </c>
      <c r="M3229" s="281">
        <v>2088</v>
      </c>
      <c r="N3229" s="281" t="s">
        <v>5269</v>
      </c>
      <c r="O3229" s="281">
        <v>1</v>
      </c>
      <c r="P3229" s="281" t="s">
        <v>11177</v>
      </c>
      <c r="Q3229" s="281">
        <v>0</v>
      </c>
      <c r="S3229" s="281">
        <v>0</v>
      </c>
      <c r="W3229" s="281">
        <v>-20</v>
      </c>
      <c r="X3229" s="281" t="s">
        <v>1574</v>
      </c>
      <c r="AA3229" s="281">
        <v>-10</v>
      </c>
      <c r="AB3229" s="281" t="s">
        <v>1574</v>
      </c>
      <c r="AE3229" s="281" t="s">
        <v>3819</v>
      </c>
      <c r="AF3229" s="281" t="s">
        <v>266</v>
      </c>
      <c r="AG3229" s="281" t="s">
        <v>5270</v>
      </c>
      <c r="AH3229" s="281" t="s">
        <v>5271</v>
      </c>
      <c r="AI3229" s="281" t="s">
        <v>9725</v>
      </c>
      <c r="AN3229" s="303">
        <v>44733</v>
      </c>
      <c r="AP3229" s="284">
        <f t="shared" si="457"/>
        <v>3222</v>
      </c>
      <c r="AQ3229" s="284" t="str">
        <f t="shared" si="458"/>
        <v>江珮寧1</v>
      </c>
      <c r="AR3229" s="284" t="str">
        <f t="shared" si="459"/>
        <v>こうはいねい1</v>
      </c>
      <c r="AS3229" s="284">
        <f t="shared" si="460"/>
        <v>1770965</v>
      </c>
      <c r="AT3229" s="284" t="str">
        <f t="shared" si="453"/>
        <v>江珮寧</v>
      </c>
      <c r="AU3229" s="284">
        <f>IF(AT3229="","",COUNTIF(AT$8:AT3229,AT3229))</f>
        <v>1</v>
      </c>
      <c r="AV3229" s="284" t="str">
        <f t="shared" si="454"/>
        <v>こうはいねい</v>
      </c>
      <c r="AW3229" s="284">
        <f>IF(AV3229="","",COUNTIF(AV$8:AV3229,AV3229))</f>
        <v>1</v>
      </c>
      <c r="AX3229" s="284" t="str">
        <f t="shared" si="452"/>
        <v/>
      </c>
      <c r="AY3229" s="284" t="str">
        <f t="shared" si="455"/>
        <v/>
      </c>
      <c r="AZ3229" s="284" t="str">
        <f t="shared" si="456"/>
        <v/>
      </c>
    </row>
    <row r="3230" spans="1:52" ht="18" customHeight="1">
      <c r="A3230" s="281">
        <v>1764255</v>
      </c>
      <c r="B3230" s="281" t="s">
        <v>1209</v>
      </c>
      <c r="C3230" s="281" t="s">
        <v>9726</v>
      </c>
      <c r="D3230" s="281" t="s">
        <v>9727</v>
      </c>
      <c r="E3230" s="281" t="s">
        <v>4779</v>
      </c>
      <c r="F3230" s="281">
        <v>2</v>
      </c>
      <c r="G3230" s="281" t="s">
        <v>282</v>
      </c>
      <c r="H3230" s="303">
        <v>37050</v>
      </c>
      <c r="I3230" s="281">
        <v>24</v>
      </c>
      <c r="J3230" s="281" t="s">
        <v>260</v>
      </c>
      <c r="K3230" s="281">
        <v>275</v>
      </c>
      <c r="L3230" s="281" t="s">
        <v>273</v>
      </c>
      <c r="M3230" s="281">
        <v>2084</v>
      </c>
      <c r="N3230" s="281" t="s">
        <v>4454</v>
      </c>
      <c r="O3230" s="281">
        <v>1</v>
      </c>
      <c r="P3230" s="281" t="s">
        <v>11177</v>
      </c>
      <c r="W3230" s="281">
        <v>-20</v>
      </c>
      <c r="X3230" s="281" t="s">
        <v>1574</v>
      </c>
      <c r="AA3230" s="281">
        <v>-10</v>
      </c>
      <c r="AB3230" s="281" t="s">
        <v>1574</v>
      </c>
      <c r="AE3230" s="281" t="s">
        <v>2514</v>
      </c>
      <c r="AF3230" s="281" t="s">
        <v>266</v>
      </c>
      <c r="AG3230" s="281" t="s">
        <v>2515</v>
      </c>
      <c r="AH3230" s="281" t="s">
        <v>2516</v>
      </c>
      <c r="AI3230" s="281" t="s">
        <v>2517</v>
      </c>
      <c r="AN3230" s="303">
        <v>44715</v>
      </c>
      <c r="AP3230" s="284">
        <f t="shared" si="457"/>
        <v>3223</v>
      </c>
      <c r="AQ3230" s="284" t="str">
        <f t="shared" si="458"/>
        <v>萩原奈々実1</v>
      </c>
      <c r="AR3230" s="284" t="str">
        <f t="shared" si="459"/>
        <v>おぎはらななみ1</v>
      </c>
      <c r="AS3230" s="284">
        <f t="shared" si="460"/>
        <v>1764255</v>
      </c>
      <c r="AT3230" s="284" t="str">
        <f t="shared" si="453"/>
        <v>萩原奈々実</v>
      </c>
      <c r="AU3230" s="284">
        <f>IF(AT3230="","",COUNTIF(AT$8:AT3230,AT3230))</f>
        <v>1</v>
      </c>
      <c r="AV3230" s="284" t="str">
        <f t="shared" si="454"/>
        <v>おぎはらななみ</v>
      </c>
      <c r="AW3230" s="284">
        <f>IF(AV3230="","",COUNTIF(AV$8:AV3230,AV3230))</f>
        <v>1</v>
      </c>
      <c r="AX3230" s="284" t="str">
        <f t="shared" si="452"/>
        <v/>
      </c>
      <c r="AY3230" s="284" t="str">
        <f t="shared" si="455"/>
        <v/>
      </c>
      <c r="AZ3230" s="284" t="str">
        <f t="shared" si="456"/>
        <v/>
      </c>
    </row>
    <row r="3231" spans="1:52" ht="18" customHeight="1">
      <c r="A3231" s="281">
        <v>1612749</v>
      </c>
      <c r="B3231" s="281" t="s">
        <v>635</v>
      </c>
      <c r="C3231" s="281" t="s">
        <v>9728</v>
      </c>
      <c r="D3231" s="281" t="s">
        <v>637</v>
      </c>
      <c r="E3231" s="281" t="s">
        <v>9729</v>
      </c>
      <c r="F3231" s="281">
        <v>1</v>
      </c>
      <c r="G3231" s="281" t="s">
        <v>259</v>
      </c>
      <c r="H3231" s="303">
        <v>37085</v>
      </c>
      <c r="I3231" s="281">
        <v>24</v>
      </c>
      <c r="J3231" s="281" t="s">
        <v>260</v>
      </c>
      <c r="K3231" s="281">
        <v>266</v>
      </c>
      <c r="L3231" s="281" t="s">
        <v>386</v>
      </c>
      <c r="M3231" s="281">
        <v>2022</v>
      </c>
      <c r="N3231" s="281" t="s">
        <v>386</v>
      </c>
      <c r="O3231" s="281">
        <v>0</v>
      </c>
      <c r="P3231" s="281" t="s">
        <v>262</v>
      </c>
      <c r="Q3231" s="281">
        <v>0</v>
      </c>
      <c r="S3231" s="281">
        <v>0</v>
      </c>
      <c r="W3231" s="281">
        <v>-20</v>
      </c>
      <c r="X3231" s="281" t="s">
        <v>1574</v>
      </c>
      <c r="AA3231" s="281">
        <v>-10</v>
      </c>
      <c r="AB3231" s="281" t="s">
        <v>1574</v>
      </c>
      <c r="AE3231" s="281" t="s">
        <v>9730</v>
      </c>
      <c r="AF3231" s="281" t="s">
        <v>266</v>
      </c>
      <c r="AG3231" s="281" t="s">
        <v>9731</v>
      </c>
      <c r="AI3231" s="281" t="s">
        <v>9732</v>
      </c>
      <c r="AN3231" s="303">
        <v>42907</v>
      </c>
      <c r="AP3231" s="284">
        <f t="shared" si="457"/>
        <v>3224</v>
      </c>
      <c r="AQ3231" s="284" t="str">
        <f t="shared" si="458"/>
        <v>平澤尚大1</v>
      </c>
      <c r="AR3231" s="284" t="str">
        <f t="shared" si="459"/>
        <v>ひらさわなおひろ1</v>
      </c>
      <c r="AS3231" s="284">
        <f t="shared" si="460"/>
        <v>1612749</v>
      </c>
      <c r="AT3231" s="284" t="str">
        <f t="shared" si="453"/>
        <v>平澤尚大</v>
      </c>
      <c r="AU3231" s="284">
        <f>IF(AT3231="","",COUNTIF(AT$8:AT3231,AT3231))</f>
        <v>1</v>
      </c>
      <c r="AV3231" s="284" t="str">
        <f t="shared" si="454"/>
        <v>ひらさわなおひろ</v>
      </c>
      <c r="AW3231" s="284">
        <f>IF(AV3231="","",COUNTIF(AV$8:AV3231,AV3231))</f>
        <v>1</v>
      </c>
      <c r="AX3231" s="284" t="str">
        <f t="shared" si="452"/>
        <v/>
      </c>
      <c r="AY3231" s="284" t="str">
        <f t="shared" si="455"/>
        <v/>
      </c>
      <c r="AZ3231" s="284" t="str">
        <f t="shared" si="456"/>
        <v/>
      </c>
    </row>
    <row r="3232" spans="1:52" ht="18" customHeight="1">
      <c r="A3232" s="281">
        <v>1737247</v>
      </c>
      <c r="B3232" s="281" t="s">
        <v>1865</v>
      </c>
      <c r="C3232" s="281" t="s">
        <v>9733</v>
      </c>
      <c r="D3232" s="281" t="s">
        <v>1867</v>
      </c>
      <c r="E3232" s="281" t="s">
        <v>3407</v>
      </c>
      <c r="F3232" s="281">
        <v>2</v>
      </c>
      <c r="G3232" s="281" t="s">
        <v>282</v>
      </c>
      <c r="H3232" s="303">
        <v>37156</v>
      </c>
      <c r="I3232" s="281">
        <v>24</v>
      </c>
      <c r="J3232" s="281" t="s">
        <v>260</v>
      </c>
      <c r="K3232" s="281">
        <v>275</v>
      </c>
      <c r="L3232" s="281" t="s">
        <v>273</v>
      </c>
      <c r="M3232" s="281">
        <v>2084</v>
      </c>
      <c r="N3232" s="281" t="s">
        <v>4454</v>
      </c>
      <c r="O3232" s="281">
        <v>1</v>
      </c>
      <c r="P3232" s="281" t="s">
        <v>11177</v>
      </c>
      <c r="Q3232" s="281">
        <v>0</v>
      </c>
      <c r="S3232" s="281">
        <v>0</v>
      </c>
      <c r="W3232" s="281">
        <v>-20</v>
      </c>
      <c r="X3232" s="281" t="s">
        <v>1574</v>
      </c>
      <c r="AA3232" s="281">
        <v>-10</v>
      </c>
      <c r="AB3232" s="281" t="s">
        <v>1574</v>
      </c>
      <c r="AE3232" s="281" t="s">
        <v>2514</v>
      </c>
      <c r="AF3232" s="281" t="s">
        <v>266</v>
      </c>
      <c r="AG3232" s="281" t="s">
        <v>2515</v>
      </c>
      <c r="AH3232" s="281" t="s">
        <v>2516</v>
      </c>
      <c r="AI3232" s="281" t="s">
        <v>2517</v>
      </c>
      <c r="AN3232" s="303">
        <v>44362</v>
      </c>
      <c r="AP3232" s="284">
        <f t="shared" si="457"/>
        <v>3225</v>
      </c>
      <c r="AQ3232" s="284" t="str">
        <f t="shared" si="458"/>
        <v>岡村恵里1</v>
      </c>
      <c r="AR3232" s="284" t="str">
        <f t="shared" si="459"/>
        <v>おかむらえり1</v>
      </c>
      <c r="AS3232" s="284">
        <f t="shared" si="460"/>
        <v>1737247</v>
      </c>
      <c r="AT3232" s="284" t="str">
        <f t="shared" si="453"/>
        <v>岡村恵里</v>
      </c>
      <c r="AU3232" s="284">
        <f>IF(AT3232="","",COUNTIF(AT$8:AT3232,AT3232))</f>
        <v>1</v>
      </c>
      <c r="AV3232" s="284" t="str">
        <f t="shared" si="454"/>
        <v>おかむらえり</v>
      </c>
      <c r="AW3232" s="284">
        <f>IF(AV3232="","",COUNTIF(AV$8:AV3232,AV3232))</f>
        <v>1</v>
      </c>
      <c r="AX3232" s="284" t="str">
        <f t="shared" si="452"/>
        <v/>
      </c>
      <c r="AY3232" s="284" t="str">
        <f t="shared" si="455"/>
        <v/>
      </c>
      <c r="AZ3232" s="284" t="str">
        <f t="shared" si="456"/>
        <v/>
      </c>
    </row>
    <row r="3233" spans="1:52" ht="18" customHeight="1">
      <c r="A3233" s="281">
        <v>1740701</v>
      </c>
      <c r="B3233" s="281" t="s">
        <v>9734</v>
      </c>
      <c r="C3233" s="281" t="s">
        <v>9735</v>
      </c>
      <c r="D3233" s="281" t="s">
        <v>9736</v>
      </c>
      <c r="E3233" s="281" t="s">
        <v>4070</v>
      </c>
      <c r="F3233" s="281">
        <v>1</v>
      </c>
      <c r="G3233" s="281" t="s">
        <v>259</v>
      </c>
      <c r="H3233" s="303">
        <v>37245</v>
      </c>
      <c r="I3233" s="281">
        <v>24</v>
      </c>
      <c r="J3233" s="281" t="s">
        <v>260</v>
      </c>
      <c r="K3233" s="281">
        <v>276</v>
      </c>
      <c r="L3233" s="281" t="s">
        <v>742</v>
      </c>
      <c r="M3233" s="281">
        <v>2088</v>
      </c>
      <c r="N3233" s="281" t="s">
        <v>5269</v>
      </c>
      <c r="O3233" s="281">
        <v>1</v>
      </c>
      <c r="P3233" s="281" t="s">
        <v>11177</v>
      </c>
      <c r="Q3233" s="281">
        <v>0</v>
      </c>
      <c r="S3233" s="281">
        <v>0</v>
      </c>
      <c r="W3233" s="281">
        <v>-20</v>
      </c>
      <c r="X3233" s="281" t="s">
        <v>1574</v>
      </c>
      <c r="AA3233" s="281">
        <v>-10</v>
      </c>
      <c r="AB3233" s="281" t="s">
        <v>1574</v>
      </c>
      <c r="AE3233" s="281" t="s">
        <v>3819</v>
      </c>
      <c r="AF3233" s="281" t="s">
        <v>266</v>
      </c>
      <c r="AG3233" s="281" t="s">
        <v>5270</v>
      </c>
      <c r="AH3233" s="281" t="s">
        <v>5271</v>
      </c>
      <c r="AI3233" s="281" t="s">
        <v>9737</v>
      </c>
      <c r="AN3233" s="303">
        <v>44381</v>
      </c>
      <c r="AP3233" s="284">
        <f t="shared" si="457"/>
        <v>3226</v>
      </c>
      <c r="AQ3233" s="284" t="str">
        <f t="shared" si="458"/>
        <v>上荷佑太1</v>
      </c>
      <c r="AR3233" s="284" t="str">
        <f t="shared" si="459"/>
        <v>うわにゆうた1</v>
      </c>
      <c r="AS3233" s="284">
        <f t="shared" si="460"/>
        <v>1740701</v>
      </c>
      <c r="AT3233" s="284" t="str">
        <f t="shared" si="453"/>
        <v>上荷佑太</v>
      </c>
      <c r="AU3233" s="284">
        <f>IF(AT3233="","",COUNTIF(AT$8:AT3233,AT3233))</f>
        <v>1</v>
      </c>
      <c r="AV3233" s="284" t="str">
        <f t="shared" si="454"/>
        <v>うわにゆうた</v>
      </c>
      <c r="AW3233" s="284">
        <f>IF(AV3233="","",COUNTIF(AV$8:AV3233,AV3233))</f>
        <v>1</v>
      </c>
      <c r="AX3233" s="284" t="str">
        <f t="shared" si="452"/>
        <v/>
      </c>
      <c r="AY3233" s="284" t="str">
        <f t="shared" si="455"/>
        <v/>
      </c>
      <c r="AZ3233" s="284" t="str">
        <f t="shared" si="456"/>
        <v/>
      </c>
    </row>
    <row r="3234" spans="1:52" ht="18" customHeight="1">
      <c r="A3234" s="281">
        <v>1764258</v>
      </c>
      <c r="B3234" s="281" t="s">
        <v>421</v>
      </c>
      <c r="C3234" s="281" t="s">
        <v>7066</v>
      </c>
      <c r="D3234" s="281" t="s">
        <v>423</v>
      </c>
      <c r="E3234" s="281" t="s">
        <v>7067</v>
      </c>
      <c r="F3234" s="281">
        <v>2</v>
      </c>
      <c r="G3234" s="281" t="s">
        <v>282</v>
      </c>
      <c r="H3234" s="303">
        <v>37259</v>
      </c>
      <c r="I3234" s="281">
        <v>24</v>
      </c>
      <c r="J3234" s="281" t="s">
        <v>260</v>
      </c>
      <c r="K3234" s="281">
        <v>275</v>
      </c>
      <c r="L3234" s="281" t="s">
        <v>273</v>
      </c>
      <c r="M3234" s="281">
        <v>2084</v>
      </c>
      <c r="N3234" s="281" t="s">
        <v>4454</v>
      </c>
      <c r="O3234" s="281">
        <v>1</v>
      </c>
      <c r="P3234" s="281" t="s">
        <v>11177</v>
      </c>
      <c r="W3234" s="281">
        <v>-20</v>
      </c>
      <c r="X3234" s="281" t="s">
        <v>1574</v>
      </c>
      <c r="AA3234" s="281">
        <v>-10</v>
      </c>
      <c r="AB3234" s="281" t="s">
        <v>1574</v>
      </c>
      <c r="AE3234" s="281" t="s">
        <v>2514</v>
      </c>
      <c r="AF3234" s="281" t="s">
        <v>266</v>
      </c>
      <c r="AG3234" s="281" t="s">
        <v>2515</v>
      </c>
      <c r="AH3234" s="281" t="s">
        <v>2516</v>
      </c>
      <c r="AI3234" s="281" t="s">
        <v>2517</v>
      </c>
      <c r="AN3234" s="303">
        <v>44715</v>
      </c>
      <c r="AP3234" s="284">
        <f t="shared" si="457"/>
        <v>3227</v>
      </c>
      <c r="AQ3234" s="284" t="str">
        <f t="shared" si="458"/>
        <v>小林琴音1</v>
      </c>
      <c r="AR3234" s="284" t="str">
        <f t="shared" si="459"/>
        <v>こばやしことね1</v>
      </c>
      <c r="AS3234" s="284">
        <f t="shared" si="460"/>
        <v>1764258</v>
      </c>
      <c r="AT3234" s="284" t="str">
        <f t="shared" si="453"/>
        <v>小林琴音</v>
      </c>
      <c r="AU3234" s="284">
        <f>IF(AT3234="","",COUNTIF(AT$8:AT3234,AT3234))</f>
        <v>1</v>
      </c>
      <c r="AV3234" s="284" t="str">
        <f t="shared" si="454"/>
        <v>こばやしことね</v>
      </c>
      <c r="AW3234" s="284">
        <f>IF(AV3234="","",COUNTIF(AV$8:AV3234,AV3234))</f>
        <v>1</v>
      </c>
      <c r="AX3234" s="284" t="str">
        <f t="shared" si="452"/>
        <v/>
      </c>
      <c r="AY3234" s="284" t="str">
        <f t="shared" si="455"/>
        <v/>
      </c>
      <c r="AZ3234" s="284" t="str">
        <f t="shared" si="456"/>
        <v/>
      </c>
    </row>
    <row r="3235" spans="1:52" ht="18" customHeight="1">
      <c r="A3235" s="281">
        <v>1764259</v>
      </c>
      <c r="B3235" s="281" t="s">
        <v>9738</v>
      </c>
      <c r="C3235" s="281" t="s">
        <v>8002</v>
      </c>
      <c r="D3235" s="281" t="s">
        <v>9739</v>
      </c>
      <c r="E3235" s="281" t="s">
        <v>3707</v>
      </c>
      <c r="F3235" s="281">
        <v>2</v>
      </c>
      <c r="G3235" s="281" t="s">
        <v>282</v>
      </c>
      <c r="H3235" s="303">
        <v>37378</v>
      </c>
      <c r="I3235" s="281">
        <v>24</v>
      </c>
      <c r="J3235" s="281" t="s">
        <v>260</v>
      </c>
      <c r="K3235" s="281">
        <v>275</v>
      </c>
      <c r="L3235" s="281" t="s">
        <v>273</v>
      </c>
      <c r="M3235" s="281">
        <v>2084</v>
      </c>
      <c r="N3235" s="281" t="s">
        <v>4454</v>
      </c>
      <c r="O3235" s="281">
        <v>1</v>
      </c>
      <c r="P3235" s="281" t="s">
        <v>11177</v>
      </c>
      <c r="W3235" s="281">
        <v>-20</v>
      </c>
      <c r="X3235" s="281" t="s">
        <v>1574</v>
      </c>
      <c r="AA3235" s="281">
        <v>-10</v>
      </c>
      <c r="AB3235" s="281" t="s">
        <v>1574</v>
      </c>
      <c r="AE3235" s="281" t="s">
        <v>2514</v>
      </c>
      <c r="AF3235" s="281" t="s">
        <v>266</v>
      </c>
      <c r="AG3235" s="281" t="s">
        <v>2515</v>
      </c>
      <c r="AH3235" s="281" t="s">
        <v>2516</v>
      </c>
      <c r="AI3235" s="281" t="s">
        <v>2517</v>
      </c>
      <c r="AN3235" s="303">
        <v>44715</v>
      </c>
      <c r="AP3235" s="284">
        <f t="shared" si="457"/>
        <v>3228</v>
      </c>
      <c r="AQ3235" s="284" t="str">
        <f t="shared" si="458"/>
        <v>辻下茉奈1</v>
      </c>
      <c r="AR3235" s="284" t="str">
        <f t="shared" si="459"/>
        <v>つじしたまな1</v>
      </c>
      <c r="AS3235" s="284">
        <f t="shared" si="460"/>
        <v>1764259</v>
      </c>
      <c r="AT3235" s="284" t="str">
        <f t="shared" si="453"/>
        <v>辻下茉奈</v>
      </c>
      <c r="AU3235" s="284">
        <f>IF(AT3235="","",COUNTIF(AT$8:AT3235,AT3235))</f>
        <v>1</v>
      </c>
      <c r="AV3235" s="284" t="str">
        <f t="shared" si="454"/>
        <v>つじしたまな</v>
      </c>
      <c r="AW3235" s="284">
        <f>IF(AV3235="","",COUNTIF(AV$8:AV3235,AV3235))</f>
        <v>1</v>
      </c>
      <c r="AX3235" s="284" t="str">
        <f t="shared" si="452"/>
        <v/>
      </c>
      <c r="AY3235" s="284" t="str">
        <f t="shared" si="455"/>
        <v/>
      </c>
      <c r="AZ3235" s="284" t="str">
        <f t="shared" si="456"/>
        <v/>
      </c>
    </row>
    <row r="3236" spans="1:52" ht="18" customHeight="1">
      <c r="A3236" s="281">
        <v>1646085</v>
      </c>
      <c r="B3236" s="281" t="s">
        <v>1151</v>
      </c>
      <c r="C3236" s="281" t="s">
        <v>3580</v>
      </c>
      <c r="D3236" s="281" t="s">
        <v>9740</v>
      </c>
      <c r="E3236" s="281" t="s">
        <v>3582</v>
      </c>
      <c r="F3236" s="281">
        <v>2</v>
      </c>
      <c r="G3236" s="281" t="s">
        <v>282</v>
      </c>
      <c r="H3236" s="303">
        <v>37476</v>
      </c>
      <c r="I3236" s="281">
        <v>24</v>
      </c>
      <c r="J3236" s="281" t="s">
        <v>260</v>
      </c>
      <c r="K3236" s="281">
        <v>269</v>
      </c>
      <c r="L3236" s="281" t="s">
        <v>378</v>
      </c>
      <c r="M3236" s="281">
        <v>2052</v>
      </c>
      <c r="N3236" s="281" t="s">
        <v>5079</v>
      </c>
      <c r="O3236" s="281">
        <v>1</v>
      </c>
      <c r="P3236" s="281" t="s">
        <v>11177</v>
      </c>
      <c r="Q3236" s="281">
        <v>0</v>
      </c>
      <c r="S3236" s="281">
        <v>0</v>
      </c>
      <c r="W3236" s="281">
        <v>-20</v>
      </c>
      <c r="X3236" s="281" t="s">
        <v>1574</v>
      </c>
      <c r="AA3236" s="281">
        <v>-10</v>
      </c>
      <c r="AB3236" s="281" t="s">
        <v>1574</v>
      </c>
      <c r="AE3236" s="281" t="s">
        <v>5080</v>
      </c>
      <c r="AF3236" s="281" t="s">
        <v>266</v>
      </c>
      <c r="AG3236" s="281" t="s">
        <v>5081</v>
      </c>
      <c r="AH3236" s="281" t="s">
        <v>5079</v>
      </c>
      <c r="AI3236" s="281" t="s">
        <v>5082</v>
      </c>
      <c r="AN3236" s="303">
        <v>43271</v>
      </c>
      <c r="AP3236" s="284">
        <f t="shared" si="457"/>
        <v>3229</v>
      </c>
      <c r="AQ3236" s="284" t="str">
        <f t="shared" si="458"/>
        <v>中島遥1</v>
      </c>
      <c r="AR3236" s="284" t="str">
        <f t="shared" si="459"/>
        <v>なかしまはるか1</v>
      </c>
      <c r="AS3236" s="284">
        <f t="shared" si="460"/>
        <v>1646085</v>
      </c>
      <c r="AT3236" s="284" t="str">
        <f t="shared" si="453"/>
        <v>中島遥</v>
      </c>
      <c r="AU3236" s="284">
        <f>IF(AT3236="","",COUNTIF(AT$8:AT3236,AT3236))</f>
        <v>1</v>
      </c>
      <c r="AV3236" s="284" t="str">
        <f t="shared" si="454"/>
        <v>なかしまはるか</v>
      </c>
      <c r="AW3236" s="284">
        <f>IF(AV3236="","",COUNTIF(AV$8:AV3236,AV3236))</f>
        <v>1</v>
      </c>
      <c r="AX3236" s="284" t="str">
        <f t="shared" si="452"/>
        <v/>
      </c>
      <c r="AY3236" s="284" t="str">
        <f t="shared" si="455"/>
        <v/>
      </c>
      <c r="AZ3236" s="284" t="str">
        <f t="shared" si="456"/>
        <v/>
      </c>
    </row>
    <row r="3237" spans="1:52" ht="18" customHeight="1">
      <c r="A3237" s="281">
        <v>1737250</v>
      </c>
      <c r="B3237" s="281" t="s">
        <v>9741</v>
      </c>
      <c r="C3237" s="281" t="s">
        <v>8190</v>
      </c>
      <c r="D3237" s="281" t="s">
        <v>9742</v>
      </c>
      <c r="E3237" s="281" t="s">
        <v>6226</v>
      </c>
      <c r="F3237" s="281">
        <v>2</v>
      </c>
      <c r="G3237" s="281" t="s">
        <v>282</v>
      </c>
      <c r="H3237" s="303">
        <v>37544</v>
      </c>
      <c r="I3237" s="281">
        <v>24</v>
      </c>
      <c r="J3237" s="281" t="s">
        <v>260</v>
      </c>
      <c r="K3237" s="281">
        <v>275</v>
      </c>
      <c r="L3237" s="281" t="s">
        <v>273</v>
      </c>
      <c r="M3237" s="281">
        <v>2084</v>
      </c>
      <c r="N3237" s="281" t="s">
        <v>4454</v>
      </c>
      <c r="O3237" s="281">
        <v>1</v>
      </c>
      <c r="P3237" s="281" t="s">
        <v>11177</v>
      </c>
      <c r="Q3237" s="281">
        <v>0</v>
      </c>
      <c r="S3237" s="281">
        <v>0</v>
      </c>
      <c r="W3237" s="281">
        <v>-20</v>
      </c>
      <c r="X3237" s="281" t="s">
        <v>1574</v>
      </c>
      <c r="AA3237" s="281">
        <v>-10</v>
      </c>
      <c r="AB3237" s="281" t="s">
        <v>1574</v>
      </c>
      <c r="AE3237" s="281" t="s">
        <v>2514</v>
      </c>
      <c r="AF3237" s="281" t="s">
        <v>266</v>
      </c>
      <c r="AG3237" s="281" t="s">
        <v>2515</v>
      </c>
      <c r="AH3237" s="281" t="s">
        <v>2516</v>
      </c>
      <c r="AI3237" s="281" t="s">
        <v>2517</v>
      </c>
      <c r="AN3237" s="303">
        <v>44362</v>
      </c>
      <c r="AP3237" s="284">
        <f t="shared" si="457"/>
        <v>3230</v>
      </c>
      <c r="AQ3237" s="284" t="str">
        <f t="shared" si="458"/>
        <v>武隈理紗1</v>
      </c>
      <c r="AR3237" s="284" t="str">
        <f t="shared" si="459"/>
        <v>たけくまりさ1</v>
      </c>
      <c r="AS3237" s="284">
        <f t="shared" si="460"/>
        <v>1737250</v>
      </c>
      <c r="AT3237" s="284" t="str">
        <f t="shared" si="453"/>
        <v>武隈理紗</v>
      </c>
      <c r="AU3237" s="284">
        <f>IF(AT3237="","",COUNTIF(AT$8:AT3237,AT3237))</f>
        <v>1</v>
      </c>
      <c r="AV3237" s="284" t="str">
        <f t="shared" si="454"/>
        <v>たけくまりさ</v>
      </c>
      <c r="AW3237" s="284">
        <f>IF(AV3237="","",COUNTIF(AV$8:AV3237,AV3237))</f>
        <v>1</v>
      </c>
      <c r="AX3237" s="284" t="str">
        <f t="shared" si="452"/>
        <v/>
      </c>
      <c r="AY3237" s="284" t="str">
        <f t="shared" si="455"/>
        <v/>
      </c>
      <c r="AZ3237" s="284" t="str">
        <f t="shared" si="456"/>
        <v/>
      </c>
    </row>
    <row r="3238" spans="1:52" ht="18" customHeight="1">
      <c r="A3238" s="281">
        <v>1772006</v>
      </c>
      <c r="B3238" s="281" t="s">
        <v>9743</v>
      </c>
      <c r="C3238" s="281" t="s">
        <v>9744</v>
      </c>
      <c r="D3238" s="281" t="s">
        <v>9745</v>
      </c>
      <c r="E3238" s="281" t="s">
        <v>7703</v>
      </c>
      <c r="F3238" s="281">
        <v>2</v>
      </c>
      <c r="G3238" s="281" t="s">
        <v>282</v>
      </c>
      <c r="H3238" s="303">
        <v>37567</v>
      </c>
      <c r="I3238" s="281">
        <v>24</v>
      </c>
      <c r="J3238" s="281" t="s">
        <v>260</v>
      </c>
      <c r="K3238" s="281">
        <v>279</v>
      </c>
      <c r="L3238" s="281" t="s">
        <v>308</v>
      </c>
      <c r="M3238" s="281">
        <v>2111</v>
      </c>
      <c r="N3238" s="281" t="s">
        <v>5248</v>
      </c>
      <c r="O3238" s="281">
        <v>1</v>
      </c>
      <c r="P3238" s="281" t="s">
        <v>11177</v>
      </c>
      <c r="Q3238" s="281">
        <v>0</v>
      </c>
      <c r="S3238" s="281">
        <v>0</v>
      </c>
      <c r="W3238" s="281">
        <v>-20</v>
      </c>
      <c r="X3238" s="281" t="s">
        <v>1574</v>
      </c>
      <c r="AA3238" s="281">
        <v>-10</v>
      </c>
      <c r="AB3238" s="281" t="s">
        <v>1574</v>
      </c>
      <c r="AE3238" s="281" t="s">
        <v>357</v>
      </c>
      <c r="AF3238" s="281" t="s">
        <v>266</v>
      </c>
      <c r="AG3238" s="281" t="s">
        <v>5249</v>
      </c>
      <c r="AI3238" s="281" t="s">
        <v>9746</v>
      </c>
      <c r="AN3238" s="303">
        <v>44737</v>
      </c>
      <c r="AP3238" s="284">
        <f t="shared" si="457"/>
        <v>3231</v>
      </c>
      <c r="AQ3238" s="284" t="str">
        <f t="shared" si="458"/>
        <v>角田結光1</v>
      </c>
      <c r="AR3238" s="284" t="str">
        <f t="shared" si="459"/>
        <v>かくたゆうみ1</v>
      </c>
      <c r="AS3238" s="284">
        <f t="shared" si="460"/>
        <v>1772006</v>
      </c>
      <c r="AT3238" s="284" t="str">
        <f t="shared" si="453"/>
        <v>角田結光</v>
      </c>
      <c r="AU3238" s="284">
        <f>IF(AT3238="","",COUNTIF(AT$8:AT3238,AT3238))</f>
        <v>1</v>
      </c>
      <c r="AV3238" s="284" t="str">
        <f t="shared" si="454"/>
        <v>かくたゆうみ</v>
      </c>
      <c r="AW3238" s="284">
        <f>IF(AV3238="","",COUNTIF(AV$8:AV3238,AV3238))</f>
        <v>1</v>
      </c>
      <c r="AX3238" s="284" t="str">
        <f t="shared" si="452"/>
        <v/>
      </c>
      <c r="AY3238" s="284" t="str">
        <f t="shared" si="455"/>
        <v/>
      </c>
      <c r="AZ3238" s="284" t="str">
        <f t="shared" si="456"/>
        <v/>
      </c>
    </row>
    <row r="3239" spans="1:52" ht="18" customHeight="1">
      <c r="A3239" s="281">
        <v>1646445</v>
      </c>
      <c r="B3239" s="281" t="s">
        <v>2529</v>
      </c>
      <c r="C3239" s="281" t="s">
        <v>9747</v>
      </c>
      <c r="D3239" s="281" t="s">
        <v>2531</v>
      </c>
      <c r="E3239" s="281" t="s">
        <v>5464</v>
      </c>
      <c r="F3239" s="281">
        <v>2</v>
      </c>
      <c r="G3239" s="281" t="s">
        <v>282</v>
      </c>
      <c r="H3239" s="303">
        <v>37592</v>
      </c>
      <c r="I3239" s="281">
        <v>24</v>
      </c>
      <c r="J3239" s="281" t="s">
        <v>260</v>
      </c>
      <c r="K3239" s="281">
        <v>275</v>
      </c>
      <c r="L3239" s="281" t="s">
        <v>273</v>
      </c>
      <c r="M3239" s="281">
        <v>2084</v>
      </c>
      <c r="N3239" s="281" t="s">
        <v>4454</v>
      </c>
      <c r="O3239" s="281">
        <v>1</v>
      </c>
      <c r="P3239" s="281" t="s">
        <v>11177</v>
      </c>
      <c r="Q3239" s="281">
        <v>0</v>
      </c>
      <c r="S3239" s="281">
        <v>0</v>
      </c>
      <c r="W3239" s="281">
        <v>-20</v>
      </c>
      <c r="X3239" s="281" t="s">
        <v>1574</v>
      </c>
      <c r="AA3239" s="281">
        <v>-10</v>
      </c>
      <c r="AB3239" s="281" t="s">
        <v>1574</v>
      </c>
      <c r="AE3239" s="281" t="s">
        <v>2514</v>
      </c>
      <c r="AF3239" s="281" t="s">
        <v>266</v>
      </c>
      <c r="AG3239" s="281" t="s">
        <v>2515</v>
      </c>
      <c r="AH3239" s="281" t="s">
        <v>2516</v>
      </c>
      <c r="AI3239" s="281" t="s">
        <v>2517</v>
      </c>
      <c r="AN3239" s="303">
        <v>43272</v>
      </c>
      <c r="AP3239" s="284">
        <f t="shared" si="457"/>
        <v>3232</v>
      </c>
      <c r="AQ3239" s="284" t="str">
        <f t="shared" si="458"/>
        <v>青木芙美香1</v>
      </c>
      <c r="AR3239" s="284" t="str">
        <f t="shared" si="459"/>
        <v>あおきふみか1</v>
      </c>
      <c r="AS3239" s="284">
        <f t="shared" si="460"/>
        <v>1646445</v>
      </c>
      <c r="AT3239" s="284" t="str">
        <f t="shared" si="453"/>
        <v>青木芙美香</v>
      </c>
      <c r="AU3239" s="284">
        <f>IF(AT3239="","",COUNTIF(AT$8:AT3239,AT3239))</f>
        <v>1</v>
      </c>
      <c r="AV3239" s="284" t="str">
        <f t="shared" si="454"/>
        <v>あおきふみか</v>
      </c>
      <c r="AW3239" s="284">
        <f>IF(AV3239="","",COUNTIF(AV$8:AV3239,AV3239))</f>
        <v>1</v>
      </c>
      <c r="AX3239" s="284" t="str">
        <f t="shared" si="452"/>
        <v/>
      </c>
      <c r="AY3239" s="284" t="str">
        <f t="shared" si="455"/>
        <v/>
      </c>
      <c r="AZ3239" s="284" t="str">
        <f t="shared" si="456"/>
        <v/>
      </c>
    </row>
    <row r="3240" spans="1:52" ht="18" customHeight="1">
      <c r="A3240" s="281">
        <v>1739255</v>
      </c>
      <c r="B3240" s="281" t="s">
        <v>6409</v>
      </c>
      <c r="C3240" s="281" t="s">
        <v>9748</v>
      </c>
      <c r="D3240" s="281" t="s">
        <v>6410</v>
      </c>
      <c r="E3240" s="281" t="s">
        <v>3181</v>
      </c>
      <c r="F3240" s="281">
        <v>2</v>
      </c>
      <c r="G3240" s="281" t="s">
        <v>282</v>
      </c>
      <c r="H3240" s="303">
        <v>37655</v>
      </c>
      <c r="I3240" s="281">
        <v>24</v>
      </c>
      <c r="J3240" s="281" t="s">
        <v>260</v>
      </c>
      <c r="K3240" s="281">
        <v>279</v>
      </c>
      <c r="L3240" s="281" t="s">
        <v>308</v>
      </c>
      <c r="M3240" s="281">
        <v>2111</v>
      </c>
      <c r="N3240" s="281" t="s">
        <v>5248</v>
      </c>
      <c r="O3240" s="281">
        <v>1</v>
      </c>
      <c r="P3240" s="281" t="s">
        <v>11177</v>
      </c>
      <c r="Q3240" s="281">
        <v>0</v>
      </c>
      <c r="S3240" s="281">
        <v>0</v>
      </c>
      <c r="W3240" s="281">
        <v>-20</v>
      </c>
      <c r="X3240" s="281" t="s">
        <v>1574</v>
      </c>
      <c r="AA3240" s="281">
        <v>-10</v>
      </c>
      <c r="AB3240" s="281" t="s">
        <v>1574</v>
      </c>
      <c r="AE3240" s="281" t="s">
        <v>357</v>
      </c>
      <c r="AF3240" s="281" t="s">
        <v>266</v>
      </c>
      <c r="AG3240" s="281" t="s">
        <v>5249</v>
      </c>
      <c r="AH3240" s="281" t="s">
        <v>9749</v>
      </c>
      <c r="AI3240" s="281" t="s">
        <v>9750</v>
      </c>
      <c r="AN3240" s="303">
        <v>44371</v>
      </c>
      <c r="AP3240" s="284">
        <f t="shared" si="457"/>
        <v>3233</v>
      </c>
      <c r="AQ3240" s="284" t="str">
        <f t="shared" si="458"/>
        <v>西川裕希1</v>
      </c>
      <c r="AR3240" s="284" t="str">
        <f t="shared" si="459"/>
        <v>にしかわゆうき1</v>
      </c>
      <c r="AS3240" s="284">
        <f t="shared" si="460"/>
        <v>1739255</v>
      </c>
      <c r="AT3240" s="284" t="str">
        <f t="shared" si="453"/>
        <v>西川裕希</v>
      </c>
      <c r="AU3240" s="284">
        <f>IF(AT3240="","",COUNTIF(AT$8:AT3240,AT3240))</f>
        <v>1</v>
      </c>
      <c r="AV3240" s="284" t="str">
        <f t="shared" si="454"/>
        <v>にしかわゆうき</v>
      </c>
      <c r="AW3240" s="284">
        <f>IF(AV3240="","",COUNTIF(AV$8:AV3240,AV3240))</f>
        <v>1</v>
      </c>
      <c r="AX3240" s="284" t="str">
        <f t="shared" si="452"/>
        <v/>
      </c>
      <c r="AY3240" s="284" t="str">
        <f t="shared" si="455"/>
        <v/>
      </c>
      <c r="AZ3240" s="284" t="str">
        <f t="shared" si="456"/>
        <v/>
      </c>
    </row>
    <row r="3241" spans="1:52" ht="18" customHeight="1">
      <c r="A3241" s="281">
        <v>1764256</v>
      </c>
      <c r="B3241" s="281" t="s">
        <v>1450</v>
      </c>
      <c r="C3241" s="281" t="s">
        <v>5882</v>
      </c>
      <c r="D3241" s="281" t="s">
        <v>1452</v>
      </c>
      <c r="E3241" s="281" t="s">
        <v>5493</v>
      </c>
      <c r="F3241" s="281">
        <v>2</v>
      </c>
      <c r="G3241" s="281" t="s">
        <v>282</v>
      </c>
      <c r="H3241" s="303">
        <v>37711</v>
      </c>
      <c r="I3241" s="281">
        <v>24</v>
      </c>
      <c r="J3241" s="281" t="s">
        <v>260</v>
      </c>
      <c r="K3241" s="281">
        <v>275</v>
      </c>
      <c r="L3241" s="281" t="s">
        <v>273</v>
      </c>
      <c r="M3241" s="281">
        <v>2084</v>
      </c>
      <c r="N3241" s="281" t="s">
        <v>4454</v>
      </c>
      <c r="O3241" s="281">
        <v>1</v>
      </c>
      <c r="P3241" s="281" t="s">
        <v>11177</v>
      </c>
      <c r="W3241" s="281">
        <v>-20</v>
      </c>
      <c r="X3241" s="281" t="s">
        <v>1574</v>
      </c>
      <c r="AA3241" s="281">
        <v>-10</v>
      </c>
      <c r="AB3241" s="281" t="s">
        <v>1574</v>
      </c>
      <c r="AE3241" s="281" t="s">
        <v>2514</v>
      </c>
      <c r="AF3241" s="281" t="s">
        <v>266</v>
      </c>
      <c r="AG3241" s="281" t="s">
        <v>2515</v>
      </c>
      <c r="AH3241" s="281" t="s">
        <v>2516</v>
      </c>
      <c r="AI3241" s="281" t="s">
        <v>2517</v>
      </c>
      <c r="AN3241" s="303">
        <v>44715</v>
      </c>
      <c r="AP3241" s="284">
        <f t="shared" si="457"/>
        <v>3234</v>
      </c>
      <c r="AQ3241" s="284" t="str">
        <f t="shared" si="458"/>
        <v>大塚佳奈1</v>
      </c>
      <c r="AR3241" s="284" t="str">
        <f t="shared" si="459"/>
        <v>おおつかかな1</v>
      </c>
      <c r="AS3241" s="284">
        <f t="shared" si="460"/>
        <v>1764256</v>
      </c>
      <c r="AT3241" s="284" t="str">
        <f t="shared" si="453"/>
        <v>大塚佳奈</v>
      </c>
      <c r="AU3241" s="284">
        <f>IF(AT3241="","",COUNTIF(AT$8:AT3241,AT3241))</f>
        <v>1</v>
      </c>
      <c r="AV3241" s="284" t="str">
        <f t="shared" si="454"/>
        <v>おおつかかな</v>
      </c>
      <c r="AW3241" s="284">
        <f>IF(AV3241="","",COUNTIF(AV$8:AV3241,AV3241))</f>
        <v>1</v>
      </c>
      <c r="AX3241" s="284" t="str">
        <f t="shared" si="452"/>
        <v/>
      </c>
      <c r="AY3241" s="284" t="str">
        <f t="shared" si="455"/>
        <v/>
      </c>
      <c r="AZ3241" s="284" t="str">
        <f t="shared" si="456"/>
        <v/>
      </c>
    </row>
    <row r="3242" spans="1:52" ht="18" customHeight="1">
      <c r="A3242" s="281">
        <v>1672944</v>
      </c>
      <c r="B3242" s="281" t="s">
        <v>1026</v>
      </c>
      <c r="C3242" s="281" t="s">
        <v>9751</v>
      </c>
      <c r="D3242" s="281" t="s">
        <v>1028</v>
      </c>
      <c r="E3242" s="281" t="s">
        <v>3175</v>
      </c>
      <c r="F3242" s="281">
        <v>1</v>
      </c>
      <c r="G3242" s="281" t="s">
        <v>259</v>
      </c>
      <c r="H3242" s="303">
        <v>37730</v>
      </c>
      <c r="I3242" s="281">
        <v>24</v>
      </c>
      <c r="J3242" s="281" t="s">
        <v>260</v>
      </c>
      <c r="K3242" s="281">
        <v>279</v>
      </c>
      <c r="L3242" s="281" t="s">
        <v>308</v>
      </c>
      <c r="M3242" s="281">
        <v>2105</v>
      </c>
      <c r="N3242" s="281" t="s">
        <v>7609</v>
      </c>
      <c r="O3242" s="281">
        <v>2</v>
      </c>
      <c r="P3242" s="281" t="s">
        <v>303</v>
      </c>
      <c r="W3242" s="281">
        <v>-20</v>
      </c>
      <c r="X3242" s="281" t="s">
        <v>1574</v>
      </c>
      <c r="AA3242" s="281">
        <v>-10</v>
      </c>
      <c r="AB3242" s="281" t="s">
        <v>1574</v>
      </c>
      <c r="AE3242" s="281" t="s">
        <v>7736</v>
      </c>
      <c r="AF3242" s="281" t="s">
        <v>266</v>
      </c>
      <c r="AG3242" s="281" t="s">
        <v>9752</v>
      </c>
      <c r="AI3242" s="281" t="s">
        <v>9753</v>
      </c>
      <c r="AJ3242" s="281" t="s">
        <v>11683</v>
      </c>
      <c r="AN3242" s="303">
        <v>43621</v>
      </c>
      <c r="AP3242" s="284">
        <f t="shared" si="457"/>
        <v>3235</v>
      </c>
      <c r="AQ3242" s="284" t="str">
        <f t="shared" si="458"/>
        <v>伊藤燎1</v>
      </c>
      <c r="AR3242" s="284" t="str">
        <f t="shared" si="459"/>
        <v>いとうりょう2</v>
      </c>
      <c r="AS3242" s="284">
        <f t="shared" si="460"/>
        <v>1672944</v>
      </c>
      <c r="AT3242" s="284" t="str">
        <f t="shared" si="453"/>
        <v>伊藤燎</v>
      </c>
      <c r="AU3242" s="284">
        <f>IF(AT3242="","",COUNTIF(AT$8:AT3242,AT3242))</f>
        <v>1</v>
      </c>
      <c r="AV3242" s="284" t="str">
        <f t="shared" si="454"/>
        <v>いとうりょう</v>
      </c>
      <c r="AW3242" s="284">
        <f>IF(AV3242="","",COUNTIF(AV$8:AV3242,AV3242))</f>
        <v>2</v>
      </c>
      <c r="AX3242" s="284" t="str">
        <f t="shared" si="452"/>
        <v/>
      </c>
      <c r="AY3242" s="284" t="str">
        <f t="shared" si="455"/>
        <v/>
      </c>
      <c r="AZ3242" s="284" t="str">
        <f t="shared" si="456"/>
        <v/>
      </c>
    </row>
    <row r="3243" spans="1:52" ht="18" customHeight="1">
      <c r="A3243" s="281">
        <v>1770966</v>
      </c>
      <c r="B3243" s="281" t="s">
        <v>9493</v>
      </c>
      <c r="C3243" s="281" t="s">
        <v>9754</v>
      </c>
      <c r="D3243" s="281" t="s">
        <v>9495</v>
      </c>
      <c r="E3243" s="281" t="s">
        <v>9755</v>
      </c>
      <c r="F3243" s="281">
        <v>2</v>
      </c>
      <c r="G3243" s="281" t="s">
        <v>282</v>
      </c>
      <c r="H3243" s="303">
        <v>37733</v>
      </c>
      <c r="I3243" s="281">
        <v>24</v>
      </c>
      <c r="J3243" s="281" t="s">
        <v>260</v>
      </c>
      <c r="K3243" s="281">
        <v>276</v>
      </c>
      <c r="L3243" s="281" t="s">
        <v>742</v>
      </c>
      <c r="M3243" s="281">
        <v>2088</v>
      </c>
      <c r="N3243" s="281" t="s">
        <v>5269</v>
      </c>
      <c r="O3243" s="281">
        <v>1</v>
      </c>
      <c r="P3243" s="281" t="s">
        <v>11177</v>
      </c>
      <c r="Q3243" s="281">
        <v>0</v>
      </c>
      <c r="S3243" s="281">
        <v>0</v>
      </c>
      <c r="W3243" s="281">
        <v>-20</v>
      </c>
      <c r="X3243" s="281" t="s">
        <v>1574</v>
      </c>
      <c r="AA3243" s="281">
        <v>-10</v>
      </c>
      <c r="AB3243" s="281" t="s">
        <v>1574</v>
      </c>
      <c r="AE3243" s="281" t="s">
        <v>3819</v>
      </c>
      <c r="AF3243" s="281" t="s">
        <v>266</v>
      </c>
      <c r="AG3243" s="281" t="s">
        <v>5270</v>
      </c>
      <c r="AH3243" s="281" t="s">
        <v>5271</v>
      </c>
      <c r="AI3243" s="281" t="s">
        <v>9756</v>
      </c>
      <c r="AN3243" s="303">
        <v>44733</v>
      </c>
      <c r="AP3243" s="284">
        <f t="shared" si="457"/>
        <v>3236</v>
      </c>
      <c r="AQ3243" s="284" t="str">
        <f t="shared" si="458"/>
        <v>陳作寧1</v>
      </c>
      <c r="AR3243" s="284" t="str">
        <f t="shared" si="459"/>
        <v>ちんさくねい1</v>
      </c>
      <c r="AS3243" s="284">
        <f t="shared" si="460"/>
        <v>1770966</v>
      </c>
      <c r="AT3243" s="284" t="str">
        <f t="shared" si="453"/>
        <v>陳作寧</v>
      </c>
      <c r="AU3243" s="284">
        <f>IF(AT3243="","",COUNTIF(AT$8:AT3243,AT3243))</f>
        <v>1</v>
      </c>
      <c r="AV3243" s="284" t="str">
        <f t="shared" si="454"/>
        <v>ちんさくねい</v>
      </c>
      <c r="AW3243" s="284">
        <f>IF(AV3243="","",COUNTIF(AV$8:AV3243,AV3243))</f>
        <v>1</v>
      </c>
      <c r="AX3243" s="284" t="str">
        <f t="shared" si="452"/>
        <v/>
      </c>
      <c r="AY3243" s="284" t="str">
        <f t="shared" si="455"/>
        <v/>
      </c>
      <c r="AZ3243" s="284" t="str">
        <f t="shared" si="456"/>
        <v/>
      </c>
    </row>
    <row r="3244" spans="1:52" ht="18" customHeight="1">
      <c r="A3244" s="281">
        <v>1672948</v>
      </c>
      <c r="B3244" s="281" t="s">
        <v>9757</v>
      </c>
      <c r="C3244" s="281" t="s">
        <v>9758</v>
      </c>
      <c r="D3244" s="281" t="s">
        <v>9759</v>
      </c>
      <c r="E3244" s="281" t="s">
        <v>6093</v>
      </c>
      <c r="F3244" s="281">
        <v>2</v>
      </c>
      <c r="G3244" s="281" t="s">
        <v>282</v>
      </c>
      <c r="H3244" s="303">
        <v>37745</v>
      </c>
      <c r="I3244" s="281">
        <v>24</v>
      </c>
      <c r="J3244" s="281" t="s">
        <v>260</v>
      </c>
      <c r="K3244" s="281">
        <v>279</v>
      </c>
      <c r="L3244" s="281" t="s">
        <v>308</v>
      </c>
      <c r="M3244" s="281">
        <v>2105</v>
      </c>
      <c r="N3244" s="281" t="s">
        <v>7609</v>
      </c>
      <c r="O3244" s="281">
        <v>2</v>
      </c>
      <c r="P3244" s="281" t="s">
        <v>303</v>
      </c>
      <c r="W3244" s="281">
        <v>-20</v>
      </c>
      <c r="X3244" s="281" t="s">
        <v>1574</v>
      </c>
      <c r="AA3244" s="281">
        <v>-10</v>
      </c>
      <c r="AB3244" s="281" t="s">
        <v>1574</v>
      </c>
      <c r="AE3244" s="281" t="s">
        <v>7736</v>
      </c>
      <c r="AF3244" s="281" t="s">
        <v>266</v>
      </c>
      <c r="AG3244" s="281" t="s">
        <v>9752</v>
      </c>
      <c r="AI3244" s="281" t="s">
        <v>9753</v>
      </c>
      <c r="AJ3244" s="281" t="s">
        <v>11683</v>
      </c>
      <c r="AN3244" s="303">
        <v>43621</v>
      </c>
      <c r="AP3244" s="284">
        <f t="shared" si="457"/>
        <v>3237</v>
      </c>
      <c r="AQ3244" s="284" t="str">
        <f t="shared" si="458"/>
        <v>椙島鈴美1</v>
      </c>
      <c r="AR3244" s="284" t="str">
        <f t="shared" si="459"/>
        <v>すぎしますずみ1</v>
      </c>
      <c r="AS3244" s="284">
        <f t="shared" si="460"/>
        <v>1672948</v>
      </c>
      <c r="AT3244" s="284" t="str">
        <f t="shared" si="453"/>
        <v>椙島鈴美</v>
      </c>
      <c r="AU3244" s="284">
        <f>IF(AT3244="","",COUNTIF(AT$8:AT3244,AT3244))</f>
        <v>1</v>
      </c>
      <c r="AV3244" s="284" t="str">
        <f t="shared" si="454"/>
        <v>すぎしますずみ</v>
      </c>
      <c r="AW3244" s="284">
        <f>IF(AV3244="","",COUNTIF(AV$8:AV3244,AV3244))</f>
        <v>1</v>
      </c>
      <c r="AX3244" s="284" t="str">
        <f t="shared" si="452"/>
        <v/>
      </c>
      <c r="AY3244" s="284" t="str">
        <f t="shared" si="455"/>
        <v/>
      </c>
      <c r="AZ3244" s="284" t="str">
        <f t="shared" si="456"/>
        <v/>
      </c>
    </row>
    <row r="3245" spans="1:52" ht="18" customHeight="1">
      <c r="A3245" s="281">
        <v>1785218</v>
      </c>
      <c r="B3245" s="281" t="s">
        <v>9760</v>
      </c>
      <c r="C3245" s="281" t="s">
        <v>3248</v>
      </c>
      <c r="D3245" s="281" t="s">
        <v>9761</v>
      </c>
      <c r="E3245" s="281" t="s">
        <v>3248</v>
      </c>
      <c r="F3245" s="281">
        <v>2</v>
      </c>
      <c r="G3245" s="281" t="s">
        <v>282</v>
      </c>
      <c r="H3245" s="303">
        <v>37745</v>
      </c>
      <c r="I3245" s="281">
        <v>24</v>
      </c>
      <c r="J3245" s="281" t="s">
        <v>260</v>
      </c>
      <c r="K3245" s="281">
        <v>267</v>
      </c>
      <c r="L3245" s="281" t="s">
        <v>328</v>
      </c>
      <c r="M3245" s="281">
        <v>2041</v>
      </c>
      <c r="N3245" s="281" t="s">
        <v>328</v>
      </c>
      <c r="O3245" s="281">
        <v>0</v>
      </c>
      <c r="P3245" s="281" t="s">
        <v>262</v>
      </c>
      <c r="Q3245" s="281">
        <v>0</v>
      </c>
      <c r="S3245" s="281">
        <v>0</v>
      </c>
      <c r="W3245" s="281">
        <v>-20</v>
      </c>
      <c r="X3245" s="281" t="s">
        <v>1574</v>
      </c>
      <c r="AA3245" s="281">
        <v>-10</v>
      </c>
      <c r="AB3245" s="281" t="s">
        <v>1574</v>
      </c>
      <c r="AE3245" s="281" t="s">
        <v>1036</v>
      </c>
      <c r="AF3245" s="281" t="s">
        <v>266</v>
      </c>
      <c r="AG3245" s="281" t="s">
        <v>9762</v>
      </c>
      <c r="AI3245" s="281" t="s">
        <v>9763</v>
      </c>
      <c r="AL3245" s="281" t="s">
        <v>11684</v>
      </c>
      <c r="AN3245" s="303">
        <v>44971</v>
      </c>
      <c r="AP3245" s="284">
        <f t="shared" si="457"/>
        <v>3238</v>
      </c>
      <c r="AQ3245" s="284" t="str">
        <f t="shared" si="458"/>
        <v>力石まなみ1</v>
      </c>
      <c r="AR3245" s="284" t="str">
        <f t="shared" si="459"/>
        <v>りきいしまなみ1</v>
      </c>
      <c r="AS3245" s="284">
        <f t="shared" si="460"/>
        <v>1785218</v>
      </c>
      <c r="AT3245" s="284" t="str">
        <f t="shared" si="453"/>
        <v>力石まなみ</v>
      </c>
      <c r="AU3245" s="284">
        <f>IF(AT3245="","",COUNTIF(AT$8:AT3245,AT3245))</f>
        <v>1</v>
      </c>
      <c r="AV3245" s="284" t="str">
        <f t="shared" si="454"/>
        <v>りきいしまなみ</v>
      </c>
      <c r="AW3245" s="284">
        <f>IF(AV3245="","",COUNTIF(AV$8:AV3245,AV3245))</f>
        <v>1</v>
      </c>
      <c r="AX3245" s="284" t="str">
        <f t="shared" si="452"/>
        <v/>
      </c>
      <c r="AY3245" s="284" t="str">
        <f t="shared" si="455"/>
        <v/>
      </c>
      <c r="AZ3245" s="284" t="str">
        <f t="shared" si="456"/>
        <v/>
      </c>
    </row>
    <row r="3246" spans="1:52" ht="18" customHeight="1">
      <c r="A3246" s="281">
        <v>1770962</v>
      </c>
      <c r="B3246" s="281" t="s">
        <v>9764</v>
      </c>
      <c r="C3246" s="281" t="s">
        <v>9765</v>
      </c>
      <c r="D3246" s="281" t="s">
        <v>9766</v>
      </c>
      <c r="E3246" s="281" t="s">
        <v>3181</v>
      </c>
      <c r="F3246" s="281">
        <v>1</v>
      </c>
      <c r="G3246" s="281" t="s">
        <v>259</v>
      </c>
      <c r="H3246" s="303">
        <v>37747</v>
      </c>
      <c r="I3246" s="281">
        <v>24</v>
      </c>
      <c r="J3246" s="281" t="s">
        <v>260</v>
      </c>
      <c r="K3246" s="281">
        <v>276</v>
      </c>
      <c r="L3246" s="281" t="s">
        <v>742</v>
      </c>
      <c r="M3246" s="281">
        <v>2088</v>
      </c>
      <c r="N3246" s="281" t="s">
        <v>5269</v>
      </c>
      <c r="O3246" s="281">
        <v>1</v>
      </c>
      <c r="P3246" s="281" t="s">
        <v>11177</v>
      </c>
      <c r="Q3246" s="281">
        <v>0</v>
      </c>
      <c r="S3246" s="281">
        <v>0</v>
      </c>
      <c r="W3246" s="281">
        <v>-20</v>
      </c>
      <c r="X3246" s="281" t="s">
        <v>1574</v>
      </c>
      <c r="AA3246" s="281">
        <v>-10</v>
      </c>
      <c r="AB3246" s="281" t="s">
        <v>1574</v>
      </c>
      <c r="AE3246" s="281" t="s">
        <v>3819</v>
      </c>
      <c r="AF3246" s="281" t="s">
        <v>266</v>
      </c>
      <c r="AG3246" s="281" t="s">
        <v>5270</v>
      </c>
      <c r="AH3246" s="281" t="s">
        <v>5271</v>
      </c>
      <c r="AI3246" s="281" t="s">
        <v>9767</v>
      </c>
      <c r="AN3246" s="303">
        <v>44733</v>
      </c>
      <c r="AP3246" s="284">
        <f t="shared" si="457"/>
        <v>3239</v>
      </c>
      <c r="AQ3246" s="284" t="str">
        <f t="shared" si="458"/>
        <v>小野祐揮1</v>
      </c>
      <c r="AR3246" s="284" t="str">
        <f t="shared" si="459"/>
        <v>おのゆうき1</v>
      </c>
      <c r="AS3246" s="284">
        <f t="shared" si="460"/>
        <v>1770962</v>
      </c>
      <c r="AT3246" s="284" t="str">
        <f t="shared" si="453"/>
        <v>小野祐揮</v>
      </c>
      <c r="AU3246" s="284">
        <f>IF(AT3246="","",COUNTIF(AT$8:AT3246,AT3246))</f>
        <v>1</v>
      </c>
      <c r="AV3246" s="284" t="str">
        <f t="shared" si="454"/>
        <v>おのゆうき</v>
      </c>
      <c r="AW3246" s="284">
        <f>IF(AV3246="","",COUNTIF(AV$8:AV3246,AV3246))</f>
        <v>1</v>
      </c>
      <c r="AX3246" s="284" t="str">
        <f t="shared" si="452"/>
        <v/>
      </c>
      <c r="AY3246" s="284" t="str">
        <f t="shared" si="455"/>
        <v/>
      </c>
      <c r="AZ3246" s="284" t="str">
        <f t="shared" si="456"/>
        <v/>
      </c>
    </row>
    <row r="3247" spans="1:52" ht="18" customHeight="1">
      <c r="A3247" s="281">
        <v>1774647</v>
      </c>
      <c r="B3247" s="281" t="s">
        <v>5390</v>
      </c>
      <c r="C3247" s="281" t="s">
        <v>9768</v>
      </c>
      <c r="D3247" s="281" t="s">
        <v>5392</v>
      </c>
      <c r="E3247" s="281" t="s">
        <v>4464</v>
      </c>
      <c r="F3247" s="281">
        <v>2</v>
      </c>
      <c r="G3247" s="281" t="s">
        <v>282</v>
      </c>
      <c r="H3247" s="303">
        <v>37750</v>
      </c>
      <c r="I3247" s="281">
        <v>24</v>
      </c>
      <c r="J3247" s="281" t="s">
        <v>260</v>
      </c>
      <c r="K3247" s="281">
        <v>269</v>
      </c>
      <c r="L3247" s="281" t="s">
        <v>378</v>
      </c>
      <c r="M3247" s="281">
        <v>2052</v>
      </c>
      <c r="N3247" s="281" t="s">
        <v>5079</v>
      </c>
      <c r="O3247" s="281">
        <v>1</v>
      </c>
      <c r="P3247" s="281" t="s">
        <v>11177</v>
      </c>
      <c r="Q3247" s="281">
        <v>0</v>
      </c>
      <c r="S3247" s="281">
        <v>0</v>
      </c>
      <c r="W3247" s="281">
        <v>-20</v>
      </c>
      <c r="X3247" s="281" t="s">
        <v>1574</v>
      </c>
      <c r="AA3247" s="281">
        <v>-10</v>
      </c>
      <c r="AB3247" s="281" t="s">
        <v>1574</v>
      </c>
      <c r="AE3247" s="281" t="s">
        <v>5080</v>
      </c>
      <c r="AF3247" s="281" t="s">
        <v>266</v>
      </c>
      <c r="AG3247" s="281" t="s">
        <v>5081</v>
      </c>
      <c r="AH3247" s="281" t="s">
        <v>5079</v>
      </c>
      <c r="AI3247" s="281" t="s">
        <v>5082</v>
      </c>
      <c r="AN3247" s="303">
        <v>44760</v>
      </c>
      <c r="AP3247" s="284">
        <f t="shared" si="457"/>
        <v>3240</v>
      </c>
      <c r="AQ3247" s="284" t="str">
        <f t="shared" si="458"/>
        <v>宮崎有日里1</v>
      </c>
      <c r="AR3247" s="284" t="str">
        <f t="shared" si="459"/>
        <v>みやざきあかり1</v>
      </c>
      <c r="AS3247" s="284">
        <f t="shared" si="460"/>
        <v>1774647</v>
      </c>
      <c r="AT3247" s="284" t="str">
        <f t="shared" si="453"/>
        <v>宮崎有日里</v>
      </c>
      <c r="AU3247" s="284">
        <f>IF(AT3247="","",COUNTIF(AT$8:AT3247,AT3247))</f>
        <v>1</v>
      </c>
      <c r="AV3247" s="284" t="str">
        <f t="shared" si="454"/>
        <v>みやざきあかり</v>
      </c>
      <c r="AW3247" s="284">
        <f>IF(AV3247="","",COUNTIF(AV$8:AV3247,AV3247))</f>
        <v>1</v>
      </c>
      <c r="AX3247" s="284" t="str">
        <f t="shared" si="452"/>
        <v/>
      </c>
      <c r="AY3247" s="284" t="str">
        <f t="shared" si="455"/>
        <v/>
      </c>
      <c r="AZ3247" s="284" t="str">
        <f t="shared" si="456"/>
        <v/>
      </c>
    </row>
    <row r="3248" spans="1:52" ht="18" customHeight="1">
      <c r="A3248" s="281">
        <v>1668323</v>
      </c>
      <c r="B3248" s="281" t="s">
        <v>1391</v>
      </c>
      <c r="C3248" s="281" t="s">
        <v>9769</v>
      </c>
      <c r="D3248" s="281" t="s">
        <v>1392</v>
      </c>
      <c r="E3248" s="281" t="s">
        <v>5898</v>
      </c>
      <c r="F3248" s="281">
        <v>1</v>
      </c>
      <c r="G3248" s="281" t="s">
        <v>259</v>
      </c>
      <c r="H3248" s="303">
        <v>37792</v>
      </c>
      <c r="I3248" s="281">
        <v>24</v>
      </c>
      <c r="J3248" s="281" t="s">
        <v>260</v>
      </c>
      <c r="K3248" s="281">
        <v>271</v>
      </c>
      <c r="L3248" s="281" t="s">
        <v>413</v>
      </c>
      <c r="M3248" s="281">
        <v>5083</v>
      </c>
      <c r="N3248" s="281" t="s">
        <v>7882</v>
      </c>
      <c r="O3248" s="281">
        <v>2</v>
      </c>
      <c r="P3248" s="281" t="s">
        <v>303</v>
      </c>
      <c r="Q3248" s="281">
        <v>0</v>
      </c>
      <c r="S3248" s="281">
        <v>0</v>
      </c>
      <c r="W3248" s="281">
        <v>-20</v>
      </c>
      <c r="X3248" s="281" t="s">
        <v>1574</v>
      </c>
      <c r="AA3248" s="281">
        <v>-10</v>
      </c>
      <c r="AB3248" s="281" t="s">
        <v>1574</v>
      </c>
      <c r="AF3248" s="281" t="s">
        <v>266</v>
      </c>
      <c r="AG3248" s="281" t="s">
        <v>7883</v>
      </c>
      <c r="AI3248" s="281" t="s">
        <v>7884</v>
      </c>
      <c r="AJ3248" s="281" t="s">
        <v>11625</v>
      </c>
      <c r="AN3248" s="303">
        <v>43608</v>
      </c>
      <c r="AP3248" s="284">
        <f t="shared" si="457"/>
        <v>3241</v>
      </c>
      <c r="AQ3248" s="284" t="str">
        <f t="shared" si="458"/>
        <v>佐藤羽琉1</v>
      </c>
      <c r="AR3248" s="284" t="str">
        <f t="shared" si="459"/>
        <v>さとうはる1</v>
      </c>
      <c r="AS3248" s="284">
        <f t="shared" si="460"/>
        <v>1668323</v>
      </c>
      <c r="AT3248" s="284" t="str">
        <f t="shared" si="453"/>
        <v>佐藤羽琉</v>
      </c>
      <c r="AU3248" s="284">
        <f>IF(AT3248="","",COUNTIF(AT$8:AT3248,AT3248))</f>
        <v>1</v>
      </c>
      <c r="AV3248" s="284" t="str">
        <f t="shared" si="454"/>
        <v>さとうはる</v>
      </c>
      <c r="AW3248" s="284">
        <f>IF(AV3248="","",COUNTIF(AV$8:AV3248,AV3248))</f>
        <v>1</v>
      </c>
      <c r="AX3248" s="284" t="str">
        <f t="shared" si="452"/>
        <v/>
      </c>
      <c r="AY3248" s="284" t="str">
        <f t="shared" si="455"/>
        <v/>
      </c>
      <c r="AZ3248" s="284" t="str">
        <f t="shared" si="456"/>
        <v/>
      </c>
    </row>
    <row r="3249" spans="1:52" ht="18" customHeight="1">
      <c r="A3249" s="281">
        <v>1672945</v>
      </c>
      <c r="B3249" s="281" t="s">
        <v>9770</v>
      </c>
      <c r="C3249" s="281" t="s">
        <v>9771</v>
      </c>
      <c r="D3249" s="281" t="s">
        <v>9772</v>
      </c>
      <c r="E3249" s="281" t="s">
        <v>4070</v>
      </c>
      <c r="F3249" s="281">
        <v>1</v>
      </c>
      <c r="G3249" s="281" t="s">
        <v>259</v>
      </c>
      <c r="H3249" s="303">
        <v>37807</v>
      </c>
      <c r="I3249" s="281">
        <v>24</v>
      </c>
      <c r="J3249" s="281" t="s">
        <v>260</v>
      </c>
      <c r="K3249" s="281">
        <v>279</v>
      </c>
      <c r="L3249" s="281" t="s">
        <v>308</v>
      </c>
      <c r="M3249" s="281">
        <v>2105</v>
      </c>
      <c r="N3249" s="281" t="s">
        <v>7609</v>
      </c>
      <c r="O3249" s="281">
        <v>2</v>
      </c>
      <c r="P3249" s="281" t="s">
        <v>303</v>
      </c>
      <c r="W3249" s="281">
        <v>-20</v>
      </c>
      <c r="X3249" s="281" t="s">
        <v>1574</v>
      </c>
      <c r="AA3249" s="281">
        <v>-10</v>
      </c>
      <c r="AB3249" s="281" t="s">
        <v>1574</v>
      </c>
      <c r="AE3249" s="281" t="s">
        <v>7736</v>
      </c>
      <c r="AF3249" s="281" t="s">
        <v>266</v>
      </c>
      <c r="AG3249" s="281" t="s">
        <v>9752</v>
      </c>
      <c r="AI3249" s="281" t="s">
        <v>9753</v>
      </c>
      <c r="AJ3249" s="281" t="s">
        <v>11683</v>
      </c>
      <c r="AN3249" s="303">
        <v>43621</v>
      </c>
      <c r="AP3249" s="284">
        <f t="shared" si="457"/>
        <v>3242</v>
      </c>
      <c r="AQ3249" s="284" t="str">
        <f t="shared" si="458"/>
        <v>小橋裕詩1</v>
      </c>
      <c r="AR3249" s="284" t="str">
        <f t="shared" si="459"/>
        <v>こばしゆうた1</v>
      </c>
      <c r="AS3249" s="284">
        <f t="shared" si="460"/>
        <v>1672945</v>
      </c>
      <c r="AT3249" s="284" t="str">
        <f t="shared" si="453"/>
        <v>小橋裕詩</v>
      </c>
      <c r="AU3249" s="284">
        <f>IF(AT3249="","",COUNTIF(AT$8:AT3249,AT3249))</f>
        <v>1</v>
      </c>
      <c r="AV3249" s="284" t="str">
        <f t="shared" si="454"/>
        <v>こばしゆうた</v>
      </c>
      <c r="AW3249" s="284">
        <f>IF(AV3249="","",COUNTIF(AV$8:AV3249,AV3249))</f>
        <v>1</v>
      </c>
      <c r="AX3249" s="284" t="str">
        <f t="shared" si="452"/>
        <v/>
      </c>
      <c r="AY3249" s="284" t="str">
        <f t="shared" si="455"/>
        <v/>
      </c>
      <c r="AZ3249" s="284" t="str">
        <f t="shared" si="456"/>
        <v/>
      </c>
    </row>
    <row r="3250" spans="1:52" ht="18" customHeight="1">
      <c r="A3250" s="281">
        <v>1764151</v>
      </c>
      <c r="B3250" s="281" t="s">
        <v>3006</v>
      </c>
      <c r="C3250" s="281" t="s">
        <v>9773</v>
      </c>
      <c r="D3250" s="281" t="s">
        <v>3007</v>
      </c>
      <c r="E3250" s="281" t="s">
        <v>9774</v>
      </c>
      <c r="F3250" s="281">
        <v>1</v>
      </c>
      <c r="G3250" s="281" t="s">
        <v>259</v>
      </c>
      <c r="H3250" s="303">
        <v>37808</v>
      </c>
      <c r="I3250" s="281">
        <v>24</v>
      </c>
      <c r="J3250" s="281" t="s">
        <v>260</v>
      </c>
      <c r="K3250" s="281">
        <v>275</v>
      </c>
      <c r="L3250" s="281" t="s">
        <v>273</v>
      </c>
      <c r="M3250" s="281">
        <v>2083</v>
      </c>
      <c r="N3250" s="281" t="s">
        <v>2285</v>
      </c>
      <c r="O3250" s="281">
        <v>1</v>
      </c>
      <c r="P3250" s="281" t="s">
        <v>11177</v>
      </c>
      <c r="W3250" s="281">
        <v>-20</v>
      </c>
      <c r="X3250" s="281" t="s">
        <v>1574</v>
      </c>
      <c r="AA3250" s="281">
        <v>-10</v>
      </c>
      <c r="AB3250" s="281" t="s">
        <v>1574</v>
      </c>
      <c r="AE3250" s="281" t="s">
        <v>2514</v>
      </c>
      <c r="AF3250" s="281" t="s">
        <v>266</v>
      </c>
      <c r="AG3250" s="281" t="s">
        <v>2515</v>
      </c>
      <c r="AH3250" s="281" t="s">
        <v>2516</v>
      </c>
      <c r="AI3250" s="281" t="s">
        <v>2517</v>
      </c>
      <c r="AN3250" s="303">
        <v>44715</v>
      </c>
      <c r="AP3250" s="284">
        <f t="shared" si="457"/>
        <v>3243</v>
      </c>
      <c r="AQ3250" s="284" t="str">
        <f t="shared" si="458"/>
        <v>水口楽都1</v>
      </c>
      <c r="AR3250" s="284" t="str">
        <f t="shared" si="459"/>
        <v>みずぐちらくと1</v>
      </c>
      <c r="AS3250" s="284">
        <f t="shared" si="460"/>
        <v>1764151</v>
      </c>
      <c r="AT3250" s="284" t="str">
        <f t="shared" si="453"/>
        <v>水口楽都</v>
      </c>
      <c r="AU3250" s="284">
        <f>IF(AT3250="","",COUNTIF(AT$8:AT3250,AT3250))</f>
        <v>1</v>
      </c>
      <c r="AV3250" s="284" t="str">
        <f t="shared" si="454"/>
        <v>みずぐちらくと</v>
      </c>
      <c r="AW3250" s="284">
        <f>IF(AV3250="","",COUNTIF(AV$8:AV3250,AV3250))</f>
        <v>1</v>
      </c>
      <c r="AX3250" s="284" t="str">
        <f t="shared" si="452"/>
        <v/>
      </c>
      <c r="AY3250" s="284" t="str">
        <f t="shared" si="455"/>
        <v/>
      </c>
      <c r="AZ3250" s="284" t="str">
        <f t="shared" si="456"/>
        <v/>
      </c>
    </row>
    <row r="3251" spans="1:52" ht="18" customHeight="1">
      <c r="A3251" s="281">
        <v>1671837</v>
      </c>
      <c r="B3251" s="281" t="s">
        <v>1391</v>
      </c>
      <c r="C3251" s="281" t="s">
        <v>7389</v>
      </c>
      <c r="D3251" s="281" t="s">
        <v>1392</v>
      </c>
      <c r="E3251" s="281" t="s">
        <v>7389</v>
      </c>
      <c r="F3251" s="281">
        <v>2</v>
      </c>
      <c r="G3251" s="281" t="s">
        <v>282</v>
      </c>
      <c r="H3251" s="303">
        <v>37821</v>
      </c>
      <c r="I3251" s="281">
        <v>24</v>
      </c>
      <c r="J3251" s="281" t="s">
        <v>260</v>
      </c>
      <c r="K3251" s="281">
        <v>269</v>
      </c>
      <c r="L3251" s="281" t="s">
        <v>378</v>
      </c>
      <c r="M3251" s="281">
        <v>2052</v>
      </c>
      <c r="N3251" s="281" t="s">
        <v>5079</v>
      </c>
      <c r="O3251" s="281">
        <v>1</v>
      </c>
      <c r="P3251" s="281" t="s">
        <v>11177</v>
      </c>
      <c r="Q3251" s="281">
        <v>0</v>
      </c>
      <c r="S3251" s="281">
        <v>0</v>
      </c>
      <c r="W3251" s="281">
        <v>-20</v>
      </c>
      <c r="X3251" s="281" t="s">
        <v>1574</v>
      </c>
      <c r="AA3251" s="281">
        <v>-10</v>
      </c>
      <c r="AB3251" s="281" t="s">
        <v>1574</v>
      </c>
      <c r="AE3251" s="281" t="s">
        <v>5080</v>
      </c>
      <c r="AF3251" s="281" t="s">
        <v>266</v>
      </c>
      <c r="AG3251" s="281" t="s">
        <v>5081</v>
      </c>
      <c r="AH3251" s="281" t="s">
        <v>5079</v>
      </c>
      <c r="AI3251" s="281" t="s">
        <v>5082</v>
      </c>
      <c r="AN3251" s="303">
        <v>43618</v>
      </c>
      <c r="AP3251" s="284">
        <f t="shared" si="457"/>
        <v>3244</v>
      </c>
      <c r="AQ3251" s="284" t="str">
        <f t="shared" si="458"/>
        <v>佐藤はづき1</v>
      </c>
      <c r="AR3251" s="284" t="str">
        <f t="shared" si="459"/>
        <v>さとうはづき1</v>
      </c>
      <c r="AS3251" s="284">
        <f t="shared" si="460"/>
        <v>1671837</v>
      </c>
      <c r="AT3251" s="284" t="str">
        <f t="shared" si="453"/>
        <v>佐藤はづき</v>
      </c>
      <c r="AU3251" s="284">
        <f>IF(AT3251="","",COUNTIF(AT$8:AT3251,AT3251))</f>
        <v>1</v>
      </c>
      <c r="AV3251" s="284" t="str">
        <f t="shared" si="454"/>
        <v>さとうはづき</v>
      </c>
      <c r="AW3251" s="284">
        <f>IF(AV3251="","",COUNTIF(AV$8:AV3251,AV3251))</f>
        <v>1</v>
      </c>
      <c r="AX3251" s="284" t="str">
        <f t="shared" si="452"/>
        <v/>
      </c>
      <c r="AY3251" s="284" t="str">
        <f t="shared" si="455"/>
        <v/>
      </c>
      <c r="AZ3251" s="284" t="str">
        <f t="shared" si="456"/>
        <v/>
      </c>
    </row>
    <row r="3252" spans="1:52" ht="18" customHeight="1">
      <c r="A3252" s="281">
        <v>1673058</v>
      </c>
      <c r="B3252" s="281" t="s">
        <v>9775</v>
      </c>
      <c r="C3252" s="281" t="s">
        <v>8561</v>
      </c>
      <c r="D3252" s="281" t="s">
        <v>9776</v>
      </c>
      <c r="E3252" s="281" t="s">
        <v>4044</v>
      </c>
      <c r="F3252" s="281">
        <v>1</v>
      </c>
      <c r="G3252" s="281" t="s">
        <v>259</v>
      </c>
      <c r="H3252" s="303">
        <v>37831</v>
      </c>
      <c r="I3252" s="281">
        <v>24</v>
      </c>
      <c r="J3252" s="281" t="s">
        <v>260</v>
      </c>
      <c r="K3252" s="281">
        <v>279</v>
      </c>
      <c r="L3252" s="281" t="s">
        <v>308</v>
      </c>
      <c r="M3252" s="281">
        <v>2102</v>
      </c>
      <c r="N3252" s="281" t="s">
        <v>7405</v>
      </c>
      <c r="O3252" s="281">
        <v>2</v>
      </c>
      <c r="P3252" s="281" t="s">
        <v>303</v>
      </c>
      <c r="W3252" s="281">
        <v>-20</v>
      </c>
      <c r="X3252" s="281" t="s">
        <v>1574</v>
      </c>
      <c r="AA3252" s="281">
        <v>-10</v>
      </c>
      <c r="AB3252" s="281" t="s">
        <v>1574</v>
      </c>
      <c r="AN3252" s="303">
        <v>43621</v>
      </c>
      <c r="AP3252" s="284">
        <f t="shared" si="457"/>
        <v>3245</v>
      </c>
      <c r="AQ3252" s="284" t="str">
        <f t="shared" si="458"/>
        <v>山内勇人1</v>
      </c>
      <c r="AR3252" s="284" t="str">
        <f t="shared" si="459"/>
        <v>やまうちゆうと1</v>
      </c>
      <c r="AS3252" s="284">
        <f t="shared" si="460"/>
        <v>1673058</v>
      </c>
      <c r="AT3252" s="284" t="str">
        <f t="shared" si="453"/>
        <v>山内勇人</v>
      </c>
      <c r="AU3252" s="284">
        <f>IF(AT3252="","",COUNTIF(AT$8:AT3252,AT3252))</f>
        <v>1</v>
      </c>
      <c r="AV3252" s="284" t="str">
        <f t="shared" si="454"/>
        <v>やまうちゆうと</v>
      </c>
      <c r="AW3252" s="284">
        <f>IF(AV3252="","",COUNTIF(AV$8:AV3252,AV3252))</f>
        <v>1</v>
      </c>
      <c r="AX3252" s="284" t="str">
        <f t="shared" si="452"/>
        <v/>
      </c>
      <c r="AY3252" s="284" t="str">
        <f t="shared" si="455"/>
        <v/>
      </c>
      <c r="AZ3252" s="284" t="str">
        <f t="shared" si="456"/>
        <v/>
      </c>
    </row>
    <row r="3253" spans="1:52" ht="18" customHeight="1">
      <c r="A3253" s="281">
        <v>1764254</v>
      </c>
      <c r="B3253" s="281" t="s">
        <v>1221</v>
      </c>
      <c r="C3253" s="281" t="s">
        <v>9777</v>
      </c>
      <c r="D3253" s="281" t="s">
        <v>1223</v>
      </c>
      <c r="E3253" s="281" t="s">
        <v>5933</v>
      </c>
      <c r="F3253" s="281">
        <v>2</v>
      </c>
      <c r="G3253" s="281" t="s">
        <v>282</v>
      </c>
      <c r="H3253" s="303">
        <v>37831</v>
      </c>
      <c r="I3253" s="281">
        <v>24</v>
      </c>
      <c r="J3253" s="281" t="s">
        <v>260</v>
      </c>
      <c r="K3253" s="281">
        <v>275</v>
      </c>
      <c r="L3253" s="281" t="s">
        <v>273</v>
      </c>
      <c r="M3253" s="281">
        <v>2084</v>
      </c>
      <c r="N3253" s="281" t="s">
        <v>4454</v>
      </c>
      <c r="O3253" s="281">
        <v>1</v>
      </c>
      <c r="P3253" s="281" t="s">
        <v>11177</v>
      </c>
      <c r="W3253" s="281">
        <v>-20</v>
      </c>
      <c r="X3253" s="281" t="s">
        <v>1574</v>
      </c>
      <c r="AA3253" s="281">
        <v>-10</v>
      </c>
      <c r="AB3253" s="281" t="s">
        <v>1574</v>
      </c>
      <c r="AE3253" s="281" t="s">
        <v>2514</v>
      </c>
      <c r="AF3253" s="281" t="s">
        <v>266</v>
      </c>
      <c r="AG3253" s="281" t="s">
        <v>2515</v>
      </c>
      <c r="AH3253" s="281" t="s">
        <v>2516</v>
      </c>
      <c r="AI3253" s="281" t="s">
        <v>2517</v>
      </c>
      <c r="AN3253" s="303">
        <v>44715</v>
      </c>
      <c r="AP3253" s="284">
        <f t="shared" si="457"/>
        <v>3246</v>
      </c>
      <c r="AQ3253" s="284" t="str">
        <f t="shared" si="458"/>
        <v>木下郁美1</v>
      </c>
      <c r="AR3253" s="284" t="str">
        <f t="shared" si="459"/>
        <v>きのしたいくみ1</v>
      </c>
      <c r="AS3253" s="284">
        <f t="shared" si="460"/>
        <v>1764254</v>
      </c>
      <c r="AT3253" s="284" t="str">
        <f t="shared" si="453"/>
        <v>木下郁美</v>
      </c>
      <c r="AU3253" s="284">
        <f>IF(AT3253="","",COUNTIF(AT$8:AT3253,AT3253))</f>
        <v>1</v>
      </c>
      <c r="AV3253" s="284" t="str">
        <f t="shared" si="454"/>
        <v>きのしたいくみ</v>
      </c>
      <c r="AW3253" s="284">
        <f>IF(AV3253="","",COUNTIF(AV$8:AV3253,AV3253))</f>
        <v>1</v>
      </c>
      <c r="AX3253" s="284" t="str">
        <f t="shared" si="452"/>
        <v/>
      </c>
      <c r="AY3253" s="284" t="str">
        <f t="shared" si="455"/>
        <v/>
      </c>
      <c r="AZ3253" s="284" t="str">
        <f t="shared" si="456"/>
        <v/>
      </c>
    </row>
    <row r="3254" spans="1:52" ht="18" customHeight="1">
      <c r="A3254" s="281">
        <v>1672946</v>
      </c>
      <c r="B3254" s="281" t="s">
        <v>601</v>
      </c>
      <c r="C3254" s="281" t="s">
        <v>1357</v>
      </c>
      <c r="D3254" s="281" t="s">
        <v>603</v>
      </c>
      <c r="E3254" s="281" t="s">
        <v>1359</v>
      </c>
      <c r="F3254" s="281">
        <v>1</v>
      </c>
      <c r="G3254" s="281" t="s">
        <v>259</v>
      </c>
      <c r="H3254" s="303">
        <v>37832</v>
      </c>
      <c r="I3254" s="281">
        <v>24</v>
      </c>
      <c r="J3254" s="281" t="s">
        <v>260</v>
      </c>
      <c r="K3254" s="281">
        <v>279</v>
      </c>
      <c r="L3254" s="281" t="s">
        <v>308</v>
      </c>
      <c r="M3254" s="281">
        <v>2105</v>
      </c>
      <c r="N3254" s="281" t="s">
        <v>7609</v>
      </c>
      <c r="O3254" s="281">
        <v>2</v>
      </c>
      <c r="P3254" s="281" t="s">
        <v>303</v>
      </c>
      <c r="W3254" s="281">
        <v>-20</v>
      </c>
      <c r="X3254" s="281" t="s">
        <v>1574</v>
      </c>
      <c r="AA3254" s="281">
        <v>-10</v>
      </c>
      <c r="AB3254" s="281" t="s">
        <v>1574</v>
      </c>
      <c r="AE3254" s="281" t="s">
        <v>7736</v>
      </c>
      <c r="AF3254" s="281" t="s">
        <v>266</v>
      </c>
      <c r="AG3254" s="281" t="s">
        <v>9752</v>
      </c>
      <c r="AI3254" s="281" t="s">
        <v>9753</v>
      </c>
      <c r="AJ3254" s="281" t="s">
        <v>11683</v>
      </c>
      <c r="AN3254" s="303">
        <v>43621</v>
      </c>
      <c r="AP3254" s="284">
        <f t="shared" si="457"/>
        <v>3247</v>
      </c>
      <c r="AQ3254" s="284" t="str">
        <f t="shared" si="458"/>
        <v>小松哲也1</v>
      </c>
      <c r="AR3254" s="284" t="str">
        <f t="shared" si="459"/>
        <v>こまつてつや1</v>
      </c>
      <c r="AS3254" s="284">
        <f t="shared" si="460"/>
        <v>1672946</v>
      </c>
      <c r="AT3254" s="284" t="str">
        <f t="shared" si="453"/>
        <v>小松哲也</v>
      </c>
      <c r="AU3254" s="284">
        <f>IF(AT3254="","",COUNTIF(AT$8:AT3254,AT3254))</f>
        <v>1</v>
      </c>
      <c r="AV3254" s="284" t="str">
        <f t="shared" si="454"/>
        <v>こまつてつや</v>
      </c>
      <c r="AW3254" s="284">
        <f>IF(AV3254="","",COUNTIF(AV$8:AV3254,AV3254))</f>
        <v>1</v>
      </c>
      <c r="AX3254" s="284" t="str">
        <f t="shared" si="452"/>
        <v/>
      </c>
      <c r="AY3254" s="284" t="str">
        <f t="shared" si="455"/>
        <v/>
      </c>
      <c r="AZ3254" s="284" t="str">
        <f t="shared" si="456"/>
        <v/>
      </c>
    </row>
    <row r="3255" spans="1:52" ht="18" customHeight="1">
      <c r="A3255" s="281">
        <v>1771953</v>
      </c>
      <c r="B3255" s="281" t="s">
        <v>9778</v>
      </c>
      <c r="C3255" s="281" t="s">
        <v>7567</v>
      </c>
      <c r="D3255" s="281" t="s">
        <v>7144</v>
      </c>
      <c r="E3255" s="281" t="s">
        <v>5043</v>
      </c>
      <c r="F3255" s="281">
        <v>1</v>
      </c>
      <c r="G3255" s="281" t="s">
        <v>259</v>
      </c>
      <c r="H3255" s="303">
        <v>37843</v>
      </c>
      <c r="I3255" s="281">
        <v>24</v>
      </c>
      <c r="J3255" s="281" t="s">
        <v>260</v>
      </c>
      <c r="K3255" s="281">
        <v>275</v>
      </c>
      <c r="L3255" s="281" t="s">
        <v>273</v>
      </c>
      <c r="M3255" s="281">
        <v>4569</v>
      </c>
      <c r="N3255" s="281" t="s">
        <v>5133</v>
      </c>
      <c r="O3255" s="281">
        <v>1</v>
      </c>
      <c r="P3255" s="281" t="s">
        <v>11177</v>
      </c>
      <c r="Q3255" s="281">
        <v>0</v>
      </c>
      <c r="S3255" s="281">
        <v>0</v>
      </c>
      <c r="W3255" s="281">
        <v>-20</v>
      </c>
      <c r="X3255" s="281" t="s">
        <v>1574</v>
      </c>
      <c r="AA3255" s="281">
        <v>-10</v>
      </c>
      <c r="AB3255" s="281" t="s">
        <v>1574</v>
      </c>
      <c r="AE3255" s="281" t="s">
        <v>3442</v>
      </c>
      <c r="AF3255" s="281" t="s">
        <v>266</v>
      </c>
      <c r="AG3255" s="281" t="s">
        <v>9779</v>
      </c>
      <c r="AH3255" s="281" t="s">
        <v>9780</v>
      </c>
      <c r="AI3255" s="281" t="s">
        <v>9781</v>
      </c>
      <c r="AN3255" s="303">
        <v>44737</v>
      </c>
      <c r="AP3255" s="284">
        <f t="shared" si="457"/>
        <v>3248</v>
      </c>
      <c r="AQ3255" s="284" t="str">
        <f t="shared" si="458"/>
        <v>古谷和真1</v>
      </c>
      <c r="AR3255" s="284" t="str">
        <f t="shared" si="459"/>
        <v>ふるやかずま1</v>
      </c>
      <c r="AS3255" s="284">
        <f t="shared" si="460"/>
        <v>1771953</v>
      </c>
      <c r="AT3255" s="284" t="str">
        <f t="shared" si="453"/>
        <v>古谷和真</v>
      </c>
      <c r="AU3255" s="284">
        <f>IF(AT3255="","",COUNTIF(AT$8:AT3255,AT3255))</f>
        <v>1</v>
      </c>
      <c r="AV3255" s="284" t="str">
        <f t="shared" si="454"/>
        <v>ふるやかずま</v>
      </c>
      <c r="AW3255" s="284">
        <f>IF(AV3255="","",COUNTIF(AV$8:AV3255,AV3255))</f>
        <v>1</v>
      </c>
      <c r="AX3255" s="284" t="str">
        <f t="shared" si="452"/>
        <v/>
      </c>
      <c r="AY3255" s="284" t="str">
        <f t="shared" si="455"/>
        <v/>
      </c>
      <c r="AZ3255" s="284" t="str">
        <f t="shared" si="456"/>
        <v/>
      </c>
    </row>
    <row r="3256" spans="1:52" ht="18" customHeight="1">
      <c r="A3256" s="281">
        <v>1673509</v>
      </c>
      <c r="B3256" s="281" t="s">
        <v>1770</v>
      </c>
      <c r="C3256" s="281" t="s">
        <v>9782</v>
      </c>
      <c r="D3256" s="281" t="s">
        <v>1772</v>
      </c>
      <c r="E3256" s="281" t="s">
        <v>9783</v>
      </c>
      <c r="F3256" s="281">
        <v>1</v>
      </c>
      <c r="G3256" s="281" t="s">
        <v>259</v>
      </c>
      <c r="H3256" s="303">
        <v>37875</v>
      </c>
      <c r="I3256" s="281">
        <v>24</v>
      </c>
      <c r="J3256" s="281" t="s">
        <v>260</v>
      </c>
      <c r="K3256" s="281">
        <v>267</v>
      </c>
      <c r="L3256" s="281" t="s">
        <v>328</v>
      </c>
      <c r="M3256" s="281">
        <v>2040</v>
      </c>
      <c r="N3256" s="281" t="s">
        <v>5290</v>
      </c>
      <c r="O3256" s="281">
        <v>2</v>
      </c>
      <c r="P3256" s="281" t="s">
        <v>303</v>
      </c>
      <c r="Q3256" s="281">
        <v>0</v>
      </c>
      <c r="S3256" s="281">
        <v>0</v>
      </c>
      <c r="V3256" s="281">
        <v>0</v>
      </c>
      <c r="W3256" s="281">
        <v>-20</v>
      </c>
      <c r="X3256" s="281" t="s">
        <v>1574</v>
      </c>
      <c r="AA3256" s="281">
        <v>-10</v>
      </c>
      <c r="AB3256" s="281" t="s">
        <v>1574</v>
      </c>
      <c r="AE3256" s="281" t="s">
        <v>5291</v>
      </c>
      <c r="AF3256" s="281" t="s">
        <v>266</v>
      </c>
      <c r="AG3256" s="281" t="s">
        <v>5292</v>
      </c>
      <c r="AH3256" s="281" t="s">
        <v>5290</v>
      </c>
      <c r="AI3256" s="281" t="s">
        <v>5293</v>
      </c>
      <c r="AJ3256" s="281" t="s">
        <v>11456</v>
      </c>
      <c r="AN3256" s="303">
        <v>43625</v>
      </c>
      <c r="AP3256" s="284">
        <f t="shared" si="457"/>
        <v>3249</v>
      </c>
      <c r="AQ3256" s="284" t="str">
        <f t="shared" si="458"/>
        <v>鈴木陽也1</v>
      </c>
      <c r="AR3256" s="284" t="str">
        <f t="shared" si="459"/>
        <v>すずきはるや1</v>
      </c>
      <c r="AS3256" s="284">
        <f t="shared" si="460"/>
        <v>1673509</v>
      </c>
      <c r="AT3256" s="284" t="str">
        <f t="shared" si="453"/>
        <v>鈴木陽也</v>
      </c>
      <c r="AU3256" s="284">
        <f>IF(AT3256="","",COUNTIF(AT$8:AT3256,AT3256))</f>
        <v>1</v>
      </c>
      <c r="AV3256" s="284" t="str">
        <f t="shared" si="454"/>
        <v>すずきはるや</v>
      </c>
      <c r="AW3256" s="284">
        <f>IF(AV3256="","",COUNTIF(AV$8:AV3256,AV3256))</f>
        <v>1</v>
      </c>
      <c r="AX3256" s="284" t="str">
        <f t="shared" si="452"/>
        <v/>
      </c>
      <c r="AY3256" s="284" t="str">
        <f t="shared" si="455"/>
        <v/>
      </c>
      <c r="AZ3256" s="284" t="str">
        <f t="shared" si="456"/>
        <v/>
      </c>
    </row>
    <row r="3257" spans="1:52" ht="18" customHeight="1">
      <c r="A3257" s="281">
        <v>1668632</v>
      </c>
      <c r="B3257" s="281" t="s">
        <v>9784</v>
      </c>
      <c r="C3257" s="281" t="s">
        <v>5153</v>
      </c>
      <c r="D3257" s="281" t="s">
        <v>508</v>
      </c>
      <c r="E3257" s="281" t="s">
        <v>3655</v>
      </c>
      <c r="F3257" s="281">
        <v>1</v>
      </c>
      <c r="G3257" s="281" t="s">
        <v>259</v>
      </c>
      <c r="H3257" s="303">
        <v>37888</v>
      </c>
      <c r="I3257" s="281">
        <v>24</v>
      </c>
      <c r="J3257" s="281" t="s">
        <v>260</v>
      </c>
      <c r="K3257" s="281">
        <v>275</v>
      </c>
      <c r="L3257" s="281" t="s">
        <v>273</v>
      </c>
      <c r="M3257" s="281">
        <v>4569</v>
      </c>
      <c r="N3257" s="281" t="s">
        <v>5133</v>
      </c>
      <c r="O3257" s="281">
        <v>1</v>
      </c>
      <c r="P3257" s="281" t="s">
        <v>11177</v>
      </c>
      <c r="Q3257" s="281">
        <v>0</v>
      </c>
      <c r="S3257" s="281">
        <v>0</v>
      </c>
      <c r="W3257" s="281">
        <v>-20</v>
      </c>
      <c r="X3257" s="281" t="s">
        <v>1574</v>
      </c>
      <c r="AA3257" s="281">
        <v>-10</v>
      </c>
      <c r="AB3257" s="281" t="s">
        <v>1574</v>
      </c>
      <c r="AE3257" s="281" t="s">
        <v>2983</v>
      </c>
      <c r="AF3257" s="281" t="s">
        <v>266</v>
      </c>
      <c r="AG3257" s="281" t="s">
        <v>9785</v>
      </c>
      <c r="AH3257" s="281" t="s">
        <v>9786</v>
      </c>
      <c r="AI3257" s="281" t="s">
        <v>9787</v>
      </c>
      <c r="AN3257" s="303">
        <v>43609</v>
      </c>
      <c r="AP3257" s="284">
        <f t="shared" si="457"/>
        <v>3250</v>
      </c>
      <c r="AQ3257" s="284" t="str">
        <f t="shared" si="458"/>
        <v>大倉颯太1</v>
      </c>
      <c r="AR3257" s="284" t="str">
        <f t="shared" si="459"/>
        <v>おおくらそうた1</v>
      </c>
      <c r="AS3257" s="284">
        <f t="shared" si="460"/>
        <v>1668632</v>
      </c>
      <c r="AT3257" s="284" t="str">
        <f t="shared" si="453"/>
        <v>大倉颯太</v>
      </c>
      <c r="AU3257" s="284">
        <f>IF(AT3257="","",COUNTIF(AT$8:AT3257,AT3257))</f>
        <v>1</v>
      </c>
      <c r="AV3257" s="284" t="str">
        <f t="shared" si="454"/>
        <v>おおくらそうた</v>
      </c>
      <c r="AW3257" s="284">
        <f>IF(AV3257="","",COUNTIF(AV$8:AV3257,AV3257))</f>
        <v>1</v>
      </c>
      <c r="AX3257" s="284" t="str">
        <f t="shared" si="452"/>
        <v/>
      </c>
      <c r="AY3257" s="284" t="str">
        <f t="shared" si="455"/>
        <v/>
      </c>
      <c r="AZ3257" s="284" t="str">
        <f t="shared" si="456"/>
        <v/>
      </c>
    </row>
    <row r="3258" spans="1:52" ht="18" customHeight="1">
      <c r="A3258" s="281">
        <v>1770963</v>
      </c>
      <c r="B3258" s="281" t="s">
        <v>1598</v>
      </c>
      <c r="C3258" s="281" t="s">
        <v>9788</v>
      </c>
      <c r="D3258" s="281" t="s">
        <v>1600</v>
      </c>
      <c r="E3258" s="281" t="s">
        <v>4988</v>
      </c>
      <c r="F3258" s="281">
        <v>2</v>
      </c>
      <c r="G3258" s="281" t="s">
        <v>282</v>
      </c>
      <c r="H3258" s="303">
        <v>37889</v>
      </c>
      <c r="I3258" s="281">
        <v>24</v>
      </c>
      <c r="J3258" s="281" t="s">
        <v>260</v>
      </c>
      <c r="K3258" s="281">
        <v>276</v>
      </c>
      <c r="L3258" s="281" t="s">
        <v>742</v>
      </c>
      <c r="M3258" s="281">
        <v>2088</v>
      </c>
      <c r="N3258" s="281" t="s">
        <v>5269</v>
      </c>
      <c r="O3258" s="281">
        <v>1</v>
      </c>
      <c r="P3258" s="281" t="s">
        <v>11177</v>
      </c>
      <c r="Q3258" s="281">
        <v>0</v>
      </c>
      <c r="S3258" s="281">
        <v>0</v>
      </c>
      <c r="W3258" s="281">
        <v>-20</v>
      </c>
      <c r="X3258" s="281" t="s">
        <v>1574</v>
      </c>
      <c r="AA3258" s="281">
        <v>-10</v>
      </c>
      <c r="AB3258" s="281" t="s">
        <v>1574</v>
      </c>
      <c r="AE3258" s="281" t="s">
        <v>3819</v>
      </c>
      <c r="AF3258" s="281" t="s">
        <v>266</v>
      </c>
      <c r="AG3258" s="281" t="s">
        <v>5270</v>
      </c>
      <c r="AH3258" s="281" t="s">
        <v>5271</v>
      </c>
      <c r="AI3258" s="281" t="s">
        <v>9789</v>
      </c>
      <c r="AN3258" s="303">
        <v>44733</v>
      </c>
      <c r="AP3258" s="284">
        <f t="shared" si="457"/>
        <v>3251</v>
      </c>
      <c r="AQ3258" s="284" t="str">
        <f t="shared" si="458"/>
        <v>堀田倖加1</v>
      </c>
      <c r="AR3258" s="284" t="str">
        <f t="shared" si="459"/>
        <v>ほったゆか1</v>
      </c>
      <c r="AS3258" s="284">
        <f t="shared" si="460"/>
        <v>1770963</v>
      </c>
      <c r="AT3258" s="284" t="str">
        <f t="shared" si="453"/>
        <v>堀田倖加</v>
      </c>
      <c r="AU3258" s="284">
        <f>IF(AT3258="","",COUNTIF(AT$8:AT3258,AT3258))</f>
        <v>1</v>
      </c>
      <c r="AV3258" s="284" t="str">
        <f t="shared" si="454"/>
        <v>ほったゆか</v>
      </c>
      <c r="AW3258" s="284">
        <f>IF(AV3258="","",COUNTIF(AV$8:AV3258,AV3258))</f>
        <v>1</v>
      </c>
      <c r="AX3258" s="284" t="str">
        <f t="shared" si="452"/>
        <v/>
      </c>
      <c r="AY3258" s="284" t="str">
        <f t="shared" si="455"/>
        <v/>
      </c>
      <c r="AZ3258" s="284" t="str">
        <f t="shared" si="456"/>
        <v/>
      </c>
    </row>
    <row r="3259" spans="1:52" ht="18" customHeight="1">
      <c r="A3259" s="281">
        <v>1672947</v>
      </c>
      <c r="B3259" s="281" t="s">
        <v>1026</v>
      </c>
      <c r="C3259" s="281" t="s">
        <v>9790</v>
      </c>
      <c r="D3259" s="281" t="s">
        <v>1028</v>
      </c>
      <c r="E3259" s="281" t="s">
        <v>9177</v>
      </c>
      <c r="F3259" s="281">
        <v>2</v>
      </c>
      <c r="G3259" s="281" t="s">
        <v>282</v>
      </c>
      <c r="H3259" s="303">
        <v>37906</v>
      </c>
      <c r="I3259" s="281">
        <v>24</v>
      </c>
      <c r="J3259" s="281" t="s">
        <v>260</v>
      </c>
      <c r="K3259" s="281">
        <v>279</v>
      </c>
      <c r="L3259" s="281" t="s">
        <v>308</v>
      </c>
      <c r="M3259" s="281">
        <v>2105</v>
      </c>
      <c r="N3259" s="281" t="s">
        <v>7609</v>
      </c>
      <c r="O3259" s="281">
        <v>2</v>
      </c>
      <c r="P3259" s="281" t="s">
        <v>303</v>
      </c>
      <c r="W3259" s="281">
        <v>-20</v>
      </c>
      <c r="X3259" s="281" t="s">
        <v>1574</v>
      </c>
      <c r="AA3259" s="281">
        <v>-10</v>
      </c>
      <c r="AB3259" s="281" t="s">
        <v>1574</v>
      </c>
      <c r="AE3259" s="281" t="s">
        <v>7736</v>
      </c>
      <c r="AF3259" s="281" t="s">
        <v>266</v>
      </c>
      <c r="AG3259" s="281" t="s">
        <v>9752</v>
      </c>
      <c r="AI3259" s="281" t="s">
        <v>9753</v>
      </c>
      <c r="AJ3259" s="281" t="s">
        <v>11683</v>
      </c>
      <c r="AN3259" s="303">
        <v>43621</v>
      </c>
      <c r="AP3259" s="284">
        <f t="shared" si="457"/>
        <v>3252</v>
      </c>
      <c r="AQ3259" s="284" t="str">
        <f t="shared" si="458"/>
        <v>伊藤優里香1</v>
      </c>
      <c r="AR3259" s="284" t="str">
        <f t="shared" si="459"/>
        <v>いとうゆりか1</v>
      </c>
      <c r="AS3259" s="284">
        <f t="shared" si="460"/>
        <v>1672947</v>
      </c>
      <c r="AT3259" s="284" t="str">
        <f t="shared" si="453"/>
        <v>伊藤優里香</v>
      </c>
      <c r="AU3259" s="284">
        <f>IF(AT3259="","",COUNTIF(AT$8:AT3259,AT3259))</f>
        <v>1</v>
      </c>
      <c r="AV3259" s="284" t="str">
        <f t="shared" si="454"/>
        <v>いとうゆりか</v>
      </c>
      <c r="AW3259" s="284">
        <f>IF(AV3259="","",COUNTIF(AV$8:AV3259,AV3259))</f>
        <v>1</v>
      </c>
      <c r="AX3259" s="284" t="str">
        <f t="shared" si="452"/>
        <v/>
      </c>
      <c r="AY3259" s="284" t="str">
        <f t="shared" si="455"/>
        <v/>
      </c>
      <c r="AZ3259" s="284" t="str">
        <f t="shared" si="456"/>
        <v/>
      </c>
    </row>
    <row r="3260" spans="1:52" ht="18" customHeight="1">
      <c r="A3260" s="281">
        <v>1668334</v>
      </c>
      <c r="B3260" s="281" t="s">
        <v>388</v>
      </c>
      <c r="C3260" s="281" t="s">
        <v>9791</v>
      </c>
      <c r="D3260" s="281" t="s">
        <v>390</v>
      </c>
      <c r="E3260" s="281" t="s">
        <v>1937</v>
      </c>
      <c r="F3260" s="281">
        <v>1</v>
      </c>
      <c r="G3260" s="281" t="s">
        <v>259</v>
      </c>
      <c r="H3260" s="303">
        <v>37908</v>
      </c>
      <c r="I3260" s="281">
        <v>24</v>
      </c>
      <c r="J3260" s="281" t="s">
        <v>260</v>
      </c>
      <c r="K3260" s="281">
        <v>271</v>
      </c>
      <c r="L3260" s="281" t="s">
        <v>413</v>
      </c>
      <c r="M3260" s="281">
        <v>5083</v>
      </c>
      <c r="N3260" s="281" t="s">
        <v>7882</v>
      </c>
      <c r="O3260" s="281">
        <v>2</v>
      </c>
      <c r="P3260" s="281" t="s">
        <v>303</v>
      </c>
      <c r="Q3260" s="281">
        <v>0</v>
      </c>
      <c r="S3260" s="281">
        <v>0</v>
      </c>
      <c r="W3260" s="281">
        <v>-20</v>
      </c>
      <c r="X3260" s="281" t="s">
        <v>1574</v>
      </c>
      <c r="AA3260" s="281">
        <v>-10</v>
      </c>
      <c r="AB3260" s="281" t="s">
        <v>1574</v>
      </c>
      <c r="AF3260" s="281" t="s">
        <v>266</v>
      </c>
      <c r="AG3260" s="281" t="s">
        <v>7883</v>
      </c>
      <c r="AI3260" s="281" t="s">
        <v>7884</v>
      </c>
      <c r="AJ3260" s="281" t="s">
        <v>11625</v>
      </c>
      <c r="AN3260" s="303">
        <v>43608</v>
      </c>
      <c r="AP3260" s="284">
        <f t="shared" si="457"/>
        <v>3253</v>
      </c>
      <c r="AQ3260" s="284" t="str">
        <f t="shared" si="458"/>
        <v>久保田将史1</v>
      </c>
      <c r="AR3260" s="284" t="str">
        <f t="shared" si="459"/>
        <v>くぼたまさし1</v>
      </c>
      <c r="AS3260" s="284">
        <f t="shared" si="460"/>
        <v>1668334</v>
      </c>
      <c r="AT3260" s="284" t="str">
        <f t="shared" si="453"/>
        <v>久保田将史</v>
      </c>
      <c r="AU3260" s="284">
        <f>IF(AT3260="","",COUNTIF(AT$8:AT3260,AT3260))</f>
        <v>1</v>
      </c>
      <c r="AV3260" s="284" t="str">
        <f t="shared" si="454"/>
        <v>くぼたまさし</v>
      </c>
      <c r="AW3260" s="284">
        <f>IF(AV3260="","",COUNTIF(AV$8:AV3260,AV3260))</f>
        <v>1</v>
      </c>
      <c r="AX3260" s="284" t="str">
        <f t="shared" si="452"/>
        <v/>
      </c>
      <c r="AY3260" s="284" t="str">
        <f t="shared" si="455"/>
        <v/>
      </c>
      <c r="AZ3260" s="284" t="str">
        <f t="shared" si="456"/>
        <v/>
      </c>
    </row>
    <row r="3261" spans="1:52" ht="18" customHeight="1">
      <c r="A3261" s="281">
        <v>1668676</v>
      </c>
      <c r="B3261" s="281" t="s">
        <v>2017</v>
      </c>
      <c r="C3261" s="281" t="s">
        <v>8268</v>
      </c>
      <c r="D3261" s="281" t="s">
        <v>320</v>
      </c>
      <c r="E3261" s="281" t="s">
        <v>5455</v>
      </c>
      <c r="F3261" s="281">
        <v>2</v>
      </c>
      <c r="G3261" s="281" t="s">
        <v>282</v>
      </c>
      <c r="H3261" s="303">
        <v>37918</v>
      </c>
      <c r="I3261" s="281">
        <v>24</v>
      </c>
      <c r="J3261" s="281" t="s">
        <v>260</v>
      </c>
      <c r="K3261" s="281">
        <v>275</v>
      </c>
      <c r="L3261" s="281" t="s">
        <v>273</v>
      </c>
      <c r="M3261" s="281">
        <v>4569</v>
      </c>
      <c r="N3261" s="281" t="s">
        <v>5133</v>
      </c>
      <c r="O3261" s="281">
        <v>1</v>
      </c>
      <c r="P3261" s="281" t="s">
        <v>11177</v>
      </c>
      <c r="Q3261" s="281">
        <v>0</v>
      </c>
      <c r="S3261" s="281">
        <v>0</v>
      </c>
      <c r="W3261" s="281">
        <v>-20</v>
      </c>
      <c r="X3261" s="281" t="s">
        <v>1574</v>
      </c>
      <c r="AA3261" s="281">
        <v>-10</v>
      </c>
      <c r="AB3261" s="281" t="s">
        <v>1574</v>
      </c>
      <c r="AE3261" s="281" t="s">
        <v>1578</v>
      </c>
      <c r="AF3261" s="281" t="s">
        <v>266</v>
      </c>
      <c r="AG3261" s="281" t="s">
        <v>9792</v>
      </c>
      <c r="AI3261" s="281" t="s">
        <v>9793</v>
      </c>
      <c r="AN3261" s="303">
        <v>43609</v>
      </c>
      <c r="AP3261" s="284">
        <f t="shared" si="457"/>
        <v>3254</v>
      </c>
      <c r="AQ3261" s="284" t="str">
        <f t="shared" si="458"/>
        <v>小澤由依1</v>
      </c>
      <c r="AR3261" s="284" t="str">
        <f t="shared" si="459"/>
        <v>おざわゆい1</v>
      </c>
      <c r="AS3261" s="284">
        <f t="shared" si="460"/>
        <v>1668676</v>
      </c>
      <c r="AT3261" s="284" t="str">
        <f t="shared" si="453"/>
        <v>小澤由依</v>
      </c>
      <c r="AU3261" s="284">
        <f>IF(AT3261="","",COUNTIF(AT$8:AT3261,AT3261))</f>
        <v>1</v>
      </c>
      <c r="AV3261" s="284" t="str">
        <f t="shared" si="454"/>
        <v>おざわゆい</v>
      </c>
      <c r="AW3261" s="284">
        <f>IF(AV3261="","",COUNTIF(AV$8:AV3261,AV3261))</f>
        <v>1</v>
      </c>
      <c r="AX3261" s="284" t="str">
        <f t="shared" si="452"/>
        <v/>
      </c>
      <c r="AY3261" s="284" t="str">
        <f t="shared" si="455"/>
        <v/>
      </c>
      <c r="AZ3261" s="284" t="str">
        <f t="shared" si="456"/>
        <v/>
      </c>
    </row>
    <row r="3262" spans="1:52" ht="18" customHeight="1">
      <c r="A3262" s="281">
        <v>1764253</v>
      </c>
      <c r="B3262" s="281" t="s">
        <v>1001</v>
      </c>
      <c r="C3262" s="281" t="s">
        <v>9794</v>
      </c>
      <c r="D3262" s="281" t="s">
        <v>1003</v>
      </c>
      <c r="E3262" s="281" t="s">
        <v>9795</v>
      </c>
      <c r="F3262" s="281">
        <v>2</v>
      </c>
      <c r="G3262" s="281" t="s">
        <v>282</v>
      </c>
      <c r="H3262" s="303">
        <v>37918</v>
      </c>
      <c r="I3262" s="281">
        <v>24</v>
      </c>
      <c r="J3262" s="281" t="s">
        <v>260</v>
      </c>
      <c r="K3262" s="281">
        <v>275</v>
      </c>
      <c r="L3262" s="281" t="s">
        <v>273</v>
      </c>
      <c r="M3262" s="281">
        <v>2084</v>
      </c>
      <c r="N3262" s="281" t="s">
        <v>4454</v>
      </c>
      <c r="O3262" s="281">
        <v>1</v>
      </c>
      <c r="P3262" s="281" t="s">
        <v>11177</v>
      </c>
      <c r="W3262" s="281">
        <v>-20</v>
      </c>
      <c r="X3262" s="281" t="s">
        <v>1574</v>
      </c>
      <c r="AA3262" s="281">
        <v>-10</v>
      </c>
      <c r="AB3262" s="281" t="s">
        <v>1574</v>
      </c>
      <c r="AE3262" s="281" t="s">
        <v>2514</v>
      </c>
      <c r="AF3262" s="281" t="s">
        <v>266</v>
      </c>
      <c r="AG3262" s="281" t="s">
        <v>2515</v>
      </c>
      <c r="AH3262" s="281" t="s">
        <v>2516</v>
      </c>
      <c r="AI3262" s="281" t="s">
        <v>2517</v>
      </c>
      <c r="AN3262" s="303">
        <v>44715</v>
      </c>
      <c r="AP3262" s="284">
        <f t="shared" si="457"/>
        <v>3255</v>
      </c>
      <c r="AQ3262" s="284" t="str">
        <f t="shared" si="458"/>
        <v>増田千寿子1</v>
      </c>
      <c r="AR3262" s="284" t="str">
        <f t="shared" si="459"/>
        <v>ますだちずこ1</v>
      </c>
      <c r="AS3262" s="284">
        <f t="shared" si="460"/>
        <v>1764253</v>
      </c>
      <c r="AT3262" s="284" t="str">
        <f t="shared" si="453"/>
        <v>増田千寿子</v>
      </c>
      <c r="AU3262" s="284">
        <f>IF(AT3262="","",COUNTIF(AT$8:AT3262,AT3262))</f>
        <v>1</v>
      </c>
      <c r="AV3262" s="284" t="str">
        <f t="shared" si="454"/>
        <v>ますだちずこ</v>
      </c>
      <c r="AW3262" s="284">
        <f>IF(AV3262="","",COUNTIF(AV$8:AV3262,AV3262))</f>
        <v>1</v>
      </c>
      <c r="AX3262" s="284" t="str">
        <f t="shared" si="452"/>
        <v/>
      </c>
      <c r="AY3262" s="284" t="str">
        <f t="shared" si="455"/>
        <v/>
      </c>
      <c r="AZ3262" s="284" t="str">
        <f t="shared" si="456"/>
        <v/>
      </c>
    </row>
    <row r="3263" spans="1:52" ht="18" customHeight="1">
      <c r="A3263" s="281">
        <v>1764153</v>
      </c>
      <c r="B3263" s="281" t="s">
        <v>943</v>
      </c>
      <c r="C3263" s="281" t="s">
        <v>9796</v>
      </c>
      <c r="D3263" s="281" t="s">
        <v>945</v>
      </c>
      <c r="E3263" s="281" t="s">
        <v>6649</v>
      </c>
      <c r="F3263" s="281">
        <v>1</v>
      </c>
      <c r="G3263" s="281" t="s">
        <v>259</v>
      </c>
      <c r="H3263" s="303">
        <v>37920</v>
      </c>
      <c r="I3263" s="281">
        <v>24</v>
      </c>
      <c r="J3263" s="281" t="s">
        <v>260</v>
      </c>
      <c r="K3263" s="281">
        <v>275</v>
      </c>
      <c r="L3263" s="281" t="s">
        <v>273</v>
      </c>
      <c r="M3263" s="281">
        <v>2083</v>
      </c>
      <c r="N3263" s="281" t="s">
        <v>2285</v>
      </c>
      <c r="O3263" s="281">
        <v>1</v>
      </c>
      <c r="P3263" s="281" t="s">
        <v>11177</v>
      </c>
      <c r="W3263" s="281">
        <v>-20</v>
      </c>
      <c r="X3263" s="281" t="s">
        <v>1574</v>
      </c>
      <c r="AA3263" s="281">
        <v>-10</v>
      </c>
      <c r="AB3263" s="281" t="s">
        <v>1574</v>
      </c>
      <c r="AE3263" s="281" t="s">
        <v>2514</v>
      </c>
      <c r="AF3263" s="281" t="s">
        <v>266</v>
      </c>
      <c r="AG3263" s="281" t="s">
        <v>2515</v>
      </c>
      <c r="AH3263" s="281" t="s">
        <v>2516</v>
      </c>
      <c r="AI3263" s="281" t="s">
        <v>2517</v>
      </c>
      <c r="AN3263" s="303">
        <v>44715</v>
      </c>
      <c r="AP3263" s="284">
        <f t="shared" si="457"/>
        <v>3256</v>
      </c>
      <c r="AQ3263" s="284" t="str">
        <f t="shared" si="458"/>
        <v>山本勘太1</v>
      </c>
      <c r="AR3263" s="284" t="str">
        <f t="shared" si="459"/>
        <v>やまもとかんた1</v>
      </c>
      <c r="AS3263" s="284">
        <f t="shared" si="460"/>
        <v>1764153</v>
      </c>
      <c r="AT3263" s="284" t="str">
        <f t="shared" si="453"/>
        <v>山本勘太</v>
      </c>
      <c r="AU3263" s="284">
        <f>IF(AT3263="","",COUNTIF(AT$8:AT3263,AT3263))</f>
        <v>1</v>
      </c>
      <c r="AV3263" s="284" t="str">
        <f t="shared" si="454"/>
        <v>やまもとかんた</v>
      </c>
      <c r="AW3263" s="284">
        <f>IF(AV3263="","",COUNTIF(AV$8:AV3263,AV3263))</f>
        <v>1</v>
      </c>
      <c r="AX3263" s="284" t="str">
        <f t="shared" si="452"/>
        <v/>
      </c>
      <c r="AY3263" s="284" t="str">
        <f t="shared" si="455"/>
        <v/>
      </c>
      <c r="AZ3263" s="284" t="str">
        <f t="shared" si="456"/>
        <v/>
      </c>
    </row>
    <row r="3264" spans="1:52" ht="18" customHeight="1">
      <c r="A3264" s="281">
        <v>1774648</v>
      </c>
      <c r="B3264" s="281" t="s">
        <v>9797</v>
      </c>
      <c r="C3264" s="281" t="s">
        <v>9798</v>
      </c>
      <c r="D3264" s="281" t="s">
        <v>9799</v>
      </c>
      <c r="E3264" s="281" t="s">
        <v>5967</v>
      </c>
      <c r="F3264" s="281">
        <v>2</v>
      </c>
      <c r="G3264" s="281" t="s">
        <v>282</v>
      </c>
      <c r="H3264" s="303">
        <v>37976</v>
      </c>
      <c r="I3264" s="281">
        <v>24</v>
      </c>
      <c r="J3264" s="281" t="s">
        <v>260</v>
      </c>
      <c r="K3264" s="281">
        <v>269</v>
      </c>
      <c r="L3264" s="281" t="s">
        <v>378</v>
      </c>
      <c r="M3264" s="281">
        <v>2052</v>
      </c>
      <c r="N3264" s="281" t="s">
        <v>5079</v>
      </c>
      <c r="O3264" s="281">
        <v>1</v>
      </c>
      <c r="P3264" s="281" t="s">
        <v>11177</v>
      </c>
      <c r="Q3264" s="281">
        <v>0</v>
      </c>
      <c r="S3264" s="281">
        <v>0</v>
      </c>
      <c r="W3264" s="281">
        <v>-20</v>
      </c>
      <c r="X3264" s="281" t="s">
        <v>1574</v>
      </c>
      <c r="AA3264" s="281">
        <v>-10</v>
      </c>
      <c r="AB3264" s="281" t="s">
        <v>1574</v>
      </c>
      <c r="AE3264" s="281" t="s">
        <v>5080</v>
      </c>
      <c r="AF3264" s="281" t="s">
        <v>266</v>
      </c>
      <c r="AG3264" s="281" t="s">
        <v>5081</v>
      </c>
      <c r="AH3264" s="281" t="s">
        <v>5079</v>
      </c>
      <c r="AI3264" s="281" t="s">
        <v>5082</v>
      </c>
      <c r="AN3264" s="303">
        <v>44760</v>
      </c>
      <c r="AP3264" s="284">
        <f t="shared" si="457"/>
        <v>3257</v>
      </c>
      <c r="AQ3264" s="284" t="str">
        <f t="shared" si="458"/>
        <v>正村優里1</v>
      </c>
      <c r="AR3264" s="284" t="str">
        <f t="shared" si="459"/>
        <v>しょうむらゆうり1</v>
      </c>
      <c r="AS3264" s="284">
        <f t="shared" si="460"/>
        <v>1774648</v>
      </c>
      <c r="AT3264" s="284" t="str">
        <f t="shared" si="453"/>
        <v>正村優里</v>
      </c>
      <c r="AU3264" s="284">
        <f>IF(AT3264="","",COUNTIF(AT$8:AT3264,AT3264))</f>
        <v>1</v>
      </c>
      <c r="AV3264" s="284" t="str">
        <f t="shared" si="454"/>
        <v>しょうむらゆうり</v>
      </c>
      <c r="AW3264" s="284">
        <f>IF(AV3264="","",COUNTIF(AV$8:AV3264,AV3264))</f>
        <v>1</v>
      </c>
      <c r="AX3264" s="284" t="str">
        <f t="shared" si="452"/>
        <v/>
      </c>
      <c r="AY3264" s="284" t="str">
        <f t="shared" si="455"/>
        <v/>
      </c>
      <c r="AZ3264" s="284" t="str">
        <f t="shared" si="456"/>
        <v/>
      </c>
    </row>
    <row r="3265" spans="1:52" ht="18" customHeight="1">
      <c r="A3265" s="281">
        <v>1771954</v>
      </c>
      <c r="B3265" s="281" t="s">
        <v>9800</v>
      </c>
      <c r="C3265" s="281" t="s">
        <v>9801</v>
      </c>
      <c r="D3265" s="281" t="s">
        <v>9802</v>
      </c>
      <c r="E3265" s="281" t="s">
        <v>5436</v>
      </c>
      <c r="F3265" s="281">
        <v>1</v>
      </c>
      <c r="G3265" s="281" t="s">
        <v>259</v>
      </c>
      <c r="H3265" s="303">
        <v>37991</v>
      </c>
      <c r="I3265" s="281">
        <v>24</v>
      </c>
      <c r="J3265" s="281" t="s">
        <v>260</v>
      </c>
      <c r="K3265" s="281">
        <v>275</v>
      </c>
      <c r="L3265" s="281" t="s">
        <v>273</v>
      </c>
      <c r="M3265" s="281">
        <v>4569</v>
      </c>
      <c r="N3265" s="281" t="s">
        <v>5133</v>
      </c>
      <c r="O3265" s="281">
        <v>1</v>
      </c>
      <c r="P3265" s="281" t="s">
        <v>11177</v>
      </c>
      <c r="Q3265" s="281">
        <v>0</v>
      </c>
      <c r="S3265" s="281">
        <v>0</v>
      </c>
      <c r="W3265" s="281">
        <v>-20</v>
      </c>
      <c r="X3265" s="281" t="s">
        <v>1574</v>
      </c>
      <c r="AA3265" s="281">
        <v>-10</v>
      </c>
      <c r="AB3265" s="281" t="s">
        <v>1574</v>
      </c>
      <c r="AE3265" s="281" t="s">
        <v>1477</v>
      </c>
      <c r="AF3265" s="281" t="s">
        <v>266</v>
      </c>
      <c r="AG3265" s="281" t="s">
        <v>9803</v>
      </c>
      <c r="AH3265" s="281" t="s">
        <v>9804</v>
      </c>
      <c r="AI3265" s="281" t="s">
        <v>9805</v>
      </c>
      <c r="AN3265" s="303">
        <v>44737</v>
      </c>
      <c r="AP3265" s="284">
        <f t="shared" si="457"/>
        <v>3258</v>
      </c>
      <c r="AQ3265" s="284" t="str">
        <f t="shared" si="458"/>
        <v>川嶋俊弥1</v>
      </c>
      <c r="AR3265" s="284" t="str">
        <f t="shared" si="459"/>
        <v>かわしまとしや1</v>
      </c>
      <c r="AS3265" s="284">
        <f t="shared" si="460"/>
        <v>1771954</v>
      </c>
      <c r="AT3265" s="284" t="str">
        <f t="shared" si="453"/>
        <v>川嶋俊弥</v>
      </c>
      <c r="AU3265" s="284">
        <f>IF(AT3265="","",COUNTIF(AT$8:AT3265,AT3265))</f>
        <v>1</v>
      </c>
      <c r="AV3265" s="284" t="str">
        <f t="shared" si="454"/>
        <v>かわしまとしや</v>
      </c>
      <c r="AW3265" s="284">
        <f>IF(AV3265="","",COUNTIF(AV$8:AV3265,AV3265))</f>
        <v>1</v>
      </c>
      <c r="AX3265" s="284" t="str">
        <f t="shared" si="452"/>
        <v/>
      </c>
      <c r="AY3265" s="284" t="str">
        <f t="shared" si="455"/>
        <v/>
      </c>
      <c r="AZ3265" s="284" t="str">
        <f t="shared" si="456"/>
        <v/>
      </c>
    </row>
    <row r="3266" spans="1:52" ht="18" customHeight="1">
      <c r="A3266" s="281">
        <v>1668671</v>
      </c>
      <c r="B3266" s="281" t="s">
        <v>9806</v>
      </c>
      <c r="C3266" s="281" t="s">
        <v>9807</v>
      </c>
      <c r="D3266" s="281" t="s">
        <v>9808</v>
      </c>
      <c r="E3266" s="281" t="s">
        <v>9809</v>
      </c>
      <c r="F3266" s="281">
        <v>2</v>
      </c>
      <c r="G3266" s="281" t="s">
        <v>282</v>
      </c>
      <c r="H3266" s="303">
        <v>37998</v>
      </c>
      <c r="I3266" s="281">
        <v>24</v>
      </c>
      <c r="J3266" s="281" t="s">
        <v>260</v>
      </c>
      <c r="K3266" s="281">
        <v>275</v>
      </c>
      <c r="L3266" s="281" t="s">
        <v>273</v>
      </c>
      <c r="M3266" s="281">
        <v>4569</v>
      </c>
      <c r="N3266" s="281" t="s">
        <v>5133</v>
      </c>
      <c r="O3266" s="281">
        <v>1</v>
      </c>
      <c r="P3266" s="281" t="s">
        <v>11177</v>
      </c>
      <c r="Q3266" s="281">
        <v>0</v>
      </c>
      <c r="S3266" s="281">
        <v>0</v>
      </c>
      <c r="W3266" s="281">
        <v>-20</v>
      </c>
      <c r="X3266" s="281" t="s">
        <v>1574</v>
      </c>
      <c r="AA3266" s="281">
        <v>-10</v>
      </c>
      <c r="AB3266" s="281" t="s">
        <v>1574</v>
      </c>
      <c r="AE3266" s="281" t="s">
        <v>1184</v>
      </c>
      <c r="AF3266" s="281" t="s">
        <v>266</v>
      </c>
      <c r="AG3266" s="281" t="s">
        <v>9810</v>
      </c>
      <c r="AI3266" s="281" t="s">
        <v>9811</v>
      </c>
      <c r="AN3266" s="303">
        <v>43609</v>
      </c>
      <c r="AP3266" s="284">
        <f t="shared" si="457"/>
        <v>3259</v>
      </c>
      <c r="AQ3266" s="284" t="str">
        <f t="shared" si="458"/>
        <v>味澤菜々音1</v>
      </c>
      <c r="AR3266" s="284" t="str">
        <f t="shared" si="459"/>
        <v>あじさわななね1</v>
      </c>
      <c r="AS3266" s="284">
        <f t="shared" si="460"/>
        <v>1668671</v>
      </c>
      <c r="AT3266" s="284" t="str">
        <f t="shared" si="453"/>
        <v>味澤菜々音</v>
      </c>
      <c r="AU3266" s="284">
        <f>IF(AT3266="","",COUNTIF(AT$8:AT3266,AT3266))</f>
        <v>1</v>
      </c>
      <c r="AV3266" s="284" t="str">
        <f t="shared" si="454"/>
        <v>あじさわななね</v>
      </c>
      <c r="AW3266" s="284">
        <f>IF(AV3266="","",COUNTIF(AV$8:AV3266,AV3266))</f>
        <v>1</v>
      </c>
      <c r="AX3266" s="284" t="str">
        <f t="shared" si="452"/>
        <v/>
      </c>
      <c r="AY3266" s="284" t="str">
        <f t="shared" si="455"/>
        <v/>
      </c>
      <c r="AZ3266" s="284" t="str">
        <f t="shared" si="456"/>
        <v/>
      </c>
    </row>
    <row r="3267" spans="1:52" ht="18" customHeight="1">
      <c r="A3267" s="281">
        <v>1668337</v>
      </c>
      <c r="B3267" s="281" t="s">
        <v>9812</v>
      </c>
      <c r="C3267" s="281" t="s">
        <v>6866</v>
      </c>
      <c r="D3267" s="281" t="s">
        <v>9813</v>
      </c>
      <c r="E3267" s="281" t="s">
        <v>5668</v>
      </c>
      <c r="F3267" s="281">
        <v>2</v>
      </c>
      <c r="G3267" s="281" t="s">
        <v>282</v>
      </c>
      <c r="H3267" s="303">
        <v>38000</v>
      </c>
      <c r="I3267" s="281">
        <v>24</v>
      </c>
      <c r="J3267" s="281" t="s">
        <v>260</v>
      </c>
      <c r="K3267" s="281">
        <v>271</v>
      </c>
      <c r="L3267" s="281" t="s">
        <v>413</v>
      </c>
      <c r="M3267" s="281">
        <v>5083</v>
      </c>
      <c r="N3267" s="281" t="s">
        <v>7882</v>
      </c>
      <c r="O3267" s="281">
        <v>2</v>
      </c>
      <c r="P3267" s="281" t="s">
        <v>303</v>
      </c>
      <c r="Q3267" s="281">
        <v>0</v>
      </c>
      <c r="S3267" s="281">
        <v>0</v>
      </c>
      <c r="W3267" s="281">
        <v>-20</v>
      </c>
      <c r="X3267" s="281" t="s">
        <v>1574</v>
      </c>
      <c r="AA3267" s="281">
        <v>-10</v>
      </c>
      <c r="AB3267" s="281" t="s">
        <v>1574</v>
      </c>
      <c r="AF3267" s="281" t="s">
        <v>266</v>
      </c>
      <c r="AG3267" s="281" t="s">
        <v>7883</v>
      </c>
      <c r="AI3267" s="281" t="s">
        <v>7884</v>
      </c>
      <c r="AJ3267" s="281" t="s">
        <v>11625</v>
      </c>
      <c r="AN3267" s="303">
        <v>43608</v>
      </c>
      <c r="AP3267" s="284">
        <f t="shared" si="457"/>
        <v>3260</v>
      </c>
      <c r="AQ3267" s="284" t="str">
        <f t="shared" si="458"/>
        <v>古越理子1</v>
      </c>
      <c r="AR3267" s="284" t="str">
        <f t="shared" si="459"/>
        <v>ふるこしりこ1</v>
      </c>
      <c r="AS3267" s="284">
        <f t="shared" si="460"/>
        <v>1668337</v>
      </c>
      <c r="AT3267" s="284" t="str">
        <f t="shared" si="453"/>
        <v>古越理子</v>
      </c>
      <c r="AU3267" s="284">
        <f>IF(AT3267="","",COUNTIF(AT$8:AT3267,AT3267))</f>
        <v>1</v>
      </c>
      <c r="AV3267" s="284" t="str">
        <f t="shared" si="454"/>
        <v>ふるこしりこ</v>
      </c>
      <c r="AW3267" s="284">
        <f>IF(AV3267="","",COUNTIF(AV$8:AV3267,AV3267))</f>
        <v>1</v>
      </c>
      <c r="AX3267" s="284" t="str">
        <f t="shared" si="452"/>
        <v/>
      </c>
      <c r="AY3267" s="284" t="str">
        <f t="shared" si="455"/>
        <v/>
      </c>
      <c r="AZ3267" s="284" t="str">
        <f t="shared" si="456"/>
        <v/>
      </c>
    </row>
    <row r="3268" spans="1:52" ht="18" customHeight="1">
      <c r="A3268" s="281">
        <v>1772005</v>
      </c>
      <c r="B3268" s="281" t="s">
        <v>1374</v>
      </c>
      <c r="C3268" s="281" t="s">
        <v>9814</v>
      </c>
      <c r="D3268" s="281" t="s">
        <v>1376</v>
      </c>
      <c r="E3268" s="281" t="s">
        <v>5282</v>
      </c>
      <c r="F3268" s="281">
        <v>2</v>
      </c>
      <c r="G3268" s="281" t="s">
        <v>282</v>
      </c>
      <c r="H3268" s="303">
        <v>38012</v>
      </c>
      <c r="I3268" s="281">
        <v>24</v>
      </c>
      <c r="J3268" s="281" t="s">
        <v>260</v>
      </c>
      <c r="K3268" s="281">
        <v>279</v>
      </c>
      <c r="L3268" s="281" t="s">
        <v>308</v>
      </c>
      <c r="M3268" s="281">
        <v>2111</v>
      </c>
      <c r="N3268" s="281" t="s">
        <v>5248</v>
      </c>
      <c r="O3268" s="281">
        <v>1</v>
      </c>
      <c r="P3268" s="281" t="s">
        <v>11177</v>
      </c>
      <c r="Q3268" s="281">
        <v>0</v>
      </c>
      <c r="S3268" s="281">
        <v>0</v>
      </c>
      <c r="W3268" s="281">
        <v>-20</v>
      </c>
      <c r="X3268" s="281" t="s">
        <v>1574</v>
      </c>
      <c r="AA3268" s="281">
        <v>-10</v>
      </c>
      <c r="AB3268" s="281" t="s">
        <v>1574</v>
      </c>
      <c r="AE3268" s="281" t="s">
        <v>357</v>
      </c>
      <c r="AF3268" s="281" t="s">
        <v>266</v>
      </c>
      <c r="AG3268" s="281" t="s">
        <v>5249</v>
      </c>
      <c r="AI3268" s="281" t="s">
        <v>9815</v>
      </c>
      <c r="AN3268" s="303">
        <v>44737</v>
      </c>
      <c r="AP3268" s="284">
        <f t="shared" si="457"/>
        <v>3261</v>
      </c>
      <c r="AQ3268" s="284" t="str">
        <f t="shared" si="458"/>
        <v>吉田桜紀1</v>
      </c>
      <c r="AR3268" s="284" t="str">
        <f t="shared" si="459"/>
        <v>よしださき1</v>
      </c>
      <c r="AS3268" s="284">
        <f t="shared" si="460"/>
        <v>1772005</v>
      </c>
      <c r="AT3268" s="284" t="str">
        <f t="shared" si="453"/>
        <v>吉田桜紀</v>
      </c>
      <c r="AU3268" s="284">
        <f>IF(AT3268="","",COUNTIF(AT$8:AT3268,AT3268))</f>
        <v>1</v>
      </c>
      <c r="AV3268" s="284" t="str">
        <f t="shared" si="454"/>
        <v>よしださき</v>
      </c>
      <c r="AW3268" s="284">
        <f>IF(AV3268="","",COUNTIF(AV$8:AV3268,AV3268))</f>
        <v>1</v>
      </c>
      <c r="AX3268" s="284" t="str">
        <f t="shared" si="452"/>
        <v/>
      </c>
      <c r="AY3268" s="284" t="str">
        <f t="shared" si="455"/>
        <v/>
      </c>
      <c r="AZ3268" s="284" t="str">
        <f t="shared" si="456"/>
        <v/>
      </c>
    </row>
    <row r="3269" spans="1:52" ht="18" customHeight="1">
      <c r="A3269" s="281">
        <v>1682983</v>
      </c>
      <c r="B3269" s="281" t="s">
        <v>2086</v>
      </c>
      <c r="C3269" s="281" t="s">
        <v>9816</v>
      </c>
      <c r="D3269" s="281" t="s">
        <v>2088</v>
      </c>
      <c r="E3269" s="281" t="s">
        <v>756</v>
      </c>
      <c r="F3269" s="281">
        <v>2</v>
      </c>
      <c r="G3269" s="281" t="s">
        <v>282</v>
      </c>
      <c r="H3269" s="303">
        <v>38050</v>
      </c>
      <c r="I3269" s="281">
        <v>24</v>
      </c>
      <c r="J3269" s="281" t="s">
        <v>260</v>
      </c>
      <c r="K3269" s="281">
        <v>275</v>
      </c>
      <c r="L3269" s="281" t="s">
        <v>273</v>
      </c>
      <c r="M3269" s="281">
        <v>2083</v>
      </c>
      <c r="N3269" s="281" t="s">
        <v>2285</v>
      </c>
      <c r="O3269" s="281">
        <v>1</v>
      </c>
      <c r="P3269" s="281" t="s">
        <v>11177</v>
      </c>
      <c r="Q3269" s="281">
        <v>0</v>
      </c>
      <c r="S3269" s="281">
        <v>0</v>
      </c>
      <c r="W3269" s="281">
        <v>-20</v>
      </c>
      <c r="X3269" s="281" t="s">
        <v>1574</v>
      </c>
      <c r="AA3269" s="281">
        <v>-10</v>
      </c>
      <c r="AB3269" s="281" t="s">
        <v>1574</v>
      </c>
      <c r="AE3269" s="281" t="s">
        <v>2514</v>
      </c>
      <c r="AF3269" s="281" t="s">
        <v>266</v>
      </c>
      <c r="AG3269" s="281" t="s">
        <v>2515</v>
      </c>
      <c r="AH3269" s="281" t="s">
        <v>2516</v>
      </c>
      <c r="AI3269" s="281" t="s">
        <v>2517</v>
      </c>
      <c r="AN3269" s="303">
        <v>43654</v>
      </c>
      <c r="AP3269" s="284">
        <f t="shared" si="457"/>
        <v>3262</v>
      </c>
      <c r="AQ3269" s="284" t="str">
        <f t="shared" si="458"/>
        <v>加藤吉珠1</v>
      </c>
      <c r="AR3269" s="284" t="str">
        <f t="shared" si="459"/>
        <v>かとうよしみ1</v>
      </c>
      <c r="AS3269" s="284">
        <f t="shared" si="460"/>
        <v>1682983</v>
      </c>
      <c r="AT3269" s="284" t="str">
        <f t="shared" si="453"/>
        <v>加藤吉珠</v>
      </c>
      <c r="AU3269" s="284">
        <f>IF(AT3269="","",COUNTIF(AT$8:AT3269,AT3269))</f>
        <v>1</v>
      </c>
      <c r="AV3269" s="284" t="str">
        <f t="shared" si="454"/>
        <v>かとうよしみ</v>
      </c>
      <c r="AW3269" s="284">
        <f>IF(AV3269="","",COUNTIF(AV$8:AV3269,AV3269))</f>
        <v>1</v>
      </c>
      <c r="AX3269" s="284" t="str">
        <f t="shared" si="452"/>
        <v/>
      </c>
      <c r="AY3269" s="284" t="str">
        <f t="shared" si="455"/>
        <v/>
      </c>
      <c r="AZ3269" s="284" t="str">
        <f t="shared" si="456"/>
        <v/>
      </c>
    </row>
    <row r="3270" spans="1:52" ht="18" customHeight="1">
      <c r="A3270" s="281">
        <v>1682329</v>
      </c>
      <c r="B3270" s="281" t="s">
        <v>5618</v>
      </c>
      <c r="C3270" s="281" t="s">
        <v>4037</v>
      </c>
      <c r="D3270" s="281" t="s">
        <v>5620</v>
      </c>
      <c r="E3270" s="281" t="s">
        <v>3181</v>
      </c>
      <c r="F3270" s="281">
        <v>1</v>
      </c>
      <c r="G3270" s="281" t="s">
        <v>259</v>
      </c>
      <c r="H3270" s="303">
        <v>38069</v>
      </c>
      <c r="I3270" s="281">
        <v>24</v>
      </c>
      <c r="J3270" s="281" t="s">
        <v>260</v>
      </c>
      <c r="K3270" s="281">
        <v>275</v>
      </c>
      <c r="L3270" s="281" t="s">
        <v>273</v>
      </c>
      <c r="M3270" s="281">
        <v>4569</v>
      </c>
      <c r="N3270" s="281" t="s">
        <v>5133</v>
      </c>
      <c r="O3270" s="281">
        <v>1</v>
      </c>
      <c r="P3270" s="281" t="s">
        <v>11177</v>
      </c>
      <c r="Q3270" s="281">
        <v>0</v>
      </c>
      <c r="S3270" s="281">
        <v>0</v>
      </c>
      <c r="W3270" s="281">
        <v>-20</v>
      </c>
      <c r="X3270" s="281" t="s">
        <v>1574</v>
      </c>
      <c r="AA3270" s="281">
        <v>-10</v>
      </c>
      <c r="AB3270" s="281" t="s">
        <v>1574</v>
      </c>
      <c r="AE3270" s="281" t="s">
        <v>9817</v>
      </c>
      <c r="AF3270" s="281" t="s">
        <v>266</v>
      </c>
      <c r="AG3270" s="281" t="s">
        <v>9818</v>
      </c>
      <c r="AH3270" s="281" t="s">
        <v>9819</v>
      </c>
      <c r="AI3270" s="281" t="s">
        <v>9820</v>
      </c>
      <c r="AN3270" s="303">
        <v>43650</v>
      </c>
      <c r="AP3270" s="284">
        <f t="shared" si="457"/>
        <v>3263</v>
      </c>
      <c r="AQ3270" s="284" t="str">
        <f t="shared" si="458"/>
        <v>保坂勇樹1</v>
      </c>
      <c r="AR3270" s="284" t="str">
        <f t="shared" si="459"/>
        <v>ほさかゆうき1</v>
      </c>
      <c r="AS3270" s="284">
        <f t="shared" si="460"/>
        <v>1682329</v>
      </c>
      <c r="AT3270" s="284" t="str">
        <f t="shared" si="453"/>
        <v>保坂勇樹</v>
      </c>
      <c r="AU3270" s="284">
        <f>IF(AT3270="","",COUNTIF(AT$8:AT3270,AT3270))</f>
        <v>1</v>
      </c>
      <c r="AV3270" s="284" t="str">
        <f t="shared" si="454"/>
        <v>ほさかゆうき</v>
      </c>
      <c r="AW3270" s="284">
        <f>IF(AV3270="","",COUNTIF(AV$8:AV3270,AV3270))</f>
        <v>1</v>
      </c>
      <c r="AX3270" s="284" t="str">
        <f t="shared" si="452"/>
        <v/>
      </c>
      <c r="AY3270" s="284" t="str">
        <f t="shared" si="455"/>
        <v/>
      </c>
      <c r="AZ3270" s="284" t="str">
        <f t="shared" si="456"/>
        <v/>
      </c>
    </row>
    <row r="3271" spans="1:52" ht="18" customHeight="1">
      <c r="A3271" s="281">
        <v>1771955</v>
      </c>
      <c r="B3271" s="281" t="s">
        <v>9821</v>
      </c>
      <c r="C3271" s="281" t="s">
        <v>9822</v>
      </c>
      <c r="D3271" s="281" t="s">
        <v>9823</v>
      </c>
      <c r="E3271" s="281" t="s">
        <v>6320</v>
      </c>
      <c r="F3271" s="281">
        <v>1</v>
      </c>
      <c r="G3271" s="281" t="s">
        <v>259</v>
      </c>
      <c r="H3271" s="303">
        <v>38070</v>
      </c>
      <c r="I3271" s="281">
        <v>24</v>
      </c>
      <c r="J3271" s="281" t="s">
        <v>260</v>
      </c>
      <c r="K3271" s="281">
        <v>275</v>
      </c>
      <c r="L3271" s="281" t="s">
        <v>273</v>
      </c>
      <c r="M3271" s="281">
        <v>4569</v>
      </c>
      <c r="N3271" s="281" t="s">
        <v>5133</v>
      </c>
      <c r="O3271" s="281">
        <v>1</v>
      </c>
      <c r="P3271" s="281" t="s">
        <v>11177</v>
      </c>
      <c r="Q3271" s="281">
        <v>0</v>
      </c>
      <c r="S3271" s="281">
        <v>0</v>
      </c>
      <c r="W3271" s="281">
        <v>-20</v>
      </c>
      <c r="X3271" s="281" t="s">
        <v>1574</v>
      </c>
      <c r="AA3271" s="281">
        <v>-10</v>
      </c>
      <c r="AB3271" s="281" t="s">
        <v>1574</v>
      </c>
      <c r="AE3271" s="281" t="s">
        <v>2983</v>
      </c>
      <c r="AF3271" s="281" t="s">
        <v>266</v>
      </c>
      <c r="AG3271" s="281" t="s">
        <v>9824</v>
      </c>
      <c r="AH3271" s="281" t="s">
        <v>9825</v>
      </c>
      <c r="AI3271" s="281" t="s">
        <v>9826</v>
      </c>
      <c r="AN3271" s="303">
        <v>44737</v>
      </c>
      <c r="AP3271" s="284">
        <f t="shared" si="457"/>
        <v>3264</v>
      </c>
      <c r="AQ3271" s="284" t="str">
        <f t="shared" si="458"/>
        <v>中俣陽貴1</v>
      </c>
      <c r="AR3271" s="284" t="str">
        <f t="shared" si="459"/>
        <v>なかまたはるき1</v>
      </c>
      <c r="AS3271" s="284">
        <f t="shared" si="460"/>
        <v>1771955</v>
      </c>
      <c r="AT3271" s="284" t="str">
        <f t="shared" si="453"/>
        <v>中俣陽貴</v>
      </c>
      <c r="AU3271" s="284">
        <f>IF(AT3271="","",COUNTIF(AT$8:AT3271,AT3271))</f>
        <v>1</v>
      </c>
      <c r="AV3271" s="284" t="str">
        <f t="shared" si="454"/>
        <v>なかまたはるき</v>
      </c>
      <c r="AW3271" s="284">
        <f>IF(AV3271="","",COUNTIF(AV$8:AV3271,AV3271))</f>
        <v>1</v>
      </c>
      <c r="AX3271" s="284" t="str">
        <f t="shared" si="452"/>
        <v/>
      </c>
      <c r="AY3271" s="284" t="str">
        <f t="shared" si="455"/>
        <v/>
      </c>
      <c r="AZ3271" s="284" t="str">
        <f t="shared" si="456"/>
        <v/>
      </c>
    </row>
    <row r="3272" spans="1:52" ht="18" customHeight="1">
      <c r="A3272" s="281">
        <v>1700286</v>
      </c>
      <c r="B3272" s="281" t="s">
        <v>635</v>
      </c>
      <c r="C3272" s="281" t="s">
        <v>9827</v>
      </c>
      <c r="D3272" s="281" t="s">
        <v>637</v>
      </c>
      <c r="E3272" s="281" t="s">
        <v>7902</v>
      </c>
      <c r="F3272" s="281">
        <v>2</v>
      </c>
      <c r="G3272" s="281" t="s">
        <v>282</v>
      </c>
      <c r="H3272" s="303">
        <v>38081</v>
      </c>
      <c r="I3272" s="281">
        <v>24</v>
      </c>
      <c r="J3272" s="281" t="s">
        <v>260</v>
      </c>
      <c r="K3272" s="281">
        <v>279</v>
      </c>
      <c r="L3272" s="281" t="s">
        <v>308</v>
      </c>
      <c r="M3272" s="281">
        <v>2105</v>
      </c>
      <c r="N3272" s="281" t="s">
        <v>7609</v>
      </c>
      <c r="O3272" s="281">
        <v>2</v>
      </c>
      <c r="P3272" s="281" t="s">
        <v>303</v>
      </c>
      <c r="W3272" s="281">
        <v>-20</v>
      </c>
      <c r="X3272" s="281" t="s">
        <v>1574</v>
      </c>
      <c r="AA3272" s="281">
        <v>-10</v>
      </c>
      <c r="AB3272" s="281" t="s">
        <v>1574</v>
      </c>
      <c r="AE3272" s="281" t="s">
        <v>7736</v>
      </c>
      <c r="AF3272" s="281" t="s">
        <v>266</v>
      </c>
      <c r="AG3272" s="281" t="s">
        <v>9752</v>
      </c>
      <c r="AI3272" s="281" t="s">
        <v>9753</v>
      </c>
      <c r="AJ3272" s="281" t="s">
        <v>11683</v>
      </c>
      <c r="AN3272" s="303">
        <v>44012</v>
      </c>
      <c r="AP3272" s="284">
        <f t="shared" si="457"/>
        <v>3265</v>
      </c>
      <c r="AQ3272" s="284" t="str">
        <f t="shared" si="458"/>
        <v>平澤愛澄1</v>
      </c>
      <c r="AR3272" s="284" t="str">
        <f t="shared" si="459"/>
        <v>ひらさわあすみ1</v>
      </c>
      <c r="AS3272" s="284">
        <f t="shared" si="460"/>
        <v>1700286</v>
      </c>
      <c r="AT3272" s="284" t="str">
        <f t="shared" si="453"/>
        <v>平澤愛澄</v>
      </c>
      <c r="AU3272" s="284">
        <f>IF(AT3272="","",COUNTIF(AT$8:AT3272,AT3272))</f>
        <v>1</v>
      </c>
      <c r="AV3272" s="284" t="str">
        <f t="shared" si="454"/>
        <v>ひらさわあすみ</v>
      </c>
      <c r="AW3272" s="284">
        <f>IF(AV3272="","",COUNTIF(AV$8:AV3272,AV3272))</f>
        <v>1</v>
      </c>
      <c r="AX3272" s="284" t="str">
        <f t="shared" ref="AX3272:AX3335" si="461">IFERROR(VLOOKUP(AS3272,$BA$11:$BA$38,1,FALSE),"")</f>
        <v/>
      </c>
      <c r="AY3272" s="284" t="str">
        <f t="shared" si="455"/>
        <v/>
      </c>
      <c r="AZ3272" s="284" t="str">
        <f t="shared" si="456"/>
        <v/>
      </c>
    </row>
    <row r="3273" spans="1:52" ht="18" customHeight="1">
      <c r="A3273" s="281">
        <v>1703756</v>
      </c>
      <c r="B3273" s="281" t="s">
        <v>9828</v>
      </c>
      <c r="C3273" s="281" t="s">
        <v>5350</v>
      </c>
      <c r="D3273" s="281" t="s">
        <v>9829</v>
      </c>
      <c r="E3273" s="281" t="s">
        <v>3582</v>
      </c>
      <c r="F3273" s="281">
        <v>2</v>
      </c>
      <c r="G3273" s="281" t="s">
        <v>282</v>
      </c>
      <c r="H3273" s="303">
        <v>38085</v>
      </c>
      <c r="I3273" s="281">
        <v>24</v>
      </c>
      <c r="J3273" s="281" t="s">
        <v>260</v>
      </c>
      <c r="K3273" s="281">
        <v>275</v>
      </c>
      <c r="L3273" s="281" t="s">
        <v>273</v>
      </c>
      <c r="M3273" s="281">
        <v>2077</v>
      </c>
      <c r="N3273" s="281" t="s">
        <v>7476</v>
      </c>
      <c r="O3273" s="281">
        <v>2</v>
      </c>
      <c r="P3273" s="281" t="s">
        <v>303</v>
      </c>
      <c r="Q3273" s="281">
        <v>0</v>
      </c>
      <c r="S3273" s="281">
        <v>0</v>
      </c>
      <c r="W3273" s="281">
        <v>-20</v>
      </c>
      <c r="X3273" s="281" t="s">
        <v>1574</v>
      </c>
      <c r="AA3273" s="281">
        <v>-10</v>
      </c>
      <c r="AB3273" s="281" t="s">
        <v>1574</v>
      </c>
      <c r="AN3273" s="303">
        <v>44029</v>
      </c>
      <c r="AP3273" s="284">
        <f t="shared" si="457"/>
        <v>3266</v>
      </c>
      <c r="AQ3273" s="284" t="str">
        <f t="shared" si="458"/>
        <v>岩澤悠1</v>
      </c>
      <c r="AR3273" s="284" t="str">
        <f t="shared" si="459"/>
        <v>いわさわはるか1</v>
      </c>
      <c r="AS3273" s="284">
        <f t="shared" si="460"/>
        <v>1703756</v>
      </c>
      <c r="AT3273" s="284" t="str">
        <f t="shared" si="453"/>
        <v>岩澤悠</v>
      </c>
      <c r="AU3273" s="284">
        <f>IF(AT3273="","",COUNTIF(AT$8:AT3273,AT3273))</f>
        <v>1</v>
      </c>
      <c r="AV3273" s="284" t="str">
        <f t="shared" si="454"/>
        <v>いわさわはるか</v>
      </c>
      <c r="AW3273" s="284">
        <f>IF(AV3273="","",COUNTIF(AV$8:AV3273,AV3273))</f>
        <v>1</v>
      </c>
      <c r="AX3273" s="284" t="str">
        <f t="shared" si="461"/>
        <v/>
      </c>
      <c r="AY3273" s="284" t="str">
        <f t="shared" si="455"/>
        <v/>
      </c>
      <c r="AZ3273" s="284" t="str">
        <f t="shared" si="456"/>
        <v/>
      </c>
    </row>
    <row r="3274" spans="1:52" ht="18" customHeight="1">
      <c r="A3274" s="281">
        <v>1699692</v>
      </c>
      <c r="B3274" s="281" t="s">
        <v>1391</v>
      </c>
      <c r="C3274" s="281" t="s">
        <v>9830</v>
      </c>
      <c r="D3274" s="281" t="s">
        <v>1392</v>
      </c>
      <c r="E3274" s="281" t="s">
        <v>6312</v>
      </c>
      <c r="F3274" s="281">
        <v>2</v>
      </c>
      <c r="G3274" s="281" t="s">
        <v>282</v>
      </c>
      <c r="H3274" s="303">
        <v>38086</v>
      </c>
      <c r="I3274" s="281">
        <v>24</v>
      </c>
      <c r="J3274" s="281" t="s">
        <v>260</v>
      </c>
      <c r="K3274" s="281">
        <v>280</v>
      </c>
      <c r="L3274" s="281" t="s">
        <v>334</v>
      </c>
      <c r="M3274" s="281">
        <v>2112</v>
      </c>
      <c r="N3274" s="281" t="s">
        <v>7692</v>
      </c>
      <c r="O3274" s="281">
        <v>2</v>
      </c>
      <c r="P3274" s="281" t="s">
        <v>303</v>
      </c>
      <c r="Q3274" s="281">
        <v>0</v>
      </c>
      <c r="S3274" s="281">
        <v>0</v>
      </c>
      <c r="W3274" s="281">
        <v>-20</v>
      </c>
      <c r="X3274" s="281" t="s">
        <v>1574</v>
      </c>
      <c r="AA3274" s="281">
        <v>-10</v>
      </c>
      <c r="AB3274" s="281" t="s">
        <v>1574</v>
      </c>
      <c r="AE3274" s="281" t="s">
        <v>7693</v>
      </c>
      <c r="AF3274" s="281" t="s">
        <v>266</v>
      </c>
      <c r="AG3274" s="281" t="s">
        <v>9831</v>
      </c>
      <c r="AI3274" s="281" t="s">
        <v>7695</v>
      </c>
      <c r="AJ3274" s="281" t="s">
        <v>11618</v>
      </c>
      <c r="AN3274" s="303">
        <v>44011</v>
      </c>
      <c r="AP3274" s="284">
        <f t="shared" si="457"/>
        <v>3267</v>
      </c>
      <c r="AQ3274" s="284" t="str">
        <f t="shared" si="458"/>
        <v>佐藤心1</v>
      </c>
      <c r="AR3274" s="284" t="str">
        <f t="shared" si="459"/>
        <v>さとうこころ2</v>
      </c>
      <c r="AS3274" s="284">
        <f t="shared" si="460"/>
        <v>1699692</v>
      </c>
      <c r="AT3274" s="284" t="str">
        <f t="shared" ref="AT3274:AT3337" si="462">B3274&amp;C3274</f>
        <v>佐藤心</v>
      </c>
      <c r="AU3274" s="284">
        <f>IF(AT3274="","",COUNTIF(AT$8:AT3274,AT3274))</f>
        <v>1</v>
      </c>
      <c r="AV3274" s="284" t="str">
        <f t="shared" ref="AV3274:AV3337" si="463">D3274&amp;E3274</f>
        <v>さとうこころ</v>
      </c>
      <c r="AW3274" s="284">
        <f>IF(AV3274="","",COUNTIF(AV$8:AV3274,AV3274))</f>
        <v>2</v>
      </c>
      <c r="AX3274" s="284" t="str">
        <f t="shared" si="461"/>
        <v/>
      </c>
      <c r="AY3274" s="284" t="str">
        <f t="shared" ref="AY3274:AY3337" si="464">IF(AX3274="","",VLOOKUP(AS3274,$BA$11:$BC$38,2,FALSE))</f>
        <v/>
      </c>
      <c r="AZ3274" s="284" t="str">
        <f t="shared" ref="AZ3274:AZ3337" si="465">IF(AX3274="","",VLOOKUP(AS3274,$BA$11:$BC$38,3,FALSE))</f>
        <v/>
      </c>
    </row>
    <row r="3275" spans="1:52" ht="18" customHeight="1">
      <c r="A3275" s="281">
        <v>1668327</v>
      </c>
      <c r="B3275" s="281" t="s">
        <v>9832</v>
      </c>
      <c r="C3275" s="281" t="s">
        <v>9833</v>
      </c>
      <c r="D3275" s="281" t="s">
        <v>9834</v>
      </c>
      <c r="E3275" s="281" t="s">
        <v>5043</v>
      </c>
      <c r="F3275" s="281">
        <v>1</v>
      </c>
      <c r="G3275" s="281" t="s">
        <v>259</v>
      </c>
      <c r="H3275" s="303">
        <v>38089</v>
      </c>
      <c r="I3275" s="281">
        <v>24</v>
      </c>
      <c r="J3275" s="281" t="s">
        <v>260</v>
      </c>
      <c r="K3275" s="281">
        <v>271</v>
      </c>
      <c r="L3275" s="281" t="s">
        <v>413</v>
      </c>
      <c r="M3275" s="281">
        <v>5083</v>
      </c>
      <c r="N3275" s="281" t="s">
        <v>7882</v>
      </c>
      <c r="O3275" s="281">
        <v>2</v>
      </c>
      <c r="P3275" s="281" t="s">
        <v>303</v>
      </c>
      <c r="Q3275" s="281">
        <v>0</v>
      </c>
      <c r="S3275" s="281">
        <v>0</v>
      </c>
      <c r="W3275" s="281">
        <v>-20</v>
      </c>
      <c r="X3275" s="281" t="s">
        <v>1574</v>
      </c>
      <c r="AA3275" s="281">
        <v>-10</v>
      </c>
      <c r="AB3275" s="281" t="s">
        <v>1574</v>
      </c>
      <c r="AF3275" s="281" t="s">
        <v>266</v>
      </c>
      <c r="AG3275" s="281" t="s">
        <v>7883</v>
      </c>
      <c r="AI3275" s="281" t="s">
        <v>7884</v>
      </c>
      <c r="AJ3275" s="281" t="s">
        <v>11625</v>
      </c>
      <c r="AN3275" s="303">
        <v>43608</v>
      </c>
      <c r="AP3275" s="284">
        <f t="shared" ref="AP3275:AP3338" si="466">AP3274+1</f>
        <v>3268</v>
      </c>
      <c r="AQ3275" s="284" t="str">
        <f t="shared" ref="AQ3275:AQ3338" si="467">AT3275&amp;AU3275</f>
        <v>横尾和磨1</v>
      </c>
      <c r="AR3275" s="284" t="str">
        <f t="shared" ref="AR3275:AR3338" si="468">AV3275&amp;AW3275</f>
        <v>よこおかずま1</v>
      </c>
      <c r="AS3275" s="284">
        <f t="shared" ref="AS3275:AS3338" si="469">A3275</f>
        <v>1668327</v>
      </c>
      <c r="AT3275" s="284" t="str">
        <f t="shared" si="462"/>
        <v>横尾和磨</v>
      </c>
      <c r="AU3275" s="284">
        <f>IF(AT3275="","",COUNTIF(AT$8:AT3275,AT3275))</f>
        <v>1</v>
      </c>
      <c r="AV3275" s="284" t="str">
        <f t="shared" si="463"/>
        <v>よこおかずま</v>
      </c>
      <c r="AW3275" s="284">
        <f>IF(AV3275="","",COUNTIF(AV$8:AV3275,AV3275))</f>
        <v>1</v>
      </c>
      <c r="AX3275" s="284" t="str">
        <f t="shared" si="461"/>
        <v/>
      </c>
      <c r="AY3275" s="284" t="str">
        <f t="shared" si="464"/>
        <v/>
      </c>
      <c r="AZ3275" s="284" t="str">
        <f t="shared" si="465"/>
        <v/>
      </c>
    </row>
    <row r="3276" spans="1:52" ht="18" customHeight="1">
      <c r="A3276" s="281">
        <v>1699466</v>
      </c>
      <c r="B3276" s="281" t="s">
        <v>1310</v>
      </c>
      <c r="C3276" s="281" t="s">
        <v>9835</v>
      </c>
      <c r="D3276" s="281" t="s">
        <v>1312</v>
      </c>
      <c r="E3276" s="281" t="s">
        <v>4659</v>
      </c>
      <c r="F3276" s="281">
        <v>2</v>
      </c>
      <c r="G3276" s="281" t="s">
        <v>282</v>
      </c>
      <c r="H3276" s="303">
        <v>38092</v>
      </c>
      <c r="I3276" s="281">
        <v>24</v>
      </c>
      <c r="J3276" s="281" t="s">
        <v>260</v>
      </c>
      <c r="K3276" s="281">
        <v>278</v>
      </c>
      <c r="L3276" s="281" t="s">
        <v>445</v>
      </c>
      <c r="M3276" s="281">
        <v>2096</v>
      </c>
      <c r="N3276" s="281" t="s">
        <v>5746</v>
      </c>
      <c r="O3276" s="281">
        <v>2</v>
      </c>
      <c r="P3276" s="281" t="s">
        <v>303</v>
      </c>
      <c r="W3276" s="281">
        <v>-20</v>
      </c>
      <c r="X3276" s="281" t="s">
        <v>1574</v>
      </c>
      <c r="AA3276" s="281">
        <v>-10</v>
      </c>
      <c r="AB3276" s="281" t="s">
        <v>1574</v>
      </c>
      <c r="AE3276" s="281" t="s">
        <v>5747</v>
      </c>
      <c r="AF3276" s="281" t="s">
        <v>266</v>
      </c>
      <c r="AG3276" s="281" t="s">
        <v>5748</v>
      </c>
      <c r="AI3276" s="281" t="s">
        <v>5749</v>
      </c>
      <c r="AJ3276" s="281" t="s">
        <v>11497</v>
      </c>
      <c r="AN3276" s="303">
        <v>44011</v>
      </c>
      <c r="AP3276" s="284">
        <f t="shared" si="466"/>
        <v>3269</v>
      </c>
      <c r="AQ3276" s="284" t="str">
        <f t="shared" si="467"/>
        <v>中野舞子1</v>
      </c>
      <c r="AR3276" s="284" t="str">
        <f t="shared" si="468"/>
        <v>なかのまいこ1</v>
      </c>
      <c r="AS3276" s="284">
        <f t="shared" si="469"/>
        <v>1699466</v>
      </c>
      <c r="AT3276" s="284" t="str">
        <f t="shared" si="462"/>
        <v>中野舞子</v>
      </c>
      <c r="AU3276" s="284">
        <f>IF(AT3276="","",COUNTIF(AT$8:AT3276,AT3276))</f>
        <v>1</v>
      </c>
      <c r="AV3276" s="284" t="str">
        <f t="shared" si="463"/>
        <v>なかのまいこ</v>
      </c>
      <c r="AW3276" s="284">
        <f>IF(AV3276="","",COUNTIF(AV$8:AV3276,AV3276))</f>
        <v>1</v>
      </c>
      <c r="AX3276" s="284" t="str">
        <f t="shared" si="461"/>
        <v/>
      </c>
      <c r="AY3276" s="284" t="str">
        <f t="shared" si="464"/>
        <v/>
      </c>
      <c r="AZ3276" s="284" t="str">
        <f t="shared" si="465"/>
        <v/>
      </c>
    </row>
    <row r="3277" spans="1:52" ht="18" customHeight="1">
      <c r="A3277" s="281">
        <v>1699910</v>
      </c>
      <c r="B3277" s="281" t="s">
        <v>4297</v>
      </c>
      <c r="C3277" s="281" t="s">
        <v>9130</v>
      </c>
      <c r="D3277" s="281" t="s">
        <v>4298</v>
      </c>
      <c r="E3277" s="281" t="s">
        <v>6826</v>
      </c>
      <c r="F3277" s="281">
        <v>2</v>
      </c>
      <c r="G3277" s="281" t="s">
        <v>282</v>
      </c>
      <c r="H3277" s="303">
        <v>38093</v>
      </c>
      <c r="I3277" s="281">
        <v>24</v>
      </c>
      <c r="J3277" s="281" t="s">
        <v>260</v>
      </c>
      <c r="K3277" s="281">
        <v>267</v>
      </c>
      <c r="L3277" s="281" t="s">
        <v>328</v>
      </c>
      <c r="M3277" s="281">
        <v>2027</v>
      </c>
      <c r="N3277" s="281" t="s">
        <v>7091</v>
      </c>
      <c r="O3277" s="281">
        <v>2</v>
      </c>
      <c r="P3277" s="281" t="s">
        <v>303</v>
      </c>
      <c r="Q3277" s="281">
        <v>0</v>
      </c>
      <c r="S3277" s="281">
        <v>0</v>
      </c>
      <c r="V3277" s="281">
        <v>0</v>
      </c>
      <c r="W3277" s="281">
        <v>-20</v>
      </c>
      <c r="X3277" s="281" t="s">
        <v>1574</v>
      </c>
      <c r="AA3277" s="281">
        <v>-10</v>
      </c>
      <c r="AB3277" s="281" t="s">
        <v>1574</v>
      </c>
      <c r="AE3277" s="281" t="s">
        <v>828</v>
      </c>
      <c r="AF3277" s="281" t="s">
        <v>266</v>
      </c>
      <c r="AG3277" s="281" t="s">
        <v>7092</v>
      </c>
      <c r="AH3277" s="281" t="s">
        <v>7093</v>
      </c>
      <c r="AI3277" s="281" t="s">
        <v>7094</v>
      </c>
      <c r="AJ3277" s="281" t="s">
        <v>11594</v>
      </c>
      <c r="AN3277" s="303">
        <v>44012</v>
      </c>
      <c r="AP3277" s="284">
        <f t="shared" si="466"/>
        <v>3270</v>
      </c>
      <c r="AQ3277" s="284" t="str">
        <f t="shared" si="467"/>
        <v>田口桜花1</v>
      </c>
      <c r="AR3277" s="284" t="str">
        <f t="shared" si="468"/>
        <v>たぐちおうか1</v>
      </c>
      <c r="AS3277" s="284">
        <f t="shared" si="469"/>
        <v>1699910</v>
      </c>
      <c r="AT3277" s="284" t="str">
        <f t="shared" si="462"/>
        <v>田口桜花</v>
      </c>
      <c r="AU3277" s="284">
        <f>IF(AT3277="","",COUNTIF(AT$8:AT3277,AT3277))</f>
        <v>1</v>
      </c>
      <c r="AV3277" s="284" t="str">
        <f t="shared" si="463"/>
        <v>たぐちおうか</v>
      </c>
      <c r="AW3277" s="284">
        <f>IF(AV3277="","",COUNTIF(AV$8:AV3277,AV3277))</f>
        <v>1</v>
      </c>
      <c r="AX3277" s="284" t="str">
        <f t="shared" si="461"/>
        <v/>
      </c>
      <c r="AY3277" s="284" t="str">
        <f t="shared" si="464"/>
        <v/>
      </c>
      <c r="AZ3277" s="284" t="str">
        <f t="shared" si="465"/>
        <v/>
      </c>
    </row>
    <row r="3278" spans="1:52" ht="18" customHeight="1">
      <c r="A3278" s="281">
        <v>1700071</v>
      </c>
      <c r="B3278" s="281" t="s">
        <v>6150</v>
      </c>
      <c r="C3278" s="281" t="s">
        <v>9836</v>
      </c>
      <c r="D3278" s="281" t="s">
        <v>6152</v>
      </c>
      <c r="E3278" s="281" t="s">
        <v>4412</v>
      </c>
      <c r="F3278" s="281">
        <v>1</v>
      </c>
      <c r="G3278" s="281" t="s">
        <v>259</v>
      </c>
      <c r="H3278" s="303">
        <v>38099</v>
      </c>
      <c r="I3278" s="281">
        <v>24</v>
      </c>
      <c r="J3278" s="281" t="s">
        <v>260</v>
      </c>
      <c r="K3278" s="281">
        <v>267</v>
      </c>
      <c r="L3278" s="281" t="s">
        <v>328</v>
      </c>
      <c r="M3278" s="281">
        <v>2040</v>
      </c>
      <c r="N3278" s="281" t="s">
        <v>5290</v>
      </c>
      <c r="O3278" s="281">
        <v>2</v>
      </c>
      <c r="P3278" s="281" t="s">
        <v>303</v>
      </c>
      <c r="W3278" s="281">
        <v>-20</v>
      </c>
      <c r="X3278" s="281" t="s">
        <v>1574</v>
      </c>
      <c r="AA3278" s="281">
        <v>-10</v>
      </c>
      <c r="AB3278" s="281" t="s">
        <v>1574</v>
      </c>
      <c r="AE3278" s="281" t="s">
        <v>5291</v>
      </c>
      <c r="AF3278" s="281" t="s">
        <v>266</v>
      </c>
      <c r="AG3278" s="281" t="s">
        <v>5292</v>
      </c>
      <c r="AH3278" s="281" t="s">
        <v>5290</v>
      </c>
      <c r="AI3278" s="281" t="s">
        <v>5293</v>
      </c>
      <c r="AJ3278" s="281" t="s">
        <v>11456</v>
      </c>
      <c r="AN3278" s="303">
        <v>44012</v>
      </c>
      <c r="AP3278" s="284">
        <f t="shared" si="466"/>
        <v>3271</v>
      </c>
      <c r="AQ3278" s="284" t="str">
        <f t="shared" si="467"/>
        <v>傳田直翔1</v>
      </c>
      <c r="AR3278" s="284" t="str">
        <f t="shared" si="468"/>
        <v>でんだなおと1</v>
      </c>
      <c r="AS3278" s="284">
        <f t="shared" si="469"/>
        <v>1700071</v>
      </c>
      <c r="AT3278" s="284" t="str">
        <f t="shared" si="462"/>
        <v>傳田直翔</v>
      </c>
      <c r="AU3278" s="284">
        <f>IF(AT3278="","",COUNTIF(AT$8:AT3278,AT3278))</f>
        <v>1</v>
      </c>
      <c r="AV3278" s="284" t="str">
        <f t="shared" si="463"/>
        <v>でんだなおと</v>
      </c>
      <c r="AW3278" s="284">
        <f>IF(AV3278="","",COUNTIF(AV$8:AV3278,AV3278))</f>
        <v>1</v>
      </c>
      <c r="AX3278" s="284" t="str">
        <f t="shared" si="461"/>
        <v/>
      </c>
      <c r="AY3278" s="284" t="str">
        <f t="shared" si="464"/>
        <v/>
      </c>
      <c r="AZ3278" s="284" t="str">
        <f t="shared" si="465"/>
        <v/>
      </c>
    </row>
    <row r="3279" spans="1:52" ht="18" customHeight="1">
      <c r="A3279" s="281">
        <v>1700070</v>
      </c>
      <c r="B3279" s="281" t="s">
        <v>9837</v>
      </c>
      <c r="C3279" s="281" t="s">
        <v>9838</v>
      </c>
      <c r="D3279" s="281" t="s">
        <v>9839</v>
      </c>
      <c r="E3279" s="281" t="s">
        <v>8009</v>
      </c>
      <c r="F3279" s="281">
        <v>1</v>
      </c>
      <c r="G3279" s="281" t="s">
        <v>259</v>
      </c>
      <c r="H3279" s="303">
        <v>38102</v>
      </c>
      <c r="I3279" s="281">
        <v>24</v>
      </c>
      <c r="J3279" s="281" t="s">
        <v>260</v>
      </c>
      <c r="K3279" s="281">
        <v>267</v>
      </c>
      <c r="L3279" s="281" t="s">
        <v>328</v>
      </c>
      <c r="M3279" s="281">
        <v>2040</v>
      </c>
      <c r="N3279" s="281" t="s">
        <v>5290</v>
      </c>
      <c r="O3279" s="281">
        <v>2</v>
      </c>
      <c r="P3279" s="281" t="s">
        <v>303</v>
      </c>
      <c r="W3279" s="281">
        <v>-20</v>
      </c>
      <c r="X3279" s="281" t="s">
        <v>1574</v>
      </c>
      <c r="AA3279" s="281">
        <v>-10</v>
      </c>
      <c r="AB3279" s="281" t="s">
        <v>1574</v>
      </c>
      <c r="AE3279" s="281" t="s">
        <v>5291</v>
      </c>
      <c r="AF3279" s="281" t="s">
        <v>266</v>
      </c>
      <c r="AG3279" s="281" t="s">
        <v>5292</v>
      </c>
      <c r="AH3279" s="281" t="s">
        <v>5290</v>
      </c>
      <c r="AI3279" s="281" t="s">
        <v>5293</v>
      </c>
      <c r="AJ3279" s="281" t="s">
        <v>11456</v>
      </c>
      <c r="AN3279" s="303">
        <v>44012</v>
      </c>
      <c r="AP3279" s="284">
        <f t="shared" si="466"/>
        <v>3272</v>
      </c>
      <c r="AQ3279" s="284" t="str">
        <f t="shared" si="467"/>
        <v>山原隆晟1</v>
      </c>
      <c r="AR3279" s="284" t="str">
        <f t="shared" si="468"/>
        <v>やまはらりゅうせい1</v>
      </c>
      <c r="AS3279" s="284">
        <f t="shared" si="469"/>
        <v>1700070</v>
      </c>
      <c r="AT3279" s="284" t="str">
        <f t="shared" si="462"/>
        <v>山原隆晟</v>
      </c>
      <c r="AU3279" s="284">
        <f>IF(AT3279="","",COUNTIF(AT$8:AT3279,AT3279))</f>
        <v>1</v>
      </c>
      <c r="AV3279" s="284" t="str">
        <f t="shared" si="463"/>
        <v>やまはらりゅうせい</v>
      </c>
      <c r="AW3279" s="284">
        <f>IF(AV3279="","",COUNTIF(AV$8:AV3279,AV3279))</f>
        <v>1</v>
      </c>
      <c r="AX3279" s="284" t="str">
        <f t="shared" si="461"/>
        <v/>
      </c>
      <c r="AY3279" s="284" t="str">
        <f t="shared" si="464"/>
        <v/>
      </c>
      <c r="AZ3279" s="284" t="str">
        <f t="shared" si="465"/>
        <v/>
      </c>
    </row>
    <row r="3280" spans="1:52" ht="18" customHeight="1">
      <c r="A3280" s="281">
        <v>1770964</v>
      </c>
      <c r="B3280" s="281" t="s">
        <v>3046</v>
      </c>
      <c r="C3280" s="281" t="s">
        <v>5773</v>
      </c>
      <c r="D3280" s="281" t="s">
        <v>3048</v>
      </c>
      <c r="E3280" s="281" t="s">
        <v>5527</v>
      </c>
      <c r="F3280" s="281">
        <v>2</v>
      </c>
      <c r="G3280" s="281" t="s">
        <v>282</v>
      </c>
      <c r="H3280" s="303">
        <v>38103</v>
      </c>
      <c r="I3280" s="281">
        <v>24</v>
      </c>
      <c r="J3280" s="281" t="s">
        <v>260</v>
      </c>
      <c r="K3280" s="281">
        <v>276</v>
      </c>
      <c r="L3280" s="281" t="s">
        <v>742</v>
      </c>
      <c r="M3280" s="281">
        <v>2088</v>
      </c>
      <c r="N3280" s="281" t="s">
        <v>5269</v>
      </c>
      <c r="O3280" s="281">
        <v>1</v>
      </c>
      <c r="P3280" s="281" t="s">
        <v>11177</v>
      </c>
      <c r="Q3280" s="281">
        <v>0</v>
      </c>
      <c r="S3280" s="281">
        <v>0</v>
      </c>
      <c r="W3280" s="281">
        <v>-20</v>
      </c>
      <c r="X3280" s="281" t="s">
        <v>1574</v>
      </c>
      <c r="AA3280" s="281">
        <v>-10</v>
      </c>
      <c r="AB3280" s="281" t="s">
        <v>1574</v>
      </c>
      <c r="AE3280" s="281" t="s">
        <v>3819</v>
      </c>
      <c r="AF3280" s="281" t="s">
        <v>266</v>
      </c>
      <c r="AG3280" s="281" t="s">
        <v>5270</v>
      </c>
      <c r="AH3280" s="281" t="s">
        <v>5271</v>
      </c>
      <c r="AI3280" s="281" t="s">
        <v>9840</v>
      </c>
      <c r="AN3280" s="303">
        <v>44733</v>
      </c>
      <c r="AP3280" s="284">
        <f t="shared" si="466"/>
        <v>3273</v>
      </c>
      <c r="AQ3280" s="284" t="str">
        <f t="shared" si="467"/>
        <v>浦野帆乃佳1</v>
      </c>
      <c r="AR3280" s="284" t="str">
        <f t="shared" si="468"/>
        <v>うらのほのか1</v>
      </c>
      <c r="AS3280" s="284">
        <f t="shared" si="469"/>
        <v>1770964</v>
      </c>
      <c r="AT3280" s="284" t="str">
        <f t="shared" si="462"/>
        <v>浦野帆乃佳</v>
      </c>
      <c r="AU3280" s="284">
        <f>IF(AT3280="","",COUNTIF(AT$8:AT3280,AT3280))</f>
        <v>1</v>
      </c>
      <c r="AV3280" s="284" t="str">
        <f t="shared" si="463"/>
        <v>うらのほのか</v>
      </c>
      <c r="AW3280" s="284">
        <f>IF(AV3280="","",COUNTIF(AV$8:AV3280,AV3280))</f>
        <v>1</v>
      </c>
      <c r="AX3280" s="284" t="str">
        <f t="shared" si="461"/>
        <v/>
      </c>
      <c r="AY3280" s="284" t="str">
        <f t="shared" si="464"/>
        <v/>
      </c>
      <c r="AZ3280" s="284" t="str">
        <f t="shared" si="465"/>
        <v/>
      </c>
    </row>
    <row r="3281" spans="1:52" ht="18" customHeight="1">
      <c r="A3281" s="281">
        <v>1700378</v>
      </c>
      <c r="B3281" s="281" t="s">
        <v>9841</v>
      </c>
      <c r="C3281" s="281" t="s">
        <v>9842</v>
      </c>
      <c r="D3281" s="281" t="s">
        <v>9843</v>
      </c>
      <c r="E3281" s="281" t="s">
        <v>8223</v>
      </c>
      <c r="F3281" s="281">
        <v>1</v>
      </c>
      <c r="G3281" s="281" t="s">
        <v>259</v>
      </c>
      <c r="H3281" s="303">
        <v>38113</v>
      </c>
      <c r="I3281" s="281">
        <v>24</v>
      </c>
      <c r="J3281" s="281" t="s">
        <v>260</v>
      </c>
      <c r="K3281" s="281">
        <v>275</v>
      </c>
      <c r="L3281" s="281" t="s">
        <v>273</v>
      </c>
      <c r="M3281" s="281">
        <v>2077</v>
      </c>
      <c r="N3281" s="281" t="s">
        <v>7476</v>
      </c>
      <c r="O3281" s="281">
        <v>2</v>
      </c>
      <c r="P3281" s="281" t="s">
        <v>303</v>
      </c>
      <c r="W3281" s="281">
        <v>-20</v>
      </c>
      <c r="X3281" s="281" t="s">
        <v>1574</v>
      </c>
      <c r="AA3281" s="281">
        <v>-10</v>
      </c>
      <c r="AB3281" s="281" t="s">
        <v>1574</v>
      </c>
      <c r="AN3281" s="303">
        <v>44012</v>
      </c>
      <c r="AP3281" s="284">
        <f t="shared" si="466"/>
        <v>3274</v>
      </c>
      <c r="AQ3281" s="284" t="str">
        <f t="shared" si="467"/>
        <v>西垣尚弥1</v>
      </c>
      <c r="AR3281" s="284" t="str">
        <f t="shared" si="468"/>
        <v>にしがきなおや1</v>
      </c>
      <c r="AS3281" s="284">
        <f t="shared" si="469"/>
        <v>1700378</v>
      </c>
      <c r="AT3281" s="284" t="str">
        <f t="shared" si="462"/>
        <v>西垣尚弥</v>
      </c>
      <c r="AU3281" s="284">
        <f>IF(AT3281="","",COUNTIF(AT$8:AT3281,AT3281))</f>
        <v>1</v>
      </c>
      <c r="AV3281" s="284" t="str">
        <f t="shared" si="463"/>
        <v>にしがきなおや</v>
      </c>
      <c r="AW3281" s="284">
        <f>IF(AV3281="","",COUNTIF(AV$8:AV3281,AV3281))</f>
        <v>1</v>
      </c>
      <c r="AX3281" s="284" t="str">
        <f t="shared" si="461"/>
        <v/>
      </c>
      <c r="AY3281" s="284" t="str">
        <f t="shared" si="464"/>
        <v/>
      </c>
      <c r="AZ3281" s="284" t="str">
        <f t="shared" si="465"/>
        <v/>
      </c>
    </row>
    <row r="3282" spans="1:52" ht="18" customHeight="1">
      <c r="A3282" s="281">
        <v>1702984</v>
      </c>
      <c r="B3282" s="281" t="s">
        <v>364</v>
      </c>
      <c r="C3282" s="281" t="s">
        <v>6379</v>
      </c>
      <c r="D3282" s="281" t="s">
        <v>366</v>
      </c>
      <c r="E3282" s="281" t="s">
        <v>6379</v>
      </c>
      <c r="F3282" s="281">
        <v>2</v>
      </c>
      <c r="G3282" s="281" t="s">
        <v>282</v>
      </c>
      <c r="H3282" s="303">
        <v>38113</v>
      </c>
      <c r="I3282" s="281">
        <v>24</v>
      </c>
      <c r="J3282" s="281" t="s">
        <v>260</v>
      </c>
      <c r="K3282" s="281">
        <v>276</v>
      </c>
      <c r="L3282" s="281" t="s">
        <v>742</v>
      </c>
      <c r="M3282" s="281">
        <v>2086</v>
      </c>
      <c r="N3282" s="281" t="s">
        <v>5903</v>
      </c>
      <c r="O3282" s="281">
        <v>2</v>
      </c>
      <c r="P3282" s="281" t="s">
        <v>303</v>
      </c>
      <c r="Q3282" s="281">
        <v>0</v>
      </c>
      <c r="S3282" s="281">
        <v>0</v>
      </c>
      <c r="W3282" s="281">
        <v>-20</v>
      </c>
      <c r="X3282" s="281" t="s">
        <v>1574</v>
      </c>
      <c r="AA3282" s="281">
        <v>-10</v>
      </c>
      <c r="AB3282" s="281" t="s">
        <v>1574</v>
      </c>
      <c r="AE3282" s="281" t="s">
        <v>2880</v>
      </c>
      <c r="AF3282" s="281" t="s">
        <v>266</v>
      </c>
      <c r="AG3282" s="281" t="s">
        <v>5904</v>
      </c>
      <c r="AI3282" s="281" t="s">
        <v>5905</v>
      </c>
      <c r="AJ3282" s="281" t="s">
        <v>11510</v>
      </c>
      <c r="AN3282" s="303">
        <v>44023</v>
      </c>
      <c r="AP3282" s="284">
        <f t="shared" si="466"/>
        <v>3275</v>
      </c>
      <c r="AQ3282" s="284" t="str">
        <f t="shared" si="467"/>
        <v>小池まどか1</v>
      </c>
      <c r="AR3282" s="284" t="str">
        <f t="shared" si="468"/>
        <v>こいけまどか1</v>
      </c>
      <c r="AS3282" s="284">
        <f t="shared" si="469"/>
        <v>1702984</v>
      </c>
      <c r="AT3282" s="284" t="str">
        <f t="shared" si="462"/>
        <v>小池まどか</v>
      </c>
      <c r="AU3282" s="284">
        <f>IF(AT3282="","",COUNTIF(AT$8:AT3282,AT3282))</f>
        <v>1</v>
      </c>
      <c r="AV3282" s="284" t="str">
        <f t="shared" si="463"/>
        <v>こいけまどか</v>
      </c>
      <c r="AW3282" s="284">
        <f>IF(AV3282="","",COUNTIF(AV$8:AV3282,AV3282))</f>
        <v>1</v>
      </c>
      <c r="AX3282" s="284" t="str">
        <f t="shared" si="461"/>
        <v/>
      </c>
      <c r="AY3282" s="284" t="str">
        <f t="shared" si="464"/>
        <v/>
      </c>
      <c r="AZ3282" s="284" t="str">
        <f t="shared" si="465"/>
        <v/>
      </c>
    </row>
    <row r="3283" spans="1:52" ht="18" customHeight="1">
      <c r="A3283" s="281">
        <v>1699707</v>
      </c>
      <c r="B3283" s="281" t="s">
        <v>421</v>
      </c>
      <c r="C3283" s="281" t="s">
        <v>6098</v>
      </c>
      <c r="D3283" s="281" t="s">
        <v>8240</v>
      </c>
      <c r="E3283" s="281" t="s">
        <v>6067</v>
      </c>
      <c r="F3283" s="281">
        <v>1</v>
      </c>
      <c r="G3283" s="281" t="s">
        <v>259</v>
      </c>
      <c r="H3283" s="303">
        <v>38114</v>
      </c>
      <c r="I3283" s="281">
        <v>24</v>
      </c>
      <c r="J3283" s="281" t="s">
        <v>260</v>
      </c>
      <c r="K3283" s="281">
        <v>280</v>
      </c>
      <c r="L3283" s="281" t="s">
        <v>334</v>
      </c>
      <c r="M3283" s="281">
        <v>2114</v>
      </c>
      <c r="N3283" s="281" t="s">
        <v>352</v>
      </c>
      <c r="O3283" s="281">
        <v>2</v>
      </c>
      <c r="P3283" s="281" t="s">
        <v>303</v>
      </c>
      <c r="Q3283" s="281">
        <v>0</v>
      </c>
      <c r="S3283" s="281">
        <v>0</v>
      </c>
      <c r="W3283" s="281">
        <v>-20</v>
      </c>
      <c r="X3283" s="281" t="s">
        <v>1574</v>
      </c>
      <c r="AA3283" s="281">
        <v>-10</v>
      </c>
      <c r="AB3283" s="281" t="s">
        <v>1574</v>
      </c>
      <c r="AE3283" s="281" t="s">
        <v>456</v>
      </c>
      <c r="AF3283" s="281" t="s">
        <v>266</v>
      </c>
      <c r="AG3283" s="281" t="s">
        <v>5633</v>
      </c>
      <c r="AI3283" s="281" t="s">
        <v>5634</v>
      </c>
      <c r="AJ3283" s="281" t="s">
        <v>11487</v>
      </c>
      <c r="AN3283" s="303">
        <v>44011</v>
      </c>
      <c r="AP3283" s="284">
        <f t="shared" si="466"/>
        <v>3276</v>
      </c>
      <c r="AQ3283" s="284" t="str">
        <f t="shared" si="467"/>
        <v>小林竜也1</v>
      </c>
      <c r="AR3283" s="284" t="str">
        <f t="shared" si="468"/>
        <v>こばやし　たつや1</v>
      </c>
      <c r="AS3283" s="284">
        <f t="shared" si="469"/>
        <v>1699707</v>
      </c>
      <c r="AT3283" s="284" t="str">
        <f t="shared" si="462"/>
        <v>小林竜也</v>
      </c>
      <c r="AU3283" s="284">
        <f>IF(AT3283="","",COUNTIF(AT$8:AT3283,AT3283))</f>
        <v>1</v>
      </c>
      <c r="AV3283" s="284" t="str">
        <f t="shared" si="463"/>
        <v>こばやし　たつや</v>
      </c>
      <c r="AW3283" s="284">
        <f>IF(AV3283="","",COUNTIF(AV$8:AV3283,AV3283))</f>
        <v>1</v>
      </c>
      <c r="AX3283" s="284" t="str">
        <f t="shared" si="461"/>
        <v/>
      </c>
      <c r="AY3283" s="284" t="str">
        <f t="shared" si="464"/>
        <v/>
      </c>
      <c r="AZ3283" s="284" t="str">
        <f t="shared" si="465"/>
        <v/>
      </c>
    </row>
    <row r="3284" spans="1:52" ht="18" customHeight="1">
      <c r="A3284" s="281">
        <v>1704818</v>
      </c>
      <c r="B3284" s="281" t="s">
        <v>6128</v>
      </c>
      <c r="C3284" s="281" t="s">
        <v>9844</v>
      </c>
      <c r="D3284" s="281" t="s">
        <v>6130</v>
      </c>
      <c r="E3284" s="281" t="s">
        <v>7940</v>
      </c>
      <c r="F3284" s="281">
        <v>1</v>
      </c>
      <c r="G3284" s="281" t="s">
        <v>259</v>
      </c>
      <c r="H3284" s="303">
        <v>38116</v>
      </c>
      <c r="I3284" s="281">
        <v>24</v>
      </c>
      <c r="J3284" s="281" t="s">
        <v>260</v>
      </c>
      <c r="K3284" s="281">
        <v>279</v>
      </c>
      <c r="L3284" s="281" t="s">
        <v>308</v>
      </c>
      <c r="M3284" s="281">
        <v>2102</v>
      </c>
      <c r="N3284" s="281" t="s">
        <v>7405</v>
      </c>
      <c r="O3284" s="281">
        <v>2</v>
      </c>
      <c r="P3284" s="281" t="s">
        <v>303</v>
      </c>
      <c r="Q3284" s="281">
        <v>0</v>
      </c>
      <c r="S3284" s="281">
        <v>0</v>
      </c>
      <c r="W3284" s="281">
        <v>-20</v>
      </c>
      <c r="X3284" s="281" t="s">
        <v>1574</v>
      </c>
      <c r="AA3284" s="281">
        <v>-10</v>
      </c>
      <c r="AB3284" s="281" t="s">
        <v>1574</v>
      </c>
      <c r="AE3284" s="281" t="s">
        <v>1012</v>
      </c>
      <c r="AF3284" s="281" t="s">
        <v>266</v>
      </c>
      <c r="AG3284" s="281" t="s">
        <v>7406</v>
      </c>
      <c r="AH3284" s="281" t="s">
        <v>7407</v>
      </c>
      <c r="AI3284" s="281" t="s">
        <v>7408</v>
      </c>
      <c r="AJ3284" s="281" t="s">
        <v>11611</v>
      </c>
      <c r="AN3284" s="303">
        <v>44039</v>
      </c>
      <c r="AP3284" s="284">
        <f t="shared" si="466"/>
        <v>3277</v>
      </c>
      <c r="AQ3284" s="284" t="str">
        <f t="shared" si="467"/>
        <v>小牧歩叶1</v>
      </c>
      <c r="AR3284" s="284" t="str">
        <f t="shared" si="468"/>
        <v>こまきあゆと1</v>
      </c>
      <c r="AS3284" s="284">
        <f t="shared" si="469"/>
        <v>1704818</v>
      </c>
      <c r="AT3284" s="284" t="str">
        <f t="shared" si="462"/>
        <v>小牧歩叶</v>
      </c>
      <c r="AU3284" s="284">
        <f>IF(AT3284="","",COUNTIF(AT$8:AT3284,AT3284))</f>
        <v>1</v>
      </c>
      <c r="AV3284" s="284" t="str">
        <f t="shared" si="463"/>
        <v>こまきあゆと</v>
      </c>
      <c r="AW3284" s="284">
        <f>IF(AV3284="","",COUNTIF(AV$8:AV3284,AV3284))</f>
        <v>1</v>
      </c>
      <c r="AX3284" s="284" t="str">
        <f t="shared" si="461"/>
        <v/>
      </c>
      <c r="AY3284" s="284" t="str">
        <f t="shared" si="464"/>
        <v/>
      </c>
      <c r="AZ3284" s="284" t="str">
        <f t="shared" si="465"/>
        <v/>
      </c>
    </row>
    <row r="3285" spans="1:52" ht="18" customHeight="1">
      <c r="A3285" s="281">
        <v>1700279</v>
      </c>
      <c r="B3285" s="281" t="s">
        <v>9179</v>
      </c>
      <c r="C3285" s="281" t="s">
        <v>8931</v>
      </c>
      <c r="D3285" s="281" t="s">
        <v>9845</v>
      </c>
      <c r="E3285" s="281" t="s">
        <v>8932</v>
      </c>
      <c r="F3285" s="281">
        <v>1</v>
      </c>
      <c r="G3285" s="281" t="s">
        <v>259</v>
      </c>
      <c r="H3285" s="303">
        <v>38118</v>
      </c>
      <c r="I3285" s="281">
        <v>24</v>
      </c>
      <c r="J3285" s="281" t="s">
        <v>260</v>
      </c>
      <c r="K3285" s="281">
        <v>279</v>
      </c>
      <c r="L3285" s="281" t="s">
        <v>308</v>
      </c>
      <c r="M3285" s="281">
        <v>2105</v>
      </c>
      <c r="N3285" s="281" t="s">
        <v>7609</v>
      </c>
      <c r="O3285" s="281">
        <v>2</v>
      </c>
      <c r="P3285" s="281" t="s">
        <v>303</v>
      </c>
      <c r="W3285" s="281">
        <v>-20</v>
      </c>
      <c r="X3285" s="281" t="s">
        <v>1574</v>
      </c>
      <c r="AA3285" s="281">
        <v>-10</v>
      </c>
      <c r="AB3285" s="281" t="s">
        <v>1574</v>
      </c>
      <c r="AE3285" s="281" t="s">
        <v>7736</v>
      </c>
      <c r="AF3285" s="281" t="s">
        <v>266</v>
      </c>
      <c r="AG3285" s="281" t="s">
        <v>9752</v>
      </c>
      <c r="AI3285" s="281" t="s">
        <v>9753</v>
      </c>
      <c r="AJ3285" s="281" t="s">
        <v>11683</v>
      </c>
      <c r="AN3285" s="303">
        <v>44012</v>
      </c>
      <c r="AP3285" s="284">
        <f t="shared" si="466"/>
        <v>3278</v>
      </c>
      <c r="AQ3285" s="284" t="str">
        <f t="shared" si="467"/>
        <v>髙田健介1</v>
      </c>
      <c r="AR3285" s="284" t="str">
        <f t="shared" si="468"/>
        <v>たかたけんすけ1</v>
      </c>
      <c r="AS3285" s="284">
        <f t="shared" si="469"/>
        <v>1700279</v>
      </c>
      <c r="AT3285" s="284" t="str">
        <f t="shared" si="462"/>
        <v>髙田健介</v>
      </c>
      <c r="AU3285" s="284">
        <f>IF(AT3285="","",COUNTIF(AT$8:AT3285,AT3285))</f>
        <v>1</v>
      </c>
      <c r="AV3285" s="284" t="str">
        <f t="shared" si="463"/>
        <v>たかたけんすけ</v>
      </c>
      <c r="AW3285" s="284">
        <f>IF(AV3285="","",COUNTIF(AV$8:AV3285,AV3285))</f>
        <v>1</v>
      </c>
      <c r="AX3285" s="284" t="str">
        <f t="shared" si="461"/>
        <v/>
      </c>
      <c r="AY3285" s="284" t="str">
        <f t="shared" si="464"/>
        <v/>
      </c>
      <c r="AZ3285" s="284" t="str">
        <f t="shared" si="465"/>
        <v/>
      </c>
    </row>
    <row r="3286" spans="1:52" ht="18" customHeight="1">
      <c r="A3286" s="281">
        <v>1763201</v>
      </c>
      <c r="B3286" s="281" t="s">
        <v>906</v>
      </c>
      <c r="C3286" s="281" t="s">
        <v>9846</v>
      </c>
      <c r="D3286" s="281" t="s">
        <v>908</v>
      </c>
      <c r="E3286" s="281" t="s">
        <v>6254</v>
      </c>
      <c r="F3286" s="281">
        <v>1</v>
      </c>
      <c r="G3286" s="281" t="s">
        <v>259</v>
      </c>
      <c r="H3286" s="303">
        <v>38127</v>
      </c>
      <c r="I3286" s="281">
        <v>24</v>
      </c>
      <c r="J3286" s="281" t="s">
        <v>260</v>
      </c>
      <c r="K3286" s="281">
        <v>267</v>
      </c>
      <c r="L3286" s="281" t="s">
        <v>328</v>
      </c>
      <c r="M3286" s="281">
        <v>4546</v>
      </c>
      <c r="N3286" s="281" t="s">
        <v>6781</v>
      </c>
      <c r="O3286" s="281">
        <v>2</v>
      </c>
      <c r="P3286" s="281" t="s">
        <v>303</v>
      </c>
      <c r="Q3286" s="281">
        <v>0</v>
      </c>
      <c r="S3286" s="281">
        <v>0</v>
      </c>
      <c r="V3286" s="281">
        <v>0</v>
      </c>
      <c r="W3286" s="281">
        <v>-20</v>
      </c>
      <c r="X3286" s="281" t="s">
        <v>1574</v>
      </c>
      <c r="AA3286" s="281">
        <v>-10</v>
      </c>
      <c r="AB3286" s="281" t="s">
        <v>1574</v>
      </c>
      <c r="AE3286" s="281" t="s">
        <v>1890</v>
      </c>
      <c r="AF3286" s="281" t="s">
        <v>266</v>
      </c>
      <c r="AG3286" s="281" t="s">
        <v>6784</v>
      </c>
      <c r="AI3286" s="281" t="s">
        <v>6783</v>
      </c>
      <c r="AJ3286" s="281" t="s">
        <v>11573</v>
      </c>
      <c r="AN3286" s="303">
        <v>44713</v>
      </c>
      <c r="AP3286" s="284">
        <f t="shared" si="466"/>
        <v>3279</v>
      </c>
      <c r="AQ3286" s="284" t="str">
        <f t="shared" si="467"/>
        <v>原田結良1</v>
      </c>
      <c r="AR3286" s="284" t="str">
        <f t="shared" si="468"/>
        <v>はらだゆら1</v>
      </c>
      <c r="AS3286" s="284">
        <f t="shared" si="469"/>
        <v>1763201</v>
      </c>
      <c r="AT3286" s="284" t="str">
        <f t="shared" si="462"/>
        <v>原田結良</v>
      </c>
      <c r="AU3286" s="284">
        <f>IF(AT3286="","",COUNTIF(AT$8:AT3286,AT3286))</f>
        <v>1</v>
      </c>
      <c r="AV3286" s="284" t="str">
        <f t="shared" si="463"/>
        <v>はらだゆら</v>
      </c>
      <c r="AW3286" s="284">
        <f>IF(AV3286="","",COUNTIF(AV$8:AV3286,AV3286))</f>
        <v>1</v>
      </c>
      <c r="AX3286" s="284" t="str">
        <f t="shared" si="461"/>
        <v/>
      </c>
      <c r="AY3286" s="284" t="str">
        <f t="shared" si="464"/>
        <v/>
      </c>
      <c r="AZ3286" s="284" t="str">
        <f t="shared" si="465"/>
        <v/>
      </c>
    </row>
    <row r="3287" spans="1:52" ht="18" customHeight="1">
      <c r="A3287" s="281">
        <v>1702968</v>
      </c>
      <c r="B3287" s="281" t="s">
        <v>374</v>
      </c>
      <c r="C3287" s="281" t="s">
        <v>9847</v>
      </c>
      <c r="D3287" s="281" t="s">
        <v>376</v>
      </c>
      <c r="E3287" s="281" t="s">
        <v>5375</v>
      </c>
      <c r="F3287" s="281">
        <v>1</v>
      </c>
      <c r="G3287" s="281" t="s">
        <v>259</v>
      </c>
      <c r="H3287" s="303">
        <v>38130</v>
      </c>
      <c r="I3287" s="281">
        <v>24</v>
      </c>
      <c r="J3287" s="281" t="s">
        <v>260</v>
      </c>
      <c r="K3287" s="281">
        <v>278</v>
      </c>
      <c r="L3287" s="281" t="s">
        <v>445</v>
      </c>
      <c r="M3287" s="281">
        <v>5118</v>
      </c>
      <c r="N3287" s="281" t="s">
        <v>9103</v>
      </c>
      <c r="O3287" s="281">
        <v>2</v>
      </c>
      <c r="P3287" s="281" t="s">
        <v>303</v>
      </c>
      <c r="W3287" s="281">
        <v>-20</v>
      </c>
      <c r="X3287" s="281" t="s">
        <v>1574</v>
      </c>
      <c r="AA3287" s="281">
        <v>-10</v>
      </c>
      <c r="AB3287" s="281" t="s">
        <v>1574</v>
      </c>
      <c r="AE3287" s="281" t="s">
        <v>9104</v>
      </c>
      <c r="AF3287" s="281" t="s">
        <v>266</v>
      </c>
      <c r="AG3287" s="281" t="s">
        <v>9105</v>
      </c>
      <c r="AI3287" s="281" t="s">
        <v>9106</v>
      </c>
      <c r="AJ3287" s="281" t="s">
        <v>11656</v>
      </c>
      <c r="AN3287" s="303">
        <v>44022</v>
      </c>
      <c r="AP3287" s="284">
        <f t="shared" si="466"/>
        <v>3280</v>
      </c>
      <c r="AQ3287" s="284" t="str">
        <f t="shared" si="467"/>
        <v>清水大雅1</v>
      </c>
      <c r="AR3287" s="284" t="str">
        <f t="shared" si="468"/>
        <v>しみずたいが1</v>
      </c>
      <c r="AS3287" s="284">
        <f t="shared" si="469"/>
        <v>1702968</v>
      </c>
      <c r="AT3287" s="284" t="str">
        <f t="shared" si="462"/>
        <v>清水大雅</v>
      </c>
      <c r="AU3287" s="284">
        <f>IF(AT3287="","",COUNTIF(AT$8:AT3287,AT3287))</f>
        <v>1</v>
      </c>
      <c r="AV3287" s="284" t="str">
        <f t="shared" si="463"/>
        <v>しみずたいが</v>
      </c>
      <c r="AW3287" s="284">
        <f>IF(AV3287="","",COUNTIF(AV$8:AV3287,AV3287))</f>
        <v>1</v>
      </c>
      <c r="AX3287" s="284" t="str">
        <f t="shared" si="461"/>
        <v/>
      </c>
      <c r="AY3287" s="284" t="str">
        <f t="shared" si="464"/>
        <v/>
      </c>
      <c r="AZ3287" s="284" t="str">
        <f t="shared" si="465"/>
        <v/>
      </c>
    </row>
    <row r="3288" spans="1:52" ht="18" customHeight="1">
      <c r="A3288" s="281">
        <v>1699390</v>
      </c>
      <c r="B3288" s="281" t="s">
        <v>9848</v>
      </c>
      <c r="C3288" s="281" t="s">
        <v>9849</v>
      </c>
      <c r="D3288" s="281" t="s">
        <v>9850</v>
      </c>
      <c r="E3288" s="281" t="s">
        <v>4484</v>
      </c>
      <c r="F3288" s="281">
        <v>1</v>
      </c>
      <c r="G3288" s="281" t="s">
        <v>259</v>
      </c>
      <c r="H3288" s="303">
        <v>38135</v>
      </c>
      <c r="I3288" s="281">
        <v>24</v>
      </c>
      <c r="J3288" s="281" t="s">
        <v>260</v>
      </c>
      <c r="K3288" s="281">
        <v>278</v>
      </c>
      <c r="L3288" s="281" t="s">
        <v>445</v>
      </c>
      <c r="M3288" s="281">
        <v>2097</v>
      </c>
      <c r="N3288" s="281" t="s">
        <v>8166</v>
      </c>
      <c r="O3288" s="281">
        <v>2</v>
      </c>
      <c r="P3288" s="281" t="s">
        <v>303</v>
      </c>
      <c r="W3288" s="281">
        <v>-20</v>
      </c>
      <c r="X3288" s="281" t="s">
        <v>1574</v>
      </c>
      <c r="AA3288" s="281">
        <v>-10</v>
      </c>
      <c r="AB3288" s="281" t="s">
        <v>1574</v>
      </c>
      <c r="AE3288" s="281" t="s">
        <v>5278</v>
      </c>
      <c r="AF3288" s="281" t="s">
        <v>266</v>
      </c>
      <c r="AG3288" s="281" t="s">
        <v>8167</v>
      </c>
      <c r="AH3288" s="281" t="s">
        <v>8168</v>
      </c>
      <c r="AI3288" s="281" t="s">
        <v>8169</v>
      </c>
      <c r="AJ3288" s="281" t="s">
        <v>11638</v>
      </c>
      <c r="AN3288" s="303">
        <v>44011</v>
      </c>
      <c r="AP3288" s="284">
        <f t="shared" si="466"/>
        <v>3281</v>
      </c>
      <c r="AQ3288" s="284" t="str">
        <f t="shared" si="467"/>
        <v>米窪一博1</v>
      </c>
      <c r="AR3288" s="284" t="str">
        <f t="shared" si="468"/>
        <v>よねくぼかずひろ1</v>
      </c>
      <c r="AS3288" s="284">
        <f t="shared" si="469"/>
        <v>1699390</v>
      </c>
      <c r="AT3288" s="284" t="str">
        <f t="shared" si="462"/>
        <v>米窪一博</v>
      </c>
      <c r="AU3288" s="284">
        <f>IF(AT3288="","",COUNTIF(AT$8:AT3288,AT3288))</f>
        <v>1</v>
      </c>
      <c r="AV3288" s="284" t="str">
        <f t="shared" si="463"/>
        <v>よねくぼかずひろ</v>
      </c>
      <c r="AW3288" s="284">
        <f>IF(AV3288="","",COUNTIF(AV$8:AV3288,AV3288))</f>
        <v>1</v>
      </c>
      <c r="AX3288" s="284" t="str">
        <f t="shared" si="461"/>
        <v/>
      </c>
      <c r="AY3288" s="284" t="str">
        <f t="shared" si="464"/>
        <v/>
      </c>
      <c r="AZ3288" s="284" t="str">
        <f t="shared" si="465"/>
        <v/>
      </c>
    </row>
    <row r="3289" spans="1:52" ht="18" customHeight="1">
      <c r="A3289" s="281">
        <v>1700509</v>
      </c>
      <c r="B3289" s="281" t="s">
        <v>6368</v>
      </c>
      <c r="C3289" s="281" t="s">
        <v>5833</v>
      </c>
      <c r="D3289" s="281" t="s">
        <v>6087</v>
      </c>
      <c r="E3289" s="281" t="s">
        <v>5834</v>
      </c>
      <c r="F3289" s="281">
        <v>1</v>
      </c>
      <c r="G3289" s="281" t="s">
        <v>259</v>
      </c>
      <c r="H3289" s="303">
        <v>38138</v>
      </c>
      <c r="I3289" s="281">
        <v>24</v>
      </c>
      <c r="J3289" s="281" t="s">
        <v>260</v>
      </c>
      <c r="K3289" s="281">
        <v>269</v>
      </c>
      <c r="L3289" s="281" t="s">
        <v>378</v>
      </c>
      <c r="M3289" s="281">
        <v>2047</v>
      </c>
      <c r="N3289" s="281" t="s">
        <v>6029</v>
      </c>
      <c r="O3289" s="281">
        <v>2</v>
      </c>
      <c r="P3289" s="281" t="s">
        <v>303</v>
      </c>
      <c r="W3289" s="281">
        <v>-20</v>
      </c>
      <c r="X3289" s="281" t="s">
        <v>1574</v>
      </c>
      <c r="AA3289" s="281">
        <v>-10</v>
      </c>
      <c r="AB3289" s="281" t="s">
        <v>1574</v>
      </c>
      <c r="AE3289" s="281" t="s">
        <v>6030</v>
      </c>
      <c r="AF3289" s="281" t="s">
        <v>266</v>
      </c>
      <c r="AG3289" s="281" t="s">
        <v>6031</v>
      </c>
      <c r="AI3289" s="281" t="s">
        <v>6032</v>
      </c>
      <c r="AJ3289" s="281" t="s">
        <v>11521</v>
      </c>
      <c r="AN3289" s="303">
        <v>44012</v>
      </c>
      <c r="AP3289" s="284">
        <f t="shared" si="466"/>
        <v>3282</v>
      </c>
      <c r="AQ3289" s="284" t="str">
        <f t="shared" si="467"/>
        <v>大沢颯斗1</v>
      </c>
      <c r="AR3289" s="284" t="str">
        <f t="shared" si="468"/>
        <v>おおさわはやと1</v>
      </c>
      <c r="AS3289" s="284">
        <f t="shared" si="469"/>
        <v>1700509</v>
      </c>
      <c r="AT3289" s="284" t="str">
        <f t="shared" si="462"/>
        <v>大沢颯斗</v>
      </c>
      <c r="AU3289" s="284">
        <f>IF(AT3289="","",COUNTIF(AT$8:AT3289,AT3289))</f>
        <v>1</v>
      </c>
      <c r="AV3289" s="284" t="str">
        <f t="shared" si="463"/>
        <v>おおさわはやと</v>
      </c>
      <c r="AW3289" s="284">
        <f>IF(AV3289="","",COUNTIF(AV$8:AV3289,AV3289))</f>
        <v>1</v>
      </c>
      <c r="AX3289" s="284" t="str">
        <f t="shared" si="461"/>
        <v/>
      </c>
      <c r="AY3289" s="284" t="str">
        <f t="shared" si="464"/>
        <v/>
      </c>
      <c r="AZ3289" s="284" t="str">
        <f t="shared" si="465"/>
        <v/>
      </c>
    </row>
    <row r="3290" spans="1:52" ht="18" customHeight="1">
      <c r="A3290" s="281">
        <v>1702964</v>
      </c>
      <c r="B3290" s="281" t="s">
        <v>3873</v>
      </c>
      <c r="C3290" s="281" t="s">
        <v>9851</v>
      </c>
      <c r="D3290" s="281" t="s">
        <v>3875</v>
      </c>
      <c r="E3290" s="281" t="s">
        <v>9852</v>
      </c>
      <c r="F3290" s="281">
        <v>1</v>
      </c>
      <c r="G3290" s="281" t="s">
        <v>259</v>
      </c>
      <c r="H3290" s="303">
        <v>38139</v>
      </c>
      <c r="I3290" s="281">
        <v>24</v>
      </c>
      <c r="J3290" s="281" t="s">
        <v>260</v>
      </c>
      <c r="K3290" s="281">
        <v>278</v>
      </c>
      <c r="L3290" s="281" t="s">
        <v>445</v>
      </c>
      <c r="M3290" s="281">
        <v>5118</v>
      </c>
      <c r="N3290" s="281" t="s">
        <v>9103</v>
      </c>
      <c r="O3290" s="281">
        <v>2</v>
      </c>
      <c r="P3290" s="281" t="s">
        <v>303</v>
      </c>
      <c r="W3290" s="281">
        <v>-20</v>
      </c>
      <c r="X3290" s="281" t="s">
        <v>1574</v>
      </c>
      <c r="AA3290" s="281">
        <v>-10</v>
      </c>
      <c r="AB3290" s="281" t="s">
        <v>1574</v>
      </c>
      <c r="AE3290" s="281" t="s">
        <v>9104</v>
      </c>
      <c r="AF3290" s="281" t="s">
        <v>266</v>
      </c>
      <c r="AG3290" s="281" t="s">
        <v>9105</v>
      </c>
      <c r="AI3290" s="281" t="s">
        <v>9106</v>
      </c>
      <c r="AJ3290" s="281" t="s">
        <v>11656</v>
      </c>
      <c r="AN3290" s="303">
        <v>44022</v>
      </c>
      <c r="AP3290" s="284">
        <f t="shared" si="466"/>
        <v>3283</v>
      </c>
      <c r="AQ3290" s="284" t="str">
        <f t="shared" si="467"/>
        <v>牛山蘭樹1</v>
      </c>
      <c r="AR3290" s="284" t="str">
        <f t="shared" si="468"/>
        <v>うしやまらんじゅ1</v>
      </c>
      <c r="AS3290" s="284">
        <f t="shared" si="469"/>
        <v>1702964</v>
      </c>
      <c r="AT3290" s="284" t="str">
        <f t="shared" si="462"/>
        <v>牛山蘭樹</v>
      </c>
      <c r="AU3290" s="284">
        <f>IF(AT3290="","",COUNTIF(AT$8:AT3290,AT3290))</f>
        <v>1</v>
      </c>
      <c r="AV3290" s="284" t="str">
        <f t="shared" si="463"/>
        <v>うしやまらんじゅ</v>
      </c>
      <c r="AW3290" s="284">
        <f>IF(AV3290="","",COUNTIF(AV$8:AV3290,AV3290))</f>
        <v>1</v>
      </c>
      <c r="AX3290" s="284" t="str">
        <f t="shared" si="461"/>
        <v/>
      </c>
      <c r="AY3290" s="284" t="str">
        <f t="shared" si="464"/>
        <v/>
      </c>
      <c r="AZ3290" s="284" t="str">
        <f t="shared" si="465"/>
        <v/>
      </c>
    </row>
    <row r="3291" spans="1:52" ht="18" customHeight="1">
      <c r="A3291" s="281">
        <v>1700303</v>
      </c>
      <c r="B3291" s="281" t="s">
        <v>9853</v>
      </c>
      <c r="C3291" s="281" t="s">
        <v>7550</v>
      </c>
      <c r="D3291" s="281" t="s">
        <v>9854</v>
      </c>
      <c r="E3291" s="281" t="s">
        <v>7881</v>
      </c>
      <c r="F3291" s="281">
        <v>1</v>
      </c>
      <c r="G3291" s="281" t="s">
        <v>259</v>
      </c>
      <c r="H3291" s="303">
        <v>38141</v>
      </c>
      <c r="I3291" s="281">
        <v>24</v>
      </c>
      <c r="J3291" s="281" t="s">
        <v>260</v>
      </c>
      <c r="K3291" s="281">
        <v>279</v>
      </c>
      <c r="L3291" s="281" t="s">
        <v>308</v>
      </c>
      <c r="M3291" s="281">
        <v>2108</v>
      </c>
      <c r="N3291" s="281" t="s">
        <v>6858</v>
      </c>
      <c r="O3291" s="281">
        <v>2</v>
      </c>
      <c r="P3291" s="281" t="s">
        <v>303</v>
      </c>
      <c r="W3291" s="281">
        <v>-20</v>
      </c>
      <c r="X3291" s="281" t="s">
        <v>1574</v>
      </c>
      <c r="AA3291" s="281">
        <v>-10</v>
      </c>
      <c r="AB3291" s="281" t="s">
        <v>1574</v>
      </c>
      <c r="AE3291" s="281" t="s">
        <v>9855</v>
      </c>
      <c r="AF3291" s="281" t="s">
        <v>266</v>
      </c>
      <c r="AG3291" s="281" t="s">
        <v>9856</v>
      </c>
      <c r="AI3291" s="281" t="s">
        <v>9857</v>
      </c>
      <c r="AJ3291" s="281" t="s">
        <v>11685</v>
      </c>
      <c r="AN3291" s="303">
        <v>44012</v>
      </c>
      <c r="AP3291" s="284">
        <f t="shared" si="466"/>
        <v>3284</v>
      </c>
      <c r="AQ3291" s="284" t="str">
        <f t="shared" si="467"/>
        <v>小笠原汐音1</v>
      </c>
      <c r="AR3291" s="284" t="str">
        <f t="shared" si="468"/>
        <v>おがさわらしおん1</v>
      </c>
      <c r="AS3291" s="284">
        <f t="shared" si="469"/>
        <v>1700303</v>
      </c>
      <c r="AT3291" s="284" t="str">
        <f t="shared" si="462"/>
        <v>小笠原汐音</v>
      </c>
      <c r="AU3291" s="284">
        <f>IF(AT3291="","",COUNTIF(AT$8:AT3291,AT3291))</f>
        <v>1</v>
      </c>
      <c r="AV3291" s="284" t="str">
        <f t="shared" si="463"/>
        <v>おがさわらしおん</v>
      </c>
      <c r="AW3291" s="284">
        <f>IF(AV3291="","",COUNTIF(AV$8:AV3291,AV3291))</f>
        <v>1</v>
      </c>
      <c r="AX3291" s="284" t="str">
        <f t="shared" si="461"/>
        <v/>
      </c>
      <c r="AY3291" s="284" t="str">
        <f t="shared" si="464"/>
        <v/>
      </c>
      <c r="AZ3291" s="284" t="str">
        <f t="shared" si="465"/>
        <v/>
      </c>
    </row>
    <row r="3292" spans="1:52" ht="18" customHeight="1">
      <c r="A3292" s="281">
        <v>1700449</v>
      </c>
      <c r="B3292" s="281" t="s">
        <v>9858</v>
      </c>
      <c r="C3292" s="281" t="s">
        <v>9859</v>
      </c>
      <c r="D3292" s="281" t="s">
        <v>9860</v>
      </c>
      <c r="E3292" s="281" t="s">
        <v>5823</v>
      </c>
      <c r="F3292" s="281">
        <v>2</v>
      </c>
      <c r="G3292" s="281" t="s">
        <v>282</v>
      </c>
      <c r="H3292" s="303">
        <v>38143</v>
      </c>
      <c r="I3292" s="281">
        <v>24</v>
      </c>
      <c r="J3292" s="281" t="s">
        <v>260</v>
      </c>
      <c r="K3292" s="281">
        <v>269</v>
      </c>
      <c r="L3292" s="281" t="s">
        <v>378</v>
      </c>
      <c r="M3292" s="281">
        <v>2050</v>
      </c>
      <c r="N3292" s="281" t="s">
        <v>9861</v>
      </c>
      <c r="O3292" s="281">
        <v>2</v>
      </c>
      <c r="P3292" s="281" t="s">
        <v>303</v>
      </c>
      <c r="W3292" s="281">
        <v>-20</v>
      </c>
      <c r="X3292" s="281" t="s">
        <v>1574</v>
      </c>
      <c r="AA3292" s="281">
        <v>-10</v>
      </c>
      <c r="AB3292" s="281" t="s">
        <v>1574</v>
      </c>
      <c r="AE3292" s="281" t="s">
        <v>5236</v>
      </c>
      <c r="AF3292" s="281" t="s">
        <v>266</v>
      </c>
      <c r="AG3292" s="281" t="s">
        <v>9862</v>
      </c>
      <c r="AI3292" s="281" t="s">
        <v>9863</v>
      </c>
      <c r="AJ3292" s="281" t="s">
        <v>11686</v>
      </c>
      <c r="AN3292" s="303">
        <v>44012</v>
      </c>
      <c r="AP3292" s="284">
        <f t="shared" si="466"/>
        <v>3285</v>
      </c>
      <c r="AQ3292" s="284" t="str">
        <f t="shared" si="467"/>
        <v>木藤美晏1</v>
      </c>
      <c r="AR3292" s="284" t="str">
        <f t="shared" si="468"/>
        <v>きとうみゆ1</v>
      </c>
      <c r="AS3292" s="284">
        <f t="shared" si="469"/>
        <v>1700449</v>
      </c>
      <c r="AT3292" s="284" t="str">
        <f t="shared" si="462"/>
        <v>木藤美晏</v>
      </c>
      <c r="AU3292" s="284">
        <f>IF(AT3292="","",COUNTIF(AT$8:AT3292,AT3292))</f>
        <v>1</v>
      </c>
      <c r="AV3292" s="284" t="str">
        <f t="shared" si="463"/>
        <v>きとうみゆ</v>
      </c>
      <c r="AW3292" s="284">
        <f>IF(AV3292="","",COUNTIF(AV$8:AV3292,AV3292))</f>
        <v>1</v>
      </c>
      <c r="AX3292" s="284" t="str">
        <f t="shared" si="461"/>
        <v/>
      </c>
      <c r="AY3292" s="284" t="str">
        <f t="shared" si="464"/>
        <v/>
      </c>
      <c r="AZ3292" s="284" t="str">
        <f t="shared" si="465"/>
        <v/>
      </c>
    </row>
    <row r="3293" spans="1:52" ht="18" customHeight="1">
      <c r="A3293" s="281">
        <v>1699977</v>
      </c>
      <c r="B3293" s="281" t="s">
        <v>3513</v>
      </c>
      <c r="C3293" s="281" t="s">
        <v>8179</v>
      </c>
      <c r="D3293" s="281" t="s">
        <v>2520</v>
      </c>
      <c r="E3293" s="281" t="s">
        <v>5513</v>
      </c>
      <c r="F3293" s="281">
        <v>1</v>
      </c>
      <c r="G3293" s="281" t="s">
        <v>259</v>
      </c>
      <c r="H3293" s="303">
        <v>38154</v>
      </c>
      <c r="I3293" s="281">
        <v>24</v>
      </c>
      <c r="J3293" s="281" t="s">
        <v>260</v>
      </c>
      <c r="K3293" s="281">
        <v>267</v>
      </c>
      <c r="L3293" s="281" t="s">
        <v>328</v>
      </c>
      <c r="M3293" s="281">
        <v>4546</v>
      </c>
      <c r="N3293" s="281" t="s">
        <v>6781</v>
      </c>
      <c r="O3293" s="281">
        <v>2</v>
      </c>
      <c r="P3293" s="281" t="s">
        <v>303</v>
      </c>
      <c r="Q3293" s="281">
        <v>0</v>
      </c>
      <c r="S3293" s="281">
        <v>0</v>
      </c>
      <c r="V3293" s="281">
        <v>0</v>
      </c>
      <c r="W3293" s="281">
        <v>-20</v>
      </c>
      <c r="X3293" s="281" t="s">
        <v>1574</v>
      </c>
      <c r="AA3293" s="281">
        <v>-10</v>
      </c>
      <c r="AB3293" s="281" t="s">
        <v>1574</v>
      </c>
      <c r="AE3293" s="281" t="s">
        <v>1890</v>
      </c>
      <c r="AF3293" s="281" t="s">
        <v>266</v>
      </c>
      <c r="AG3293" s="281" t="s">
        <v>6784</v>
      </c>
      <c r="AI3293" s="281" t="s">
        <v>6783</v>
      </c>
      <c r="AJ3293" s="281" t="s">
        <v>11573</v>
      </c>
      <c r="AN3293" s="303">
        <v>44012</v>
      </c>
      <c r="AP3293" s="284">
        <f t="shared" si="466"/>
        <v>3286</v>
      </c>
      <c r="AQ3293" s="284" t="str">
        <f t="shared" si="467"/>
        <v>齋藤光希1</v>
      </c>
      <c r="AR3293" s="284" t="str">
        <f t="shared" si="468"/>
        <v>さいとうみつき1</v>
      </c>
      <c r="AS3293" s="284">
        <f t="shared" si="469"/>
        <v>1699977</v>
      </c>
      <c r="AT3293" s="284" t="str">
        <f t="shared" si="462"/>
        <v>齋藤光希</v>
      </c>
      <c r="AU3293" s="284">
        <f>IF(AT3293="","",COUNTIF(AT$8:AT3293,AT3293))</f>
        <v>1</v>
      </c>
      <c r="AV3293" s="284" t="str">
        <f t="shared" si="463"/>
        <v>さいとうみつき</v>
      </c>
      <c r="AW3293" s="284">
        <f>IF(AV3293="","",COUNTIF(AV$8:AV3293,AV3293))</f>
        <v>1</v>
      </c>
      <c r="AX3293" s="284" t="str">
        <f t="shared" si="461"/>
        <v/>
      </c>
      <c r="AY3293" s="284" t="str">
        <f t="shared" si="464"/>
        <v/>
      </c>
      <c r="AZ3293" s="284" t="str">
        <f t="shared" si="465"/>
        <v/>
      </c>
    </row>
    <row r="3294" spans="1:52" ht="18" customHeight="1">
      <c r="A3294" s="281">
        <v>1700002</v>
      </c>
      <c r="B3294" s="281" t="s">
        <v>7976</v>
      </c>
      <c r="C3294" s="281" t="s">
        <v>7720</v>
      </c>
      <c r="D3294" s="281" t="s">
        <v>7977</v>
      </c>
      <c r="E3294" s="281" t="s">
        <v>3175</v>
      </c>
      <c r="F3294" s="281">
        <v>1</v>
      </c>
      <c r="G3294" s="281" t="s">
        <v>259</v>
      </c>
      <c r="H3294" s="303">
        <v>38155</v>
      </c>
      <c r="I3294" s="281">
        <v>24</v>
      </c>
      <c r="J3294" s="281" t="s">
        <v>260</v>
      </c>
      <c r="K3294" s="281">
        <v>267</v>
      </c>
      <c r="L3294" s="281" t="s">
        <v>328</v>
      </c>
      <c r="M3294" s="281">
        <v>2034</v>
      </c>
      <c r="N3294" s="281" t="s">
        <v>5638</v>
      </c>
      <c r="O3294" s="281">
        <v>2</v>
      </c>
      <c r="P3294" s="281" t="s">
        <v>303</v>
      </c>
      <c r="W3294" s="281">
        <v>-20</v>
      </c>
      <c r="X3294" s="281" t="s">
        <v>1574</v>
      </c>
      <c r="AA3294" s="281">
        <v>-10</v>
      </c>
      <c r="AB3294" s="281" t="s">
        <v>1574</v>
      </c>
      <c r="AE3294" s="281" t="s">
        <v>5639</v>
      </c>
      <c r="AF3294" s="281" t="s">
        <v>266</v>
      </c>
      <c r="AG3294" s="281" t="s">
        <v>5640</v>
      </c>
      <c r="AI3294" s="281" t="s">
        <v>5641</v>
      </c>
      <c r="AJ3294" s="281" t="s">
        <v>11488</v>
      </c>
      <c r="AN3294" s="303">
        <v>44012</v>
      </c>
      <c r="AP3294" s="284">
        <f t="shared" si="466"/>
        <v>3287</v>
      </c>
      <c r="AQ3294" s="284" t="str">
        <f t="shared" si="467"/>
        <v>西野遼1</v>
      </c>
      <c r="AR3294" s="284" t="str">
        <f t="shared" si="468"/>
        <v>にしのりょう1</v>
      </c>
      <c r="AS3294" s="284">
        <f t="shared" si="469"/>
        <v>1700002</v>
      </c>
      <c r="AT3294" s="284" t="str">
        <f t="shared" si="462"/>
        <v>西野遼</v>
      </c>
      <c r="AU3294" s="284">
        <f>IF(AT3294="","",COUNTIF(AT$8:AT3294,AT3294))</f>
        <v>1</v>
      </c>
      <c r="AV3294" s="284" t="str">
        <f t="shared" si="463"/>
        <v>にしのりょう</v>
      </c>
      <c r="AW3294" s="284">
        <f>IF(AV3294="","",COUNTIF(AV$8:AV3294,AV3294))</f>
        <v>1</v>
      </c>
      <c r="AX3294" s="284" t="str">
        <f t="shared" si="461"/>
        <v/>
      </c>
      <c r="AY3294" s="284" t="str">
        <f t="shared" si="464"/>
        <v/>
      </c>
      <c r="AZ3294" s="284" t="str">
        <f t="shared" si="465"/>
        <v/>
      </c>
    </row>
    <row r="3295" spans="1:52" ht="18" customHeight="1">
      <c r="A3295" s="281">
        <v>1700331</v>
      </c>
      <c r="B3295" s="281" t="s">
        <v>309</v>
      </c>
      <c r="C3295" s="281" t="s">
        <v>7060</v>
      </c>
      <c r="D3295" s="281" t="s">
        <v>2363</v>
      </c>
      <c r="E3295" s="281" t="s">
        <v>4044</v>
      </c>
      <c r="F3295" s="281">
        <v>1</v>
      </c>
      <c r="G3295" s="281" t="s">
        <v>259</v>
      </c>
      <c r="H3295" s="303">
        <v>38156</v>
      </c>
      <c r="I3295" s="281">
        <v>24</v>
      </c>
      <c r="J3295" s="281" t="s">
        <v>260</v>
      </c>
      <c r="K3295" s="281">
        <v>279</v>
      </c>
      <c r="L3295" s="281" t="s">
        <v>308</v>
      </c>
      <c r="M3295" s="281">
        <v>2107</v>
      </c>
      <c r="N3295" s="281" t="s">
        <v>5681</v>
      </c>
      <c r="O3295" s="281">
        <v>2</v>
      </c>
      <c r="P3295" s="281" t="s">
        <v>303</v>
      </c>
      <c r="Q3295" s="281">
        <v>0</v>
      </c>
      <c r="S3295" s="281">
        <v>0</v>
      </c>
      <c r="W3295" s="281">
        <v>-20</v>
      </c>
      <c r="X3295" s="281" t="s">
        <v>1574</v>
      </c>
      <c r="AA3295" s="281">
        <v>-10</v>
      </c>
      <c r="AB3295" s="281" t="s">
        <v>1574</v>
      </c>
      <c r="AE3295" s="281" t="s">
        <v>9864</v>
      </c>
      <c r="AF3295" s="281" t="s">
        <v>266</v>
      </c>
      <c r="AG3295" s="281" t="s">
        <v>9865</v>
      </c>
      <c r="AI3295" s="281" t="s">
        <v>9866</v>
      </c>
      <c r="AJ3295" s="281" t="s">
        <v>11687</v>
      </c>
      <c r="AN3295" s="303">
        <v>44012</v>
      </c>
      <c r="AP3295" s="284">
        <f t="shared" si="466"/>
        <v>3288</v>
      </c>
      <c r="AQ3295" s="284" t="str">
        <f t="shared" si="467"/>
        <v>飯島悠斗1</v>
      </c>
      <c r="AR3295" s="284" t="str">
        <f t="shared" si="468"/>
        <v>いいじまゆうと1</v>
      </c>
      <c r="AS3295" s="284">
        <f t="shared" si="469"/>
        <v>1700331</v>
      </c>
      <c r="AT3295" s="284" t="str">
        <f t="shared" si="462"/>
        <v>飯島悠斗</v>
      </c>
      <c r="AU3295" s="284">
        <f>IF(AT3295="","",COUNTIF(AT$8:AT3295,AT3295))</f>
        <v>1</v>
      </c>
      <c r="AV3295" s="284" t="str">
        <f t="shared" si="463"/>
        <v>いいじまゆうと</v>
      </c>
      <c r="AW3295" s="284">
        <f>IF(AV3295="","",COUNTIF(AV$8:AV3295,AV3295))</f>
        <v>1</v>
      </c>
      <c r="AX3295" s="284" t="str">
        <f t="shared" si="461"/>
        <v/>
      </c>
      <c r="AY3295" s="284" t="str">
        <f t="shared" si="464"/>
        <v/>
      </c>
      <c r="AZ3295" s="284" t="str">
        <f t="shared" si="465"/>
        <v/>
      </c>
    </row>
    <row r="3296" spans="1:52" ht="18" customHeight="1">
      <c r="A3296" s="281">
        <v>1700375</v>
      </c>
      <c r="B3296" s="281" t="s">
        <v>930</v>
      </c>
      <c r="C3296" s="281" t="s">
        <v>9867</v>
      </c>
      <c r="D3296" s="281" t="s">
        <v>3000</v>
      </c>
      <c r="E3296" s="281" t="s">
        <v>6889</v>
      </c>
      <c r="F3296" s="281">
        <v>2</v>
      </c>
      <c r="G3296" s="281" t="s">
        <v>282</v>
      </c>
      <c r="H3296" s="303">
        <v>38156</v>
      </c>
      <c r="I3296" s="281">
        <v>24</v>
      </c>
      <c r="J3296" s="281" t="s">
        <v>260</v>
      </c>
      <c r="K3296" s="281">
        <v>275</v>
      </c>
      <c r="L3296" s="281" t="s">
        <v>273</v>
      </c>
      <c r="M3296" s="281">
        <v>2077</v>
      </c>
      <c r="N3296" s="281" t="s">
        <v>7476</v>
      </c>
      <c r="O3296" s="281">
        <v>2</v>
      </c>
      <c r="P3296" s="281" t="s">
        <v>303</v>
      </c>
      <c r="W3296" s="281">
        <v>-20</v>
      </c>
      <c r="X3296" s="281" t="s">
        <v>1574</v>
      </c>
      <c r="AA3296" s="281">
        <v>-10</v>
      </c>
      <c r="AB3296" s="281" t="s">
        <v>1574</v>
      </c>
      <c r="AN3296" s="303">
        <v>44012</v>
      </c>
      <c r="AP3296" s="284">
        <f t="shared" si="466"/>
        <v>3289</v>
      </c>
      <c r="AQ3296" s="284" t="str">
        <f t="shared" si="467"/>
        <v>深澤佑菜1</v>
      </c>
      <c r="AR3296" s="284" t="str">
        <f t="shared" si="468"/>
        <v>ふかさわゆな1</v>
      </c>
      <c r="AS3296" s="284">
        <f t="shared" si="469"/>
        <v>1700375</v>
      </c>
      <c r="AT3296" s="284" t="str">
        <f t="shared" si="462"/>
        <v>深澤佑菜</v>
      </c>
      <c r="AU3296" s="284">
        <f>IF(AT3296="","",COUNTIF(AT$8:AT3296,AT3296))</f>
        <v>1</v>
      </c>
      <c r="AV3296" s="284" t="str">
        <f t="shared" si="463"/>
        <v>ふかさわゆな</v>
      </c>
      <c r="AW3296" s="284">
        <f>IF(AV3296="","",COUNTIF(AV$8:AV3296,AV3296))</f>
        <v>1</v>
      </c>
      <c r="AX3296" s="284" t="str">
        <f t="shared" si="461"/>
        <v/>
      </c>
      <c r="AY3296" s="284" t="str">
        <f t="shared" si="464"/>
        <v/>
      </c>
      <c r="AZ3296" s="284" t="str">
        <f t="shared" si="465"/>
        <v/>
      </c>
    </row>
    <row r="3297" spans="1:52" ht="18" customHeight="1">
      <c r="A3297" s="281">
        <v>1699722</v>
      </c>
      <c r="B3297" s="281" t="s">
        <v>9868</v>
      </c>
      <c r="C3297" s="281" t="s">
        <v>5488</v>
      </c>
      <c r="D3297" s="281" t="s">
        <v>9869</v>
      </c>
      <c r="E3297" s="281" t="s">
        <v>4746</v>
      </c>
      <c r="F3297" s="281">
        <v>1</v>
      </c>
      <c r="G3297" s="281" t="s">
        <v>259</v>
      </c>
      <c r="H3297" s="303">
        <v>38160</v>
      </c>
      <c r="I3297" s="281">
        <v>24</v>
      </c>
      <c r="J3297" s="281" t="s">
        <v>260</v>
      </c>
      <c r="K3297" s="281">
        <v>280</v>
      </c>
      <c r="L3297" s="281" t="s">
        <v>334</v>
      </c>
      <c r="M3297" s="281">
        <v>2118</v>
      </c>
      <c r="N3297" s="281" t="s">
        <v>9870</v>
      </c>
      <c r="O3297" s="281">
        <v>2</v>
      </c>
      <c r="P3297" s="281" t="s">
        <v>303</v>
      </c>
      <c r="Q3297" s="281">
        <v>0</v>
      </c>
      <c r="S3297" s="281">
        <v>0</v>
      </c>
      <c r="W3297" s="281">
        <v>-20</v>
      </c>
      <c r="X3297" s="281" t="s">
        <v>1574</v>
      </c>
      <c r="AA3297" s="281">
        <v>-10</v>
      </c>
      <c r="AB3297" s="281" t="s">
        <v>1574</v>
      </c>
      <c r="AE3297" s="281" t="s">
        <v>2665</v>
      </c>
      <c r="AF3297" s="281" t="s">
        <v>266</v>
      </c>
      <c r="AG3297" s="281" t="s">
        <v>9871</v>
      </c>
      <c r="AI3297" s="281" t="s">
        <v>9872</v>
      </c>
      <c r="AJ3297" s="281" t="s">
        <v>11688</v>
      </c>
      <c r="AN3297" s="303">
        <v>44011</v>
      </c>
      <c r="AP3297" s="284">
        <f t="shared" si="466"/>
        <v>3290</v>
      </c>
      <c r="AQ3297" s="284" t="str">
        <f t="shared" si="467"/>
        <v>津金澤慶1</v>
      </c>
      <c r="AR3297" s="284" t="str">
        <f t="shared" si="468"/>
        <v>つがねざわ　けい1</v>
      </c>
      <c r="AS3297" s="284">
        <f t="shared" si="469"/>
        <v>1699722</v>
      </c>
      <c r="AT3297" s="284" t="str">
        <f t="shared" si="462"/>
        <v>津金澤慶</v>
      </c>
      <c r="AU3297" s="284">
        <f>IF(AT3297="","",COUNTIF(AT$8:AT3297,AT3297))</f>
        <v>1</v>
      </c>
      <c r="AV3297" s="284" t="str">
        <f t="shared" si="463"/>
        <v>つがねざわ　けい</v>
      </c>
      <c r="AW3297" s="284">
        <f>IF(AV3297="","",COUNTIF(AV$8:AV3297,AV3297))</f>
        <v>1</v>
      </c>
      <c r="AX3297" s="284" t="str">
        <f t="shared" si="461"/>
        <v/>
      </c>
      <c r="AY3297" s="284" t="str">
        <f t="shared" si="464"/>
        <v/>
      </c>
      <c r="AZ3297" s="284" t="str">
        <f t="shared" si="465"/>
        <v/>
      </c>
    </row>
    <row r="3298" spans="1:52" ht="18" customHeight="1">
      <c r="A3298" s="281">
        <v>1732282</v>
      </c>
      <c r="B3298" s="281" t="s">
        <v>6263</v>
      </c>
      <c r="C3298" s="281" t="s">
        <v>9873</v>
      </c>
      <c r="D3298" s="281" t="s">
        <v>2282</v>
      </c>
      <c r="E3298" s="281" t="s">
        <v>8122</v>
      </c>
      <c r="F3298" s="281">
        <v>2</v>
      </c>
      <c r="G3298" s="281" t="s">
        <v>282</v>
      </c>
      <c r="H3298" s="303">
        <v>38162</v>
      </c>
      <c r="I3298" s="281">
        <v>24</v>
      </c>
      <c r="J3298" s="281" t="s">
        <v>260</v>
      </c>
      <c r="K3298" s="281">
        <v>265</v>
      </c>
      <c r="L3298" s="281" t="s">
        <v>574</v>
      </c>
      <c r="M3298" s="281">
        <v>2019</v>
      </c>
      <c r="N3298" s="281" t="s">
        <v>6124</v>
      </c>
      <c r="O3298" s="281">
        <v>2</v>
      </c>
      <c r="P3298" s="281" t="s">
        <v>303</v>
      </c>
      <c r="W3298" s="281">
        <v>-20</v>
      </c>
      <c r="X3298" s="281" t="s">
        <v>1574</v>
      </c>
      <c r="AA3298" s="281">
        <v>-10</v>
      </c>
      <c r="AB3298" s="281" t="s">
        <v>1574</v>
      </c>
      <c r="AE3298" s="281" t="s">
        <v>6125</v>
      </c>
      <c r="AF3298" s="281" t="s">
        <v>266</v>
      </c>
      <c r="AG3298" s="281" t="s">
        <v>8644</v>
      </c>
      <c r="AI3298" s="281" t="s">
        <v>6127</v>
      </c>
      <c r="AJ3298" s="281" t="s">
        <v>11531</v>
      </c>
      <c r="AN3298" s="303">
        <v>44354</v>
      </c>
      <c r="AP3298" s="284">
        <f t="shared" si="466"/>
        <v>3291</v>
      </c>
      <c r="AQ3298" s="284" t="str">
        <f t="shared" si="467"/>
        <v>宮本晃菜1</v>
      </c>
      <c r="AR3298" s="284" t="str">
        <f t="shared" si="468"/>
        <v>みやもとあきな1</v>
      </c>
      <c r="AS3298" s="284">
        <f t="shared" si="469"/>
        <v>1732282</v>
      </c>
      <c r="AT3298" s="284" t="str">
        <f t="shared" si="462"/>
        <v>宮本晃菜</v>
      </c>
      <c r="AU3298" s="284">
        <f>IF(AT3298="","",COUNTIF(AT$8:AT3298,AT3298))</f>
        <v>1</v>
      </c>
      <c r="AV3298" s="284" t="str">
        <f t="shared" si="463"/>
        <v>みやもとあきな</v>
      </c>
      <c r="AW3298" s="284">
        <f>IF(AV3298="","",COUNTIF(AV$8:AV3298,AV3298))</f>
        <v>1</v>
      </c>
      <c r="AX3298" s="284" t="str">
        <f t="shared" si="461"/>
        <v/>
      </c>
      <c r="AY3298" s="284" t="str">
        <f t="shared" si="464"/>
        <v/>
      </c>
      <c r="AZ3298" s="284" t="str">
        <f t="shared" si="465"/>
        <v/>
      </c>
    </row>
    <row r="3299" spans="1:52" ht="18" customHeight="1">
      <c r="A3299" s="281">
        <v>1699464</v>
      </c>
      <c r="B3299" s="281" t="s">
        <v>9874</v>
      </c>
      <c r="C3299" s="281" t="s">
        <v>9875</v>
      </c>
      <c r="D3299" s="281" t="s">
        <v>9876</v>
      </c>
      <c r="E3299" s="281" t="s">
        <v>7665</v>
      </c>
      <c r="F3299" s="281">
        <v>2</v>
      </c>
      <c r="G3299" s="281" t="s">
        <v>282</v>
      </c>
      <c r="H3299" s="303">
        <v>38172</v>
      </c>
      <c r="I3299" s="281">
        <v>24</v>
      </c>
      <c r="J3299" s="281" t="s">
        <v>260</v>
      </c>
      <c r="K3299" s="281">
        <v>278</v>
      </c>
      <c r="L3299" s="281" t="s">
        <v>445</v>
      </c>
      <c r="M3299" s="281">
        <v>2096</v>
      </c>
      <c r="N3299" s="281" t="s">
        <v>5746</v>
      </c>
      <c r="O3299" s="281">
        <v>2</v>
      </c>
      <c r="P3299" s="281" t="s">
        <v>303</v>
      </c>
      <c r="W3299" s="281">
        <v>-20</v>
      </c>
      <c r="X3299" s="281" t="s">
        <v>1574</v>
      </c>
      <c r="AA3299" s="281">
        <v>-10</v>
      </c>
      <c r="AB3299" s="281" t="s">
        <v>1574</v>
      </c>
      <c r="AE3299" s="281" t="s">
        <v>5747</v>
      </c>
      <c r="AF3299" s="281" t="s">
        <v>266</v>
      </c>
      <c r="AG3299" s="281" t="s">
        <v>5748</v>
      </c>
      <c r="AI3299" s="281" t="s">
        <v>5749</v>
      </c>
      <c r="AJ3299" s="281" t="s">
        <v>11497</v>
      </c>
      <c r="AN3299" s="303">
        <v>44011</v>
      </c>
      <c r="AP3299" s="284">
        <f t="shared" si="466"/>
        <v>3292</v>
      </c>
      <c r="AQ3299" s="284" t="str">
        <f t="shared" si="467"/>
        <v>腰原世奈1</v>
      </c>
      <c r="AR3299" s="284" t="str">
        <f t="shared" si="468"/>
        <v>こしはらせな1</v>
      </c>
      <c r="AS3299" s="284">
        <f t="shared" si="469"/>
        <v>1699464</v>
      </c>
      <c r="AT3299" s="284" t="str">
        <f t="shared" si="462"/>
        <v>腰原世奈</v>
      </c>
      <c r="AU3299" s="284">
        <f>IF(AT3299="","",COUNTIF(AT$8:AT3299,AT3299))</f>
        <v>1</v>
      </c>
      <c r="AV3299" s="284" t="str">
        <f t="shared" si="463"/>
        <v>こしはらせな</v>
      </c>
      <c r="AW3299" s="284">
        <f>IF(AV3299="","",COUNTIF(AV$8:AV3299,AV3299))</f>
        <v>1</v>
      </c>
      <c r="AX3299" s="284" t="str">
        <f t="shared" si="461"/>
        <v/>
      </c>
      <c r="AY3299" s="284" t="str">
        <f t="shared" si="464"/>
        <v/>
      </c>
      <c r="AZ3299" s="284" t="str">
        <f t="shared" si="465"/>
        <v/>
      </c>
    </row>
    <row r="3300" spans="1:52" ht="18" customHeight="1">
      <c r="A3300" s="281">
        <v>1699695</v>
      </c>
      <c r="B3300" s="281" t="s">
        <v>2592</v>
      </c>
      <c r="C3300" s="281" t="s">
        <v>6234</v>
      </c>
      <c r="D3300" s="281" t="s">
        <v>2594</v>
      </c>
      <c r="E3300" s="281" t="s">
        <v>3248</v>
      </c>
      <c r="F3300" s="281">
        <v>2</v>
      </c>
      <c r="G3300" s="281" t="s">
        <v>282</v>
      </c>
      <c r="H3300" s="303">
        <v>38177</v>
      </c>
      <c r="I3300" s="281">
        <v>24</v>
      </c>
      <c r="J3300" s="281" t="s">
        <v>260</v>
      </c>
      <c r="K3300" s="281">
        <v>280</v>
      </c>
      <c r="L3300" s="281" t="s">
        <v>334</v>
      </c>
      <c r="M3300" s="281">
        <v>2112</v>
      </c>
      <c r="N3300" s="281" t="s">
        <v>7692</v>
      </c>
      <c r="O3300" s="281">
        <v>2</v>
      </c>
      <c r="P3300" s="281" t="s">
        <v>303</v>
      </c>
      <c r="W3300" s="281">
        <v>-20</v>
      </c>
      <c r="X3300" s="281" t="s">
        <v>1574</v>
      </c>
      <c r="AA3300" s="281">
        <v>-10</v>
      </c>
      <c r="AB3300" s="281" t="s">
        <v>1574</v>
      </c>
      <c r="AE3300" s="281" t="s">
        <v>7693</v>
      </c>
      <c r="AF3300" s="281" t="s">
        <v>266</v>
      </c>
      <c r="AG3300" s="281" t="s">
        <v>9831</v>
      </c>
      <c r="AI3300" s="281" t="s">
        <v>7695</v>
      </c>
      <c r="AJ3300" s="281" t="s">
        <v>11618</v>
      </c>
      <c r="AN3300" s="303">
        <v>44011</v>
      </c>
      <c r="AP3300" s="284">
        <f t="shared" si="466"/>
        <v>3293</v>
      </c>
      <c r="AQ3300" s="284" t="str">
        <f t="shared" si="467"/>
        <v>池田愛美1</v>
      </c>
      <c r="AR3300" s="284" t="str">
        <f t="shared" si="468"/>
        <v>いけだまなみ1</v>
      </c>
      <c r="AS3300" s="284">
        <f t="shared" si="469"/>
        <v>1699695</v>
      </c>
      <c r="AT3300" s="284" t="str">
        <f t="shared" si="462"/>
        <v>池田愛美</v>
      </c>
      <c r="AU3300" s="284">
        <f>IF(AT3300="","",COUNTIF(AT$8:AT3300,AT3300))</f>
        <v>1</v>
      </c>
      <c r="AV3300" s="284" t="str">
        <f t="shared" si="463"/>
        <v>いけだまなみ</v>
      </c>
      <c r="AW3300" s="284">
        <f>IF(AV3300="","",COUNTIF(AV$8:AV3300,AV3300))</f>
        <v>1</v>
      </c>
      <c r="AX3300" s="284" t="str">
        <f t="shared" si="461"/>
        <v/>
      </c>
      <c r="AY3300" s="284" t="str">
        <f t="shared" si="464"/>
        <v/>
      </c>
      <c r="AZ3300" s="284" t="str">
        <f t="shared" si="465"/>
        <v/>
      </c>
    </row>
    <row r="3301" spans="1:52" ht="18" customHeight="1">
      <c r="A3301" s="281">
        <v>1700304</v>
      </c>
      <c r="B3301" s="281" t="s">
        <v>628</v>
      </c>
      <c r="C3301" s="281" t="s">
        <v>9877</v>
      </c>
      <c r="D3301" s="281" t="s">
        <v>630</v>
      </c>
      <c r="E3301" s="281" t="s">
        <v>7339</v>
      </c>
      <c r="F3301" s="281">
        <v>1</v>
      </c>
      <c r="G3301" s="281" t="s">
        <v>259</v>
      </c>
      <c r="H3301" s="303">
        <v>38182</v>
      </c>
      <c r="I3301" s="281">
        <v>24</v>
      </c>
      <c r="J3301" s="281" t="s">
        <v>260</v>
      </c>
      <c r="K3301" s="281">
        <v>279</v>
      </c>
      <c r="L3301" s="281" t="s">
        <v>308</v>
      </c>
      <c r="M3301" s="281">
        <v>2108</v>
      </c>
      <c r="N3301" s="281" t="s">
        <v>6858</v>
      </c>
      <c r="O3301" s="281">
        <v>2</v>
      </c>
      <c r="P3301" s="281" t="s">
        <v>303</v>
      </c>
      <c r="W3301" s="281">
        <v>-20</v>
      </c>
      <c r="X3301" s="281" t="s">
        <v>1574</v>
      </c>
      <c r="AA3301" s="281">
        <v>-10</v>
      </c>
      <c r="AB3301" s="281" t="s">
        <v>1574</v>
      </c>
      <c r="AE3301" s="281" t="s">
        <v>9878</v>
      </c>
      <c r="AF3301" s="281" t="s">
        <v>266</v>
      </c>
      <c r="AG3301" s="281" t="s">
        <v>9879</v>
      </c>
      <c r="AI3301" s="281" t="s">
        <v>9880</v>
      </c>
      <c r="AJ3301" s="281" t="s">
        <v>11689</v>
      </c>
      <c r="AN3301" s="303">
        <v>44012</v>
      </c>
      <c r="AP3301" s="284">
        <f t="shared" si="466"/>
        <v>3294</v>
      </c>
      <c r="AQ3301" s="284" t="str">
        <f t="shared" si="467"/>
        <v>中村凌也1</v>
      </c>
      <c r="AR3301" s="284" t="str">
        <f t="shared" si="468"/>
        <v>なかむらりょうや1</v>
      </c>
      <c r="AS3301" s="284">
        <f t="shared" si="469"/>
        <v>1700304</v>
      </c>
      <c r="AT3301" s="284" t="str">
        <f t="shared" si="462"/>
        <v>中村凌也</v>
      </c>
      <c r="AU3301" s="284">
        <f>IF(AT3301="","",COUNTIF(AT$8:AT3301,AT3301))</f>
        <v>1</v>
      </c>
      <c r="AV3301" s="284" t="str">
        <f t="shared" si="463"/>
        <v>なかむらりょうや</v>
      </c>
      <c r="AW3301" s="284">
        <f>IF(AV3301="","",COUNTIF(AV$8:AV3301,AV3301))</f>
        <v>1</v>
      </c>
      <c r="AX3301" s="284" t="str">
        <f t="shared" si="461"/>
        <v/>
      </c>
      <c r="AY3301" s="284" t="str">
        <f t="shared" si="464"/>
        <v/>
      </c>
      <c r="AZ3301" s="284" t="str">
        <f t="shared" si="465"/>
        <v/>
      </c>
    </row>
    <row r="3302" spans="1:52" ht="18" customHeight="1">
      <c r="A3302" s="281">
        <v>1722086</v>
      </c>
      <c r="B3302" s="281" t="s">
        <v>2388</v>
      </c>
      <c r="C3302" s="281" t="s">
        <v>9881</v>
      </c>
      <c r="D3302" s="281" t="s">
        <v>2389</v>
      </c>
      <c r="E3302" s="281" t="s">
        <v>9882</v>
      </c>
      <c r="F3302" s="281">
        <v>2</v>
      </c>
      <c r="G3302" s="281" t="s">
        <v>282</v>
      </c>
      <c r="H3302" s="303">
        <v>38183</v>
      </c>
      <c r="I3302" s="281">
        <v>24</v>
      </c>
      <c r="J3302" s="281" t="s">
        <v>260</v>
      </c>
      <c r="K3302" s="281">
        <v>274</v>
      </c>
      <c r="L3302" s="281" t="s">
        <v>317</v>
      </c>
      <c r="M3302" s="281">
        <v>2073</v>
      </c>
      <c r="N3302" s="281" t="s">
        <v>8115</v>
      </c>
      <c r="O3302" s="281">
        <v>2</v>
      </c>
      <c r="P3302" s="281" t="s">
        <v>303</v>
      </c>
      <c r="Q3302" s="281">
        <v>0</v>
      </c>
      <c r="S3302" s="281">
        <v>0</v>
      </c>
      <c r="W3302" s="281">
        <v>-20</v>
      </c>
      <c r="X3302" s="281" t="s">
        <v>1574</v>
      </c>
      <c r="AA3302" s="281">
        <v>-10</v>
      </c>
      <c r="AB3302" s="281" t="s">
        <v>1574</v>
      </c>
      <c r="AE3302" s="281" t="s">
        <v>1371</v>
      </c>
      <c r="AF3302" s="281" t="s">
        <v>266</v>
      </c>
      <c r="AG3302" s="281" t="s">
        <v>8116</v>
      </c>
      <c r="AI3302" s="281" t="s">
        <v>8117</v>
      </c>
      <c r="AN3302" s="303">
        <v>44297</v>
      </c>
      <c r="AP3302" s="284">
        <f t="shared" si="466"/>
        <v>3295</v>
      </c>
      <c r="AQ3302" s="284" t="str">
        <f t="shared" si="467"/>
        <v>村田美雅1</v>
      </c>
      <c r="AR3302" s="284" t="str">
        <f t="shared" si="468"/>
        <v>むらたみやび1</v>
      </c>
      <c r="AS3302" s="284">
        <f t="shared" si="469"/>
        <v>1722086</v>
      </c>
      <c r="AT3302" s="284" t="str">
        <f t="shared" si="462"/>
        <v>村田美雅</v>
      </c>
      <c r="AU3302" s="284">
        <f>IF(AT3302="","",COUNTIF(AT$8:AT3302,AT3302))</f>
        <v>1</v>
      </c>
      <c r="AV3302" s="284" t="str">
        <f t="shared" si="463"/>
        <v>むらたみやび</v>
      </c>
      <c r="AW3302" s="284">
        <f>IF(AV3302="","",COUNTIF(AV$8:AV3302,AV3302))</f>
        <v>1</v>
      </c>
      <c r="AX3302" s="284" t="str">
        <f t="shared" si="461"/>
        <v/>
      </c>
      <c r="AY3302" s="284" t="str">
        <f t="shared" si="464"/>
        <v/>
      </c>
      <c r="AZ3302" s="284" t="str">
        <f t="shared" si="465"/>
        <v/>
      </c>
    </row>
    <row r="3303" spans="1:52" ht="18" customHeight="1">
      <c r="A3303" s="281">
        <v>1700022</v>
      </c>
      <c r="B3303" s="281" t="s">
        <v>9883</v>
      </c>
      <c r="C3303" s="281" t="s">
        <v>9360</v>
      </c>
      <c r="D3303" s="281" t="s">
        <v>1727</v>
      </c>
      <c r="E3303" s="281" t="s">
        <v>3181</v>
      </c>
      <c r="F3303" s="281">
        <v>2</v>
      </c>
      <c r="G3303" s="281" t="s">
        <v>282</v>
      </c>
      <c r="H3303" s="303">
        <v>38184</v>
      </c>
      <c r="I3303" s="281">
        <v>24</v>
      </c>
      <c r="J3303" s="281" t="s">
        <v>260</v>
      </c>
      <c r="K3303" s="281">
        <v>267</v>
      </c>
      <c r="L3303" s="281" t="s">
        <v>328</v>
      </c>
      <c r="M3303" s="281">
        <v>2026</v>
      </c>
      <c r="N3303" s="281" t="s">
        <v>8176</v>
      </c>
      <c r="O3303" s="281">
        <v>2</v>
      </c>
      <c r="P3303" s="281" t="s">
        <v>303</v>
      </c>
      <c r="V3303" s="281">
        <v>0</v>
      </c>
      <c r="W3303" s="281">
        <v>-20</v>
      </c>
      <c r="X3303" s="281" t="s">
        <v>1574</v>
      </c>
      <c r="AA3303" s="281">
        <v>-10</v>
      </c>
      <c r="AB3303" s="281" t="s">
        <v>1574</v>
      </c>
      <c r="AE3303" s="281" t="s">
        <v>516</v>
      </c>
      <c r="AF3303" s="281" t="s">
        <v>266</v>
      </c>
      <c r="AG3303" s="281" t="s">
        <v>8177</v>
      </c>
      <c r="AI3303" s="281" t="s">
        <v>8178</v>
      </c>
      <c r="AJ3303" s="281" t="s">
        <v>11639</v>
      </c>
      <c r="AN3303" s="303">
        <v>44012</v>
      </c>
      <c r="AP3303" s="284">
        <f t="shared" si="466"/>
        <v>3296</v>
      </c>
      <c r="AQ3303" s="284" t="str">
        <f t="shared" si="467"/>
        <v>江見悠希1</v>
      </c>
      <c r="AR3303" s="284" t="str">
        <f t="shared" si="468"/>
        <v>えみゆうき1</v>
      </c>
      <c r="AS3303" s="284">
        <f t="shared" si="469"/>
        <v>1700022</v>
      </c>
      <c r="AT3303" s="284" t="str">
        <f t="shared" si="462"/>
        <v>江見悠希</v>
      </c>
      <c r="AU3303" s="284">
        <f>IF(AT3303="","",COUNTIF(AT$8:AT3303,AT3303))</f>
        <v>1</v>
      </c>
      <c r="AV3303" s="284" t="str">
        <f t="shared" si="463"/>
        <v>えみゆうき</v>
      </c>
      <c r="AW3303" s="284">
        <f>IF(AV3303="","",COUNTIF(AV$8:AV3303,AV3303))</f>
        <v>1</v>
      </c>
      <c r="AX3303" s="284" t="str">
        <f t="shared" si="461"/>
        <v/>
      </c>
      <c r="AY3303" s="284" t="str">
        <f t="shared" si="464"/>
        <v/>
      </c>
      <c r="AZ3303" s="284" t="str">
        <f t="shared" si="465"/>
        <v/>
      </c>
    </row>
    <row r="3304" spans="1:52" ht="18" customHeight="1">
      <c r="A3304" s="281">
        <v>1699689</v>
      </c>
      <c r="B3304" s="281" t="s">
        <v>9884</v>
      </c>
      <c r="C3304" s="281" t="s">
        <v>4956</v>
      </c>
      <c r="D3304" s="281" t="s">
        <v>9885</v>
      </c>
      <c r="E3304" s="281" t="s">
        <v>4957</v>
      </c>
      <c r="F3304" s="281">
        <v>1</v>
      </c>
      <c r="G3304" s="281" t="s">
        <v>259</v>
      </c>
      <c r="H3304" s="303">
        <v>38185</v>
      </c>
      <c r="I3304" s="281">
        <v>24</v>
      </c>
      <c r="J3304" s="281" t="s">
        <v>260</v>
      </c>
      <c r="K3304" s="281">
        <v>280</v>
      </c>
      <c r="L3304" s="281" t="s">
        <v>334</v>
      </c>
      <c r="M3304" s="281">
        <v>2112</v>
      </c>
      <c r="N3304" s="281" t="s">
        <v>7692</v>
      </c>
      <c r="O3304" s="281">
        <v>2</v>
      </c>
      <c r="P3304" s="281" t="s">
        <v>303</v>
      </c>
      <c r="Q3304" s="281">
        <v>0</v>
      </c>
      <c r="S3304" s="281">
        <v>0</v>
      </c>
      <c r="W3304" s="281">
        <v>-20</v>
      </c>
      <c r="X3304" s="281" t="s">
        <v>1574</v>
      </c>
      <c r="AA3304" s="281">
        <v>-10</v>
      </c>
      <c r="AB3304" s="281" t="s">
        <v>1574</v>
      </c>
      <c r="AE3304" s="281" t="s">
        <v>7693</v>
      </c>
      <c r="AF3304" s="281" t="s">
        <v>266</v>
      </c>
      <c r="AG3304" s="281" t="s">
        <v>9831</v>
      </c>
      <c r="AI3304" s="281" t="s">
        <v>7695</v>
      </c>
      <c r="AJ3304" s="281" t="s">
        <v>11618</v>
      </c>
      <c r="AN3304" s="303">
        <v>44011</v>
      </c>
      <c r="AP3304" s="284">
        <f t="shared" si="466"/>
        <v>3297</v>
      </c>
      <c r="AQ3304" s="284" t="str">
        <f t="shared" si="467"/>
        <v>丹羽健太1</v>
      </c>
      <c r="AR3304" s="284" t="str">
        <f t="shared" si="468"/>
        <v>にわけんた1</v>
      </c>
      <c r="AS3304" s="284">
        <f t="shared" si="469"/>
        <v>1699689</v>
      </c>
      <c r="AT3304" s="284" t="str">
        <f t="shared" si="462"/>
        <v>丹羽健太</v>
      </c>
      <c r="AU3304" s="284">
        <f>IF(AT3304="","",COUNTIF(AT$8:AT3304,AT3304))</f>
        <v>1</v>
      </c>
      <c r="AV3304" s="284" t="str">
        <f t="shared" si="463"/>
        <v>にわけんた</v>
      </c>
      <c r="AW3304" s="284">
        <f>IF(AV3304="","",COUNTIF(AV$8:AV3304,AV3304))</f>
        <v>1</v>
      </c>
      <c r="AX3304" s="284" t="str">
        <f t="shared" si="461"/>
        <v/>
      </c>
      <c r="AY3304" s="284" t="str">
        <f t="shared" si="464"/>
        <v/>
      </c>
      <c r="AZ3304" s="284" t="str">
        <f t="shared" si="465"/>
        <v/>
      </c>
    </row>
    <row r="3305" spans="1:52" ht="18" customHeight="1">
      <c r="A3305" s="281">
        <v>1699405</v>
      </c>
      <c r="B3305" s="281" t="s">
        <v>4097</v>
      </c>
      <c r="C3305" s="281" t="s">
        <v>9886</v>
      </c>
      <c r="D3305" s="281" t="s">
        <v>4099</v>
      </c>
      <c r="E3305" s="281" t="s">
        <v>9887</v>
      </c>
      <c r="F3305" s="281">
        <v>2</v>
      </c>
      <c r="G3305" s="281" t="s">
        <v>282</v>
      </c>
      <c r="H3305" s="303">
        <v>38187</v>
      </c>
      <c r="I3305" s="281">
        <v>24</v>
      </c>
      <c r="J3305" s="281" t="s">
        <v>260</v>
      </c>
      <c r="K3305" s="281">
        <v>278</v>
      </c>
      <c r="L3305" s="281" t="s">
        <v>445</v>
      </c>
      <c r="M3305" s="281">
        <v>2097</v>
      </c>
      <c r="N3305" s="281" t="s">
        <v>8166</v>
      </c>
      <c r="O3305" s="281">
        <v>2</v>
      </c>
      <c r="P3305" s="281" t="s">
        <v>303</v>
      </c>
      <c r="W3305" s="281">
        <v>-20</v>
      </c>
      <c r="X3305" s="281" t="s">
        <v>1574</v>
      </c>
      <c r="AA3305" s="281">
        <v>-10</v>
      </c>
      <c r="AB3305" s="281" t="s">
        <v>1574</v>
      </c>
      <c r="AE3305" s="281" t="s">
        <v>5278</v>
      </c>
      <c r="AF3305" s="281" t="s">
        <v>266</v>
      </c>
      <c r="AG3305" s="281" t="s">
        <v>8167</v>
      </c>
      <c r="AH3305" s="281" t="s">
        <v>8168</v>
      </c>
      <c r="AI3305" s="281" t="s">
        <v>8169</v>
      </c>
      <c r="AJ3305" s="281" t="s">
        <v>11638</v>
      </c>
      <c r="AN3305" s="303">
        <v>44011</v>
      </c>
      <c r="AP3305" s="284">
        <f t="shared" si="466"/>
        <v>3298</v>
      </c>
      <c r="AQ3305" s="284" t="str">
        <f t="shared" si="467"/>
        <v>倉田明良栞1</v>
      </c>
      <c r="AR3305" s="284" t="str">
        <f t="shared" si="468"/>
        <v>くらたありか1</v>
      </c>
      <c r="AS3305" s="284">
        <f t="shared" si="469"/>
        <v>1699405</v>
      </c>
      <c r="AT3305" s="284" t="str">
        <f t="shared" si="462"/>
        <v>倉田明良栞</v>
      </c>
      <c r="AU3305" s="284">
        <f>IF(AT3305="","",COUNTIF(AT$8:AT3305,AT3305))</f>
        <v>1</v>
      </c>
      <c r="AV3305" s="284" t="str">
        <f t="shared" si="463"/>
        <v>くらたありか</v>
      </c>
      <c r="AW3305" s="284">
        <f>IF(AV3305="","",COUNTIF(AV$8:AV3305,AV3305))</f>
        <v>1</v>
      </c>
      <c r="AX3305" s="284" t="str">
        <f t="shared" si="461"/>
        <v/>
      </c>
      <c r="AY3305" s="284" t="str">
        <f t="shared" si="464"/>
        <v/>
      </c>
      <c r="AZ3305" s="284" t="str">
        <f t="shared" si="465"/>
        <v/>
      </c>
    </row>
    <row r="3306" spans="1:52" ht="18" customHeight="1">
      <c r="A3306" s="281">
        <v>1699986</v>
      </c>
      <c r="B3306" s="281" t="s">
        <v>2489</v>
      </c>
      <c r="C3306" s="281" t="s">
        <v>5130</v>
      </c>
      <c r="D3306" s="281" t="s">
        <v>2491</v>
      </c>
      <c r="E3306" s="281" t="s">
        <v>5132</v>
      </c>
      <c r="F3306" s="281">
        <v>1</v>
      </c>
      <c r="G3306" s="281" t="s">
        <v>259</v>
      </c>
      <c r="H3306" s="303">
        <v>38191</v>
      </c>
      <c r="I3306" s="281">
        <v>24</v>
      </c>
      <c r="J3306" s="281" t="s">
        <v>260</v>
      </c>
      <c r="K3306" s="281">
        <v>267</v>
      </c>
      <c r="L3306" s="281" t="s">
        <v>328</v>
      </c>
      <c r="M3306" s="281">
        <v>2034</v>
      </c>
      <c r="N3306" s="281" t="s">
        <v>5638</v>
      </c>
      <c r="O3306" s="281">
        <v>2</v>
      </c>
      <c r="P3306" s="281" t="s">
        <v>303</v>
      </c>
      <c r="W3306" s="281">
        <v>-20</v>
      </c>
      <c r="X3306" s="281" t="s">
        <v>1574</v>
      </c>
      <c r="AA3306" s="281">
        <v>-10</v>
      </c>
      <c r="AB3306" s="281" t="s">
        <v>1574</v>
      </c>
      <c r="AE3306" s="281" t="s">
        <v>5639</v>
      </c>
      <c r="AF3306" s="281" t="s">
        <v>266</v>
      </c>
      <c r="AG3306" s="281" t="s">
        <v>5640</v>
      </c>
      <c r="AI3306" s="281" t="s">
        <v>5641</v>
      </c>
      <c r="AJ3306" s="281" t="s">
        <v>11488</v>
      </c>
      <c r="AN3306" s="303">
        <v>44012</v>
      </c>
      <c r="AP3306" s="284">
        <f t="shared" si="466"/>
        <v>3299</v>
      </c>
      <c r="AQ3306" s="284" t="str">
        <f t="shared" si="467"/>
        <v>遠藤陸1</v>
      </c>
      <c r="AR3306" s="284" t="str">
        <f t="shared" si="468"/>
        <v>えんどうりく1</v>
      </c>
      <c r="AS3306" s="284">
        <f t="shared" si="469"/>
        <v>1699986</v>
      </c>
      <c r="AT3306" s="284" t="str">
        <f t="shared" si="462"/>
        <v>遠藤陸</v>
      </c>
      <c r="AU3306" s="284">
        <f>IF(AT3306="","",COUNTIF(AT$8:AT3306,AT3306))</f>
        <v>1</v>
      </c>
      <c r="AV3306" s="284" t="str">
        <f t="shared" si="463"/>
        <v>えんどうりく</v>
      </c>
      <c r="AW3306" s="284">
        <f>IF(AV3306="","",COUNTIF(AV$8:AV3306,AV3306))</f>
        <v>1</v>
      </c>
      <c r="AX3306" s="284" t="str">
        <f t="shared" si="461"/>
        <v/>
      </c>
      <c r="AY3306" s="284" t="str">
        <f t="shared" si="464"/>
        <v/>
      </c>
      <c r="AZ3306" s="284" t="str">
        <f t="shared" si="465"/>
        <v/>
      </c>
    </row>
    <row r="3307" spans="1:52" ht="18" customHeight="1">
      <c r="A3307" s="281">
        <v>1722084</v>
      </c>
      <c r="B3307" s="281" t="s">
        <v>1695</v>
      </c>
      <c r="C3307" s="281" t="s">
        <v>9888</v>
      </c>
      <c r="D3307" s="281" t="s">
        <v>1697</v>
      </c>
      <c r="E3307" s="281" t="s">
        <v>5880</v>
      </c>
      <c r="F3307" s="281">
        <v>2</v>
      </c>
      <c r="G3307" s="281" t="s">
        <v>282</v>
      </c>
      <c r="H3307" s="303">
        <v>38194</v>
      </c>
      <c r="I3307" s="281">
        <v>24</v>
      </c>
      <c r="J3307" s="281" t="s">
        <v>260</v>
      </c>
      <c r="K3307" s="281">
        <v>274</v>
      </c>
      <c r="L3307" s="281" t="s">
        <v>317</v>
      </c>
      <c r="M3307" s="281">
        <v>2073</v>
      </c>
      <c r="N3307" s="281" t="s">
        <v>8115</v>
      </c>
      <c r="O3307" s="281">
        <v>2</v>
      </c>
      <c r="P3307" s="281" t="s">
        <v>303</v>
      </c>
      <c r="Q3307" s="281">
        <v>0</v>
      </c>
      <c r="S3307" s="281">
        <v>0</v>
      </c>
      <c r="W3307" s="281">
        <v>-20</v>
      </c>
      <c r="X3307" s="281" t="s">
        <v>1574</v>
      </c>
      <c r="AA3307" s="281">
        <v>-10</v>
      </c>
      <c r="AB3307" s="281" t="s">
        <v>1574</v>
      </c>
      <c r="AE3307" s="281" t="s">
        <v>1371</v>
      </c>
      <c r="AF3307" s="281" t="s">
        <v>266</v>
      </c>
      <c r="AG3307" s="281" t="s">
        <v>8116</v>
      </c>
      <c r="AI3307" s="281" t="s">
        <v>8117</v>
      </c>
      <c r="AN3307" s="303">
        <v>44297</v>
      </c>
      <c r="AP3307" s="284">
        <f t="shared" si="466"/>
        <v>3300</v>
      </c>
      <c r="AQ3307" s="284" t="str">
        <f t="shared" si="467"/>
        <v>北澤桃華1</v>
      </c>
      <c r="AR3307" s="284" t="str">
        <f t="shared" si="468"/>
        <v>きたざわももか1</v>
      </c>
      <c r="AS3307" s="284">
        <f t="shared" si="469"/>
        <v>1722084</v>
      </c>
      <c r="AT3307" s="284" t="str">
        <f t="shared" si="462"/>
        <v>北澤桃華</v>
      </c>
      <c r="AU3307" s="284">
        <f>IF(AT3307="","",COUNTIF(AT$8:AT3307,AT3307))</f>
        <v>1</v>
      </c>
      <c r="AV3307" s="284" t="str">
        <f t="shared" si="463"/>
        <v>きたざわももか</v>
      </c>
      <c r="AW3307" s="284">
        <f>IF(AV3307="","",COUNTIF(AV$8:AV3307,AV3307))</f>
        <v>1</v>
      </c>
      <c r="AX3307" s="284" t="str">
        <f t="shared" si="461"/>
        <v/>
      </c>
      <c r="AY3307" s="284" t="str">
        <f t="shared" si="464"/>
        <v/>
      </c>
      <c r="AZ3307" s="284" t="str">
        <f t="shared" si="465"/>
        <v/>
      </c>
    </row>
    <row r="3308" spans="1:52" ht="18" customHeight="1">
      <c r="A3308" s="281">
        <v>1702954</v>
      </c>
      <c r="B3308" s="281" t="s">
        <v>3425</v>
      </c>
      <c r="C3308" s="281" t="s">
        <v>5512</v>
      </c>
      <c r="D3308" s="281" t="s">
        <v>3427</v>
      </c>
      <c r="E3308" s="281" t="s">
        <v>5030</v>
      </c>
      <c r="F3308" s="281">
        <v>2</v>
      </c>
      <c r="G3308" s="281" t="s">
        <v>282</v>
      </c>
      <c r="H3308" s="303">
        <v>38197</v>
      </c>
      <c r="I3308" s="281">
        <v>24</v>
      </c>
      <c r="J3308" s="281" t="s">
        <v>260</v>
      </c>
      <c r="K3308" s="281">
        <v>278</v>
      </c>
      <c r="L3308" s="281" t="s">
        <v>445</v>
      </c>
      <c r="M3308" s="281">
        <v>5118</v>
      </c>
      <c r="N3308" s="281" t="s">
        <v>9103</v>
      </c>
      <c r="O3308" s="281">
        <v>2</v>
      </c>
      <c r="P3308" s="281" t="s">
        <v>303</v>
      </c>
      <c r="W3308" s="281">
        <v>-20</v>
      </c>
      <c r="X3308" s="281" t="s">
        <v>1574</v>
      </c>
      <c r="AA3308" s="281">
        <v>-10</v>
      </c>
      <c r="AB3308" s="281" t="s">
        <v>1574</v>
      </c>
      <c r="AE3308" s="281" t="s">
        <v>9104</v>
      </c>
      <c r="AF3308" s="281" t="s">
        <v>266</v>
      </c>
      <c r="AG3308" s="281" t="s">
        <v>9105</v>
      </c>
      <c r="AI3308" s="281" t="s">
        <v>9106</v>
      </c>
      <c r="AJ3308" s="281" t="s">
        <v>11656</v>
      </c>
      <c r="AN3308" s="303">
        <v>44022</v>
      </c>
      <c r="AP3308" s="284">
        <f t="shared" si="466"/>
        <v>3301</v>
      </c>
      <c r="AQ3308" s="284" t="str">
        <f t="shared" si="467"/>
        <v>西澤美月1</v>
      </c>
      <c r="AR3308" s="284" t="str">
        <f t="shared" si="468"/>
        <v>にしざわみずき1</v>
      </c>
      <c r="AS3308" s="284">
        <f t="shared" si="469"/>
        <v>1702954</v>
      </c>
      <c r="AT3308" s="284" t="str">
        <f t="shared" si="462"/>
        <v>西澤美月</v>
      </c>
      <c r="AU3308" s="284">
        <f>IF(AT3308="","",COUNTIF(AT$8:AT3308,AT3308))</f>
        <v>1</v>
      </c>
      <c r="AV3308" s="284" t="str">
        <f t="shared" si="463"/>
        <v>にしざわみずき</v>
      </c>
      <c r="AW3308" s="284">
        <f>IF(AV3308="","",COUNTIF(AV$8:AV3308,AV3308))</f>
        <v>1</v>
      </c>
      <c r="AX3308" s="284" t="str">
        <f t="shared" si="461"/>
        <v/>
      </c>
      <c r="AY3308" s="284" t="str">
        <f t="shared" si="464"/>
        <v/>
      </c>
      <c r="AZ3308" s="284" t="str">
        <f t="shared" si="465"/>
        <v/>
      </c>
    </row>
    <row r="3309" spans="1:52" ht="18" customHeight="1">
      <c r="A3309" s="281">
        <v>1702967</v>
      </c>
      <c r="B3309" s="281" t="s">
        <v>3858</v>
      </c>
      <c r="C3309" s="281" t="s">
        <v>9014</v>
      </c>
      <c r="D3309" s="281" t="s">
        <v>3859</v>
      </c>
      <c r="E3309" s="281" t="s">
        <v>6265</v>
      </c>
      <c r="F3309" s="281">
        <v>1</v>
      </c>
      <c r="G3309" s="281" t="s">
        <v>259</v>
      </c>
      <c r="H3309" s="303">
        <v>38201</v>
      </c>
      <c r="I3309" s="281">
        <v>24</v>
      </c>
      <c r="J3309" s="281" t="s">
        <v>260</v>
      </c>
      <c r="K3309" s="281">
        <v>278</v>
      </c>
      <c r="L3309" s="281" t="s">
        <v>445</v>
      </c>
      <c r="M3309" s="281">
        <v>5118</v>
      </c>
      <c r="N3309" s="281" t="s">
        <v>9103</v>
      </c>
      <c r="O3309" s="281">
        <v>2</v>
      </c>
      <c r="P3309" s="281" t="s">
        <v>303</v>
      </c>
      <c r="W3309" s="281">
        <v>-20</v>
      </c>
      <c r="X3309" s="281" t="s">
        <v>1574</v>
      </c>
      <c r="AA3309" s="281">
        <v>-10</v>
      </c>
      <c r="AB3309" s="281" t="s">
        <v>1574</v>
      </c>
      <c r="AE3309" s="281" t="s">
        <v>9104</v>
      </c>
      <c r="AF3309" s="281" t="s">
        <v>266</v>
      </c>
      <c r="AG3309" s="281" t="s">
        <v>9105</v>
      </c>
      <c r="AI3309" s="281" t="s">
        <v>9106</v>
      </c>
      <c r="AJ3309" s="281" t="s">
        <v>11656</v>
      </c>
      <c r="AN3309" s="303">
        <v>44022</v>
      </c>
      <c r="AP3309" s="284">
        <f t="shared" si="466"/>
        <v>3302</v>
      </c>
      <c r="AQ3309" s="284" t="str">
        <f t="shared" si="467"/>
        <v>篠原柚希1</v>
      </c>
      <c r="AR3309" s="284" t="str">
        <f t="shared" si="468"/>
        <v>しのはらゆずき1</v>
      </c>
      <c r="AS3309" s="284">
        <f t="shared" si="469"/>
        <v>1702967</v>
      </c>
      <c r="AT3309" s="284" t="str">
        <f t="shared" si="462"/>
        <v>篠原柚希</v>
      </c>
      <c r="AU3309" s="284">
        <f>IF(AT3309="","",COUNTIF(AT$8:AT3309,AT3309))</f>
        <v>1</v>
      </c>
      <c r="AV3309" s="284" t="str">
        <f t="shared" si="463"/>
        <v>しのはらゆずき</v>
      </c>
      <c r="AW3309" s="284">
        <f>IF(AV3309="","",COUNTIF(AV$8:AV3309,AV3309))</f>
        <v>1</v>
      </c>
      <c r="AX3309" s="284" t="str">
        <f t="shared" si="461"/>
        <v/>
      </c>
      <c r="AY3309" s="284" t="str">
        <f t="shared" si="464"/>
        <v/>
      </c>
      <c r="AZ3309" s="284" t="str">
        <f t="shared" si="465"/>
        <v/>
      </c>
    </row>
    <row r="3310" spans="1:52" ht="18" customHeight="1">
      <c r="A3310" s="281">
        <v>1699687</v>
      </c>
      <c r="B3310" s="281" t="s">
        <v>9889</v>
      </c>
      <c r="C3310" s="281" t="s">
        <v>5153</v>
      </c>
      <c r="D3310" s="281" t="s">
        <v>7486</v>
      </c>
      <c r="E3310" s="281" t="s">
        <v>3655</v>
      </c>
      <c r="F3310" s="281">
        <v>1</v>
      </c>
      <c r="G3310" s="281" t="s">
        <v>259</v>
      </c>
      <c r="H3310" s="303">
        <v>38204</v>
      </c>
      <c r="I3310" s="281">
        <v>24</v>
      </c>
      <c r="J3310" s="281" t="s">
        <v>260</v>
      </c>
      <c r="K3310" s="281">
        <v>280</v>
      </c>
      <c r="L3310" s="281" t="s">
        <v>334</v>
      </c>
      <c r="M3310" s="281">
        <v>2112</v>
      </c>
      <c r="N3310" s="281" t="s">
        <v>7692</v>
      </c>
      <c r="O3310" s="281">
        <v>2</v>
      </c>
      <c r="P3310" s="281" t="s">
        <v>303</v>
      </c>
      <c r="W3310" s="281">
        <v>-20</v>
      </c>
      <c r="X3310" s="281" t="s">
        <v>1574</v>
      </c>
      <c r="AA3310" s="281">
        <v>-10</v>
      </c>
      <c r="AB3310" s="281" t="s">
        <v>1574</v>
      </c>
      <c r="AE3310" s="281" t="s">
        <v>7693</v>
      </c>
      <c r="AF3310" s="281" t="s">
        <v>266</v>
      </c>
      <c r="AG3310" s="281" t="s">
        <v>9831</v>
      </c>
      <c r="AI3310" s="281" t="s">
        <v>7695</v>
      </c>
      <c r="AJ3310" s="281" t="s">
        <v>11618</v>
      </c>
      <c r="AN3310" s="303">
        <v>44011</v>
      </c>
      <c r="AP3310" s="284">
        <f t="shared" si="466"/>
        <v>3303</v>
      </c>
      <c r="AQ3310" s="284" t="str">
        <f t="shared" si="467"/>
        <v>畑中颯太1</v>
      </c>
      <c r="AR3310" s="284" t="str">
        <f t="shared" si="468"/>
        <v>はたなかそうた1</v>
      </c>
      <c r="AS3310" s="284">
        <f t="shared" si="469"/>
        <v>1699687</v>
      </c>
      <c r="AT3310" s="284" t="str">
        <f t="shared" si="462"/>
        <v>畑中颯太</v>
      </c>
      <c r="AU3310" s="284">
        <f>IF(AT3310="","",COUNTIF(AT$8:AT3310,AT3310))</f>
        <v>1</v>
      </c>
      <c r="AV3310" s="284" t="str">
        <f t="shared" si="463"/>
        <v>はたなかそうた</v>
      </c>
      <c r="AW3310" s="284">
        <f>IF(AV3310="","",COUNTIF(AV$8:AV3310,AV3310))</f>
        <v>1</v>
      </c>
      <c r="AX3310" s="284" t="str">
        <f t="shared" si="461"/>
        <v/>
      </c>
      <c r="AY3310" s="284" t="str">
        <f t="shared" si="464"/>
        <v/>
      </c>
      <c r="AZ3310" s="284" t="str">
        <f t="shared" si="465"/>
        <v/>
      </c>
    </row>
    <row r="3311" spans="1:52" ht="18" customHeight="1">
      <c r="A3311" s="281">
        <v>1699688</v>
      </c>
      <c r="B3311" s="281" t="s">
        <v>519</v>
      </c>
      <c r="C3311" s="281" t="s">
        <v>9890</v>
      </c>
      <c r="D3311" s="281" t="s">
        <v>521</v>
      </c>
      <c r="E3311" s="281" t="s">
        <v>3089</v>
      </c>
      <c r="F3311" s="281">
        <v>1</v>
      </c>
      <c r="G3311" s="281" t="s">
        <v>259</v>
      </c>
      <c r="H3311" s="303">
        <v>38207</v>
      </c>
      <c r="I3311" s="281">
        <v>24</v>
      </c>
      <c r="J3311" s="281" t="s">
        <v>260</v>
      </c>
      <c r="K3311" s="281">
        <v>280</v>
      </c>
      <c r="L3311" s="281" t="s">
        <v>334</v>
      </c>
      <c r="M3311" s="281">
        <v>2112</v>
      </c>
      <c r="N3311" s="281" t="s">
        <v>7692</v>
      </c>
      <c r="O3311" s="281">
        <v>2</v>
      </c>
      <c r="P3311" s="281" t="s">
        <v>303</v>
      </c>
      <c r="Q3311" s="281">
        <v>0</v>
      </c>
      <c r="S3311" s="281">
        <v>0</v>
      </c>
      <c r="W3311" s="281">
        <v>-20</v>
      </c>
      <c r="X3311" s="281" t="s">
        <v>1574</v>
      </c>
      <c r="AA3311" s="281">
        <v>-10</v>
      </c>
      <c r="AB3311" s="281" t="s">
        <v>1574</v>
      </c>
      <c r="AE3311" s="281" t="s">
        <v>7693</v>
      </c>
      <c r="AF3311" s="281" t="s">
        <v>266</v>
      </c>
      <c r="AG3311" s="281" t="s">
        <v>9831</v>
      </c>
      <c r="AI3311" s="281" t="s">
        <v>7695</v>
      </c>
      <c r="AJ3311" s="281" t="s">
        <v>11618</v>
      </c>
      <c r="AN3311" s="303">
        <v>44011</v>
      </c>
      <c r="AP3311" s="284">
        <f t="shared" si="466"/>
        <v>3304</v>
      </c>
      <c r="AQ3311" s="284" t="str">
        <f t="shared" si="467"/>
        <v>宮下碧天1</v>
      </c>
      <c r="AR3311" s="284" t="str">
        <f t="shared" si="468"/>
        <v>みやしたあおい2</v>
      </c>
      <c r="AS3311" s="284">
        <f t="shared" si="469"/>
        <v>1699688</v>
      </c>
      <c r="AT3311" s="284" t="str">
        <f t="shared" si="462"/>
        <v>宮下碧天</v>
      </c>
      <c r="AU3311" s="284">
        <f>IF(AT3311="","",COUNTIF(AT$8:AT3311,AT3311))</f>
        <v>1</v>
      </c>
      <c r="AV3311" s="284" t="str">
        <f t="shared" si="463"/>
        <v>みやしたあおい</v>
      </c>
      <c r="AW3311" s="284">
        <f>IF(AV3311="","",COUNTIF(AV$8:AV3311,AV3311))</f>
        <v>2</v>
      </c>
      <c r="AX3311" s="284" t="str">
        <f t="shared" si="461"/>
        <v/>
      </c>
      <c r="AY3311" s="284" t="str">
        <f t="shared" si="464"/>
        <v/>
      </c>
      <c r="AZ3311" s="284" t="str">
        <f t="shared" si="465"/>
        <v/>
      </c>
    </row>
    <row r="3312" spans="1:52" ht="18" customHeight="1">
      <c r="A3312" s="281">
        <v>1702969</v>
      </c>
      <c r="B3312" s="281" t="s">
        <v>1215</v>
      </c>
      <c r="C3312" s="281" t="s">
        <v>9891</v>
      </c>
      <c r="D3312" s="281" t="s">
        <v>1217</v>
      </c>
      <c r="E3312" s="281" t="s">
        <v>3882</v>
      </c>
      <c r="F3312" s="281">
        <v>1</v>
      </c>
      <c r="G3312" s="281" t="s">
        <v>259</v>
      </c>
      <c r="H3312" s="303">
        <v>38209</v>
      </c>
      <c r="I3312" s="281">
        <v>24</v>
      </c>
      <c r="J3312" s="281" t="s">
        <v>260</v>
      </c>
      <c r="K3312" s="281">
        <v>278</v>
      </c>
      <c r="L3312" s="281" t="s">
        <v>445</v>
      </c>
      <c r="M3312" s="281">
        <v>5118</v>
      </c>
      <c r="N3312" s="281" t="s">
        <v>9103</v>
      </c>
      <c r="O3312" s="281">
        <v>2</v>
      </c>
      <c r="P3312" s="281" t="s">
        <v>303</v>
      </c>
      <c r="W3312" s="281">
        <v>-20</v>
      </c>
      <c r="X3312" s="281" t="s">
        <v>1574</v>
      </c>
      <c r="AA3312" s="281">
        <v>-10</v>
      </c>
      <c r="AB3312" s="281" t="s">
        <v>1574</v>
      </c>
      <c r="AE3312" s="281" t="s">
        <v>9104</v>
      </c>
      <c r="AF3312" s="281" t="s">
        <v>266</v>
      </c>
      <c r="AG3312" s="281" t="s">
        <v>9105</v>
      </c>
      <c r="AI3312" s="281" t="s">
        <v>9106</v>
      </c>
      <c r="AJ3312" s="281" t="s">
        <v>11656</v>
      </c>
      <c r="AN3312" s="303">
        <v>44022</v>
      </c>
      <c r="AP3312" s="284">
        <f t="shared" si="466"/>
        <v>3305</v>
      </c>
      <c r="AQ3312" s="284" t="str">
        <f t="shared" si="467"/>
        <v>杉村昴俊1</v>
      </c>
      <c r="AR3312" s="284" t="str">
        <f t="shared" si="468"/>
        <v>すぎむらたかとし1</v>
      </c>
      <c r="AS3312" s="284">
        <f t="shared" si="469"/>
        <v>1702969</v>
      </c>
      <c r="AT3312" s="284" t="str">
        <f t="shared" si="462"/>
        <v>杉村昴俊</v>
      </c>
      <c r="AU3312" s="284">
        <f>IF(AT3312="","",COUNTIF(AT$8:AT3312,AT3312))</f>
        <v>1</v>
      </c>
      <c r="AV3312" s="284" t="str">
        <f t="shared" si="463"/>
        <v>すぎむらたかとし</v>
      </c>
      <c r="AW3312" s="284">
        <f>IF(AV3312="","",COUNTIF(AV$8:AV3312,AV3312))</f>
        <v>1</v>
      </c>
      <c r="AX3312" s="284" t="str">
        <f t="shared" si="461"/>
        <v/>
      </c>
      <c r="AY3312" s="284" t="str">
        <f t="shared" si="464"/>
        <v/>
      </c>
      <c r="AZ3312" s="284" t="str">
        <f t="shared" si="465"/>
        <v/>
      </c>
    </row>
    <row r="3313" spans="1:52" ht="18" customHeight="1">
      <c r="A3313" s="281">
        <v>1721113</v>
      </c>
      <c r="B3313" s="281" t="s">
        <v>2709</v>
      </c>
      <c r="C3313" s="281" t="s">
        <v>8417</v>
      </c>
      <c r="D3313" s="281" t="s">
        <v>9727</v>
      </c>
      <c r="E3313" s="281" t="s">
        <v>4900</v>
      </c>
      <c r="F3313" s="281">
        <v>1</v>
      </c>
      <c r="G3313" s="281" t="s">
        <v>259</v>
      </c>
      <c r="H3313" s="303">
        <v>38209</v>
      </c>
      <c r="I3313" s="281">
        <v>24</v>
      </c>
      <c r="J3313" s="281" t="s">
        <v>260</v>
      </c>
      <c r="K3313" s="281">
        <v>269</v>
      </c>
      <c r="L3313" s="281" t="s">
        <v>378</v>
      </c>
      <c r="M3313" s="281">
        <v>2050</v>
      </c>
      <c r="N3313" s="281" t="s">
        <v>9861</v>
      </c>
      <c r="O3313" s="281">
        <v>2</v>
      </c>
      <c r="P3313" s="281" t="s">
        <v>303</v>
      </c>
      <c r="Q3313" s="281">
        <v>0</v>
      </c>
      <c r="S3313" s="281">
        <v>0</v>
      </c>
      <c r="W3313" s="281">
        <v>-20</v>
      </c>
      <c r="X3313" s="281" t="s">
        <v>1574</v>
      </c>
      <c r="AA3313" s="281">
        <v>-10</v>
      </c>
      <c r="AB3313" s="281" t="s">
        <v>1574</v>
      </c>
      <c r="AE3313" s="281" t="s">
        <v>5236</v>
      </c>
      <c r="AF3313" s="281" t="s">
        <v>266</v>
      </c>
      <c r="AG3313" s="281" t="s">
        <v>9862</v>
      </c>
      <c r="AI3313" s="281" t="s">
        <v>9863</v>
      </c>
      <c r="AJ3313" s="281" t="s">
        <v>11686</v>
      </c>
      <c r="AN3313" s="303">
        <v>44272</v>
      </c>
      <c r="AP3313" s="284">
        <f t="shared" si="466"/>
        <v>3306</v>
      </c>
      <c r="AQ3313" s="284" t="str">
        <f t="shared" si="467"/>
        <v>荻原希実1</v>
      </c>
      <c r="AR3313" s="284" t="str">
        <f t="shared" si="468"/>
        <v>おぎはらのぞみ1</v>
      </c>
      <c r="AS3313" s="284">
        <f t="shared" si="469"/>
        <v>1721113</v>
      </c>
      <c r="AT3313" s="284" t="str">
        <f t="shared" si="462"/>
        <v>荻原希実</v>
      </c>
      <c r="AU3313" s="284">
        <f>IF(AT3313="","",COUNTIF(AT$8:AT3313,AT3313))</f>
        <v>1</v>
      </c>
      <c r="AV3313" s="284" t="str">
        <f t="shared" si="463"/>
        <v>おぎはらのぞみ</v>
      </c>
      <c r="AW3313" s="284">
        <f>IF(AV3313="","",COUNTIF(AV$8:AV3313,AV3313))</f>
        <v>1</v>
      </c>
      <c r="AX3313" s="284" t="str">
        <f t="shared" si="461"/>
        <v/>
      </c>
      <c r="AY3313" s="284" t="str">
        <f t="shared" si="464"/>
        <v/>
      </c>
      <c r="AZ3313" s="284" t="str">
        <f t="shared" si="465"/>
        <v/>
      </c>
    </row>
    <row r="3314" spans="1:52" ht="18" customHeight="1">
      <c r="A3314" s="281">
        <v>1699703</v>
      </c>
      <c r="B3314" s="281" t="s">
        <v>9892</v>
      </c>
      <c r="C3314" s="281" t="s">
        <v>7423</v>
      </c>
      <c r="D3314" s="281" t="s">
        <v>9893</v>
      </c>
      <c r="E3314" s="281" t="s">
        <v>6832</v>
      </c>
      <c r="F3314" s="281">
        <v>1</v>
      </c>
      <c r="G3314" s="281" t="s">
        <v>259</v>
      </c>
      <c r="H3314" s="303">
        <v>38212</v>
      </c>
      <c r="I3314" s="281">
        <v>24</v>
      </c>
      <c r="J3314" s="281" t="s">
        <v>260</v>
      </c>
      <c r="K3314" s="281">
        <v>280</v>
      </c>
      <c r="L3314" s="281" t="s">
        <v>334</v>
      </c>
      <c r="M3314" s="281">
        <v>2114</v>
      </c>
      <c r="N3314" s="281" t="s">
        <v>352</v>
      </c>
      <c r="O3314" s="281">
        <v>2</v>
      </c>
      <c r="P3314" s="281" t="s">
        <v>303</v>
      </c>
      <c r="Q3314" s="281">
        <v>0</v>
      </c>
      <c r="S3314" s="281">
        <v>0</v>
      </c>
      <c r="W3314" s="281">
        <v>-20</v>
      </c>
      <c r="X3314" s="281" t="s">
        <v>1574</v>
      </c>
      <c r="AA3314" s="281">
        <v>-10</v>
      </c>
      <c r="AB3314" s="281" t="s">
        <v>1574</v>
      </c>
      <c r="AE3314" s="281" t="s">
        <v>456</v>
      </c>
      <c r="AF3314" s="281" t="s">
        <v>266</v>
      </c>
      <c r="AG3314" s="281" t="s">
        <v>5633</v>
      </c>
      <c r="AI3314" s="281" t="s">
        <v>5634</v>
      </c>
      <c r="AJ3314" s="281" t="s">
        <v>11487</v>
      </c>
      <c r="AN3314" s="303">
        <v>44011</v>
      </c>
      <c r="AP3314" s="284">
        <f t="shared" si="466"/>
        <v>3307</v>
      </c>
      <c r="AQ3314" s="284" t="str">
        <f t="shared" si="467"/>
        <v>野沢蒼空1</v>
      </c>
      <c r="AR3314" s="284" t="str">
        <f t="shared" si="468"/>
        <v>のざわ　そら1</v>
      </c>
      <c r="AS3314" s="284">
        <f t="shared" si="469"/>
        <v>1699703</v>
      </c>
      <c r="AT3314" s="284" t="str">
        <f t="shared" si="462"/>
        <v>野沢蒼空</v>
      </c>
      <c r="AU3314" s="284">
        <f>IF(AT3314="","",COUNTIF(AT$8:AT3314,AT3314))</f>
        <v>1</v>
      </c>
      <c r="AV3314" s="284" t="str">
        <f t="shared" si="463"/>
        <v>のざわ　そら</v>
      </c>
      <c r="AW3314" s="284">
        <f>IF(AV3314="","",COUNTIF(AV$8:AV3314,AV3314))</f>
        <v>1</v>
      </c>
      <c r="AX3314" s="284" t="str">
        <f t="shared" si="461"/>
        <v/>
      </c>
      <c r="AY3314" s="284" t="str">
        <f t="shared" si="464"/>
        <v/>
      </c>
      <c r="AZ3314" s="284" t="str">
        <f t="shared" si="465"/>
        <v/>
      </c>
    </row>
    <row r="3315" spans="1:52" ht="18" customHeight="1">
      <c r="A3315" s="281">
        <v>1700447</v>
      </c>
      <c r="B3315" s="281" t="s">
        <v>3172</v>
      </c>
      <c r="C3315" s="281" t="s">
        <v>3919</v>
      </c>
      <c r="D3315" s="281" t="s">
        <v>6112</v>
      </c>
      <c r="E3315" s="281" t="s">
        <v>6136</v>
      </c>
      <c r="F3315" s="281">
        <v>2</v>
      </c>
      <c r="G3315" s="281" t="s">
        <v>282</v>
      </c>
      <c r="H3315" s="303">
        <v>38215</v>
      </c>
      <c r="I3315" s="281">
        <v>24</v>
      </c>
      <c r="J3315" s="281" t="s">
        <v>260</v>
      </c>
      <c r="K3315" s="281">
        <v>269</v>
      </c>
      <c r="L3315" s="281" t="s">
        <v>378</v>
      </c>
      <c r="M3315" s="281">
        <v>2050</v>
      </c>
      <c r="N3315" s="281" t="s">
        <v>9861</v>
      </c>
      <c r="O3315" s="281">
        <v>2</v>
      </c>
      <c r="P3315" s="281" t="s">
        <v>303</v>
      </c>
      <c r="W3315" s="281">
        <v>-20</v>
      </c>
      <c r="X3315" s="281" t="s">
        <v>1574</v>
      </c>
      <c r="AA3315" s="281">
        <v>-10</v>
      </c>
      <c r="AB3315" s="281" t="s">
        <v>1574</v>
      </c>
      <c r="AE3315" s="281" t="s">
        <v>5236</v>
      </c>
      <c r="AF3315" s="281" t="s">
        <v>266</v>
      </c>
      <c r="AG3315" s="281" t="s">
        <v>9862</v>
      </c>
      <c r="AI3315" s="281" t="s">
        <v>9863</v>
      </c>
      <c r="AJ3315" s="281" t="s">
        <v>11686</v>
      </c>
      <c r="AN3315" s="303">
        <v>44012</v>
      </c>
      <c r="AP3315" s="284">
        <f t="shared" si="466"/>
        <v>3308</v>
      </c>
      <c r="AQ3315" s="284" t="str">
        <f t="shared" si="467"/>
        <v>前田萌1</v>
      </c>
      <c r="AR3315" s="284" t="str">
        <f t="shared" si="468"/>
        <v>まえだもえ1</v>
      </c>
      <c r="AS3315" s="284">
        <f t="shared" si="469"/>
        <v>1700447</v>
      </c>
      <c r="AT3315" s="284" t="str">
        <f t="shared" si="462"/>
        <v>前田萌</v>
      </c>
      <c r="AU3315" s="284">
        <f>IF(AT3315="","",COUNTIF(AT$8:AT3315,AT3315))</f>
        <v>1</v>
      </c>
      <c r="AV3315" s="284" t="str">
        <f t="shared" si="463"/>
        <v>まえだもえ</v>
      </c>
      <c r="AW3315" s="284">
        <f>IF(AV3315="","",COUNTIF(AV$8:AV3315,AV3315))</f>
        <v>1</v>
      </c>
      <c r="AX3315" s="284" t="str">
        <f t="shared" si="461"/>
        <v/>
      </c>
      <c r="AY3315" s="284" t="str">
        <f t="shared" si="464"/>
        <v/>
      </c>
      <c r="AZ3315" s="284" t="str">
        <f t="shared" si="465"/>
        <v/>
      </c>
    </row>
    <row r="3316" spans="1:52" ht="18" customHeight="1">
      <c r="A3316" s="281">
        <v>1699462</v>
      </c>
      <c r="B3316" s="281" t="s">
        <v>9894</v>
      </c>
      <c r="C3316" s="281" t="s">
        <v>9895</v>
      </c>
      <c r="D3316" s="281" t="s">
        <v>9896</v>
      </c>
      <c r="E3316" s="281" t="s">
        <v>6265</v>
      </c>
      <c r="F3316" s="281">
        <v>2</v>
      </c>
      <c r="G3316" s="281" t="s">
        <v>282</v>
      </c>
      <c r="H3316" s="303">
        <v>38219</v>
      </c>
      <c r="I3316" s="281">
        <v>24</v>
      </c>
      <c r="J3316" s="281" t="s">
        <v>260</v>
      </c>
      <c r="K3316" s="281">
        <v>278</v>
      </c>
      <c r="L3316" s="281" t="s">
        <v>445</v>
      </c>
      <c r="M3316" s="281">
        <v>2096</v>
      </c>
      <c r="N3316" s="281" t="s">
        <v>5746</v>
      </c>
      <c r="O3316" s="281">
        <v>2</v>
      </c>
      <c r="P3316" s="281" t="s">
        <v>303</v>
      </c>
      <c r="W3316" s="281">
        <v>-20</v>
      </c>
      <c r="X3316" s="281" t="s">
        <v>1574</v>
      </c>
      <c r="AA3316" s="281">
        <v>-10</v>
      </c>
      <c r="AB3316" s="281" t="s">
        <v>1574</v>
      </c>
      <c r="AE3316" s="281" t="s">
        <v>5747</v>
      </c>
      <c r="AF3316" s="281" t="s">
        <v>266</v>
      </c>
      <c r="AG3316" s="281" t="s">
        <v>5748</v>
      </c>
      <c r="AI3316" s="281" t="s">
        <v>5749</v>
      </c>
      <c r="AJ3316" s="281" t="s">
        <v>11497</v>
      </c>
      <c r="AN3316" s="303">
        <v>44011</v>
      </c>
      <c r="AP3316" s="284">
        <f t="shared" si="466"/>
        <v>3309</v>
      </c>
      <c r="AQ3316" s="284" t="str">
        <f t="shared" si="467"/>
        <v>久野柚姫1</v>
      </c>
      <c r="AR3316" s="284" t="str">
        <f t="shared" si="468"/>
        <v>くのゆずき1</v>
      </c>
      <c r="AS3316" s="284">
        <f t="shared" si="469"/>
        <v>1699462</v>
      </c>
      <c r="AT3316" s="284" t="str">
        <f t="shared" si="462"/>
        <v>久野柚姫</v>
      </c>
      <c r="AU3316" s="284">
        <f>IF(AT3316="","",COUNTIF(AT$8:AT3316,AT3316))</f>
        <v>1</v>
      </c>
      <c r="AV3316" s="284" t="str">
        <f t="shared" si="463"/>
        <v>くのゆずき</v>
      </c>
      <c r="AW3316" s="284">
        <f>IF(AV3316="","",COUNTIF(AV$8:AV3316,AV3316))</f>
        <v>1</v>
      </c>
      <c r="AX3316" s="284" t="str">
        <f t="shared" si="461"/>
        <v/>
      </c>
      <c r="AY3316" s="284" t="str">
        <f t="shared" si="464"/>
        <v/>
      </c>
      <c r="AZ3316" s="284" t="str">
        <f t="shared" si="465"/>
        <v/>
      </c>
    </row>
    <row r="3317" spans="1:52" ht="18" customHeight="1">
      <c r="A3317" s="281">
        <v>1700268</v>
      </c>
      <c r="B3317" s="281" t="s">
        <v>1026</v>
      </c>
      <c r="C3317" s="281" t="s">
        <v>8948</v>
      </c>
      <c r="D3317" s="281" t="s">
        <v>1028</v>
      </c>
      <c r="E3317" s="281" t="s">
        <v>7507</v>
      </c>
      <c r="F3317" s="281">
        <v>2</v>
      </c>
      <c r="G3317" s="281" t="s">
        <v>282</v>
      </c>
      <c r="H3317" s="303">
        <v>38220</v>
      </c>
      <c r="I3317" s="281">
        <v>24</v>
      </c>
      <c r="J3317" s="281" t="s">
        <v>260</v>
      </c>
      <c r="K3317" s="281">
        <v>280</v>
      </c>
      <c r="L3317" s="281" t="s">
        <v>334</v>
      </c>
      <c r="M3317" s="281">
        <v>2117</v>
      </c>
      <c r="N3317" s="281" t="s">
        <v>5546</v>
      </c>
      <c r="O3317" s="281">
        <v>2</v>
      </c>
      <c r="P3317" s="281" t="s">
        <v>303</v>
      </c>
      <c r="Q3317" s="281">
        <v>0</v>
      </c>
      <c r="S3317" s="281">
        <v>0</v>
      </c>
      <c r="W3317" s="281">
        <v>-20</v>
      </c>
      <c r="X3317" s="281" t="s">
        <v>1574</v>
      </c>
      <c r="AA3317" s="281">
        <v>-10</v>
      </c>
      <c r="AB3317" s="281" t="s">
        <v>1574</v>
      </c>
      <c r="AE3317" s="281" t="s">
        <v>1142</v>
      </c>
      <c r="AF3317" s="281" t="s">
        <v>266</v>
      </c>
      <c r="AG3317" s="281" t="s">
        <v>5547</v>
      </c>
      <c r="AI3317" s="281" t="s">
        <v>5548</v>
      </c>
      <c r="AJ3317" s="281" t="s">
        <v>11480</v>
      </c>
      <c r="AN3317" s="303">
        <v>44012</v>
      </c>
      <c r="AP3317" s="284">
        <f t="shared" si="466"/>
        <v>3310</v>
      </c>
      <c r="AQ3317" s="284" t="str">
        <f t="shared" si="467"/>
        <v>伊藤愛子1</v>
      </c>
      <c r="AR3317" s="284" t="str">
        <f t="shared" si="468"/>
        <v>いとうあいこ1</v>
      </c>
      <c r="AS3317" s="284">
        <f t="shared" si="469"/>
        <v>1700268</v>
      </c>
      <c r="AT3317" s="284" t="str">
        <f t="shared" si="462"/>
        <v>伊藤愛子</v>
      </c>
      <c r="AU3317" s="284">
        <f>IF(AT3317="","",COUNTIF(AT$8:AT3317,AT3317))</f>
        <v>1</v>
      </c>
      <c r="AV3317" s="284" t="str">
        <f t="shared" si="463"/>
        <v>いとうあいこ</v>
      </c>
      <c r="AW3317" s="284">
        <f>IF(AV3317="","",COUNTIF(AV$8:AV3317,AV3317))</f>
        <v>1</v>
      </c>
      <c r="AX3317" s="284" t="str">
        <f t="shared" si="461"/>
        <v/>
      </c>
      <c r="AY3317" s="284" t="str">
        <f t="shared" si="464"/>
        <v/>
      </c>
      <c r="AZ3317" s="284" t="str">
        <f t="shared" si="465"/>
        <v/>
      </c>
    </row>
    <row r="3318" spans="1:52" ht="18" customHeight="1">
      <c r="A3318" s="281">
        <v>1700090</v>
      </c>
      <c r="B3318" s="281" t="s">
        <v>2714</v>
      </c>
      <c r="C3318" s="281" t="s">
        <v>9897</v>
      </c>
      <c r="D3318" s="281" t="s">
        <v>2716</v>
      </c>
      <c r="E3318" s="281" t="s">
        <v>6256</v>
      </c>
      <c r="F3318" s="281">
        <v>1</v>
      </c>
      <c r="G3318" s="281" t="s">
        <v>259</v>
      </c>
      <c r="H3318" s="303">
        <v>38224</v>
      </c>
      <c r="I3318" s="281">
        <v>24</v>
      </c>
      <c r="J3318" s="281" t="s">
        <v>260</v>
      </c>
      <c r="K3318" s="281">
        <v>266</v>
      </c>
      <c r="L3318" s="281" t="s">
        <v>386</v>
      </c>
      <c r="M3318" s="281">
        <v>2021</v>
      </c>
      <c r="N3318" s="281" t="s">
        <v>387</v>
      </c>
      <c r="O3318" s="281">
        <v>2</v>
      </c>
      <c r="P3318" s="281" t="s">
        <v>303</v>
      </c>
      <c r="W3318" s="281">
        <v>-20</v>
      </c>
      <c r="X3318" s="281" t="s">
        <v>1574</v>
      </c>
      <c r="AA3318" s="281">
        <v>-10</v>
      </c>
      <c r="AB3318" s="281" t="s">
        <v>1574</v>
      </c>
      <c r="AF3318" s="281" t="s">
        <v>266</v>
      </c>
      <c r="AG3318" s="281" t="s">
        <v>5799</v>
      </c>
      <c r="AI3318" s="281" t="s">
        <v>5800</v>
      </c>
      <c r="AJ3318" s="281" t="s">
        <v>11501</v>
      </c>
      <c r="AN3318" s="303">
        <v>44012</v>
      </c>
      <c r="AP3318" s="284">
        <f t="shared" si="466"/>
        <v>3311</v>
      </c>
      <c r="AQ3318" s="284" t="str">
        <f t="shared" si="467"/>
        <v>外谷颯都1</v>
      </c>
      <c r="AR3318" s="284" t="str">
        <f t="shared" si="468"/>
        <v>とやそうと1</v>
      </c>
      <c r="AS3318" s="284">
        <f t="shared" si="469"/>
        <v>1700090</v>
      </c>
      <c r="AT3318" s="284" t="str">
        <f t="shared" si="462"/>
        <v>外谷颯都</v>
      </c>
      <c r="AU3318" s="284">
        <f>IF(AT3318="","",COUNTIF(AT$8:AT3318,AT3318))</f>
        <v>1</v>
      </c>
      <c r="AV3318" s="284" t="str">
        <f t="shared" si="463"/>
        <v>とやそうと</v>
      </c>
      <c r="AW3318" s="284">
        <f>IF(AV3318="","",COUNTIF(AV$8:AV3318,AV3318))</f>
        <v>1</v>
      </c>
      <c r="AX3318" s="284" t="str">
        <f t="shared" si="461"/>
        <v/>
      </c>
      <c r="AY3318" s="284" t="str">
        <f t="shared" si="464"/>
        <v/>
      </c>
      <c r="AZ3318" s="284" t="str">
        <f t="shared" si="465"/>
        <v/>
      </c>
    </row>
    <row r="3319" spans="1:52" ht="18" customHeight="1">
      <c r="A3319" s="281">
        <v>1699393</v>
      </c>
      <c r="B3319" s="281" t="s">
        <v>628</v>
      </c>
      <c r="C3319" s="281" t="s">
        <v>9898</v>
      </c>
      <c r="D3319" s="281" t="s">
        <v>630</v>
      </c>
      <c r="E3319" s="281" t="s">
        <v>4957</v>
      </c>
      <c r="F3319" s="281">
        <v>1</v>
      </c>
      <c r="G3319" s="281" t="s">
        <v>259</v>
      </c>
      <c r="H3319" s="303">
        <v>38225</v>
      </c>
      <c r="I3319" s="281">
        <v>24</v>
      </c>
      <c r="J3319" s="281" t="s">
        <v>260</v>
      </c>
      <c r="K3319" s="281">
        <v>278</v>
      </c>
      <c r="L3319" s="281" t="s">
        <v>445</v>
      </c>
      <c r="M3319" s="281">
        <v>2097</v>
      </c>
      <c r="N3319" s="281" t="s">
        <v>8166</v>
      </c>
      <c r="O3319" s="281">
        <v>2</v>
      </c>
      <c r="P3319" s="281" t="s">
        <v>303</v>
      </c>
      <c r="W3319" s="281">
        <v>-20</v>
      </c>
      <c r="X3319" s="281" t="s">
        <v>1574</v>
      </c>
      <c r="AA3319" s="281">
        <v>-10</v>
      </c>
      <c r="AB3319" s="281" t="s">
        <v>1574</v>
      </c>
      <c r="AE3319" s="281" t="s">
        <v>5278</v>
      </c>
      <c r="AF3319" s="281" t="s">
        <v>266</v>
      </c>
      <c r="AG3319" s="281" t="s">
        <v>8167</v>
      </c>
      <c r="AH3319" s="281" t="s">
        <v>8168</v>
      </c>
      <c r="AI3319" s="281" t="s">
        <v>8169</v>
      </c>
      <c r="AJ3319" s="281" t="s">
        <v>11638</v>
      </c>
      <c r="AN3319" s="303">
        <v>44011</v>
      </c>
      <c r="AP3319" s="284">
        <f t="shared" si="466"/>
        <v>3312</v>
      </c>
      <c r="AQ3319" s="284" t="str">
        <f t="shared" si="467"/>
        <v>中村建太1</v>
      </c>
      <c r="AR3319" s="284" t="str">
        <f t="shared" si="468"/>
        <v>なかむらけんた1</v>
      </c>
      <c r="AS3319" s="284">
        <f t="shared" si="469"/>
        <v>1699393</v>
      </c>
      <c r="AT3319" s="284" t="str">
        <f t="shared" si="462"/>
        <v>中村建太</v>
      </c>
      <c r="AU3319" s="284">
        <f>IF(AT3319="","",COUNTIF(AT$8:AT3319,AT3319))</f>
        <v>1</v>
      </c>
      <c r="AV3319" s="284" t="str">
        <f t="shared" si="463"/>
        <v>なかむらけんた</v>
      </c>
      <c r="AW3319" s="284">
        <f>IF(AV3319="","",COUNTIF(AV$8:AV3319,AV3319))</f>
        <v>1</v>
      </c>
      <c r="AX3319" s="284" t="str">
        <f t="shared" si="461"/>
        <v/>
      </c>
      <c r="AY3319" s="284" t="str">
        <f t="shared" si="464"/>
        <v/>
      </c>
      <c r="AZ3319" s="284" t="str">
        <f t="shared" si="465"/>
        <v/>
      </c>
    </row>
    <row r="3320" spans="1:52" ht="18" customHeight="1">
      <c r="A3320" s="281">
        <v>1699403</v>
      </c>
      <c r="B3320" s="281" t="s">
        <v>2967</v>
      </c>
      <c r="C3320" s="281" t="s">
        <v>7424</v>
      </c>
      <c r="D3320" s="281" t="s">
        <v>2969</v>
      </c>
      <c r="E3320" s="281" t="s">
        <v>7425</v>
      </c>
      <c r="F3320" s="281">
        <v>2</v>
      </c>
      <c r="G3320" s="281" t="s">
        <v>282</v>
      </c>
      <c r="H3320" s="303">
        <v>38226</v>
      </c>
      <c r="I3320" s="281">
        <v>24</v>
      </c>
      <c r="J3320" s="281" t="s">
        <v>260</v>
      </c>
      <c r="K3320" s="281">
        <v>278</v>
      </c>
      <c r="L3320" s="281" t="s">
        <v>445</v>
      </c>
      <c r="M3320" s="281">
        <v>2097</v>
      </c>
      <c r="N3320" s="281" t="s">
        <v>8166</v>
      </c>
      <c r="O3320" s="281">
        <v>2</v>
      </c>
      <c r="P3320" s="281" t="s">
        <v>303</v>
      </c>
      <c r="W3320" s="281">
        <v>-20</v>
      </c>
      <c r="X3320" s="281" t="s">
        <v>1574</v>
      </c>
      <c r="AA3320" s="281">
        <v>-10</v>
      </c>
      <c r="AB3320" s="281" t="s">
        <v>1574</v>
      </c>
      <c r="AE3320" s="281" t="s">
        <v>5278</v>
      </c>
      <c r="AF3320" s="281" t="s">
        <v>266</v>
      </c>
      <c r="AG3320" s="281" t="s">
        <v>8167</v>
      </c>
      <c r="AH3320" s="281" t="s">
        <v>8168</v>
      </c>
      <c r="AI3320" s="281" t="s">
        <v>8169</v>
      </c>
      <c r="AJ3320" s="281" t="s">
        <v>11638</v>
      </c>
      <c r="AN3320" s="303">
        <v>44011</v>
      </c>
      <c r="AP3320" s="284">
        <f t="shared" si="466"/>
        <v>3313</v>
      </c>
      <c r="AQ3320" s="284" t="str">
        <f t="shared" si="467"/>
        <v>町田香乃1</v>
      </c>
      <c r="AR3320" s="284" t="str">
        <f t="shared" si="468"/>
        <v>まちだかの1</v>
      </c>
      <c r="AS3320" s="284">
        <f t="shared" si="469"/>
        <v>1699403</v>
      </c>
      <c r="AT3320" s="284" t="str">
        <f t="shared" si="462"/>
        <v>町田香乃</v>
      </c>
      <c r="AU3320" s="284">
        <f>IF(AT3320="","",COUNTIF(AT$8:AT3320,AT3320))</f>
        <v>1</v>
      </c>
      <c r="AV3320" s="284" t="str">
        <f t="shared" si="463"/>
        <v>まちだかの</v>
      </c>
      <c r="AW3320" s="284">
        <f>IF(AV3320="","",COUNTIF(AV$8:AV3320,AV3320))</f>
        <v>1</v>
      </c>
      <c r="AX3320" s="284" t="str">
        <f t="shared" si="461"/>
        <v/>
      </c>
      <c r="AY3320" s="284" t="str">
        <f t="shared" si="464"/>
        <v/>
      </c>
      <c r="AZ3320" s="284" t="str">
        <f t="shared" si="465"/>
        <v/>
      </c>
    </row>
    <row r="3321" spans="1:52" ht="18" customHeight="1">
      <c r="A3321" s="281">
        <v>1700369</v>
      </c>
      <c r="B3321" s="281" t="s">
        <v>2191</v>
      </c>
      <c r="C3321" s="281" t="s">
        <v>6941</v>
      </c>
      <c r="D3321" s="281" t="s">
        <v>2193</v>
      </c>
      <c r="E3321" s="281" t="s">
        <v>5384</v>
      </c>
      <c r="F3321" s="281">
        <v>2</v>
      </c>
      <c r="G3321" s="281" t="s">
        <v>282</v>
      </c>
      <c r="H3321" s="303">
        <v>38226</v>
      </c>
      <c r="I3321" s="281">
        <v>24</v>
      </c>
      <c r="J3321" s="281" t="s">
        <v>260</v>
      </c>
      <c r="K3321" s="281">
        <v>275</v>
      </c>
      <c r="L3321" s="281" t="s">
        <v>273</v>
      </c>
      <c r="M3321" s="281">
        <v>2077</v>
      </c>
      <c r="N3321" s="281" t="s">
        <v>7476</v>
      </c>
      <c r="O3321" s="281">
        <v>2</v>
      </c>
      <c r="P3321" s="281" t="s">
        <v>303</v>
      </c>
      <c r="W3321" s="281">
        <v>-20</v>
      </c>
      <c r="X3321" s="281" t="s">
        <v>1574</v>
      </c>
      <c r="AA3321" s="281">
        <v>-10</v>
      </c>
      <c r="AB3321" s="281" t="s">
        <v>1574</v>
      </c>
      <c r="AN3321" s="303">
        <v>44012</v>
      </c>
      <c r="AP3321" s="284">
        <f t="shared" si="466"/>
        <v>3314</v>
      </c>
      <c r="AQ3321" s="284" t="str">
        <f t="shared" si="467"/>
        <v>矢島優奈1</v>
      </c>
      <c r="AR3321" s="284" t="str">
        <f t="shared" si="468"/>
        <v>やじまゆうな1</v>
      </c>
      <c r="AS3321" s="284">
        <f t="shared" si="469"/>
        <v>1700369</v>
      </c>
      <c r="AT3321" s="284" t="str">
        <f t="shared" si="462"/>
        <v>矢島優奈</v>
      </c>
      <c r="AU3321" s="284">
        <f>IF(AT3321="","",COUNTIF(AT$8:AT3321,AT3321))</f>
        <v>1</v>
      </c>
      <c r="AV3321" s="284" t="str">
        <f t="shared" si="463"/>
        <v>やじまゆうな</v>
      </c>
      <c r="AW3321" s="284">
        <f>IF(AV3321="","",COUNTIF(AV$8:AV3321,AV3321))</f>
        <v>1</v>
      </c>
      <c r="AX3321" s="284" t="str">
        <f t="shared" si="461"/>
        <v/>
      </c>
      <c r="AY3321" s="284" t="str">
        <f t="shared" si="464"/>
        <v/>
      </c>
      <c r="AZ3321" s="284" t="str">
        <f t="shared" si="465"/>
        <v/>
      </c>
    </row>
    <row r="3322" spans="1:52" ht="18" customHeight="1">
      <c r="A3322" s="281">
        <v>1700300</v>
      </c>
      <c r="B3322" s="281" t="s">
        <v>9899</v>
      </c>
      <c r="C3322" s="281" t="s">
        <v>9900</v>
      </c>
      <c r="D3322" s="281" t="s">
        <v>1182</v>
      </c>
      <c r="E3322" s="281" t="s">
        <v>1524</v>
      </c>
      <c r="F3322" s="281">
        <v>1</v>
      </c>
      <c r="G3322" s="281" t="s">
        <v>259</v>
      </c>
      <c r="H3322" s="303">
        <v>38236</v>
      </c>
      <c r="I3322" s="281">
        <v>24</v>
      </c>
      <c r="J3322" s="281" t="s">
        <v>260</v>
      </c>
      <c r="K3322" s="281">
        <v>279</v>
      </c>
      <c r="L3322" s="281" t="s">
        <v>308</v>
      </c>
      <c r="M3322" s="281">
        <v>2102</v>
      </c>
      <c r="N3322" s="281" t="s">
        <v>7405</v>
      </c>
      <c r="O3322" s="281">
        <v>2</v>
      </c>
      <c r="P3322" s="281" t="s">
        <v>303</v>
      </c>
      <c r="W3322" s="281">
        <v>-20</v>
      </c>
      <c r="X3322" s="281" t="s">
        <v>1574</v>
      </c>
      <c r="AA3322" s="281">
        <v>-10</v>
      </c>
      <c r="AB3322" s="281" t="s">
        <v>1574</v>
      </c>
      <c r="AE3322" s="281" t="s">
        <v>1012</v>
      </c>
      <c r="AF3322" s="281" t="s">
        <v>266</v>
      </c>
      <c r="AG3322" s="281" t="s">
        <v>7406</v>
      </c>
      <c r="AH3322" s="281" t="s">
        <v>7407</v>
      </c>
      <c r="AI3322" s="281" t="s">
        <v>7408</v>
      </c>
      <c r="AJ3322" s="281" t="s">
        <v>11611</v>
      </c>
      <c r="AN3322" s="303">
        <v>44012</v>
      </c>
      <c r="AP3322" s="284">
        <f t="shared" si="466"/>
        <v>3315</v>
      </c>
      <c r="AQ3322" s="284" t="str">
        <f t="shared" si="467"/>
        <v>赤羽勇将1</v>
      </c>
      <c r="AR3322" s="284" t="str">
        <f t="shared" si="468"/>
        <v>あかはねゆうすけ1</v>
      </c>
      <c r="AS3322" s="284">
        <f t="shared" si="469"/>
        <v>1700300</v>
      </c>
      <c r="AT3322" s="284" t="str">
        <f t="shared" si="462"/>
        <v>赤羽勇将</v>
      </c>
      <c r="AU3322" s="284">
        <f>IF(AT3322="","",COUNTIF(AT$8:AT3322,AT3322))</f>
        <v>1</v>
      </c>
      <c r="AV3322" s="284" t="str">
        <f t="shared" si="463"/>
        <v>あかはねゆうすけ</v>
      </c>
      <c r="AW3322" s="284">
        <f>IF(AV3322="","",COUNTIF(AV$8:AV3322,AV3322))</f>
        <v>1</v>
      </c>
      <c r="AX3322" s="284" t="str">
        <f t="shared" si="461"/>
        <v/>
      </c>
      <c r="AY3322" s="284" t="str">
        <f t="shared" si="464"/>
        <v/>
      </c>
      <c r="AZ3322" s="284" t="str">
        <f t="shared" si="465"/>
        <v/>
      </c>
    </row>
    <row r="3323" spans="1:52" ht="18" customHeight="1">
      <c r="A3323" s="281">
        <v>1700302</v>
      </c>
      <c r="B3323" s="281" t="s">
        <v>6313</v>
      </c>
      <c r="C3323" s="281" t="s">
        <v>7161</v>
      </c>
      <c r="D3323" s="281" t="s">
        <v>1719</v>
      </c>
      <c r="E3323" s="281" t="s">
        <v>3181</v>
      </c>
      <c r="F3323" s="281">
        <v>1</v>
      </c>
      <c r="G3323" s="281" t="s">
        <v>259</v>
      </c>
      <c r="H3323" s="303">
        <v>38240</v>
      </c>
      <c r="I3323" s="281">
        <v>24</v>
      </c>
      <c r="J3323" s="281" t="s">
        <v>260</v>
      </c>
      <c r="K3323" s="281">
        <v>279</v>
      </c>
      <c r="L3323" s="281" t="s">
        <v>308</v>
      </c>
      <c r="M3323" s="281">
        <v>2108</v>
      </c>
      <c r="N3323" s="281" t="s">
        <v>6858</v>
      </c>
      <c r="O3323" s="281">
        <v>2</v>
      </c>
      <c r="P3323" s="281" t="s">
        <v>303</v>
      </c>
      <c r="W3323" s="281">
        <v>-20</v>
      </c>
      <c r="X3323" s="281" t="s">
        <v>1574</v>
      </c>
      <c r="AA3323" s="281">
        <v>-10</v>
      </c>
      <c r="AB3323" s="281" t="s">
        <v>1574</v>
      </c>
      <c r="AE3323" s="281" t="s">
        <v>9901</v>
      </c>
      <c r="AF3323" s="281" t="s">
        <v>266</v>
      </c>
      <c r="AG3323" s="281" t="s">
        <v>9902</v>
      </c>
      <c r="AI3323" s="281" t="s">
        <v>9903</v>
      </c>
      <c r="AJ3323" s="281" t="s">
        <v>11690</v>
      </c>
      <c r="AN3323" s="303">
        <v>44012</v>
      </c>
      <c r="AP3323" s="284">
        <f t="shared" si="466"/>
        <v>3316</v>
      </c>
      <c r="AQ3323" s="284" t="str">
        <f t="shared" si="467"/>
        <v>唐澤祐希1</v>
      </c>
      <c r="AR3323" s="284" t="str">
        <f t="shared" si="468"/>
        <v>からさわゆうき1</v>
      </c>
      <c r="AS3323" s="284">
        <f t="shared" si="469"/>
        <v>1700302</v>
      </c>
      <c r="AT3323" s="284" t="str">
        <f t="shared" si="462"/>
        <v>唐澤祐希</v>
      </c>
      <c r="AU3323" s="284">
        <f>IF(AT3323="","",COUNTIF(AT$8:AT3323,AT3323))</f>
        <v>1</v>
      </c>
      <c r="AV3323" s="284" t="str">
        <f t="shared" si="463"/>
        <v>からさわゆうき</v>
      </c>
      <c r="AW3323" s="284">
        <f>IF(AV3323="","",COUNTIF(AV$8:AV3323,AV3323))</f>
        <v>1</v>
      </c>
      <c r="AX3323" s="284" t="str">
        <f t="shared" si="461"/>
        <v/>
      </c>
      <c r="AY3323" s="284" t="str">
        <f t="shared" si="464"/>
        <v/>
      </c>
      <c r="AZ3323" s="284" t="str">
        <f t="shared" si="465"/>
        <v/>
      </c>
    </row>
    <row r="3324" spans="1:52" ht="18" customHeight="1">
      <c r="A3324" s="281">
        <v>1702957</v>
      </c>
      <c r="B3324" s="281" t="s">
        <v>1384</v>
      </c>
      <c r="C3324" s="281" t="s">
        <v>7075</v>
      </c>
      <c r="D3324" s="281" t="s">
        <v>1386</v>
      </c>
      <c r="E3324" s="281" t="s">
        <v>7075</v>
      </c>
      <c r="F3324" s="281">
        <v>2</v>
      </c>
      <c r="G3324" s="281" t="s">
        <v>282</v>
      </c>
      <c r="H3324" s="303">
        <v>38240</v>
      </c>
      <c r="I3324" s="281">
        <v>24</v>
      </c>
      <c r="J3324" s="281" t="s">
        <v>260</v>
      </c>
      <c r="K3324" s="281">
        <v>278</v>
      </c>
      <c r="L3324" s="281" t="s">
        <v>445</v>
      </c>
      <c r="M3324" s="281">
        <v>5118</v>
      </c>
      <c r="N3324" s="281" t="s">
        <v>9103</v>
      </c>
      <c r="O3324" s="281">
        <v>2</v>
      </c>
      <c r="P3324" s="281" t="s">
        <v>303</v>
      </c>
      <c r="W3324" s="281">
        <v>-20</v>
      </c>
      <c r="X3324" s="281" t="s">
        <v>1574</v>
      </c>
      <c r="AA3324" s="281">
        <v>-10</v>
      </c>
      <c r="AB3324" s="281" t="s">
        <v>1574</v>
      </c>
      <c r="AE3324" s="281" t="s">
        <v>9104</v>
      </c>
      <c r="AF3324" s="281" t="s">
        <v>266</v>
      </c>
      <c r="AG3324" s="281" t="s">
        <v>9105</v>
      </c>
      <c r="AI3324" s="281" t="s">
        <v>9106</v>
      </c>
      <c r="AJ3324" s="281" t="s">
        <v>11656</v>
      </c>
      <c r="AN3324" s="303">
        <v>44022</v>
      </c>
      <c r="AP3324" s="284">
        <f t="shared" si="466"/>
        <v>3317</v>
      </c>
      <c r="AQ3324" s="284" t="str">
        <f t="shared" si="467"/>
        <v>森つばさ1</v>
      </c>
      <c r="AR3324" s="284" t="str">
        <f t="shared" si="468"/>
        <v>もりつばさ1</v>
      </c>
      <c r="AS3324" s="284">
        <f t="shared" si="469"/>
        <v>1702957</v>
      </c>
      <c r="AT3324" s="284" t="str">
        <f t="shared" si="462"/>
        <v>森つばさ</v>
      </c>
      <c r="AU3324" s="284">
        <f>IF(AT3324="","",COUNTIF(AT$8:AT3324,AT3324))</f>
        <v>1</v>
      </c>
      <c r="AV3324" s="284" t="str">
        <f t="shared" si="463"/>
        <v>もりつばさ</v>
      </c>
      <c r="AW3324" s="284">
        <f>IF(AV3324="","",COUNTIF(AV$8:AV3324,AV3324))</f>
        <v>1</v>
      </c>
      <c r="AX3324" s="284" t="str">
        <f t="shared" si="461"/>
        <v/>
      </c>
      <c r="AY3324" s="284" t="str">
        <f t="shared" si="464"/>
        <v/>
      </c>
      <c r="AZ3324" s="284" t="str">
        <f t="shared" si="465"/>
        <v/>
      </c>
    </row>
    <row r="3325" spans="1:52" ht="18" customHeight="1">
      <c r="A3325" s="281">
        <v>1699400</v>
      </c>
      <c r="B3325" s="281" t="s">
        <v>3769</v>
      </c>
      <c r="C3325" s="281" t="s">
        <v>9904</v>
      </c>
      <c r="D3325" s="281" t="s">
        <v>3771</v>
      </c>
      <c r="E3325" s="281" t="s">
        <v>5823</v>
      </c>
      <c r="F3325" s="281">
        <v>2</v>
      </c>
      <c r="G3325" s="281" t="s">
        <v>282</v>
      </c>
      <c r="H3325" s="303">
        <v>38245</v>
      </c>
      <c r="I3325" s="281">
        <v>24</v>
      </c>
      <c r="J3325" s="281" t="s">
        <v>260</v>
      </c>
      <c r="K3325" s="281">
        <v>278</v>
      </c>
      <c r="L3325" s="281" t="s">
        <v>445</v>
      </c>
      <c r="M3325" s="281">
        <v>2097</v>
      </c>
      <c r="N3325" s="281" t="s">
        <v>8166</v>
      </c>
      <c r="O3325" s="281">
        <v>2</v>
      </c>
      <c r="P3325" s="281" t="s">
        <v>303</v>
      </c>
      <c r="W3325" s="281">
        <v>-20</v>
      </c>
      <c r="X3325" s="281" t="s">
        <v>1574</v>
      </c>
      <c r="AA3325" s="281">
        <v>-10</v>
      </c>
      <c r="AB3325" s="281" t="s">
        <v>1574</v>
      </c>
      <c r="AE3325" s="281" t="s">
        <v>5278</v>
      </c>
      <c r="AF3325" s="281" t="s">
        <v>266</v>
      </c>
      <c r="AG3325" s="281" t="s">
        <v>8167</v>
      </c>
      <c r="AH3325" s="281" t="s">
        <v>8168</v>
      </c>
      <c r="AI3325" s="281" t="s">
        <v>8169</v>
      </c>
      <c r="AJ3325" s="281" t="s">
        <v>11638</v>
      </c>
      <c r="AN3325" s="303">
        <v>44011</v>
      </c>
      <c r="AP3325" s="284">
        <f t="shared" si="466"/>
        <v>3318</v>
      </c>
      <c r="AQ3325" s="284" t="str">
        <f t="shared" si="467"/>
        <v>増澤美柚1</v>
      </c>
      <c r="AR3325" s="284" t="str">
        <f t="shared" si="468"/>
        <v>ますざわみゆ1</v>
      </c>
      <c r="AS3325" s="284">
        <f t="shared" si="469"/>
        <v>1699400</v>
      </c>
      <c r="AT3325" s="284" t="str">
        <f t="shared" si="462"/>
        <v>増澤美柚</v>
      </c>
      <c r="AU3325" s="284">
        <f>IF(AT3325="","",COUNTIF(AT$8:AT3325,AT3325))</f>
        <v>1</v>
      </c>
      <c r="AV3325" s="284" t="str">
        <f t="shared" si="463"/>
        <v>ますざわみゆ</v>
      </c>
      <c r="AW3325" s="284">
        <f>IF(AV3325="","",COUNTIF(AV$8:AV3325,AV3325))</f>
        <v>1</v>
      </c>
      <c r="AX3325" s="284" t="str">
        <f t="shared" si="461"/>
        <v/>
      </c>
      <c r="AY3325" s="284" t="str">
        <f t="shared" si="464"/>
        <v/>
      </c>
      <c r="AZ3325" s="284" t="str">
        <f t="shared" si="465"/>
        <v/>
      </c>
    </row>
    <row r="3326" spans="1:52" ht="18" customHeight="1">
      <c r="A3326" s="281">
        <v>1703035</v>
      </c>
      <c r="B3326" s="281" t="s">
        <v>9905</v>
      </c>
      <c r="C3326" s="281" t="s">
        <v>9906</v>
      </c>
      <c r="D3326" s="281" t="s">
        <v>9907</v>
      </c>
      <c r="E3326" s="281" t="s">
        <v>5834</v>
      </c>
      <c r="F3326" s="281">
        <v>1</v>
      </c>
      <c r="G3326" s="281" t="s">
        <v>259</v>
      </c>
      <c r="H3326" s="303">
        <v>38245</v>
      </c>
      <c r="I3326" s="281">
        <v>24</v>
      </c>
      <c r="J3326" s="281" t="s">
        <v>260</v>
      </c>
      <c r="K3326" s="281">
        <v>275</v>
      </c>
      <c r="L3326" s="281" t="s">
        <v>273</v>
      </c>
      <c r="M3326" s="281">
        <v>2078</v>
      </c>
      <c r="N3326" s="281" t="s">
        <v>5883</v>
      </c>
      <c r="O3326" s="281">
        <v>2</v>
      </c>
      <c r="P3326" s="281" t="s">
        <v>303</v>
      </c>
      <c r="W3326" s="281">
        <v>-20</v>
      </c>
      <c r="X3326" s="281" t="s">
        <v>1574</v>
      </c>
      <c r="AA3326" s="281">
        <v>-10</v>
      </c>
      <c r="AB3326" s="281" t="s">
        <v>1574</v>
      </c>
      <c r="AE3326" s="281" t="s">
        <v>5884</v>
      </c>
      <c r="AF3326" s="281" t="s">
        <v>266</v>
      </c>
      <c r="AG3326" s="281" t="s">
        <v>5885</v>
      </c>
      <c r="AI3326" s="281" t="s">
        <v>5886</v>
      </c>
      <c r="AJ3326" s="281" t="s">
        <v>11508</v>
      </c>
      <c r="AN3326" s="303">
        <v>44023</v>
      </c>
      <c r="AP3326" s="284">
        <f t="shared" si="466"/>
        <v>3319</v>
      </c>
      <c r="AQ3326" s="284" t="str">
        <f t="shared" si="467"/>
        <v>古厩隼人1</v>
      </c>
      <c r="AR3326" s="284" t="str">
        <f t="shared" si="468"/>
        <v>ふるまやはやと1</v>
      </c>
      <c r="AS3326" s="284">
        <f t="shared" si="469"/>
        <v>1703035</v>
      </c>
      <c r="AT3326" s="284" t="str">
        <f t="shared" si="462"/>
        <v>古厩隼人</v>
      </c>
      <c r="AU3326" s="284">
        <f>IF(AT3326="","",COUNTIF(AT$8:AT3326,AT3326))</f>
        <v>1</v>
      </c>
      <c r="AV3326" s="284" t="str">
        <f t="shared" si="463"/>
        <v>ふるまやはやと</v>
      </c>
      <c r="AW3326" s="284">
        <f>IF(AV3326="","",COUNTIF(AV$8:AV3326,AV3326))</f>
        <v>1</v>
      </c>
      <c r="AX3326" s="284" t="str">
        <f t="shared" si="461"/>
        <v/>
      </c>
      <c r="AY3326" s="284" t="str">
        <f t="shared" si="464"/>
        <v/>
      </c>
      <c r="AZ3326" s="284" t="str">
        <f t="shared" si="465"/>
        <v/>
      </c>
    </row>
    <row r="3327" spans="1:52" ht="18" customHeight="1">
      <c r="A3327" s="281">
        <v>1700095</v>
      </c>
      <c r="B3327" s="281" t="s">
        <v>421</v>
      </c>
      <c r="C3327" s="281" t="s">
        <v>9908</v>
      </c>
      <c r="D3327" s="281" t="s">
        <v>423</v>
      </c>
      <c r="E3327" s="281" t="s">
        <v>5377</v>
      </c>
      <c r="F3327" s="281">
        <v>2</v>
      </c>
      <c r="G3327" s="281" t="s">
        <v>282</v>
      </c>
      <c r="H3327" s="303">
        <v>38246</v>
      </c>
      <c r="I3327" s="281">
        <v>24</v>
      </c>
      <c r="J3327" s="281" t="s">
        <v>260</v>
      </c>
      <c r="K3327" s="281">
        <v>266</v>
      </c>
      <c r="L3327" s="281" t="s">
        <v>386</v>
      </c>
      <c r="M3327" s="281">
        <v>2021</v>
      </c>
      <c r="N3327" s="281" t="s">
        <v>387</v>
      </c>
      <c r="O3327" s="281">
        <v>2</v>
      </c>
      <c r="P3327" s="281" t="s">
        <v>303</v>
      </c>
      <c r="W3327" s="281">
        <v>-20</v>
      </c>
      <c r="X3327" s="281" t="s">
        <v>1574</v>
      </c>
      <c r="AA3327" s="281">
        <v>-10</v>
      </c>
      <c r="AB3327" s="281" t="s">
        <v>1574</v>
      </c>
      <c r="AF3327" s="281" t="s">
        <v>266</v>
      </c>
      <c r="AG3327" s="281" t="s">
        <v>5799</v>
      </c>
      <c r="AI3327" s="281" t="s">
        <v>5800</v>
      </c>
      <c r="AJ3327" s="281" t="s">
        <v>11501</v>
      </c>
      <c r="AN3327" s="303">
        <v>44012</v>
      </c>
      <c r="AP3327" s="284">
        <f t="shared" si="466"/>
        <v>3320</v>
      </c>
      <c r="AQ3327" s="284" t="str">
        <f t="shared" si="467"/>
        <v>小林可怜1</v>
      </c>
      <c r="AR3327" s="284" t="str">
        <f t="shared" si="468"/>
        <v>こばやしかれん2</v>
      </c>
      <c r="AS3327" s="284">
        <f t="shared" si="469"/>
        <v>1700095</v>
      </c>
      <c r="AT3327" s="284" t="str">
        <f t="shared" si="462"/>
        <v>小林可怜</v>
      </c>
      <c r="AU3327" s="284">
        <f>IF(AT3327="","",COUNTIF(AT$8:AT3327,AT3327))</f>
        <v>1</v>
      </c>
      <c r="AV3327" s="284" t="str">
        <f t="shared" si="463"/>
        <v>こばやしかれん</v>
      </c>
      <c r="AW3327" s="284">
        <f>IF(AV3327="","",COUNTIF(AV$8:AV3327,AV3327))</f>
        <v>2</v>
      </c>
      <c r="AX3327" s="284" t="str">
        <f t="shared" si="461"/>
        <v/>
      </c>
      <c r="AY3327" s="284" t="str">
        <f t="shared" si="464"/>
        <v/>
      </c>
      <c r="AZ3327" s="284" t="str">
        <f t="shared" si="465"/>
        <v/>
      </c>
    </row>
    <row r="3328" spans="1:52" ht="18" customHeight="1">
      <c r="A3328" s="281">
        <v>1700382</v>
      </c>
      <c r="B3328" s="281" t="s">
        <v>9909</v>
      </c>
      <c r="C3328" s="281" t="s">
        <v>9910</v>
      </c>
      <c r="D3328" s="281" t="s">
        <v>9911</v>
      </c>
      <c r="E3328" s="281" t="s">
        <v>6544</v>
      </c>
      <c r="F3328" s="281">
        <v>1</v>
      </c>
      <c r="G3328" s="281" t="s">
        <v>259</v>
      </c>
      <c r="H3328" s="303">
        <v>38246</v>
      </c>
      <c r="I3328" s="281">
        <v>24</v>
      </c>
      <c r="J3328" s="281" t="s">
        <v>260</v>
      </c>
      <c r="K3328" s="281">
        <v>275</v>
      </c>
      <c r="L3328" s="281" t="s">
        <v>273</v>
      </c>
      <c r="M3328" s="281">
        <v>2075</v>
      </c>
      <c r="N3328" s="281" t="s">
        <v>5544</v>
      </c>
      <c r="O3328" s="281">
        <v>2</v>
      </c>
      <c r="P3328" s="281" t="s">
        <v>303</v>
      </c>
      <c r="W3328" s="281">
        <v>-20</v>
      </c>
      <c r="X3328" s="281" t="s">
        <v>1574</v>
      </c>
      <c r="AA3328" s="281">
        <v>-10</v>
      </c>
      <c r="AB3328" s="281" t="s">
        <v>1574</v>
      </c>
      <c r="AN3328" s="303">
        <v>44012</v>
      </c>
      <c r="AP3328" s="284">
        <f t="shared" si="466"/>
        <v>3321</v>
      </c>
      <c r="AQ3328" s="284" t="str">
        <f t="shared" si="467"/>
        <v>矢野目泰地1</v>
      </c>
      <c r="AR3328" s="284" t="str">
        <f t="shared" si="468"/>
        <v>やのめたいち1</v>
      </c>
      <c r="AS3328" s="284">
        <f t="shared" si="469"/>
        <v>1700382</v>
      </c>
      <c r="AT3328" s="284" t="str">
        <f t="shared" si="462"/>
        <v>矢野目泰地</v>
      </c>
      <c r="AU3328" s="284">
        <f>IF(AT3328="","",COUNTIF(AT$8:AT3328,AT3328))</f>
        <v>1</v>
      </c>
      <c r="AV3328" s="284" t="str">
        <f t="shared" si="463"/>
        <v>やのめたいち</v>
      </c>
      <c r="AW3328" s="284">
        <f>IF(AV3328="","",COUNTIF(AV$8:AV3328,AV3328))</f>
        <v>1</v>
      </c>
      <c r="AX3328" s="284" t="str">
        <f t="shared" si="461"/>
        <v/>
      </c>
      <c r="AY3328" s="284" t="str">
        <f t="shared" si="464"/>
        <v/>
      </c>
      <c r="AZ3328" s="284" t="str">
        <f t="shared" si="465"/>
        <v/>
      </c>
    </row>
    <row r="3329" spans="1:52" ht="18" customHeight="1">
      <c r="A3329" s="281">
        <v>1745993</v>
      </c>
      <c r="B3329" s="281" t="s">
        <v>9388</v>
      </c>
      <c r="C3329" s="281" t="s">
        <v>9912</v>
      </c>
      <c r="D3329" s="281" t="s">
        <v>9390</v>
      </c>
      <c r="E3329" s="281" t="s">
        <v>6015</v>
      </c>
      <c r="F3329" s="281">
        <v>1</v>
      </c>
      <c r="G3329" s="281" t="s">
        <v>259</v>
      </c>
      <c r="H3329" s="303">
        <v>38251</v>
      </c>
      <c r="I3329" s="281">
        <v>24</v>
      </c>
      <c r="J3329" s="281" t="s">
        <v>260</v>
      </c>
      <c r="K3329" s="281">
        <v>267</v>
      </c>
      <c r="L3329" s="281" t="s">
        <v>328</v>
      </c>
      <c r="M3329" s="281">
        <v>4546</v>
      </c>
      <c r="N3329" s="281" t="s">
        <v>6781</v>
      </c>
      <c r="O3329" s="281">
        <v>2</v>
      </c>
      <c r="P3329" s="281" t="s">
        <v>303</v>
      </c>
      <c r="Q3329" s="281">
        <v>0</v>
      </c>
      <c r="S3329" s="281">
        <v>0</v>
      </c>
      <c r="W3329" s="281">
        <v>-20</v>
      </c>
      <c r="X3329" s="281" t="s">
        <v>1574</v>
      </c>
      <c r="AA3329" s="281">
        <v>-10</v>
      </c>
      <c r="AB3329" s="281" t="s">
        <v>1574</v>
      </c>
      <c r="AE3329" s="281" t="s">
        <v>1890</v>
      </c>
      <c r="AF3329" s="281" t="s">
        <v>266</v>
      </c>
      <c r="AG3329" s="281" t="s">
        <v>6784</v>
      </c>
      <c r="AI3329" s="281" t="s">
        <v>6783</v>
      </c>
      <c r="AJ3329" s="281" t="s">
        <v>11573</v>
      </c>
      <c r="AN3329" s="303">
        <v>44434</v>
      </c>
      <c r="AP3329" s="284">
        <f t="shared" si="466"/>
        <v>3322</v>
      </c>
      <c r="AQ3329" s="284" t="str">
        <f t="shared" si="467"/>
        <v>有馬大喜1</v>
      </c>
      <c r="AR3329" s="284" t="str">
        <f t="shared" si="468"/>
        <v>ありまだいき1</v>
      </c>
      <c r="AS3329" s="284">
        <f t="shared" si="469"/>
        <v>1745993</v>
      </c>
      <c r="AT3329" s="284" t="str">
        <f t="shared" si="462"/>
        <v>有馬大喜</v>
      </c>
      <c r="AU3329" s="284">
        <f>IF(AT3329="","",COUNTIF(AT$8:AT3329,AT3329))</f>
        <v>1</v>
      </c>
      <c r="AV3329" s="284" t="str">
        <f t="shared" si="463"/>
        <v>ありまだいき</v>
      </c>
      <c r="AW3329" s="284">
        <f>IF(AV3329="","",COUNTIF(AV$8:AV3329,AV3329))</f>
        <v>1</v>
      </c>
      <c r="AX3329" s="284" t="str">
        <f t="shared" si="461"/>
        <v/>
      </c>
      <c r="AY3329" s="284" t="str">
        <f t="shared" si="464"/>
        <v/>
      </c>
      <c r="AZ3329" s="284" t="str">
        <f t="shared" si="465"/>
        <v/>
      </c>
    </row>
    <row r="3330" spans="1:52" ht="18" customHeight="1">
      <c r="A3330" s="281">
        <v>1699697</v>
      </c>
      <c r="B3330" s="281" t="s">
        <v>5442</v>
      </c>
      <c r="C3330" s="281" t="s">
        <v>7104</v>
      </c>
      <c r="D3330" s="281" t="s">
        <v>9913</v>
      </c>
      <c r="E3330" s="281" t="s">
        <v>6325</v>
      </c>
      <c r="F3330" s="281">
        <v>2</v>
      </c>
      <c r="G3330" s="281" t="s">
        <v>282</v>
      </c>
      <c r="H3330" s="303">
        <v>38253</v>
      </c>
      <c r="I3330" s="281">
        <v>24</v>
      </c>
      <c r="J3330" s="281" t="s">
        <v>260</v>
      </c>
      <c r="K3330" s="281">
        <v>280</v>
      </c>
      <c r="L3330" s="281" t="s">
        <v>334</v>
      </c>
      <c r="M3330" s="281">
        <v>2112</v>
      </c>
      <c r="N3330" s="281" t="s">
        <v>7692</v>
      </c>
      <c r="O3330" s="281">
        <v>2</v>
      </c>
      <c r="P3330" s="281" t="s">
        <v>303</v>
      </c>
      <c r="Q3330" s="281">
        <v>0</v>
      </c>
      <c r="S3330" s="281">
        <v>0</v>
      </c>
      <c r="W3330" s="281">
        <v>-20</v>
      </c>
      <c r="X3330" s="281" t="s">
        <v>1574</v>
      </c>
      <c r="AA3330" s="281">
        <v>-10</v>
      </c>
      <c r="AB3330" s="281" t="s">
        <v>1574</v>
      </c>
      <c r="AE3330" s="281" t="s">
        <v>7693</v>
      </c>
      <c r="AF3330" s="281" t="s">
        <v>266</v>
      </c>
      <c r="AG3330" s="281" t="s">
        <v>9831</v>
      </c>
      <c r="AI3330" s="281" t="s">
        <v>7695</v>
      </c>
      <c r="AJ3330" s="281" t="s">
        <v>11618</v>
      </c>
      <c r="AN3330" s="303">
        <v>44011</v>
      </c>
      <c r="AP3330" s="284">
        <f t="shared" si="466"/>
        <v>3323</v>
      </c>
      <c r="AQ3330" s="284" t="str">
        <f t="shared" si="467"/>
        <v>橋爪優佳1</v>
      </c>
      <c r="AR3330" s="284" t="str">
        <f t="shared" si="468"/>
        <v>はしづめ　ゆうか1</v>
      </c>
      <c r="AS3330" s="284">
        <f t="shared" si="469"/>
        <v>1699697</v>
      </c>
      <c r="AT3330" s="284" t="str">
        <f t="shared" si="462"/>
        <v>橋爪優佳</v>
      </c>
      <c r="AU3330" s="284">
        <f>IF(AT3330="","",COUNTIF(AT$8:AT3330,AT3330))</f>
        <v>1</v>
      </c>
      <c r="AV3330" s="284" t="str">
        <f t="shared" si="463"/>
        <v>はしづめ　ゆうか</v>
      </c>
      <c r="AW3330" s="284">
        <f>IF(AV3330="","",COUNTIF(AV$8:AV3330,AV3330))</f>
        <v>1</v>
      </c>
      <c r="AX3330" s="284" t="str">
        <f t="shared" si="461"/>
        <v/>
      </c>
      <c r="AY3330" s="284" t="str">
        <f t="shared" si="464"/>
        <v/>
      </c>
      <c r="AZ3330" s="284" t="str">
        <f t="shared" si="465"/>
        <v/>
      </c>
    </row>
    <row r="3331" spans="1:52" ht="18" customHeight="1">
      <c r="A3331" s="281">
        <v>1700377</v>
      </c>
      <c r="B3331" s="281" t="s">
        <v>2444</v>
      </c>
      <c r="C3331" s="281" t="s">
        <v>8465</v>
      </c>
      <c r="D3331" s="281" t="s">
        <v>2446</v>
      </c>
      <c r="E3331" s="281" t="s">
        <v>8465</v>
      </c>
      <c r="F3331" s="281">
        <v>2</v>
      </c>
      <c r="G3331" s="281" t="s">
        <v>282</v>
      </c>
      <c r="H3331" s="303">
        <v>38253</v>
      </c>
      <c r="I3331" s="281">
        <v>24</v>
      </c>
      <c r="J3331" s="281" t="s">
        <v>260</v>
      </c>
      <c r="K3331" s="281">
        <v>275</v>
      </c>
      <c r="L3331" s="281" t="s">
        <v>273</v>
      </c>
      <c r="M3331" s="281">
        <v>2077</v>
      </c>
      <c r="N3331" s="281" t="s">
        <v>7476</v>
      </c>
      <c r="O3331" s="281">
        <v>2</v>
      </c>
      <c r="P3331" s="281" t="s">
        <v>303</v>
      </c>
      <c r="Q3331" s="281">
        <v>0</v>
      </c>
      <c r="S3331" s="281">
        <v>0</v>
      </c>
      <c r="W3331" s="281">
        <v>-20</v>
      </c>
      <c r="X3331" s="281" t="s">
        <v>1574</v>
      </c>
      <c r="AA3331" s="281">
        <v>-10</v>
      </c>
      <c r="AB3331" s="281" t="s">
        <v>1574</v>
      </c>
      <c r="AN3331" s="303">
        <v>44012</v>
      </c>
      <c r="AP3331" s="284">
        <f t="shared" si="466"/>
        <v>3324</v>
      </c>
      <c r="AQ3331" s="284" t="str">
        <f t="shared" si="467"/>
        <v>松村すず1</v>
      </c>
      <c r="AR3331" s="284" t="str">
        <f t="shared" si="468"/>
        <v>まつむらすず1</v>
      </c>
      <c r="AS3331" s="284">
        <f t="shared" si="469"/>
        <v>1700377</v>
      </c>
      <c r="AT3331" s="284" t="str">
        <f t="shared" si="462"/>
        <v>松村すず</v>
      </c>
      <c r="AU3331" s="284">
        <f>IF(AT3331="","",COUNTIF(AT$8:AT3331,AT3331))</f>
        <v>1</v>
      </c>
      <c r="AV3331" s="284" t="str">
        <f t="shared" si="463"/>
        <v>まつむらすず</v>
      </c>
      <c r="AW3331" s="284">
        <f>IF(AV3331="","",COUNTIF(AV$8:AV3331,AV3331))</f>
        <v>1</v>
      </c>
      <c r="AX3331" s="284" t="str">
        <f t="shared" si="461"/>
        <v/>
      </c>
      <c r="AY3331" s="284" t="str">
        <f t="shared" si="464"/>
        <v/>
      </c>
      <c r="AZ3331" s="284" t="str">
        <f t="shared" si="465"/>
        <v/>
      </c>
    </row>
    <row r="3332" spans="1:52" ht="18" customHeight="1">
      <c r="A3332" s="281">
        <v>1700336</v>
      </c>
      <c r="B3332" s="281" t="s">
        <v>519</v>
      </c>
      <c r="C3332" s="281" t="s">
        <v>9914</v>
      </c>
      <c r="D3332" s="281" t="s">
        <v>521</v>
      </c>
      <c r="E3332" s="281" t="s">
        <v>5898</v>
      </c>
      <c r="F3332" s="281">
        <v>1</v>
      </c>
      <c r="G3332" s="281" t="s">
        <v>259</v>
      </c>
      <c r="H3332" s="303">
        <v>38255</v>
      </c>
      <c r="I3332" s="281">
        <v>24</v>
      </c>
      <c r="J3332" s="281" t="s">
        <v>260</v>
      </c>
      <c r="K3332" s="281">
        <v>279</v>
      </c>
      <c r="L3332" s="281" t="s">
        <v>308</v>
      </c>
      <c r="M3332" s="281">
        <v>2107</v>
      </c>
      <c r="N3332" s="281" t="s">
        <v>5681</v>
      </c>
      <c r="O3332" s="281">
        <v>2</v>
      </c>
      <c r="P3332" s="281" t="s">
        <v>303</v>
      </c>
      <c r="Q3332" s="281">
        <v>0</v>
      </c>
      <c r="S3332" s="281">
        <v>0</v>
      </c>
      <c r="W3332" s="281">
        <v>-20</v>
      </c>
      <c r="X3332" s="281" t="s">
        <v>1574</v>
      </c>
      <c r="AA3332" s="281">
        <v>-10</v>
      </c>
      <c r="AB3332" s="281" t="s">
        <v>1574</v>
      </c>
      <c r="AE3332" s="281" t="s">
        <v>9915</v>
      </c>
      <c r="AF3332" s="281" t="s">
        <v>266</v>
      </c>
      <c r="AG3332" s="281" t="s">
        <v>9916</v>
      </c>
      <c r="AI3332" s="281" t="s">
        <v>9917</v>
      </c>
      <c r="AJ3332" s="281" t="s">
        <v>11691</v>
      </c>
      <c r="AN3332" s="303">
        <v>44012</v>
      </c>
      <c r="AP3332" s="284">
        <f t="shared" si="466"/>
        <v>3325</v>
      </c>
      <c r="AQ3332" s="284" t="str">
        <f t="shared" si="467"/>
        <v>宮下晴1</v>
      </c>
      <c r="AR3332" s="284" t="str">
        <f t="shared" si="468"/>
        <v>みやしたはる1</v>
      </c>
      <c r="AS3332" s="284">
        <f t="shared" si="469"/>
        <v>1700336</v>
      </c>
      <c r="AT3332" s="284" t="str">
        <f t="shared" si="462"/>
        <v>宮下晴</v>
      </c>
      <c r="AU3332" s="284">
        <f>IF(AT3332="","",COUNTIF(AT$8:AT3332,AT3332))</f>
        <v>1</v>
      </c>
      <c r="AV3332" s="284" t="str">
        <f t="shared" si="463"/>
        <v>みやしたはる</v>
      </c>
      <c r="AW3332" s="284">
        <f>IF(AV3332="","",COUNTIF(AV$8:AV3332,AV3332))</f>
        <v>1</v>
      </c>
      <c r="AX3332" s="284" t="str">
        <f t="shared" si="461"/>
        <v/>
      </c>
      <c r="AY3332" s="284" t="str">
        <f t="shared" si="464"/>
        <v/>
      </c>
      <c r="AZ3332" s="284" t="str">
        <f t="shared" si="465"/>
        <v/>
      </c>
    </row>
    <row r="3333" spans="1:52" ht="18" customHeight="1">
      <c r="A3333" s="281">
        <v>1708245</v>
      </c>
      <c r="B3333" s="281" t="s">
        <v>9918</v>
      </c>
      <c r="C3333" s="281" t="s">
        <v>9919</v>
      </c>
      <c r="D3333" s="281" t="s">
        <v>9920</v>
      </c>
      <c r="E3333" s="281" t="s">
        <v>3027</v>
      </c>
      <c r="F3333" s="281">
        <v>1</v>
      </c>
      <c r="G3333" s="281" t="s">
        <v>259</v>
      </c>
      <c r="H3333" s="303">
        <v>38261</v>
      </c>
      <c r="I3333" s="281">
        <v>24</v>
      </c>
      <c r="J3333" s="281" t="s">
        <v>260</v>
      </c>
      <c r="K3333" s="281">
        <v>280</v>
      </c>
      <c r="L3333" s="281" t="s">
        <v>334</v>
      </c>
      <c r="M3333" s="281">
        <v>5006</v>
      </c>
      <c r="N3333" s="281" t="s">
        <v>5808</v>
      </c>
      <c r="O3333" s="281">
        <v>2</v>
      </c>
      <c r="P3333" s="281" t="s">
        <v>303</v>
      </c>
      <c r="Q3333" s="281">
        <v>0</v>
      </c>
      <c r="S3333" s="281">
        <v>0</v>
      </c>
      <c r="W3333" s="281">
        <v>-20</v>
      </c>
      <c r="X3333" s="281" t="s">
        <v>1574</v>
      </c>
      <c r="AA3333" s="281">
        <v>-10</v>
      </c>
      <c r="AB3333" s="281" t="s">
        <v>1574</v>
      </c>
      <c r="AE3333" s="281" t="s">
        <v>1142</v>
      </c>
      <c r="AF3333" s="281" t="s">
        <v>266</v>
      </c>
      <c r="AG3333" s="281" t="s">
        <v>5809</v>
      </c>
      <c r="AI3333" s="281" t="s">
        <v>5810</v>
      </c>
      <c r="AJ3333" s="281" t="s">
        <v>11502</v>
      </c>
      <c r="AN3333" s="303">
        <v>44063</v>
      </c>
      <c r="AP3333" s="284">
        <f t="shared" si="466"/>
        <v>3326</v>
      </c>
      <c r="AQ3333" s="284" t="str">
        <f t="shared" si="467"/>
        <v>久我宜之1</v>
      </c>
      <c r="AR3333" s="284" t="str">
        <f t="shared" si="468"/>
        <v>くがのりゆき1</v>
      </c>
      <c r="AS3333" s="284">
        <f t="shared" si="469"/>
        <v>1708245</v>
      </c>
      <c r="AT3333" s="284" t="str">
        <f t="shared" si="462"/>
        <v>久我宜之</v>
      </c>
      <c r="AU3333" s="284">
        <f>IF(AT3333="","",COUNTIF(AT$8:AT3333,AT3333))</f>
        <v>1</v>
      </c>
      <c r="AV3333" s="284" t="str">
        <f t="shared" si="463"/>
        <v>くがのりゆき</v>
      </c>
      <c r="AW3333" s="284">
        <f>IF(AV3333="","",COUNTIF(AV$8:AV3333,AV3333))</f>
        <v>1</v>
      </c>
      <c r="AX3333" s="284" t="str">
        <f t="shared" si="461"/>
        <v/>
      </c>
      <c r="AY3333" s="284" t="str">
        <f t="shared" si="464"/>
        <v/>
      </c>
      <c r="AZ3333" s="284" t="str">
        <f t="shared" si="465"/>
        <v/>
      </c>
    </row>
    <row r="3334" spans="1:52" ht="18" customHeight="1">
      <c r="A3334" s="281">
        <v>1703536</v>
      </c>
      <c r="B3334" s="281" t="s">
        <v>1846</v>
      </c>
      <c r="C3334" s="281" t="s">
        <v>9921</v>
      </c>
      <c r="D3334" s="281" t="s">
        <v>1848</v>
      </c>
      <c r="E3334" s="281" t="s">
        <v>8932</v>
      </c>
      <c r="F3334" s="281">
        <v>1</v>
      </c>
      <c r="G3334" s="281" t="s">
        <v>259</v>
      </c>
      <c r="H3334" s="303">
        <v>38264</v>
      </c>
      <c r="I3334" s="281">
        <v>24</v>
      </c>
      <c r="J3334" s="281" t="s">
        <v>260</v>
      </c>
      <c r="K3334" s="281">
        <v>267</v>
      </c>
      <c r="L3334" s="281" t="s">
        <v>328</v>
      </c>
      <c r="M3334" s="281">
        <v>2040</v>
      </c>
      <c r="N3334" s="281" t="s">
        <v>5290</v>
      </c>
      <c r="O3334" s="281">
        <v>2</v>
      </c>
      <c r="P3334" s="281" t="s">
        <v>303</v>
      </c>
      <c r="Q3334" s="281">
        <v>0</v>
      </c>
      <c r="S3334" s="281">
        <v>0</v>
      </c>
      <c r="W3334" s="281">
        <v>-20</v>
      </c>
      <c r="X3334" s="281" t="s">
        <v>1574</v>
      </c>
      <c r="AA3334" s="281">
        <v>-10</v>
      </c>
      <c r="AB3334" s="281" t="s">
        <v>1574</v>
      </c>
      <c r="AE3334" s="281" t="s">
        <v>5291</v>
      </c>
      <c r="AF3334" s="281" t="s">
        <v>266</v>
      </c>
      <c r="AG3334" s="281" t="s">
        <v>5292</v>
      </c>
      <c r="AH3334" s="281" t="s">
        <v>5290</v>
      </c>
      <c r="AI3334" s="281" t="s">
        <v>5293</v>
      </c>
      <c r="AJ3334" s="281" t="s">
        <v>11456</v>
      </c>
      <c r="AN3334" s="303">
        <v>44027</v>
      </c>
      <c r="AP3334" s="284">
        <f t="shared" si="466"/>
        <v>3327</v>
      </c>
      <c r="AQ3334" s="284" t="str">
        <f t="shared" si="467"/>
        <v>中原輝翔1</v>
      </c>
      <c r="AR3334" s="284" t="str">
        <f t="shared" si="468"/>
        <v>なかはらけんすけ1</v>
      </c>
      <c r="AS3334" s="284">
        <f t="shared" si="469"/>
        <v>1703536</v>
      </c>
      <c r="AT3334" s="284" t="str">
        <f t="shared" si="462"/>
        <v>中原輝翔</v>
      </c>
      <c r="AU3334" s="284">
        <f>IF(AT3334="","",COUNTIF(AT$8:AT3334,AT3334))</f>
        <v>1</v>
      </c>
      <c r="AV3334" s="284" t="str">
        <f t="shared" si="463"/>
        <v>なかはらけんすけ</v>
      </c>
      <c r="AW3334" s="284">
        <f>IF(AV3334="","",COUNTIF(AV$8:AV3334,AV3334))</f>
        <v>1</v>
      </c>
      <c r="AX3334" s="284" t="str">
        <f t="shared" si="461"/>
        <v/>
      </c>
      <c r="AY3334" s="284" t="str">
        <f t="shared" si="464"/>
        <v/>
      </c>
      <c r="AZ3334" s="284" t="str">
        <f t="shared" si="465"/>
        <v/>
      </c>
    </row>
    <row r="3335" spans="1:52" ht="18" customHeight="1">
      <c r="A3335" s="281">
        <v>1700379</v>
      </c>
      <c r="B3335" s="281" t="s">
        <v>1695</v>
      </c>
      <c r="C3335" s="281" t="s">
        <v>9922</v>
      </c>
      <c r="D3335" s="281" t="s">
        <v>1697</v>
      </c>
      <c r="E3335" s="281" t="s">
        <v>9923</v>
      </c>
      <c r="F3335" s="281">
        <v>2</v>
      </c>
      <c r="G3335" s="281" t="s">
        <v>282</v>
      </c>
      <c r="H3335" s="303">
        <v>38268</v>
      </c>
      <c r="I3335" s="281">
        <v>24</v>
      </c>
      <c r="J3335" s="281" t="s">
        <v>260</v>
      </c>
      <c r="K3335" s="281">
        <v>275</v>
      </c>
      <c r="L3335" s="281" t="s">
        <v>273</v>
      </c>
      <c r="M3335" s="281">
        <v>2077</v>
      </c>
      <c r="N3335" s="281" t="s">
        <v>7476</v>
      </c>
      <c r="O3335" s="281">
        <v>2</v>
      </c>
      <c r="P3335" s="281" t="s">
        <v>303</v>
      </c>
      <c r="W3335" s="281">
        <v>-20</v>
      </c>
      <c r="X3335" s="281" t="s">
        <v>1574</v>
      </c>
      <c r="AA3335" s="281">
        <v>-10</v>
      </c>
      <c r="AB3335" s="281" t="s">
        <v>1574</v>
      </c>
      <c r="AN3335" s="303">
        <v>44012</v>
      </c>
      <c r="AP3335" s="284">
        <f t="shared" si="466"/>
        <v>3328</v>
      </c>
      <c r="AQ3335" s="284" t="str">
        <f t="shared" si="467"/>
        <v>北澤多実1</v>
      </c>
      <c r="AR3335" s="284" t="str">
        <f t="shared" si="468"/>
        <v>きたざわたみ1</v>
      </c>
      <c r="AS3335" s="284">
        <f t="shared" si="469"/>
        <v>1700379</v>
      </c>
      <c r="AT3335" s="284" t="str">
        <f t="shared" si="462"/>
        <v>北澤多実</v>
      </c>
      <c r="AU3335" s="284">
        <f>IF(AT3335="","",COUNTIF(AT$8:AT3335,AT3335))</f>
        <v>1</v>
      </c>
      <c r="AV3335" s="284" t="str">
        <f t="shared" si="463"/>
        <v>きたざわたみ</v>
      </c>
      <c r="AW3335" s="284">
        <f>IF(AV3335="","",COUNTIF(AV$8:AV3335,AV3335))</f>
        <v>1</v>
      </c>
      <c r="AX3335" s="284" t="str">
        <f t="shared" si="461"/>
        <v/>
      </c>
      <c r="AY3335" s="284" t="str">
        <f t="shared" si="464"/>
        <v/>
      </c>
      <c r="AZ3335" s="284" t="str">
        <f t="shared" si="465"/>
        <v/>
      </c>
    </row>
    <row r="3336" spans="1:52" ht="18" customHeight="1">
      <c r="A3336" s="281">
        <v>1700374</v>
      </c>
      <c r="B3336" s="281" t="s">
        <v>9924</v>
      </c>
      <c r="C3336" s="281" t="s">
        <v>9925</v>
      </c>
      <c r="D3336" s="281" t="s">
        <v>9926</v>
      </c>
      <c r="E3336" s="281" t="s">
        <v>6400</v>
      </c>
      <c r="F3336" s="281">
        <v>2</v>
      </c>
      <c r="G3336" s="281" t="s">
        <v>282</v>
      </c>
      <c r="H3336" s="303">
        <v>38269</v>
      </c>
      <c r="I3336" s="281">
        <v>24</v>
      </c>
      <c r="J3336" s="281" t="s">
        <v>260</v>
      </c>
      <c r="K3336" s="281">
        <v>275</v>
      </c>
      <c r="L3336" s="281" t="s">
        <v>273</v>
      </c>
      <c r="M3336" s="281">
        <v>2077</v>
      </c>
      <c r="N3336" s="281" t="s">
        <v>7476</v>
      </c>
      <c r="O3336" s="281">
        <v>2</v>
      </c>
      <c r="P3336" s="281" t="s">
        <v>303</v>
      </c>
      <c r="W3336" s="281">
        <v>-20</v>
      </c>
      <c r="X3336" s="281" t="s">
        <v>1574</v>
      </c>
      <c r="AA3336" s="281">
        <v>-10</v>
      </c>
      <c r="AB3336" s="281" t="s">
        <v>1574</v>
      </c>
      <c r="AN3336" s="303">
        <v>44012</v>
      </c>
      <c r="AP3336" s="284">
        <f t="shared" si="466"/>
        <v>3329</v>
      </c>
      <c r="AQ3336" s="284" t="str">
        <f t="shared" si="467"/>
        <v>新田鈴寧1</v>
      </c>
      <c r="AR3336" s="284" t="str">
        <f t="shared" si="468"/>
        <v>にったすずね1</v>
      </c>
      <c r="AS3336" s="284">
        <f t="shared" si="469"/>
        <v>1700374</v>
      </c>
      <c r="AT3336" s="284" t="str">
        <f t="shared" si="462"/>
        <v>新田鈴寧</v>
      </c>
      <c r="AU3336" s="284">
        <f>IF(AT3336="","",COUNTIF(AT$8:AT3336,AT3336))</f>
        <v>1</v>
      </c>
      <c r="AV3336" s="284" t="str">
        <f t="shared" si="463"/>
        <v>にったすずね</v>
      </c>
      <c r="AW3336" s="284">
        <f>IF(AV3336="","",COUNTIF(AV$8:AV3336,AV3336))</f>
        <v>1</v>
      </c>
      <c r="AX3336" s="284" t="str">
        <f t="shared" ref="AX3336:AX3399" si="470">IFERROR(VLOOKUP(AS3336,$BA$11:$BA$38,1,FALSE),"")</f>
        <v/>
      </c>
      <c r="AY3336" s="284" t="str">
        <f t="shared" si="464"/>
        <v/>
      </c>
      <c r="AZ3336" s="284" t="str">
        <f t="shared" si="465"/>
        <v/>
      </c>
    </row>
    <row r="3337" spans="1:52" ht="18" customHeight="1">
      <c r="A3337" s="281">
        <v>1722087</v>
      </c>
      <c r="B3337" s="281" t="s">
        <v>1374</v>
      </c>
      <c r="C3337" s="281" t="s">
        <v>3175</v>
      </c>
      <c r="D3337" s="281" t="s">
        <v>1376</v>
      </c>
      <c r="E3337" s="281" t="s">
        <v>3175</v>
      </c>
      <c r="F3337" s="281">
        <v>2</v>
      </c>
      <c r="G3337" s="281" t="s">
        <v>282</v>
      </c>
      <c r="H3337" s="303">
        <v>38271</v>
      </c>
      <c r="I3337" s="281">
        <v>24</v>
      </c>
      <c r="J3337" s="281" t="s">
        <v>260</v>
      </c>
      <c r="K3337" s="281">
        <v>274</v>
      </c>
      <c r="L3337" s="281" t="s">
        <v>317</v>
      </c>
      <c r="M3337" s="281">
        <v>2073</v>
      </c>
      <c r="N3337" s="281" t="s">
        <v>8115</v>
      </c>
      <c r="O3337" s="281">
        <v>2</v>
      </c>
      <c r="P3337" s="281" t="s">
        <v>303</v>
      </c>
      <c r="Q3337" s="281">
        <v>0</v>
      </c>
      <c r="S3337" s="281">
        <v>0</v>
      </c>
      <c r="W3337" s="281">
        <v>-20</v>
      </c>
      <c r="X3337" s="281" t="s">
        <v>1574</v>
      </c>
      <c r="AA3337" s="281">
        <v>-10</v>
      </c>
      <c r="AB3337" s="281" t="s">
        <v>1574</v>
      </c>
      <c r="AE3337" s="281" t="s">
        <v>1371</v>
      </c>
      <c r="AF3337" s="281" t="s">
        <v>266</v>
      </c>
      <c r="AG3337" s="281" t="s">
        <v>8116</v>
      </c>
      <c r="AI3337" s="281" t="s">
        <v>8117</v>
      </c>
      <c r="AN3337" s="303">
        <v>44297</v>
      </c>
      <c r="AP3337" s="284">
        <f t="shared" si="466"/>
        <v>3330</v>
      </c>
      <c r="AQ3337" s="284" t="str">
        <f t="shared" si="467"/>
        <v>吉田りょう1</v>
      </c>
      <c r="AR3337" s="284" t="str">
        <f t="shared" si="468"/>
        <v>よしだりょう1</v>
      </c>
      <c r="AS3337" s="284">
        <f t="shared" si="469"/>
        <v>1722087</v>
      </c>
      <c r="AT3337" s="284" t="str">
        <f t="shared" si="462"/>
        <v>吉田りょう</v>
      </c>
      <c r="AU3337" s="284">
        <f>IF(AT3337="","",COUNTIF(AT$8:AT3337,AT3337))</f>
        <v>1</v>
      </c>
      <c r="AV3337" s="284" t="str">
        <f t="shared" si="463"/>
        <v>よしだりょう</v>
      </c>
      <c r="AW3337" s="284">
        <f>IF(AV3337="","",COUNTIF(AV$8:AV3337,AV3337))</f>
        <v>1</v>
      </c>
      <c r="AX3337" s="284" t="str">
        <f t="shared" si="470"/>
        <v/>
      </c>
      <c r="AY3337" s="284" t="str">
        <f t="shared" si="464"/>
        <v/>
      </c>
      <c r="AZ3337" s="284" t="str">
        <f t="shared" si="465"/>
        <v/>
      </c>
    </row>
    <row r="3338" spans="1:52" ht="18" customHeight="1">
      <c r="A3338" s="281">
        <v>1699694</v>
      </c>
      <c r="B3338" s="281" t="s">
        <v>4621</v>
      </c>
      <c r="C3338" s="281" t="s">
        <v>6821</v>
      </c>
      <c r="D3338" s="281" t="s">
        <v>4623</v>
      </c>
      <c r="E3338" s="281" t="s">
        <v>7683</v>
      </c>
      <c r="F3338" s="281">
        <v>2</v>
      </c>
      <c r="G3338" s="281" t="s">
        <v>282</v>
      </c>
      <c r="H3338" s="303">
        <v>38273</v>
      </c>
      <c r="I3338" s="281">
        <v>24</v>
      </c>
      <c r="J3338" s="281" t="s">
        <v>260</v>
      </c>
      <c r="K3338" s="281">
        <v>280</v>
      </c>
      <c r="L3338" s="281" t="s">
        <v>334</v>
      </c>
      <c r="M3338" s="281">
        <v>2112</v>
      </c>
      <c r="N3338" s="281" t="s">
        <v>7692</v>
      </c>
      <c r="O3338" s="281">
        <v>2</v>
      </c>
      <c r="P3338" s="281" t="s">
        <v>303</v>
      </c>
      <c r="W3338" s="281">
        <v>-20</v>
      </c>
      <c r="X3338" s="281" t="s">
        <v>1574</v>
      </c>
      <c r="AA3338" s="281">
        <v>-10</v>
      </c>
      <c r="AB3338" s="281" t="s">
        <v>1574</v>
      </c>
      <c r="AE3338" s="281" t="s">
        <v>7693</v>
      </c>
      <c r="AF3338" s="281" t="s">
        <v>266</v>
      </c>
      <c r="AG3338" s="281" t="s">
        <v>9831</v>
      </c>
      <c r="AI3338" s="281" t="s">
        <v>7695</v>
      </c>
      <c r="AJ3338" s="281" t="s">
        <v>11618</v>
      </c>
      <c r="AN3338" s="303">
        <v>44011</v>
      </c>
      <c r="AP3338" s="284">
        <f t="shared" si="466"/>
        <v>3331</v>
      </c>
      <c r="AQ3338" s="284" t="str">
        <f t="shared" si="467"/>
        <v>青山結菜1</v>
      </c>
      <c r="AR3338" s="284" t="str">
        <f t="shared" si="468"/>
        <v>あおやまゆいな1</v>
      </c>
      <c r="AS3338" s="284">
        <f t="shared" si="469"/>
        <v>1699694</v>
      </c>
      <c r="AT3338" s="284" t="str">
        <f t="shared" ref="AT3338:AT3401" si="471">B3338&amp;C3338</f>
        <v>青山結菜</v>
      </c>
      <c r="AU3338" s="284">
        <f>IF(AT3338="","",COUNTIF(AT$8:AT3338,AT3338))</f>
        <v>1</v>
      </c>
      <c r="AV3338" s="284" t="str">
        <f t="shared" ref="AV3338:AV3401" si="472">D3338&amp;E3338</f>
        <v>あおやまゆいな</v>
      </c>
      <c r="AW3338" s="284">
        <f>IF(AV3338="","",COUNTIF(AV$8:AV3338,AV3338))</f>
        <v>1</v>
      </c>
      <c r="AX3338" s="284" t="str">
        <f t="shared" si="470"/>
        <v/>
      </c>
      <c r="AY3338" s="284" t="str">
        <f t="shared" ref="AY3338:AY3401" si="473">IF(AX3338="","",VLOOKUP(AS3338,$BA$11:$BC$38,2,FALSE))</f>
        <v/>
      </c>
      <c r="AZ3338" s="284" t="str">
        <f t="shared" ref="AZ3338:AZ3401" si="474">IF(AX3338="","",VLOOKUP(AS3338,$BA$11:$BC$38,3,FALSE))</f>
        <v/>
      </c>
    </row>
    <row r="3339" spans="1:52" ht="18" customHeight="1">
      <c r="A3339" s="281">
        <v>1700280</v>
      </c>
      <c r="B3339" s="281" t="s">
        <v>519</v>
      </c>
      <c r="C3339" s="281" t="s">
        <v>9927</v>
      </c>
      <c r="D3339" s="281" t="s">
        <v>521</v>
      </c>
      <c r="E3339" s="281" t="s">
        <v>3291</v>
      </c>
      <c r="F3339" s="281">
        <v>1</v>
      </c>
      <c r="G3339" s="281" t="s">
        <v>259</v>
      </c>
      <c r="H3339" s="303">
        <v>38273</v>
      </c>
      <c r="I3339" s="281">
        <v>24</v>
      </c>
      <c r="J3339" s="281" t="s">
        <v>260</v>
      </c>
      <c r="K3339" s="281">
        <v>279</v>
      </c>
      <c r="L3339" s="281" t="s">
        <v>308</v>
      </c>
      <c r="M3339" s="281">
        <v>2105</v>
      </c>
      <c r="N3339" s="281" t="s">
        <v>7609</v>
      </c>
      <c r="O3339" s="281">
        <v>2</v>
      </c>
      <c r="P3339" s="281" t="s">
        <v>303</v>
      </c>
      <c r="W3339" s="281">
        <v>-20</v>
      </c>
      <c r="X3339" s="281" t="s">
        <v>1574</v>
      </c>
      <c r="AA3339" s="281">
        <v>-10</v>
      </c>
      <c r="AB3339" s="281" t="s">
        <v>1574</v>
      </c>
      <c r="AE3339" s="281" t="s">
        <v>7736</v>
      </c>
      <c r="AF3339" s="281" t="s">
        <v>266</v>
      </c>
      <c r="AG3339" s="281" t="s">
        <v>9752</v>
      </c>
      <c r="AI3339" s="281" t="s">
        <v>9753</v>
      </c>
      <c r="AJ3339" s="281" t="s">
        <v>11683</v>
      </c>
      <c r="AN3339" s="303">
        <v>44012</v>
      </c>
      <c r="AP3339" s="284">
        <f t="shared" ref="AP3339:AP3402" si="475">AP3338+1</f>
        <v>3332</v>
      </c>
      <c r="AQ3339" s="284" t="str">
        <f t="shared" ref="AQ3339:AQ3402" si="476">AT3339&amp;AU3339</f>
        <v>宮下飛鳥1</v>
      </c>
      <c r="AR3339" s="284" t="str">
        <f t="shared" ref="AR3339:AR3402" si="477">AV3339&amp;AW3339</f>
        <v>みやしたあすか1</v>
      </c>
      <c r="AS3339" s="284">
        <f t="shared" ref="AS3339:AS3402" si="478">A3339</f>
        <v>1700280</v>
      </c>
      <c r="AT3339" s="284" t="str">
        <f t="shared" si="471"/>
        <v>宮下飛鳥</v>
      </c>
      <c r="AU3339" s="284">
        <f>IF(AT3339="","",COUNTIF(AT$8:AT3339,AT3339))</f>
        <v>1</v>
      </c>
      <c r="AV3339" s="284" t="str">
        <f t="shared" si="472"/>
        <v>みやしたあすか</v>
      </c>
      <c r="AW3339" s="284">
        <f>IF(AV3339="","",COUNTIF(AV$8:AV3339,AV3339))</f>
        <v>1</v>
      </c>
      <c r="AX3339" s="284" t="str">
        <f t="shared" si="470"/>
        <v/>
      </c>
      <c r="AY3339" s="284" t="str">
        <f t="shared" si="473"/>
        <v/>
      </c>
      <c r="AZ3339" s="284" t="str">
        <f t="shared" si="474"/>
        <v/>
      </c>
    </row>
    <row r="3340" spans="1:52" ht="18" customHeight="1">
      <c r="A3340" s="281">
        <v>1699690</v>
      </c>
      <c r="B3340" s="281" t="s">
        <v>4501</v>
      </c>
      <c r="C3340" s="281" t="s">
        <v>9928</v>
      </c>
      <c r="D3340" s="281" t="s">
        <v>4503</v>
      </c>
      <c r="E3340" s="281" t="s">
        <v>8527</v>
      </c>
      <c r="F3340" s="281">
        <v>1</v>
      </c>
      <c r="G3340" s="281" t="s">
        <v>259</v>
      </c>
      <c r="H3340" s="303">
        <v>38275</v>
      </c>
      <c r="I3340" s="281">
        <v>24</v>
      </c>
      <c r="J3340" s="281" t="s">
        <v>260</v>
      </c>
      <c r="K3340" s="281">
        <v>280</v>
      </c>
      <c r="L3340" s="281" t="s">
        <v>334</v>
      </c>
      <c r="M3340" s="281">
        <v>2112</v>
      </c>
      <c r="N3340" s="281" t="s">
        <v>7692</v>
      </c>
      <c r="O3340" s="281">
        <v>2</v>
      </c>
      <c r="P3340" s="281" t="s">
        <v>303</v>
      </c>
      <c r="Q3340" s="281">
        <v>0</v>
      </c>
      <c r="S3340" s="281">
        <v>0</v>
      </c>
      <c r="W3340" s="281">
        <v>-20</v>
      </c>
      <c r="X3340" s="281" t="s">
        <v>1574</v>
      </c>
      <c r="AA3340" s="281">
        <v>-10</v>
      </c>
      <c r="AB3340" s="281" t="s">
        <v>1574</v>
      </c>
      <c r="AE3340" s="281" t="s">
        <v>7693</v>
      </c>
      <c r="AF3340" s="281" t="s">
        <v>266</v>
      </c>
      <c r="AG3340" s="281" t="s">
        <v>9831</v>
      </c>
      <c r="AI3340" s="281" t="s">
        <v>7695</v>
      </c>
      <c r="AJ3340" s="281" t="s">
        <v>11618</v>
      </c>
      <c r="AN3340" s="303">
        <v>44011</v>
      </c>
      <c r="AP3340" s="284">
        <f t="shared" si="475"/>
        <v>3333</v>
      </c>
      <c r="AQ3340" s="284" t="str">
        <f t="shared" si="476"/>
        <v>岡本稜平1</v>
      </c>
      <c r="AR3340" s="284" t="str">
        <f t="shared" si="477"/>
        <v>おかもとりょうへい1</v>
      </c>
      <c r="AS3340" s="284">
        <f t="shared" si="478"/>
        <v>1699690</v>
      </c>
      <c r="AT3340" s="284" t="str">
        <f t="shared" si="471"/>
        <v>岡本稜平</v>
      </c>
      <c r="AU3340" s="284">
        <f>IF(AT3340="","",COUNTIF(AT$8:AT3340,AT3340))</f>
        <v>1</v>
      </c>
      <c r="AV3340" s="284" t="str">
        <f t="shared" si="472"/>
        <v>おかもとりょうへい</v>
      </c>
      <c r="AW3340" s="284">
        <f>IF(AV3340="","",COUNTIF(AV$8:AV3340,AV3340))</f>
        <v>1</v>
      </c>
      <c r="AX3340" s="284" t="str">
        <f t="shared" si="470"/>
        <v/>
      </c>
      <c r="AY3340" s="284" t="str">
        <f t="shared" si="473"/>
        <v/>
      </c>
      <c r="AZ3340" s="284" t="str">
        <f t="shared" si="474"/>
        <v/>
      </c>
    </row>
    <row r="3341" spans="1:52" ht="18" customHeight="1">
      <c r="A3341" s="281">
        <v>1700371</v>
      </c>
      <c r="B3341" s="281" t="s">
        <v>1020</v>
      </c>
      <c r="C3341" s="281" t="s">
        <v>9929</v>
      </c>
      <c r="D3341" s="281" t="s">
        <v>1022</v>
      </c>
      <c r="E3341" s="281" t="s">
        <v>3606</v>
      </c>
      <c r="F3341" s="281">
        <v>2</v>
      </c>
      <c r="G3341" s="281" t="s">
        <v>282</v>
      </c>
      <c r="H3341" s="303">
        <v>38275</v>
      </c>
      <c r="I3341" s="281">
        <v>24</v>
      </c>
      <c r="J3341" s="281" t="s">
        <v>260</v>
      </c>
      <c r="K3341" s="281">
        <v>275</v>
      </c>
      <c r="L3341" s="281" t="s">
        <v>273</v>
      </c>
      <c r="M3341" s="281">
        <v>2077</v>
      </c>
      <c r="N3341" s="281" t="s">
        <v>7476</v>
      </c>
      <c r="O3341" s="281">
        <v>2</v>
      </c>
      <c r="P3341" s="281" t="s">
        <v>303</v>
      </c>
      <c r="W3341" s="281">
        <v>-20</v>
      </c>
      <c r="X3341" s="281" t="s">
        <v>1574</v>
      </c>
      <c r="AA3341" s="281">
        <v>-10</v>
      </c>
      <c r="AB3341" s="281" t="s">
        <v>1574</v>
      </c>
      <c r="AN3341" s="303">
        <v>44012</v>
      </c>
      <c r="AP3341" s="284">
        <f t="shared" si="475"/>
        <v>3334</v>
      </c>
      <c r="AQ3341" s="284" t="str">
        <f t="shared" si="476"/>
        <v>上條瑞月1</v>
      </c>
      <c r="AR3341" s="284" t="str">
        <f t="shared" si="477"/>
        <v>かみじょうみづき1</v>
      </c>
      <c r="AS3341" s="284">
        <f t="shared" si="478"/>
        <v>1700371</v>
      </c>
      <c r="AT3341" s="284" t="str">
        <f t="shared" si="471"/>
        <v>上條瑞月</v>
      </c>
      <c r="AU3341" s="284">
        <f>IF(AT3341="","",COUNTIF(AT$8:AT3341,AT3341))</f>
        <v>1</v>
      </c>
      <c r="AV3341" s="284" t="str">
        <f t="shared" si="472"/>
        <v>かみじょうみづき</v>
      </c>
      <c r="AW3341" s="284">
        <f>IF(AV3341="","",COUNTIF(AV$8:AV3341,AV3341))</f>
        <v>1</v>
      </c>
      <c r="AX3341" s="284" t="str">
        <f t="shared" si="470"/>
        <v/>
      </c>
      <c r="AY3341" s="284" t="str">
        <f t="shared" si="473"/>
        <v/>
      </c>
      <c r="AZ3341" s="284" t="str">
        <f t="shared" si="474"/>
        <v/>
      </c>
    </row>
    <row r="3342" spans="1:52" ht="18" customHeight="1">
      <c r="A3342" s="281">
        <v>1700284</v>
      </c>
      <c r="B3342" s="281" t="s">
        <v>2468</v>
      </c>
      <c r="C3342" s="281" t="s">
        <v>6542</v>
      </c>
      <c r="D3342" s="281" t="s">
        <v>2230</v>
      </c>
      <c r="E3342" s="281" t="s">
        <v>6544</v>
      </c>
      <c r="F3342" s="281">
        <v>1</v>
      </c>
      <c r="G3342" s="281" t="s">
        <v>259</v>
      </c>
      <c r="H3342" s="303">
        <v>38279</v>
      </c>
      <c r="I3342" s="281">
        <v>24</v>
      </c>
      <c r="J3342" s="281" t="s">
        <v>260</v>
      </c>
      <c r="K3342" s="281">
        <v>279</v>
      </c>
      <c r="L3342" s="281" t="s">
        <v>308</v>
      </c>
      <c r="M3342" s="281">
        <v>2105</v>
      </c>
      <c r="N3342" s="281" t="s">
        <v>7609</v>
      </c>
      <c r="O3342" s="281">
        <v>2</v>
      </c>
      <c r="P3342" s="281" t="s">
        <v>303</v>
      </c>
      <c r="W3342" s="281">
        <v>-20</v>
      </c>
      <c r="X3342" s="281" t="s">
        <v>1574</v>
      </c>
      <c r="AA3342" s="281">
        <v>-10</v>
      </c>
      <c r="AB3342" s="281" t="s">
        <v>1574</v>
      </c>
      <c r="AE3342" s="281" t="s">
        <v>7736</v>
      </c>
      <c r="AF3342" s="281" t="s">
        <v>266</v>
      </c>
      <c r="AG3342" s="281" t="s">
        <v>9752</v>
      </c>
      <c r="AI3342" s="281" t="s">
        <v>9753</v>
      </c>
      <c r="AJ3342" s="281" t="s">
        <v>11683</v>
      </c>
      <c r="AN3342" s="303">
        <v>44012</v>
      </c>
      <c r="AP3342" s="284">
        <f t="shared" si="475"/>
        <v>3335</v>
      </c>
      <c r="AQ3342" s="284" t="str">
        <f t="shared" si="476"/>
        <v>福澤太一1</v>
      </c>
      <c r="AR3342" s="284" t="str">
        <f t="shared" si="477"/>
        <v>ふくざわたいち1</v>
      </c>
      <c r="AS3342" s="284">
        <f t="shared" si="478"/>
        <v>1700284</v>
      </c>
      <c r="AT3342" s="284" t="str">
        <f t="shared" si="471"/>
        <v>福澤太一</v>
      </c>
      <c r="AU3342" s="284">
        <f>IF(AT3342="","",COUNTIF(AT$8:AT3342,AT3342))</f>
        <v>1</v>
      </c>
      <c r="AV3342" s="284" t="str">
        <f t="shared" si="472"/>
        <v>ふくざわたいち</v>
      </c>
      <c r="AW3342" s="284">
        <f>IF(AV3342="","",COUNTIF(AV$8:AV3342,AV3342))</f>
        <v>1</v>
      </c>
      <c r="AX3342" s="284" t="str">
        <f t="shared" si="470"/>
        <v/>
      </c>
      <c r="AY3342" s="284" t="str">
        <f t="shared" si="473"/>
        <v/>
      </c>
      <c r="AZ3342" s="284" t="str">
        <f t="shared" si="474"/>
        <v/>
      </c>
    </row>
    <row r="3343" spans="1:52" ht="18" customHeight="1">
      <c r="A3343" s="281">
        <v>1702966</v>
      </c>
      <c r="B3343" s="281" t="s">
        <v>9930</v>
      </c>
      <c r="C3343" s="281" t="s">
        <v>9931</v>
      </c>
      <c r="D3343" s="281" t="s">
        <v>9932</v>
      </c>
      <c r="E3343" s="281" t="s">
        <v>9237</v>
      </c>
      <c r="F3343" s="281">
        <v>1</v>
      </c>
      <c r="G3343" s="281" t="s">
        <v>259</v>
      </c>
      <c r="H3343" s="303">
        <v>38286</v>
      </c>
      <c r="I3343" s="281">
        <v>24</v>
      </c>
      <c r="J3343" s="281" t="s">
        <v>260</v>
      </c>
      <c r="K3343" s="281">
        <v>278</v>
      </c>
      <c r="L3343" s="281" t="s">
        <v>445</v>
      </c>
      <c r="M3343" s="281">
        <v>5118</v>
      </c>
      <c r="N3343" s="281" t="s">
        <v>9103</v>
      </c>
      <c r="O3343" s="281">
        <v>2</v>
      </c>
      <c r="P3343" s="281" t="s">
        <v>303</v>
      </c>
      <c r="W3343" s="281">
        <v>-20</v>
      </c>
      <c r="X3343" s="281" t="s">
        <v>1574</v>
      </c>
      <c r="AA3343" s="281">
        <v>-10</v>
      </c>
      <c r="AB3343" s="281" t="s">
        <v>1574</v>
      </c>
      <c r="AE3343" s="281" t="s">
        <v>9104</v>
      </c>
      <c r="AF3343" s="281" t="s">
        <v>266</v>
      </c>
      <c r="AG3343" s="281" t="s">
        <v>9105</v>
      </c>
      <c r="AI3343" s="281" t="s">
        <v>9106</v>
      </c>
      <c r="AJ3343" s="281" t="s">
        <v>11656</v>
      </c>
      <c r="AN3343" s="303">
        <v>44022</v>
      </c>
      <c r="AP3343" s="284">
        <f t="shared" si="475"/>
        <v>3336</v>
      </c>
      <c r="AQ3343" s="284" t="str">
        <f t="shared" si="476"/>
        <v>猿谷英希1</v>
      </c>
      <c r="AR3343" s="284" t="str">
        <f t="shared" si="477"/>
        <v>さるやえいき1</v>
      </c>
      <c r="AS3343" s="284">
        <f t="shared" si="478"/>
        <v>1702966</v>
      </c>
      <c r="AT3343" s="284" t="str">
        <f t="shared" si="471"/>
        <v>猿谷英希</v>
      </c>
      <c r="AU3343" s="284">
        <f>IF(AT3343="","",COUNTIF(AT$8:AT3343,AT3343))</f>
        <v>1</v>
      </c>
      <c r="AV3343" s="284" t="str">
        <f t="shared" si="472"/>
        <v>さるやえいき</v>
      </c>
      <c r="AW3343" s="284">
        <f>IF(AV3343="","",COUNTIF(AV$8:AV3343,AV3343))</f>
        <v>1</v>
      </c>
      <c r="AX3343" s="284" t="str">
        <f t="shared" si="470"/>
        <v/>
      </c>
      <c r="AY3343" s="284" t="str">
        <f t="shared" si="473"/>
        <v/>
      </c>
      <c r="AZ3343" s="284" t="str">
        <f t="shared" si="474"/>
        <v/>
      </c>
    </row>
    <row r="3344" spans="1:52" ht="18" customHeight="1">
      <c r="A3344" s="281">
        <v>1700306</v>
      </c>
      <c r="B3344" s="281" t="s">
        <v>1429</v>
      </c>
      <c r="C3344" s="281" t="s">
        <v>5042</v>
      </c>
      <c r="D3344" s="281" t="s">
        <v>1431</v>
      </c>
      <c r="E3344" s="281" t="s">
        <v>5043</v>
      </c>
      <c r="F3344" s="281">
        <v>1</v>
      </c>
      <c r="G3344" s="281" t="s">
        <v>259</v>
      </c>
      <c r="H3344" s="303">
        <v>38287</v>
      </c>
      <c r="I3344" s="281">
        <v>24</v>
      </c>
      <c r="J3344" s="281" t="s">
        <v>260</v>
      </c>
      <c r="K3344" s="281">
        <v>279</v>
      </c>
      <c r="L3344" s="281" t="s">
        <v>308</v>
      </c>
      <c r="M3344" s="281">
        <v>2108</v>
      </c>
      <c r="N3344" s="281" t="s">
        <v>6858</v>
      </c>
      <c r="O3344" s="281">
        <v>2</v>
      </c>
      <c r="P3344" s="281" t="s">
        <v>303</v>
      </c>
      <c r="W3344" s="281">
        <v>-20</v>
      </c>
      <c r="X3344" s="281" t="s">
        <v>1574</v>
      </c>
      <c r="AA3344" s="281">
        <v>-10</v>
      </c>
      <c r="AB3344" s="281" t="s">
        <v>1574</v>
      </c>
      <c r="AE3344" s="281" t="s">
        <v>9933</v>
      </c>
      <c r="AF3344" s="281" t="s">
        <v>266</v>
      </c>
      <c r="AG3344" s="281" t="s">
        <v>9934</v>
      </c>
      <c r="AI3344" s="281" t="s">
        <v>9935</v>
      </c>
      <c r="AJ3344" s="281" t="s">
        <v>11692</v>
      </c>
      <c r="AN3344" s="303">
        <v>44012</v>
      </c>
      <c r="AP3344" s="284">
        <f t="shared" si="475"/>
        <v>3337</v>
      </c>
      <c r="AQ3344" s="284" t="str">
        <f t="shared" si="476"/>
        <v>市川一真1</v>
      </c>
      <c r="AR3344" s="284" t="str">
        <f t="shared" si="477"/>
        <v>いちかわかずま1</v>
      </c>
      <c r="AS3344" s="284">
        <f t="shared" si="478"/>
        <v>1700306</v>
      </c>
      <c r="AT3344" s="284" t="str">
        <f t="shared" si="471"/>
        <v>市川一真</v>
      </c>
      <c r="AU3344" s="284">
        <f>IF(AT3344="","",COUNTIF(AT$8:AT3344,AT3344))</f>
        <v>1</v>
      </c>
      <c r="AV3344" s="284" t="str">
        <f t="shared" si="472"/>
        <v>いちかわかずま</v>
      </c>
      <c r="AW3344" s="284">
        <f>IF(AV3344="","",COUNTIF(AV$8:AV3344,AV3344))</f>
        <v>1</v>
      </c>
      <c r="AX3344" s="284" t="str">
        <f t="shared" si="470"/>
        <v/>
      </c>
      <c r="AY3344" s="284" t="str">
        <f t="shared" si="473"/>
        <v/>
      </c>
      <c r="AZ3344" s="284" t="str">
        <f t="shared" si="474"/>
        <v/>
      </c>
    </row>
    <row r="3345" spans="1:52" ht="18" customHeight="1">
      <c r="A3345" s="281">
        <v>1700259</v>
      </c>
      <c r="B3345" s="281" t="s">
        <v>4971</v>
      </c>
      <c r="C3345" s="281" t="s">
        <v>1751</v>
      </c>
      <c r="D3345" s="281" t="s">
        <v>4972</v>
      </c>
      <c r="E3345" s="281" t="s">
        <v>1751</v>
      </c>
      <c r="F3345" s="281">
        <v>2</v>
      </c>
      <c r="G3345" s="281" t="s">
        <v>282</v>
      </c>
      <c r="H3345" s="303">
        <v>38289</v>
      </c>
      <c r="I3345" s="281">
        <v>24</v>
      </c>
      <c r="J3345" s="281" t="s">
        <v>260</v>
      </c>
      <c r="K3345" s="281">
        <v>280</v>
      </c>
      <c r="L3345" s="281" t="s">
        <v>334</v>
      </c>
      <c r="M3345" s="281">
        <v>2117</v>
      </c>
      <c r="N3345" s="281" t="s">
        <v>5546</v>
      </c>
      <c r="O3345" s="281">
        <v>2</v>
      </c>
      <c r="P3345" s="281" t="s">
        <v>303</v>
      </c>
      <c r="W3345" s="281">
        <v>-20</v>
      </c>
      <c r="X3345" s="281" t="s">
        <v>1574</v>
      </c>
      <c r="AA3345" s="281">
        <v>-10</v>
      </c>
      <c r="AB3345" s="281" t="s">
        <v>1574</v>
      </c>
      <c r="AE3345" s="281" t="s">
        <v>1142</v>
      </c>
      <c r="AF3345" s="281" t="s">
        <v>266</v>
      </c>
      <c r="AG3345" s="281" t="s">
        <v>5547</v>
      </c>
      <c r="AI3345" s="281" t="s">
        <v>5548</v>
      </c>
      <c r="AJ3345" s="281" t="s">
        <v>11480</v>
      </c>
      <c r="AN3345" s="303">
        <v>44012</v>
      </c>
      <c r="AP3345" s="284">
        <f t="shared" si="475"/>
        <v>3338</v>
      </c>
      <c r="AQ3345" s="284" t="str">
        <f t="shared" si="476"/>
        <v>関島みのり1</v>
      </c>
      <c r="AR3345" s="284" t="str">
        <f t="shared" si="477"/>
        <v>せきじまみのり1</v>
      </c>
      <c r="AS3345" s="284">
        <f t="shared" si="478"/>
        <v>1700259</v>
      </c>
      <c r="AT3345" s="284" t="str">
        <f t="shared" si="471"/>
        <v>関島みのり</v>
      </c>
      <c r="AU3345" s="284">
        <f>IF(AT3345="","",COUNTIF(AT$8:AT3345,AT3345))</f>
        <v>1</v>
      </c>
      <c r="AV3345" s="284" t="str">
        <f t="shared" si="472"/>
        <v>せきじまみのり</v>
      </c>
      <c r="AW3345" s="284">
        <f>IF(AV3345="","",COUNTIF(AV$8:AV3345,AV3345))</f>
        <v>1</v>
      </c>
      <c r="AX3345" s="284" t="str">
        <f t="shared" si="470"/>
        <v/>
      </c>
      <c r="AY3345" s="284" t="str">
        <f t="shared" si="473"/>
        <v/>
      </c>
      <c r="AZ3345" s="284" t="str">
        <f t="shared" si="474"/>
        <v/>
      </c>
    </row>
    <row r="3346" spans="1:52" ht="18" customHeight="1">
      <c r="A3346" s="281">
        <v>1754569</v>
      </c>
      <c r="B3346" s="281" t="s">
        <v>5755</v>
      </c>
      <c r="C3346" s="281" t="s">
        <v>9936</v>
      </c>
      <c r="D3346" s="281" t="s">
        <v>5757</v>
      </c>
      <c r="E3346" s="281" t="s">
        <v>6215</v>
      </c>
      <c r="F3346" s="281">
        <v>2</v>
      </c>
      <c r="G3346" s="281" t="s">
        <v>282</v>
      </c>
      <c r="H3346" s="303">
        <v>38293</v>
      </c>
      <c r="I3346" s="281">
        <v>24</v>
      </c>
      <c r="J3346" s="281" t="s">
        <v>260</v>
      </c>
      <c r="K3346" s="281">
        <v>267</v>
      </c>
      <c r="L3346" s="281" t="s">
        <v>328</v>
      </c>
      <c r="M3346" s="281">
        <v>2027</v>
      </c>
      <c r="N3346" s="281" t="s">
        <v>7091</v>
      </c>
      <c r="O3346" s="281">
        <v>2</v>
      </c>
      <c r="P3346" s="281" t="s">
        <v>303</v>
      </c>
      <c r="Q3346" s="281">
        <v>0</v>
      </c>
      <c r="S3346" s="281">
        <v>0</v>
      </c>
      <c r="W3346" s="281">
        <v>-20</v>
      </c>
      <c r="X3346" s="281" t="s">
        <v>1574</v>
      </c>
      <c r="AA3346" s="281">
        <v>-10</v>
      </c>
      <c r="AB3346" s="281" t="s">
        <v>1574</v>
      </c>
      <c r="AE3346" s="281" t="s">
        <v>828</v>
      </c>
      <c r="AF3346" s="281" t="s">
        <v>266</v>
      </c>
      <c r="AG3346" s="281" t="s">
        <v>7092</v>
      </c>
      <c r="AH3346" s="281" t="s">
        <v>7093</v>
      </c>
      <c r="AI3346" s="281" t="s">
        <v>7094</v>
      </c>
      <c r="AJ3346" s="281" t="s">
        <v>11594</v>
      </c>
      <c r="AN3346" s="303">
        <v>44671</v>
      </c>
      <c r="AP3346" s="284">
        <f t="shared" si="475"/>
        <v>3339</v>
      </c>
      <c r="AQ3346" s="284" t="str">
        <f t="shared" si="476"/>
        <v>勝山彩夏1</v>
      </c>
      <c r="AR3346" s="284" t="str">
        <f t="shared" si="477"/>
        <v>かつやまさな1</v>
      </c>
      <c r="AS3346" s="284">
        <f t="shared" si="478"/>
        <v>1754569</v>
      </c>
      <c r="AT3346" s="284" t="str">
        <f t="shared" si="471"/>
        <v>勝山彩夏</v>
      </c>
      <c r="AU3346" s="284">
        <f>IF(AT3346="","",COUNTIF(AT$8:AT3346,AT3346))</f>
        <v>1</v>
      </c>
      <c r="AV3346" s="284" t="str">
        <f t="shared" si="472"/>
        <v>かつやまさな</v>
      </c>
      <c r="AW3346" s="284">
        <f>IF(AV3346="","",COUNTIF(AV$8:AV3346,AV3346))</f>
        <v>1</v>
      </c>
      <c r="AX3346" s="284" t="str">
        <f t="shared" si="470"/>
        <v/>
      </c>
      <c r="AY3346" s="284" t="str">
        <f t="shared" si="473"/>
        <v/>
      </c>
      <c r="AZ3346" s="284" t="str">
        <f t="shared" si="474"/>
        <v/>
      </c>
    </row>
    <row r="3347" spans="1:52" ht="18" customHeight="1">
      <c r="A3347" s="281">
        <v>1699693</v>
      </c>
      <c r="B3347" s="281" t="s">
        <v>9937</v>
      </c>
      <c r="C3347" s="281" t="s">
        <v>3711</v>
      </c>
      <c r="D3347" s="281" t="s">
        <v>9938</v>
      </c>
      <c r="E3347" s="281" t="s">
        <v>3713</v>
      </c>
      <c r="F3347" s="281">
        <v>2</v>
      </c>
      <c r="G3347" s="281" t="s">
        <v>282</v>
      </c>
      <c r="H3347" s="303">
        <v>38294</v>
      </c>
      <c r="I3347" s="281">
        <v>24</v>
      </c>
      <c r="J3347" s="281" t="s">
        <v>260</v>
      </c>
      <c r="K3347" s="281">
        <v>280</v>
      </c>
      <c r="L3347" s="281" t="s">
        <v>334</v>
      </c>
      <c r="M3347" s="281">
        <v>2112</v>
      </c>
      <c r="N3347" s="281" t="s">
        <v>7692</v>
      </c>
      <c r="O3347" s="281">
        <v>2</v>
      </c>
      <c r="P3347" s="281" t="s">
        <v>303</v>
      </c>
      <c r="Q3347" s="281">
        <v>0</v>
      </c>
      <c r="S3347" s="281">
        <v>0</v>
      </c>
      <c r="W3347" s="281">
        <v>-20</v>
      </c>
      <c r="X3347" s="281" t="s">
        <v>1574</v>
      </c>
      <c r="AA3347" s="281">
        <v>-10</v>
      </c>
      <c r="AB3347" s="281" t="s">
        <v>1574</v>
      </c>
      <c r="AE3347" s="281" t="s">
        <v>7693</v>
      </c>
      <c r="AF3347" s="281" t="s">
        <v>266</v>
      </c>
      <c r="AG3347" s="281" t="s">
        <v>9831</v>
      </c>
      <c r="AI3347" s="281" t="s">
        <v>7695</v>
      </c>
      <c r="AJ3347" s="281" t="s">
        <v>11618</v>
      </c>
      <c r="AN3347" s="303">
        <v>44011</v>
      </c>
      <c r="AP3347" s="284">
        <f t="shared" si="475"/>
        <v>3340</v>
      </c>
      <c r="AQ3347" s="284" t="str">
        <f t="shared" si="476"/>
        <v>鋤柄茉子1</v>
      </c>
      <c r="AR3347" s="284" t="str">
        <f t="shared" si="477"/>
        <v>すきがらまこ1</v>
      </c>
      <c r="AS3347" s="284">
        <f t="shared" si="478"/>
        <v>1699693</v>
      </c>
      <c r="AT3347" s="284" t="str">
        <f t="shared" si="471"/>
        <v>鋤柄茉子</v>
      </c>
      <c r="AU3347" s="284">
        <f>IF(AT3347="","",COUNTIF(AT$8:AT3347,AT3347))</f>
        <v>1</v>
      </c>
      <c r="AV3347" s="284" t="str">
        <f t="shared" si="472"/>
        <v>すきがらまこ</v>
      </c>
      <c r="AW3347" s="284">
        <f>IF(AV3347="","",COUNTIF(AV$8:AV3347,AV3347))</f>
        <v>1</v>
      </c>
      <c r="AX3347" s="284" t="str">
        <f t="shared" si="470"/>
        <v/>
      </c>
      <c r="AY3347" s="284" t="str">
        <f t="shared" si="473"/>
        <v/>
      </c>
      <c r="AZ3347" s="284" t="str">
        <f t="shared" si="474"/>
        <v/>
      </c>
    </row>
    <row r="3348" spans="1:52" ht="18" customHeight="1">
      <c r="A3348" s="281">
        <v>1702955</v>
      </c>
      <c r="B3348" s="281" t="s">
        <v>9939</v>
      </c>
      <c r="C3348" s="281" t="s">
        <v>9940</v>
      </c>
      <c r="D3348" s="281" t="s">
        <v>9941</v>
      </c>
      <c r="E3348" s="281" t="s">
        <v>5935</v>
      </c>
      <c r="F3348" s="281">
        <v>2</v>
      </c>
      <c r="G3348" s="281" t="s">
        <v>282</v>
      </c>
      <c r="H3348" s="303">
        <v>38296</v>
      </c>
      <c r="I3348" s="281">
        <v>24</v>
      </c>
      <c r="J3348" s="281" t="s">
        <v>260</v>
      </c>
      <c r="K3348" s="281">
        <v>278</v>
      </c>
      <c r="L3348" s="281" t="s">
        <v>445</v>
      </c>
      <c r="M3348" s="281">
        <v>5118</v>
      </c>
      <c r="N3348" s="281" t="s">
        <v>9103</v>
      </c>
      <c r="O3348" s="281">
        <v>2</v>
      </c>
      <c r="P3348" s="281" t="s">
        <v>303</v>
      </c>
      <c r="W3348" s="281">
        <v>-20</v>
      </c>
      <c r="X3348" s="281" t="s">
        <v>1574</v>
      </c>
      <c r="AA3348" s="281">
        <v>-10</v>
      </c>
      <c r="AB3348" s="281" t="s">
        <v>1574</v>
      </c>
      <c r="AE3348" s="281" t="s">
        <v>9104</v>
      </c>
      <c r="AF3348" s="281" t="s">
        <v>266</v>
      </c>
      <c r="AG3348" s="281" t="s">
        <v>9105</v>
      </c>
      <c r="AI3348" s="281" t="s">
        <v>9106</v>
      </c>
      <c r="AJ3348" s="281" t="s">
        <v>11656</v>
      </c>
      <c r="AN3348" s="303">
        <v>44022</v>
      </c>
      <c r="AP3348" s="284">
        <f t="shared" si="475"/>
        <v>3341</v>
      </c>
      <c r="AQ3348" s="284" t="str">
        <f t="shared" si="476"/>
        <v>野明薫奈1</v>
      </c>
      <c r="AR3348" s="284" t="str">
        <f t="shared" si="477"/>
        <v>のあけゆきな1</v>
      </c>
      <c r="AS3348" s="284">
        <f t="shared" si="478"/>
        <v>1702955</v>
      </c>
      <c r="AT3348" s="284" t="str">
        <f t="shared" si="471"/>
        <v>野明薫奈</v>
      </c>
      <c r="AU3348" s="284">
        <f>IF(AT3348="","",COUNTIF(AT$8:AT3348,AT3348))</f>
        <v>1</v>
      </c>
      <c r="AV3348" s="284" t="str">
        <f t="shared" si="472"/>
        <v>のあけゆきな</v>
      </c>
      <c r="AW3348" s="284">
        <f>IF(AV3348="","",COUNTIF(AV$8:AV3348,AV3348))</f>
        <v>1</v>
      </c>
      <c r="AX3348" s="284" t="str">
        <f t="shared" si="470"/>
        <v/>
      </c>
      <c r="AY3348" s="284" t="str">
        <f t="shared" si="473"/>
        <v/>
      </c>
      <c r="AZ3348" s="284" t="str">
        <f t="shared" si="474"/>
        <v/>
      </c>
    </row>
    <row r="3349" spans="1:52" ht="18" customHeight="1">
      <c r="A3349" s="281">
        <v>1699909</v>
      </c>
      <c r="B3349" s="281" t="s">
        <v>6313</v>
      </c>
      <c r="C3349" s="281" t="s">
        <v>9942</v>
      </c>
      <c r="D3349" s="281" t="s">
        <v>1719</v>
      </c>
      <c r="E3349" s="281" t="s">
        <v>6558</v>
      </c>
      <c r="F3349" s="281">
        <v>2</v>
      </c>
      <c r="G3349" s="281" t="s">
        <v>282</v>
      </c>
      <c r="H3349" s="303">
        <v>38299</v>
      </c>
      <c r="I3349" s="281">
        <v>24</v>
      </c>
      <c r="J3349" s="281" t="s">
        <v>260</v>
      </c>
      <c r="K3349" s="281">
        <v>267</v>
      </c>
      <c r="L3349" s="281" t="s">
        <v>328</v>
      </c>
      <c r="M3349" s="281">
        <v>2027</v>
      </c>
      <c r="N3349" s="281" t="s">
        <v>7091</v>
      </c>
      <c r="O3349" s="281">
        <v>2</v>
      </c>
      <c r="P3349" s="281" t="s">
        <v>303</v>
      </c>
      <c r="Q3349" s="281">
        <v>0</v>
      </c>
      <c r="S3349" s="281">
        <v>0</v>
      </c>
      <c r="V3349" s="281">
        <v>0</v>
      </c>
      <c r="W3349" s="281">
        <v>-20</v>
      </c>
      <c r="X3349" s="281" t="s">
        <v>1574</v>
      </c>
      <c r="AA3349" s="281">
        <v>-10</v>
      </c>
      <c r="AB3349" s="281" t="s">
        <v>1574</v>
      </c>
      <c r="AE3349" s="281" t="s">
        <v>828</v>
      </c>
      <c r="AF3349" s="281" t="s">
        <v>266</v>
      </c>
      <c r="AG3349" s="281" t="s">
        <v>7092</v>
      </c>
      <c r="AH3349" s="281" t="s">
        <v>7093</v>
      </c>
      <c r="AI3349" s="281" t="s">
        <v>7094</v>
      </c>
      <c r="AJ3349" s="281" t="s">
        <v>11594</v>
      </c>
      <c r="AN3349" s="303">
        <v>44012</v>
      </c>
      <c r="AP3349" s="284">
        <f t="shared" si="475"/>
        <v>3342</v>
      </c>
      <c r="AQ3349" s="284" t="str">
        <f t="shared" si="476"/>
        <v>唐澤空未1</v>
      </c>
      <c r="AR3349" s="284" t="str">
        <f t="shared" si="477"/>
        <v>からさわあみ1</v>
      </c>
      <c r="AS3349" s="284">
        <f t="shared" si="478"/>
        <v>1699909</v>
      </c>
      <c r="AT3349" s="284" t="str">
        <f t="shared" si="471"/>
        <v>唐澤空未</v>
      </c>
      <c r="AU3349" s="284">
        <f>IF(AT3349="","",COUNTIF(AT$8:AT3349,AT3349))</f>
        <v>1</v>
      </c>
      <c r="AV3349" s="284" t="str">
        <f t="shared" si="472"/>
        <v>からさわあみ</v>
      </c>
      <c r="AW3349" s="284">
        <f>IF(AV3349="","",COUNTIF(AV$8:AV3349,AV3349))</f>
        <v>1</v>
      </c>
      <c r="AX3349" s="284" t="str">
        <f t="shared" si="470"/>
        <v/>
      </c>
      <c r="AY3349" s="284" t="str">
        <f t="shared" si="473"/>
        <v/>
      </c>
      <c r="AZ3349" s="284" t="str">
        <f t="shared" si="474"/>
        <v/>
      </c>
    </row>
    <row r="3350" spans="1:52" ht="18" customHeight="1">
      <c r="A3350" s="281">
        <v>1700334</v>
      </c>
      <c r="B3350" s="281" t="s">
        <v>2170</v>
      </c>
      <c r="C3350" s="281" t="s">
        <v>4077</v>
      </c>
      <c r="D3350" s="281" t="s">
        <v>2171</v>
      </c>
      <c r="E3350" s="281" t="s">
        <v>4078</v>
      </c>
      <c r="F3350" s="281">
        <v>1</v>
      </c>
      <c r="G3350" s="281" t="s">
        <v>259</v>
      </c>
      <c r="H3350" s="303">
        <v>38299</v>
      </c>
      <c r="I3350" s="281">
        <v>24</v>
      </c>
      <c r="J3350" s="281" t="s">
        <v>260</v>
      </c>
      <c r="K3350" s="281">
        <v>279</v>
      </c>
      <c r="L3350" s="281" t="s">
        <v>308</v>
      </c>
      <c r="M3350" s="281">
        <v>2107</v>
      </c>
      <c r="N3350" s="281" t="s">
        <v>5681</v>
      </c>
      <c r="O3350" s="281">
        <v>2</v>
      </c>
      <c r="P3350" s="281" t="s">
        <v>303</v>
      </c>
      <c r="Q3350" s="281">
        <v>0</v>
      </c>
      <c r="S3350" s="281">
        <v>0</v>
      </c>
      <c r="W3350" s="281">
        <v>-20</v>
      </c>
      <c r="X3350" s="281" t="s">
        <v>1574</v>
      </c>
      <c r="AA3350" s="281">
        <v>-10</v>
      </c>
      <c r="AB3350" s="281" t="s">
        <v>1574</v>
      </c>
      <c r="AE3350" s="281" t="s">
        <v>9943</v>
      </c>
      <c r="AF3350" s="281" t="s">
        <v>266</v>
      </c>
      <c r="AG3350" s="281" t="s">
        <v>9944</v>
      </c>
      <c r="AI3350" s="281" t="s">
        <v>9945</v>
      </c>
      <c r="AJ3350" s="281" t="s">
        <v>11693</v>
      </c>
      <c r="AN3350" s="303">
        <v>44012</v>
      </c>
      <c r="AP3350" s="284">
        <f t="shared" si="475"/>
        <v>3343</v>
      </c>
      <c r="AQ3350" s="284" t="str">
        <f t="shared" si="476"/>
        <v>村松駿1</v>
      </c>
      <c r="AR3350" s="284" t="str">
        <f t="shared" si="477"/>
        <v>むらまつしゅん1</v>
      </c>
      <c r="AS3350" s="284">
        <f t="shared" si="478"/>
        <v>1700334</v>
      </c>
      <c r="AT3350" s="284" t="str">
        <f t="shared" si="471"/>
        <v>村松駿</v>
      </c>
      <c r="AU3350" s="284">
        <f>IF(AT3350="","",COUNTIF(AT$8:AT3350,AT3350))</f>
        <v>1</v>
      </c>
      <c r="AV3350" s="284" t="str">
        <f t="shared" si="472"/>
        <v>むらまつしゅん</v>
      </c>
      <c r="AW3350" s="284">
        <f>IF(AV3350="","",COUNTIF(AV$8:AV3350,AV3350))</f>
        <v>1</v>
      </c>
      <c r="AX3350" s="284" t="str">
        <f t="shared" si="470"/>
        <v/>
      </c>
      <c r="AY3350" s="284" t="str">
        <f t="shared" si="473"/>
        <v/>
      </c>
      <c r="AZ3350" s="284" t="str">
        <f t="shared" si="474"/>
        <v/>
      </c>
    </row>
    <row r="3351" spans="1:52" ht="18" customHeight="1">
      <c r="A3351" s="281">
        <v>1700372</v>
      </c>
      <c r="B3351" s="281" t="s">
        <v>8102</v>
      </c>
      <c r="C3351" s="281" t="s">
        <v>4069</v>
      </c>
      <c r="D3351" s="281" t="s">
        <v>8104</v>
      </c>
      <c r="E3351" s="281" t="s">
        <v>4070</v>
      </c>
      <c r="F3351" s="281">
        <v>1</v>
      </c>
      <c r="G3351" s="281" t="s">
        <v>259</v>
      </c>
      <c r="H3351" s="303">
        <v>38299</v>
      </c>
      <c r="I3351" s="281">
        <v>24</v>
      </c>
      <c r="J3351" s="281" t="s">
        <v>260</v>
      </c>
      <c r="K3351" s="281">
        <v>275</v>
      </c>
      <c r="L3351" s="281" t="s">
        <v>273</v>
      </c>
      <c r="M3351" s="281">
        <v>2077</v>
      </c>
      <c r="N3351" s="281" t="s">
        <v>7476</v>
      </c>
      <c r="O3351" s="281">
        <v>2</v>
      </c>
      <c r="P3351" s="281" t="s">
        <v>303</v>
      </c>
      <c r="W3351" s="281">
        <v>-20</v>
      </c>
      <c r="X3351" s="281" t="s">
        <v>1574</v>
      </c>
      <c r="AA3351" s="281">
        <v>-10</v>
      </c>
      <c r="AB3351" s="281" t="s">
        <v>1574</v>
      </c>
      <c r="AN3351" s="303">
        <v>44012</v>
      </c>
      <c r="AP3351" s="284">
        <f t="shared" si="475"/>
        <v>3344</v>
      </c>
      <c r="AQ3351" s="284" t="str">
        <f t="shared" si="476"/>
        <v>喜多勇太1</v>
      </c>
      <c r="AR3351" s="284" t="str">
        <f t="shared" si="477"/>
        <v>きたゆうた1</v>
      </c>
      <c r="AS3351" s="284">
        <f t="shared" si="478"/>
        <v>1700372</v>
      </c>
      <c r="AT3351" s="284" t="str">
        <f t="shared" si="471"/>
        <v>喜多勇太</v>
      </c>
      <c r="AU3351" s="284">
        <f>IF(AT3351="","",COUNTIF(AT$8:AT3351,AT3351))</f>
        <v>1</v>
      </c>
      <c r="AV3351" s="284" t="str">
        <f t="shared" si="472"/>
        <v>きたゆうた</v>
      </c>
      <c r="AW3351" s="284">
        <f>IF(AV3351="","",COUNTIF(AV$8:AV3351,AV3351))</f>
        <v>1</v>
      </c>
      <c r="AX3351" s="284" t="str">
        <f t="shared" si="470"/>
        <v/>
      </c>
      <c r="AY3351" s="284" t="str">
        <f t="shared" si="473"/>
        <v/>
      </c>
      <c r="AZ3351" s="284" t="str">
        <f t="shared" si="474"/>
        <v/>
      </c>
    </row>
    <row r="3352" spans="1:52" ht="18" customHeight="1">
      <c r="A3352" s="281">
        <v>1699395</v>
      </c>
      <c r="B3352" s="281" t="s">
        <v>780</v>
      </c>
      <c r="C3352" s="281" t="s">
        <v>1702</v>
      </c>
      <c r="D3352" s="281" t="s">
        <v>782</v>
      </c>
      <c r="E3352" s="281" t="s">
        <v>356</v>
      </c>
      <c r="F3352" s="281">
        <v>1</v>
      </c>
      <c r="G3352" s="281" t="s">
        <v>259</v>
      </c>
      <c r="H3352" s="303">
        <v>38300</v>
      </c>
      <c r="I3352" s="281">
        <v>24</v>
      </c>
      <c r="J3352" s="281" t="s">
        <v>260</v>
      </c>
      <c r="K3352" s="281">
        <v>278</v>
      </c>
      <c r="L3352" s="281" t="s">
        <v>445</v>
      </c>
      <c r="M3352" s="281">
        <v>2097</v>
      </c>
      <c r="N3352" s="281" t="s">
        <v>8166</v>
      </c>
      <c r="O3352" s="281">
        <v>2</v>
      </c>
      <c r="P3352" s="281" t="s">
        <v>303</v>
      </c>
      <c r="W3352" s="281">
        <v>-20</v>
      </c>
      <c r="X3352" s="281" t="s">
        <v>1574</v>
      </c>
      <c r="AA3352" s="281">
        <v>-10</v>
      </c>
      <c r="AB3352" s="281" t="s">
        <v>1574</v>
      </c>
      <c r="AE3352" s="281" t="s">
        <v>5278</v>
      </c>
      <c r="AF3352" s="281" t="s">
        <v>266</v>
      </c>
      <c r="AG3352" s="281" t="s">
        <v>8167</v>
      </c>
      <c r="AH3352" s="281" t="s">
        <v>8168</v>
      </c>
      <c r="AI3352" s="281" t="s">
        <v>8169</v>
      </c>
      <c r="AJ3352" s="281" t="s">
        <v>11638</v>
      </c>
      <c r="AN3352" s="303">
        <v>44011</v>
      </c>
      <c r="AP3352" s="284">
        <f t="shared" si="475"/>
        <v>3345</v>
      </c>
      <c r="AQ3352" s="284" t="str">
        <f t="shared" si="476"/>
        <v>山田光輝2</v>
      </c>
      <c r="AR3352" s="284" t="str">
        <f t="shared" si="477"/>
        <v>やまだこうき1</v>
      </c>
      <c r="AS3352" s="284">
        <f t="shared" si="478"/>
        <v>1699395</v>
      </c>
      <c r="AT3352" s="284" t="str">
        <f t="shared" si="471"/>
        <v>山田光輝</v>
      </c>
      <c r="AU3352" s="284">
        <f>IF(AT3352="","",COUNTIF(AT$8:AT3352,AT3352))</f>
        <v>2</v>
      </c>
      <c r="AV3352" s="284" t="str">
        <f t="shared" si="472"/>
        <v>やまだこうき</v>
      </c>
      <c r="AW3352" s="284">
        <f>IF(AV3352="","",COUNTIF(AV$8:AV3352,AV3352))</f>
        <v>1</v>
      </c>
      <c r="AX3352" s="284" t="str">
        <f t="shared" si="470"/>
        <v/>
      </c>
      <c r="AY3352" s="284" t="str">
        <f t="shared" si="473"/>
        <v/>
      </c>
      <c r="AZ3352" s="284" t="str">
        <f t="shared" si="474"/>
        <v/>
      </c>
    </row>
    <row r="3353" spans="1:52" ht="18" customHeight="1">
      <c r="A3353" s="281">
        <v>1703039</v>
      </c>
      <c r="B3353" s="281" t="s">
        <v>8354</v>
      </c>
      <c r="C3353" s="281" t="s">
        <v>7843</v>
      </c>
      <c r="D3353" s="281" t="s">
        <v>8355</v>
      </c>
      <c r="E3353" s="281" t="s">
        <v>1963</v>
      </c>
      <c r="F3353" s="281">
        <v>1</v>
      </c>
      <c r="G3353" s="281" t="s">
        <v>259</v>
      </c>
      <c r="H3353" s="303">
        <v>38303</v>
      </c>
      <c r="I3353" s="281">
        <v>24</v>
      </c>
      <c r="J3353" s="281" t="s">
        <v>260</v>
      </c>
      <c r="K3353" s="281">
        <v>275</v>
      </c>
      <c r="L3353" s="281" t="s">
        <v>273</v>
      </c>
      <c r="M3353" s="281">
        <v>2078</v>
      </c>
      <c r="N3353" s="281" t="s">
        <v>5883</v>
      </c>
      <c r="O3353" s="281">
        <v>2</v>
      </c>
      <c r="P3353" s="281" t="s">
        <v>303</v>
      </c>
      <c r="W3353" s="281">
        <v>-20</v>
      </c>
      <c r="X3353" s="281" t="s">
        <v>1574</v>
      </c>
      <c r="AA3353" s="281">
        <v>-10</v>
      </c>
      <c r="AB3353" s="281" t="s">
        <v>1574</v>
      </c>
      <c r="AE3353" s="281" t="s">
        <v>5884</v>
      </c>
      <c r="AF3353" s="281" t="s">
        <v>266</v>
      </c>
      <c r="AG3353" s="281" t="s">
        <v>5885</v>
      </c>
      <c r="AI3353" s="281" t="s">
        <v>5886</v>
      </c>
      <c r="AJ3353" s="281" t="s">
        <v>11508</v>
      </c>
      <c r="AN3353" s="303">
        <v>44023</v>
      </c>
      <c r="AP3353" s="284">
        <f t="shared" si="475"/>
        <v>3346</v>
      </c>
      <c r="AQ3353" s="284" t="str">
        <f t="shared" si="476"/>
        <v>市村健太郎1</v>
      </c>
      <c r="AR3353" s="284" t="str">
        <f t="shared" si="477"/>
        <v>いちむらけんたろう1</v>
      </c>
      <c r="AS3353" s="284">
        <f t="shared" si="478"/>
        <v>1703039</v>
      </c>
      <c r="AT3353" s="284" t="str">
        <f t="shared" si="471"/>
        <v>市村健太郎</v>
      </c>
      <c r="AU3353" s="284">
        <f>IF(AT3353="","",COUNTIF(AT$8:AT3353,AT3353))</f>
        <v>1</v>
      </c>
      <c r="AV3353" s="284" t="str">
        <f t="shared" si="472"/>
        <v>いちむらけんたろう</v>
      </c>
      <c r="AW3353" s="284">
        <f>IF(AV3353="","",COUNTIF(AV$8:AV3353,AV3353))</f>
        <v>1</v>
      </c>
      <c r="AX3353" s="284" t="str">
        <f t="shared" si="470"/>
        <v/>
      </c>
      <c r="AY3353" s="284" t="str">
        <f t="shared" si="473"/>
        <v/>
      </c>
      <c r="AZ3353" s="284" t="str">
        <f t="shared" si="474"/>
        <v/>
      </c>
    </row>
    <row r="3354" spans="1:52" ht="18" customHeight="1">
      <c r="A3354" s="281">
        <v>1700341</v>
      </c>
      <c r="B3354" s="281" t="s">
        <v>705</v>
      </c>
      <c r="C3354" s="281" t="s">
        <v>9946</v>
      </c>
      <c r="D3354" s="281" t="s">
        <v>707</v>
      </c>
      <c r="E3354" s="281" t="s">
        <v>9947</v>
      </c>
      <c r="F3354" s="281">
        <v>2</v>
      </c>
      <c r="G3354" s="281" t="s">
        <v>282</v>
      </c>
      <c r="H3354" s="303">
        <v>38304</v>
      </c>
      <c r="I3354" s="281">
        <v>24</v>
      </c>
      <c r="J3354" s="281" t="s">
        <v>260</v>
      </c>
      <c r="K3354" s="281">
        <v>279</v>
      </c>
      <c r="L3354" s="281" t="s">
        <v>308</v>
      </c>
      <c r="M3354" s="281">
        <v>2107</v>
      </c>
      <c r="N3354" s="281" t="s">
        <v>5681</v>
      </c>
      <c r="O3354" s="281">
        <v>2</v>
      </c>
      <c r="P3354" s="281" t="s">
        <v>303</v>
      </c>
      <c r="Q3354" s="281">
        <v>0</v>
      </c>
      <c r="S3354" s="281">
        <v>0</v>
      </c>
      <c r="W3354" s="281">
        <v>-20</v>
      </c>
      <c r="X3354" s="281" t="s">
        <v>1574</v>
      </c>
      <c r="AA3354" s="281">
        <v>-10</v>
      </c>
      <c r="AB3354" s="281" t="s">
        <v>1574</v>
      </c>
      <c r="AE3354" s="281" t="s">
        <v>9948</v>
      </c>
      <c r="AF3354" s="281" t="s">
        <v>266</v>
      </c>
      <c r="AG3354" s="281" t="s">
        <v>9949</v>
      </c>
      <c r="AI3354" s="281" t="s">
        <v>9950</v>
      </c>
      <c r="AJ3354" s="281" t="s">
        <v>11694</v>
      </c>
      <c r="AN3354" s="303">
        <v>44012</v>
      </c>
      <c r="AP3354" s="284">
        <f t="shared" si="475"/>
        <v>3347</v>
      </c>
      <c r="AQ3354" s="284" t="str">
        <f t="shared" si="476"/>
        <v>宮島花珠1</v>
      </c>
      <c r="AR3354" s="284" t="str">
        <f t="shared" si="477"/>
        <v>みやじまはなみ1</v>
      </c>
      <c r="AS3354" s="284">
        <f t="shared" si="478"/>
        <v>1700341</v>
      </c>
      <c r="AT3354" s="284" t="str">
        <f t="shared" si="471"/>
        <v>宮島花珠</v>
      </c>
      <c r="AU3354" s="284">
        <f>IF(AT3354="","",COUNTIF(AT$8:AT3354,AT3354))</f>
        <v>1</v>
      </c>
      <c r="AV3354" s="284" t="str">
        <f t="shared" si="472"/>
        <v>みやじまはなみ</v>
      </c>
      <c r="AW3354" s="284">
        <f>IF(AV3354="","",COUNTIF(AV$8:AV3354,AV3354))</f>
        <v>1</v>
      </c>
      <c r="AX3354" s="284" t="str">
        <f t="shared" si="470"/>
        <v/>
      </c>
      <c r="AY3354" s="284" t="str">
        <f t="shared" si="473"/>
        <v/>
      </c>
      <c r="AZ3354" s="284" t="str">
        <f t="shared" si="474"/>
        <v/>
      </c>
    </row>
    <row r="3355" spans="1:52" ht="18" customHeight="1">
      <c r="A3355" s="281">
        <v>1699404</v>
      </c>
      <c r="B3355" s="281" t="s">
        <v>892</v>
      </c>
      <c r="C3355" s="281" t="s">
        <v>5217</v>
      </c>
      <c r="D3355" s="281" t="s">
        <v>894</v>
      </c>
      <c r="E3355" s="281" t="s">
        <v>5219</v>
      </c>
      <c r="F3355" s="281">
        <v>2</v>
      </c>
      <c r="G3355" s="281" t="s">
        <v>282</v>
      </c>
      <c r="H3355" s="303">
        <v>38310</v>
      </c>
      <c r="I3355" s="281">
        <v>24</v>
      </c>
      <c r="J3355" s="281" t="s">
        <v>260</v>
      </c>
      <c r="K3355" s="281">
        <v>278</v>
      </c>
      <c r="L3355" s="281" t="s">
        <v>445</v>
      </c>
      <c r="M3355" s="281">
        <v>2097</v>
      </c>
      <c r="N3355" s="281" t="s">
        <v>8166</v>
      </c>
      <c r="O3355" s="281">
        <v>2</v>
      </c>
      <c r="P3355" s="281" t="s">
        <v>303</v>
      </c>
      <c r="W3355" s="281">
        <v>-20</v>
      </c>
      <c r="X3355" s="281" t="s">
        <v>1574</v>
      </c>
      <c r="AA3355" s="281">
        <v>-10</v>
      </c>
      <c r="AB3355" s="281" t="s">
        <v>1574</v>
      </c>
      <c r="AE3355" s="281" t="s">
        <v>5278</v>
      </c>
      <c r="AF3355" s="281" t="s">
        <v>266</v>
      </c>
      <c r="AG3355" s="281" t="s">
        <v>8167</v>
      </c>
      <c r="AH3355" s="281" t="s">
        <v>8168</v>
      </c>
      <c r="AI3355" s="281" t="s">
        <v>8169</v>
      </c>
      <c r="AJ3355" s="281" t="s">
        <v>11638</v>
      </c>
      <c r="AN3355" s="303">
        <v>44011</v>
      </c>
      <c r="AP3355" s="284">
        <f t="shared" si="475"/>
        <v>3348</v>
      </c>
      <c r="AQ3355" s="284" t="str">
        <f t="shared" si="476"/>
        <v>丸山愛華1</v>
      </c>
      <c r="AR3355" s="284" t="str">
        <f t="shared" si="477"/>
        <v>まるやまあいか1</v>
      </c>
      <c r="AS3355" s="284">
        <f t="shared" si="478"/>
        <v>1699404</v>
      </c>
      <c r="AT3355" s="284" t="str">
        <f t="shared" si="471"/>
        <v>丸山愛華</v>
      </c>
      <c r="AU3355" s="284">
        <f>IF(AT3355="","",COUNTIF(AT$8:AT3355,AT3355))</f>
        <v>1</v>
      </c>
      <c r="AV3355" s="284" t="str">
        <f t="shared" si="472"/>
        <v>まるやまあいか</v>
      </c>
      <c r="AW3355" s="284">
        <f>IF(AV3355="","",COUNTIF(AV$8:AV3355,AV3355))</f>
        <v>1</v>
      </c>
      <c r="AX3355" s="284" t="str">
        <f t="shared" si="470"/>
        <v/>
      </c>
      <c r="AY3355" s="284" t="str">
        <f t="shared" si="473"/>
        <v/>
      </c>
      <c r="AZ3355" s="284" t="str">
        <f t="shared" si="474"/>
        <v/>
      </c>
    </row>
    <row r="3356" spans="1:52" ht="18" customHeight="1">
      <c r="A3356" s="281">
        <v>1699720</v>
      </c>
      <c r="B3356" s="281" t="s">
        <v>4501</v>
      </c>
      <c r="C3356" s="281" t="s">
        <v>9951</v>
      </c>
      <c r="D3356" s="281" t="s">
        <v>9952</v>
      </c>
      <c r="E3356" s="281" t="s">
        <v>4982</v>
      </c>
      <c r="F3356" s="281">
        <v>1</v>
      </c>
      <c r="G3356" s="281" t="s">
        <v>259</v>
      </c>
      <c r="H3356" s="303">
        <v>38316</v>
      </c>
      <c r="I3356" s="281">
        <v>24</v>
      </c>
      <c r="J3356" s="281" t="s">
        <v>260</v>
      </c>
      <c r="K3356" s="281">
        <v>280</v>
      </c>
      <c r="L3356" s="281" t="s">
        <v>334</v>
      </c>
      <c r="M3356" s="281">
        <v>2118</v>
      </c>
      <c r="N3356" s="281" t="s">
        <v>9870</v>
      </c>
      <c r="O3356" s="281">
        <v>2</v>
      </c>
      <c r="P3356" s="281" t="s">
        <v>303</v>
      </c>
      <c r="Q3356" s="281">
        <v>0</v>
      </c>
      <c r="S3356" s="281">
        <v>0</v>
      </c>
      <c r="W3356" s="281">
        <v>-20</v>
      </c>
      <c r="X3356" s="281" t="s">
        <v>1574</v>
      </c>
      <c r="AA3356" s="281">
        <v>-10</v>
      </c>
      <c r="AB3356" s="281" t="s">
        <v>1574</v>
      </c>
      <c r="AE3356" s="281" t="s">
        <v>2665</v>
      </c>
      <c r="AF3356" s="281" t="s">
        <v>266</v>
      </c>
      <c r="AG3356" s="281" t="s">
        <v>9871</v>
      </c>
      <c r="AI3356" s="281" t="s">
        <v>9872</v>
      </c>
      <c r="AJ3356" s="281" t="s">
        <v>11688</v>
      </c>
      <c r="AN3356" s="303">
        <v>44011</v>
      </c>
      <c r="AP3356" s="284">
        <f t="shared" si="475"/>
        <v>3349</v>
      </c>
      <c r="AQ3356" s="284" t="str">
        <f t="shared" si="476"/>
        <v>岡本慶吾1</v>
      </c>
      <c r="AR3356" s="284" t="str">
        <f t="shared" si="477"/>
        <v>おかもと　けいご1</v>
      </c>
      <c r="AS3356" s="284">
        <f t="shared" si="478"/>
        <v>1699720</v>
      </c>
      <c r="AT3356" s="284" t="str">
        <f t="shared" si="471"/>
        <v>岡本慶吾</v>
      </c>
      <c r="AU3356" s="284">
        <f>IF(AT3356="","",COUNTIF(AT$8:AT3356,AT3356))</f>
        <v>1</v>
      </c>
      <c r="AV3356" s="284" t="str">
        <f t="shared" si="472"/>
        <v>おかもと　けいご</v>
      </c>
      <c r="AW3356" s="284">
        <f>IF(AV3356="","",COUNTIF(AV$8:AV3356,AV3356))</f>
        <v>1</v>
      </c>
      <c r="AX3356" s="284" t="str">
        <f t="shared" si="470"/>
        <v/>
      </c>
      <c r="AY3356" s="284" t="str">
        <f t="shared" si="473"/>
        <v/>
      </c>
      <c r="AZ3356" s="284" t="str">
        <f t="shared" si="474"/>
        <v/>
      </c>
    </row>
    <row r="3357" spans="1:52" ht="18" customHeight="1">
      <c r="A3357" s="281">
        <v>1700309</v>
      </c>
      <c r="B3357" s="281" t="s">
        <v>8820</v>
      </c>
      <c r="C3357" s="281" t="s">
        <v>9953</v>
      </c>
      <c r="D3357" s="281" t="s">
        <v>8821</v>
      </c>
      <c r="E3357" s="281" t="s">
        <v>9954</v>
      </c>
      <c r="F3357" s="281">
        <v>2</v>
      </c>
      <c r="G3357" s="281" t="s">
        <v>282</v>
      </c>
      <c r="H3357" s="303">
        <v>38321</v>
      </c>
      <c r="I3357" s="281">
        <v>24</v>
      </c>
      <c r="J3357" s="281" t="s">
        <v>260</v>
      </c>
      <c r="K3357" s="281">
        <v>279</v>
      </c>
      <c r="L3357" s="281" t="s">
        <v>308</v>
      </c>
      <c r="M3357" s="281">
        <v>2108</v>
      </c>
      <c r="N3357" s="281" t="s">
        <v>6858</v>
      </c>
      <c r="O3357" s="281">
        <v>2</v>
      </c>
      <c r="P3357" s="281" t="s">
        <v>303</v>
      </c>
      <c r="W3357" s="281">
        <v>-20</v>
      </c>
      <c r="X3357" s="281" t="s">
        <v>1574</v>
      </c>
      <c r="AA3357" s="281">
        <v>-10</v>
      </c>
      <c r="AB3357" s="281" t="s">
        <v>1574</v>
      </c>
      <c r="AE3357" s="281" t="s">
        <v>9955</v>
      </c>
      <c r="AF3357" s="281" t="s">
        <v>266</v>
      </c>
      <c r="AG3357" s="281" t="s">
        <v>9956</v>
      </c>
      <c r="AI3357" s="281" t="s">
        <v>9957</v>
      </c>
      <c r="AJ3357" s="281" t="s">
        <v>11695</v>
      </c>
      <c r="AN3357" s="303">
        <v>44012</v>
      </c>
      <c r="AP3357" s="284">
        <f t="shared" si="475"/>
        <v>3350</v>
      </c>
      <c r="AQ3357" s="284" t="str">
        <f t="shared" si="476"/>
        <v>金澤音和1</v>
      </c>
      <c r="AR3357" s="284" t="str">
        <f t="shared" si="477"/>
        <v>かなざわおとわ1</v>
      </c>
      <c r="AS3357" s="284">
        <f t="shared" si="478"/>
        <v>1700309</v>
      </c>
      <c r="AT3357" s="284" t="str">
        <f t="shared" si="471"/>
        <v>金澤音和</v>
      </c>
      <c r="AU3357" s="284">
        <f>IF(AT3357="","",COUNTIF(AT$8:AT3357,AT3357))</f>
        <v>1</v>
      </c>
      <c r="AV3357" s="284" t="str">
        <f t="shared" si="472"/>
        <v>かなざわおとわ</v>
      </c>
      <c r="AW3357" s="284">
        <f>IF(AV3357="","",COUNTIF(AV$8:AV3357,AV3357))</f>
        <v>1</v>
      </c>
      <c r="AX3357" s="284" t="str">
        <f t="shared" si="470"/>
        <v/>
      </c>
      <c r="AY3357" s="284" t="str">
        <f t="shared" si="473"/>
        <v/>
      </c>
      <c r="AZ3357" s="284" t="str">
        <f t="shared" si="474"/>
        <v/>
      </c>
    </row>
    <row r="3358" spans="1:52" ht="18" customHeight="1">
      <c r="A3358" s="281">
        <v>1700019</v>
      </c>
      <c r="B3358" s="281" t="s">
        <v>9958</v>
      </c>
      <c r="C3358" s="281" t="s">
        <v>9959</v>
      </c>
      <c r="D3358" s="281" t="s">
        <v>9960</v>
      </c>
      <c r="E3358" s="281" t="s">
        <v>5805</v>
      </c>
      <c r="F3358" s="281">
        <v>2</v>
      </c>
      <c r="G3358" s="281" t="s">
        <v>282</v>
      </c>
      <c r="H3358" s="303">
        <v>38322</v>
      </c>
      <c r="I3358" s="281">
        <v>24</v>
      </c>
      <c r="J3358" s="281" t="s">
        <v>260</v>
      </c>
      <c r="K3358" s="281">
        <v>267</v>
      </c>
      <c r="L3358" s="281" t="s">
        <v>328</v>
      </c>
      <c r="M3358" s="281">
        <v>2026</v>
      </c>
      <c r="N3358" s="281" t="s">
        <v>8176</v>
      </c>
      <c r="O3358" s="281">
        <v>2</v>
      </c>
      <c r="P3358" s="281" t="s">
        <v>303</v>
      </c>
      <c r="V3358" s="281">
        <v>0</v>
      </c>
      <c r="W3358" s="281">
        <v>-20</v>
      </c>
      <c r="X3358" s="281" t="s">
        <v>1574</v>
      </c>
      <c r="AA3358" s="281">
        <v>-10</v>
      </c>
      <c r="AB3358" s="281" t="s">
        <v>1574</v>
      </c>
      <c r="AE3358" s="281" t="s">
        <v>516</v>
      </c>
      <c r="AF3358" s="281" t="s">
        <v>266</v>
      </c>
      <c r="AG3358" s="281" t="s">
        <v>8177</v>
      </c>
      <c r="AI3358" s="281" t="s">
        <v>8178</v>
      </c>
      <c r="AJ3358" s="281" t="s">
        <v>11639</v>
      </c>
      <c r="AN3358" s="303">
        <v>44012</v>
      </c>
      <c r="AP3358" s="284">
        <f t="shared" si="475"/>
        <v>3351</v>
      </c>
      <c r="AQ3358" s="284" t="str">
        <f t="shared" si="476"/>
        <v>越山愛耶菜1</v>
      </c>
      <c r="AR3358" s="284" t="str">
        <f t="shared" si="477"/>
        <v>こしやまあやな1</v>
      </c>
      <c r="AS3358" s="284">
        <f t="shared" si="478"/>
        <v>1700019</v>
      </c>
      <c r="AT3358" s="284" t="str">
        <f t="shared" si="471"/>
        <v>越山愛耶菜</v>
      </c>
      <c r="AU3358" s="284">
        <f>IF(AT3358="","",COUNTIF(AT$8:AT3358,AT3358))</f>
        <v>1</v>
      </c>
      <c r="AV3358" s="284" t="str">
        <f t="shared" si="472"/>
        <v>こしやまあやな</v>
      </c>
      <c r="AW3358" s="284">
        <f>IF(AV3358="","",COUNTIF(AV$8:AV3358,AV3358))</f>
        <v>1</v>
      </c>
      <c r="AX3358" s="284" t="str">
        <f t="shared" si="470"/>
        <v/>
      </c>
      <c r="AY3358" s="284" t="str">
        <f t="shared" si="473"/>
        <v/>
      </c>
      <c r="AZ3358" s="284" t="str">
        <f t="shared" si="474"/>
        <v/>
      </c>
    </row>
    <row r="3359" spans="1:52" ht="18" customHeight="1">
      <c r="A3359" s="281">
        <v>1699398</v>
      </c>
      <c r="B3359" s="281" t="s">
        <v>3425</v>
      </c>
      <c r="C3359" s="281" t="s">
        <v>9961</v>
      </c>
      <c r="D3359" s="281" t="s">
        <v>3427</v>
      </c>
      <c r="E3359" s="281" t="s">
        <v>9962</v>
      </c>
      <c r="F3359" s="281">
        <v>2</v>
      </c>
      <c r="G3359" s="281" t="s">
        <v>282</v>
      </c>
      <c r="H3359" s="303">
        <v>38324</v>
      </c>
      <c r="I3359" s="281">
        <v>24</v>
      </c>
      <c r="J3359" s="281" t="s">
        <v>260</v>
      </c>
      <c r="K3359" s="281">
        <v>278</v>
      </c>
      <c r="L3359" s="281" t="s">
        <v>445</v>
      </c>
      <c r="M3359" s="281">
        <v>2097</v>
      </c>
      <c r="N3359" s="281" t="s">
        <v>8166</v>
      </c>
      <c r="O3359" s="281">
        <v>2</v>
      </c>
      <c r="P3359" s="281" t="s">
        <v>303</v>
      </c>
      <c r="W3359" s="281">
        <v>-20</v>
      </c>
      <c r="X3359" s="281" t="s">
        <v>1574</v>
      </c>
      <c r="AA3359" s="281">
        <v>-10</v>
      </c>
      <c r="AB3359" s="281" t="s">
        <v>1574</v>
      </c>
      <c r="AE3359" s="281" t="s">
        <v>5278</v>
      </c>
      <c r="AF3359" s="281" t="s">
        <v>266</v>
      </c>
      <c r="AG3359" s="281" t="s">
        <v>8167</v>
      </c>
      <c r="AH3359" s="281" t="s">
        <v>8168</v>
      </c>
      <c r="AI3359" s="281" t="s">
        <v>8169</v>
      </c>
      <c r="AJ3359" s="281" t="s">
        <v>11638</v>
      </c>
      <c r="AN3359" s="303">
        <v>44011</v>
      </c>
      <c r="AP3359" s="284">
        <f t="shared" si="475"/>
        <v>3352</v>
      </c>
      <c r="AQ3359" s="284" t="str">
        <f t="shared" si="476"/>
        <v>西澤実伶1</v>
      </c>
      <c r="AR3359" s="284" t="str">
        <f t="shared" si="477"/>
        <v>にしざわみれい1</v>
      </c>
      <c r="AS3359" s="284">
        <f t="shared" si="478"/>
        <v>1699398</v>
      </c>
      <c r="AT3359" s="284" t="str">
        <f t="shared" si="471"/>
        <v>西澤実伶</v>
      </c>
      <c r="AU3359" s="284">
        <f>IF(AT3359="","",COUNTIF(AT$8:AT3359,AT3359))</f>
        <v>1</v>
      </c>
      <c r="AV3359" s="284" t="str">
        <f t="shared" si="472"/>
        <v>にしざわみれい</v>
      </c>
      <c r="AW3359" s="284">
        <f>IF(AV3359="","",COUNTIF(AV$8:AV3359,AV3359))</f>
        <v>1</v>
      </c>
      <c r="AX3359" s="284" t="str">
        <f t="shared" si="470"/>
        <v/>
      </c>
      <c r="AY3359" s="284" t="str">
        <f t="shared" si="473"/>
        <v/>
      </c>
      <c r="AZ3359" s="284" t="str">
        <f t="shared" si="474"/>
        <v/>
      </c>
    </row>
    <row r="3360" spans="1:52" ht="18" customHeight="1">
      <c r="A3360" s="281">
        <v>1732351</v>
      </c>
      <c r="B3360" s="281" t="s">
        <v>4461</v>
      </c>
      <c r="C3360" s="281" t="s">
        <v>9963</v>
      </c>
      <c r="D3360" s="281" t="s">
        <v>4463</v>
      </c>
      <c r="E3360" s="281" t="s">
        <v>9964</v>
      </c>
      <c r="F3360" s="281">
        <v>1</v>
      </c>
      <c r="G3360" s="281" t="s">
        <v>259</v>
      </c>
      <c r="H3360" s="303">
        <v>38328</v>
      </c>
      <c r="I3360" s="281">
        <v>24</v>
      </c>
      <c r="J3360" s="281" t="s">
        <v>260</v>
      </c>
      <c r="K3360" s="281">
        <v>267</v>
      </c>
      <c r="L3360" s="281" t="s">
        <v>328</v>
      </c>
      <c r="M3360" s="281">
        <v>2040</v>
      </c>
      <c r="N3360" s="281" t="s">
        <v>5290</v>
      </c>
      <c r="O3360" s="281">
        <v>2</v>
      </c>
      <c r="P3360" s="281" t="s">
        <v>303</v>
      </c>
      <c r="W3360" s="281">
        <v>-20</v>
      </c>
      <c r="X3360" s="281" t="s">
        <v>1574</v>
      </c>
      <c r="AA3360" s="281">
        <v>-10</v>
      </c>
      <c r="AB3360" s="281" t="s">
        <v>1574</v>
      </c>
      <c r="AE3360" s="281" t="s">
        <v>5291</v>
      </c>
      <c r="AF3360" s="281" t="s">
        <v>266</v>
      </c>
      <c r="AG3360" s="281" t="s">
        <v>5292</v>
      </c>
      <c r="AH3360" s="281" t="s">
        <v>5290</v>
      </c>
      <c r="AI3360" s="281" t="s">
        <v>5293</v>
      </c>
      <c r="AJ3360" s="281" t="s">
        <v>11456</v>
      </c>
      <c r="AN3360" s="303">
        <v>44354</v>
      </c>
      <c r="AP3360" s="284">
        <f t="shared" si="475"/>
        <v>3353</v>
      </c>
      <c r="AQ3360" s="284" t="str">
        <f t="shared" si="476"/>
        <v>横田篤磨1</v>
      </c>
      <c r="AR3360" s="284" t="str">
        <f t="shared" si="477"/>
        <v>よこたとくま1</v>
      </c>
      <c r="AS3360" s="284">
        <f t="shared" si="478"/>
        <v>1732351</v>
      </c>
      <c r="AT3360" s="284" t="str">
        <f t="shared" si="471"/>
        <v>横田篤磨</v>
      </c>
      <c r="AU3360" s="284">
        <f>IF(AT3360="","",COUNTIF(AT$8:AT3360,AT3360))</f>
        <v>1</v>
      </c>
      <c r="AV3360" s="284" t="str">
        <f t="shared" si="472"/>
        <v>よこたとくま</v>
      </c>
      <c r="AW3360" s="284">
        <f>IF(AV3360="","",COUNTIF(AV$8:AV3360,AV3360))</f>
        <v>1</v>
      </c>
      <c r="AX3360" s="284" t="str">
        <f t="shared" si="470"/>
        <v/>
      </c>
      <c r="AY3360" s="284" t="str">
        <f t="shared" si="473"/>
        <v/>
      </c>
      <c r="AZ3360" s="284" t="str">
        <f t="shared" si="474"/>
        <v/>
      </c>
    </row>
    <row r="3361" spans="1:52" ht="18" customHeight="1">
      <c r="A3361" s="281">
        <v>1703068</v>
      </c>
      <c r="B3361" s="281" t="s">
        <v>570</v>
      </c>
      <c r="C3361" s="281" t="s">
        <v>9965</v>
      </c>
      <c r="D3361" s="281" t="s">
        <v>572</v>
      </c>
      <c r="E3361" s="281" t="s">
        <v>4211</v>
      </c>
      <c r="F3361" s="281">
        <v>2</v>
      </c>
      <c r="G3361" s="281" t="s">
        <v>282</v>
      </c>
      <c r="H3361" s="303">
        <v>38340</v>
      </c>
      <c r="I3361" s="281">
        <v>24</v>
      </c>
      <c r="J3361" s="281" t="s">
        <v>260</v>
      </c>
      <c r="K3361" s="281">
        <v>273</v>
      </c>
      <c r="L3361" s="281" t="s">
        <v>784</v>
      </c>
      <c r="M3361" s="281">
        <v>5117</v>
      </c>
      <c r="N3361" s="281" t="s">
        <v>6926</v>
      </c>
      <c r="O3361" s="281">
        <v>2</v>
      </c>
      <c r="P3361" s="281" t="s">
        <v>303</v>
      </c>
      <c r="W3361" s="281">
        <v>-20</v>
      </c>
      <c r="X3361" s="281" t="s">
        <v>1574</v>
      </c>
      <c r="AA3361" s="281">
        <v>-10</v>
      </c>
      <c r="AB3361" s="281" t="s">
        <v>1574</v>
      </c>
      <c r="AE3361" s="281" t="s">
        <v>1728</v>
      </c>
      <c r="AF3361" s="281" t="s">
        <v>266</v>
      </c>
      <c r="AG3361" s="281" t="s">
        <v>6927</v>
      </c>
      <c r="AI3361" s="281" t="s">
        <v>6928</v>
      </c>
      <c r="AJ3361" s="281" t="s">
        <v>11585</v>
      </c>
      <c r="AN3361" s="303">
        <v>44023</v>
      </c>
      <c r="AP3361" s="284">
        <f t="shared" si="475"/>
        <v>3354</v>
      </c>
      <c r="AQ3361" s="284" t="str">
        <f t="shared" si="476"/>
        <v>土屋美咲希1</v>
      </c>
      <c r="AR3361" s="284" t="str">
        <f t="shared" si="477"/>
        <v>つちやみさき1</v>
      </c>
      <c r="AS3361" s="284">
        <f t="shared" si="478"/>
        <v>1703068</v>
      </c>
      <c r="AT3361" s="284" t="str">
        <f t="shared" si="471"/>
        <v>土屋美咲希</v>
      </c>
      <c r="AU3361" s="284">
        <f>IF(AT3361="","",COUNTIF(AT$8:AT3361,AT3361))</f>
        <v>1</v>
      </c>
      <c r="AV3361" s="284" t="str">
        <f t="shared" si="472"/>
        <v>つちやみさき</v>
      </c>
      <c r="AW3361" s="284">
        <f>IF(AV3361="","",COUNTIF(AV$8:AV3361,AV3361))</f>
        <v>1</v>
      </c>
      <c r="AX3361" s="284" t="str">
        <f t="shared" si="470"/>
        <v/>
      </c>
      <c r="AY3361" s="284" t="str">
        <f t="shared" si="473"/>
        <v/>
      </c>
      <c r="AZ3361" s="284" t="str">
        <f t="shared" si="474"/>
        <v/>
      </c>
    </row>
    <row r="3362" spans="1:52" ht="18" customHeight="1">
      <c r="A3362" s="281">
        <v>1702960</v>
      </c>
      <c r="B3362" s="281" t="s">
        <v>6296</v>
      </c>
      <c r="C3362" s="281" t="s">
        <v>9966</v>
      </c>
      <c r="D3362" s="281" t="s">
        <v>474</v>
      </c>
      <c r="E3362" s="281" t="s">
        <v>5455</v>
      </c>
      <c r="F3362" s="281">
        <v>2</v>
      </c>
      <c r="G3362" s="281" t="s">
        <v>282</v>
      </c>
      <c r="H3362" s="303">
        <v>38342</v>
      </c>
      <c r="I3362" s="281">
        <v>24</v>
      </c>
      <c r="J3362" s="281" t="s">
        <v>260</v>
      </c>
      <c r="K3362" s="281">
        <v>278</v>
      </c>
      <c r="L3362" s="281" t="s">
        <v>445</v>
      </c>
      <c r="M3362" s="281">
        <v>5118</v>
      </c>
      <c r="N3362" s="281" t="s">
        <v>9103</v>
      </c>
      <c r="O3362" s="281">
        <v>2</v>
      </c>
      <c r="P3362" s="281" t="s">
        <v>303</v>
      </c>
      <c r="W3362" s="281">
        <v>-20</v>
      </c>
      <c r="X3362" s="281" t="s">
        <v>1574</v>
      </c>
      <c r="AA3362" s="281">
        <v>-10</v>
      </c>
      <c r="AB3362" s="281" t="s">
        <v>1574</v>
      </c>
      <c r="AE3362" s="281" t="s">
        <v>9104</v>
      </c>
      <c r="AF3362" s="281" t="s">
        <v>266</v>
      </c>
      <c r="AG3362" s="281" t="s">
        <v>9105</v>
      </c>
      <c r="AI3362" s="281" t="s">
        <v>9106</v>
      </c>
      <c r="AJ3362" s="281" t="s">
        <v>11656</v>
      </c>
      <c r="AN3362" s="303">
        <v>44022</v>
      </c>
      <c r="AP3362" s="284">
        <f t="shared" si="475"/>
        <v>3355</v>
      </c>
      <c r="AQ3362" s="284" t="str">
        <f t="shared" si="476"/>
        <v>北島夢唯1</v>
      </c>
      <c r="AR3362" s="284" t="str">
        <f t="shared" si="477"/>
        <v>きたじまゆい1</v>
      </c>
      <c r="AS3362" s="284">
        <f t="shared" si="478"/>
        <v>1702960</v>
      </c>
      <c r="AT3362" s="284" t="str">
        <f t="shared" si="471"/>
        <v>北島夢唯</v>
      </c>
      <c r="AU3362" s="284">
        <f>IF(AT3362="","",COUNTIF(AT$8:AT3362,AT3362))</f>
        <v>1</v>
      </c>
      <c r="AV3362" s="284" t="str">
        <f t="shared" si="472"/>
        <v>きたじまゆい</v>
      </c>
      <c r="AW3362" s="284">
        <f>IF(AV3362="","",COUNTIF(AV$8:AV3362,AV3362))</f>
        <v>1</v>
      </c>
      <c r="AX3362" s="284" t="str">
        <f t="shared" si="470"/>
        <v/>
      </c>
      <c r="AY3362" s="284" t="str">
        <f t="shared" si="473"/>
        <v/>
      </c>
      <c r="AZ3362" s="284" t="str">
        <f t="shared" si="474"/>
        <v/>
      </c>
    </row>
    <row r="3363" spans="1:52" ht="18" customHeight="1">
      <c r="A3363" s="281">
        <v>1700278</v>
      </c>
      <c r="B3363" s="281" t="s">
        <v>3898</v>
      </c>
      <c r="C3363" s="281" t="s">
        <v>9967</v>
      </c>
      <c r="D3363" s="281" t="s">
        <v>3899</v>
      </c>
      <c r="E3363" s="281" t="s">
        <v>7881</v>
      </c>
      <c r="F3363" s="281">
        <v>1</v>
      </c>
      <c r="G3363" s="281" t="s">
        <v>259</v>
      </c>
      <c r="H3363" s="303">
        <v>38347</v>
      </c>
      <c r="I3363" s="281">
        <v>24</v>
      </c>
      <c r="J3363" s="281" t="s">
        <v>260</v>
      </c>
      <c r="K3363" s="281">
        <v>279</v>
      </c>
      <c r="L3363" s="281" t="s">
        <v>308</v>
      </c>
      <c r="M3363" s="281">
        <v>2105</v>
      </c>
      <c r="N3363" s="281" t="s">
        <v>7609</v>
      </c>
      <c r="O3363" s="281">
        <v>2</v>
      </c>
      <c r="P3363" s="281" t="s">
        <v>303</v>
      </c>
      <c r="W3363" s="281">
        <v>-20</v>
      </c>
      <c r="X3363" s="281" t="s">
        <v>1574</v>
      </c>
      <c r="AA3363" s="281">
        <v>-10</v>
      </c>
      <c r="AB3363" s="281" t="s">
        <v>1574</v>
      </c>
      <c r="AE3363" s="281" t="s">
        <v>7736</v>
      </c>
      <c r="AF3363" s="281" t="s">
        <v>266</v>
      </c>
      <c r="AG3363" s="281" t="s">
        <v>9752</v>
      </c>
      <c r="AI3363" s="281" t="s">
        <v>9753</v>
      </c>
      <c r="AJ3363" s="281" t="s">
        <v>11683</v>
      </c>
      <c r="AN3363" s="303">
        <v>44012</v>
      </c>
      <c r="AP3363" s="284">
        <f t="shared" si="475"/>
        <v>3356</v>
      </c>
      <c r="AQ3363" s="284" t="str">
        <f t="shared" si="476"/>
        <v>石川志音1</v>
      </c>
      <c r="AR3363" s="284" t="str">
        <f t="shared" si="477"/>
        <v>いしかわしおん1</v>
      </c>
      <c r="AS3363" s="284">
        <f t="shared" si="478"/>
        <v>1700278</v>
      </c>
      <c r="AT3363" s="284" t="str">
        <f t="shared" si="471"/>
        <v>石川志音</v>
      </c>
      <c r="AU3363" s="284">
        <f>IF(AT3363="","",COUNTIF(AT$8:AT3363,AT3363))</f>
        <v>1</v>
      </c>
      <c r="AV3363" s="284" t="str">
        <f t="shared" si="472"/>
        <v>いしかわしおん</v>
      </c>
      <c r="AW3363" s="284">
        <f>IF(AV3363="","",COUNTIF(AV$8:AV3363,AV3363))</f>
        <v>1</v>
      </c>
      <c r="AX3363" s="284" t="str">
        <f t="shared" si="470"/>
        <v/>
      </c>
      <c r="AY3363" s="284" t="str">
        <f t="shared" si="473"/>
        <v/>
      </c>
      <c r="AZ3363" s="284" t="str">
        <f t="shared" si="474"/>
        <v/>
      </c>
    </row>
    <row r="3364" spans="1:52" ht="18" customHeight="1">
      <c r="A3364" s="281">
        <v>1706331</v>
      </c>
      <c r="B3364" s="281" t="s">
        <v>3759</v>
      </c>
      <c r="C3364" s="281" t="s">
        <v>9968</v>
      </c>
      <c r="D3364" s="281" t="s">
        <v>9969</v>
      </c>
      <c r="E3364" s="281" t="s">
        <v>9970</v>
      </c>
      <c r="F3364" s="281">
        <v>1</v>
      </c>
      <c r="G3364" s="281" t="s">
        <v>259</v>
      </c>
      <c r="H3364" s="303">
        <v>38349</v>
      </c>
      <c r="I3364" s="281">
        <v>24</v>
      </c>
      <c r="J3364" s="281" t="s">
        <v>260</v>
      </c>
      <c r="K3364" s="281">
        <v>280</v>
      </c>
      <c r="L3364" s="281" t="s">
        <v>334</v>
      </c>
      <c r="M3364" s="281">
        <v>2116</v>
      </c>
      <c r="N3364" s="281" t="s">
        <v>7046</v>
      </c>
      <c r="O3364" s="281">
        <v>2</v>
      </c>
      <c r="P3364" s="281" t="s">
        <v>303</v>
      </c>
      <c r="Q3364" s="281">
        <v>0</v>
      </c>
      <c r="S3364" s="281">
        <v>0</v>
      </c>
      <c r="W3364" s="281">
        <v>-20</v>
      </c>
      <c r="X3364" s="281" t="s">
        <v>1574</v>
      </c>
      <c r="AA3364" s="281">
        <v>-10</v>
      </c>
      <c r="AB3364" s="281" t="s">
        <v>1574</v>
      </c>
      <c r="AE3364" s="281" t="s">
        <v>849</v>
      </c>
      <c r="AF3364" s="281" t="s">
        <v>266</v>
      </c>
      <c r="AG3364" s="281" t="s">
        <v>7047</v>
      </c>
      <c r="AI3364" s="281" t="s">
        <v>7048</v>
      </c>
      <c r="AJ3364" s="281" t="s">
        <v>11591</v>
      </c>
      <c r="AN3364" s="303">
        <v>44050</v>
      </c>
      <c r="AP3364" s="284">
        <f t="shared" si="475"/>
        <v>3357</v>
      </c>
      <c r="AQ3364" s="284" t="str">
        <f t="shared" si="476"/>
        <v>榊山大心1</v>
      </c>
      <c r="AR3364" s="284" t="str">
        <f t="shared" si="477"/>
        <v>さかきやまたいしん1</v>
      </c>
      <c r="AS3364" s="284">
        <f t="shared" si="478"/>
        <v>1706331</v>
      </c>
      <c r="AT3364" s="284" t="str">
        <f t="shared" si="471"/>
        <v>榊山大心</v>
      </c>
      <c r="AU3364" s="284">
        <f>IF(AT3364="","",COUNTIF(AT$8:AT3364,AT3364))</f>
        <v>1</v>
      </c>
      <c r="AV3364" s="284" t="str">
        <f t="shared" si="472"/>
        <v>さかきやまたいしん</v>
      </c>
      <c r="AW3364" s="284">
        <f>IF(AV3364="","",COUNTIF(AV$8:AV3364,AV3364))</f>
        <v>1</v>
      </c>
      <c r="AX3364" s="284" t="str">
        <f t="shared" si="470"/>
        <v/>
      </c>
      <c r="AY3364" s="284" t="str">
        <f t="shared" si="473"/>
        <v/>
      </c>
      <c r="AZ3364" s="284" t="str">
        <f t="shared" si="474"/>
        <v/>
      </c>
    </row>
    <row r="3365" spans="1:52" ht="18" customHeight="1">
      <c r="A3365" s="281">
        <v>1699696</v>
      </c>
      <c r="B3365" s="281" t="s">
        <v>3041</v>
      </c>
      <c r="C3365" s="281" t="s">
        <v>8698</v>
      </c>
      <c r="D3365" s="281" t="s">
        <v>3043</v>
      </c>
      <c r="E3365" s="281" t="s">
        <v>5476</v>
      </c>
      <c r="F3365" s="281">
        <v>2</v>
      </c>
      <c r="G3365" s="281" t="s">
        <v>282</v>
      </c>
      <c r="H3365" s="303">
        <v>38352</v>
      </c>
      <c r="I3365" s="281">
        <v>24</v>
      </c>
      <c r="J3365" s="281" t="s">
        <v>260</v>
      </c>
      <c r="K3365" s="281">
        <v>280</v>
      </c>
      <c r="L3365" s="281" t="s">
        <v>334</v>
      </c>
      <c r="M3365" s="281">
        <v>2112</v>
      </c>
      <c r="N3365" s="281" t="s">
        <v>7692</v>
      </c>
      <c r="O3365" s="281">
        <v>2</v>
      </c>
      <c r="P3365" s="281" t="s">
        <v>303</v>
      </c>
      <c r="W3365" s="281">
        <v>-20</v>
      </c>
      <c r="X3365" s="281" t="s">
        <v>1574</v>
      </c>
      <c r="AA3365" s="281">
        <v>-10</v>
      </c>
      <c r="AB3365" s="281" t="s">
        <v>1574</v>
      </c>
      <c r="AE3365" s="281" t="s">
        <v>7693</v>
      </c>
      <c r="AF3365" s="281" t="s">
        <v>266</v>
      </c>
      <c r="AG3365" s="281" t="s">
        <v>9831</v>
      </c>
      <c r="AI3365" s="281" t="s">
        <v>7695</v>
      </c>
      <c r="AJ3365" s="281" t="s">
        <v>11618</v>
      </c>
      <c r="AN3365" s="303">
        <v>44011</v>
      </c>
      <c r="AP3365" s="284">
        <f t="shared" si="475"/>
        <v>3358</v>
      </c>
      <c r="AQ3365" s="284" t="str">
        <f t="shared" si="476"/>
        <v>宇佐美陽愛1</v>
      </c>
      <c r="AR3365" s="284" t="str">
        <f t="shared" si="477"/>
        <v>うさみひより1</v>
      </c>
      <c r="AS3365" s="284">
        <f t="shared" si="478"/>
        <v>1699696</v>
      </c>
      <c r="AT3365" s="284" t="str">
        <f t="shared" si="471"/>
        <v>宇佐美陽愛</v>
      </c>
      <c r="AU3365" s="284">
        <f>IF(AT3365="","",COUNTIF(AT$8:AT3365,AT3365))</f>
        <v>1</v>
      </c>
      <c r="AV3365" s="284" t="str">
        <f t="shared" si="472"/>
        <v>うさみひより</v>
      </c>
      <c r="AW3365" s="284">
        <f>IF(AV3365="","",COUNTIF(AV$8:AV3365,AV3365))</f>
        <v>1</v>
      </c>
      <c r="AX3365" s="284" t="str">
        <f t="shared" si="470"/>
        <v/>
      </c>
      <c r="AY3365" s="284" t="str">
        <f t="shared" si="473"/>
        <v/>
      </c>
      <c r="AZ3365" s="284" t="str">
        <f t="shared" si="474"/>
        <v/>
      </c>
    </row>
    <row r="3366" spans="1:52" ht="18" customHeight="1">
      <c r="A3366" s="281">
        <v>1699391</v>
      </c>
      <c r="B3366" s="281" t="s">
        <v>9063</v>
      </c>
      <c r="C3366" s="281" t="s">
        <v>9971</v>
      </c>
      <c r="D3366" s="281" t="s">
        <v>9065</v>
      </c>
      <c r="E3366" s="281" t="s">
        <v>8415</v>
      </c>
      <c r="F3366" s="281">
        <v>1</v>
      </c>
      <c r="G3366" s="281" t="s">
        <v>259</v>
      </c>
      <c r="H3366" s="303">
        <v>38355</v>
      </c>
      <c r="I3366" s="281">
        <v>24</v>
      </c>
      <c r="J3366" s="281" t="s">
        <v>260</v>
      </c>
      <c r="K3366" s="281">
        <v>278</v>
      </c>
      <c r="L3366" s="281" t="s">
        <v>445</v>
      </c>
      <c r="M3366" s="281">
        <v>2097</v>
      </c>
      <c r="N3366" s="281" t="s">
        <v>8166</v>
      </c>
      <c r="O3366" s="281">
        <v>2</v>
      </c>
      <c r="P3366" s="281" t="s">
        <v>303</v>
      </c>
      <c r="W3366" s="281">
        <v>-20</v>
      </c>
      <c r="X3366" s="281" t="s">
        <v>1574</v>
      </c>
      <c r="AA3366" s="281">
        <v>-10</v>
      </c>
      <c r="AB3366" s="281" t="s">
        <v>1574</v>
      </c>
      <c r="AE3366" s="281" t="s">
        <v>5278</v>
      </c>
      <c r="AF3366" s="281" t="s">
        <v>266</v>
      </c>
      <c r="AG3366" s="281" t="s">
        <v>8167</v>
      </c>
      <c r="AH3366" s="281" t="s">
        <v>8168</v>
      </c>
      <c r="AI3366" s="281" t="s">
        <v>8169</v>
      </c>
      <c r="AJ3366" s="281" t="s">
        <v>11638</v>
      </c>
      <c r="AN3366" s="303">
        <v>44011</v>
      </c>
      <c r="AP3366" s="284">
        <f t="shared" si="475"/>
        <v>3359</v>
      </c>
      <c r="AQ3366" s="284" t="str">
        <f t="shared" si="476"/>
        <v>皆川心輝1</v>
      </c>
      <c r="AR3366" s="284" t="str">
        <f t="shared" si="477"/>
        <v>みながわしき1</v>
      </c>
      <c r="AS3366" s="284">
        <f t="shared" si="478"/>
        <v>1699391</v>
      </c>
      <c r="AT3366" s="284" t="str">
        <f t="shared" si="471"/>
        <v>皆川心輝</v>
      </c>
      <c r="AU3366" s="284">
        <f>IF(AT3366="","",COUNTIF(AT$8:AT3366,AT3366))</f>
        <v>1</v>
      </c>
      <c r="AV3366" s="284" t="str">
        <f t="shared" si="472"/>
        <v>みながわしき</v>
      </c>
      <c r="AW3366" s="284">
        <f>IF(AV3366="","",COUNTIF(AV$8:AV3366,AV3366))</f>
        <v>1</v>
      </c>
      <c r="AX3366" s="284" t="str">
        <f t="shared" si="470"/>
        <v/>
      </c>
      <c r="AY3366" s="284" t="str">
        <f t="shared" si="473"/>
        <v/>
      </c>
      <c r="AZ3366" s="284" t="str">
        <f t="shared" si="474"/>
        <v/>
      </c>
    </row>
    <row r="3367" spans="1:52" ht="18" customHeight="1">
      <c r="A3367" s="281">
        <v>1700285</v>
      </c>
      <c r="B3367" s="281" t="s">
        <v>5623</v>
      </c>
      <c r="C3367" s="281" t="s">
        <v>9972</v>
      </c>
      <c r="D3367" s="281" t="s">
        <v>501</v>
      </c>
      <c r="E3367" s="281" t="s">
        <v>7200</v>
      </c>
      <c r="F3367" s="281">
        <v>1</v>
      </c>
      <c r="G3367" s="281" t="s">
        <v>259</v>
      </c>
      <c r="H3367" s="303">
        <v>38357</v>
      </c>
      <c r="I3367" s="281">
        <v>24</v>
      </c>
      <c r="J3367" s="281" t="s">
        <v>260</v>
      </c>
      <c r="K3367" s="281">
        <v>279</v>
      </c>
      <c r="L3367" s="281" t="s">
        <v>308</v>
      </c>
      <c r="M3367" s="281">
        <v>2105</v>
      </c>
      <c r="N3367" s="281" t="s">
        <v>7609</v>
      </c>
      <c r="O3367" s="281">
        <v>2</v>
      </c>
      <c r="P3367" s="281" t="s">
        <v>303</v>
      </c>
      <c r="W3367" s="281">
        <v>-20</v>
      </c>
      <c r="X3367" s="281" t="s">
        <v>1574</v>
      </c>
      <c r="AA3367" s="281">
        <v>-10</v>
      </c>
      <c r="AB3367" s="281" t="s">
        <v>1574</v>
      </c>
      <c r="AE3367" s="281" t="s">
        <v>7736</v>
      </c>
      <c r="AF3367" s="281" t="s">
        <v>266</v>
      </c>
      <c r="AG3367" s="281" t="s">
        <v>9752</v>
      </c>
      <c r="AI3367" s="281" t="s">
        <v>9753</v>
      </c>
      <c r="AJ3367" s="281" t="s">
        <v>11683</v>
      </c>
      <c r="AN3367" s="303">
        <v>44012</v>
      </c>
      <c r="AP3367" s="284">
        <f t="shared" si="475"/>
        <v>3360</v>
      </c>
      <c r="AQ3367" s="284" t="str">
        <f t="shared" si="476"/>
        <v>渡部渓人1</v>
      </c>
      <c r="AR3367" s="284" t="str">
        <f t="shared" si="477"/>
        <v>わたなべけいと1</v>
      </c>
      <c r="AS3367" s="284">
        <f t="shared" si="478"/>
        <v>1700285</v>
      </c>
      <c r="AT3367" s="284" t="str">
        <f t="shared" si="471"/>
        <v>渡部渓人</v>
      </c>
      <c r="AU3367" s="284">
        <f>IF(AT3367="","",COUNTIF(AT$8:AT3367,AT3367))</f>
        <v>1</v>
      </c>
      <c r="AV3367" s="284" t="str">
        <f t="shared" si="472"/>
        <v>わたなべけいと</v>
      </c>
      <c r="AW3367" s="284">
        <f>IF(AV3367="","",COUNTIF(AV$8:AV3367,AV3367))</f>
        <v>1</v>
      </c>
      <c r="AX3367" s="284" t="str">
        <f t="shared" si="470"/>
        <v/>
      </c>
      <c r="AY3367" s="284" t="str">
        <f t="shared" si="473"/>
        <v/>
      </c>
      <c r="AZ3367" s="284" t="str">
        <f t="shared" si="474"/>
        <v/>
      </c>
    </row>
    <row r="3368" spans="1:52" ht="18" customHeight="1">
      <c r="A3368" s="281">
        <v>1699701</v>
      </c>
      <c r="B3368" s="281" t="s">
        <v>9973</v>
      </c>
      <c r="C3368" s="281" t="s">
        <v>9974</v>
      </c>
      <c r="D3368" s="281" t="s">
        <v>9975</v>
      </c>
      <c r="E3368" s="281" t="s">
        <v>1767</v>
      </c>
      <c r="F3368" s="281">
        <v>1</v>
      </c>
      <c r="G3368" s="281" t="s">
        <v>259</v>
      </c>
      <c r="H3368" s="303">
        <v>38359</v>
      </c>
      <c r="I3368" s="281">
        <v>24</v>
      </c>
      <c r="J3368" s="281" t="s">
        <v>260</v>
      </c>
      <c r="K3368" s="281">
        <v>280</v>
      </c>
      <c r="L3368" s="281" t="s">
        <v>334</v>
      </c>
      <c r="M3368" s="281">
        <v>2114</v>
      </c>
      <c r="N3368" s="281" t="s">
        <v>352</v>
      </c>
      <c r="O3368" s="281">
        <v>2</v>
      </c>
      <c r="P3368" s="281" t="s">
        <v>303</v>
      </c>
      <c r="Q3368" s="281">
        <v>0</v>
      </c>
      <c r="S3368" s="281">
        <v>0</v>
      </c>
      <c r="W3368" s="281">
        <v>-20</v>
      </c>
      <c r="X3368" s="281" t="s">
        <v>1574</v>
      </c>
      <c r="AA3368" s="281">
        <v>-10</v>
      </c>
      <c r="AB3368" s="281" t="s">
        <v>1574</v>
      </c>
      <c r="AE3368" s="281" t="s">
        <v>456</v>
      </c>
      <c r="AF3368" s="281" t="s">
        <v>266</v>
      </c>
      <c r="AG3368" s="281" t="s">
        <v>5633</v>
      </c>
      <c r="AI3368" s="281" t="s">
        <v>5634</v>
      </c>
      <c r="AJ3368" s="281" t="s">
        <v>11487</v>
      </c>
      <c r="AN3368" s="303">
        <v>44011</v>
      </c>
      <c r="AP3368" s="284">
        <f t="shared" si="475"/>
        <v>3361</v>
      </c>
      <c r="AQ3368" s="284" t="str">
        <f t="shared" si="476"/>
        <v>平栗弘一1</v>
      </c>
      <c r="AR3368" s="284" t="str">
        <f t="shared" si="477"/>
        <v>ひらぐり　こういち1</v>
      </c>
      <c r="AS3368" s="284">
        <f t="shared" si="478"/>
        <v>1699701</v>
      </c>
      <c r="AT3368" s="284" t="str">
        <f t="shared" si="471"/>
        <v>平栗弘一</v>
      </c>
      <c r="AU3368" s="284">
        <f>IF(AT3368="","",COUNTIF(AT$8:AT3368,AT3368))</f>
        <v>1</v>
      </c>
      <c r="AV3368" s="284" t="str">
        <f t="shared" si="472"/>
        <v>ひらぐり　こういち</v>
      </c>
      <c r="AW3368" s="284">
        <f>IF(AV3368="","",COUNTIF(AV$8:AV3368,AV3368))</f>
        <v>1</v>
      </c>
      <c r="AX3368" s="284" t="str">
        <f t="shared" si="470"/>
        <v/>
      </c>
      <c r="AY3368" s="284" t="str">
        <f t="shared" si="473"/>
        <v/>
      </c>
      <c r="AZ3368" s="284" t="str">
        <f t="shared" si="474"/>
        <v/>
      </c>
    </row>
    <row r="3369" spans="1:52" ht="18" customHeight="1">
      <c r="A3369" s="281">
        <v>1700281</v>
      </c>
      <c r="B3369" s="281" t="s">
        <v>421</v>
      </c>
      <c r="C3369" s="281" t="s">
        <v>6686</v>
      </c>
      <c r="D3369" s="281" t="s">
        <v>423</v>
      </c>
      <c r="E3369" s="281" t="s">
        <v>5449</v>
      </c>
      <c r="F3369" s="281">
        <v>1</v>
      </c>
      <c r="G3369" s="281" t="s">
        <v>259</v>
      </c>
      <c r="H3369" s="303">
        <v>38364</v>
      </c>
      <c r="I3369" s="281">
        <v>24</v>
      </c>
      <c r="J3369" s="281" t="s">
        <v>260</v>
      </c>
      <c r="K3369" s="281">
        <v>279</v>
      </c>
      <c r="L3369" s="281" t="s">
        <v>308</v>
      </c>
      <c r="M3369" s="281">
        <v>2105</v>
      </c>
      <c r="N3369" s="281" t="s">
        <v>7609</v>
      </c>
      <c r="O3369" s="281">
        <v>2</v>
      </c>
      <c r="P3369" s="281" t="s">
        <v>303</v>
      </c>
      <c r="W3369" s="281">
        <v>-20</v>
      </c>
      <c r="X3369" s="281" t="s">
        <v>1574</v>
      </c>
      <c r="AA3369" s="281">
        <v>-10</v>
      </c>
      <c r="AB3369" s="281" t="s">
        <v>1574</v>
      </c>
      <c r="AE3369" s="281" t="s">
        <v>7736</v>
      </c>
      <c r="AF3369" s="281" t="s">
        <v>266</v>
      </c>
      <c r="AG3369" s="281" t="s">
        <v>9752</v>
      </c>
      <c r="AI3369" s="281" t="s">
        <v>9753</v>
      </c>
      <c r="AJ3369" s="281" t="s">
        <v>11683</v>
      </c>
      <c r="AN3369" s="303">
        <v>44012</v>
      </c>
      <c r="AP3369" s="284">
        <f t="shared" si="475"/>
        <v>3362</v>
      </c>
      <c r="AQ3369" s="284" t="str">
        <f t="shared" si="476"/>
        <v>小林亮太1</v>
      </c>
      <c r="AR3369" s="284" t="str">
        <f t="shared" si="477"/>
        <v>こばやしりょうた1</v>
      </c>
      <c r="AS3369" s="284">
        <f t="shared" si="478"/>
        <v>1700281</v>
      </c>
      <c r="AT3369" s="284" t="str">
        <f t="shared" si="471"/>
        <v>小林亮太</v>
      </c>
      <c r="AU3369" s="284">
        <f>IF(AT3369="","",COUNTIF(AT$8:AT3369,AT3369))</f>
        <v>1</v>
      </c>
      <c r="AV3369" s="284" t="str">
        <f t="shared" si="472"/>
        <v>こばやしりょうた</v>
      </c>
      <c r="AW3369" s="284">
        <f>IF(AV3369="","",COUNTIF(AV$8:AV3369,AV3369))</f>
        <v>1</v>
      </c>
      <c r="AX3369" s="284" t="str">
        <f t="shared" si="470"/>
        <v/>
      </c>
      <c r="AY3369" s="284" t="str">
        <f t="shared" si="473"/>
        <v/>
      </c>
      <c r="AZ3369" s="284" t="str">
        <f t="shared" si="474"/>
        <v/>
      </c>
    </row>
    <row r="3370" spans="1:52" ht="18" customHeight="1">
      <c r="A3370" s="281">
        <v>1722082</v>
      </c>
      <c r="B3370" s="281" t="s">
        <v>533</v>
      </c>
      <c r="C3370" s="281" t="s">
        <v>9976</v>
      </c>
      <c r="D3370" s="281" t="s">
        <v>535</v>
      </c>
      <c r="E3370" s="281" t="s">
        <v>2048</v>
      </c>
      <c r="F3370" s="281">
        <v>1</v>
      </c>
      <c r="G3370" s="281" t="s">
        <v>259</v>
      </c>
      <c r="H3370" s="303">
        <v>38369</v>
      </c>
      <c r="I3370" s="281">
        <v>24</v>
      </c>
      <c r="J3370" s="281" t="s">
        <v>260</v>
      </c>
      <c r="K3370" s="281">
        <v>274</v>
      </c>
      <c r="L3370" s="281" t="s">
        <v>317</v>
      </c>
      <c r="M3370" s="281">
        <v>2073</v>
      </c>
      <c r="N3370" s="281" t="s">
        <v>8115</v>
      </c>
      <c r="O3370" s="281">
        <v>2</v>
      </c>
      <c r="P3370" s="281" t="s">
        <v>303</v>
      </c>
      <c r="Q3370" s="281">
        <v>0</v>
      </c>
      <c r="S3370" s="281">
        <v>0</v>
      </c>
      <c r="W3370" s="281">
        <v>-20</v>
      </c>
      <c r="X3370" s="281" t="s">
        <v>1574</v>
      </c>
      <c r="AA3370" s="281">
        <v>-10</v>
      </c>
      <c r="AB3370" s="281" t="s">
        <v>1574</v>
      </c>
      <c r="AE3370" s="281" t="s">
        <v>1371</v>
      </c>
      <c r="AF3370" s="281" t="s">
        <v>266</v>
      </c>
      <c r="AG3370" s="281" t="s">
        <v>8116</v>
      </c>
      <c r="AI3370" s="281" t="s">
        <v>8117</v>
      </c>
      <c r="AN3370" s="303">
        <v>44297</v>
      </c>
      <c r="AP3370" s="284">
        <f t="shared" si="475"/>
        <v>3363</v>
      </c>
      <c r="AQ3370" s="284" t="str">
        <f t="shared" si="476"/>
        <v>寺島清志1</v>
      </c>
      <c r="AR3370" s="284" t="str">
        <f t="shared" si="477"/>
        <v>てらしまきよし1</v>
      </c>
      <c r="AS3370" s="284">
        <f t="shared" si="478"/>
        <v>1722082</v>
      </c>
      <c r="AT3370" s="284" t="str">
        <f t="shared" si="471"/>
        <v>寺島清志</v>
      </c>
      <c r="AU3370" s="284">
        <f>IF(AT3370="","",COUNTIF(AT$8:AT3370,AT3370))</f>
        <v>1</v>
      </c>
      <c r="AV3370" s="284" t="str">
        <f t="shared" si="472"/>
        <v>てらしまきよし</v>
      </c>
      <c r="AW3370" s="284">
        <f>IF(AV3370="","",COUNTIF(AV$8:AV3370,AV3370))</f>
        <v>1</v>
      </c>
      <c r="AX3370" s="284" t="str">
        <f t="shared" si="470"/>
        <v/>
      </c>
      <c r="AY3370" s="284" t="str">
        <f t="shared" si="473"/>
        <v/>
      </c>
      <c r="AZ3370" s="284" t="str">
        <f t="shared" si="474"/>
        <v/>
      </c>
    </row>
    <row r="3371" spans="1:52" ht="18" customHeight="1">
      <c r="A3371" s="281">
        <v>1700332</v>
      </c>
      <c r="B3371" s="281" t="s">
        <v>9977</v>
      </c>
      <c r="C3371" s="281" t="s">
        <v>9978</v>
      </c>
      <c r="D3371" s="281" t="s">
        <v>9979</v>
      </c>
      <c r="E3371" s="281" t="s">
        <v>7268</v>
      </c>
      <c r="F3371" s="281">
        <v>1</v>
      </c>
      <c r="G3371" s="281" t="s">
        <v>259</v>
      </c>
      <c r="H3371" s="303">
        <v>38377</v>
      </c>
      <c r="I3371" s="281">
        <v>24</v>
      </c>
      <c r="J3371" s="281" t="s">
        <v>260</v>
      </c>
      <c r="K3371" s="281">
        <v>279</v>
      </c>
      <c r="L3371" s="281" t="s">
        <v>308</v>
      </c>
      <c r="M3371" s="281">
        <v>2107</v>
      </c>
      <c r="N3371" s="281" t="s">
        <v>5681</v>
      </c>
      <c r="O3371" s="281">
        <v>2</v>
      </c>
      <c r="P3371" s="281" t="s">
        <v>303</v>
      </c>
      <c r="Q3371" s="281">
        <v>0</v>
      </c>
      <c r="S3371" s="281">
        <v>0</v>
      </c>
      <c r="W3371" s="281">
        <v>-20</v>
      </c>
      <c r="X3371" s="281" t="s">
        <v>1574</v>
      </c>
      <c r="AA3371" s="281">
        <v>-10</v>
      </c>
      <c r="AB3371" s="281" t="s">
        <v>1574</v>
      </c>
      <c r="AE3371" s="281" t="s">
        <v>2906</v>
      </c>
      <c r="AF3371" s="281" t="s">
        <v>266</v>
      </c>
      <c r="AG3371" s="281" t="s">
        <v>9980</v>
      </c>
      <c r="AI3371" s="281" t="s">
        <v>9981</v>
      </c>
      <c r="AJ3371" s="281" t="s">
        <v>11696</v>
      </c>
      <c r="AN3371" s="303">
        <v>44012</v>
      </c>
      <c r="AP3371" s="284">
        <f t="shared" si="475"/>
        <v>3364</v>
      </c>
      <c r="AQ3371" s="284" t="str">
        <f t="shared" si="476"/>
        <v>梶田裕生1</v>
      </c>
      <c r="AR3371" s="284" t="str">
        <f t="shared" si="477"/>
        <v>かじたゆうせい1</v>
      </c>
      <c r="AS3371" s="284">
        <f t="shared" si="478"/>
        <v>1700332</v>
      </c>
      <c r="AT3371" s="284" t="str">
        <f t="shared" si="471"/>
        <v>梶田裕生</v>
      </c>
      <c r="AU3371" s="284">
        <f>IF(AT3371="","",COUNTIF(AT$8:AT3371,AT3371))</f>
        <v>1</v>
      </c>
      <c r="AV3371" s="284" t="str">
        <f t="shared" si="472"/>
        <v>かじたゆうせい</v>
      </c>
      <c r="AW3371" s="284">
        <f>IF(AV3371="","",COUNTIF(AV$8:AV3371,AV3371))</f>
        <v>1</v>
      </c>
      <c r="AX3371" s="284" t="str">
        <f t="shared" si="470"/>
        <v/>
      </c>
      <c r="AY3371" s="284" t="str">
        <f t="shared" si="473"/>
        <v/>
      </c>
      <c r="AZ3371" s="284" t="str">
        <f t="shared" si="474"/>
        <v/>
      </c>
    </row>
    <row r="3372" spans="1:52" ht="18" customHeight="1">
      <c r="A3372" s="281">
        <v>1700451</v>
      </c>
      <c r="B3372" s="281" t="s">
        <v>1374</v>
      </c>
      <c r="C3372" s="281" t="s">
        <v>9982</v>
      </c>
      <c r="D3372" s="281" t="s">
        <v>1376</v>
      </c>
      <c r="E3372" s="281" t="s">
        <v>5043</v>
      </c>
      <c r="F3372" s="281">
        <v>1</v>
      </c>
      <c r="G3372" s="281" t="s">
        <v>259</v>
      </c>
      <c r="H3372" s="303">
        <v>38382</v>
      </c>
      <c r="I3372" s="281">
        <v>24</v>
      </c>
      <c r="J3372" s="281" t="s">
        <v>260</v>
      </c>
      <c r="K3372" s="281">
        <v>269</v>
      </c>
      <c r="L3372" s="281" t="s">
        <v>378</v>
      </c>
      <c r="M3372" s="281">
        <v>2050</v>
      </c>
      <c r="N3372" s="281" t="s">
        <v>9861</v>
      </c>
      <c r="O3372" s="281">
        <v>2</v>
      </c>
      <c r="P3372" s="281" t="s">
        <v>303</v>
      </c>
      <c r="W3372" s="281">
        <v>-20</v>
      </c>
      <c r="X3372" s="281" t="s">
        <v>1574</v>
      </c>
      <c r="AA3372" s="281">
        <v>-10</v>
      </c>
      <c r="AB3372" s="281" t="s">
        <v>1574</v>
      </c>
      <c r="AE3372" s="281" t="s">
        <v>5236</v>
      </c>
      <c r="AF3372" s="281" t="s">
        <v>266</v>
      </c>
      <c r="AG3372" s="281" t="s">
        <v>9862</v>
      </c>
      <c r="AI3372" s="281" t="s">
        <v>9863</v>
      </c>
      <c r="AJ3372" s="281" t="s">
        <v>11686</v>
      </c>
      <c r="AN3372" s="303">
        <v>44012</v>
      </c>
      <c r="AP3372" s="284">
        <f t="shared" si="475"/>
        <v>3365</v>
      </c>
      <c r="AQ3372" s="284" t="str">
        <f t="shared" si="476"/>
        <v>吉田和馬1</v>
      </c>
      <c r="AR3372" s="284" t="str">
        <f t="shared" si="477"/>
        <v>よしだかずま1</v>
      </c>
      <c r="AS3372" s="284">
        <f t="shared" si="478"/>
        <v>1700451</v>
      </c>
      <c r="AT3372" s="284" t="str">
        <f t="shared" si="471"/>
        <v>吉田和馬</v>
      </c>
      <c r="AU3372" s="284">
        <f>IF(AT3372="","",COUNTIF(AT$8:AT3372,AT3372))</f>
        <v>1</v>
      </c>
      <c r="AV3372" s="284" t="str">
        <f t="shared" si="472"/>
        <v>よしだかずま</v>
      </c>
      <c r="AW3372" s="284">
        <f>IF(AV3372="","",COUNTIF(AV$8:AV3372,AV3372))</f>
        <v>1</v>
      </c>
      <c r="AX3372" s="284" t="str">
        <f t="shared" si="470"/>
        <v/>
      </c>
      <c r="AY3372" s="284" t="str">
        <f t="shared" si="473"/>
        <v/>
      </c>
      <c r="AZ3372" s="284" t="str">
        <f t="shared" si="474"/>
        <v/>
      </c>
    </row>
    <row r="3373" spans="1:52" ht="18" customHeight="1">
      <c r="A3373" s="281">
        <v>1699396</v>
      </c>
      <c r="B3373" s="281" t="s">
        <v>304</v>
      </c>
      <c r="C3373" s="281" t="s">
        <v>6821</v>
      </c>
      <c r="D3373" s="281" t="s">
        <v>306</v>
      </c>
      <c r="E3373" s="281" t="s">
        <v>7683</v>
      </c>
      <c r="F3373" s="281">
        <v>2</v>
      </c>
      <c r="G3373" s="281" t="s">
        <v>282</v>
      </c>
      <c r="H3373" s="303">
        <v>38389</v>
      </c>
      <c r="I3373" s="281">
        <v>24</v>
      </c>
      <c r="J3373" s="281" t="s">
        <v>260</v>
      </c>
      <c r="K3373" s="281">
        <v>278</v>
      </c>
      <c r="L3373" s="281" t="s">
        <v>445</v>
      </c>
      <c r="M3373" s="281">
        <v>2097</v>
      </c>
      <c r="N3373" s="281" t="s">
        <v>8166</v>
      </c>
      <c r="O3373" s="281">
        <v>2</v>
      </c>
      <c r="P3373" s="281" t="s">
        <v>303</v>
      </c>
      <c r="W3373" s="281">
        <v>-20</v>
      </c>
      <c r="X3373" s="281" t="s">
        <v>1574</v>
      </c>
      <c r="AA3373" s="281">
        <v>-10</v>
      </c>
      <c r="AB3373" s="281" t="s">
        <v>1574</v>
      </c>
      <c r="AE3373" s="281" t="s">
        <v>5278</v>
      </c>
      <c r="AF3373" s="281" t="s">
        <v>266</v>
      </c>
      <c r="AG3373" s="281" t="s">
        <v>8167</v>
      </c>
      <c r="AH3373" s="281" t="s">
        <v>8168</v>
      </c>
      <c r="AI3373" s="281" t="s">
        <v>8169</v>
      </c>
      <c r="AJ3373" s="281" t="s">
        <v>11638</v>
      </c>
      <c r="AN3373" s="303">
        <v>44011</v>
      </c>
      <c r="AP3373" s="284">
        <f t="shared" si="475"/>
        <v>3366</v>
      </c>
      <c r="AQ3373" s="284" t="str">
        <f t="shared" si="476"/>
        <v>今井結菜1</v>
      </c>
      <c r="AR3373" s="284" t="str">
        <f t="shared" si="477"/>
        <v>いまいゆいな1</v>
      </c>
      <c r="AS3373" s="284">
        <f t="shared" si="478"/>
        <v>1699396</v>
      </c>
      <c r="AT3373" s="284" t="str">
        <f t="shared" si="471"/>
        <v>今井結菜</v>
      </c>
      <c r="AU3373" s="284">
        <f>IF(AT3373="","",COUNTIF(AT$8:AT3373,AT3373))</f>
        <v>1</v>
      </c>
      <c r="AV3373" s="284" t="str">
        <f t="shared" si="472"/>
        <v>いまいゆいな</v>
      </c>
      <c r="AW3373" s="284">
        <f>IF(AV3373="","",COUNTIF(AV$8:AV3373,AV3373))</f>
        <v>1</v>
      </c>
      <c r="AX3373" s="284" t="str">
        <f t="shared" si="470"/>
        <v/>
      </c>
      <c r="AY3373" s="284" t="str">
        <f t="shared" si="473"/>
        <v/>
      </c>
      <c r="AZ3373" s="284" t="str">
        <f t="shared" si="474"/>
        <v/>
      </c>
    </row>
    <row r="3374" spans="1:52" ht="18" customHeight="1">
      <c r="A3374" s="281">
        <v>1699748</v>
      </c>
      <c r="B3374" s="281" t="s">
        <v>9983</v>
      </c>
      <c r="C3374" s="281" t="s">
        <v>5130</v>
      </c>
      <c r="D3374" s="281" t="s">
        <v>8449</v>
      </c>
      <c r="E3374" s="281" t="s">
        <v>5132</v>
      </c>
      <c r="F3374" s="281">
        <v>1</v>
      </c>
      <c r="G3374" s="281" t="s">
        <v>259</v>
      </c>
      <c r="H3374" s="303">
        <v>38389</v>
      </c>
      <c r="I3374" s="281">
        <v>24</v>
      </c>
      <c r="J3374" s="281" t="s">
        <v>260</v>
      </c>
      <c r="K3374" s="281">
        <v>280</v>
      </c>
      <c r="L3374" s="281" t="s">
        <v>334</v>
      </c>
      <c r="M3374" s="281">
        <v>5006</v>
      </c>
      <c r="N3374" s="281" t="s">
        <v>5808</v>
      </c>
      <c r="O3374" s="281">
        <v>2</v>
      </c>
      <c r="P3374" s="281" t="s">
        <v>303</v>
      </c>
      <c r="W3374" s="281">
        <v>-20</v>
      </c>
      <c r="X3374" s="281" t="s">
        <v>1574</v>
      </c>
      <c r="AA3374" s="281">
        <v>-10</v>
      </c>
      <c r="AB3374" s="281" t="s">
        <v>1574</v>
      </c>
      <c r="AE3374" s="281" t="s">
        <v>1142</v>
      </c>
      <c r="AF3374" s="281" t="s">
        <v>266</v>
      </c>
      <c r="AG3374" s="281" t="s">
        <v>5809</v>
      </c>
      <c r="AI3374" s="281" t="s">
        <v>5810</v>
      </c>
      <c r="AJ3374" s="281" t="s">
        <v>11502</v>
      </c>
      <c r="AN3374" s="303">
        <v>44011</v>
      </c>
      <c r="AP3374" s="284">
        <f t="shared" si="475"/>
        <v>3367</v>
      </c>
      <c r="AQ3374" s="284" t="str">
        <f t="shared" si="476"/>
        <v>鳴澤陸1</v>
      </c>
      <c r="AR3374" s="284" t="str">
        <f t="shared" si="477"/>
        <v>なるさわりく1</v>
      </c>
      <c r="AS3374" s="284">
        <f t="shared" si="478"/>
        <v>1699748</v>
      </c>
      <c r="AT3374" s="284" t="str">
        <f t="shared" si="471"/>
        <v>鳴澤陸</v>
      </c>
      <c r="AU3374" s="284">
        <f>IF(AT3374="","",COUNTIF(AT$8:AT3374,AT3374))</f>
        <v>1</v>
      </c>
      <c r="AV3374" s="284" t="str">
        <f t="shared" si="472"/>
        <v>なるさわりく</v>
      </c>
      <c r="AW3374" s="284">
        <f>IF(AV3374="","",COUNTIF(AV$8:AV3374,AV3374))</f>
        <v>1</v>
      </c>
      <c r="AX3374" s="284" t="str">
        <f t="shared" si="470"/>
        <v/>
      </c>
      <c r="AY3374" s="284" t="str">
        <f t="shared" si="473"/>
        <v/>
      </c>
      <c r="AZ3374" s="284" t="str">
        <f t="shared" si="474"/>
        <v/>
      </c>
    </row>
    <row r="3375" spans="1:52" ht="18" customHeight="1">
      <c r="A3375" s="281">
        <v>1699691</v>
      </c>
      <c r="B3375" s="281" t="s">
        <v>906</v>
      </c>
      <c r="C3375" s="281" t="s">
        <v>9984</v>
      </c>
      <c r="D3375" s="281" t="s">
        <v>908</v>
      </c>
      <c r="E3375" s="281" t="s">
        <v>5787</v>
      </c>
      <c r="F3375" s="281">
        <v>2</v>
      </c>
      <c r="G3375" s="281" t="s">
        <v>282</v>
      </c>
      <c r="H3375" s="303">
        <v>38392</v>
      </c>
      <c r="I3375" s="281">
        <v>24</v>
      </c>
      <c r="J3375" s="281" t="s">
        <v>260</v>
      </c>
      <c r="K3375" s="281">
        <v>280</v>
      </c>
      <c r="L3375" s="281" t="s">
        <v>334</v>
      </c>
      <c r="M3375" s="281">
        <v>2112</v>
      </c>
      <c r="N3375" s="281" t="s">
        <v>7692</v>
      </c>
      <c r="O3375" s="281">
        <v>2</v>
      </c>
      <c r="P3375" s="281" t="s">
        <v>303</v>
      </c>
      <c r="Q3375" s="281">
        <v>0</v>
      </c>
      <c r="S3375" s="281">
        <v>0</v>
      </c>
      <c r="W3375" s="281">
        <v>-20</v>
      </c>
      <c r="X3375" s="281" t="s">
        <v>1574</v>
      </c>
      <c r="AA3375" s="281">
        <v>-10</v>
      </c>
      <c r="AB3375" s="281" t="s">
        <v>1574</v>
      </c>
      <c r="AE3375" s="281" t="s">
        <v>7693</v>
      </c>
      <c r="AF3375" s="281" t="s">
        <v>266</v>
      </c>
      <c r="AG3375" s="281" t="s">
        <v>9831</v>
      </c>
      <c r="AI3375" s="281" t="s">
        <v>7695</v>
      </c>
      <c r="AJ3375" s="281" t="s">
        <v>11618</v>
      </c>
      <c r="AN3375" s="303">
        <v>44011</v>
      </c>
      <c r="AP3375" s="284">
        <f t="shared" si="475"/>
        <v>3368</v>
      </c>
      <c r="AQ3375" s="284" t="str">
        <f t="shared" si="476"/>
        <v>原田結紀乃1</v>
      </c>
      <c r="AR3375" s="284" t="str">
        <f t="shared" si="477"/>
        <v>はらだゆきの1</v>
      </c>
      <c r="AS3375" s="284">
        <f t="shared" si="478"/>
        <v>1699691</v>
      </c>
      <c r="AT3375" s="284" t="str">
        <f t="shared" si="471"/>
        <v>原田結紀乃</v>
      </c>
      <c r="AU3375" s="284">
        <f>IF(AT3375="","",COUNTIF(AT$8:AT3375,AT3375))</f>
        <v>1</v>
      </c>
      <c r="AV3375" s="284" t="str">
        <f t="shared" si="472"/>
        <v>はらだゆきの</v>
      </c>
      <c r="AW3375" s="284">
        <f>IF(AV3375="","",COUNTIF(AV$8:AV3375,AV3375))</f>
        <v>1</v>
      </c>
      <c r="AX3375" s="284" t="str">
        <f t="shared" si="470"/>
        <v/>
      </c>
      <c r="AY3375" s="284" t="str">
        <f t="shared" si="473"/>
        <v/>
      </c>
      <c r="AZ3375" s="284" t="str">
        <f t="shared" si="474"/>
        <v/>
      </c>
    </row>
    <row r="3376" spans="1:52" ht="18" customHeight="1">
      <c r="A3376" s="281">
        <v>1702963</v>
      </c>
      <c r="B3376" s="281" t="s">
        <v>4231</v>
      </c>
      <c r="C3376" s="281" t="s">
        <v>9542</v>
      </c>
      <c r="D3376" s="281" t="s">
        <v>501</v>
      </c>
      <c r="E3376" s="281" t="s">
        <v>4798</v>
      </c>
      <c r="F3376" s="281">
        <v>1</v>
      </c>
      <c r="G3376" s="281" t="s">
        <v>259</v>
      </c>
      <c r="H3376" s="303">
        <v>38392</v>
      </c>
      <c r="I3376" s="281">
        <v>24</v>
      </c>
      <c r="J3376" s="281" t="s">
        <v>260</v>
      </c>
      <c r="K3376" s="281">
        <v>278</v>
      </c>
      <c r="L3376" s="281" t="s">
        <v>445</v>
      </c>
      <c r="M3376" s="281">
        <v>5118</v>
      </c>
      <c r="N3376" s="281" t="s">
        <v>9103</v>
      </c>
      <c r="O3376" s="281">
        <v>2</v>
      </c>
      <c r="P3376" s="281" t="s">
        <v>303</v>
      </c>
      <c r="W3376" s="281">
        <v>-20</v>
      </c>
      <c r="X3376" s="281" t="s">
        <v>1574</v>
      </c>
      <c r="AA3376" s="281">
        <v>-10</v>
      </c>
      <c r="AB3376" s="281" t="s">
        <v>1574</v>
      </c>
      <c r="AE3376" s="281" t="s">
        <v>9104</v>
      </c>
      <c r="AF3376" s="281" t="s">
        <v>266</v>
      </c>
      <c r="AG3376" s="281" t="s">
        <v>9105</v>
      </c>
      <c r="AI3376" s="281" t="s">
        <v>9106</v>
      </c>
      <c r="AJ3376" s="281" t="s">
        <v>11656</v>
      </c>
      <c r="AN3376" s="303">
        <v>44022</v>
      </c>
      <c r="AP3376" s="284">
        <f t="shared" si="475"/>
        <v>3369</v>
      </c>
      <c r="AQ3376" s="284" t="str">
        <f t="shared" si="476"/>
        <v>渡邉一喜1</v>
      </c>
      <c r="AR3376" s="284" t="str">
        <f t="shared" si="477"/>
        <v>わたなべかずき1</v>
      </c>
      <c r="AS3376" s="284">
        <f t="shared" si="478"/>
        <v>1702963</v>
      </c>
      <c r="AT3376" s="284" t="str">
        <f t="shared" si="471"/>
        <v>渡邉一喜</v>
      </c>
      <c r="AU3376" s="284">
        <f>IF(AT3376="","",COUNTIF(AT$8:AT3376,AT3376))</f>
        <v>1</v>
      </c>
      <c r="AV3376" s="284" t="str">
        <f t="shared" si="472"/>
        <v>わたなべかずき</v>
      </c>
      <c r="AW3376" s="284">
        <f>IF(AV3376="","",COUNTIF(AV$8:AV3376,AV3376))</f>
        <v>1</v>
      </c>
      <c r="AX3376" s="284" t="str">
        <f t="shared" si="470"/>
        <v/>
      </c>
      <c r="AY3376" s="284" t="str">
        <f t="shared" si="473"/>
        <v/>
      </c>
      <c r="AZ3376" s="284" t="str">
        <f t="shared" si="474"/>
        <v/>
      </c>
    </row>
    <row r="3377" spans="1:52" ht="18" customHeight="1">
      <c r="A3377" s="281">
        <v>1699751</v>
      </c>
      <c r="B3377" s="281" t="s">
        <v>2599</v>
      </c>
      <c r="C3377" s="281" t="s">
        <v>9985</v>
      </c>
      <c r="D3377" s="281" t="s">
        <v>2601</v>
      </c>
      <c r="E3377" s="281" t="s">
        <v>7421</v>
      </c>
      <c r="F3377" s="281">
        <v>1</v>
      </c>
      <c r="G3377" s="281" t="s">
        <v>259</v>
      </c>
      <c r="H3377" s="303">
        <v>38396</v>
      </c>
      <c r="I3377" s="281">
        <v>24</v>
      </c>
      <c r="J3377" s="281" t="s">
        <v>260</v>
      </c>
      <c r="K3377" s="281">
        <v>280</v>
      </c>
      <c r="L3377" s="281" t="s">
        <v>334</v>
      </c>
      <c r="M3377" s="281">
        <v>5006</v>
      </c>
      <c r="N3377" s="281" t="s">
        <v>5808</v>
      </c>
      <c r="O3377" s="281">
        <v>2</v>
      </c>
      <c r="P3377" s="281" t="s">
        <v>303</v>
      </c>
      <c r="W3377" s="281">
        <v>-20</v>
      </c>
      <c r="X3377" s="281" t="s">
        <v>1574</v>
      </c>
      <c r="AA3377" s="281">
        <v>-10</v>
      </c>
      <c r="AB3377" s="281" t="s">
        <v>1574</v>
      </c>
      <c r="AE3377" s="281" t="s">
        <v>1142</v>
      </c>
      <c r="AF3377" s="281" t="s">
        <v>266</v>
      </c>
      <c r="AG3377" s="281" t="s">
        <v>5809</v>
      </c>
      <c r="AI3377" s="281" t="s">
        <v>5810</v>
      </c>
      <c r="AJ3377" s="281" t="s">
        <v>11502</v>
      </c>
      <c r="AN3377" s="303">
        <v>44011</v>
      </c>
      <c r="AP3377" s="284">
        <f t="shared" si="475"/>
        <v>3370</v>
      </c>
      <c r="AQ3377" s="284" t="str">
        <f t="shared" si="476"/>
        <v>菅沼圭亮1</v>
      </c>
      <c r="AR3377" s="284" t="str">
        <f t="shared" si="477"/>
        <v>すがぬまけいすけ1</v>
      </c>
      <c r="AS3377" s="284">
        <f t="shared" si="478"/>
        <v>1699751</v>
      </c>
      <c r="AT3377" s="284" t="str">
        <f t="shared" si="471"/>
        <v>菅沼圭亮</v>
      </c>
      <c r="AU3377" s="284">
        <f>IF(AT3377="","",COUNTIF(AT$8:AT3377,AT3377))</f>
        <v>1</v>
      </c>
      <c r="AV3377" s="284" t="str">
        <f t="shared" si="472"/>
        <v>すがぬまけいすけ</v>
      </c>
      <c r="AW3377" s="284">
        <f>IF(AV3377="","",COUNTIF(AV$8:AV3377,AV3377))</f>
        <v>1</v>
      </c>
      <c r="AX3377" s="284" t="str">
        <f t="shared" si="470"/>
        <v/>
      </c>
      <c r="AY3377" s="284" t="str">
        <f t="shared" si="473"/>
        <v/>
      </c>
      <c r="AZ3377" s="284" t="str">
        <f t="shared" si="474"/>
        <v/>
      </c>
    </row>
    <row r="3378" spans="1:52" ht="18" customHeight="1">
      <c r="A3378" s="281">
        <v>1717168</v>
      </c>
      <c r="B3378" s="281" t="s">
        <v>628</v>
      </c>
      <c r="C3378" s="281" t="s">
        <v>8179</v>
      </c>
      <c r="D3378" s="281" t="s">
        <v>630</v>
      </c>
      <c r="E3378" s="281" t="s">
        <v>5513</v>
      </c>
      <c r="F3378" s="281">
        <v>1</v>
      </c>
      <c r="G3378" s="281" t="s">
        <v>259</v>
      </c>
      <c r="H3378" s="303">
        <v>38396</v>
      </c>
      <c r="I3378" s="281">
        <v>24</v>
      </c>
      <c r="J3378" s="281" t="s">
        <v>260</v>
      </c>
      <c r="K3378" s="281">
        <v>280</v>
      </c>
      <c r="L3378" s="281" t="s">
        <v>334</v>
      </c>
      <c r="M3378" s="281">
        <v>2112</v>
      </c>
      <c r="N3378" s="281" t="s">
        <v>7692</v>
      </c>
      <c r="O3378" s="281">
        <v>2</v>
      </c>
      <c r="P3378" s="281" t="s">
        <v>303</v>
      </c>
      <c r="Q3378" s="281">
        <v>0</v>
      </c>
      <c r="S3378" s="281">
        <v>0</v>
      </c>
      <c r="W3378" s="281">
        <v>-20</v>
      </c>
      <c r="X3378" s="281" t="s">
        <v>1574</v>
      </c>
      <c r="AA3378" s="281">
        <v>-10</v>
      </c>
      <c r="AB3378" s="281" t="s">
        <v>1574</v>
      </c>
      <c r="AE3378" s="281" t="s">
        <v>7693</v>
      </c>
      <c r="AF3378" s="281" t="s">
        <v>266</v>
      </c>
      <c r="AG3378" s="281" t="s">
        <v>9831</v>
      </c>
      <c r="AI3378" s="281" t="s">
        <v>7695</v>
      </c>
      <c r="AJ3378" s="281" t="s">
        <v>11618</v>
      </c>
      <c r="AN3378" s="303">
        <v>44118</v>
      </c>
      <c r="AP3378" s="284">
        <f t="shared" si="475"/>
        <v>3371</v>
      </c>
      <c r="AQ3378" s="284" t="str">
        <f t="shared" si="476"/>
        <v>中村光希1</v>
      </c>
      <c r="AR3378" s="284" t="str">
        <f t="shared" si="477"/>
        <v>なかむらみつき1</v>
      </c>
      <c r="AS3378" s="284">
        <f t="shared" si="478"/>
        <v>1717168</v>
      </c>
      <c r="AT3378" s="284" t="str">
        <f t="shared" si="471"/>
        <v>中村光希</v>
      </c>
      <c r="AU3378" s="284">
        <f>IF(AT3378="","",COUNTIF(AT$8:AT3378,AT3378))</f>
        <v>1</v>
      </c>
      <c r="AV3378" s="284" t="str">
        <f t="shared" si="472"/>
        <v>なかむらみつき</v>
      </c>
      <c r="AW3378" s="284">
        <f>IF(AV3378="","",COUNTIF(AV$8:AV3378,AV3378))</f>
        <v>1</v>
      </c>
      <c r="AX3378" s="284" t="str">
        <f t="shared" si="470"/>
        <v/>
      </c>
      <c r="AY3378" s="284" t="str">
        <f t="shared" si="473"/>
        <v/>
      </c>
      <c r="AZ3378" s="284" t="str">
        <f t="shared" si="474"/>
        <v/>
      </c>
    </row>
    <row r="3379" spans="1:52" ht="18" customHeight="1">
      <c r="A3379" s="281">
        <v>1699463</v>
      </c>
      <c r="B3379" s="281" t="s">
        <v>421</v>
      </c>
      <c r="C3379" s="281" t="s">
        <v>6018</v>
      </c>
      <c r="D3379" s="281" t="s">
        <v>423</v>
      </c>
      <c r="E3379" s="281" t="s">
        <v>5365</v>
      </c>
      <c r="F3379" s="281">
        <v>2</v>
      </c>
      <c r="G3379" s="281" t="s">
        <v>282</v>
      </c>
      <c r="H3379" s="303">
        <v>38398</v>
      </c>
      <c r="I3379" s="281">
        <v>24</v>
      </c>
      <c r="J3379" s="281" t="s">
        <v>260</v>
      </c>
      <c r="K3379" s="281">
        <v>278</v>
      </c>
      <c r="L3379" s="281" t="s">
        <v>445</v>
      </c>
      <c r="M3379" s="281">
        <v>2096</v>
      </c>
      <c r="N3379" s="281" t="s">
        <v>5746</v>
      </c>
      <c r="O3379" s="281">
        <v>2</v>
      </c>
      <c r="P3379" s="281" t="s">
        <v>303</v>
      </c>
      <c r="W3379" s="281">
        <v>-20</v>
      </c>
      <c r="X3379" s="281" t="s">
        <v>1574</v>
      </c>
      <c r="AA3379" s="281">
        <v>-10</v>
      </c>
      <c r="AB3379" s="281" t="s">
        <v>1574</v>
      </c>
      <c r="AE3379" s="281" t="s">
        <v>5747</v>
      </c>
      <c r="AF3379" s="281" t="s">
        <v>266</v>
      </c>
      <c r="AG3379" s="281" t="s">
        <v>5748</v>
      </c>
      <c r="AI3379" s="281" t="s">
        <v>5749</v>
      </c>
      <c r="AJ3379" s="281" t="s">
        <v>11497</v>
      </c>
      <c r="AN3379" s="303">
        <v>44011</v>
      </c>
      <c r="AP3379" s="284">
        <f t="shared" si="475"/>
        <v>3372</v>
      </c>
      <c r="AQ3379" s="284" t="str">
        <f t="shared" si="476"/>
        <v>小林陽菜1</v>
      </c>
      <c r="AR3379" s="284" t="str">
        <f t="shared" si="477"/>
        <v>こばやしはるな2</v>
      </c>
      <c r="AS3379" s="284">
        <f t="shared" si="478"/>
        <v>1699463</v>
      </c>
      <c r="AT3379" s="284" t="str">
        <f t="shared" si="471"/>
        <v>小林陽菜</v>
      </c>
      <c r="AU3379" s="284">
        <f>IF(AT3379="","",COUNTIF(AT$8:AT3379,AT3379))</f>
        <v>1</v>
      </c>
      <c r="AV3379" s="284" t="str">
        <f t="shared" si="472"/>
        <v>こばやしはるな</v>
      </c>
      <c r="AW3379" s="284">
        <f>IF(AV3379="","",COUNTIF(AV$8:AV3379,AV3379))</f>
        <v>2</v>
      </c>
      <c r="AX3379" s="284" t="str">
        <f t="shared" si="470"/>
        <v/>
      </c>
      <c r="AY3379" s="284" t="str">
        <f t="shared" si="473"/>
        <v/>
      </c>
      <c r="AZ3379" s="284" t="str">
        <f t="shared" si="474"/>
        <v/>
      </c>
    </row>
    <row r="3380" spans="1:52" ht="18" customHeight="1">
      <c r="A3380" s="281">
        <v>1703077</v>
      </c>
      <c r="B3380" s="281" t="s">
        <v>7863</v>
      </c>
      <c r="C3380" s="281" t="s">
        <v>1957</v>
      </c>
      <c r="D3380" s="281" t="s">
        <v>7865</v>
      </c>
      <c r="E3380" s="281" t="s">
        <v>6384</v>
      </c>
      <c r="F3380" s="281">
        <v>2</v>
      </c>
      <c r="G3380" s="281" t="s">
        <v>282</v>
      </c>
      <c r="H3380" s="303">
        <v>38399</v>
      </c>
      <c r="I3380" s="281">
        <v>24</v>
      </c>
      <c r="J3380" s="281" t="s">
        <v>260</v>
      </c>
      <c r="K3380" s="281">
        <v>276</v>
      </c>
      <c r="L3380" s="281" t="s">
        <v>742</v>
      </c>
      <c r="M3380" s="281">
        <v>4572</v>
      </c>
      <c r="N3380" s="281" t="s">
        <v>5917</v>
      </c>
      <c r="O3380" s="281">
        <v>2</v>
      </c>
      <c r="P3380" s="281" t="s">
        <v>303</v>
      </c>
      <c r="W3380" s="281">
        <v>-20</v>
      </c>
      <c r="X3380" s="281" t="s">
        <v>1574</v>
      </c>
      <c r="AA3380" s="281">
        <v>-10</v>
      </c>
      <c r="AB3380" s="281" t="s">
        <v>1574</v>
      </c>
      <c r="AE3380" s="281" t="s">
        <v>2880</v>
      </c>
      <c r="AF3380" s="281" t="s">
        <v>266</v>
      </c>
      <c r="AG3380" s="281" t="s">
        <v>5918</v>
      </c>
      <c r="AI3380" s="281" t="s">
        <v>5919</v>
      </c>
      <c r="AN3380" s="303">
        <v>44023</v>
      </c>
      <c r="AP3380" s="284">
        <f t="shared" si="475"/>
        <v>3373</v>
      </c>
      <c r="AQ3380" s="284" t="str">
        <f t="shared" si="476"/>
        <v>藤本瑞穂1</v>
      </c>
      <c r="AR3380" s="284" t="str">
        <f t="shared" si="477"/>
        <v>ふじもとみずほ1</v>
      </c>
      <c r="AS3380" s="284">
        <f t="shared" si="478"/>
        <v>1703077</v>
      </c>
      <c r="AT3380" s="284" t="str">
        <f t="shared" si="471"/>
        <v>藤本瑞穂</v>
      </c>
      <c r="AU3380" s="284">
        <f>IF(AT3380="","",COUNTIF(AT$8:AT3380,AT3380))</f>
        <v>1</v>
      </c>
      <c r="AV3380" s="284" t="str">
        <f t="shared" si="472"/>
        <v>ふじもとみずほ</v>
      </c>
      <c r="AW3380" s="284">
        <f>IF(AV3380="","",COUNTIF(AV$8:AV3380,AV3380))</f>
        <v>1</v>
      </c>
      <c r="AX3380" s="284" t="str">
        <f t="shared" si="470"/>
        <v/>
      </c>
      <c r="AY3380" s="284" t="str">
        <f t="shared" si="473"/>
        <v/>
      </c>
      <c r="AZ3380" s="284" t="str">
        <f t="shared" si="474"/>
        <v/>
      </c>
    </row>
    <row r="3381" spans="1:52" ht="18" customHeight="1">
      <c r="A3381" s="281">
        <v>1722421</v>
      </c>
      <c r="B3381" s="281" t="s">
        <v>2489</v>
      </c>
      <c r="C3381" s="281" t="s">
        <v>9986</v>
      </c>
      <c r="D3381" s="281" t="s">
        <v>2491</v>
      </c>
      <c r="E3381" s="281" t="s">
        <v>4267</v>
      </c>
      <c r="F3381" s="281">
        <v>1</v>
      </c>
      <c r="G3381" s="281" t="s">
        <v>259</v>
      </c>
      <c r="H3381" s="303">
        <v>38399</v>
      </c>
      <c r="I3381" s="281">
        <v>24</v>
      </c>
      <c r="J3381" s="281" t="s">
        <v>260</v>
      </c>
      <c r="K3381" s="281">
        <v>274</v>
      </c>
      <c r="L3381" s="281" t="s">
        <v>317</v>
      </c>
      <c r="M3381" s="281">
        <v>2073</v>
      </c>
      <c r="N3381" s="281" t="s">
        <v>8115</v>
      </c>
      <c r="O3381" s="281">
        <v>2</v>
      </c>
      <c r="P3381" s="281" t="s">
        <v>303</v>
      </c>
      <c r="Q3381" s="281">
        <v>0</v>
      </c>
      <c r="S3381" s="281">
        <v>0</v>
      </c>
      <c r="W3381" s="281">
        <v>-20</v>
      </c>
      <c r="X3381" s="281" t="s">
        <v>1574</v>
      </c>
      <c r="AA3381" s="281">
        <v>-10</v>
      </c>
      <c r="AB3381" s="281" t="s">
        <v>1574</v>
      </c>
      <c r="AE3381" s="281" t="s">
        <v>1371</v>
      </c>
      <c r="AF3381" s="281" t="s">
        <v>266</v>
      </c>
      <c r="AG3381" s="281" t="s">
        <v>8116</v>
      </c>
      <c r="AI3381" s="281" t="s">
        <v>8117</v>
      </c>
      <c r="AN3381" s="303">
        <v>44306</v>
      </c>
      <c r="AP3381" s="284">
        <f t="shared" si="475"/>
        <v>3374</v>
      </c>
      <c r="AQ3381" s="284" t="str">
        <f t="shared" si="476"/>
        <v>遠藤馳宗1</v>
      </c>
      <c r="AR3381" s="284" t="str">
        <f t="shared" si="477"/>
        <v>えんどうとしむね1</v>
      </c>
      <c r="AS3381" s="284">
        <f t="shared" si="478"/>
        <v>1722421</v>
      </c>
      <c r="AT3381" s="284" t="str">
        <f t="shared" si="471"/>
        <v>遠藤馳宗</v>
      </c>
      <c r="AU3381" s="284">
        <f>IF(AT3381="","",COUNTIF(AT$8:AT3381,AT3381))</f>
        <v>1</v>
      </c>
      <c r="AV3381" s="284" t="str">
        <f t="shared" si="472"/>
        <v>えんどうとしむね</v>
      </c>
      <c r="AW3381" s="284">
        <f>IF(AV3381="","",COUNTIF(AV$8:AV3381,AV3381))</f>
        <v>1</v>
      </c>
      <c r="AX3381" s="284" t="str">
        <f t="shared" si="470"/>
        <v/>
      </c>
      <c r="AY3381" s="284" t="str">
        <f t="shared" si="473"/>
        <v/>
      </c>
      <c r="AZ3381" s="284" t="str">
        <f t="shared" si="474"/>
        <v/>
      </c>
    </row>
    <row r="3382" spans="1:52" ht="18" customHeight="1">
      <c r="A3382" s="281">
        <v>1702962</v>
      </c>
      <c r="B3382" s="281" t="s">
        <v>9987</v>
      </c>
      <c r="C3382" s="281" t="s">
        <v>9988</v>
      </c>
      <c r="D3382" s="281" t="s">
        <v>2799</v>
      </c>
      <c r="E3382" s="281" t="s">
        <v>5530</v>
      </c>
      <c r="F3382" s="281">
        <v>1</v>
      </c>
      <c r="G3382" s="281" t="s">
        <v>259</v>
      </c>
      <c r="H3382" s="303">
        <v>38401</v>
      </c>
      <c r="I3382" s="281">
        <v>24</v>
      </c>
      <c r="J3382" s="281" t="s">
        <v>260</v>
      </c>
      <c r="K3382" s="281">
        <v>278</v>
      </c>
      <c r="L3382" s="281" t="s">
        <v>445</v>
      </c>
      <c r="M3382" s="281">
        <v>5118</v>
      </c>
      <c r="N3382" s="281" t="s">
        <v>9103</v>
      </c>
      <c r="O3382" s="281">
        <v>2</v>
      </c>
      <c r="P3382" s="281" t="s">
        <v>303</v>
      </c>
      <c r="W3382" s="281">
        <v>-20</v>
      </c>
      <c r="X3382" s="281" t="s">
        <v>1574</v>
      </c>
      <c r="AA3382" s="281">
        <v>-10</v>
      </c>
      <c r="AB3382" s="281" t="s">
        <v>1574</v>
      </c>
      <c r="AE3382" s="281" t="s">
        <v>9104</v>
      </c>
      <c r="AF3382" s="281" t="s">
        <v>266</v>
      </c>
      <c r="AG3382" s="281" t="s">
        <v>9105</v>
      </c>
      <c r="AI3382" s="281" t="s">
        <v>9106</v>
      </c>
      <c r="AJ3382" s="281" t="s">
        <v>11656</v>
      </c>
      <c r="AN3382" s="303">
        <v>44022</v>
      </c>
      <c r="AP3382" s="284">
        <f t="shared" si="475"/>
        <v>3375</v>
      </c>
      <c r="AQ3382" s="284" t="str">
        <f t="shared" si="476"/>
        <v>森元瑠衣1</v>
      </c>
      <c r="AR3382" s="284" t="str">
        <f t="shared" si="477"/>
        <v>もりもとるい1</v>
      </c>
      <c r="AS3382" s="284">
        <f t="shared" si="478"/>
        <v>1702962</v>
      </c>
      <c r="AT3382" s="284" t="str">
        <f t="shared" si="471"/>
        <v>森元瑠衣</v>
      </c>
      <c r="AU3382" s="284">
        <f>IF(AT3382="","",COUNTIF(AT$8:AT3382,AT3382))</f>
        <v>1</v>
      </c>
      <c r="AV3382" s="284" t="str">
        <f t="shared" si="472"/>
        <v>もりもとるい</v>
      </c>
      <c r="AW3382" s="284">
        <f>IF(AV3382="","",COUNTIF(AV$8:AV3382,AV3382))</f>
        <v>1</v>
      </c>
      <c r="AX3382" s="284" t="str">
        <f t="shared" si="470"/>
        <v/>
      </c>
      <c r="AY3382" s="284" t="str">
        <f t="shared" si="473"/>
        <v/>
      </c>
      <c r="AZ3382" s="284" t="str">
        <f t="shared" si="474"/>
        <v/>
      </c>
    </row>
    <row r="3383" spans="1:52" ht="18" customHeight="1">
      <c r="A3383" s="281">
        <v>1700376</v>
      </c>
      <c r="B3383" s="281" t="s">
        <v>2457</v>
      </c>
      <c r="C3383" s="281" t="s">
        <v>6114</v>
      </c>
      <c r="D3383" s="281" t="s">
        <v>2459</v>
      </c>
      <c r="E3383" s="281" t="s">
        <v>4259</v>
      </c>
      <c r="F3383" s="281">
        <v>2</v>
      </c>
      <c r="G3383" s="281" t="s">
        <v>282</v>
      </c>
      <c r="H3383" s="303">
        <v>38406</v>
      </c>
      <c r="I3383" s="281">
        <v>24</v>
      </c>
      <c r="J3383" s="281" t="s">
        <v>260</v>
      </c>
      <c r="K3383" s="281">
        <v>275</v>
      </c>
      <c r="L3383" s="281" t="s">
        <v>273</v>
      </c>
      <c r="M3383" s="281">
        <v>2077</v>
      </c>
      <c r="N3383" s="281" t="s">
        <v>7476</v>
      </c>
      <c r="O3383" s="281">
        <v>2</v>
      </c>
      <c r="P3383" s="281" t="s">
        <v>303</v>
      </c>
      <c r="W3383" s="281">
        <v>-20</v>
      </c>
      <c r="X3383" s="281" t="s">
        <v>1574</v>
      </c>
      <c r="AA3383" s="281">
        <v>-10</v>
      </c>
      <c r="AB3383" s="281" t="s">
        <v>1574</v>
      </c>
      <c r="AN3383" s="303">
        <v>44012</v>
      </c>
      <c r="AP3383" s="284">
        <f t="shared" si="475"/>
        <v>3376</v>
      </c>
      <c r="AQ3383" s="284" t="str">
        <f t="shared" si="476"/>
        <v>小島優希1</v>
      </c>
      <c r="AR3383" s="284" t="str">
        <f t="shared" si="477"/>
        <v>こじまゆき1</v>
      </c>
      <c r="AS3383" s="284">
        <f t="shared" si="478"/>
        <v>1700376</v>
      </c>
      <c r="AT3383" s="284" t="str">
        <f t="shared" si="471"/>
        <v>小島優希</v>
      </c>
      <c r="AU3383" s="284">
        <f>IF(AT3383="","",COUNTIF(AT$8:AT3383,AT3383))</f>
        <v>1</v>
      </c>
      <c r="AV3383" s="284" t="str">
        <f t="shared" si="472"/>
        <v>こじまゆき</v>
      </c>
      <c r="AW3383" s="284">
        <f>IF(AV3383="","",COUNTIF(AV$8:AV3383,AV3383))</f>
        <v>1</v>
      </c>
      <c r="AX3383" s="284" t="str">
        <f t="shared" si="470"/>
        <v/>
      </c>
      <c r="AY3383" s="284" t="str">
        <f t="shared" si="473"/>
        <v/>
      </c>
      <c r="AZ3383" s="284" t="str">
        <f t="shared" si="474"/>
        <v/>
      </c>
    </row>
    <row r="3384" spans="1:52" ht="18" customHeight="1">
      <c r="A3384" s="281">
        <v>1699702</v>
      </c>
      <c r="B3384" s="281" t="s">
        <v>5623</v>
      </c>
      <c r="C3384" s="281" t="s">
        <v>9989</v>
      </c>
      <c r="D3384" s="281" t="s">
        <v>9990</v>
      </c>
      <c r="E3384" s="281" t="s">
        <v>1639</v>
      </c>
      <c r="F3384" s="281">
        <v>1</v>
      </c>
      <c r="G3384" s="281" t="s">
        <v>259</v>
      </c>
      <c r="H3384" s="303">
        <v>38417</v>
      </c>
      <c r="I3384" s="281">
        <v>24</v>
      </c>
      <c r="J3384" s="281" t="s">
        <v>260</v>
      </c>
      <c r="K3384" s="281">
        <v>280</v>
      </c>
      <c r="L3384" s="281" t="s">
        <v>334</v>
      </c>
      <c r="M3384" s="281">
        <v>2114</v>
      </c>
      <c r="N3384" s="281" t="s">
        <v>352</v>
      </c>
      <c r="O3384" s="281">
        <v>2</v>
      </c>
      <c r="P3384" s="281" t="s">
        <v>303</v>
      </c>
      <c r="Q3384" s="281">
        <v>0</v>
      </c>
      <c r="S3384" s="281">
        <v>0</v>
      </c>
      <c r="W3384" s="281">
        <v>-20</v>
      </c>
      <c r="X3384" s="281" t="s">
        <v>1574</v>
      </c>
      <c r="AA3384" s="281">
        <v>-10</v>
      </c>
      <c r="AB3384" s="281" t="s">
        <v>1574</v>
      </c>
      <c r="AE3384" s="281" t="s">
        <v>456</v>
      </c>
      <c r="AF3384" s="281" t="s">
        <v>266</v>
      </c>
      <c r="AG3384" s="281" t="s">
        <v>5633</v>
      </c>
      <c r="AI3384" s="281" t="s">
        <v>5634</v>
      </c>
      <c r="AJ3384" s="281" t="s">
        <v>11487</v>
      </c>
      <c r="AN3384" s="303">
        <v>44011</v>
      </c>
      <c r="AP3384" s="284">
        <f t="shared" si="475"/>
        <v>3377</v>
      </c>
      <c r="AQ3384" s="284" t="str">
        <f t="shared" si="476"/>
        <v>渡部裕一1</v>
      </c>
      <c r="AR3384" s="284" t="str">
        <f t="shared" si="477"/>
        <v>わたべ　ゆういち1</v>
      </c>
      <c r="AS3384" s="284">
        <f t="shared" si="478"/>
        <v>1699702</v>
      </c>
      <c r="AT3384" s="284" t="str">
        <f t="shared" si="471"/>
        <v>渡部裕一</v>
      </c>
      <c r="AU3384" s="284">
        <f>IF(AT3384="","",COUNTIF(AT$8:AT3384,AT3384))</f>
        <v>1</v>
      </c>
      <c r="AV3384" s="284" t="str">
        <f t="shared" si="472"/>
        <v>わたべ　ゆういち</v>
      </c>
      <c r="AW3384" s="284">
        <f>IF(AV3384="","",COUNTIF(AV$8:AV3384,AV3384))</f>
        <v>1</v>
      </c>
      <c r="AX3384" s="284" t="str">
        <f t="shared" si="470"/>
        <v/>
      </c>
      <c r="AY3384" s="284" t="str">
        <f t="shared" si="473"/>
        <v/>
      </c>
      <c r="AZ3384" s="284" t="str">
        <f t="shared" si="474"/>
        <v/>
      </c>
    </row>
    <row r="3385" spans="1:52" ht="18" customHeight="1">
      <c r="A3385" s="281">
        <v>1699399</v>
      </c>
      <c r="B3385" s="281" t="s">
        <v>852</v>
      </c>
      <c r="C3385" s="281" t="s">
        <v>9991</v>
      </c>
      <c r="D3385" s="281" t="s">
        <v>854</v>
      </c>
      <c r="E3385" s="281" t="s">
        <v>8848</v>
      </c>
      <c r="F3385" s="281">
        <v>2</v>
      </c>
      <c r="G3385" s="281" t="s">
        <v>282</v>
      </c>
      <c r="H3385" s="303">
        <v>38418</v>
      </c>
      <c r="I3385" s="281">
        <v>24</v>
      </c>
      <c r="J3385" s="281" t="s">
        <v>260</v>
      </c>
      <c r="K3385" s="281">
        <v>278</v>
      </c>
      <c r="L3385" s="281" t="s">
        <v>445</v>
      </c>
      <c r="M3385" s="281">
        <v>2097</v>
      </c>
      <c r="N3385" s="281" t="s">
        <v>8166</v>
      </c>
      <c r="O3385" s="281">
        <v>2</v>
      </c>
      <c r="P3385" s="281" t="s">
        <v>303</v>
      </c>
      <c r="W3385" s="281">
        <v>-20</v>
      </c>
      <c r="X3385" s="281" t="s">
        <v>1574</v>
      </c>
      <c r="AA3385" s="281">
        <v>-10</v>
      </c>
      <c r="AB3385" s="281" t="s">
        <v>1574</v>
      </c>
      <c r="AE3385" s="281" t="s">
        <v>5278</v>
      </c>
      <c r="AF3385" s="281" t="s">
        <v>266</v>
      </c>
      <c r="AG3385" s="281" t="s">
        <v>8167</v>
      </c>
      <c r="AH3385" s="281" t="s">
        <v>8168</v>
      </c>
      <c r="AI3385" s="281" t="s">
        <v>8169</v>
      </c>
      <c r="AJ3385" s="281" t="s">
        <v>11638</v>
      </c>
      <c r="AN3385" s="303">
        <v>44011</v>
      </c>
      <c r="AP3385" s="284">
        <f t="shared" si="475"/>
        <v>3378</v>
      </c>
      <c r="AQ3385" s="284" t="str">
        <f t="shared" si="476"/>
        <v>堀内理未1</v>
      </c>
      <c r="AR3385" s="284" t="str">
        <f t="shared" si="477"/>
        <v>ほりうちりみ1</v>
      </c>
      <c r="AS3385" s="284">
        <f t="shared" si="478"/>
        <v>1699399</v>
      </c>
      <c r="AT3385" s="284" t="str">
        <f t="shared" si="471"/>
        <v>堀内理未</v>
      </c>
      <c r="AU3385" s="284">
        <f>IF(AT3385="","",COUNTIF(AT$8:AT3385,AT3385))</f>
        <v>1</v>
      </c>
      <c r="AV3385" s="284" t="str">
        <f t="shared" si="472"/>
        <v>ほりうちりみ</v>
      </c>
      <c r="AW3385" s="284">
        <f>IF(AV3385="","",COUNTIF(AV$8:AV3385,AV3385))</f>
        <v>1</v>
      </c>
      <c r="AX3385" s="284" t="str">
        <f t="shared" si="470"/>
        <v/>
      </c>
      <c r="AY3385" s="284" t="str">
        <f t="shared" si="473"/>
        <v/>
      </c>
      <c r="AZ3385" s="284" t="str">
        <f t="shared" si="474"/>
        <v/>
      </c>
    </row>
    <row r="3386" spans="1:52" ht="18" customHeight="1">
      <c r="A3386" s="281">
        <v>1700445</v>
      </c>
      <c r="B3386" s="281" t="s">
        <v>431</v>
      </c>
      <c r="C3386" s="281" t="s">
        <v>9992</v>
      </c>
      <c r="D3386" s="281" t="s">
        <v>433</v>
      </c>
      <c r="E3386" s="281" t="s">
        <v>9993</v>
      </c>
      <c r="F3386" s="281">
        <v>2</v>
      </c>
      <c r="G3386" s="281" t="s">
        <v>282</v>
      </c>
      <c r="H3386" s="303">
        <v>38418</v>
      </c>
      <c r="I3386" s="281">
        <v>24</v>
      </c>
      <c r="J3386" s="281" t="s">
        <v>260</v>
      </c>
      <c r="K3386" s="281">
        <v>269</v>
      </c>
      <c r="L3386" s="281" t="s">
        <v>378</v>
      </c>
      <c r="M3386" s="281">
        <v>2050</v>
      </c>
      <c r="N3386" s="281" t="s">
        <v>9861</v>
      </c>
      <c r="O3386" s="281">
        <v>2</v>
      </c>
      <c r="P3386" s="281" t="s">
        <v>303</v>
      </c>
      <c r="W3386" s="281">
        <v>-20</v>
      </c>
      <c r="X3386" s="281" t="s">
        <v>1574</v>
      </c>
      <c r="AA3386" s="281">
        <v>-10</v>
      </c>
      <c r="AB3386" s="281" t="s">
        <v>1574</v>
      </c>
      <c r="AE3386" s="281" t="s">
        <v>5236</v>
      </c>
      <c r="AF3386" s="281" t="s">
        <v>266</v>
      </c>
      <c r="AG3386" s="281" t="s">
        <v>9862</v>
      </c>
      <c r="AI3386" s="281" t="s">
        <v>9863</v>
      </c>
      <c r="AJ3386" s="281" t="s">
        <v>11686</v>
      </c>
      <c r="AN3386" s="303">
        <v>44012</v>
      </c>
      <c r="AP3386" s="284">
        <f t="shared" si="475"/>
        <v>3379</v>
      </c>
      <c r="AQ3386" s="284" t="str">
        <f t="shared" si="476"/>
        <v>新津恋花1</v>
      </c>
      <c r="AR3386" s="284" t="str">
        <f t="shared" si="477"/>
        <v>にいつれんか1</v>
      </c>
      <c r="AS3386" s="284">
        <f t="shared" si="478"/>
        <v>1700445</v>
      </c>
      <c r="AT3386" s="284" t="str">
        <f t="shared" si="471"/>
        <v>新津恋花</v>
      </c>
      <c r="AU3386" s="284">
        <f>IF(AT3386="","",COUNTIF(AT$8:AT3386,AT3386))</f>
        <v>1</v>
      </c>
      <c r="AV3386" s="284" t="str">
        <f t="shared" si="472"/>
        <v>にいつれんか</v>
      </c>
      <c r="AW3386" s="284">
        <f>IF(AV3386="","",COUNTIF(AV$8:AV3386,AV3386))</f>
        <v>1</v>
      </c>
      <c r="AX3386" s="284" t="str">
        <f t="shared" si="470"/>
        <v/>
      </c>
      <c r="AY3386" s="284" t="str">
        <f t="shared" si="473"/>
        <v/>
      </c>
      <c r="AZ3386" s="284" t="str">
        <f t="shared" si="474"/>
        <v/>
      </c>
    </row>
    <row r="3387" spans="1:52" ht="18" customHeight="1">
      <c r="A3387" s="281">
        <v>1699394</v>
      </c>
      <c r="B3387" s="281" t="s">
        <v>906</v>
      </c>
      <c r="C3387" s="281" t="s">
        <v>9994</v>
      </c>
      <c r="D3387" s="281" t="s">
        <v>908</v>
      </c>
      <c r="E3387" s="281" t="s">
        <v>6067</v>
      </c>
      <c r="F3387" s="281">
        <v>1</v>
      </c>
      <c r="G3387" s="281" t="s">
        <v>259</v>
      </c>
      <c r="H3387" s="303">
        <v>38420</v>
      </c>
      <c r="I3387" s="281">
        <v>24</v>
      </c>
      <c r="J3387" s="281" t="s">
        <v>260</v>
      </c>
      <c r="K3387" s="281">
        <v>278</v>
      </c>
      <c r="L3387" s="281" t="s">
        <v>445</v>
      </c>
      <c r="M3387" s="281">
        <v>2097</v>
      </c>
      <c r="N3387" s="281" t="s">
        <v>8166</v>
      </c>
      <c r="O3387" s="281">
        <v>2</v>
      </c>
      <c r="P3387" s="281" t="s">
        <v>303</v>
      </c>
      <c r="W3387" s="281">
        <v>-20</v>
      </c>
      <c r="X3387" s="281" t="s">
        <v>1574</v>
      </c>
      <c r="AA3387" s="281">
        <v>-10</v>
      </c>
      <c r="AB3387" s="281" t="s">
        <v>1574</v>
      </c>
      <c r="AE3387" s="281" t="s">
        <v>5278</v>
      </c>
      <c r="AF3387" s="281" t="s">
        <v>266</v>
      </c>
      <c r="AG3387" s="281" t="s">
        <v>8167</v>
      </c>
      <c r="AH3387" s="281" t="s">
        <v>8168</v>
      </c>
      <c r="AI3387" s="281" t="s">
        <v>8169</v>
      </c>
      <c r="AJ3387" s="281" t="s">
        <v>11638</v>
      </c>
      <c r="AN3387" s="303">
        <v>44011</v>
      </c>
      <c r="AP3387" s="284">
        <f t="shared" si="475"/>
        <v>3380</v>
      </c>
      <c r="AQ3387" s="284" t="str">
        <f t="shared" si="476"/>
        <v>原田達矢1</v>
      </c>
      <c r="AR3387" s="284" t="str">
        <f t="shared" si="477"/>
        <v>はらだたつや1</v>
      </c>
      <c r="AS3387" s="284">
        <f t="shared" si="478"/>
        <v>1699394</v>
      </c>
      <c r="AT3387" s="284" t="str">
        <f t="shared" si="471"/>
        <v>原田達矢</v>
      </c>
      <c r="AU3387" s="284">
        <f>IF(AT3387="","",COUNTIF(AT$8:AT3387,AT3387))</f>
        <v>1</v>
      </c>
      <c r="AV3387" s="284" t="str">
        <f t="shared" si="472"/>
        <v>はらだたつや</v>
      </c>
      <c r="AW3387" s="284">
        <f>IF(AV3387="","",COUNTIF(AV$8:AV3387,AV3387))</f>
        <v>1</v>
      </c>
      <c r="AX3387" s="284" t="str">
        <f t="shared" si="470"/>
        <v/>
      </c>
      <c r="AY3387" s="284" t="str">
        <f t="shared" si="473"/>
        <v/>
      </c>
      <c r="AZ3387" s="284" t="str">
        <f t="shared" si="474"/>
        <v/>
      </c>
    </row>
    <row r="3388" spans="1:52" ht="18" customHeight="1">
      <c r="A3388" s="281">
        <v>1703058</v>
      </c>
      <c r="B3388" s="281" t="s">
        <v>5755</v>
      </c>
      <c r="C3388" s="281" t="s">
        <v>9995</v>
      </c>
      <c r="D3388" s="281" t="s">
        <v>5757</v>
      </c>
      <c r="E3388" s="281" t="s">
        <v>9996</v>
      </c>
      <c r="F3388" s="281">
        <v>2</v>
      </c>
      <c r="G3388" s="281" t="s">
        <v>282</v>
      </c>
      <c r="H3388" s="303">
        <v>38420</v>
      </c>
      <c r="I3388" s="281">
        <v>24</v>
      </c>
      <c r="J3388" s="281" t="s">
        <v>260</v>
      </c>
      <c r="K3388" s="281">
        <v>273</v>
      </c>
      <c r="L3388" s="281" t="s">
        <v>784</v>
      </c>
      <c r="M3388" s="281">
        <v>5117</v>
      </c>
      <c r="N3388" s="281" t="s">
        <v>6926</v>
      </c>
      <c r="O3388" s="281">
        <v>2</v>
      </c>
      <c r="P3388" s="281" t="s">
        <v>303</v>
      </c>
      <c r="W3388" s="281">
        <v>-20</v>
      </c>
      <c r="X3388" s="281" t="s">
        <v>1574</v>
      </c>
      <c r="AA3388" s="281">
        <v>-10</v>
      </c>
      <c r="AB3388" s="281" t="s">
        <v>1574</v>
      </c>
      <c r="AE3388" s="281" t="s">
        <v>1728</v>
      </c>
      <c r="AF3388" s="281" t="s">
        <v>266</v>
      </c>
      <c r="AG3388" s="281" t="s">
        <v>6927</v>
      </c>
      <c r="AI3388" s="281" t="s">
        <v>6928</v>
      </c>
      <c r="AJ3388" s="281" t="s">
        <v>11585</v>
      </c>
      <c r="AN3388" s="303">
        <v>44023</v>
      </c>
      <c r="AP3388" s="284">
        <f t="shared" si="475"/>
        <v>3381</v>
      </c>
      <c r="AQ3388" s="284" t="str">
        <f t="shared" si="476"/>
        <v>勝山瑚雪1</v>
      </c>
      <c r="AR3388" s="284" t="str">
        <f t="shared" si="477"/>
        <v>かつやまこゆき1</v>
      </c>
      <c r="AS3388" s="284">
        <f t="shared" si="478"/>
        <v>1703058</v>
      </c>
      <c r="AT3388" s="284" t="str">
        <f t="shared" si="471"/>
        <v>勝山瑚雪</v>
      </c>
      <c r="AU3388" s="284">
        <f>IF(AT3388="","",COUNTIF(AT$8:AT3388,AT3388))</f>
        <v>1</v>
      </c>
      <c r="AV3388" s="284" t="str">
        <f t="shared" si="472"/>
        <v>かつやまこゆき</v>
      </c>
      <c r="AW3388" s="284">
        <f>IF(AV3388="","",COUNTIF(AV$8:AV3388,AV3388))</f>
        <v>1</v>
      </c>
      <c r="AX3388" s="284" t="str">
        <f t="shared" si="470"/>
        <v/>
      </c>
      <c r="AY3388" s="284" t="str">
        <f t="shared" si="473"/>
        <v/>
      </c>
      <c r="AZ3388" s="284" t="str">
        <f t="shared" si="474"/>
        <v/>
      </c>
    </row>
    <row r="3389" spans="1:52" ht="18" customHeight="1">
      <c r="A3389" s="281">
        <v>1699402</v>
      </c>
      <c r="B3389" s="281" t="s">
        <v>1770</v>
      </c>
      <c r="C3389" s="281" t="s">
        <v>9997</v>
      </c>
      <c r="D3389" s="281" t="s">
        <v>1772</v>
      </c>
      <c r="E3389" s="281" t="s">
        <v>5527</v>
      </c>
      <c r="F3389" s="281">
        <v>2</v>
      </c>
      <c r="G3389" s="281" t="s">
        <v>282</v>
      </c>
      <c r="H3389" s="303">
        <v>38428</v>
      </c>
      <c r="I3389" s="281">
        <v>24</v>
      </c>
      <c r="J3389" s="281" t="s">
        <v>260</v>
      </c>
      <c r="K3389" s="281">
        <v>278</v>
      </c>
      <c r="L3389" s="281" t="s">
        <v>445</v>
      </c>
      <c r="M3389" s="281">
        <v>2097</v>
      </c>
      <c r="N3389" s="281" t="s">
        <v>8166</v>
      </c>
      <c r="O3389" s="281">
        <v>2</v>
      </c>
      <c r="P3389" s="281" t="s">
        <v>303</v>
      </c>
      <c r="W3389" s="281">
        <v>-20</v>
      </c>
      <c r="X3389" s="281" t="s">
        <v>1574</v>
      </c>
      <c r="AA3389" s="281">
        <v>-10</v>
      </c>
      <c r="AB3389" s="281" t="s">
        <v>1574</v>
      </c>
      <c r="AE3389" s="281" t="s">
        <v>5278</v>
      </c>
      <c r="AF3389" s="281" t="s">
        <v>266</v>
      </c>
      <c r="AG3389" s="281" t="s">
        <v>8167</v>
      </c>
      <c r="AH3389" s="281" t="s">
        <v>8168</v>
      </c>
      <c r="AI3389" s="281" t="s">
        <v>8169</v>
      </c>
      <c r="AJ3389" s="281" t="s">
        <v>11638</v>
      </c>
      <c r="AN3389" s="303">
        <v>44011</v>
      </c>
      <c r="AP3389" s="284">
        <f t="shared" si="475"/>
        <v>3382</v>
      </c>
      <c r="AQ3389" s="284" t="str">
        <f t="shared" si="476"/>
        <v>鈴木歩楓1</v>
      </c>
      <c r="AR3389" s="284" t="str">
        <f t="shared" si="477"/>
        <v>すずきほのか1</v>
      </c>
      <c r="AS3389" s="284">
        <f t="shared" si="478"/>
        <v>1699402</v>
      </c>
      <c r="AT3389" s="284" t="str">
        <f t="shared" si="471"/>
        <v>鈴木歩楓</v>
      </c>
      <c r="AU3389" s="284">
        <f>IF(AT3389="","",COUNTIF(AT$8:AT3389,AT3389))</f>
        <v>1</v>
      </c>
      <c r="AV3389" s="284" t="str">
        <f t="shared" si="472"/>
        <v>すずきほのか</v>
      </c>
      <c r="AW3389" s="284">
        <f>IF(AV3389="","",COUNTIF(AV$8:AV3389,AV3389))</f>
        <v>1</v>
      </c>
      <c r="AX3389" s="284" t="str">
        <f t="shared" si="470"/>
        <v/>
      </c>
      <c r="AY3389" s="284" t="str">
        <f t="shared" si="473"/>
        <v/>
      </c>
      <c r="AZ3389" s="284" t="str">
        <f t="shared" si="474"/>
        <v/>
      </c>
    </row>
    <row r="3390" spans="1:52" ht="18" customHeight="1">
      <c r="A3390" s="281">
        <v>1700283</v>
      </c>
      <c r="B3390" s="281" t="s">
        <v>2518</v>
      </c>
      <c r="C3390" s="281" t="s">
        <v>8010</v>
      </c>
      <c r="D3390" s="281" t="s">
        <v>2520</v>
      </c>
      <c r="E3390" s="281" t="s">
        <v>3175</v>
      </c>
      <c r="F3390" s="281">
        <v>1</v>
      </c>
      <c r="G3390" s="281" t="s">
        <v>259</v>
      </c>
      <c r="H3390" s="303">
        <v>38429</v>
      </c>
      <c r="I3390" s="281">
        <v>24</v>
      </c>
      <c r="J3390" s="281" t="s">
        <v>260</v>
      </c>
      <c r="K3390" s="281">
        <v>279</v>
      </c>
      <c r="L3390" s="281" t="s">
        <v>308</v>
      </c>
      <c r="M3390" s="281">
        <v>2105</v>
      </c>
      <c r="N3390" s="281" t="s">
        <v>7609</v>
      </c>
      <c r="O3390" s="281">
        <v>2</v>
      </c>
      <c r="P3390" s="281" t="s">
        <v>303</v>
      </c>
      <c r="W3390" s="281">
        <v>-20</v>
      </c>
      <c r="X3390" s="281" t="s">
        <v>1574</v>
      </c>
      <c r="AA3390" s="281">
        <v>-10</v>
      </c>
      <c r="AB3390" s="281" t="s">
        <v>1574</v>
      </c>
      <c r="AE3390" s="281" t="s">
        <v>7736</v>
      </c>
      <c r="AF3390" s="281" t="s">
        <v>266</v>
      </c>
      <c r="AG3390" s="281" t="s">
        <v>9752</v>
      </c>
      <c r="AI3390" s="281" t="s">
        <v>9753</v>
      </c>
      <c r="AJ3390" s="281" t="s">
        <v>11683</v>
      </c>
      <c r="AN3390" s="303">
        <v>44012</v>
      </c>
      <c r="AP3390" s="284">
        <f t="shared" si="475"/>
        <v>3383</v>
      </c>
      <c r="AQ3390" s="284" t="str">
        <f t="shared" si="476"/>
        <v>齊藤諒1</v>
      </c>
      <c r="AR3390" s="284" t="str">
        <f t="shared" si="477"/>
        <v>さいとうりょう1</v>
      </c>
      <c r="AS3390" s="284">
        <f t="shared" si="478"/>
        <v>1700283</v>
      </c>
      <c r="AT3390" s="284" t="str">
        <f t="shared" si="471"/>
        <v>齊藤諒</v>
      </c>
      <c r="AU3390" s="284">
        <f>IF(AT3390="","",COUNTIF(AT$8:AT3390,AT3390))</f>
        <v>1</v>
      </c>
      <c r="AV3390" s="284" t="str">
        <f t="shared" si="472"/>
        <v>さいとうりょう</v>
      </c>
      <c r="AW3390" s="284">
        <f>IF(AV3390="","",COUNTIF(AV$8:AV3390,AV3390))</f>
        <v>1</v>
      </c>
      <c r="AX3390" s="284" t="str">
        <f t="shared" si="470"/>
        <v/>
      </c>
      <c r="AY3390" s="284" t="str">
        <f t="shared" si="473"/>
        <v/>
      </c>
      <c r="AZ3390" s="284" t="str">
        <f t="shared" si="474"/>
        <v/>
      </c>
    </row>
    <row r="3391" spans="1:52" ht="18" customHeight="1">
      <c r="A3391" s="281">
        <v>1700444</v>
      </c>
      <c r="B3391" s="281" t="s">
        <v>780</v>
      </c>
      <c r="C3391" s="281" t="s">
        <v>6801</v>
      </c>
      <c r="D3391" s="281" t="s">
        <v>782</v>
      </c>
      <c r="E3391" s="281" t="s">
        <v>5455</v>
      </c>
      <c r="F3391" s="281">
        <v>2</v>
      </c>
      <c r="G3391" s="281" t="s">
        <v>282</v>
      </c>
      <c r="H3391" s="303">
        <v>38429</v>
      </c>
      <c r="I3391" s="281">
        <v>24</v>
      </c>
      <c r="J3391" s="281" t="s">
        <v>260</v>
      </c>
      <c r="K3391" s="281">
        <v>269</v>
      </c>
      <c r="L3391" s="281" t="s">
        <v>378</v>
      </c>
      <c r="M3391" s="281">
        <v>2050</v>
      </c>
      <c r="N3391" s="281" t="s">
        <v>9861</v>
      </c>
      <c r="O3391" s="281">
        <v>2</v>
      </c>
      <c r="P3391" s="281" t="s">
        <v>303</v>
      </c>
      <c r="W3391" s="281">
        <v>-20</v>
      </c>
      <c r="X3391" s="281" t="s">
        <v>1574</v>
      </c>
      <c r="AA3391" s="281">
        <v>-10</v>
      </c>
      <c r="AB3391" s="281" t="s">
        <v>1574</v>
      </c>
      <c r="AE3391" s="281" t="s">
        <v>5236</v>
      </c>
      <c r="AF3391" s="281" t="s">
        <v>266</v>
      </c>
      <c r="AG3391" s="281" t="s">
        <v>9862</v>
      </c>
      <c r="AI3391" s="281" t="s">
        <v>9863</v>
      </c>
      <c r="AJ3391" s="281" t="s">
        <v>11686</v>
      </c>
      <c r="AN3391" s="303">
        <v>44012</v>
      </c>
      <c r="AP3391" s="284">
        <f t="shared" si="475"/>
        <v>3384</v>
      </c>
      <c r="AQ3391" s="284" t="str">
        <f t="shared" si="476"/>
        <v>山田結衣1</v>
      </c>
      <c r="AR3391" s="284" t="str">
        <f t="shared" si="477"/>
        <v>やまだゆい1</v>
      </c>
      <c r="AS3391" s="284">
        <f t="shared" si="478"/>
        <v>1700444</v>
      </c>
      <c r="AT3391" s="284" t="str">
        <f t="shared" si="471"/>
        <v>山田結衣</v>
      </c>
      <c r="AU3391" s="284">
        <f>IF(AT3391="","",COUNTIF(AT$8:AT3391,AT3391))</f>
        <v>1</v>
      </c>
      <c r="AV3391" s="284" t="str">
        <f t="shared" si="472"/>
        <v>やまだゆい</v>
      </c>
      <c r="AW3391" s="284">
        <f>IF(AV3391="","",COUNTIF(AV$8:AV3391,AV3391))</f>
        <v>1</v>
      </c>
      <c r="AX3391" s="284" t="str">
        <f t="shared" si="470"/>
        <v/>
      </c>
      <c r="AY3391" s="284" t="str">
        <f t="shared" si="473"/>
        <v/>
      </c>
      <c r="AZ3391" s="284" t="str">
        <f t="shared" si="474"/>
        <v/>
      </c>
    </row>
    <row r="3392" spans="1:52" ht="18" customHeight="1">
      <c r="A3392" s="281">
        <v>1699700</v>
      </c>
      <c r="B3392" s="281" t="s">
        <v>5067</v>
      </c>
      <c r="C3392" s="281" t="s">
        <v>9998</v>
      </c>
      <c r="D3392" s="281" t="s">
        <v>9999</v>
      </c>
      <c r="E3392" s="281" t="s">
        <v>5967</v>
      </c>
      <c r="F3392" s="281">
        <v>1</v>
      </c>
      <c r="G3392" s="281" t="s">
        <v>259</v>
      </c>
      <c r="H3392" s="303">
        <v>38430</v>
      </c>
      <c r="I3392" s="281">
        <v>24</v>
      </c>
      <c r="J3392" s="281" t="s">
        <v>260</v>
      </c>
      <c r="K3392" s="281">
        <v>280</v>
      </c>
      <c r="L3392" s="281" t="s">
        <v>334</v>
      </c>
      <c r="M3392" s="281">
        <v>2114</v>
      </c>
      <c r="N3392" s="281" t="s">
        <v>352</v>
      </c>
      <c r="O3392" s="281">
        <v>2</v>
      </c>
      <c r="P3392" s="281" t="s">
        <v>303</v>
      </c>
      <c r="Q3392" s="281">
        <v>0</v>
      </c>
      <c r="S3392" s="281">
        <v>0</v>
      </c>
      <c r="W3392" s="281">
        <v>-20</v>
      </c>
      <c r="X3392" s="281" t="s">
        <v>1574</v>
      </c>
      <c r="AA3392" s="281">
        <v>-10</v>
      </c>
      <c r="AB3392" s="281" t="s">
        <v>1574</v>
      </c>
      <c r="AE3392" s="281" t="s">
        <v>456</v>
      </c>
      <c r="AF3392" s="281" t="s">
        <v>266</v>
      </c>
      <c r="AG3392" s="281" t="s">
        <v>5633</v>
      </c>
      <c r="AI3392" s="281" t="s">
        <v>5634</v>
      </c>
      <c r="AJ3392" s="281" t="s">
        <v>11487</v>
      </c>
      <c r="AN3392" s="303">
        <v>44011</v>
      </c>
      <c r="AP3392" s="284">
        <f t="shared" si="475"/>
        <v>3385</v>
      </c>
      <c r="AQ3392" s="284" t="str">
        <f t="shared" si="476"/>
        <v>塙友利1</v>
      </c>
      <c r="AR3392" s="284" t="str">
        <f t="shared" si="477"/>
        <v>はなわ　ゆうり1</v>
      </c>
      <c r="AS3392" s="284">
        <f t="shared" si="478"/>
        <v>1699700</v>
      </c>
      <c r="AT3392" s="284" t="str">
        <f t="shared" si="471"/>
        <v>塙友利</v>
      </c>
      <c r="AU3392" s="284">
        <f>IF(AT3392="","",COUNTIF(AT$8:AT3392,AT3392))</f>
        <v>1</v>
      </c>
      <c r="AV3392" s="284" t="str">
        <f t="shared" si="472"/>
        <v>はなわ　ゆうり</v>
      </c>
      <c r="AW3392" s="284">
        <f>IF(AV3392="","",COUNTIF(AV$8:AV3392,AV3392))</f>
        <v>1</v>
      </c>
      <c r="AX3392" s="284" t="str">
        <f t="shared" si="470"/>
        <v/>
      </c>
      <c r="AY3392" s="284" t="str">
        <f t="shared" si="473"/>
        <v/>
      </c>
      <c r="AZ3392" s="284" t="str">
        <f t="shared" si="474"/>
        <v/>
      </c>
    </row>
    <row r="3393" spans="1:52" ht="18" customHeight="1">
      <c r="A3393" s="281">
        <v>1699984</v>
      </c>
      <c r="B3393" s="281" t="s">
        <v>10000</v>
      </c>
      <c r="C3393" s="281" t="s">
        <v>10001</v>
      </c>
      <c r="D3393" s="281" t="s">
        <v>10002</v>
      </c>
      <c r="E3393" s="281" t="s">
        <v>1524</v>
      </c>
      <c r="F3393" s="281">
        <v>1</v>
      </c>
      <c r="G3393" s="281" t="s">
        <v>259</v>
      </c>
      <c r="H3393" s="303">
        <v>38431</v>
      </c>
      <c r="I3393" s="281">
        <v>24</v>
      </c>
      <c r="J3393" s="281" t="s">
        <v>260</v>
      </c>
      <c r="K3393" s="281">
        <v>267</v>
      </c>
      <c r="L3393" s="281" t="s">
        <v>328</v>
      </c>
      <c r="M3393" s="281">
        <v>2034</v>
      </c>
      <c r="N3393" s="281" t="s">
        <v>5638</v>
      </c>
      <c r="O3393" s="281">
        <v>2</v>
      </c>
      <c r="P3393" s="281" t="s">
        <v>303</v>
      </c>
      <c r="W3393" s="281">
        <v>-20</v>
      </c>
      <c r="X3393" s="281" t="s">
        <v>1574</v>
      </c>
      <c r="AA3393" s="281">
        <v>-10</v>
      </c>
      <c r="AB3393" s="281" t="s">
        <v>1574</v>
      </c>
      <c r="AE3393" s="281" t="s">
        <v>5639</v>
      </c>
      <c r="AF3393" s="281" t="s">
        <v>266</v>
      </c>
      <c r="AG3393" s="281" t="s">
        <v>5640</v>
      </c>
      <c r="AI3393" s="281" t="s">
        <v>5641</v>
      </c>
      <c r="AJ3393" s="281" t="s">
        <v>11488</v>
      </c>
      <c r="AN3393" s="303">
        <v>44012</v>
      </c>
      <c r="AP3393" s="284">
        <f t="shared" si="475"/>
        <v>3386</v>
      </c>
      <c r="AQ3393" s="284" t="str">
        <f t="shared" si="476"/>
        <v>美谷島憂佑1</v>
      </c>
      <c r="AR3393" s="284" t="str">
        <f t="shared" si="477"/>
        <v>びやじまゆうすけ1</v>
      </c>
      <c r="AS3393" s="284">
        <f t="shared" si="478"/>
        <v>1699984</v>
      </c>
      <c r="AT3393" s="284" t="str">
        <f t="shared" si="471"/>
        <v>美谷島憂佑</v>
      </c>
      <c r="AU3393" s="284">
        <f>IF(AT3393="","",COUNTIF(AT$8:AT3393,AT3393))</f>
        <v>1</v>
      </c>
      <c r="AV3393" s="284" t="str">
        <f t="shared" si="472"/>
        <v>びやじまゆうすけ</v>
      </c>
      <c r="AW3393" s="284">
        <f>IF(AV3393="","",COUNTIF(AV$8:AV3393,AV3393))</f>
        <v>1</v>
      </c>
      <c r="AX3393" s="284" t="str">
        <f t="shared" si="470"/>
        <v/>
      </c>
      <c r="AY3393" s="284" t="str">
        <f t="shared" si="473"/>
        <v/>
      </c>
      <c r="AZ3393" s="284" t="str">
        <f t="shared" si="474"/>
        <v/>
      </c>
    </row>
    <row r="3394" spans="1:52" ht="18" customHeight="1">
      <c r="A3394" s="281">
        <v>1699719</v>
      </c>
      <c r="B3394" s="281" t="s">
        <v>6581</v>
      </c>
      <c r="C3394" s="281" t="s">
        <v>10003</v>
      </c>
      <c r="D3394" s="281" t="s">
        <v>6583</v>
      </c>
      <c r="E3394" s="281" t="s">
        <v>10004</v>
      </c>
      <c r="F3394" s="281">
        <v>1</v>
      </c>
      <c r="G3394" s="281" t="s">
        <v>259</v>
      </c>
      <c r="H3394" s="303">
        <v>38434</v>
      </c>
      <c r="I3394" s="281">
        <v>24</v>
      </c>
      <c r="J3394" s="281" t="s">
        <v>260</v>
      </c>
      <c r="K3394" s="281">
        <v>280</v>
      </c>
      <c r="L3394" s="281" t="s">
        <v>334</v>
      </c>
      <c r="M3394" s="281">
        <v>2118</v>
      </c>
      <c r="N3394" s="281" t="s">
        <v>9870</v>
      </c>
      <c r="O3394" s="281">
        <v>2</v>
      </c>
      <c r="P3394" s="281" t="s">
        <v>303</v>
      </c>
      <c r="Q3394" s="281">
        <v>0</v>
      </c>
      <c r="S3394" s="281">
        <v>0</v>
      </c>
      <c r="W3394" s="281">
        <v>-20</v>
      </c>
      <c r="X3394" s="281" t="s">
        <v>1574</v>
      </c>
      <c r="AA3394" s="281">
        <v>-10</v>
      </c>
      <c r="AB3394" s="281" t="s">
        <v>1574</v>
      </c>
      <c r="AE3394" s="281" t="s">
        <v>2665</v>
      </c>
      <c r="AF3394" s="281" t="s">
        <v>266</v>
      </c>
      <c r="AG3394" s="281" t="s">
        <v>9871</v>
      </c>
      <c r="AI3394" s="281" t="s">
        <v>9872</v>
      </c>
      <c r="AJ3394" s="281" t="s">
        <v>11688</v>
      </c>
      <c r="AN3394" s="303">
        <v>44011</v>
      </c>
      <c r="AP3394" s="284">
        <f t="shared" si="475"/>
        <v>3387</v>
      </c>
      <c r="AQ3394" s="284" t="str">
        <f t="shared" si="476"/>
        <v>岩崎智誠1</v>
      </c>
      <c r="AR3394" s="284" t="str">
        <f t="shared" si="477"/>
        <v>いわさきちせい1</v>
      </c>
      <c r="AS3394" s="284">
        <f t="shared" si="478"/>
        <v>1699719</v>
      </c>
      <c r="AT3394" s="284" t="str">
        <f t="shared" si="471"/>
        <v>岩崎智誠</v>
      </c>
      <c r="AU3394" s="284">
        <f>IF(AT3394="","",COUNTIF(AT$8:AT3394,AT3394))</f>
        <v>1</v>
      </c>
      <c r="AV3394" s="284" t="str">
        <f t="shared" si="472"/>
        <v>いわさきちせい</v>
      </c>
      <c r="AW3394" s="284">
        <f>IF(AV3394="","",COUNTIF(AV$8:AV3394,AV3394))</f>
        <v>1</v>
      </c>
      <c r="AX3394" s="284" t="str">
        <f t="shared" si="470"/>
        <v/>
      </c>
      <c r="AY3394" s="284" t="str">
        <f t="shared" si="473"/>
        <v/>
      </c>
      <c r="AZ3394" s="284" t="str">
        <f t="shared" si="474"/>
        <v/>
      </c>
    </row>
    <row r="3395" spans="1:52" ht="18" customHeight="1">
      <c r="A3395" s="281">
        <v>1700282</v>
      </c>
      <c r="B3395" s="281" t="s">
        <v>309</v>
      </c>
      <c r="C3395" s="281" t="s">
        <v>10005</v>
      </c>
      <c r="D3395" s="281" t="s">
        <v>2363</v>
      </c>
      <c r="E3395" s="281" t="s">
        <v>6832</v>
      </c>
      <c r="F3395" s="281">
        <v>1</v>
      </c>
      <c r="G3395" s="281" t="s">
        <v>259</v>
      </c>
      <c r="H3395" s="303">
        <v>38436</v>
      </c>
      <c r="I3395" s="281">
        <v>24</v>
      </c>
      <c r="J3395" s="281" t="s">
        <v>260</v>
      </c>
      <c r="K3395" s="281">
        <v>279</v>
      </c>
      <c r="L3395" s="281" t="s">
        <v>308</v>
      </c>
      <c r="M3395" s="281">
        <v>2105</v>
      </c>
      <c r="N3395" s="281" t="s">
        <v>7609</v>
      </c>
      <c r="O3395" s="281">
        <v>2</v>
      </c>
      <c r="P3395" s="281" t="s">
        <v>303</v>
      </c>
      <c r="W3395" s="281">
        <v>-20</v>
      </c>
      <c r="X3395" s="281" t="s">
        <v>1574</v>
      </c>
      <c r="AA3395" s="281">
        <v>-10</v>
      </c>
      <c r="AB3395" s="281" t="s">
        <v>1574</v>
      </c>
      <c r="AE3395" s="281" t="s">
        <v>7736</v>
      </c>
      <c r="AF3395" s="281" t="s">
        <v>266</v>
      </c>
      <c r="AG3395" s="281" t="s">
        <v>9752</v>
      </c>
      <c r="AI3395" s="281" t="s">
        <v>9753</v>
      </c>
      <c r="AJ3395" s="281" t="s">
        <v>11683</v>
      </c>
      <c r="AN3395" s="303">
        <v>44012</v>
      </c>
      <c r="AP3395" s="284">
        <f t="shared" si="475"/>
        <v>3388</v>
      </c>
      <c r="AQ3395" s="284" t="str">
        <f t="shared" si="476"/>
        <v>飯島大空1</v>
      </c>
      <c r="AR3395" s="284" t="str">
        <f t="shared" si="477"/>
        <v>いいじまそら1</v>
      </c>
      <c r="AS3395" s="284">
        <f t="shared" si="478"/>
        <v>1700282</v>
      </c>
      <c r="AT3395" s="284" t="str">
        <f t="shared" si="471"/>
        <v>飯島大空</v>
      </c>
      <c r="AU3395" s="284">
        <f>IF(AT3395="","",COUNTIF(AT$8:AT3395,AT3395))</f>
        <v>1</v>
      </c>
      <c r="AV3395" s="284" t="str">
        <f t="shared" si="472"/>
        <v>いいじまそら</v>
      </c>
      <c r="AW3395" s="284">
        <f>IF(AV3395="","",COUNTIF(AV$8:AV3395,AV3395))</f>
        <v>1</v>
      </c>
      <c r="AX3395" s="284" t="str">
        <f t="shared" si="470"/>
        <v/>
      </c>
      <c r="AY3395" s="284" t="str">
        <f t="shared" si="473"/>
        <v/>
      </c>
      <c r="AZ3395" s="284" t="str">
        <f t="shared" si="474"/>
        <v/>
      </c>
    </row>
    <row r="3396" spans="1:52" ht="18" customHeight="1">
      <c r="A3396" s="281">
        <v>1703074</v>
      </c>
      <c r="B3396" s="281" t="s">
        <v>10006</v>
      </c>
      <c r="C3396" s="281" t="s">
        <v>10007</v>
      </c>
      <c r="D3396" s="281" t="s">
        <v>10008</v>
      </c>
      <c r="E3396" s="281" t="s">
        <v>5323</v>
      </c>
      <c r="F3396" s="281">
        <v>2</v>
      </c>
      <c r="G3396" s="281" t="s">
        <v>282</v>
      </c>
      <c r="H3396" s="303">
        <v>38437</v>
      </c>
      <c r="I3396" s="281">
        <v>24</v>
      </c>
      <c r="J3396" s="281" t="s">
        <v>260</v>
      </c>
      <c r="K3396" s="281">
        <v>276</v>
      </c>
      <c r="L3396" s="281" t="s">
        <v>742</v>
      </c>
      <c r="M3396" s="281">
        <v>4572</v>
      </c>
      <c r="N3396" s="281" t="s">
        <v>5917</v>
      </c>
      <c r="O3396" s="281">
        <v>2</v>
      </c>
      <c r="P3396" s="281" t="s">
        <v>303</v>
      </c>
      <c r="Q3396" s="281">
        <v>0</v>
      </c>
      <c r="S3396" s="281">
        <v>0</v>
      </c>
      <c r="W3396" s="281">
        <v>-20</v>
      </c>
      <c r="X3396" s="281" t="s">
        <v>1574</v>
      </c>
      <c r="AA3396" s="281">
        <v>-10</v>
      </c>
      <c r="AB3396" s="281" t="s">
        <v>1574</v>
      </c>
      <c r="AE3396" s="281" t="s">
        <v>2880</v>
      </c>
      <c r="AF3396" s="281" t="s">
        <v>266</v>
      </c>
      <c r="AG3396" s="281" t="s">
        <v>5918</v>
      </c>
      <c r="AI3396" s="281" t="s">
        <v>5919</v>
      </c>
      <c r="AN3396" s="303">
        <v>44023</v>
      </c>
      <c r="AP3396" s="284">
        <f t="shared" si="475"/>
        <v>3389</v>
      </c>
      <c r="AQ3396" s="284" t="str">
        <f t="shared" si="476"/>
        <v>安田七渉1</v>
      </c>
      <c r="AR3396" s="284" t="str">
        <f t="shared" si="477"/>
        <v>やすだなほ1</v>
      </c>
      <c r="AS3396" s="284">
        <f t="shared" si="478"/>
        <v>1703074</v>
      </c>
      <c r="AT3396" s="284" t="str">
        <f t="shared" si="471"/>
        <v>安田七渉</v>
      </c>
      <c r="AU3396" s="284">
        <f>IF(AT3396="","",COUNTIF(AT$8:AT3396,AT3396))</f>
        <v>1</v>
      </c>
      <c r="AV3396" s="284" t="str">
        <f t="shared" si="472"/>
        <v>やすだなほ</v>
      </c>
      <c r="AW3396" s="284">
        <f>IF(AV3396="","",COUNTIF(AV$8:AV3396,AV3396))</f>
        <v>1</v>
      </c>
      <c r="AX3396" s="284" t="str">
        <f t="shared" si="470"/>
        <v/>
      </c>
      <c r="AY3396" s="284" t="str">
        <f t="shared" si="473"/>
        <v/>
      </c>
      <c r="AZ3396" s="284" t="str">
        <f t="shared" si="474"/>
        <v/>
      </c>
    </row>
    <row r="3397" spans="1:52" ht="18" customHeight="1">
      <c r="A3397" s="281">
        <v>1729963</v>
      </c>
      <c r="B3397" s="281" t="s">
        <v>10009</v>
      </c>
      <c r="C3397" s="281" t="s">
        <v>10010</v>
      </c>
      <c r="D3397" s="281" t="s">
        <v>10011</v>
      </c>
      <c r="E3397" s="281" t="s">
        <v>10012</v>
      </c>
      <c r="F3397" s="281">
        <v>2</v>
      </c>
      <c r="G3397" s="281" t="s">
        <v>282</v>
      </c>
      <c r="H3397" s="303">
        <v>38449</v>
      </c>
      <c r="I3397" s="281">
        <v>24</v>
      </c>
      <c r="J3397" s="281" t="s">
        <v>260</v>
      </c>
      <c r="K3397" s="281">
        <v>278</v>
      </c>
      <c r="L3397" s="281" t="s">
        <v>445</v>
      </c>
      <c r="M3397" s="281">
        <v>2097</v>
      </c>
      <c r="N3397" s="281" t="s">
        <v>8166</v>
      </c>
      <c r="O3397" s="281">
        <v>2</v>
      </c>
      <c r="P3397" s="281" t="s">
        <v>303</v>
      </c>
      <c r="W3397" s="281">
        <v>-20</v>
      </c>
      <c r="X3397" s="281" t="s">
        <v>1574</v>
      </c>
      <c r="AA3397" s="281">
        <v>-10</v>
      </c>
      <c r="AB3397" s="281" t="s">
        <v>1574</v>
      </c>
      <c r="AE3397" s="281" t="s">
        <v>5278</v>
      </c>
      <c r="AF3397" s="281" t="s">
        <v>266</v>
      </c>
      <c r="AG3397" s="281" t="s">
        <v>8167</v>
      </c>
      <c r="AH3397" s="281" t="s">
        <v>8168</v>
      </c>
      <c r="AI3397" s="281" t="s">
        <v>8169</v>
      </c>
      <c r="AJ3397" s="281" t="s">
        <v>11638</v>
      </c>
      <c r="AN3397" s="303">
        <v>44347</v>
      </c>
      <c r="AP3397" s="284">
        <f t="shared" si="475"/>
        <v>3390</v>
      </c>
      <c r="AQ3397" s="284" t="str">
        <f t="shared" si="476"/>
        <v>大野田萌南1</v>
      </c>
      <c r="AR3397" s="284" t="str">
        <f t="shared" si="477"/>
        <v>おおのたもなみ1</v>
      </c>
      <c r="AS3397" s="284">
        <f t="shared" si="478"/>
        <v>1729963</v>
      </c>
      <c r="AT3397" s="284" t="str">
        <f t="shared" si="471"/>
        <v>大野田萌南</v>
      </c>
      <c r="AU3397" s="284">
        <f>IF(AT3397="","",COUNTIF(AT$8:AT3397,AT3397))</f>
        <v>1</v>
      </c>
      <c r="AV3397" s="284" t="str">
        <f t="shared" si="472"/>
        <v>おおのたもなみ</v>
      </c>
      <c r="AW3397" s="284">
        <f>IF(AV3397="","",COUNTIF(AV$8:AV3397,AV3397))</f>
        <v>1</v>
      </c>
      <c r="AX3397" s="284" t="str">
        <f t="shared" si="470"/>
        <v/>
      </c>
      <c r="AY3397" s="284" t="str">
        <f t="shared" si="473"/>
        <v/>
      </c>
      <c r="AZ3397" s="284" t="str">
        <f t="shared" si="474"/>
        <v/>
      </c>
    </row>
    <row r="3398" spans="1:52" ht="18" customHeight="1">
      <c r="A3398" s="281">
        <v>1736724</v>
      </c>
      <c r="B3398" s="281" t="s">
        <v>6313</v>
      </c>
      <c r="C3398" s="281" t="s">
        <v>10013</v>
      </c>
      <c r="D3398" s="281" t="s">
        <v>1719</v>
      </c>
      <c r="E3398" s="281" t="s">
        <v>10014</v>
      </c>
      <c r="F3398" s="281">
        <v>2</v>
      </c>
      <c r="G3398" s="281" t="s">
        <v>282</v>
      </c>
      <c r="H3398" s="303">
        <v>38453</v>
      </c>
      <c r="I3398" s="281">
        <v>24</v>
      </c>
      <c r="J3398" s="281" t="s">
        <v>260</v>
      </c>
      <c r="K3398" s="281">
        <v>279</v>
      </c>
      <c r="L3398" s="281" t="s">
        <v>308</v>
      </c>
      <c r="M3398" s="281">
        <v>2107</v>
      </c>
      <c r="N3398" s="281" t="s">
        <v>5681</v>
      </c>
      <c r="O3398" s="281">
        <v>2</v>
      </c>
      <c r="P3398" s="281" t="s">
        <v>303</v>
      </c>
      <c r="Q3398" s="281">
        <v>0</v>
      </c>
      <c r="S3398" s="281">
        <v>0</v>
      </c>
      <c r="W3398" s="281">
        <v>-20</v>
      </c>
      <c r="X3398" s="281" t="s">
        <v>1574</v>
      </c>
      <c r="AA3398" s="281">
        <v>-10</v>
      </c>
      <c r="AB3398" s="281" t="s">
        <v>1574</v>
      </c>
      <c r="AE3398" s="281" t="s">
        <v>2292</v>
      </c>
      <c r="AF3398" s="281" t="s">
        <v>266</v>
      </c>
      <c r="AG3398" s="281" t="s">
        <v>7437</v>
      </c>
      <c r="AI3398" s="281" t="s">
        <v>7438</v>
      </c>
      <c r="AJ3398" s="281" t="s">
        <v>11612</v>
      </c>
      <c r="AN3398" s="303">
        <v>44361</v>
      </c>
      <c r="AP3398" s="284">
        <f t="shared" si="475"/>
        <v>3391</v>
      </c>
      <c r="AQ3398" s="284" t="str">
        <f t="shared" si="476"/>
        <v>唐澤思衣1</v>
      </c>
      <c r="AR3398" s="284" t="str">
        <f t="shared" si="477"/>
        <v>からさわしい1</v>
      </c>
      <c r="AS3398" s="284">
        <f t="shared" si="478"/>
        <v>1736724</v>
      </c>
      <c r="AT3398" s="284" t="str">
        <f t="shared" si="471"/>
        <v>唐澤思衣</v>
      </c>
      <c r="AU3398" s="284">
        <f>IF(AT3398="","",COUNTIF(AT$8:AT3398,AT3398))</f>
        <v>1</v>
      </c>
      <c r="AV3398" s="284" t="str">
        <f t="shared" si="472"/>
        <v>からさわしい</v>
      </c>
      <c r="AW3398" s="284">
        <f>IF(AV3398="","",COUNTIF(AV$8:AV3398,AV3398))</f>
        <v>1</v>
      </c>
      <c r="AX3398" s="284" t="str">
        <f t="shared" si="470"/>
        <v/>
      </c>
      <c r="AY3398" s="284" t="str">
        <f t="shared" si="473"/>
        <v/>
      </c>
      <c r="AZ3398" s="284" t="str">
        <f t="shared" si="474"/>
        <v/>
      </c>
    </row>
    <row r="3399" spans="1:52" ht="18" customHeight="1">
      <c r="A3399" s="281">
        <v>1760039</v>
      </c>
      <c r="B3399" s="281" t="s">
        <v>1473</v>
      </c>
      <c r="C3399" s="281" t="s">
        <v>10015</v>
      </c>
      <c r="D3399" s="281" t="s">
        <v>1475</v>
      </c>
      <c r="E3399" s="281" t="s">
        <v>10016</v>
      </c>
      <c r="F3399" s="281">
        <v>2</v>
      </c>
      <c r="G3399" s="281" t="s">
        <v>282</v>
      </c>
      <c r="H3399" s="303">
        <v>38458</v>
      </c>
      <c r="I3399" s="281">
        <v>24</v>
      </c>
      <c r="J3399" s="281" t="s">
        <v>260</v>
      </c>
      <c r="K3399" s="281">
        <v>271</v>
      </c>
      <c r="L3399" s="281" t="s">
        <v>413</v>
      </c>
      <c r="M3399" s="281">
        <v>5083</v>
      </c>
      <c r="N3399" s="281" t="s">
        <v>7882</v>
      </c>
      <c r="O3399" s="281">
        <v>2</v>
      </c>
      <c r="P3399" s="281" t="s">
        <v>303</v>
      </c>
      <c r="W3399" s="281">
        <v>-20</v>
      </c>
      <c r="X3399" s="281" t="s">
        <v>1574</v>
      </c>
      <c r="AA3399" s="281">
        <v>-10</v>
      </c>
      <c r="AB3399" s="281" t="s">
        <v>1574</v>
      </c>
      <c r="AE3399" s="281" t="s">
        <v>1017</v>
      </c>
      <c r="AF3399" s="281" t="s">
        <v>266</v>
      </c>
      <c r="AG3399" s="281" t="s">
        <v>7883</v>
      </c>
      <c r="AI3399" s="281" t="s">
        <v>7884</v>
      </c>
      <c r="AJ3399" s="281" t="s">
        <v>11625</v>
      </c>
      <c r="AN3399" s="303">
        <v>44705</v>
      </c>
      <c r="AP3399" s="284">
        <f t="shared" si="475"/>
        <v>3392</v>
      </c>
      <c r="AQ3399" s="284" t="str">
        <f t="shared" si="476"/>
        <v>甘利夢心1</v>
      </c>
      <c r="AR3399" s="284" t="str">
        <f t="shared" si="477"/>
        <v>あまりゆめは1</v>
      </c>
      <c r="AS3399" s="284">
        <f t="shared" si="478"/>
        <v>1760039</v>
      </c>
      <c r="AT3399" s="284" t="str">
        <f t="shared" si="471"/>
        <v>甘利夢心</v>
      </c>
      <c r="AU3399" s="284">
        <f>IF(AT3399="","",COUNTIF(AT$8:AT3399,AT3399))</f>
        <v>1</v>
      </c>
      <c r="AV3399" s="284" t="str">
        <f t="shared" si="472"/>
        <v>あまりゆめは</v>
      </c>
      <c r="AW3399" s="284">
        <f>IF(AV3399="","",COUNTIF(AV$8:AV3399,AV3399))</f>
        <v>1</v>
      </c>
      <c r="AX3399" s="284" t="str">
        <f t="shared" si="470"/>
        <v/>
      </c>
      <c r="AY3399" s="284" t="str">
        <f t="shared" si="473"/>
        <v/>
      </c>
      <c r="AZ3399" s="284" t="str">
        <f t="shared" si="474"/>
        <v/>
      </c>
    </row>
    <row r="3400" spans="1:52" ht="18" customHeight="1">
      <c r="A3400" s="281">
        <v>1728321</v>
      </c>
      <c r="B3400" s="281" t="s">
        <v>7003</v>
      </c>
      <c r="C3400" s="281" t="s">
        <v>10017</v>
      </c>
      <c r="D3400" s="281" t="s">
        <v>7004</v>
      </c>
      <c r="E3400" s="281" t="s">
        <v>7279</v>
      </c>
      <c r="F3400" s="281">
        <v>2</v>
      </c>
      <c r="G3400" s="281" t="s">
        <v>282</v>
      </c>
      <c r="H3400" s="303">
        <v>38463</v>
      </c>
      <c r="I3400" s="281">
        <v>24</v>
      </c>
      <c r="J3400" s="281" t="s">
        <v>260</v>
      </c>
      <c r="K3400" s="281">
        <v>280</v>
      </c>
      <c r="L3400" s="281" t="s">
        <v>334</v>
      </c>
      <c r="M3400" s="281">
        <v>2114</v>
      </c>
      <c r="N3400" s="281" t="s">
        <v>352</v>
      </c>
      <c r="O3400" s="281">
        <v>2</v>
      </c>
      <c r="P3400" s="281" t="s">
        <v>303</v>
      </c>
      <c r="W3400" s="281">
        <v>-20</v>
      </c>
      <c r="X3400" s="281" t="s">
        <v>1574</v>
      </c>
      <c r="AA3400" s="281">
        <v>-10</v>
      </c>
      <c r="AB3400" s="281" t="s">
        <v>1574</v>
      </c>
      <c r="AE3400" s="281" t="s">
        <v>456</v>
      </c>
      <c r="AF3400" s="281" t="s">
        <v>266</v>
      </c>
      <c r="AG3400" s="281" t="s">
        <v>5633</v>
      </c>
      <c r="AI3400" s="281" t="s">
        <v>5634</v>
      </c>
      <c r="AJ3400" s="281" t="s">
        <v>11487</v>
      </c>
      <c r="AN3400" s="303">
        <v>44342</v>
      </c>
      <c r="AP3400" s="284">
        <f t="shared" si="475"/>
        <v>3393</v>
      </c>
      <c r="AQ3400" s="284" t="str">
        <f t="shared" si="476"/>
        <v>平田聖命1</v>
      </c>
      <c r="AR3400" s="284" t="str">
        <f t="shared" si="477"/>
        <v>ひらたせいな1</v>
      </c>
      <c r="AS3400" s="284">
        <f t="shared" si="478"/>
        <v>1728321</v>
      </c>
      <c r="AT3400" s="284" t="str">
        <f t="shared" si="471"/>
        <v>平田聖命</v>
      </c>
      <c r="AU3400" s="284">
        <f>IF(AT3400="","",COUNTIF(AT$8:AT3400,AT3400))</f>
        <v>1</v>
      </c>
      <c r="AV3400" s="284" t="str">
        <f t="shared" si="472"/>
        <v>ひらたせいな</v>
      </c>
      <c r="AW3400" s="284">
        <f>IF(AV3400="","",COUNTIF(AV$8:AV3400,AV3400))</f>
        <v>1</v>
      </c>
      <c r="AX3400" s="284" t="str">
        <f t="shared" ref="AX3400:AX3463" si="479">IFERROR(VLOOKUP(AS3400,$BA$11:$BA$38,1,FALSE),"")</f>
        <v/>
      </c>
      <c r="AY3400" s="284" t="str">
        <f t="shared" si="473"/>
        <v/>
      </c>
      <c r="AZ3400" s="284" t="str">
        <f t="shared" si="474"/>
        <v/>
      </c>
    </row>
    <row r="3401" spans="1:52" ht="18" customHeight="1">
      <c r="A3401" s="281">
        <v>1728322</v>
      </c>
      <c r="B3401" s="281" t="s">
        <v>512</v>
      </c>
      <c r="C3401" s="281" t="s">
        <v>9088</v>
      </c>
      <c r="D3401" s="281" t="s">
        <v>514</v>
      </c>
      <c r="E3401" s="281" t="s">
        <v>7513</v>
      </c>
      <c r="F3401" s="281">
        <v>2</v>
      </c>
      <c r="G3401" s="281" t="s">
        <v>282</v>
      </c>
      <c r="H3401" s="303">
        <v>38464</v>
      </c>
      <c r="I3401" s="281">
        <v>24</v>
      </c>
      <c r="J3401" s="281" t="s">
        <v>260</v>
      </c>
      <c r="K3401" s="281">
        <v>280</v>
      </c>
      <c r="L3401" s="281" t="s">
        <v>334</v>
      </c>
      <c r="M3401" s="281">
        <v>2114</v>
      </c>
      <c r="N3401" s="281" t="s">
        <v>352</v>
      </c>
      <c r="O3401" s="281">
        <v>2</v>
      </c>
      <c r="P3401" s="281" t="s">
        <v>303</v>
      </c>
      <c r="W3401" s="281">
        <v>-20</v>
      </c>
      <c r="X3401" s="281" t="s">
        <v>1574</v>
      </c>
      <c r="AA3401" s="281">
        <v>-10</v>
      </c>
      <c r="AB3401" s="281" t="s">
        <v>1574</v>
      </c>
      <c r="AE3401" s="281" t="s">
        <v>456</v>
      </c>
      <c r="AF3401" s="281" t="s">
        <v>266</v>
      </c>
      <c r="AG3401" s="281" t="s">
        <v>5633</v>
      </c>
      <c r="AI3401" s="281" t="s">
        <v>5634</v>
      </c>
      <c r="AJ3401" s="281" t="s">
        <v>11487</v>
      </c>
      <c r="AN3401" s="303">
        <v>44342</v>
      </c>
      <c r="AP3401" s="284">
        <f t="shared" si="475"/>
        <v>3394</v>
      </c>
      <c r="AQ3401" s="284" t="str">
        <f t="shared" si="476"/>
        <v>奥山心菜1</v>
      </c>
      <c r="AR3401" s="284" t="str">
        <f t="shared" si="477"/>
        <v>おくやまここな1</v>
      </c>
      <c r="AS3401" s="284">
        <f t="shared" si="478"/>
        <v>1728322</v>
      </c>
      <c r="AT3401" s="284" t="str">
        <f t="shared" si="471"/>
        <v>奥山心菜</v>
      </c>
      <c r="AU3401" s="284">
        <f>IF(AT3401="","",COUNTIF(AT$8:AT3401,AT3401))</f>
        <v>1</v>
      </c>
      <c r="AV3401" s="284" t="str">
        <f t="shared" si="472"/>
        <v>おくやまここな</v>
      </c>
      <c r="AW3401" s="284">
        <f>IF(AV3401="","",COUNTIF(AV$8:AV3401,AV3401))</f>
        <v>1</v>
      </c>
      <c r="AX3401" s="284" t="str">
        <f t="shared" si="479"/>
        <v/>
      </c>
      <c r="AY3401" s="284" t="str">
        <f t="shared" si="473"/>
        <v/>
      </c>
      <c r="AZ3401" s="284" t="str">
        <f t="shared" si="474"/>
        <v/>
      </c>
    </row>
    <row r="3402" spans="1:52" ht="18" customHeight="1">
      <c r="A3402" s="281">
        <v>1731431</v>
      </c>
      <c r="B3402" s="281" t="s">
        <v>10018</v>
      </c>
      <c r="C3402" s="281" t="s">
        <v>10019</v>
      </c>
      <c r="D3402" s="281" t="s">
        <v>10020</v>
      </c>
      <c r="E3402" s="281" t="s">
        <v>10021</v>
      </c>
      <c r="F3402" s="281">
        <v>1</v>
      </c>
      <c r="G3402" s="281" t="s">
        <v>259</v>
      </c>
      <c r="H3402" s="303">
        <v>38465</v>
      </c>
      <c r="I3402" s="281">
        <v>24</v>
      </c>
      <c r="J3402" s="281" t="s">
        <v>260</v>
      </c>
      <c r="K3402" s="281">
        <v>275</v>
      </c>
      <c r="L3402" s="281" t="s">
        <v>273</v>
      </c>
      <c r="M3402" s="281">
        <v>2078</v>
      </c>
      <c r="N3402" s="281" t="s">
        <v>5883</v>
      </c>
      <c r="O3402" s="281">
        <v>2</v>
      </c>
      <c r="P3402" s="281" t="s">
        <v>303</v>
      </c>
      <c r="W3402" s="281">
        <v>-20</v>
      </c>
      <c r="X3402" s="281" t="s">
        <v>1574</v>
      </c>
      <c r="AA3402" s="281">
        <v>-10</v>
      </c>
      <c r="AB3402" s="281" t="s">
        <v>1574</v>
      </c>
      <c r="AE3402" s="281" t="s">
        <v>5884</v>
      </c>
      <c r="AF3402" s="281" t="s">
        <v>266</v>
      </c>
      <c r="AG3402" s="281" t="s">
        <v>5885</v>
      </c>
      <c r="AI3402" s="281" t="s">
        <v>5886</v>
      </c>
      <c r="AJ3402" s="281" t="s">
        <v>11508</v>
      </c>
      <c r="AN3402" s="303">
        <v>44351</v>
      </c>
      <c r="AP3402" s="284">
        <f t="shared" si="475"/>
        <v>3395</v>
      </c>
      <c r="AQ3402" s="284" t="str">
        <f t="shared" si="476"/>
        <v>塚原康喜1</v>
      </c>
      <c r="AR3402" s="284" t="str">
        <f t="shared" si="477"/>
        <v>つかはらやすき1</v>
      </c>
      <c r="AS3402" s="284">
        <f t="shared" si="478"/>
        <v>1731431</v>
      </c>
      <c r="AT3402" s="284" t="str">
        <f t="shared" ref="AT3402:AT3465" si="480">B3402&amp;C3402</f>
        <v>塚原康喜</v>
      </c>
      <c r="AU3402" s="284">
        <f>IF(AT3402="","",COUNTIF(AT$8:AT3402,AT3402))</f>
        <v>1</v>
      </c>
      <c r="AV3402" s="284" t="str">
        <f t="shared" ref="AV3402:AV3465" si="481">D3402&amp;E3402</f>
        <v>つかはらやすき</v>
      </c>
      <c r="AW3402" s="284">
        <f>IF(AV3402="","",COUNTIF(AV$8:AV3402,AV3402))</f>
        <v>1</v>
      </c>
      <c r="AX3402" s="284" t="str">
        <f t="shared" si="479"/>
        <v/>
      </c>
      <c r="AY3402" s="284" t="str">
        <f t="shared" ref="AY3402:AY3465" si="482">IF(AX3402="","",VLOOKUP(AS3402,$BA$11:$BC$38,2,FALSE))</f>
        <v/>
      </c>
      <c r="AZ3402" s="284" t="str">
        <f t="shared" ref="AZ3402:AZ3465" si="483">IF(AX3402="","",VLOOKUP(AS3402,$BA$11:$BC$38,3,FALSE))</f>
        <v/>
      </c>
    </row>
    <row r="3403" spans="1:52" ht="18" customHeight="1">
      <c r="A3403" s="281">
        <v>1732330</v>
      </c>
      <c r="B3403" s="281" t="s">
        <v>374</v>
      </c>
      <c r="C3403" s="281" t="s">
        <v>10022</v>
      </c>
      <c r="D3403" s="281" t="s">
        <v>376</v>
      </c>
      <c r="E3403" s="281" t="s">
        <v>8943</v>
      </c>
      <c r="F3403" s="281">
        <v>1</v>
      </c>
      <c r="G3403" s="281" t="s">
        <v>259</v>
      </c>
      <c r="H3403" s="303">
        <v>38469</v>
      </c>
      <c r="I3403" s="281">
        <v>24</v>
      </c>
      <c r="J3403" s="281" t="s">
        <v>260</v>
      </c>
      <c r="K3403" s="281">
        <v>267</v>
      </c>
      <c r="L3403" s="281" t="s">
        <v>328</v>
      </c>
      <c r="M3403" s="281">
        <v>2034</v>
      </c>
      <c r="N3403" s="281" t="s">
        <v>5638</v>
      </c>
      <c r="O3403" s="281">
        <v>2</v>
      </c>
      <c r="P3403" s="281" t="s">
        <v>303</v>
      </c>
      <c r="W3403" s="281">
        <v>-20</v>
      </c>
      <c r="X3403" s="281" t="s">
        <v>1574</v>
      </c>
      <c r="AA3403" s="281">
        <v>-10</v>
      </c>
      <c r="AB3403" s="281" t="s">
        <v>1574</v>
      </c>
      <c r="AN3403" s="303">
        <v>44354</v>
      </c>
      <c r="AP3403" s="284">
        <f t="shared" ref="AP3403:AP3466" si="484">AP3402+1</f>
        <v>3396</v>
      </c>
      <c r="AQ3403" s="284" t="str">
        <f t="shared" ref="AQ3403:AQ3466" si="485">AT3403&amp;AU3403</f>
        <v>清水貴晴1</v>
      </c>
      <c r="AR3403" s="284" t="str">
        <f t="shared" ref="AR3403:AR3466" si="486">AV3403&amp;AW3403</f>
        <v>しみずたかはる1</v>
      </c>
      <c r="AS3403" s="284">
        <f t="shared" ref="AS3403:AS3466" si="487">A3403</f>
        <v>1732330</v>
      </c>
      <c r="AT3403" s="284" t="str">
        <f t="shared" si="480"/>
        <v>清水貴晴</v>
      </c>
      <c r="AU3403" s="284">
        <f>IF(AT3403="","",COUNTIF(AT$8:AT3403,AT3403))</f>
        <v>1</v>
      </c>
      <c r="AV3403" s="284" t="str">
        <f t="shared" si="481"/>
        <v>しみずたかはる</v>
      </c>
      <c r="AW3403" s="284">
        <f>IF(AV3403="","",COUNTIF(AV$8:AV3403,AV3403))</f>
        <v>1</v>
      </c>
      <c r="AX3403" s="284" t="str">
        <f t="shared" si="479"/>
        <v/>
      </c>
      <c r="AY3403" s="284" t="str">
        <f t="shared" si="482"/>
        <v/>
      </c>
      <c r="AZ3403" s="284" t="str">
        <f t="shared" si="483"/>
        <v/>
      </c>
    </row>
    <row r="3404" spans="1:52" ht="18" customHeight="1">
      <c r="A3404" s="281">
        <v>1731573</v>
      </c>
      <c r="B3404" s="281" t="s">
        <v>7023</v>
      </c>
      <c r="C3404" s="281" t="s">
        <v>5315</v>
      </c>
      <c r="D3404" s="281" t="s">
        <v>7025</v>
      </c>
      <c r="E3404" s="281" t="s">
        <v>5317</v>
      </c>
      <c r="F3404" s="281">
        <v>1</v>
      </c>
      <c r="G3404" s="281" t="s">
        <v>259</v>
      </c>
      <c r="H3404" s="303">
        <v>38474</v>
      </c>
      <c r="I3404" s="281">
        <v>24</v>
      </c>
      <c r="J3404" s="281" t="s">
        <v>260</v>
      </c>
      <c r="K3404" s="281">
        <v>274</v>
      </c>
      <c r="L3404" s="281" t="s">
        <v>317</v>
      </c>
      <c r="M3404" s="281">
        <v>2072</v>
      </c>
      <c r="N3404" s="281" t="s">
        <v>5563</v>
      </c>
      <c r="O3404" s="281">
        <v>2</v>
      </c>
      <c r="P3404" s="281" t="s">
        <v>303</v>
      </c>
      <c r="W3404" s="281">
        <v>-20</v>
      </c>
      <c r="X3404" s="281" t="s">
        <v>1574</v>
      </c>
      <c r="AA3404" s="281">
        <v>-10</v>
      </c>
      <c r="AB3404" s="281" t="s">
        <v>1574</v>
      </c>
      <c r="AE3404" s="281" t="s">
        <v>1086</v>
      </c>
      <c r="AF3404" s="281" t="s">
        <v>266</v>
      </c>
      <c r="AG3404" s="281" t="s">
        <v>7353</v>
      </c>
      <c r="AI3404" s="281" t="s">
        <v>7354</v>
      </c>
      <c r="AJ3404" s="281" t="s">
        <v>11606</v>
      </c>
      <c r="AN3404" s="303">
        <v>44351</v>
      </c>
      <c r="AP3404" s="284">
        <f t="shared" si="484"/>
        <v>3397</v>
      </c>
      <c r="AQ3404" s="284" t="str">
        <f t="shared" si="485"/>
        <v>福岡拓也1</v>
      </c>
      <c r="AR3404" s="284" t="str">
        <f t="shared" si="486"/>
        <v>ふくおかたくや1</v>
      </c>
      <c r="AS3404" s="284">
        <f t="shared" si="487"/>
        <v>1731573</v>
      </c>
      <c r="AT3404" s="284" t="str">
        <f t="shared" si="480"/>
        <v>福岡拓也</v>
      </c>
      <c r="AU3404" s="284">
        <f>IF(AT3404="","",COUNTIF(AT$8:AT3404,AT3404))</f>
        <v>1</v>
      </c>
      <c r="AV3404" s="284" t="str">
        <f t="shared" si="481"/>
        <v>ふくおかたくや</v>
      </c>
      <c r="AW3404" s="284">
        <f>IF(AV3404="","",COUNTIF(AV$8:AV3404,AV3404))</f>
        <v>1</v>
      </c>
      <c r="AX3404" s="284" t="str">
        <f t="shared" si="479"/>
        <v/>
      </c>
      <c r="AY3404" s="284" t="str">
        <f t="shared" si="482"/>
        <v/>
      </c>
      <c r="AZ3404" s="284" t="str">
        <f t="shared" si="483"/>
        <v/>
      </c>
    </row>
    <row r="3405" spans="1:52" ht="18" customHeight="1">
      <c r="A3405" s="281">
        <v>1728346</v>
      </c>
      <c r="B3405" s="281" t="s">
        <v>3747</v>
      </c>
      <c r="C3405" s="281" t="s">
        <v>5525</v>
      </c>
      <c r="D3405" s="281" t="s">
        <v>3749</v>
      </c>
      <c r="E3405" s="281" t="s">
        <v>5527</v>
      </c>
      <c r="F3405" s="281">
        <v>2</v>
      </c>
      <c r="G3405" s="281" t="s">
        <v>282</v>
      </c>
      <c r="H3405" s="303">
        <v>38476</v>
      </c>
      <c r="I3405" s="281">
        <v>24</v>
      </c>
      <c r="J3405" s="281" t="s">
        <v>260</v>
      </c>
      <c r="K3405" s="281">
        <v>280</v>
      </c>
      <c r="L3405" s="281" t="s">
        <v>334</v>
      </c>
      <c r="M3405" s="281">
        <v>2118</v>
      </c>
      <c r="N3405" s="281" t="s">
        <v>9870</v>
      </c>
      <c r="O3405" s="281">
        <v>2</v>
      </c>
      <c r="P3405" s="281" t="s">
        <v>303</v>
      </c>
      <c r="Q3405" s="281">
        <v>0</v>
      </c>
      <c r="S3405" s="281">
        <v>0</v>
      </c>
      <c r="W3405" s="281">
        <v>-20</v>
      </c>
      <c r="X3405" s="281" t="s">
        <v>1574</v>
      </c>
      <c r="AA3405" s="281">
        <v>-10</v>
      </c>
      <c r="AB3405" s="281" t="s">
        <v>1574</v>
      </c>
      <c r="AE3405" s="281" t="s">
        <v>2665</v>
      </c>
      <c r="AF3405" s="281" t="s">
        <v>266</v>
      </c>
      <c r="AG3405" s="281" t="s">
        <v>9871</v>
      </c>
      <c r="AI3405" s="281" t="s">
        <v>9872</v>
      </c>
      <c r="AJ3405" s="281" t="s">
        <v>11688</v>
      </c>
      <c r="AN3405" s="303">
        <v>44342</v>
      </c>
      <c r="AP3405" s="284">
        <f t="shared" si="484"/>
        <v>3398</v>
      </c>
      <c r="AQ3405" s="284" t="str">
        <f t="shared" si="485"/>
        <v>平井穂乃花1</v>
      </c>
      <c r="AR3405" s="284" t="str">
        <f t="shared" si="486"/>
        <v>ひらいほのか1</v>
      </c>
      <c r="AS3405" s="284">
        <f t="shared" si="487"/>
        <v>1728346</v>
      </c>
      <c r="AT3405" s="284" t="str">
        <f t="shared" si="480"/>
        <v>平井穂乃花</v>
      </c>
      <c r="AU3405" s="284">
        <f>IF(AT3405="","",COUNTIF(AT$8:AT3405,AT3405))</f>
        <v>1</v>
      </c>
      <c r="AV3405" s="284" t="str">
        <f t="shared" si="481"/>
        <v>ひらいほのか</v>
      </c>
      <c r="AW3405" s="284">
        <f>IF(AV3405="","",COUNTIF(AV$8:AV3405,AV3405))</f>
        <v>1</v>
      </c>
      <c r="AX3405" s="284" t="str">
        <f t="shared" si="479"/>
        <v/>
      </c>
      <c r="AY3405" s="284" t="str">
        <f t="shared" si="482"/>
        <v/>
      </c>
      <c r="AZ3405" s="284" t="str">
        <f t="shared" si="483"/>
        <v/>
      </c>
    </row>
    <row r="3406" spans="1:52" ht="18" customHeight="1">
      <c r="A3406" s="281">
        <v>1729930</v>
      </c>
      <c r="B3406" s="281" t="s">
        <v>2132</v>
      </c>
      <c r="C3406" s="281" t="s">
        <v>10023</v>
      </c>
      <c r="D3406" s="281" t="s">
        <v>2134</v>
      </c>
      <c r="E3406" s="281" t="s">
        <v>10023</v>
      </c>
      <c r="F3406" s="281">
        <v>2</v>
      </c>
      <c r="G3406" s="281" t="s">
        <v>282</v>
      </c>
      <c r="H3406" s="303">
        <v>38476</v>
      </c>
      <c r="I3406" s="281">
        <v>24</v>
      </c>
      <c r="J3406" s="281" t="s">
        <v>260</v>
      </c>
      <c r="K3406" s="281">
        <v>278</v>
      </c>
      <c r="L3406" s="281" t="s">
        <v>445</v>
      </c>
      <c r="M3406" s="281">
        <v>5118</v>
      </c>
      <c r="N3406" s="281" t="s">
        <v>9103</v>
      </c>
      <c r="O3406" s="281">
        <v>2</v>
      </c>
      <c r="P3406" s="281" t="s">
        <v>303</v>
      </c>
      <c r="W3406" s="281">
        <v>-20</v>
      </c>
      <c r="X3406" s="281" t="s">
        <v>1574</v>
      </c>
      <c r="AA3406" s="281">
        <v>-10</v>
      </c>
      <c r="AB3406" s="281" t="s">
        <v>1574</v>
      </c>
      <c r="AE3406" s="281" t="s">
        <v>9104</v>
      </c>
      <c r="AF3406" s="281" t="s">
        <v>266</v>
      </c>
      <c r="AG3406" s="281" t="s">
        <v>9105</v>
      </c>
      <c r="AI3406" s="281" t="s">
        <v>9106</v>
      </c>
      <c r="AJ3406" s="281" t="s">
        <v>11656</v>
      </c>
      <c r="AN3406" s="303">
        <v>44347</v>
      </c>
      <c r="AP3406" s="284">
        <f t="shared" si="484"/>
        <v>3399</v>
      </c>
      <c r="AQ3406" s="284" t="str">
        <f t="shared" si="485"/>
        <v>藤森みらの1</v>
      </c>
      <c r="AR3406" s="284" t="str">
        <f t="shared" si="486"/>
        <v>ふじもりみらの1</v>
      </c>
      <c r="AS3406" s="284">
        <f t="shared" si="487"/>
        <v>1729930</v>
      </c>
      <c r="AT3406" s="284" t="str">
        <f t="shared" si="480"/>
        <v>藤森みらの</v>
      </c>
      <c r="AU3406" s="284">
        <f>IF(AT3406="","",COUNTIF(AT$8:AT3406,AT3406))</f>
        <v>1</v>
      </c>
      <c r="AV3406" s="284" t="str">
        <f t="shared" si="481"/>
        <v>ふじもりみらの</v>
      </c>
      <c r="AW3406" s="284">
        <f>IF(AV3406="","",COUNTIF(AV$8:AV3406,AV3406))</f>
        <v>1</v>
      </c>
      <c r="AX3406" s="284" t="str">
        <f t="shared" si="479"/>
        <v/>
      </c>
      <c r="AY3406" s="284" t="str">
        <f t="shared" si="482"/>
        <v/>
      </c>
      <c r="AZ3406" s="284" t="str">
        <f t="shared" si="483"/>
        <v/>
      </c>
    </row>
    <row r="3407" spans="1:52" ht="18" customHeight="1">
      <c r="A3407" s="281">
        <v>1731557</v>
      </c>
      <c r="B3407" s="281" t="s">
        <v>10024</v>
      </c>
      <c r="C3407" s="281" t="s">
        <v>8745</v>
      </c>
      <c r="D3407" s="281" t="s">
        <v>3068</v>
      </c>
      <c r="E3407" s="281" t="s">
        <v>7279</v>
      </c>
      <c r="F3407" s="281">
        <v>2</v>
      </c>
      <c r="G3407" s="281" t="s">
        <v>282</v>
      </c>
      <c r="H3407" s="303">
        <v>38476</v>
      </c>
      <c r="I3407" s="281">
        <v>24</v>
      </c>
      <c r="J3407" s="281" t="s">
        <v>260</v>
      </c>
      <c r="K3407" s="281">
        <v>274</v>
      </c>
      <c r="L3407" s="281" t="s">
        <v>317</v>
      </c>
      <c r="M3407" s="281">
        <v>2073</v>
      </c>
      <c r="N3407" s="281" t="s">
        <v>8115</v>
      </c>
      <c r="O3407" s="281">
        <v>2</v>
      </c>
      <c r="P3407" s="281" t="s">
        <v>303</v>
      </c>
      <c r="W3407" s="281">
        <v>-20</v>
      </c>
      <c r="X3407" s="281" t="s">
        <v>1574</v>
      </c>
      <c r="AA3407" s="281">
        <v>-10</v>
      </c>
      <c r="AB3407" s="281" t="s">
        <v>1574</v>
      </c>
      <c r="AE3407" s="281" t="s">
        <v>1371</v>
      </c>
      <c r="AF3407" s="281" t="s">
        <v>266</v>
      </c>
      <c r="AG3407" s="281" t="s">
        <v>8116</v>
      </c>
      <c r="AI3407" s="281" t="s">
        <v>8117</v>
      </c>
      <c r="AN3407" s="303">
        <v>44351</v>
      </c>
      <c r="AP3407" s="284">
        <f t="shared" si="484"/>
        <v>3400</v>
      </c>
      <c r="AQ3407" s="284" t="str">
        <f t="shared" si="485"/>
        <v>古幡聖菜1</v>
      </c>
      <c r="AR3407" s="284" t="str">
        <f t="shared" si="486"/>
        <v>ふるはたせいな1</v>
      </c>
      <c r="AS3407" s="284">
        <f t="shared" si="487"/>
        <v>1731557</v>
      </c>
      <c r="AT3407" s="284" t="str">
        <f t="shared" si="480"/>
        <v>古幡聖菜</v>
      </c>
      <c r="AU3407" s="284">
        <f>IF(AT3407="","",COUNTIF(AT$8:AT3407,AT3407))</f>
        <v>1</v>
      </c>
      <c r="AV3407" s="284" t="str">
        <f t="shared" si="481"/>
        <v>ふるはたせいな</v>
      </c>
      <c r="AW3407" s="284">
        <f>IF(AV3407="","",COUNTIF(AV$8:AV3407,AV3407))</f>
        <v>1</v>
      </c>
      <c r="AX3407" s="284" t="str">
        <f t="shared" si="479"/>
        <v/>
      </c>
      <c r="AY3407" s="284" t="str">
        <f t="shared" si="482"/>
        <v/>
      </c>
      <c r="AZ3407" s="284" t="str">
        <f t="shared" si="483"/>
        <v/>
      </c>
    </row>
    <row r="3408" spans="1:52" ht="18" customHeight="1">
      <c r="A3408" s="281">
        <v>1741527</v>
      </c>
      <c r="B3408" s="281" t="s">
        <v>10025</v>
      </c>
      <c r="C3408" s="281" t="s">
        <v>10026</v>
      </c>
      <c r="D3408" s="281" t="s">
        <v>734</v>
      </c>
      <c r="E3408" s="281" t="s">
        <v>10027</v>
      </c>
      <c r="F3408" s="281">
        <v>1</v>
      </c>
      <c r="G3408" s="281" t="s">
        <v>259</v>
      </c>
      <c r="H3408" s="303">
        <v>38476</v>
      </c>
      <c r="I3408" s="281">
        <v>24</v>
      </c>
      <c r="J3408" s="281" t="s">
        <v>260</v>
      </c>
      <c r="K3408" s="281">
        <v>279</v>
      </c>
      <c r="L3408" s="281" t="s">
        <v>308</v>
      </c>
      <c r="M3408" s="281">
        <v>2103</v>
      </c>
      <c r="N3408" s="281" t="s">
        <v>5443</v>
      </c>
      <c r="O3408" s="281">
        <v>2</v>
      </c>
      <c r="P3408" s="281" t="s">
        <v>303</v>
      </c>
      <c r="Q3408" s="281">
        <v>0</v>
      </c>
      <c r="S3408" s="281">
        <v>0</v>
      </c>
      <c r="W3408" s="281">
        <v>-20</v>
      </c>
      <c r="X3408" s="281" t="s">
        <v>1574</v>
      </c>
      <c r="AA3408" s="281">
        <v>-10</v>
      </c>
      <c r="AB3408" s="281" t="s">
        <v>1574</v>
      </c>
      <c r="AE3408" s="281" t="s">
        <v>1057</v>
      </c>
      <c r="AF3408" s="281" t="s">
        <v>266</v>
      </c>
      <c r="AG3408" s="281" t="s">
        <v>5444</v>
      </c>
      <c r="AI3408" s="281" t="s">
        <v>5445</v>
      </c>
      <c r="AJ3408" s="281" t="s">
        <v>11473</v>
      </c>
      <c r="AN3408" s="303">
        <v>44386</v>
      </c>
      <c r="AP3408" s="284">
        <f t="shared" si="484"/>
        <v>3401</v>
      </c>
      <c r="AQ3408" s="284" t="str">
        <f t="shared" si="485"/>
        <v>立野秀介1</v>
      </c>
      <c r="AR3408" s="284" t="str">
        <f t="shared" si="486"/>
        <v>たつのしゅうすけ1</v>
      </c>
      <c r="AS3408" s="284">
        <f t="shared" si="487"/>
        <v>1741527</v>
      </c>
      <c r="AT3408" s="284" t="str">
        <f t="shared" si="480"/>
        <v>立野秀介</v>
      </c>
      <c r="AU3408" s="284">
        <f>IF(AT3408="","",COUNTIF(AT$8:AT3408,AT3408))</f>
        <v>1</v>
      </c>
      <c r="AV3408" s="284" t="str">
        <f t="shared" si="481"/>
        <v>たつのしゅうすけ</v>
      </c>
      <c r="AW3408" s="284">
        <f>IF(AV3408="","",COUNTIF(AV$8:AV3408,AV3408))</f>
        <v>1</v>
      </c>
      <c r="AX3408" s="284" t="str">
        <f t="shared" si="479"/>
        <v/>
      </c>
      <c r="AY3408" s="284" t="str">
        <f t="shared" si="482"/>
        <v/>
      </c>
      <c r="AZ3408" s="284" t="str">
        <f t="shared" si="483"/>
        <v/>
      </c>
    </row>
    <row r="3409" spans="1:52" ht="18" customHeight="1">
      <c r="A3409" s="281">
        <v>1729965</v>
      </c>
      <c r="B3409" s="281" t="s">
        <v>421</v>
      </c>
      <c r="C3409" s="281" t="s">
        <v>10028</v>
      </c>
      <c r="D3409" s="281" t="s">
        <v>423</v>
      </c>
      <c r="E3409" s="281" t="s">
        <v>4770</v>
      </c>
      <c r="F3409" s="281">
        <v>2</v>
      </c>
      <c r="G3409" s="281" t="s">
        <v>282</v>
      </c>
      <c r="H3409" s="303">
        <v>38483</v>
      </c>
      <c r="I3409" s="281">
        <v>24</v>
      </c>
      <c r="J3409" s="281" t="s">
        <v>260</v>
      </c>
      <c r="K3409" s="281">
        <v>278</v>
      </c>
      <c r="L3409" s="281" t="s">
        <v>445</v>
      </c>
      <c r="M3409" s="281">
        <v>2097</v>
      </c>
      <c r="N3409" s="281" t="s">
        <v>8166</v>
      </c>
      <c r="O3409" s="281">
        <v>2</v>
      </c>
      <c r="P3409" s="281" t="s">
        <v>303</v>
      </c>
      <c r="W3409" s="281">
        <v>-20</v>
      </c>
      <c r="X3409" s="281" t="s">
        <v>1574</v>
      </c>
      <c r="AA3409" s="281">
        <v>-10</v>
      </c>
      <c r="AB3409" s="281" t="s">
        <v>1574</v>
      </c>
      <c r="AE3409" s="281" t="s">
        <v>5278</v>
      </c>
      <c r="AF3409" s="281" t="s">
        <v>266</v>
      </c>
      <c r="AG3409" s="281" t="s">
        <v>8167</v>
      </c>
      <c r="AH3409" s="281" t="s">
        <v>8168</v>
      </c>
      <c r="AI3409" s="281" t="s">
        <v>8169</v>
      </c>
      <c r="AJ3409" s="281" t="s">
        <v>11638</v>
      </c>
      <c r="AN3409" s="303">
        <v>44347</v>
      </c>
      <c r="AP3409" s="284">
        <f t="shared" si="484"/>
        <v>3402</v>
      </c>
      <c r="AQ3409" s="284" t="str">
        <f t="shared" si="485"/>
        <v>小林茉耶1</v>
      </c>
      <c r="AR3409" s="284" t="str">
        <f t="shared" si="486"/>
        <v>こばやしまや1</v>
      </c>
      <c r="AS3409" s="284">
        <f t="shared" si="487"/>
        <v>1729965</v>
      </c>
      <c r="AT3409" s="284" t="str">
        <f t="shared" si="480"/>
        <v>小林茉耶</v>
      </c>
      <c r="AU3409" s="284">
        <f>IF(AT3409="","",COUNTIF(AT$8:AT3409,AT3409))</f>
        <v>1</v>
      </c>
      <c r="AV3409" s="284" t="str">
        <f t="shared" si="481"/>
        <v>こばやしまや</v>
      </c>
      <c r="AW3409" s="284">
        <f>IF(AV3409="","",COUNTIF(AV$8:AV3409,AV3409))</f>
        <v>1</v>
      </c>
      <c r="AX3409" s="284" t="str">
        <f t="shared" si="479"/>
        <v/>
      </c>
      <c r="AY3409" s="284" t="str">
        <f t="shared" si="482"/>
        <v/>
      </c>
      <c r="AZ3409" s="284" t="str">
        <f t="shared" si="483"/>
        <v/>
      </c>
    </row>
    <row r="3410" spans="1:52" ht="18" customHeight="1">
      <c r="A3410" s="281">
        <v>1736711</v>
      </c>
      <c r="B3410" s="281" t="s">
        <v>260</v>
      </c>
      <c r="C3410" s="281" t="s">
        <v>10029</v>
      </c>
      <c r="D3410" s="281" t="s">
        <v>9429</v>
      </c>
      <c r="E3410" s="281" t="s">
        <v>10030</v>
      </c>
      <c r="F3410" s="281">
        <v>2</v>
      </c>
      <c r="G3410" s="281" t="s">
        <v>282</v>
      </c>
      <c r="H3410" s="303">
        <v>38483</v>
      </c>
      <c r="I3410" s="281">
        <v>24</v>
      </c>
      <c r="J3410" s="281" t="s">
        <v>260</v>
      </c>
      <c r="K3410" s="281">
        <v>279</v>
      </c>
      <c r="L3410" s="281" t="s">
        <v>308</v>
      </c>
      <c r="M3410" s="281">
        <v>2108</v>
      </c>
      <c r="N3410" s="281" t="s">
        <v>6858</v>
      </c>
      <c r="O3410" s="281">
        <v>2</v>
      </c>
      <c r="P3410" s="281" t="s">
        <v>303</v>
      </c>
      <c r="W3410" s="281">
        <v>-20</v>
      </c>
      <c r="X3410" s="281" t="s">
        <v>1574</v>
      </c>
      <c r="AA3410" s="281">
        <v>-10</v>
      </c>
      <c r="AB3410" s="281" t="s">
        <v>1574</v>
      </c>
      <c r="AN3410" s="303">
        <v>44361</v>
      </c>
      <c r="AP3410" s="284">
        <f t="shared" si="484"/>
        <v>3403</v>
      </c>
      <c r="AQ3410" s="284" t="str">
        <f t="shared" si="485"/>
        <v>長野萌羽1</v>
      </c>
      <c r="AR3410" s="284" t="str">
        <f t="shared" si="486"/>
        <v>ながのもえは1</v>
      </c>
      <c r="AS3410" s="284">
        <f t="shared" si="487"/>
        <v>1736711</v>
      </c>
      <c r="AT3410" s="284" t="str">
        <f t="shared" si="480"/>
        <v>長野萌羽</v>
      </c>
      <c r="AU3410" s="284">
        <f>IF(AT3410="","",COUNTIF(AT$8:AT3410,AT3410))</f>
        <v>1</v>
      </c>
      <c r="AV3410" s="284" t="str">
        <f t="shared" si="481"/>
        <v>ながのもえは</v>
      </c>
      <c r="AW3410" s="284">
        <f>IF(AV3410="","",COUNTIF(AV$8:AV3410,AV3410))</f>
        <v>1</v>
      </c>
      <c r="AX3410" s="284" t="str">
        <f t="shared" si="479"/>
        <v/>
      </c>
      <c r="AY3410" s="284" t="str">
        <f t="shared" si="482"/>
        <v/>
      </c>
      <c r="AZ3410" s="284" t="str">
        <f t="shared" si="483"/>
        <v/>
      </c>
    </row>
    <row r="3411" spans="1:52" ht="18" customHeight="1">
      <c r="A3411" s="281">
        <v>1731593</v>
      </c>
      <c r="B3411" s="281" t="s">
        <v>9556</v>
      </c>
      <c r="C3411" s="281" t="s">
        <v>6312</v>
      </c>
      <c r="D3411" s="281" t="s">
        <v>10031</v>
      </c>
      <c r="E3411" s="281" t="s">
        <v>6312</v>
      </c>
      <c r="F3411" s="281">
        <v>2</v>
      </c>
      <c r="G3411" s="281" t="s">
        <v>282</v>
      </c>
      <c r="H3411" s="303">
        <v>38485</v>
      </c>
      <c r="I3411" s="281">
        <v>24</v>
      </c>
      <c r="J3411" s="281" t="s">
        <v>260</v>
      </c>
      <c r="K3411" s="281">
        <v>276</v>
      </c>
      <c r="L3411" s="281" t="s">
        <v>742</v>
      </c>
      <c r="M3411" s="281">
        <v>4572</v>
      </c>
      <c r="N3411" s="281" t="s">
        <v>5917</v>
      </c>
      <c r="O3411" s="281">
        <v>2</v>
      </c>
      <c r="P3411" s="281" t="s">
        <v>303</v>
      </c>
      <c r="W3411" s="281">
        <v>-20</v>
      </c>
      <c r="X3411" s="281" t="s">
        <v>1574</v>
      </c>
      <c r="AA3411" s="281">
        <v>-10</v>
      </c>
      <c r="AB3411" s="281" t="s">
        <v>1574</v>
      </c>
      <c r="AE3411" s="281" t="s">
        <v>2880</v>
      </c>
      <c r="AF3411" s="281" t="s">
        <v>266</v>
      </c>
      <c r="AG3411" s="281" t="s">
        <v>5918</v>
      </c>
      <c r="AI3411" s="281" t="s">
        <v>5919</v>
      </c>
      <c r="AN3411" s="303">
        <v>44351</v>
      </c>
      <c r="AP3411" s="284">
        <f t="shared" si="484"/>
        <v>3404</v>
      </c>
      <c r="AQ3411" s="284" t="str">
        <f t="shared" si="485"/>
        <v>堀込こころ1</v>
      </c>
      <c r="AR3411" s="284" t="str">
        <f t="shared" si="486"/>
        <v>ほりごみこころ1</v>
      </c>
      <c r="AS3411" s="284">
        <f t="shared" si="487"/>
        <v>1731593</v>
      </c>
      <c r="AT3411" s="284" t="str">
        <f t="shared" si="480"/>
        <v>堀込こころ</v>
      </c>
      <c r="AU3411" s="284">
        <f>IF(AT3411="","",COUNTIF(AT$8:AT3411,AT3411))</f>
        <v>1</v>
      </c>
      <c r="AV3411" s="284" t="str">
        <f t="shared" si="481"/>
        <v>ほりごみこころ</v>
      </c>
      <c r="AW3411" s="284">
        <f>IF(AV3411="","",COUNTIF(AV$8:AV3411,AV3411))</f>
        <v>1</v>
      </c>
      <c r="AX3411" s="284" t="str">
        <f t="shared" si="479"/>
        <v/>
      </c>
      <c r="AY3411" s="284" t="str">
        <f t="shared" si="482"/>
        <v/>
      </c>
      <c r="AZ3411" s="284" t="str">
        <f t="shared" si="483"/>
        <v/>
      </c>
    </row>
    <row r="3412" spans="1:52" ht="18" customHeight="1">
      <c r="A3412" s="281">
        <v>1730221</v>
      </c>
      <c r="B3412" s="281" t="s">
        <v>2612</v>
      </c>
      <c r="C3412" s="281" t="s">
        <v>6001</v>
      </c>
      <c r="D3412" s="281" t="s">
        <v>2613</v>
      </c>
      <c r="E3412" s="281" t="s">
        <v>6002</v>
      </c>
      <c r="F3412" s="281">
        <v>2</v>
      </c>
      <c r="G3412" s="281" t="s">
        <v>282</v>
      </c>
      <c r="H3412" s="303">
        <v>38486</v>
      </c>
      <c r="I3412" s="281">
        <v>24</v>
      </c>
      <c r="J3412" s="281" t="s">
        <v>260</v>
      </c>
      <c r="K3412" s="281">
        <v>269</v>
      </c>
      <c r="L3412" s="281" t="s">
        <v>378</v>
      </c>
      <c r="M3412" s="281">
        <v>2048</v>
      </c>
      <c r="N3412" s="281" t="s">
        <v>5948</v>
      </c>
      <c r="O3412" s="281">
        <v>2</v>
      </c>
      <c r="P3412" s="281" t="s">
        <v>303</v>
      </c>
      <c r="W3412" s="281">
        <v>-20</v>
      </c>
      <c r="X3412" s="281" t="s">
        <v>1574</v>
      </c>
      <c r="AA3412" s="281">
        <v>-10</v>
      </c>
      <c r="AB3412" s="281" t="s">
        <v>1574</v>
      </c>
      <c r="AF3412" s="281" t="s">
        <v>266</v>
      </c>
      <c r="AG3412" s="281" t="s">
        <v>5950</v>
      </c>
      <c r="AN3412" s="303">
        <v>44348</v>
      </c>
      <c r="AP3412" s="284">
        <f t="shared" si="484"/>
        <v>3405</v>
      </c>
      <c r="AQ3412" s="284" t="str">
        <f t="shared" si="485"/>
        <v>磯部真緒1</v>
      </c>
      <c r="AR3412" s="284" t="str">
        <f t="shared" si="486"/>
        <v>いそべまお1</v>
      </c>
      <c r="AS3412" s="284">
        <f t="shared" si="487"/>
        <v>1730221</v>
      </c>
      <c r="AT3412" s="284" t="str">
        <f t="shared" si="480"/>
        <v>磯部真緒</v>
      </c>
      <c r="AU3412" s="284">
        <f>IF(AT3412="","",COUNTIF(AT$8:AT3412,AT3412))</f>
        <v>1</v>
      </c>
      <c r="AV3412" s="284" t="str">
        <f t="shared" si="481"/>
        <v>いそべまお</v>
      </c>
      <c r="AW3412" s="284">
        <f>IF(AV3412="","",COUNTIF(AV$8:AV3412,AV3412))</f>
        <v>1</v>
      </c>
      <c r="AX3412" s="284" t="str">
        <f t="shared" si="479"/>
        <v/>
      </c>
      <c r="AY3412" s="284" t="str">
        <f t="shared" si="482"/>
        <v/>
      </c>
      <c r="AZ3412" s="284" t="str">
        <f t="shared" si="483"/>
        <v/>
      </c>
    </row>
    <row r="3413" spans="1:52" ht="18" customHeight="1">
      <c r="A3413" s="281">
        <v>1731645</v>
      </c>
      <c r="B3413" s="281" t="s">
        <v>4195</v>
      </c>
      <c r="C3413" s="281" t="s">
        <v>678</v>
      </c>
      <c r="D3413" s="281" t="s">
        <v>4197</v>
      </c>
      <c r="E3413" s="281" t="s">
        <v>680</v>
      </c>
      <c r="F3413" s="281">
        <v>1</v>
      </c>
      <c r="G3413" s="281" t="s">
        <v>259</v>
      </c>
      <c r="H3413" s="303">
        <v>38489</v>
      </c>
      <c r="I3413" s="281">
        <v>24</v>
      </c>
      <c r="J3413" s="281" t="s">
        <v>260</v>
      </c>
      <c r="K3413" s="281">
        <v>277</v>
      </c>
      <c r="L3413" s="281" t="s">
        <v>293</v>
      </c>
      <c r="M3413" s="281">
        <v>2091</v>
      </c>
      <c r="N3413" s="281" t="s">
        <v>6846</v>
      </c>
      <c r="O3413" s="281">
        <v>2</v>
      </c>
      <c r="P3413" s="281" t="s">
        <v>303</v>
      </c>
      <c r="W3413" s="281">
        <v>-20</v>
      </c>
      <c r="X3413" s="281" t="s">
        <v>1574</v>
      </c>
      <c r="AA3413" s="281">
        <v>-10</v>
      </c>
      <c r="AB3413" s="281" t="s">
        <v>1574</v>
      </c>
      <c r="AE3413" s="281" t="s">
        <v>7320</v>
      </c>
      <c r="AF3413" s="281" t="s">
        <v>266</v>
      </c>
      <c r="AG3413" s="281" t="s">
        <v>7321</v>
      </c>
      <c r="AI3413" s="281" t="s">
        <v>7322</v>
      </c>
      <c r="AJ3413" s="281" t="s">
        <v>11604</v>
      </c>
      <c r="AN3413" s="303">
        <v>44351</v>
      </c>
      <c r="AP3413" s="284">
        <f t="shared" si="484"/>
        <v>3406</v>
      </c>
      <c r="AQ3413" s="284" t="str">
        <f t="shared" si="485"/>
        <v>浅井仁1</v>
      </c>
      <c r="AR3413" s="284" t="str">
        <f t="shared" si="486"/>
        <v>あさいひとし1</v>
      </c>
      <c r="AS3413" s="284">
        <f t="shared" si="487"/>
        <v>1731645</v>
      </c>
      <c r="AT3413" s="284" t="str">
        <f t="shared" si="480"/>
        <v>浅井仁</v>
      </c>
      <c r="AU3413" s="284">
        <f>IF(AT3413="","",COUNTIF(AT$8:AT3413,AT3413))</f>
        <v>1</v>
      </c>
      <c r="AV3413" s="284" t="str">
        <f t="shared" si="481"/>
        <v>あさいひとし</v>
      </c>
      <c r="AW3413" s="284">
        <f>IF(AV3413="","",COUNTIF(AV$8:AV3413,AV3413))</f>
        <v>1</v>
      </c>
      <c r="AX3413" s="284" t="str">
        <f t="shared" si="479"/>
        <v/>
      </c>
      <c r="AY3413" s="284" t="str">
        <f t="shared" si="482"/>
        <v/>
      </c>
      <c r="AZ3413" s="284" t="str">
        <f t="shared" si="483"/>
        <v/>
      </c>
    </row>
    <row r="3414" spans="1:52" ht="18" customHeight="1">
      <c r="A3414" s="281">
        <v>1729971</v>
      </c>
      <c r="B3414" s="281" t="s">
        <v>1316</v>
      </c>
      <c r="C3414" s="281" t="s">
        <v>609</v>
      </c>
      <c r="D3414" s="281" t="s">
        <v>1318</v>
      </c>
      <c r="E3414" s="281" t="s">
        <v>611</v>
      </c>
      <c r="F3414" s="281">
        <v>2</v>
      </c>
      <c r="G3414" s="281" t="s">
        <v>282</v>
      </c>
      <c r="H3414" s="303">
        <v>38492</v>
      </c>
      <c r="I3414" s="281">
        <v>24</v>
      </c>
      <c r="J3414" s="281" t="s">
        <v>260</v>
      </c>
      <c r="K3414" s="281">
        <v>278</v>
      </c>
      <c r="L3414" s="281" t="s">
        <v>445</v>
      </c>
      <c r="M3414" s="281">
        <v>2097</v>
      </c>
      <c r="N3414" s="281" t="s">
        <v>8166</v>
      </c>
      <c r="O3414" s="281">
        <v>2</v>
      </c>
      <c r="P3414" s="281" t="s">
        <v>303</v>
      </c>
      <c r="W3414" s="281">
        <v>-20</v>
      </c>
      <c r="X3414" s="281" t="s">
        <v>1574</v>
      </c>
      <c r="AA3414" s="281">
        <v>-10</v>
      </c>
      <c r="AB3414" s="281" t="s">
        <v>1574</v>
      </c>
      <c r="AE3414" s="281" t="s">
        <v>5278</v>
      </c>
      <c r="AF3414" s="281" t="s">
        <v>266</v>
      </c>
      <c r="AG3414" s="281" t="s">
        <v>8167</v>
      </c>
      <c r="AH3414" s="281" t="s">
        <v>8168</v>
      </c>
      <c r="AI3414" s="281" t="s">
        <v>8169</v>
      </c>
      <c r="AJ3414" s="281" t="s">
        <v>11638</v>
      </c>
      <c r="AN3414" s="303">
        <v>44347</v>
      </c>
      <c r="AP3414" s="284">
        <f t="shared" si="484"/>
        <v>3407</v>
      </c>
      <c r="AQ3414" s="284" t="str">
        <f t="shared" si="485"/>
        <v>花岡涼子1</v>
      </c>
      <c r="AR3414" s="284" t="str">
        <f t="shared" si="486"/>
        <v>はなおかりょうこ1</v>
      </c>
      <c r="AS3414" s="284">
        <f t="shared" si="487"/>
        <v>1729971</v>
      </c>
      <c r="AT3414" s="284" t="str">
        <f t="shared" si="480"/>
        <v>花岡涼子</v>
      </c>
      <c r="AU3414" s="284">
        <f>IF(AT3414="","",COUNTIF(AT$8:AT3414,AT3414))</f>
        <v>1</v>
      </c>
      <c r="AV3414" s="284" t="str">
        <f t="shared" si="481"/>
        <v>はなおかりょうこ</v>
      </c>
      <c r="AW3414" s="284">
        <f>IF(AV3414="","",COUNTIF(AV$8:AV3414,AV3414))</f>
        <v>1</v>
      </c>
      <c r="AX3414" s="284" t="str">
        <f t="shared" si="479"/>
        <v/>
      </c>
      <c r="AY3414" s="284" t="str">
        <f t="shared" si="482"/>
        <v/>
      </c>
      <c r="AZ3414" s="284" t="str">
        <f t="shared" si="483"/>
        <v/>
      </c>
    </row>
    <row r="3415" spans="1:52" ht="18" customHeight="1">
      <c r="A3415" s="281">
        <v>1730214</v>
      </c>
      <c r="B3415" s="281" t="s">
        <v>6328</v>
      </c>
      <c r="C3415" s="281" t="s">
        <v>4094</v>
      </c>
      <c r="D3415" s="281" t="s">
        <v>6330</v>
      </c>
      <c r="E3415" s="281" t="s">
        <v>4070</v>
      </c>
      <c r="F3415" s="281">
        <v>1</v>
      </c>
      <c r="G3415" s="281" t="s">
        <v>259</v>
      </c>
      <c r="H3415" s="303">
        <v>38492</v>
      </c>
      <c r="I3415" s="281">
        <v>24</v>
      </c>
      <c r="J3415" s="281" t="s">
        <v>260</v>
      </c>
      <c r="K3415" s="281">
        <v>269</v>
      </c>
      <c r="L3415" s="281" t="s">
        <v>378</v>
      </c>
      <c r="M3415" s="281">
        <v>2048</v>
      </c>
      <c r="N3415" s="281" t="s">
        <v>5948</v>
      </c>
      <c r="O3415" s="281">
        <v>2</v>
      </c>
      <c r="P3415" s="281" t="s">
        <v>303</v>
      </c>
      <c r="W3415" s="281">
        <v>-20</v>
      </c>
      <c r="X3415" s="281" t="s">
        <v>1574</v>
      </c>
      <c r="AA3415" s="281">
        <v>-10</v>
      </c>
      <c r="AB3415" s="281" t="s">
        <v>1574</v>
      </c>
      <c r="AF3415" s="281" t="s">
        <v>266</v>
      </c>
      <c r="AG3415" s="281" t="s">
        <v>5950</v>
      </c>
      <c r="AN3415" s="303">
        <v>44348</v>
      </c>
      <c r="AP3415" s="284">
        <f t="shared" si="484"/>
        <v>3408</v>
      </c>
      <c r="AQ3415" s="284" t="str">
        <f t="shared" si="485"/>
        <v>森山雄太1</v>
      </c>
      <c r="AR3415" s="284" t="str">
        <f t="shared" si="486"/>
        <v>もりやまゆうた1</v>
      </c>
      <c r="AS3415" s="284">
        <f t="shared" si="487"/>
        <v>1730214</v>
      </c>
      <c r="AT3415" s="284" t="str">
        <f t="shared" si="480"/>
        <v>森山雄太</v>
      </c>
      <c r="AU3415" s="284">
        <f>IF(AT3415="","",COUNTIF(AT$8:AT3415,AT3415))</f>
        <v>1</v>
      </c>
      <c r="AV3415" s="284" t="str">
        <f t="shared" si="481"/>
        <v>もりやまゆうた</v>
      </c>
      <c r="AW3415" s="284">
        <f>IF(AV3415="","",COUNTIF(AV$8:AV3415,AV3415))</f>
        <v>1</v>
      </c>
      <c r="AX3415" s="284" t="str">
        <f t="shared" si="479"/>
        <v/>
      </c>
      <c r="AY3415" s="284" t="str">
        <f t="shared" si="482"/>
        <v/>
      </c>
      <c r="AZ3415" s="284" t="str">
        <f t="shared" si="483"/>
        <v/>
      </c>
    </row>
    <row r="3416" spans="1:52" ht="18" customHeight="1">
      <c r="A3416" s="281">
        <v>1736733</v>
      </c>
      <c r="B3416" s="281" t="s">
        <v>10032</v>
      </c>
      <c r="C3416" s="281" t="s">
        <v>10033</v>
      </c>
      <c r="D3416" s="281" t="s">
        <v>10034</v>
      </c>
      <c r="E3416" s="281" t="s">
        <v>4447</v>
      </c>
      <c r="F3416" s="281">
        <v>2</v>
      </c>
      <c r="G3416" s="281" t="s">
        <v>282</v>
      </c>
      <c r="H3416" s="303">
        <v>38493</v>
      </c>
      <c r="I3416" s="281">
        <v>24</v>
      </c>
      <c r="J3416" s="281" t="s">
        <v>260</v>
      </c>
      <c r="K3416" s="281">
        <v>279</v>
      </c>
      <c r="L3416" s="281" t="s">
        <v>308</v>
      </c>
      <c r="M3416" s="281">
        <v>2107</v>
      </c>
      <c r="N3416" s="281" t="s">
        <v>5681</v>
      </c>
      <c r="O3416" s="281">
        <v>2</v>
      </c>
      <c r="P3416" s="281" t="s">
        <v>303</v>
      </c>
      <c r="Q3416" s="281">
        <v>0</v>
      </c>
      <c r="S3416" s="281">
        <v>0</v>
      </c>
      <c r="W3416" s="281">
        <v>-20</v>
      </c>
      <c r="X3416" s="281" t="s">
        <v>1574</v>
      </c>
      <c r="AA3416" s="281">
        <v>-10</v>
      </c>
      <c r="AB3416" s="281" t="s">
        <v>1574</v>
      </c>
      <c r="AE3416" s="281" t="s">
        <v>2292</v>
      </c>
      <c r="AF3416" s="281" t="s">
        <v>266</v>
      </c>
      <c r="AG3416" s="281" t="s">
        <v>7437</v>
      </c>
      <c r="AI3416" s="281" t="s">
        <v>7438</v>
      </c>
      <c r="AJ3416" s="281" t="s">
        <v>11612</v>
      </c>
      <c r="AN3416" s="303">
        <v>44361</v>
      </c>
      <c r="AP3416" s="284">
        <f t="shared" si="484"/>
        <v>3409</v>
      </c>
      <c r="AQ3416" s="284" t="str">
        <f t="shared" si="485"/>
        <v>砂野千聡1</v>
      </c>
      <c r="AR3416" s="284" t="str">
        <f t="shared" si="486"/>
        <v>すなのちさと1</v>
      </c>
      <c r="AS3416" s="284">
        <f t="shared" si="487"/>
        <v>1736733</v>
      </c>
      <c r="AT3416" s="284" t="str">
        <f t="shared" si="480"/>
        <v>砂野千聡</v>
      </c>
      <c r="AU3416" s="284">
        <f>IF(AT3416="","",COUNTIF(AT$8:AT3416,AT3416))</f>
        <v>1</v>
      </c>
      <c r="AV3416" s="284" t="str">
        <f t="shared" si="481"/>
        <v>すなのちさと</v>
      </c>
      <c r="AW3416" s="284">
        <f>IF(AV3416="","",COUNTIF(AV$8:AV3416,AV3416))</f>
        <v>1</v>
      </c>
      <c r="AX3416" s="284" t="str">
        <f t="shared" si="479"/>
        <v/>
      </c>
      <c r="AY3416" s="284" t="str">
        <f t="shared" si="482"/>
        <v/>
      </c>
      <c r="AZ3416" s="284" t="str">
        <f t="shared" si="483"/>
        <v/>
      </c>
    </row>
    <row r="3417" spans="1:52" ht="18" customHeight="1">
      <c r="A3417" s="281">
        <v>1728311</v>
      </c>
      <c r="B3417" s="281" t="s">
        <v>1026</v>
      </c>
      <c r="C3417" s="281" t="s">
        <v>10035</v>
      </c>
      <c r="D3417" s="281" t="s">
        <v>1028</v>
      </c>
      <c r="E3417" s="281" t="s">
        <v>10036</v>
      </c>
      <c r="F3417" s="281">
        <v>1</v>
      </c>
      <c r="G3417" s="281" t="s">
        <v>259</v>
      </c>
      <c r="H3417" s="303">
        <v>38497</v>
      </c>
      <c r="I3417" s="281">
        <v>24</v>
      </c>
      <c r="J3417" s="281" t="s">
        <v>260</v>
      </c>
      <c r="K3417" s="281">
        <v>280</v>
      </c>
      <c r="L3417" s="281" t="s">
        <v>334</v>
      </c>
      <c r="M3417" s="281">
        <v>2112</v>
      </c>
      <c r="N3417" s="281" t="s">
        <v>7692</v>
      </c>
      <c r="O3417" s="281">
        <v>2</v>
      </c>
      <c r="P3417" s="281" t="s">
        <v>303</v>
      </c>
      <c r="W3417" s="281">
        <v>-20</v>
      </c>
      <c r="X3417" s="281" t="s">
        <v>1574</v>
      </c>
      <c r="AA3417" s="281">
        <v>-10</v>
      </c>
      <c r="AB3417" s="281" t="s">
        <v>1574</v>
      </c>
      <c r="AE3417" s="281" t="s">
        <v>7693</v>
      </c>
      <c r="AF3417" s="281" t="s">
        <v>266</v>
      </c>
      <c r="AG3417" s="281" t="s">
        <v>7694</v>
      </c>
      <c r="AI3417" s="281" t="s">
        <v>7695</v>
      </c>
      <c r="AJ3417" s="281" t="s">
        <v>11618</v>
      </c>
      <c r="AN3417" s="303">
        <v>44342</v>
      </c>
      <c r="AP3417" s="284">
        <f t="shared" si="484"/>
        <v>3410</v>
      </c>
      <c r="AQ3417" s="284" t="str">
        <f t="shared" si="485"/>
        <v>伊藤公康1</v>
      </c>
      <c r="AR3417" s="284" t="str">
        <f t="shared" si="486"/>
        <v>いとうきみやす1</v>
      </c>
      <c r="AS3417" s="284">
        <f t="shared" si="487"/>
        <v>1728311</v>
      </c>
      <c r="AT3417" s="284" t="str">
        <f t="shared" si="480"/>
        <v>伊藤公康</v>
      </c>
      <c r="AU3417" s="284">
        <f>IF(AT3417="","",COUNTIF(AT$8:AT3417,AT3417))</f>
        <v>1</v>
      </c>
      <c r="AV3417" s="284" t="str">
        <f t="shared" si="481"/>
        <v>いとうきみやす</v>
      </c>
      <c r="AW3417" s="284">
        <f>IF(AV3417="","",COUNTIF(AV$8:AV3417,AV3417))</f>
        <v>1</v>
      </c>
      <c r="AX3417" s="284" t="str">
        <f t="shared" si="479"/>
        <v/>
      </c>
      <c r="AY3417" s="284" t="str">
        <f t="shared" si="482"/>
        <v/>
      </c>
      <c r="AZ3417" s="284" t="str">
        <f t="shared" si="483"/>
        <v/>
      </c>
    </row>
    <row r="3418" spans="1:52" ht="18" customHeight="1">
      <c r="A3418" s="281">
        <v>1731625</v>
      </c>
      <c r="B3418" s="281" t="s">
        <v>601</v>
      </c>
      <c r="C3418" s="281" t="s">
        <v>10037</v>
      </c>
      <c r="D3418" s="281" t="s">
        <v>603</v>
      </c>
      <c r="E3418" s="281" t="s">
        <v>10038</v>
      </c>
      <c r="F3418" s="281">
        <v>1</v>
      </c>
      <c r="G3418" s="281" t="s">
        <v>259</v>
      </c>
      <c r="H3418" s="303">
        <v>38497</v>
      </c>
      <c r="I3418" s="281">
        <v>24</v>
      </c>
      <c r="J3418" s="281" t="s">
        <v>260</v>
      </c>
      <c r="K3418" s="281">
        <v>276</v>
      </c>
      <c r="L3418" s="281" t="s">
        <v>742</v>
      </c>
      <c r="M3418" s="281">
        <v>2085</v>
      </c>
      <c r="N3418" s="281" t="s">
        <v>5925</v>
      </c>
      <c r="O3418" s="281">
        <v>2</v>
      </c>
      <c r="P3418" s="281" t="s">
        <v>303</v>
      </c>
      <c r="W3418" s="281">
        <v>-20</v>
      </c>
      <c r="X3418" s="281" t="s">
        <v>1574</v>
      </c>
      <c r="AA3418" s="281">
        <v>-10</v>
      </c>
      <c r="AB3418" s="281" t="s">
        <v>1574</v>
      </c>
      <c r="AE3418" s="281" t="s">
        <v>1131</v>
      </c>
      <c r="AF3418" s="281" t="s">
        <v>266</v>
      </c>
      <c r="AG3418" s="281" t="s">
        <v>5926</v>
      </c>
      <c r="AI3418" s="281" t="s">
        <v>5927</v>
      </c>
      <c r="AJ3418" s="281" t="s">
        <v>11512</v>
      </c>
      <c r="AN3418" s="303">
        <v>44351</v>
      </c>
      <c r="AP3418" s="284">
        <f t="shared" si="484"/>
        <v>3411</v>
      </c>
      <c r="AQ3418" s="284" t="str">
        <f t="shared" si="485"/>
        <v>小松大真1</v>
      </c>
      <c r="AR3418" s="284" t="str">
        <f t="shared" si="486"/>
        <v>こまつてんま1</v>
      </c>
      <c r="AS3418" s="284">
        <f t="shared" si="487"/>
        <v>1731625</v>
      </c>
      <c r="AT3418" s="284" t="str">
        <f t="shared" si="480"/>
        <v>小松大真</v>
      </c>
      <c r="AU3418" s="284">
        <f>IF(AT3418="","",COUNTIF(AT$8:AT3418,AT3418))</f>
        <v>1</v>
      </c>
      <c r="AV3418" s="284" t="str">
        <f t="shared" si="481"/>
        <v>こまつてんま</v>
      </c>
      <c r="AW3418" s="284">
        <f>IF(AV3418="","",COUNTIF(AV$8:AV3418,AV3418))</f>
        <v>1</v>
      </c>
      <c r="AX3418" s="284" t="str">
        <f t="shared" si="479"/>
        <v/>
      </c>
      <c r="AY3418" s="284" t="str">
        <f t="shared" si="482"/>
        <v/>
      </c>
      <c r="AZ3418" s="284" t="str">
        <f t="shared" si="483"/>
        <v/>
      </c>
    </row>
    <row r="3419" spans="1:52" ht="18" customHeight="1">
      <c r="A3419" s="281">
        <v>1731642</v>
      </c>
      <c r="B3419" s="281" t="s">
        <v>10039</v>
      </c>
      <c r="C3419" s="281" t="s">
        <v>10040</v>
      </c>
      <c r="D3419" s="281" t="s">
        <v>10041</v>
      </c>
      <c r="E3419" s="281" t="s">
        <v>5714</v>
      </c>
      <c r="F3419" s="281">
        <v>1</v>
      </c>
      <c r="G3419" s="281" t="s">
        <v>259</v>
      </c>
      <c r="H3419" s="303">
        <v>38499</v>
      </c>
      <c r="I3419" s="281">
        <v>24</v>
      </c>
      <c r="J3419" s="281" t="s">
        <v>260</v>
      </c>
      <c r="K3419" s="281">
        <v>277</v>
      </c>
      <c r="L3419" s="281" t="s">
        <v>293</v>
      </c>
      <c r="M3419" s="281">
        <v>2091</v>
      </c>
      <c r="N3419" s="281" t="s">
        <v>6846</v>
      </c>
      <c r="O3419" s="281">
        <v>2</v>
      </c>
      <c r="P3419" s="281" t="s">
        <v>303</v>
      </c>
      <c r="W3419" s="281">
        <v>-20</v>
      </c>
      <c r="X3419" s="281" t="s">
        <v>1574</v>
      </c>
      <c r="AA3419" s="281">
        <v>-10</v>
      </c>
      <c r="AB3419" s="281" t="s">
        <v>1574</v>
      </c>
      <c r="AE3419" s="281" t="s">
        <v>7320</v>
      </c>
      <c r="AF3419" s="281" t="s">
        <v>266</v>
      </c>
      <c r="AG3419" s="281" t="s">
        <v>7321</v>
      </c>
      <c r="AI3419" s="281" t="s">
        <v>7322</v>
      </c>
      <c r="AJ3419" s="281" t="s">
        <v>11604</v>
      </c>
      <c r="AN3419" s="303">
        <v>44351</v>
      </c>
      <c r="AP3419" s="284">
        <f t="shared" si="484"/>
        <v>3412</v>
      </c>
      <c r="AQ3419" s="284" t="str">
        <f t="shared" si="485"/>
        <v>杉原倫1</v>
      </c>
      <c r="AR3419" s="284" t="str">
        <f t="shared" si="486"/>
        <v>すぎはらりん1</v>
      </c>
      <c r="AS3419" s="284">
        <f t="shared" si="487"/>
        <v>1731642</v>
      </c>
      <c r="AT3419" s="284" t="str">
        <f t="shared" si="480"/>
        <v>杉原倫</v>
      </c>
      <c r="AU3419" s="284">
        <f>IF(AT3419="","",COUNTIF(AT$8:AT3419,AT3419))</f>
        <v>1</v>
      </c>
      <c r="AV3419" s="284" t="str">
        <f t="shared" si="481"/>
        <v>すぎはらりん</v>
      </c>
      <c r="AW3419" s="284">
        <f>IF(AV3419="","",COUNTIF(AV$8:AV3419,AV3419))</f>
        <v>1</v>
      </c>
      <c r="AX3419" s="284" t="str">
        <f t="shared" si="479"/>
        <v/>
      </c>
      <c r="AY3419" s="284" t="str">
        <f t="shared" si="482"/>
        <v/>
      </c>
      <c r="AZ3419" s="284" t="str">
        <f t="shared" si="483"/>
        <v/>
      </c>
    </row>
    <row r="3420" spans="1:52" ht="18" customHeight="1">
      <c r="A3420" s="281">
        <v>1732481</v>
      </c>
      <c r="B3420" s="281" t="s">
        <v>4231</v>
      </c>
      <c r="C3420" s="281" t="s">
        <v>10042</v>
      </c>
      <c r="D3420" s="281" t="s">
        <v>501</v>
      </c>
      <c r="E3420" s="281" t="s">
        <v>5805</v>
      </c>
      <c r="F3420" s="281">
        <v>2</v>
      </c>
      <c r="G3420" s="281" t="s">
        <v>282</v>
      </c>
      <c r="H3420" s="303">
        <v>38502</v>
      </c>
      <c r="I3420" s="281">
        <v>24</v>
      </c>
      <c r="J3420" s="281" t="s">
        <v>260</v>
      </c>
      <c r="K3420" s="281">
        <v>267</v>
      </c>
      <c r="L3420" s="281" t="s">
        <v>328</v>
      </c>
      <c r="M3420" s="281">
        <v>2027</v>
      </c>
      <c r="N3420" s="281" t="s">
        <v>7091</v>
      </c>
      <c r="O3420" s="281">
        <v>2</v>
      </c>
      <c r="P3420" s="281" t="s">
        <v>303</v>
      </c>
      <c r="W3420" s="281">
        <v>-20</v>
      </c>
      <c r="X3420" s="281" t="s">
        <v>1574</v>
      </c>
      <c r="AA3420" s="281">
        <v>-10</v>
      </c>
      <c r="AB3420" s="281" t="s">
        <v>1574</v>
      </c>
      <c r="AE3420" s="281" t="s">
        <v>828</v>
      </c>
      <c r="AF3420" s="281" t="s">
        <v>266</v>
      </c>
      <c r="AG3420" s="281" t="s">
        <v>7092</v>
      </c>
      <c r="AH3420" s="281" t="s">
        <v>7093</v>
      </c>
      <c r="AI3420" s="281" t="s">
        <v>7094</v>
      </c>
      <c r="AJ3420" s="281" t="s">
        <v>11594</v>
      </c>
      <c r="AN3420" s="303">
        <v>44354</v>
      </c>
      <c r="AP3420" s="284">
        <f t="shared" si="484"/>
        <v>3413</v>
      </c>
      <c r="AQ3420" s="284" t="str">
        <f t="shared" si="485"/>
        <v>渡邉綾奈1</v>
      </c>
      <c r="AR3420" s="284" t="str">
        <f t="shared" si="486"/>
        <v>わたなべあやな1</v>
      </c>
      <c r="AS3420" s="284">
        <f t="shared" si="487"/>
        <v>1732481</v>
      </c>
      <c r="AT3420" s="284" t="str">
        <f t="shared" si="480"/>
        <v>渡邉綾奈</v>
      </c>
      <c r="AU3420" s="284">
        <f>IF(AT3420="","",COUNTIF(AT$8:AT3420,AT3420))</f>
        <v>1</v>
      </c>
      <c r="AV3420" s="284" t="str">
        <f t="shared" si="481"/>
        <v>わたなべあやな</v>
      </c>
      <c r="AW3420" s="284">
        <f>IF(AV3420="","",COUNTIF(AV$8:AV3420,AV3420))</f>
        <v>1</v>
      </c>
      <c r="AX3420" s="284" t="str">
        <f t="shared" si="479"/>
        <v/>
      </c>
      <c r="AY3420" s="284" t="str">
        <f t="shared" si="482"/>
        <v/>
      </c>
      <c r="AZ3420" s="284" t="str">
        <f t="shared" si="483"/>
        <v/>
      </c>
    </row>
    <row r="3421" spans="1:52" ht="18" customHeight="1">
      <c r="A3421" s="281">
        <v>1729969</v>
      </c>
      <c r="B3421" s="281" t="s">
        <v>2132</v>
      </c>
      <c r="C3421" s="281" t="s">
        <v>10043</v>
      </c>
      <c r="D3421" s="281" t="s">
        <v>2134</v>
      </c>
      <c r="E3421" s="281" t="s">
        <v>5527</v>
      </c>
      <c r="F3421" s="281">
        <v>2</v>
      </c>
      <c r="G3421" s="281" t="s">
        <v>282</v>
      </c>
      <c r="H3421" s="303">
        <v>38505</v>
      </c>
      <c r="I3421" s="281">
        <v>24</v>
      </c>
      <c r="J3421" s="281" t="s">
        <v>260</v>
      </c>
      <c r="K3421" s="281">
        <v>278</v>
      </c>
      <c r="L3421" s="281" t="s">
        <v>445</v>
      </c>
      <c r="M3421" s="281">
        <v>2097</v>
      </c>
      <c r="N3421" s="281" t="s">
        <v>8166</v>
      </c>
      <c r="O3421" s="281">
        <v>2</v>
      </c>
      <c r="P3421" s="281" t="s">
        <v>303</v>
      </c>
      <c r="W3421" s="281">
        <v>-20</v>
      </c>
      <c r="X3421" s="281" t="s">
        <v>1574</v>
      </c>
      <c r="AA3421" s="281">
        <v>-10</v>
      </c>
      <c r="AB3421" s="281" t="s">
        <v>1574</v>
      </c>
      <c r="AE3421" s="281" t="s">
        <v>5278</v>
      </c>
      <c r="AF3421" s="281" t="s">
        <v>266</v>
      </c>
      <c r="AG3421" s="281" t="s">
        <v>8167</v>
      </c>
      <c r="AH3421" s="281" t="s">
        <v>8168</v>
      </c>
      <c r="AI3421" s="281" t="s">
        <v>8169</v>
      </c>
      <c r="AJ3421" s="281" t="s">
        <v>11638</v>
      </c>
      <c r="AN3421" s="303">
        <v>44347</v>
      </c>
      <c r="AP3421" s="284">
        <f t="shared" si="484"/>
        <v>3414</v>
      </c>
      <c r="AQ3421" s="284" t="str">
        <f t="shared" si="485"/>
        <v>藤森帆乃香1</v>
      </c>
      <c r="AR3421" s="284" t="str">
        <f t="shared" si="486"/>
        <v>ふじもりほのか1</v>
      </c>
      <c r="AS3421" s="284">
        <f t="shared" si="487"/>
        <v>1729969</v>
      </c>
      <c r="AT3421" s="284" t="str">
        <f t="shared" si="480"/>
        <v>藤森帆乃香</v>
      </c>
      <c r="AU3421" s="284">
        <f>IF(AT3421="","",COUNTIF(AT$8:AT3421,AT3421))</f>
        <v>1</v>
      </c>
      <c r="AV3421" s="284" t="str">
        <f t="shared" si="481"/>
        <v>ふじもりほのか</v>
      </c>
      <c r="AW3421" s="284">
        <f>IF(AV3421="","",COUNTIF(AV$8:AV3421,AV3421))</f>
        <v>1</v>
      </c>
      <c r="AX3421" s="284" t="str">
        <f t="shared" si="479"/>
        <v/>
      </c>
      <c r="AY3421" s="284" t="str">
        <f t="shared" si="482"/>
        <v/>
      </c>
      <c r="AZ3421" s="284" t="str">
        <f t="shared" si="483"/>
        <v/>
      </c>
    </row>
    <row r="3422" spans="1:52" ht="18" customHeight="1">
      <c r="A3422" s="281">
        <v>1731559</v>
      </c>
      <c r="B3422" s="281" t="s">
        <v>5062</v>
      </c>
      <c r="C3422" s="281" t="s">
        <v>10044</v>
      </c>
      <c r="D3422" s="281" t="s">
        <v>5064</v>
      </c>
      <c r="E3422" s="281" t="s">
        <v>6779</v>
      </c>
      <c r="F3422" s="281">
        <v>2</v>
      </c>
      <c r="G3422" s="281" t="s">
        <v>282</v>
      </c>
      <c r="H3422" s="303">
        <v>38507</v>
      </c>
      <c r="I3422" s="281">
        <v>24</v>
      </c>
      <c r="J3422" s="281" t="s">
        <v>260</v>
      </c>
      <c r="K3422" s="281">
        <v>274</v>
      </c>
      <c r="L3422" s="281" t="s">
        <v>317</v>
      </c>
      <c r="M3422" s="281">
        <v>2073</v>
      </c>
      <c r="N3422" s="281" t="s">
        <v>8115</v>
      </c>
      <c r="O3422" s="281">
        <v>2</v>
      </c>
      <c r="P3422" s="281" t="s">
        <v>303</v>
      </c>
      <c r="W3422" s="281">
        <v>-20</v>
      </c>
      <c r="X3422" s="281" t="s">
        <v>1574</v>
      </c>
      <c r="AA3422" s="281">
        <v>-10</v>
      </c>
      <c r="AB3422" s="281" t="s">
        <v>1574</v>
      </c>
      <c r="AE3422" s="281" t="s">
        <v>1371</v>
      </c>
      <c r="AF3422" s="281" t="s">
        <v>266</v>
      </c>
      <c r="AG3422" s="281" t="s">
        <v>8116</v>
      </c>
      <c r="AI3422" s="281" t="s">
        <v>8117</v>
      </c>
      <c r="AN3422" s="303">
        <v>44351</v>
      </c>
      <c r="AP3422" s="284">
        <f t="shared" si="484"/>
        <v>3415</v>
      </c>
      <c r="AQ3422" s="284" t="str">
        <f t="shared" si="485"/>
        <v>重田桧莉1</v>
      </c>
      <c r="AR3422" s="284" t="str">
        <f t="shared" si="486"/>
        <v>しげたかいり1</v>
      </c>
      <c r="AS3422" s="284">
        <f t="shared" si="487"/>
        <v>1731559</v>
      </c>
      <c r="AT3422" s="284" t="str">
        <f t="shared" si="480"/>
        <v>重田桧莉</v>
      </c>
      <c r="AU3422" s="284">
        <f>IF(AT3422="","",COUNTIF(AT$8:AT3422,AT3422))</f>
        <v>1</v>
      </c>
      <c r="AV3422" s="284" t="str">
        <f t="shared" si="481"/>
        <v>しげたかいり</v>
      </c>
      <c r="AW3422" s="284">
        <f>IF(AV3422="","",COUNTIF(AV$8:AV3422,AV3422))</f>
        <v>1</v>
      </c>
      <c r="AX3422" s="284" t="str">
        <f t="shared" si="479"/>
        <v/>
      </c>
      <c r="AY3422" s="284" t="str">
        <f t="shared" si="482"/>
        <v/>
      </c>
      <c r="AZ3422" s="284" t="str">
        <f t="shared" si="483"/>
        <v/>
      </c>
    </row>
    <row r="3423" spans="1:52" ht="18" customHeight="1">
      <c r="A3423" s="281">
        <v>1729975</v>
      </c>
      <c r="B3423" s="281" t="s">
        <v>2625</v>
      </c>
      <c r="C3423" s="281" t="s">
        <v>10045</v>
      </c>
      <c r="D3423" s="281" t="s">
        <v>2627</v>
      </c>
      <c r="E3423" s="281" t="s">
        <v>10046</v>
      </c>
      <c r="F3423" s="281">
        <v>1</v>
      </c>
      <c r="G3423" s="281" t="s">
        <v>259</v>
      </c>
      <c r="H3423" s="303">
        <v>38509</v>
      </c>
      <c r="I3423" s="281">
        <v>24</v>
      </c>
      <c r="J3423" s="281" t="s">
        <v>260</v>
      </c>
      <c r="K3423" s="281">
        <v>278</v>
      </c>
      <c r="L3423" s="281" t="s">
        <v>445</v>
      </c>
      <c r="M3423" s="281">
        <v>2097</v>
      </c>
      <c r="N3423" s="281" t="s">
        <v>8166</v>
      </c>
      <c r="O3423" s="281">
        <v>2</v>
      </c>
      <c r="P3423" s="281" t="s">
        <v>303</v>
      </c>
      <c r="W3423" s="281">
        <v>-20</v>
      </c>
      <c r="X3423" s="281" t="s">
        <v>1574</v>
      </c>
      <c r="AA3423" s="281">
        <v>-10</v>
      </c>
      <c r="AB3423" s="281" t="s">
        <v>1574</v>
      </c>
      <c r="AE3423" s="281" t="s">
        <v>5278</v>
      </c>
      <c r="AF3423" s="281" t="s">
        <v>266</v>
      </c>
      <c r="AG3423" s="281" t="s">
        <v>8167</v>
      </c>
      <c r="AH3423" s="281" t="s">
        <v>8168</v>
      </c>
      <c r="AI3423" s="281" t="s">
        <v>8169</v>
      </c>
      <c r="AJ3423" s="281" t="s">
        <v>11638</v>
      </c>
      <c r="AN3423" s="303">
        <v>44347</v>
      </c>
      <c r="AP3423" s="284">
        <f t="shared" si="484"/>
        <v>3416</v>
      </c>
      <c r="AQ3423" s="284" t="str">
        <f t="shared" si="485"/>
        <v>雨宮快知1</v>
      </c>
      <c r="AR3423" s="284" t="str">
        <f t="shared" si="486"/>
        <v>あめみやかいち1</v>
      </c>
      <c r="AS3423" s="284">
        <f t="shared" si="487"/>
        <v>1729975</v>
      </c>
      <c r="AT3423" s="284" t="str">
        <f t="shared" si="480"/>
        <v>雨宮快知</v>
      </c>
      <c r="AU3423" s="284">
        <f>IF(AT3423="","",COUNTIF(AT$8:AT3423,AT3423))</f>
        <v>1</v>
      </c>
      <c r="AV3423" s="284" t="str">
        <f t="shared" si="481"/>
        <v>あめみやかいち</v>
      </c>
      <c r="AW3423" s="284">
        <f>IF(AV3423="","",COUNTIF(AV$8:AV3423,AV3423))</f>
        <v>1</v>
      </c>
      <c r="AX3423" s="284" t="str">
        <f t="shared" si="479"/>
        <v/>
      </c>
      <c r="AY3423" s="284" t="str">
        <f t="shared" si="482"/>
        <v/>
      </c>
      <c r="AZ3423" s="284" t="str">
        <f t="shared" si="483"/>
        <v/>
      </c>
    </row>
    <row r="3424" spans="1:52" ht="18" customHeight="1">
      <c r="A3424" s="281">
        <v>1753197</v>
      </c>
      <c r="B3424" s="281" t="s">
        <v>4975</v>
      </c>
      <c r="C3424" s="281" t="s">
        <v>10047</v>
      </c>
      <c r="D3424" s="281" t="s">
        <v>4977</v>
      </c>
      <c r="E3424" s="281" t="s">
        <v>1065</v>
      </c>
      <c r="F3424" s="281">
        <v>1</v>
      </c>
      <c r="G3424" s="281" t="s">
        <v>259</v>
      </c>
      <c r="H3424" s="303">
        <v>38510</v>
      </c>
      <c r="I3424" s="281">
        <v>24</v>
      </c>
      <c r="J3424" s="281" t="s">
        <v>260</v>
      </c>
      <c r="K3424" s="281">
        <v>279</v>
      </c>
      <c r="L3424" s="281" t="s">
        <v>308</v>
      </c>
      <c r="M3424" s="281">
        <v>2103</v>
      </c>
      <c r="N3424" s="281" t="s">
        <v>5443</v>
      </c>
      <c r="O3424" s="281">
        <v>2</v>
      </c>
      <c r="P3424" s="281" t="s">
        <v>303</v>
      </c>
      <c r="Q3424" s="281">
        <v>0</v>
      </c>
      <c r="S3424" s="281">
        <v>0</v>
      </c>
      <c r="W3424" s="281">
        <v>-20</v>
      </c>
      <c r="X3424" s="281" t="s">
        <v>1574</v>
      </c>
      <c r="AA3424" s="281">
        <v>-10</v>
      </c>
      <c r="AB3424" s="281" t="s">
        <v>1574</v>
      </c>
      <c r="AE3424" s="281" t="s">
        <v>1057</v>
      </c>
      <c r="AF3424" s="281" t="s">
        <v>266</v>
      </c>
      <c r="AG3424" s="281" t="s">
        <v>5444</v>
      </c>
      <c r="AI3424" s="281" t="s">
        <v>5445</v>
      </c>
      <c r="AJ3424" s="281" t="s">
        <v>11473</v>
      </c>
      <c r="AN3424" s="303">
        <v>44646</v>
      </c>
      <c r="AP3424" s="284">
        <f t="shared" si="484"/>
        <v>3417</v>
      </c>
      <c r="AQ3424" s="284" t="str">
        <f t="shared" si="485"/>
        <v>白石真季1</v>
      </c>
      <c r="AR3424" s="284" t="str">
        <f t="shared" si="486"/>
        <v>しらいしまさき1</v>
      </c>
      <c r="AS3424" s="284">
        <f t="shared" si="487"/>
        <v>1753197</v>
      </c>
      <c r="AT3424" s="284" t="str">
        <f t="shared" si="480"/>
        <v>白石真季</v>
      </c>
      <c r="AU3424" s="284">
        <f>IF(AT3424="","",COUNTIF(AT$8:AT3424,AT3424))</f>
        <v>1</v>
      </c>
      <c r="AV3424" s="284" t="str">
        <f t="shared" si="481"/>
        <v>しらいしまさき</v>
      </c>
      <c r="AW3424" s="284">
        <f>IF(AV3424="","",COUNTIF(AV$8:AV3424,AV3424))</f>
        <v>1</v>
      </c>
      <c r="AX3424" s="284" t="str">
        <f t="shared" si="479"/>
        <v/>
      </c>
      <c r="AY3424" s="284" t="str">
        <f t="shared" si="482"/>
        <v/>
      </c>
      <c r="AZ3424" s="284" t="str">
        <f t="shared" si="483"/>
        <v/>
      </c>
    </row>
    <row r="3425" spans="1:52" ht="18" customHeight="1">
      <c r="A3425" s="281">
        <v>1731550</v>
      </c>
      <c r="B3425" s="281" t="s">
        <v>2045</v>
      </c>
      <c r="C3425" s="281" t="s">
        <v>10048</v>
      </c>
      <c r="D3425" s="281" t="s">
        <v>2047</v>
      </c>
      <c r="E3425" s="281" t="s">
        <v>8535</v>
      </c>
      <c r="F3425" s="281">
        <v>1</v>
      </c>
      <c r="G3425" s="281" t="s">
        <v>259</v>
      </c>
      <c r="H3425" s="303">
        <v>38512</v>
      </c>
      <c r="I3425" s="281">
        <v>24</v>
      </c>
      <c r="J3425" s="281" t="s">
        <v>260</v>
      </c>
      <c r="K3425" s="281">
        <v>274</v>
      </c>
      <c r="L3425" s="281" t="s">
        <v>317</v>
      </c>
      <c r="M3425" s="281">
        <v>2073</v>
      </c>
      <c r="N3425" s="281" t="s">
        <v>8115</v>
      </c>
      <c r="O3425" s="281">
        <v>2</v>
      </c>
      <c r="P3425" s="281" t="s">
        <v>303</v>
      </c>
      <c r="Q3425" s="281">
        <v>0</v>
      </c>
      <c r="S3425" s="281">
        <v>0</v>
      </c>
      <c r="W3425" s="281">
        <v>-20</v>
      </c>
      <c r="X3425" s="281" t="s">
        <v>1574</v>
      </c>
      <c r="AA3425" s="281">
        <v>-10</v>
      </c>
      <c r="AB3425" s="281" t="s">
        <v>1574</v>
      </c>
      <c r="AE3425" s="281" t="s">
        <v>1371</v>
      </c>
      <c r="AF3425" s="281" t="s">
        <v>266</v>
      </c>
      <c r="AG3425" s="281" t="s">
        <v>8116</v>
      </c>
      <c r="AI3425" s="281" t="s">
        <v>8117</v>
      </c>
      <c r="AN3425" s="303">
        <v>44351</v>
      </c>
      <c r="AP3425" s="284">
        <f t="shared" si="484"/>
        <v>3418</v>
      </c>
      <c r="AQ3425" s="284" t="str">
        <f t="shared" si="485"/>
        <v>杉山秀響1</v>
      </c>
      <c r="AR3425" s="284" t="str">
        <f t="shared" si="486"/>
        <v>すぎやましゅうと1</v>
      </c>
      <c r="AS3425" s="284">
        <f t="shared" si="487"/>
        <v>1731550</v>
      </c>
      <c r="AT3425" s="284" t="str">
        <f t="shared" si="480"/>
        <v>杉山秀響</v>
      </c>
      <c r="AU3425" s="284">
        <f>IF(AT3425="","",COUNTIF(AT$8:AT3425,AT3425))</f>
        <v>1</v>
      </c>
      <c r="AV3425" s="284" t="str">
        <f t="shared" si="481"/>
        <v>すぎやましゅうと</v>
      </c>
      <c r="AW3425" s="284">
        <f>IF(AV3425="","",COUNTIF(AV$8:AV3425,AV3425))</f>
        <v>1</v>
      </c>
      <c r="AX3425" s="284" t="str">
        <f t="shared" si="479"/>
        <v/>
      </c>
      <c r="AY3425" s="284" t="str">
        <f t="shared" si="482"/>
        <v/>
      </c>
      <c r="AZ3425" s="284" t="str">
        <f t="shared" si="483"/>
        <v/>
      </c>
    </row>
    <row r="3426" spans="1:52" ht="18" customHeight="1">
      <c r="A3426" s="281">
        <v>1736715</v>
      </c>
      <c r="B3426" s="281" t="s">
        <v>3104</v>
      </c>
      <c r="C3426" s="281" t="s">
        <v>5170</v>
      </c>
      <c r="D3426" s="281" t="s">
        <v>3106</v>
      </c>
      <c r="E3426" s="281" t="s">
        <v>4900</v>
      </c>
      <c r="F3426" s="281">
        <v>2</v>
      </c>
      <c r="G3426" s="281" t="s">
        <v>282</v>
      </c>
      <c r="H3426" s="303">
        <v>38512</v>
      </c>
      <c r="I3426" s="281">
        <v>24</v>
      </c>
      <c r="J3426" s="281" t="s">
        <v>260</v>
      </c>
      <c r="K3426" s="281">
        <v>279</v>
      </c>
      <c r="L3426" s="281" t="s">
        <v>308</v>
      </c>
      <c r="M3426" s="281">
        <v>2108</v>
      </c>
      <c r="N3426" s="281" t="s">
        <v>6858</v>
      </c>
      <c r="O3426" s="281">
        <v>2</v>
      </c>
      <c r="P3426" s="281" t="s">
        <v>303</v>
      </c>
      <c r="W3426" s="281">
        <v>-20</v>
      </c>
      <c r="X3426" s="281" t="s">
        <v>1574</v>
      </c>
      <c r="AA3426" s="281">
        <v>-10</v>
      </c>
      <c r="AB3426" s="281" t="s">
        <v>1574</v>
      </c>
      <c r="AN3426" s="303">
        <v>44361</v>
      </c>
      <c r="AP3426" s="284">
        <f t="shared" si="484"/>
        <v>3419</v>
      </c>
      <c r="AQ3426" s="284" t="str">
        <f t="shared" si="485"/>
        <v>吉澤希1</v>
      </c>
      <c r="AR3426" s="284" t="str">
        <f t="shared" si="486"/>
        <v>よしざわのぞみ1</v>
      </c>
      <c r="AS3426" s="284">
        <f t="shared" si="487"/>
        <v>1736715</v>
      </c>
      <c r="AT3426" s="284" t="str">
        <f t="shared" si="480"/>
        <v>吉澤希</v>
      </c>
      <c r="AU3426" s="284">
        <f>IF(AT3426="","",COUNTIF(AT$8:AT3426,AT3426))</f>
        <v>1</v>
      </c>
      <c r="AV3426" s="284" t="str">
        <f t="shared" si="481"/>
        <v>よしざわのぞみ</v>
      </c>
      <c r="AW3426" s="284">
        <f>IF(AV3426="","",COUNTIF(AV$8:AV3426,AV3426))</f>
        <v>1</v>
      </c>
      <c r="AX3426" s="284" t="str">
        <f t="shared" si="479"/>
        <v/>
      </c>
      <c r="AY3426" s="284" t="str">
        <f t="shared" si="482"/>
        <v/>
      </c>
      <c r="AZ3426" s="284" t="str">
        <f t="shared" si="483"/>
        <v/>
      </c>
    </row>
    <row r="3427" spans="1:52" ht="18" customHeight="1">
      <c r="A3427" s="281">
        <v>1731561</v>
      </c>
      <c r="B3427" s="281" t="s">
        <v>364</v>
      </c>
      <c r="C3427" s="281" t="s">
        <v>10049</v>
      </c>
      <c r="D3427" s="281" t="s">
        <v>366</v>
      </c>
      <c r="E3427" s="281" t="s">
        <v>8172</v>
      </c>
      <c r="F3427" s="281">
        <v>2</v>
      </c>
      <c r="G3427" s="281" t="s">
        <v>282</v>
      </c>
      <c r="H3427" s="303">
        <v>38515</v>
      </c>
      <c r="I3427" s="281">
        <v>24</v>
      </c>
      <c r="J3427" s="281" t="s">
        <v>260</v>
      </c>
      <c r="K3427" s="281">
        <v>274</v>
      </c>
      <c r="L3427" s="281" t="s">
        <v>317</v>
      </c>
      <c r="M3427" s="281">
        <v>2073</v>
      </c>
      <c r="N3427" s="281" t="s">
        <v>8115</v>
      </c>
      <c r="O3427" s="281">
        <v>2</v>
      </c>
      <c r="P3427" s="281" t="s">
        <v>303</v>
      </c>
      <c r="W3427" s="281">
        <v>-20</v>
      </c>
      <c r="X3427" s="281" t="s">
        <v>1574</v>
      </c>
      <c r="AA3427" s="281">
        <v>-10</v>
      </c>
      <c r="AB3427" s="281" t="s">
        <v>1574</v>
      </c>
      <c r="AE3427" s="281" t="s">
        <v>1371</v>
      </c>
      <c r="AF3427" s="281" t="s">
        <v>266</v>
      </c>
      <c r="AG3427" s="281" t="s">
        <v>8116</v>
      </c>
      <c r="AI3427" s="281" t="s">
        <v>8117</v>
      </c>
      <c r="AN3427" s="303">
        <v>44351</v>
      </c>
      <c r="AP3427" s="284">
        <f t="shared" si="484"/>
        <v>3420</v>
      </c>
      <c r="AQ3427" s="284" t="str">
        <f t="shared" si="485"/>
        <v>小池陽真莉1</v>
      </c>
      <c r="AR3427" s="284" t="str">
        <f t="shared" si="486"/>
        <v>こいけひまり1</v>
      </c>
      <c r="AS3427" s="284">
        <f t="shared" si="487"/>
        <v>1731561</v>
      </c>
      <c r="AT3427" s="284" t="str">
        <f t="shared" si="480"/>
        <v>小池陽真莉</v>
      </c>
      <c r="AU3427" s="284">
        <f>IF(AT3427="","",COUNTIF(AT$8:AT3427,AT3427))</f>
        <v>1</v>
      </c>
      <c r="AV3427" s="284" t="str">
        <f t="shared" si="481"/>
        <v>こいけひまり</v>
      </c>
      <c r="AW3427" s="284">
        <f>IF(AV3427="","",COUNTIF(AV$8:AV3427,AV3427))</f>
        <v>1</v>
      </c>
      <c r="AX3427" s="284" t="str">
        <f t="shared" si="479"/>
        <v/>
      </c>
      <c r="AY3427" s="284" t="str">
        <f t="shared" si="482"/>
        <v/>
      </c>
      <c r="AZ3427" s="284" t="str">
        <f t="shared" si="483"/>
        <v/>
      </c>
    </row>
    <row r="3428" spans="1:52" ht="18" customHeight="1">
      <c r="A3428" s="281">
        <v>1729935</v>
      </c>
      <c r="B3428" s="281" t="s">
        <v>2679</v>
      </c>
      <c r="C3428" s="281" t="s">
        <v>10050</v>
      </c>
      <c r="D3428" s="281" t="s">
        <v>2681</v>
      </c>
      <c r="E3428" s="281" t="s">
        <v>8131</v>
      </c>
      <c r="F3428" s="281">
        <v>1</v>
      </c>
      <c r="G3428" s="281" t="s">
        <v>259</v>
      </c>
      <c r="H3428" s="303">
        <v>38516</v>
      </c>
      <c r="I3428" s="281">
        <v>24</v>
      </c>
      <c r="J3428" s="281" t="s">
        <v>260</v>
      </c>
      <c r="K3428" s="281">
        <v>278</v>
      </c>
      <c r="L3428" s="281" t="s">
        <v>445</v>
      </c>
      <c r="M3428" s="281">
        <v>5118</v>
      </c>
      <c r="N3428" s="281" t="s">
        <v>9103</v>
      </c>
      <c r="O3428" s="281">
        <v>2</v>
      </c>
      <c r="P3428" s="281" t="s">
        <v>303</v>
      </c>
      <c r="W3428" s="281">
        <v>-20</v>
      </c>
      <c r="X3428" s="281" t="s">
        <v>1574</v>
      </c>
      <c r="AA3428" s="281">
        <v>-10</v>
      </c>
      <c r="AB3428" s="281" t="s">
        <v>1574</v>
      </c>
      <c r="AE3428" s="281" t="s">
        <v>9104</v>
      </c>
      <c r="AF3428" s="281" t="s">
        <v>266</v>
      </c>
      <c r="AG3428" s="281" t="s">
        <v>9105</v>
      </c>
      <c r="AI3428" s="281" t="s">
        <v>9106</v>
      </c>
      <c r="AJ3428" s="281" t="s">
        <v>11656</v>
      </c>
      <c r="AN3428" s="303">
        <v>44347</v>
      </c>
      <c r="AP3428" s="284">
        <f t="shared" si="484"/>
        <v>3421</v>
      </c>
      <c r="AQ3428" s="284" t="str">
        <f t="shared" si="485"/>
        <v>横山壮哉1</v>
      </c>
      <c r="AR3428" s="284" t="str">
        <f t="shared" si="486"/>
        <v>よこやまそうや1</v>
      </c>
      <c r="AS3428" s="284">
        <f t="shared" si="487"/>
        <v>1729935</v>
      </c>
      <c r="AT3428" s="284" t="str">
        <f t="shared" si="480"/>
        <v>横山壮哉</v>
      </c>
      <c r="AU3428" s="284">
        <f>IF(AT3428="","",COUNTIF(AT$8:AT3428,AT3428))</f>
        <v>1</v>
      </c>
      <c r="AV3428" s="284" t="str">
        <f t="shared" si="481"/>
        <v>よこやまそうや</v>
      </c>
      <c r="AW3428" s="284">
        <f>IF(AV3428="","",COUNTIF(AV$8:AV3428,AV3428))</f>
        <v>1</v>
      </c>
      <c r="AX3428" s="284" t="str">
        <f t="shared" si="479"/>
        <v/>
      </c>
      <c r="AY3428" s="284" t="str">
        <f t="shared" si="482"/>
        <v/>
      </c>
      <c r="AZ3428" s="284" t="str">
        <f t="shared" si="483"/>
        <v/>
      </c>
    </row>
    <row r="3429" spans="1:52" ht="18" customHeight="1">
      <c r="A3429" s="281">
        <v>1731575</v>
      </c>
      <c r="B3429" s="281" t="s">
        <v>5846</v>
      </c>
      <c r="C3429" s="281" t="s">
        <v>10051</v>
      </c>
      <c r="D3429" s="281" t="s">
        <v>7641</v>
      </c>
      <c r="E3429" s="281" t="s">
        <v>10052</v>
      </c>
      <c r="F3429" s="281">
        <v>1</v>
      </c>
      <c r="G3429" s="281" t="s">
        <v>259</v>
      </c>
      <c r="H3429" s="303">
        <v>38518</v>
      </c>
      <c r="I3429" s="281">
        <v>24</v>
      </c>
      <c r="J3429" s="281" t="s">
        <v>260</v>
      </c>
      <c r="K3429" s="281">
        <v>274</v>
      </c>
      <c r="L3429" s="281" t="s">
        <v>317</v>
      </c>
      <c r="M3429" s="281">
        <v>2072</v>
      </c>
      <c r="N3429" s="281" t="s">
        <v>5563</v>
      </c>
      <c r="O3429" s="281">
        <v>2</v>
      </c>
      <c r="P3429" s="281" t="s">
        <v>303</v>
      </c>
      <c r="W3429" s="281">
        <v>-20</v>
      </c>
      <c r="X3429" s="281" t="s">
        <v>1574</v>
      </c>
      <c r="AA3429" s="281">
        <v>-10</v>
      </c>
      <c r="AB3429" s="281" t="s">
        <v>1574</v>
      </c>
      <c r="AE3429" s="281" t="s">
        <v>1086</v>
      </c>
      <c r="AF3429" s="281" t="s">
        <v>266</v>
      </c>
      <c r="AG3429" s="281" t="s">
        <v>7353</v>
      </c>
      <c r="AI3429" s="281" t="s">
        <v>7354</v>
      </c>
      <c r="AJ3429" s="281" t="s">
        <v>11606</v>
      </c>
      <c r="AN3429" s="303">
        <v>44351</v>
      </c>
      <c r="AP3429" s="284">
        <f t="shared" si="484"/>
        <v>3422</v>
      </c>
      <c r="AQ3429" s="284" t="str">
        <f t="shared" si="485"/>
        <v>吉原和志1</v>
      </c>
      <c r="AR3429" s="284" t="str">
        <f t="shared" si="486"/>
        <v>よしはらかずし1</v>
      </c>
      <c r="AS3429" s="284">
        <f t="shared" si="487"/>
        <v>1731575</v>
      </c>
      <c r="AT3429" s="284" t="str">
        <f t="shared" si="480"/>
        <v>吉原和志</v>
      </c>
      <c r="AU3429" s="284">
        <f>IF(AT3429="","",COUNTIF(AT$8:AT3429,AT3429))</f>
        <v>1</v>
      </c>
      <c r="AV3429" s="284" t="str">
        <f t="shared" si="481"/>
        <v>よしはらかずし</v>
      </c>
      <c r="AW3429" s="284">
        <f>IF(AV3429="","",COUNTIF(AV$8:AV3429,AV3429))</f>
        <v>1</v>
      </c>
      <c r="AX3429" s="284" t="str">
        <f t="shared" si="479"/>
        <v/>
      </c>
      <c r="AY3429" s="284" t="str">
        <f t="shared" si="482"/>
        <v/>
      </c>
      <c r="AZ3429" s="284" t="str">
        <f t="shared" si="483"/>
        <v/>
      </c>
    </row>
    <row r="3430" spans="1:52" ht="18" customHeight="1">
      <c r="A3430" s="281">
        <v>1731496</v>
      </c>
      <c r="B3430" s="281" t="s">
        <v>7239</v>
      </c>
      <c r="C3430" s="281" t="s">
        <v>10053</v>
      </c>
      <c r="D3430" s="281" t="s">
        <v>7240</v>
      </c>
      <c r="E3430" s="281" t="s">
        <v>5295</v>
      </c>
      <c r="F3430" s="281">
        <v>2</v>
      </c>
      <c r="G3430" s="281" t="s">
        <v>282</v>
      </c>
      <c r="H3430" s="303">
        <v>38520</v>
      </c>
      <c r="I3430" s="281">
        <v>24</v>
      </c>
      <c r="J3430" s="281" t="s">
        <v>260</v>
      </c>
      <c r="K3430" s="281">
        <v>275</v>
      </c>
      <c r="L3430" s="281" t="s">
        <v>273</v>
      </c>
      <c r="M3430" s="281">
        <v>2077</v>
      </c>
      <c r="N3430" s="281" t="s">
        <v>7476</v>
      </c>
      <c r="O3430" s="281">
        <v>2</v>
      </c>
      <c r="P3430" s="281" t="s">
        <v>303</v>
      </c>
      <c r="Q3430" s="281">
        <v>0</v>
      </c>
      <c r="S3430" s="281">
        <v>0</v>
      </c>
      <c r="W3430" s="281">
        <v>-20</v>
      </c>
      <c r="X3430" s="281" t="s">
        <v>1574</v>
      </c>
      <c r="AA3430" s="281">
        <v>-10</v>
      </c>
      <c r="AB3430" s="281" t="s">
        <v>1574</v>
      </c>
      <c r="AE3430" s="281" t="s">
        <v>10054</v>
      </c>
      <c r="AF3430" s="281" t="s">
        <v>266</v>
      </c>
      <c r="AG3430" s="281" t="s">
        <v>10055</v>
      </c>
      <c r="AI3430" s="281" t="s">
        <v>7479</v>
      </c>
      <c r="AJ3430" s="281" t="s">
        <v>11613</v>
      </c>
      <c r="AN3430" s="303">
        <v>44351</v>
      </c>
      <c r="AP3430" s="284">
        <f t="shared" si="484"/>
        <v>3423</v>
      </c>
      <c r="AQ3430" s="284" t="str">
        <f t="shared" si="485"/>
        <v>新村鈴花1</v>
      </c>
      <c r="AR3430" s="284" t="str">
        <f t="shared" si="486"/>
        <v>にいむらすずか1</v>
      </c>
      <c r="AS3430" s="284">
        <f t="shared" si="487"/>
        <v>1731496</v>
      </c>
      <c r="AT3430" s="284" t="str">
        <f t="shared" si="480"/>
        <v>新村鈴花</v>
      </c>
      <c r="AU3430" s="284">
        <f>IF(AT3430="","",COUNTIF(AT$8:AT3430,AT3430))</f>
        <v>1</v>
      </c>
      <c r="AV3430" s="284" t="str">
        <f t="shared" si="481"/>
        <v>にいむらすずか</v>
      </c>
      <c r="AW3430" s="284">
        <f>IF(AV3430="","",COUNTIF(AV$8:AV3430,AV3430))</f>
        <v>1</v>
      </c>
      <c r="AX3430" s="284" t="str">
        <f t="shared" si="479"/>
        <v/>
      </c>
      <c r="AY3430" s="284" t="str">
        <f t="shared" si="482"/>
        <v/>
      </c>
      <c r="AZ3430" s="284" t="str">
        <f t="shared" si="483"/>
        <v/>
      </c>
    </row>
    <row r="3431" spans="1:52" ht="18" customHeight="1">
      <c r="A3431" s="281">
        <v>1731535</v>
      </c>
      <c r="B3431" s="281" t="s">
        <v>421</v>
      </c>
      <c r="C3431" s="281" t="s">
        <v>9888</v>
      </c>
      <c r="D3431" s="281" t="s">
        <v>423</v>
      </c>
      <c r="E3431" s="281" t="s">
        <v>5880</v>
      </c>
      <c r="F3431" s="281">
        <v>2</v>
      </c>
      <c r="G3431" s="281" t="s">
        <v>282</v>
      </c>
      <c r="H3431" s="303">
        <v>38520</v>
      </c>
      <c r="I3431" s="281">
        <v>24</v>
      </c>
      <c r="J3431" s="281" t="s">
        <v>260</v>
      </c>
      <c r="K3431" s="281">
        <v>273</v>
      </c>
      <c r="L3431" s="281" t="s">
        <v>784</v>
      </c>
      <c r="M3431" s="281">
        <v>5117</v>
      </c>
      <c r="N3431" s="281" t="s">
        <v>6926</v>
      </c>
      <c r="O3431" s="281">
        <v>2</v>
      </c>
      <c r="P3431" s="281" t="s">
        <v>303</v>
      </c>
      <c r="W3431" s="281">
        <v>-20</v>
      </c>
      <c r="X3431" s="281" t="s">
        <v>1574</v>
      </c>
      <c r="AA3431" s="281">
        <v>-10</v>
      </c>
      <c r="AB3431" s="281" t="s">
        <v>1574</v>
      </c>
      <c r="AE3431" s="281" t="s">
        <v>1728</v>
      </c>
      <c r="AF3431" s="281" t="s">
        <v>266</v>
      </c>
      <c r="AG3431" s="281" t="s">
        <v>6927</v>
      </c>
      <c r="AI3431" s="281" t="s">
        <v>6928</v>
      </c>
      <c r="AJ3431" s="281" t="s">
        <v>11585</v>
      </c>
      <c r="AN3431" s="303">
        <v>44351</v>
      </c>
      <c r="AP3431" s="284">
        <f t="shared" si="484"/>
        <v>3424</v>
      </c>
      <c r="AQ3431" s="284" t="str">
        <f t="shared" si="485"/>
        <v>小林桃華1</v>
      </c>
      <c r="AR3431" s="284" t="str">
        <f t="shared" si="486"/>
        <v>こばやしももか1</v>
      </c>
      <c r="AS3431" s="284">
        <f t="shared" si="487"/>
        <v>1731535</v>
      </c>
      <c r="AT3431" s="284" t="str">
        <f t="shared" si="480"/>
        <v>小林桃華</v>
      </c>
      <c r="AU3431" s="284">
        <f>IF(AT3431="","",COUNTIF(AT$8:AT3431,AT3431))</f>
        <v>1</v>
      </c>
      <c r="AV3431" s="284" t="str">
        <f t="shared" si="481"/>
        <v>こばやしももか</v>
      </c>
      <c r="AW3431" s="284">
        <f>IF(AV3431="","",COUNTIF(AV$8:AV3431,AV3431))</f>
        <v>1</v>
      </c>
      <c r="AX3431" s="284" t="str">
        <f t="shared" si="479"/>
        <v/>
      </c>
      <c r="AY3431" s="284" t="str">
        <f t="shared" si="482"/>
        <v/>
      </c>
      <c r="AZ3431" s="284" t="str">
        <f t="shared" si="483"/>
        <v/>
      </c>
    </row>
    <row r="3432" spans="1:52" ht="18" customHeight="1">
      <c r="A3432" s="281">
        <v>1728336</v>
      </c>
      <c r="B3432" s="281" t="s">
        <v>1764</v>
      </c>
      <c r="C3432" s="281" t="s">
        <v>10056</v>
      </c>
      <c r="D3432" s="281" t="s">
        <v>1766</v>
      </c>
      <c r="E3432" s="281" t="s">
        <v>10057</v>
      </c>
      <c r="F3432" s="281">
        <v>2</v>
      </c>
      <c r="G3432" s="281" t="s">
        <v>282</v>
      </c>
      <c r="H3432" s="303">
        <v>38523</v>
      </c>
      <c r="I3432" s="281">
        <v>24</v>
      </c>
      <c r="J3432" s="281" t="s">
        <v>260</v>
      </c>
      <c r="K3432" s="281">
        <v>280</v>
      </c>
      <c r="L3432" s="281" t="s">
        <v>334</v>
      </c>
      <c r="M3432" s="281">
        <v>2116</v>
      </c>
      <c r="N3432" s="281" t="s">
        <v>7046</v>
      </c>
      <c r="O3432" s="281">
        <v>2</v>
      </c>
      <c r="P3432" s="281" t="s">
        <v>303</v>
      </c>
      <c r="Q3432" s="281">
        <v>0</v>
      </c>
      <c r="S3432" s="281">
        <v>0</v>
      </c>
      <c r="W3432" s="281">
        <v>-20</v>
      </c>
      <c r="X3432" s="281" t="s">
        <v>1574</v>
      </c>
      <c r="AA3432" s="281">
        <v>-10</v>
      </c>
      <c r="AB3432" s="281" t="s">
        <v>1574</v>
      </c>
      <c r="AE3432" s="281" t="s">
        <v>849</v>
      </c>
      <c r="AF3432" s="281" t="s">
        <v>266</v>
      </c>
      <c r="AG3432" s="281" t="s">
        <v>7671</v>
      </c>
      <c r="AI3432" s="281" t="s">
        <v>7048</v>
      </c>
      <c r="AJ3432" s="281" t="s">
        <v>11591</v>
      </c>
      <c r="AN3432" s="303">
        <v>44342</v>
      </c>
      <c r="AP3432" s="284">
        <f t="shared" si="484"/>
        <v>3425</v>
      </c>
      <c r="AQ3432" s="284" t="str">
        <f t="shared" si="485"/>
        <v>大島未依奈1</v>
      </c>
      <c r="AR3432" s="284" t="str">
        <f t="shared" si="486"/>
        <v>おおしまみいな1</v>
      </c>
      <c r="AS3432" s="284">
        <f t="shared" si="487"/>
        <v>1728336</v>
      </c>
      <c r="AT3432" s="284" t="str">
        <f t="shared" si="480"/>
        <v>大島未依奈</v>
      </c>
      <c r="AU3432" s="284">
        <f>IF(AT3432="","",COUNTIF(AT$8:AT3432,AT3432))</f>
        <v>1</v>
      </c>
      <c r="AV3432" s="284" t="str">
        <f t="shared" si="481"/>
        <v>おおしまみいな</v>
      </c>
      <c r="AW3432" s="284">
        <f>IF(AV3432="","",COUNTIF(AV$8:AV3432,AV3432))</f>
        <v>1</v>
      </c>
      <c r="AX3432" s="284" t="str">
        <f t="shared" si="479"/>
        <v/>
      </c>
      <c r="AY3432" s="284" t="str">
        <f t="shared" si="482"/>
        <v/>
      </c>
      <c r="AZ3432" s="284" t="str">
        <f t="shared" si="483"/>
        <v/>
      </c>
    </row>
    <row r="3433" spans="1:52" ht="18" customHeight="1">
      <c r="A3433" s="281">
        <v>1731530</v>
      </c>
      <c r="B3433" s="281" t="s">
        <v>6070</v>
      </c>
      <c r="C3433" s="281" t="s">
        <v>10058</v>
      </c>
      <c r="D3433" s="281" t="s">
        <v>6072</v>
      </c>
      <c r="E3433" s="281" t="s">
        <v>1543</v>
      </c>
      <c r="F3433" s="281">
        <v>2</v>
      </c>
      <c r="G3433" s="281" t="s">
        <v>282</v>
      </c>
      <c r="H3433" s="303">
        <v>38523</v>
      </c>
      <c r="I3433" s="281">
        <v>24</v>
      </c>
      <c r="J3433" s="281" t="s">
        <v>260</v>
      </c>
      <c r="K3433" s="281">
        <v>273</v>
      </c>
      <c r="L3433" s="281" t="s">
        <v>784</v>
      </c>
      <c r="M3433" s="281">
        <v>5117</v>
      </c>
      <c r="N3433" s="281" t="s">
        <v>6926</v>
      </c>
      <c r="O3433" s="281">
        <v>2</v>
      </c>
      <c r="P3433" s="281" t="s">
        <v>303</v>
      </c>
      <c r="W3433" s="281">
        <v>-20</v>
      </c>
      <c r="X3433" s="281" t="s">
        <v>1574</v>
      </c>
      <c r="AA3433" s="281">
        <v>-10</v>
      </c>
      <c r="AB3433" s="281" t="s">
        <v>1574</v>
      </c>
      <c r="AE3433" s="281" t="s">
        <v>1728</v>
      </c>
      <c r="AF3433" s="281" t="s">
        <v>266</v>
      </c>
      <c r="AG3433" s="281" t="s">
        <v>6927</v>
      </c>
      <c r="AI3433" s="281" t="s">
        <v>6928</v>
      </c>
      <c r="AJ3433" s="281" t="s">
        <v>11585</v>
      </c>
      <c r="AN3433" s="303">
        <v>44351</v>
      </c>
      <c r="AP3433" s="284">
        <f t="shared" si="484"/>
        <v>3426</v>
      </c>
      <c r="AQ3433" s="284" t="str">
        <f t="shared" si="485"/>
        <v>長崎花香1</v>
      </c>
      <c r="AR3433" s="284" t="str">
        <f t="shared" si="486"/>
        <v>ながさきかおり1</v>
      </c>
      <c r="AS3433" s="284">
        <f t="shared" si="487"/>
        <v>1731530</v>
      </c>
      <c r="AT3433" s="284" t="str">
        <f t="shared" si="480"/>
        <v>長崎花香</v>
      </c>
      <c r="AU3433" s="284">
        <f>IF(AT3433="","",COUNTIF(AT$8:AT3433,AT3433))</f>
        <v>1</v>
      </c>
      <c r="AV3433" s="284" t="str">
        <f t="shared" si="481"/>
        <v>ながさきかおり</v>
      </c>
      <c r="AW3433" s="284">
        <f>IF(AV3433="","",COUNTIF(AV$8:AV3433,AV3433))</f>
        <v>1</v>
      </c>
      <c r="AX3433" s="284" t="str">
        <f t="shared" si="479"/>
        <v/>
      </c>
      <c r="AY3433" s="284" t="str">
        <f t="shared" si="482"/>
        <v/>
      </c>
      <c r="AZ3433" s="284" t="str">
        <f t="shared" si="483"/>
        <v/>
      </c>
    </row>
    <row r="3434" spans="1:52" ht="18" customHeight="1">
      <c r="A3434" s="281">
        <v>1729960</v>
      </c>
      <c r="B3434" s="281" t="s">
        <v>8621</v>
      </c>
      <c r="C3434" s="281" t="s">
        <v>10059</v>
      </c>
      <c r="D3434" s="281" t="s">
        <v>8623</v>
      </c>
      <c r="E3434" s="281" t="s">
        <v>5527</v>
      </c>
      <c r="F3434" s="281">
        <v>2</v>
      </c>
      <c r="G3434" s="281" t="s">
        <v>282</v>
      </c>
      <c r="H3434" s="303">
        <v>38528</v>
      </c>
      <c r="I3434" s="281">
        <v>24</v>
      </c>
      <c r="J3434" s="281" t="s">
        <v>260</v>
      </c>
      <c r="K3434" s="281">
        <v>278</v>
      </c>
      <c r="L3434" s="281" t="s">
        <v>445</v>
      </c>
      <c r="M3434" s="281">
        <v>2097</v>
      </c>
      <c r="N3434" s="281" t="s">
        <v>8166</v>
      </c>
      <c r="O3434" s="281">
        <v>2</v>
      </c>
      <c r="P3434" s="281" t="s">
        <v>303</v>
      </c>
      <c r="W3434" s="281">
        <v>-20</v>
      </c>
      <c r="X3434" s="281" t="s">
        <v>1574</v>
      </c>
      <c r="AA3434" s="281">
        <v>-10</v>
      </c>
      <c r="AB3434" s="281" t="s">
        <v>1574</v>
      </c>
      <c r="AE3434" s="281" t="s">
        <v>5278</v>
      </c>
      <c r="AF3434" s="281" t="s">
        <v>266</v>
      </c>
      <c r="AG3434" s="281" t="s">
        <v>8167</v>
      </c>
      <c r="AH3434" s="281" t="s">
        <v>8168</v>
      </c>
      <c r="AI3434" s="281" t="s">
        <v>8169</v>
      </c>
      <c r="AJ3434" s="281" t="s">
        <v>11638</v>
      </c>
      <c r="AN3434" s="303">
        <v>44347</v>
      </c>
      <c r="AP3434" s="284">
        <f t="shared" si="484"/>
        <v>3427</v>
      </c>
      <c r="AQ3434" s="284" t="str">
        <f t="shared" si="485"/>
        <v>務台保乃夏1</v>
      </c>
      <c r="AR3434" s="284" t="str">
        <f t="shared" si="486"/>
        <v>むたいほのか1</v>
      </c>
      <c r="AS3434" s="284">
        <f t="shared" si="487"/>
        <v>1729960</v>
      </c>
      <c r="AT3434" s="284" t="str">
        <f t="shared" si="480"/>
        <v>務台保乃夏</v>
      </c>
      <c r="AU3434" s="284">
        <f>IF(AT3434="","",COUNTIF(AT$8:AT3434,AT3434))</f>
        <v>1</v>
      </c>
      <c r="AV3434" s="284" t="str">
        <f t="shared" si="481"/>
        <v>むたいほのか</v>
      </c>
      <c r="AW3434" s="284">
        <f>IF(AV3434="","",COUNTIF(AV$8:AV3434,AV3434))</f>
        <v>1</v>
      </c>
      <c r="AX3434" s="284" t="str">
        <f t="shared" si="479"/>
        <v/>
      </c>
      <c r="AY3434" s="284" t="str">
        <f t="shared" si="482"/>
        <v/>
      </c>
      <c r="AZ3434" s="284" t="str">
        <f t="shared" si="483"/>
        <v/>
      </c>
    </row>
    <row r="3435" spans="1:52" ht="18" customHeight="1">
      <c r="A3435" s="281">
        <v>1732203</v>
      </c>
      <c r="B3435" s="281" t="s">
        <v>10060</v>
      </c>
      <c r="C3435" s="281" t="s">
        <v>10061</v>
      </c>
      <c r="D3435" s="281" t="s">
        <v>10062</v>
      </c>
      <c r="E3435" s="281" t="s">
        <v>4070</v>
      </c>
      <c r="F3435" s="281">
        <v>1</v>
      </c>
      <c r="G3435" s="281" t="s">
        <v>259</v>
      </c>
      <c r="H3435" s="303">
        <v>38530</v>
      </c>
      <c r="I3435" s="281">
        <v>24</v>
      </c>
      <c r="J3435" s="281" t="s">
        <v>260</v>
      </c>
      <c r="K3435" s="281">
        <v>267</v>
      </c>
      <c r="L3435" s="281" t="s">
        <v>328</v>
      </c>
      <c r="M3435" s="281">
        <v>2036</v>
      </c>
      <c r="N3435" s="281" t="s">
        <v>5645</v>
      </c>
      <c r="O3435" s="281">
        <v>2</v>
      </c>
      <c r="P3435" s="281" t="s">
        <v>303</v>
      </c>
      <c r="W3435" s="281">
        <v>-20</v>
      </c>
      <c r="X3435" s="281" t="s">
        <v>1574</v>
      </c>
      <c r="AA3435" s="281">
        <v>-10</v>
      </c>
      <c r="AB3435" s="281" t="s">
        <v>1574</v>
      </c>
      <c r="AE3435" s="281" t="s">
        <v>1036</v>
      </c>
      <c r="AF3435" s="281" t="s">
        <v>266</v>
      </c>
      <c r="AG3435" s="281" t="s">
        <v>5646</v>
      </c>
      <c r="AI3435" s="281" t="s">
        <v>5647</v>
      </c>
      <c r="AJ3435" s="281" t="s">
        <v>11489</v>
      </c>
      <c r="AN3435" s="303">
        <v>44354</v>
      </c>
      <c r="AP3435" s="284">
        <f t="shared" si="484"/>
        <v>3428</v>
      </c>
      <c r="AQ3435" s="284" t="str">
        <f t="shared" si="485"/>
        <v>金川祐大1</v>
      </c>
      <c r="AR3435" s="284" t="str">
        <f t="shared" si="486"/>
        <v>かながわゆうた1</v>
      </c>
      <c r="AS3435" s="284">
        <f t="shared" si="487"/>
        <v>1732203</v>
      </c>
      <c r="AT3435" s="284" t="str">
        <f t="shared" si="480"/>
        <v>金川祐大</v>
      </c>
      <c r="AU3435" s="284">
        <f>IF(AT3435="","",COUNTIF(AT$8:AT3435,AT3435))</f>
        <v>1</v>
      </c>
      <c r="AV3435" s="284" t="str">
        <f t="shared" si="481"/>
        <v>かながわゆうた</v>
      </c>
      <c r="AW3435" s="284">
        <f>IF(AV3435="","",COUNTIF(AV$8:AV3435,AV3435))</f>
        <v>1</v>
      </c>
      <c r="AX3435" s="284" t="str">
        <f t="shared" si="479"/>
        <v/>
      </c>
      <c r="AY3435" s="284" t="str">
        <f t="shared" si="482"/>
        <v/>
      </c>
      <c r="AZ3435" s="284" t="str">
        <f t="shared" si="483"/>
        <v/>
      </c>
    </row>
    <row r="3436" spans="1:52" ht="18" customHeight="1">
      <c r="A3436" s="281">
        <v>1728359</v>
      </c>
      <c r="B3436" s="281" t="s">
        <v>2444</v>
      </c>
      <c r="C3436" s="281" t="s">
        <v>10063</v>
      </c>
      <c r="D3436" s="281" t="s">
        <v>2446</v>
      </c>
      <c r="E3436" s="281" t="s">
        <v>1929</v>
      </c>
      <c r="F3436" s="281">
        <v>1</v>
      </c>
      <c r="G3436" s="281" t="s">
        <v>259</v>
      </c>
      <c r="H3436" s="303">
        <v>38533</v>
      </c>
      <c r="I3436" s="281">
        <v>24</v>
      </c>
      <c r="J3436" s="281" t="s">
        <v>260</v>
      </c>
      <c r="K3436" s="281">
        <v>280</v>
      </c>
      <c r="L3436" s="281" t="s">
        <v>334</v>
      </c>
      <c r="M3436" s="281">
        <v>5006</v>
      </c>
      <c r="N3436" s="281" t="s">
        <v>5808</v>
      </c>
      <c r="O3436" s="281">
        <v>2</v>
      </c>
      <c r="P3436" s="281" t="s">
        <v>303</v>
      </c>
      <c r="W3436" s="281">
        <v>-20</v>
      </c>
      <c r="X3436" s="281" t="s">
        <v>1574</v>
      </c>
      <c r="AA3436" s="281">
        <v>-10</v>
      </c>
      <c r="AB3436" s="281" t="s">
        <v>1574</v>
      </c>
      <c r="AE3436" s="281" t="s">
        <v>1142</v>
      </c>
      <c r="AF3436" s="281" t="s">
        <v>266</v>
      </c>
      <c r="AG3436" s="281" t="s">
        <v>5809</v>
      </c>
      <c r="AI3436" s="281" t="s">
        <v>5810</v>
      </c>
      <c r="AJ3436" s="281" t="s">
        <v>11502</v>
      </c>
      <c r="AN3436" s="303">
        <v>44342</v>
      </c>
      <c r="AP3436" s="284">
        <f t="shared" si="484"/>
        <v>3429</v>
      </c>
      <c r="AQ3436" s="284" t="str">
        <f t="shared" si="485"/>
        <v>松村知哉1</v>
      </c>
      <c r="AR3436" s="284" t="str">
        <f t="shared" si="486"/>
        <v>まつむらともや1</v>
      </c>
      <c r="AS3436" s="284">
        <f t="shared" si="487"/>
        <v>1728359</v>
      </c>
      <c r="AT3436" s="284" t="str">
        <f t="shared" si="480"/>
        <v>松村知哉</v>
      </c>
      <c r="AU3436" s="284">
        <f>IF(AT3436="","",COUNTIF(AT$8:AT3436,AT3436))</f>
        <v>1</v>
      </c>
      <c r="AV3436" s="284" t="str">
        <f t="shared" si="481"/>
        <v>まつむらともや</v>
      </c>
      <c r="AW3436" s="284">
        <f>IF(AV3436="","",COUNTIF(AV$8:AV3436,AV3436))</f>
        <v>1</v>
      </c>
      <c r="AX3436" s="284" t="str">
        <f t="shared" si="479"/>
        <v/>
      </c>
      <c r="AY3436" s="284" t="str">
        <f t="shared" si="482"/>
        <v/>
      </c>
      <c r="AZ3436" s="284" t="str">
        <f t="shared" si="483"/>
        <v/>
      </c>
    </row>
    <row r="3437" spans="1:52" ht="18" customHeight="1">
      <c r="A3437" s="281">
        <v>1732360</v>
      </c>
      <c r="B3437" s="281" t="s">
        <v>780</v>
      </c>
      <c r="C3437" s="281" t="s">
        <v>10064</v>
      </c>
      <c r="D3437" s="281" t="s">
        <v>782</v>
      </c>
      <c r="E3437" s="281" t="s">
        <v>5821</v>
      </c>
      <c r="F3437" s="281">
        <v>1</v>
      </c>
      <c r="G3437" s="281" t="s">
        <v>259</v>
      </c>
      <c r="H3437" s="303">
        <v>38534</v>
      </c>
      <c r="I3437" s="281">
        <v>24</v>
      </c>
      <c r="J3437" s="281" t="s">
        <v>260</v>
      </c>
      <c r="K3437" s="281">
        <v>267</v>
      </c>
      <c r="L3437" s="281" t="s">
        <v>328</v>
      </c>
      <c r="M3437" s="281">
        <v>2040</v>
      </c>
      <c r="N3437" s="281" t="s">
        <v>5290</v>
      </c>
      <c r="O3437" s="281">
        <v>2</v>
      </c>
      <c r="P3437" s="281" t="s">
        <v>303</v>
      </c>
      <c r="W3437" s="281">
        <v>-20</v>
      </c>
      <c r="X3437" s="281" t="s">
        <v>1574</v>
      </c>
      <c r="AA3437" s="281">
        <v>-10</v>
      </c>
      <c r="AB3437" s="281" t="s">
        <v>1574</v>
      </c>
      <c r="AE3437" s="281" t="s">
        <v>5291</v>
      </c>
      <c r="AF3437" s="281" t="s">
        <v>266</v>
      </c>
      <c r="AG3437" s="281" t="s">
        <v>5292</v>
      </c>
      <c r="AH3437" s="281" t="s">
        <v>5290</v>
      </c>
      <c r="AI3437" s="281" t="s">
        <v>5293</v>
      </c>
      <c r="AJ3437" s="281" t="s">
        <v>11456</v>
      </c>
      <c r="AN3437" s="303">
        <v>44354</v>
      </c>
      <c r="AP3437" s="284">
        <f t="shared" si="484"/>
        <v>3430</v>
      </c>
      <c r="AQ3437" s="284" t="str">
        <f t="shared" si="485"/>
        <v>山田武玄1</v>
      </c>
      <c r="AR3437" s="284" t="str">
        <f t="shared" si="486"/>
        <v>やまだたけのり1</v>
      </c>
      <c r="AS3437" s="284">
        <f t="shared" si="487"/>
        <v>1732360</v>
      </c>
      <c r="AT3437" s="284" t="str">
        <f t="shared" si="480"/>
        <v>山田武玄</v>
      </c>
      <c r="AU3437" s="284">
        <f>IF(AT3437="","",COUNTIF(AT$8:AT3437,AT3437))</f>
        <v>1</v>
      </c>
      <c r="AV3437" s="284" t="str">
        <f t="shared" si="481"/>
        <v>やまだたけのり</v>
      </c>
      <c r="AW3437" s="284">
        <f>IF(AV3437="","",COUNTIF(AV$8:AV3437,AV3437))</f>
        <v>1</v>
      </c>
      <c r="AX3437" s="284" t="str">
        <f t="shared" si="479"/>
        <v/>
      </c>
      <c r="AY3437" s="284" t="str">
        <f t="shared" si="482"/>
        <v/>
      </c>
      <c r="AZ3437" s="284" t="str">
        <f t="shared" si="483"/>
        <v/>
      </c>
    </row>
    <row r="3438" spans="1:52" ht="18" customHeight="1">
      <c r="A3438" s="281">
        <v>1729921</v>
      </c>
      <c r="B3438" s="281" t="s">
        <v>1888</v>
      </c>
      <c r="C3438" s="281" t="s">
        <v>10065</v>
      </c>
      <c r="D3438" s="281" t="s">
        <v>390</v>
      </c>
      <c r="E3438" s="281" t="s">
        <v>7300</v>
      </c>
      <c r="F3438" s="281">
        <v>1</v>
      </c>
      <c r="G3438" s="281" t="s">
        <v>259</v>
      </c>
      <c r="H3438" s="303">
        <v>38537</v>
      </c>
      <c r="I3438" s="281">
        <v>24</v>
      </c>
      <c r="J3438" s="281" t="s">
        <v>260</v>
      </c>
      <c r="K3438" s="281">
        <v>278</v>
      </c>
      <c r="L3438" s="281" t="s">
        <v>445</v>
      </c>
      <c r="M3438" s="281">
        <v>2099</v>
      </c>
      <c r="N3438" s="281" t="s">
        <v>6959</v>
      </c>
      <c r="O3438" s="281">
        <v>2</v>
      </c>
      <c r="P3438" s="281" t="s">
        <v>303</v>
      </c>
      <c r="W3438" s="281">
        <v>-20</v>
      </c>
      <c r="X3438" s="281" t="s">
        <v>1574</v>
      </c>
      <c r="AA3438" s="281">
        <v>-10</v>
      </c>
      <c r="AB3438" s="281" t="s">
        <v>1574</v>
      </c>
      <c r="AE3438" s="281" t="s">
        <v>3169</v>
      </c>
      <c r="AF3438" s="281" t="s">
        <v>266</v>
      </c>
      <c r="AG3438" s="281" t="s">
        <v>3255</v>
      </c>
      <c r="AI3438" s="281" t="s">
        <v>3256</v>
      </c>
      <c r="AJ3438" s="281" t="s">
        <v>11256</v>
      </c>
      <c r="AN3438" s="303">
        <v>44347</v>
      </c>
      <c r="AP3438" s="284">
        <f t="shared" si="484"/>
        <v>3431</v>
      </c>
      <c r="AQ3438" s="284" t="str">
        <f t="shared" si="485"/>
        <v>窪田朝登1</v>
      </c>
      <c r="AR3438" s="284" t="str">
        <f t="shared" si="486"/>
        <v>くぼたあさと1</v>
      </c>
      <c r="AS3438" s="284">
        <f t="shared" si="487"/>
        <v>1729921</v>
      </c>
      <c r="AT3438" s="284" t="str">
        <f t="shared" si="480"/>
        <v>窪田朝登</v>
      </c>
      <c r="AU3438" s="284">
        <f>IF(AT3438="","",COUNTIF(AT$8:AT3438,AT3438))</f>
        <v>1</v>
      </c>
      <c r="AV3438" s="284" t="str">
        <f t="shared" si="481"/>
        <v>くぼたあさと</v>
      </c>
      <c r="AW3438" s="284">
        <f>IF(AV3438="","",COUNTIF(AV$8:AV3438,AV3438))</f>
        <v>1</v>
      </c>
      <c r="AX3438" s="284" t="str">
        <f t="shared" si="479"/>
        <v/>
      </c>
      <c r="AY3438" s="284" t="str">
        <f t="shared" si="482"/>
        <v/>
      </c>
      <c r="AZ3438" s="284" t="str">
        <f t="shared" si="483"/>
        <v/>
      </c>
    </row>
    <row r="3439" spans="1:52" ht="18" customHeight="1">
      <c r="A3439" s="281">
        <v>1731493</v>
      </c>
      <c r="B3439" s="281" t="s">
        <v>10066</v>
      </c>
      <c r="C3439" s="281" t="s">
        <v>6071</v>
      </c>
      <c r="D3439" s="281" t="s">
        <v>10067</v>
      </c>
      <c r="E3439" s="281" t="s">
        <v>6073</v>
      </c>
      <c r="F3439" s="281">
        <v>2</v>
      </c>
      <c r="G3439" s="281" t="s">
        <v>282</v>
      </c>
      <c r="H3439" s="303">
        <v>38542</v>
      </c>
      <c r="I3439" s="281">
        <v>24</v>
      </c>
      <c r="J3439" s="281" t="s">
        <v>260</v>
      </c>
      <c r="K3439" s="281">
        <v>275</v>
      </c>
      <c r="L3439" s="281" t="s">
        <v>273</v>
      </c>
      <c r="M3439" s="281">
        <v>2077</v>
      </c>
      <c r="N3439" s="281" t="s">
        <v>7476</v>
      </c>
      <c r="O3439" s="281">
        <v>2</v>
      </c>
      <c r="P3439" s="281" t="s">
        <v>303</v>
      </c>
      <c r="Q3439" s="281">
        <v>0</v>
      </c>
      <c r="S3439" s="281">
        <v>0</v>
      </c>
      <c r="W3439" s="281">
        <v>-20</v>
      </c>
      <c r="X3439" s="281" t="s">
        <v>1574</v>
      </c>
      <c r="AA3439" s="281">
        <v>-10</v>
      </c>
      <c r="AB3439" s="281" t="s">
        <v>1574</v>
      </c>
      <c r="AE3439" s="281" t="s">
        <v>10068</v>
      </c>
      <c r="AF3439" s="281" t="s">
        <v>266</v>
      </c>
      <c r="AG3439" s="281" t="s">
        <v>10069</v>
      </c>
      <c r="AI3439" s="281" t="s">
        <v>7479</v>
      </c>
      <c r="AJ3439" s="281" t="s">
        <v>11613</v>
      </c>
      <c r="AN3439" s="303">
        <v>44351</v>
      </c>
      <c r="AP3439" s="284">
        <f t="shared" si="484"/>
        <v>3432</v>
      </c>
      <c r="AQ3439" s="284" t="str">
        <f t="shared" si="485"/>
        <v>通﨑莉帆1</v>
      </c>
      <c r="AR3439" s="284" t="str">
        <f t="shared" si="486"/>
        <v>つうざきりほ1</v>
      </c>
      <c r="AS3439" s="284">
        <f t="shared" si="487"/>
        <v>1731493</v>
      </c>
      <c r="AT3439" s="284" t="str">
        <f t="shared" si="480"/>
        <v>通﨑莉帆</v>
      </c>
      <c r="AU3439" s="284">
        <f>IF(AT3439="","",COUNTIF(AT$8:AT3439,AT3439))</f>
        <v>1</v>
      </c>
      <c r="AV3439" s="284" t="str">
        <f t="shared" si="481"/>
        <v>つうざきりほ</v>
      </c>
      <c r="AW3439" s="284">
        <f>IF(AV3439="","",COUNTIF(AV$8:AV3439,AV3439))</f>
        <v>1</v>
      </c>
      <c r="AX3439" s="284" t="str">
        <f t="shared" si="479"/>
        <v/>
      </c>
      <c r="AY3439" s="284" t="str">
        <f t="shared" si="482"/>
        <v/>
      </c>
      <c r="AZ3439" s="284" t="str">
        <f t="shared" si="483"/>
        <v/>
      </c>
    </row>
    <row r="3440" spans="1:52" ht="18" customHeight="1">
      <c r="A3440" s="281">
        <v>1731556</v>
      </c>
      <c r="B3440" s="281" t="s">
        <v>1151</v>
      </c>
      <c r="C3440" s="281" t="s">
        <v>10070</v>
      </c>
      <c r="D3440" s="281" t="s">
        <v>1153</v>
      </c>
      <c r="E3440" s="281" t="s">
        <v>10071</v>
      </c>
      <c r="F3440" s="281">
        <v>2</v>
      </c>
      <c r="G3440" s="281" t="s">
        <v>282</v>
      </c>
      <c r="H3440" s="303">
        <v>38543</v>
      </c>
      <c r="I3440" s="281">
        <v>24</v>
      </c>
      <c r="J3440" s="281" t="s">
        <v>260</v>
      </c>
      <c r="K3440" s="281">
        <v>274</v>
      </c>
      <c r="L3440" s="281" t="s">
        <v>317</v>
      </c>
      <c r="M3440" s="281">
        <v>2073</v>
      </c>
      <c r="N3440" s="281" t="s">
        <v>8115</v>
      </c>
      <c r="O3440" s="281">
        <v>2</v>
      </c>
      <c r="P3440" s="281" t="s">
        <v>303</v>
      </c>
      <c r="W3440" s="281">
        <v>-20</v>
      </c>
      <c r="X3440" s="281" t="s">
        <v>1574</v>
      </c>
      <c r="AA3440" s="281">
        <v>-10</v>
      </c>
      <c r="AB3440" s="281" t="s">
        <v>1574</v>
      </c>
      <c r="AE3440" s="281" t="s">
        <v>1371</v>
      </c>
      <c r="AF3440" s="281" t="s">
        <v>266</v>
      </c>
      <c r="AG3440" s="281" t="s">
        <v>8116</v>
      </c>
      <c r="AI3440" s="281" t="s">
        <v>8117</v>
      </c>
      <c r="AN3440" s="303">
        <v>44351</v>
      </c>
      <c r="AP3440" s="284">
        <f t="shared" si="484"/>
        <v>3433</v>
      </c>
      <c r="AQ3440" s="284" t="str">
        <f t="shared" si="485"/>
        <v>中島菜1</v>
      </c>
      <c r="AR3440" s="284" t="str">
        <f t="shared" si="486"/>
        <v>なかじまさい1</v>
      </c>
      <c r="AS3440" s="284">
        <f t="shared" si="487"/>
        <v>1731556</v>
      </c>
      <c r="AT3440" s="284" t="str">
        <f t="shared" si="480"/>
        <v>中島菜</v>
      </c>
      <c r="AU3440" s="284">
        <f>IF(AT3440="","",COUNTIF(AT$8:AT3440,AT3440))</f>
        <v>1</v>
      </c>
      <c r="AV3440" s="284" t="str">
        <f t="shared" si="481"/>
        <v>なかじまさい</v>
      </c>
      <c r="AW3440" s="284">
        <f>IF(AV3440="","",COUNTIF(AV$8:AV3440,AV3440))</f>
        <v>1</v>
      </c>
      <c r="AX3440" s="284" t="str">
        <f t="shared" si="479"/>
        <v/>
      </c>
      <c r="AY3440" s="284" t="str">
        <f t="shared" si="482"/>
        <v/>
      </c>
      <c r="AZ3440" s="284" t="str">
        <f t="shared" si="483"/>
        <v/>
      </c>
    </row>
    <row r="3441" spans="1:52" ht="18" customHeight="1">
      <c r="A3441" s="281">
        <v>1729928</v>
      </c>
      <c r="B3441" s="281" t="s">
        <v>10072</v>
      </c>
      <c r="C3441" s="281" t="s">
        <v>10073</v>
      </c>
      <c r="D3441" s="281" t="s">
        <v>10074</v>
      </c>
      <c r="E3441" s="281" t="s">
        <v>10075</v>
      </c>
      <c r="F3441" s="281">
        <v>2</v>
      </c>
      <c r="G3441" s="281" t="s">
        <v>282</v>
      </c>
      <c r="H3441" s="303">
        <v>38548</v>
      </c>
      <c r="I3441" s="281">
        <v>24</v>
      </c>
      <c r="J3441" s="281" t="s">
        <v>260</v>
      </c>
      <c r="K3441" s="281">
        <v>278</v>
      </c>
      <c r="L3441" s="281" t="s">
        <v>445</v>
      </c>
      <c r="M3441" s="281">
        <v>5118</v>
      </c>
      <c r="N3441" s="281" t="s">
        <v>9103</v>
      </c>
      <c r="O3441" s="281">
        <v>2</v>
      </c>
      <c r="P3441" s="281" t="s">
        <v>303</v>
      </c>
      <c r="W3441" s="281">
        <v>-20</v>
      </c>
      <c r="X3441" s="281" t="s">
        <v>1574</v>
      </c>
      <c r="AA3441" s="281">
        <v>-10</v>
      </c>
      <c r="AB3441" s="281" t="s">
        <v>1574</v>
      </c>
      <c r="AE3441" s="281" t="s">
        <v>9104</v>
      </c>
      <c r="AF3441" s="281" t="s">
        <v>266</v>
      </c>
      <c r="AG3441" s="281" t="s">
        <v>9105</v>
      </c>
      <c r="AI3441" s="281" t="s">
        <v>9106</v>
      </c>
      <c r="AJ3441" s="281" t="s">
        <v>11656</v>
      </c>
      <c r="AN3441" s="303">
        <v>44347</v>
      </c>
      <c r="AP3441" s="284">
        <f t="shared" si="484"/>
        <v>3434</v>
      </c>
      <c r="AQ3441" s="284" t="str">
        <f t="shared" si="485"/>
        <v>上月仁心1</v>
      </c>
      <c r="AR3441" s="284" t="str">
        <f t="shared" si="486"/>
        <v>こうずきにこ1</v>
      </c>
      <c r="AS3441" s="284">
        <f t="shared" si="487"/>
        <v>1729928</v>
      </c>
      <c r="AT3441" s="284" t="str">
        <f t="shared" si="480"/>
        <v>上月仁心</v>
      </c>
      <c r="AU3441" s="284">
        <f>IF(AT3441="","",COUNTIF(AT$8:AT3441,AT3441))</f>
        <v>1</v>
      </c>
      <c r="AV3441" s="284" t="str">
        <f t="shared" si="481"/>
        <v>こうずきにこ</v>
      </c>
      <c r="AW3441" s="284">
        <f>IF(AV3441="","",COUNTIF(AV$8:AV3441,AV3441))</f>
        <v>1</v>
      </c>
      <c r="AX3441" s="284" t="str">
        <f t="shared" si="479"/>
        <v/>
      </c>
      <c r="AY3441" s="284" t="str">
        <f t="shared" si="482"/>
        <v/>
      </c>
      <c r="AZ3441" s="284" t="str">
        <f t="shared" si="483"/>
        <v/>
      </c>
    </row>
    <row r="3442" spans="1:52" ht="18" customHeight="1">
      <c r="A3442" s="281">
        <v>1731555</v>
      </c>
      <c r="B3442" s="281" t="s">
        <v>7765</v>
      </c>
      <c r="C3442" s="281" t="s">
        <v>8136</v>
      </c>
      <c r="D3442" s="281" t="s">
        <v>7766</v>
      </c>
      <c r="E3442" s="281" t="s">
        <v>5880</v>
      </c>
      <c r="F3442" s="281">
        <v>2</v>
      </c>
      <c r="G3442" s="281" t="s">
        <v>282</v>
      </c>
      <c r="H3442" s="303">
        <v>38548</v>
      </c>
      <c r="I3442" s="281">
        <v>24</v>
      </c>
      <c r="J3442" s="281" t="s">
        <v>260</v>
      </c>
      <c r="K3442" s="281">
        <v>274</v>
      </c>
      <c r="L3442" s="281" t="s">
        <v>317</v>
      </c>
      <c r="M3442" s="281">
        <v>2073</v>
      </c>
      <c r="N3442" s="281" t="s">
        <v>8115</v>
      </c>
      <c r="O3442" s="281">
        <v>2</v>
      </c>
      <c r="P3442" s="281" t="s">
        <v>303</v>
      </c>
      <c r="W3442" s="281">
        <v>-20</v>
      </c>
      <c r="X3442" s="281" t="s">
        <v>1574</v>
      </c>
      <c r="AA3442" s="281">
        <v>-10</v>
      </c>
      <c r="AB3442" s="281" t="s">
        <v>1574</v>
      </c>
      <c r="AE3442" s="281" t="s">
        <v>1371</v>
      </c>
      <c r="AF3442" s="281" t="s">
        <v>266</v>
      </c>
      <c r="AG3442" s="281" t="s">
        <v>8116</v>
      </c>
      <c r="AI3442" s="281" t="s">
        <v>8117</v>
      </c>
      <c r="AN3442" s="303">
        <v>44351</v>
      </c>
      <c r="AP3442" s="284">
        <f t="shared" si="484"/>
        <v>3435</v>
      </c>
      <c r="AQ3442" s="284" t="str">
        <f t="shared" si="485"/>
        <v>小川桃佳1</v>
      </c>
      <c r="AR3442" s="284" t="str">
        <f t="shared" si="486"/>
        <v>おがわももか1</v>
      </c>
      <c r="AS3442" s="284">
        <f t="shared" si="487"/>
        <v>1731555</v>
      </c>
      <c r="AT3442" s="284" t="str">
        <f t="shared" si="480"/>
        <v>小川桃佳</v>
      </c>
      <c r="AU3442" s="284">
        <f>IF(AT3442="","",COUNTIF(AT$8:AT3442,AT3442))</f>
        <v>1</v>
      </c>
      <c r="AV3442" s="284" t="str">
        <f t="shared" si="481"/>
        <v>おがわももか</v>
      </c>
      <c r="AW3442" s="284">
        <f>IF(AV3442="","",COUNTIF(AV$8:AV3442,AV3442))</f>
        <v>1</v>
      </c>
      <c r="AX3442" s="284" t="str">
        <f t="shared" si="479"/>
        <v/>
      </c>
      <c r="AY3442" s="284" t="str">
        <f t="shared" si="482"/>
        <v/>
      </c>
      <c r="AZ3442" s="284" t="str">
        <f t="shared" si="483"/>
        <v/>
      </c>
    </row>
    <row r="3443" spans="1:52" ht="18" customHeight="1">
      <c r="A3443" s="281">
        <v>1752389</v>
      </c>
      <c r="B3443" s="281" t="s">
        <v>10076</v>
      </c>
      <c r="C3443" s="281" t="s">
        <v>10077</v>
      </c>
      <c r="D3443" s="281" t="s">
        <v>10078</v>
      </c>
      <c r="E3443" s="281" t="s">
        <v>6233</v>
      </c>
      <c r="F3443" s="281">
        <v>1</v>
      </c>
      <c r="G3443" s="281" t="s">
        <v>259</v>
      </c>
      <c r="H3443" s="303">
        <v>38550</v>
      </c>
      <c r="I3443" s="281">
        <v>24</v>
      </c>
      <c r="J3443" s="281" t="s">
        <v>260</v>
      </c>
      <c r="K3443" s="281">
        <v>280</v>
      </c>
      <c r="L3443" s="281" t="s">
        <v>334</v>
      </c>
      <c r="M3443" s="281">
        <v>5006</v>
      </c>
      <c r="N3443" s="281" t="s">
        <v>5808</v>
      </c>
      <c r="O3443" s="281">
        <v>2</v>
      </c>
      <c r="P3443" s="281" t="s">
        <v>303</v>
      </c>
      <c r="Q3443" s="281">
        <v>0</v>
      </c>
      <c r="S3443" s="281">
        <v>0</v>
      </c>
      <c r="W3443" s="281">
        <v>-20</v>
      </c>
      <c r="X3443" s="281" t="s">
        <v>1574</v>
      </c>
      <c r="AA3443" s="281">
        <v>-10</v>
      </c>
      <c r="AB3443" s="281" t="s">
        <v>1574</v>
      </c>
      <c r="AE3443" s="281" t="s">
        <v>1142</v>
      </c>
      <c r="AF3443" s="281" t="s">
        <v>266</v>
      </c>
      <c r="AG3443" s="281" t="s">
        <v>5809</v>
      </c>
      <c r="AI3443" s="281" t="s">
        <v>5810</v>
      </c>
      <c r="AJ3443" s="281" t="s">
        <v>11502</v>
      </c>
      <c r="AN3443" s="303">
        <v>44634</v>
      </c>
      <c r="AP3443" s="284">
        <f t="shared" si="484"/>
        <v>3436</v>
      </c>
      <c r="AQ3443" s="284" t="str">
        <f t="shared" si="485"/>
        <v>八木隼也1</v>
      </c>
      <c r="AR3443" s="284" t="str">
        <f t="shared" si="486"/>
        <v>やぎしゅんや1</v>
      </c>
      <c r="AS3443" s="284">
        <f t="shared" si="487"/>
        <v>1752389</v>
      </c>
      <c r="AT3443" s="284" t="str">
        <f t="shared" si="480"/>
        <v>八木隼也</v>
      </c>
      <c r="AU3443" s="284">
        <f>IF(AT3443="","",COUNTIF(AT$8:AT3443,AT3443))</f>
        <v>1</v>
      </c>
      <c r="AV3443" s="284" t="str">
        <f t="shared" si="481"/>
        <v>やぎしゅんや</v>
      </c>
      <c r="AW3443" s="284">
        <f>IF(AV3443="","",COUNTIF(AV$8:AV3443,AV3443))</f>
        <v>1</v>
      </c>
      <c r="AX3443" s="284" t="str">
        <f t="shared" si="479"/>
        <v/>
      </c>
      <c r="AY3443" s="284" t="str">
        <f t="shared" si="482"/>
        <v/>
      </c>
      <c r="AZ3443" s="284" t="str">
        <f t="shared" si="483"/>
        <v/>
      </c>
    </row>
    <row r="3444" spans="1:52" ht="18" customHeight="1">
      <c r="A3444" s="281">
        <v>1732361</v>
      </c>
      <c r="B3444" s="281" t="s">
        <v>705</v>
      </c>
      <c r="C3444" s="281" t="s">
        <v>10079</v>
      </c>
      <c r="D3444" s="281" t="s">
        <v>707</v>
      </c>
      <c r="E3444" s="281" t="s">
        <v>5880</v>
      </c>
      <c r="F3444" s="281">
        <v>2</v>
      </c>
      <c r="G3444" s="281" t="s">
        <v>282</v>
      </c>
      <c r="H3444" s="303">
        <v>38552</v>
      </c>
      <c r="I3444" s="281">
        <v>24</v>
      </c>
      <c r="J3444" s="281" t="s">
        <v>260</v>
      </c>
      <c r="K3444" s="281">
        <v>267</v>
      </c>
      <c r="L3444" s="281" t="s">
        <v>328</v>
      </c>
      <c r="M3444" s="281">
        <v>4546</v>
      </c>
      <c r="N3444" s="281" t="s">
        <v>6781</v>
      </c>
      <c r="O3444" s="281">
        <v>2</v>
      </c>
      <c r="P3444" s="281" t="s">
        <v>303</v>
      </c>
      <c r="Q3444" s="281">
        <v>0</v>
      </c>
      <c r="S3444" s="281">
        <v>0</v>
      </c>
      <c r="V3444" s="281">
        <v>0</v>
      </c>
      <c r="W3444" s="281">
        <v>-20</v>
      </c>
      <c r="X3444" s="281" t="s">
        <v>1574</v>
      </c>
      <c r="AA3444" s="281">
        <v>-10</v>
      </c>
      <c r="AB3444" s="281" t="s">
        <v>1574</v>
      </c>
      <c r="AE3444" s="281" t="s">
        <v>1890</v>
      </c>
      <c r="AF3444" s="281" t="s">
        <v>266</v>
      </c>
      <c r="AG3444" s="281" t="s">
        <v>6784</v>
      </c>
      <c r="AI3444" s="281" t="s">
        <v>6783</v>
      </c>
      <c r="AJ3444" s="281" t="s">
        <v>11573</v>
      </c>
      <c r="AN3444" s="303">
        <v>44354</v>
      </c>
      <c r="AP3444" s="284">
        <f t="shared" si="484"/>
        <v>3437</v>
      </c>
      <c r="AQ3444" s="284" t="str">
        <f t="shared" si="485"/>
        <v>宮島杏佳1</v>
      </c>
      <c r="AR3444" s="284" t="str">
        <f t="shared" si="486"/>
        <v>みやじまももか1</v>
      </c>
      <c r="AS3444" s="284">
        <f t="shared" si="487"/>
        <v>1732361</v>
      </c>
      <c r="AT3444" s="284" t="str">
        <f t="shared" si="480"/>
        <v>宮島杏佳</v>
      </c>
      <c r="AU3444" s="284">
        <f>IF(AT3444="","",COUNTIF(AT$8:AT3444,AT3444))</f>
        <v>1</v>
      </c>
      <c r="AV3444" s="284" t="str">
        <f t="shared" si="481"/>
        <v>みやじまももか</v>
      </c>
      <c r="AW3444" s="284">
        <f>IF(AV3444="","",COUNTIF(AV$8:AV3444,AV3444))</f>
        <v>1</v>
      </c>
      <c r="AX3444" s="284" t="str">
        <f t="shared" si="479"/>
        <v/>
      </c>
      <c r="AY3444" s="284" t="str">
        <f t="shared" si="482"/>
        <v/>
      </c>
      <c r="AZ3444" s="284" t="str">
        <f t="shared" si="483"/>
        <v/>
      </c>
    </row>
    <row r="3445" spans="1:52" ht="18" customHeight="1">
      <c r="A3445" s="281">
        <v>1728326</v>
      </c>
      <c r="B3445" s="281" t="s">
        <v>7105</v>
      </c>
      <c r="C3445" s="281" t="s">
        <v>10080</v>
      </c>
      <c r="D3445" s="281" t="s">
        <v>7106</v>
      </c>
      <c r="E3445" s="281" t="s">
        <v>10081</v>
      </c>
      <c r="F3445" s="281">
        <v>1</v>
      </c>
      <c r="G3445" s="281" t="s">
        <v>259</v>
      </c>
      <c r="H3445" s="303">
        <v>38557</v>
      </c>
      <c r="I3445" s="281">
        <v>24</v>
      </c>
      <c r="J3445" s="281" t="s">
        <v>260</v>
      </c>
      <c r="K3445" s="281">
        <v>280</v>
      </c>
      <c r="L3445" s="281" t="s">
        <v>334</v>
      </c>
      <c r="M3445" s="281">
        <v>2116</v>
      </c>
      <c r="N3445" s="281" t="s">
        <v>7046</v>
      </c>
      <c r="O3445" s="281">
        <v>2</v>
      </c>
      <c r="P3445" s="281" t="s">
        <v>303</v>
      </c>
      <c r="W3445" s="281">
        <v>-20</v>
      </c>
      <c r="X3445" s="281" t="s">
        <v>1574</v>
      </c>
      <c r="AA3445" s="281">
        <v>-10</v>
      </c>
      <c r="AB3445" s="281" t="s">
        <v>1574</v>
      </c>
      <c r="AE3445" s="281" t="s">
        <v>849</v>
      </c>
      <c r="AF3445" s="281" t="s">
        <v>266</v>
      </c>
      <c r="AG3445" s="281" t="s">
        <v>7671</v>
      </c>
      <c r="AI3445" s="281" t="s">
        <v>7048</v>
      </c>
      <c r="AJ3445" s="281" t="s">
        <v>11591</v>
      </c>
      <c r="AN3445" s="303">
        <v>44342</v>
      </c>
      <c r="AP3445" s="284">
        <f t="shared" si="484"/>
        <v>3438</v>
      </c>
      <c r="AQ3445" s="284" t="str">
        <f t="shared" si="485"/>
        <v>羽生蒼波1</v>
      </c>
      <c r="AR3445" s="284" t="str">
        <f t="shared" si="486"/>
        <v>はにゅうあおば1</v>
      </c>
      <c r="AS3445" s="284">
        <f t="shared" si="487"/>
        <v>1728326</v>
      </c>
      <c r="AT3445" s="284" t="str">
        <f t="shared" si="480"/>
        <v>羽生蒼波</v>
      </c>
      <c r="AU3445" s="284">
        <f>IF(AT3445="","",COUNTIF(AT$8:AT3445,AT3445))</f>
        <v>1</v>
      </c>
      <c r="AV3445" s="284" t="str">
        <f t="shared" si="481"/>
        <v>はにゅうあおば</v>
      </c>
      <c r="AW3445" s="284">
        <f>IF(AV3445="","",COUNTIF(AV$8:AV3445,AV3445))</f>
        <v>1</v>
      </c>
      <c r="AX3445" s="284" t="str">
        <f t="shared" si="479"/>
        <v/>
      </c>
      <c r="AY3445" s="284" t="str">
        <f t="shared" si="482"/>
        <v/>
      </c>
      <c r="AZ3445" s="284" t="str">
        <f t="shared" si="483"/>
        <v/>
      </c>
    </row>
    <row r="3446" spans="1:52" ht="18" customHeight="1">
      <c r="A3446" s="281">
        <v>1732476</v>
      </c>
      <c r="B3446" s="281" t="s">
        <v>3094</v>
      </c>
      <c r="C3446" s="281" t="s">
        <v>10082</v>
      </c>
      <c r="D3446" s="281" t="s">
        <v>3096</v>
      </c>
      <c r="E3446" s="281" t="s">
        <v>3089</v>
      </c>
      <c r="F3446" s="281">
        <v>1</v>
      </c>
      <c r="G3446" s="281" t="s">
        <v>259</v>
      </c>
      <c r="H3446" s="303">
        <v>38560</v>
      </c>
      <c r="I3446" s="281">
        <v>24</v>
      </c>
      <c r="J3446" s="281" t="s">
        <v>260</v>
      </c>
      <c r="K3446" s="281">
        <v>267</v>
      </c>
      <c r="L3446" s="281" t="s">
        <v>328</v>
      </c>
      <c r="M3446" s="281">
        <v>2027</v>
      </c>
      <c r="N3446" s="281" t="s">
        <v>7091</v>
      </c>
      <c r="O3446" s="281">
        <v>2</v>
      </c>
      <c r="P3446" s="281" t="s">
        <v>303</v>
      </c>
      <c r="W3446" s="281">
        <v>-20</v>
      </c>
      <c r="X3446" s="281" t="s">
        <v>1574</v>
      </c>
      <c r="AA3446" s="281">
        <v>-10</v>
      </c>
      <c r="AB3446" s="281" t="s">
        <v>1574</v>
      </c>
      <c r="AE3446" s="281" t="s">
        <v>828</v>
      </c>
      <c r="AF3446" s="281" t="s">
        <v>266</v>
      </c>
      <c r="AG3446" s="281" t="s">
        <v>7092</v>
      </c>
      <c r="AH3446" s="281" t="s">
        <v>7093</v>
      </c>
      <c r="AI3446" s="281" t="s">
        <v>7094</v>
      </c>
      <c r="AJ3446" s="281" t="s">
        <v>11594</v>
      </c>
      <c r="AN3446" s="303">
        <v>44354</v>
      </c>
      <c r="AP3446" s="284">
        <f t="shared" si="484"/>
        <v>3439</v>
      </c>
      <c r="AQ3446" s="284" t="str">
        <f t="shared" si="485"/>
        <v>金子蒼1</v>
      </c>
      <c r="AR3446" s="284" t="str">
        <f t="shared" si="486"/>
        <v>かねこあおい1</v>
      </c>
      <c r="AS3446" s="284">
        <f t="shared" si="487"/>
        <v>1732476</v>
      </c>
      <c r="AT3446" s="284" t="str">
        <f t="shared" si="480"/>
        <v>金子蒼</v>
      </c>
      <c r="AU3446" s="284">
        <f>IF(AT3446="","",COUNTIF(AT$8:AT3446,AT3446))</f>
        <v>1</v>
      </c>
      <c r="AV3446" s="284" t="str">
        <f t="shared" si="481"/>
        <v>かねこあおい</v>
      </c>
      <c r="AW3446" s="284">
        <f>IF(AV3446="","",COUNTIF(AV$8:AV3446,AV3446))</f>
        <v>1</v>
      </c>
      <c r="AX3446" s="284" t="str">
        <f t="shared" si="479"/>
        <v/>
      </c>
      <c r="AY3446" s="284" t="str">
        <f t="shared" si="482"/>
        <v/>
      </c>
      <c r="AZ3446" s="284" t="str">
        <f t="shared" si="483"/>
        <v/>
      </c>
    </row>
    <row r="3447" spans="1:52" ht="18" customHeight="1">
      <c r="A3447" s="281">
        <v>1729977</v>
      </c>
      <c r="B3447" s="281" t="s">
        <v>2182</v>
      </c>
      <c r="C3447" s="281" t="s">
        <v>10083</v>
      </c>
      <c r="D3447" s="281" t="s">
        <v>2184</v>
      </c>
      <c r="E3447" s="281" t="s">
        <v>10084</v>
      </c>
      <c r="F3447" s="281">
        <v>1</v>
      </c>
      <c r="G3447" s="281" t="s">
        <v>259</v>
      </c>
      <c r="H3447" s="303">
        <v>38562</v>
      </c>
      <c r="I3447" s="281">
        <v>24</v>
      </c>
      <c r="J3447" s="281" t="s">
        <v>260</v>
      </c>
      <c r="K3447" s="281">
        <v>278</v>
      </c>
      <c r="L3447" s="281" t="s">
        <v>445</v>
      </c>
      <c r="M3447" s="281">
        <v>2097</v>
      </c>
      <c r="N3447" s="281" t="s">
        <v>8166</v>
      </c>
      <c r="O3447" s="281">
        <v>2</v>
      </c>
      <c r="P3447" s="281" t="s">
        <v>303</v>
      </c>
      <c r="W3447" s="281">
        <v>-20</v>
      </c>
      <c r="X3447" s="281" t="s">
        <v>1574</v>
      </c>
      <c r="AA3447" s="281">
        <v>-10</v>
      </c>
      <c r="AB3447" s="281" t="s">
        <v>1574</v>
      </c>
      <c r="AE3447" s="281" t="s">
        <v>5278</v>
      </c>
      <c r="AF3447" s="281" t="s">
        <v>266</v>
      </c>
      <c r="AG3447" s="281" t="s">
        <v>8167</v>
      </c>
      <c r="AH3447" s="281" t="s">
        <v>8168</v>
      </c>
      <c r="AI3447" s="281" t="s">
        <v>8169</v>
      </c>
      <c r="AJ3447" s="281" t="s">
        <v>11638</v>
      </c>
      <c r="AN3447" s="303">
        <v>44347</v>
      </c>
      <c r="AP3447" s="284">
        <f t="shared" si="484"/>
        <v>3440</v>
      </c>
      <c r="AQ3447" s="284" t="str">
        <f t="shared" si="485"/>
        <v>福島叶夢1</v>
      </c>
      <c r="AR3447" s="284" t="str">
        <f t="shared" si="486"/>
        <v>ふくしまとむ1</v>
      </c>
      <c r="AS3447" s="284">
        <f t="shared" si="487"/>
        <v>1729977</v>
      </c>
      <c r="AT3447" s="284" t="str">
        <f t="shared" si="480"/>
        <v>福島叶夢</v>
      </c>
      <c r="AU3447" s="284">
        <f>IF(AT3447="","",COUNTIF(AT$8:AT3447,AT3447))</f>
        <v>1</v>
      </c>
      <c r="AV3447" s="284" t="str">
        <f t="shared" si="481"/>
        <v>ふくしまとむ</v>
      </c>
      <c r="AW3447" s="284">
        <f>IF(AV3447="","",COUNTIF(AV$8:AV3447,AV3447))</f>
        <v>1</v>
      </c>
      <c r="AX3447" s="284" t="str">
        <f t="shared" si="479"/>
        <v/>
      </c>
      <c r="AY3447" s="284" t="str">
        <f t="shared" si="482"/>
        <v/>
      </c>
      <c r="AZ3447" s="284" t="str">
        <f t="shared" si="483"/>
        <v/>
      </c>
    </row>
    <row r="3448" spans="1:52" ht="18" customHeight="1">
      <c r="A3448" s="281">
        <v>1729904</v>
      </c>
      <c r="B3448" s="281" t="s">
        <v>3329</v>
      </c>
      <c r="C3448" s="281" t="s">
        <v>10085</v>
      </c>
      <c r="D3448" s="281" t="s">
        <v>2421</v>
      </c>
      <c r="E3448" s="281" t="s">
        <v>6898</v>
      </c>
      <c r="F3448" s="281">
        <v>1</v>
      </c>
      <c r="G3448" s="281" t="s">
        <v>259</v>
      </c>
      <c r="H3448" s="303">
        <v>38567</v>
      </c>
      <c r="I3448" s="281">
        <v>24</v>
      </c>
      <c r="J3448" s="281" t="s">
        <v>260</v>
      </c>
      <c r="K3448" s="281">
        <v>278</v>
      </c>
      <c r="L3448" s="281" t="s">
        <v>445</v>
      </c>
      <c r="M3448" s="281">
        <v>2093</v>
      </c>
      <c r="N3448" s="281" t="s">
        <v>5626</v>
      </c>
      <c r="O3448" s="281">
        <v>2</v>
      </c>
      <c r="P3448" s="281" t="s">
        <v>303</v>
      </c>
      <c r="W3448" s="281">
        <v>-20</v>
      </c>
      <c r="X3448" s="281" t="s">
        <v>1574</v>
      </c>
      <c r="AA3448" s="281">
        <v>-10</v>
      </c>
      <c r="AB3448" s="281" t="s">
        <v>1574</v>
      </c>
      <c r="AE3448" s="281" t="s">
        <v>5627</v>
      </c>
      <c r="AF3448" s="281" t="s">
        <v>266</v>
      </c>
      <c r="AG3448" s="281" t="s">
        <v>5628</v>
      </c>
      <c r="AI3448" s="281" t="s">
        <v>5629</v>
      </c>
      <c r="AJ3448" s="281" t="s">
        <v>11486</v>
      </c>
      <c r="AN3448" s="303">
        <v>44347</v>
      </c>
      <c r="AP3448" s="284">
        <f t="shared" si="484"/>
        <v>3441</v>
      </c>
      <c r="AQ3448" s="284" t="str">
        <f t="shared" si="485"/>
        <v>濵幸志朗1</v>
      </c>
      <c r="AR3448" s="284" t="str">
        <f t="shared" si="486"/>
        <v>はまこうしろう1</v>
      </c>
      <c r="AS3448" s="284">
        <f t="shared" si="487"/>
        <v>1729904</v>
      </c>
      <c r="AT3448" s="284" t="str">
        <f t="shared" si="480"/>
        <v>濵幸志朗</v>
      </c>
      <c r="AU3448" s="284">
        <f>IF(AT3448="","",COUNTIF(AT$8:AT3448,AT3448))</f>
        <v>1</v>
      </c>
      <c r="AV3448" s="284" t="str">
        <f t="shared" si="481"/>
        <v>はまこうしろう</v>
      </c>
      <c r="AW3448" s="284">
        <f>IF(AV3448="","",COUNTIF(AV$8:AV3448,AV3448))</f>
        <v>1</v>
      </c>
      <c r="AX3448" s="284" t="str">
        <f t="shared" si="479"/>
        <v/>
      </c>
      <c r="AY3448" s="284" t="str">
        <f t="shared" si="482"/>
        <v/>
      </c>
      <c r="AZ3448" s="284" t="str">
        <f t="shared" si="483"/>
        <v/>
      </c>
    </row>
    <row r="3449" spans="1:52" ht="18" customHeight="1">
      <c r="A3449" s="281">
        <v>1742516</v>
      </c>
      <c r="B3449" s="281" t="s">
        <v>1770</v>
      </c>
      <c r="C3449" s="281" t="s">
        <v>10086</v>
      </c>
      <c r="D3449" s="281" t="s">
        <v>1772</v>
      </c>
      <c r="E3449" s="281" t="s">
        <v>6634</v>
      </c>
      <c r="F3449" s="281">
        <v>1</v>
      </c>
      <c r="G3449" s="281" t="s">
        <v>259</v>
      </c>
      <c r="H3449" s="303">
        <v>38568</v>
      </c>
      <c r="I3449" s="281">
        <v>24</v>
      </c>
      <c r="J3449" s="281" t="s">
        <v>260</v>
      </c>
      <c r="K3449" s="281">
        <v>279</v>
      </c>
      <c r="L3449" s="281" t="s">
        <v>308</v>
      </c>
      <c r="M3449" s="281">
        <v>2105</v>
      </c>
      <c r="N3449" s="281" t="s">
        <v>7609</v>
      </c>
      <c r="O3449" s="281">
        <v>2</v>
      </c>
      <c r="P3449" s="281" t="s">
        <v>303</v>
      </c>
      <c r="Q3449" s="281">
        <v>0</v>
      </c>
      <c r="S3449" s="281">
        <v>0</v>
      </c>
      <c r="W3449" s="281">
        <v>-20</v>
      </c>
      <c r="X3449" s="281" t="s">
        <v>1574</v>
      </c>
      <c r="AA3449" s="281">
        <v>-10</v>
      </c>
      <c r="AB3449" s="281" t="s">
        <v>1574</v>
      </c>
      <c r="AN3449" s="303">
        <v>44393</v>
      </c>
      <c r="AP3449" s="284">
        <f t="shared" si="484"/>
        <v>3442</v>
      </c>
      <c r="AQ3449" s="284" t="str">
        <f t="shared" si="485"/>
        <v>鈴木凰介1</v>
      </c>
      <c r="AR3449" s="284" t="str">
        <f t="shared" si="486"/>
        <v>すずきこうすけ1</v>
      </c>
      <c r="AS3449" s="284">
        <f t="shared" si="487"/>
        <v>1742516</v>
      </c>
      <c r="AT3449" s="284" t="str">
        <f t="shared" si="480"/>
        <v>鈴木凰介</v>
      </c>
      <c r="AU3449" s="284">
        <f>IF(AT3449="","",COUNTIF(AT$8:AT3449,AT3449))</f>
        <v>1</v>
      </c>
      <c r="AV3449" s="284" t="str">
        <f t="shared" si="481"/>
        <v>すずきこうすけ</v>
      </c>
      <c r="AW3449" s="284">
        <f>IF(AV3449="","",COUNTIF(AV$8:AV3449,AV3449))</f>
        <v>1</v>
      </c>
      <c r="AX3449" s="284" t="str">
        <f t="shared" si="479"/>
        <v/>
      </c>
      <c r="AY3449" s="284" t="str">
        <f t="shared" si="482"/>
        <v/>
      </c>
      <c r="AZ3449" s="284" t="str">
        <f t="shared" si="483"/>
        <v/>
      </c>
    </row>
    <row r="3450" spans="1:52" ht="18" customHeight="1">
      <c r="A3450" s="281">
        <v>1779513</v>
      </c>
      <c r="B3450" s="281" t="s">
        <v>8312</v>
      </c>
      <c r="C3450" s="281" t="s">
        <v>10087</v>
      </c>
      <c r="D3450" s="281" t="s">
        <v>8313</v>
      </c>
      <c r="E3450" s="281" t="s">
        <v>10088</v>
      </c>
      <c r="F3450" s="281">
        <v>2</v>
      </c>
      <c r="G3450" s="281" t="s">
        <v>282</v>
      </c>
      <c r="H3450" s="303">
        <v>38568</v>
      </c>
      <c r="I3450" s="281">
        <v>24</v>
      </c>
      <c r="J3450" s="281" t="s">
        <v>260</v>
      </c>
      <c r="K3450" s="281">
        <v>267</v>
      </c>
      <c r="L3450" s="281" t="s">
        <v>328</v>
      </c>
      <c r="M3450" s="281">
        <v>2027</v>
      </c>
      <c r="N3450" s="281" t="s">
        <v>7091</v>
      </c>
      <c r="O3450" s="281">
        <v>2</v>
      </c>
      <c r="P3450" s="281" t="s">
        <v>303</v>
      </c>
      <c r="Q3450" s="281">
        <v>0</v>
      </c>
      <c r="S3450" s="281">
        <v>0</v>
      </c>
      <c r="W3450" s="281">
        <v>-20</v>
      </c>
      <c r="X3450" s="281" t="s">
        <v>1574</v>
      </c>
      <c r="AA3450" s="281">
        <v>-10</v>
      </c>
      <c r="AB3450" s="281" t="s">
        <v>1574</v>
      </c>
      <c r="AE3450" s="281" t="s">
        <v>828</v>
      </c>
      <c r="AF3450" s="281" t="s">
        <v>266</v>
      </c>
      <c r="AG3450" s="281" t="s">
        <v>7092</v>
      </c>
      <c r="AH3450" s="281" t="s">
        <v>7093</v>
      </c>
      <c r="AI3450" s="281" t="s">
        <v>7094</v>
      </c>
      <c r="AJ3450" s="281" t="s">
        <v>11594</v>
      </c>
      <c r="AN3450" s="303">
        <v>44804</v>
      </c>
      <c r="AP3450" s="284">
        <f t="shared" si="484"/>
        <v>3443</v>
      </c>
      <c r="AQ3450" s="284" t="str">
        <f t="shared" si="485"/>
        <v>松林世一華1</v>
      </c>
      <c r="AR3450" s="284" t="str">
        <f t="shared" si="486"/>
        <v>まつばやしよいか1</v>
      </c>
      <c r="AS3450" s="284">
        <f t="shared" si="487"/>
        <v>1779513</v>
      </c>
      <c r="AT3450" s="284" t="str">
        <f t="shared" si="480"/>
        <v>松林世一華</v>
      </c>
      <c r="AU3450" s="284">
        <f>IF(AT3450="","",COUNTIF(AT$8:AT3450,AT3450))</f>
        <v>1</v>
      </c>
      <c r="AV3450" s="284" t="str">
        <f t="shared" si="481"/>
        <v>まつばやしよいか</v>
      </c>
      <c r="AW3450" s="284">
        <f>IF(AV3450="","",COUNTIF(AV$8:AV3450,AV3450))</f>
        <v>1</v>
      </c>
      <c r="AX3450" s="284" t="str">
        <f t="shared" si="479"/>
        <v/>
      </c>
      <c r="AY3450" s="284" t="str">
        <f t="shared" si="482"/>
        <v/>
      </c>
      <c r="AZ3450" s="284" t="str">
        <f t="shared" si="483"/>
        <v/>
      </c>
    </row>
    <row r="3451" spans="1:52" ht="18" customHeight="1">
      <c r="A3451" s="281">
        <v>1729931</v>
      </c>
      <c r="B3451" s="281" t="s">
        <v>6865</v>
      </c>
      <c r="C3451" s="281" t="s">
        <v>10089</v>
      </c>
      <c r="D3451" s="281" t="s">
        <v>10090</v>
      </c>
      <c r="E3451" s="281" t="s">
        <v>10091</v>
      </c>
      <c r="F3451" s="281">
        <v>2</v>
      </c>
      <c r="G3451" s="281" t="s">
        <v>282</v>
      </c>
      <c r="H3451" s="303">
        <v>38571</v>
      </c>
      <c r="I3451" s="281">
        <v>24</v>
      </c>
      <c r="J3451" s="281" t="s">
        <v>260</v>
      </c>
      <c r="K3451" s="281">
        <v>278</v>
      </c>
      <c r="L3451" s="281" t="s">
        <v>445</v>
      </c>
      <c r="M3451" s="281">
        <v>5118</v>
      </c>
      <c r="N3451" s="281" t="s">
        <v>9103</v>
      </c>
      <c r="O3451" s="281">
        <v>2</v>
      </c>
      <c r="P3451" s="281" t="s">
        <v>303</v>
      </c>
      <c r="W3451" s="281">
        <v>-20</v>
      </c>
      <c r="X3451" s="281" t="s">
        <v>1574</v>
      </c>
      <c r="AA3451" s="281">
        <v>-10</v>
      </c>
      <c r="AB3451" s="281" t="s">
        <v>1574</v>
      </c>
      <c r="AE3451" s="281" t="s">
        <v>9104</v>
      </c>
      <c r="AF3451" s="281" t="s">
        <v>266</v>
      </c>
      <c r="AG3451" s="281" t="s">
        <v>9105</v>
      </c>
      <c r="AI3451" s="281" t="s">
        <v>9106</v>
      </c>
      <c r="AJ3451" s="281" t="s">
        <v>11656</v>
      </c>
      <c r="AN3451" s="303">
        <v>44347</v>
      </c>
      <c r="AP3451" s="284">
        <f t="shared" si="484"/>
        <v>3444</v>
      </c>
      <c r="AQ3451" s="284" t="str">
        <f t="shared" si="485"/>
        <v>髙見澤心花1</v>
      </c>
      <c r="AR3451" s="284" t="str">
        <f t="shared" si="486"/>
        <v>たかにざわこのは1</v>
      </c>
      <c r="AS3451" s="284">
        <f t="shared" si="487"/>
        <v>1729931</v>
      </c>
      <c r="AT3451" s="284" t="str">
        <f t="shared" si="480"/>
        <v>髙見澤心花</v>
      </c>
      <c r="AU3451" s="284">
        <f>IF(AT3451="","",COUNTIF(AT$8:AT3451,AT3451))</f>
        <v>1</v>
      </c>
      <c r="AV3451" s="284" t="str">
        <f t="shared" si="481"/>
        <v>たかにざわこのは</v>
      </c>
      <c r="AW3451" s="284">
        <f>IF(AV3451="","",COUNTIF(AV$8:AV3451,AV3451))</f>
        <v>1</v>
      </c>
      <c r="AX3451" s="284" t="str">
        <f t="shared" si="479"/>
        <v/>
      </c>
      <c r="AY3451" s="284" t="str">
        <f t="shared" si="482"/>
        <v/>
      </c>
      <c r="AZ3451" s="284" t="str">
        <f t="shared" si="483"/>
        <v/>
      </c>
    </row>
    <row r="3452" spans="1:52" ht="18" customHeight="1">
      <c r="A3452" s="281">
        <v>1728723</v>
      </c>
      <c r="B3452" s="281" t="s">
        <v>3692</v>
      </c>
      <c r="C3452" s="281" t="s">
        <v>10092</v>
      </c>
      <c r="D3452" s="281" t="s">
        <v>3694</v>
      </c>
      <c r="E3452" s="281" t="s">
        <v>2027</v>
      </c>
      <c r="F3452" s="281">
        <v>1</v>
      </c>
      <c r="G3452" s="281" t="s">
        <v>259</v>
      </c>
      <c r="H3452" s="303">
        <v>38572</v>
      </c>
      <c r="I3452" s="281">
        <v>24</v>
      </c>
      <c r="J3452" s="281" t="s">
        <v>260</v>
      </c>
      <c r="K3452" s="281">
        <v>269</v>
      </c>
      <c r="L3452" s="281" t="s">
        <v>378</v>
      </c>
      <c r="M3452" s="281">
        <v>2047</v>
      </c>
      <c r="N3452" s="281" t="s">
        <v>6029</v>
      </c>
      <c r="O3452" s="281">
        <v>2</v>
      </c>
      <c r="P3452" s="281" t="s">
        <v>303</v>
      </c>
      <c r="W3452" s="281">
        <v>-20</v>
      </c>
      <c r="X3452" s="281" t="s">
        <v>1574</v>
      </c>
      <c r="AA3452" s="281">
        <v>-10</v>
      </c>
      <c r="AB3452" s="281" t="s">
        <v>1574</v>
      </c>
      <c r="AE3452" s="281" t="s">
        <v>6030</v>
      </c>
      <c r="AF3452" s="281" t="s">
        <v>266</v>
      </c>
      <c r="AG3452" s="281" t="s">
        <v>6031</v>
      </c>
      <c r="AI3452" s="281" t="s">
        <v>6032</v>
      </c>
      <c r="AJ3452" s="281" t="s">
        <v>11521</v>
      </c>
      <c r="AN3452" s="303">
        <v>44343</v>
      </c>
      <c r="AP3452" s="284">
        <f t="shared" si="484"/>
        <v>3445</v>
      </c>
      <c r="AQ3452" s="284" t="str">
        <f t="shared" si="485"/>
        <v>春原巧実1</v>
      </c>
      <c r="AR3452" s="284" t="str">
        <f t="shared" si="486"/>
        <v>すのはらたくみ1</v>
      </c>
      <c r="AS3452" s="284">
        <f t="shared" si="487"/>
        <v>1728723</v>
      </c>
      <c r="AT3452" s="284" t="str">
        <f t="shared" si="480"/>
        <v>春原巧実</v>
      </c>
      <c r="AU3452" s="284">
        <f>IF(AT3452="","",COUNTIF(AT$8:AT3452,AT3452))</f>
        <v>1</v>
      </c>
      <c r="AV3452" s="284" t="str">
        <f t="shared" si="481"/>
        <v>すのはらたくみ</v>
      </c>
      <c r="AW3452" s="284">
        <f>IF(AV3452="","",COUNTIF(AV$8:AV3452,AV3452))</f>
        <v>1</v>
      </c>
      <c r="AX3452" s="284" t="str">
        <f t="shared" si="479"/>
        <v/>
      </c>
      <c r="AY3452" s="284" t="str">
        <f t="shared" si="482"/>
        <v/>
      </c>
      <c r="AZ3452" s="284" t="str">
        <f t="shared" si="483"/>
        <v/>
      </c>
    </row>
    <row r="3453" spans="1:52" ht="18" customHeight="1">
      <c r="A3453" s="281">
        <v>1731435</v>
      </c>
      <c r="B3453" s="281" t="s">
        <v>4195</v>
      </c>
      <c r="C3453" s="281" t="s">
        <v>9304</v>
      </c>
      <c r="D3453" s="281" t="s">
        <v>4197</v>
      </c>
      <c r="E3453" s="281" t="s">
        <v>4496</v>
      </c>
      <c r="F3453" s="281">
        <v>2</v>
      </c>
      <c r="G3453" s="281" t="s">
        <v>282</v>
      </c>
      <c r="H3453" s="303">
        <v>38572</v>
      </c>
      <c r="I3453" s="281">
        <v>24</v>
      </c>
      <c r="J3453" s="281" t="s">
        <v>260</v>
      </c>
      <c r="K3453" s="281">
        <v>275</v>
      </c>
      <c r="L3453" s="281" t="s">
        <v>273</v>
      </c>
      <c r="M3453" s="281">
        <v>2078</v>
      </c>
      <c r="N3453" s="281" t="s">
        <v>5883</v>
      </c>
      <c r="O3453" s="281">
        <v>2</v>
      </c>
      <c r="P3453" s="281" t="s">
        <v>303</v>
      </c>
      <c r="W3453" s="281">
        <v>-20</v>
      </c>
      <c r="X3453" s="281" t="s">
        <v>1574</v>
      </c>
      <c r="AA3453" s="281">
        <v>-10</v>
      </c>
      <c r="AB3453" s="281" t="s">
        <v>1574</v>
      </c>
      <c r="AE3453" s="281" t="s">
        <v>5884</v>
      </c>
      <c r="AF3453" s="281" t="s">
        <v>266</v>
      </c>
      <c r="AG3453" s="281" t="s">
        <v>5885</v>
      </c>
      <c r="AI3453" s="281" t="s">
        <v>5886</v>
      </c>
      <c r="AJ3453" s="281" t="s">
        <v>11508</v>
      </c>
      <c r="AN3453" s="303">
        <v>44351</v>
      </c>
      <c r="AP3453" s="284">
        <f t="shared" si="484"/>
        <v>3446</v>
      </c>
      <c r="AQ3453" s="284" t="str">
        <f t="shared" si="485"/>
        <v>浅井萌香1</v>
      </c>
      <c r="AR3453" s="284" t="str">
        <f t="shared" si="486"/>
        <v>あさいもえか1</v>
      </c>
      <c r="AS3453" s="284">
        <f t="shared" si="487"/>
        <v>1731435</v>
      </c>
      <c r="AT3453" s="284" t="str">
        <f t="shared" si="480"/>
        <v>浅井萌香</v>
      </c>
      <c r="AU3453" s="284">
        <f>IF(AT3453="","",COUNTIF(AT$8:AT3453,AT3453))</f>
        <v>1</v>
      </c>
      <c r="AV3453" s="284" t="str">
        <f t="shared" si="481"/>
        <v>あさいもえか</v>
      </c>
      <c r="AW3453" s="284">
        <f>IF(AV3453="","",COUNTIF(AV$8:AV3453,AV3453))</f>
        <v>1</v>
      </c>
      <c r="AX3453" s="284" t="str">
        <f t="shared" si="479"/>
        <v/>
      </c>
      <c r="AY3453" s="284" t="str">
        <f t="shared" si="482"/>
        <v/>
      </c>
      <c r="AZ3453" s="284" t="str">
        <f t="shared" si="483"/>
        <v/>
      </c>
    </row>
    <row r="3454" spans="1:52" ht="18" customHeight="1">
      <c r="A3454" s="281">
        <v>1729925</v>
      </c>
      <c r="B3454" s="281" t="s">
        <v>1660</v>
      </c>
      <c r="C3454" s="281" t="s">
        <v>10093</v>
      </c>
      <c r="D3454" s="281" t="s">
        <v>1662</v>
      </c>
      <c r="E3454" s="281" t="s">
        <v>6832</v>
      </c>
      <c r="F3454" s="281">
        <v>1</v>
      </c>
      <c r="G3454" s="281" t="s">
        <v>259</v>
      </c>
      <c r="H3454" s="303">
        <v>38574</v>
      </c>
      <c r="I3454" s="281">
        <v>24</v>
      </c>
      <c r="J3454" s="281" t="s">
        <v>260</v>
      </c>
      <c r="K3454" s="281">
        <v>278</v>
      </c>
      <c r="L3454" s="281" t="s">
        <v>445</v>
      </c>
      <c r="M3454" s="281">
        <v>2099</v>
      </c>
      <c r="N3454" s="281" t="s">
        <v>6959</v>
      </c>
      <c r="O3454" s="281">
        <v>2</v>
      </c>
      <c r="P3454" s="281" t="s">
        <v>303</v>
      </c>
      <c r="W3454" s="281">
        <v>-20</v>
      </c>
      <c r="X3454" s="281" t="s">
        <v>1574</v>
      </c>
      <c r="AA3454" s="281">
        <v>-10</v>
      </c>
      <c r="AB3454" s="281" t="s">
        <v>1574</v>
      </c>
      <c r="AE3454" s="281" t="s">
        <v>3169</v>
      </c>
      <c r="AF3454" s="281" t="s">
        <v>266</v>
      </c>
      <c r="AG3454" s="281" t="s">
        <v>3255</v>
      </c>
      <c r="AI3454" s="281" t="s">
        <v>3256</v>
      </c>
      <c r="AJ3454" s="281" t="s">
        <v>11256</v>
      </c>
      <c r="AN3454" s="303">
        <v>44347</v>
      </c>
      <c r="AP3454" s="284">
        <f t="shared" si="484"/>
        <v>3447</v>
      </c>
      <c r="AQ3454" s="284" t="str">
        <f t="shared" si="485"/>
        <v>宮澤宇宙1</v>
      </c>
      <c r="AR3454" s="284" t="str">
        <f t="shared" si="486"/>
        <v>みやざわそら1</v>
      </c>
      <c r="AS3454" s="284">
        <f t="shared" si="487"/>
        <v>1729925</v>
      </c>
      <c r="AT3454" s="284" t="str">
        <f t="shared" si="480"/>
        <v>宮澤宇宙</v>
      </c>
      <c r="AU3454" s="284">
        <f>IF(AT3454="","",COUNTIF(AT$8:AT3454,AT3454))</f>
        <v>1</v>
      </c>
      <c r="AV3454" s="284" t="str">
        <f t="shared" si="481"/>
        <v>みやざわそら</v>
      </c>
      <c r="AW3454" s="284">
        <f>IF(AV3454="","",COUNTIF(AV$8:AV3454,AV3454))</f>
        <v>1</v>
      </c>
      <c r="AX3454" s="284" t="str">
        <f t="shared" si="479"/>
        <v/>
      </c>
      <c r="AY3454" s="284" t="str">
        <f t="shared" si="482"/>
        <v/>
      </c>
      <c r="AZ3454" s="284" t="str">
        <f t="shared" si="483"/>
        <v/>
      </c>
    </row>
    <row r="3455" spans="1:52" ht="18" customHeight="1">
      <c r="A3455" s="281">
        <v>1728256</v>
      </c>
      <c r="B3455" s="281" t="s">
        <v>10094</v>
      </c>
      <c r="C3455" s="281" t="s">
        <v>6478</v>
      </c>
      <c r="D3455" s="281" t="s">
        <v>10095</v>
      </c>
      <c r="E3455" s="281" t="s">
        <v>6479</v>
      </c>
      <c r="F3455" s="281">
        <v>1</v>
      </c>
      <c r="G3455" s="281" t="s">
        <v>259</v>
      </c>
      <c r="H3455" s="303">
        <v>38576</v>
      </c>
      <c r="I3455" s="281">
        <v>24</v>
      </c>
      <c r="J3455" s="281" t="s">
        <v>260</v>
      </c>
      <c r="K3455" s="281">
        <v>270</v>
      </c>
      <c r="L3455" s="281" t="s">
        <v>720</v>
      </c>
      <c r="M3455" s="281">
        <v>2054</v>
      </c>
      <c r="N3455" s="281" t="s">
        <v>5865</v>
      </c>
      <c r="O3455" s="281">
        <v>2</v>
      </c>
      <c r="P3455" s="281" t="s">
        <v>303</v>
      </c>
      <c r="Q3455" s="281">
        <v>0</v>
      </c>
      <c r="S3455" s="281">
        <v>0</v>
      </c>
      <c r="W3455" s="281">
        <v>-20</v>
      </c>
      <c r="X3455" s="281" t="s">
        <v>1574</v>
      </c>
      <c r="AA3455" s="281">
        <v>-10</v>
      </c>
      <c r="AB3455" s="281" t="s">
        <v>1574</v>
      </c>
      <c r="AN3455" s="303">
        <v>44342</v>
      </c>
      <c r="AP3455" s="284">
        <f t="shared" si="484"/>
        <v>3448</v>
      </c>
      <c r="AQ3455" s="284" t="str">
        <f t="shared" si="485"/>
        <v>前山駿介1</v>
      </c>
      <c r="AR3455" s="284" t="str">
        <f t="shared" si="486"/>
        <v>まえやましゅんすけ1</v>
      </c>
      <c r="AS3455" s="284">
        <f t="shared" si="487"/>
        <v>1728256</v>
      </c>
      <c r="AT3455" s="284" t="str">
        <f t="shared" si="480"/>
        <v>前山駿介</v>
      </c>
      <c r="AU3455" s="284">
        <f>IF(AT3455="","",COUNTIF(AT$8:AT3455,AT3455))</f>
        <v>1</v>
      </c>
      <c r="AV3455" s="284" t="str">
        <f t="shared" si="481"/>
        <v>まえやましゅんすけ</v>
      </c>
      <c r="AW3455" s="284">
        <f>IF(AV3455="","",COUNTIF(AV$8:AV3455,AV3455))</f>
        <v>1</v>
      </c>
      <c r="AX3455" s="284" t="str">
        <f t="shared" si="479"/>
        <v/>
      </c>
      <c r="AY3455" s="284" t="str">
        <f t="shared" si="482"/>
        <v/>
      </c>
      <c r="AZ3455" s="284" t="str">
        <f t="shared" si="483"/>
        <v/>
      </c>
    </row>
    <row r="3456" spans="1:52" ht="18" customHeight="1">
      <c r="A3456" s="281">
        <v>1731560</v>
      </c>
      <c r="B3456" s="281" t="s">
        <v>10096</v>
      </c>
      <c r="C3456" s="281" t="s">
        <v>4488</v>
      </c>
      <c r="D3456" s="281" t="s">
        <v>10097</v>
      </c>
      <c r="E3456" s="281" t="s">
        <v>5303</v>
      </c>
      <c r="F3456" s="281">
        <v>2</v>
      </c>
      <c r="G3456" s="281" t="s">
        <v>282</v>
      </c>
      <c r="H3456" s="303">
        <v>38578</v>
      </c>
      <c r="I3456" s="281">
        <v>24</v>
      </c>
      <c r="J3456" s="281" t="s">
        <v>260</v>
      </c>
      <c r="K3456" s="281">
        <v>274</v>
      </c>
      <c r="L3456" s="281" t="s">
        <v>317</v>
      </c>
      <c r="M3456" s="281">
        <v>2073</v>
      </c>
      <c r="N3456" s="281" t="s">
        <v>8115</v>
      </c>
      <c r="O3456" s="281">
        <v>2</v>
      </c>
      <c r="P3456" s="281" t="s">
        <v>303</v>
      </c>
      <c r="W3456" s="281">
        <v>-20</v>
      </c>
      <c r="X3456" s="281" t="s">
        <v>1574</v>
      </c>
      <c r="AA3456" s="281">
        <v>-10</v>
      </c>
      <c r="AB3456" s="281" t="s">
        <v>1574</v>
      </c>
      <c r="AE3456" s="281" t="s">
        <v>1371</v>
      </c>
      <c r="AF3456" s="281" t="s">
        <v>266</v>
      </c>
      <c r="AG3456" s="281" t="s">
        <v>8116</v>
      </c>
      <c r="AI3456" s="281" t="s">
        <v>8117</v>
      </c>
      <c r="AN3456" s="303">
        <v>44351</v>
      </c>
      <c r="AP3456" s="284">
        <f t="shared" si="484"/>
        <v>3449</v>
      </c>
      <c r="AQ3456" s="284" t="str">
        <f t="shared" si="485"/>
        <v>松上玲奈1</v>
      </c>
      <c r="AR3456" s="284" t="str">
        <f t="shared" si="486"/>
        <v>なつがみれな1</v>
      </c>
      <c r="AS3456" s="284">
        <f t="shared" si="487"/>
        <v>1731560</v>
      </c>
      <c r="AT3456" s="284" t="str">
        <f t="shared" si="480"/>
        <v>松上玲奈</v>
      </c>
      <c r="AU3456" s="284">
        <f>IF(AT3456="","",COUNTIF(AT$8:AT3456,AT3456))</f>
        <v>1</v>
      </c>
      <c r="AV3456" s="284" t="str">
        <f t="shared" si="481"/>
        <v>なつがみれな</v>
      </c>
      <c r="AW3456" s="284">
        <f>IF(AV3456="","",COUNTIF(AV$8:AV3456,AV3456))</f>
        <v>1</v>
      </c>
      <c r="AX3456" s="284" t="str">
        <f t="shared" si="479"/>
        <v/>
      </c>
      <c r="AY3456" s="284" t="str">
        <f t="shared" si="482"/>
        <v/>
      </c>
      <c r="AZ3456" s="284" t="str">
        <f t="shared" si="483"/>
        <v/>
      </c>
    </row>
    <row r="3457" spans="1:52" ht="18" customHeight="1">
      <c r="A3457" s="281">
        <v>1731528</v>
      </c>
      <c r="B3457" s="281" t="s">
        <v>2931</v>
      </c>
      <c r="C3457" s="281" t="s">
        <v>10098</v>
      </c>
      <c r="D3457" s="281" t="s">
        <v>2932</v>
      </c>
      <c r="E3457" s="281" t="s">
        <v>8550</v>
      </c>
      <c r="F3457" s="281">
        <v>1</v>
      </c>
      <c r="G3457" s="281" t="s">
        <v>259</v>
      </c>
      <c r="H3457" s="303">
        <v>38580</v>
      </c>
      <c r="I3457" s="281">
        <v>24</v>
      </c>
      <c r="J3457" s="281" t="s">
        <v>260</v>
      </c>
      <c r="K3457" s="281">
        <v>273</v>
      </c>
      <c r="L3457" s="281" t="s">
        <v>784</v>
      </c>
      <c r="M3457" s="281">
        <v>5117</v>
      </c>
      <c r="N3457" s="281" t="s">
        <v>6926</v>
      </c>
      <c r="O3457" s="281">
        <v>2</v>
      </c>
      <c r="P3457" s="281" t="s">
        <v>303</v>
      </c>
      <c r="W3457" s="281">
        <v>-20</v>
      </c>
      <c r="X3457" s="281" t="s">
        <v>1574</v>
      </c>
      <c r="AA3457" s="281">
        <v>-10</v>
      </c>
      <c r="AB3457" s="281" t="s">
        <v>1574</v>
      </c>
      <c r="AE3457" s="281" t="s">
        <v>1728</v>
      </c>
      <c r="AF3457" s="281" t="s">
        <v>266</v>
      </c>
      <c r="AG3457" s="281" t="s">
        <v>6927</v>
      </c>
      <c r="AI3457" s="281" t="s">
        <v>6928</v>
      </c>
      <c r="AJ3457" s="281" t="s">
        <v>11585</v>
      </c>
      <c r="AN3457" s="303">
        <v>44351</v>
      </c>
      <c r="AP3457" s="284">
        <f t="shared" si="484"/>
        <v>3450</v>
      </c>
      <c r="AQ3457" s="284" t="str">
        <f t="shared" si="485"/>
        <v>太田綺羅1</v>
      </c>
      <c r="AR3457" s="284" t="str">
        <f t="shared" si="486"/>
        <v>おおたきら1</v>
      </c>
      <c r="AS3457" s="284">
        <f t="shared" si="487"/>
        <v>1731528</v>
      </c>
      <c r="AT3457" s="284" t="str">
        <f t="shared" si="480"/>
        <v>太田綺羅</v>
      </c>
      <c r="AU3457" s="284">
        <f>IF(AT3457="","",COUNTIF(AT$8:AT3457,AT3457))</f>
        <v>1</v>
      </c>
      <c r="AV3457" s="284" t="str">
        <f t="shared" si="481"/>
        <v>おおたきら</v>
      </c>
      <c r="AW3457" s="284">
        <f>IF(AV3457="","",COUNTIF(AV$8:AV3457,AV3457))</f>
        <v>1</v>
      </c>
      <c r="AX3457" s="284" t="str">
        <f t="shared" si="479"/>
        <v/>
      </c>
      <c r="AY3457" s="284" t="str">
        <f t="shared" si="482"/>
        <v/>
      </c>
      <c r="AZ3457" s="284" t="str">
        <f t="shared" si="483"/>
        <v/>
      </c>
    </row>
    <row r="3458" spans="1:52" ht="18" customHeight="1">
      <c r="A3458" s="281">
        <v>1728367</v>
      </c>
      <c r="B3458" s="281" t="s">
        <v>7658</v>
      </c>
      <c r="C3458" s="281" t="s">
        <v>10099</v>
      </c>
      <c r="D3458" s="281" t="s">
        <v>707</v>
      </c>
      <c r="E3458" s="281" t="s">
        <v>9037</v>
      </c>
      <c r="F3458" s="281">
        <v>1</v>
      </c>
      <c r="G3458" s="281" t="s">
        <v>259</v>
      </c>
      <c r="H3458" s="303">
        <v>38581</v>
      </c>
      <c r="I3458" s="281">
        <v>24</v>
      </c>
      <c r="J3458" s="281" t="s">
        <v>260</v>
      </c>
      <c r="K3458" s="281">
        <v>280</v>
      </c>
      <c r="L3458" s="281" t="s">
        <v>334</v>
      </c>
      <c r="M3458" s="281">
        <v>5006</v>
      </c>
      <c r="N3458" s="281" t="s">
        <v>5808</v>
      </c>
      <c r="O3458" s="281">
        <v>2</v>
      </c>
      <c r="P3458" s="281" t="s">
        <v>303</v>
      </c>
      <c r="W3458" s="281">
        <v>-20</v>
      </c>
      <c r="X3458" s="281" t="s">
        <v>1574</v>
      </c>
      <c r="AA3458" s="281">
        <v>-10</v>
      </c>
      <c r="AB3458" s="281" t="s">
        <v>1574</v>
      </c>
      <c r="AE3458" s="281" t="s">
        <v>1142</v>
      </c>
      <c r="AF3458" s="281" t="s">
        <v>266</v>
      </c>
      <c r="AG3458" s="281" t="s">
        <v>5809</v>
      </c>
      <c r="AI3458" s="281" t="s">
        <v>5810</v>
      </c>
      <c r="AJ3458" s="281" t="s">
        <v>11502</v>
      </c>
      <c r="AN3458" s="303">
        <v>44342</v>
      </c>
      <c r="AP3458" s="284">
        <f t="shared" si="484"/>
        <v>3451</v>
      </c>
      <c r="AQ3458" s="284" t="str">
        <f t="shared" si="485"/>
        <v>宮嶋翔愛1</v>
      </c>
      <c r="AR3458" s="284" t="str">
        <f t="shared" si="486"/>
        <v>みやじまとあ1</v>
      </c>
      <c r="AS3458" s="284">
        <f t="shared" si="487"/>
        <v>1728367</v>
      </c>
      <c r="AT3458" s="284" t="str">
        <f t="shared" si="480"/>
        <v>宮嶋翔愛</v>
      </c>
      <c r="AU3458" s="284">
        <f>IF(AT3458="","",COUNTIF(AT$8:AT3458,AT3458))</f>
        <v>1</v>
      </c>
      <c r="AV3458" s="284" t="str">
        <f t="shared" si="481"/>
        <v>みやじまとあ</v>
      </c>
      <c r="AW3458" s="284">
        <f>IF(AV3458="","",COUNTIF(AV$8:AV3458,AV3458))</f>
        <v>1</v>
      </c>
      <c r="AX3458" s="284" t="str">
        <f t="shared" si="479"/>
        <v/>
      </c>
      <c r="AY3458" s="284" t="str">
        <f t="shared" si="482"/>
        <v/>
      </c>
      <c r="AZ3458" s="284" t="str">
        <f t="shared" si="483"/>
        <v/>
      </c>
    </row>
    <row r="3459" spans="1:52" ht="18" customHeight="1">
      <c r="A3459" s="281">
        <v>1731527</v>
      </c>
      <c r="B3459" s="281" t="s">
        <v>1391</v>
      </c>
      <c r="C3459" s="281" t="s">
        <v>2276</v>
      </c>
      <c r="D3459" s="281" t="s">
        <v>1392</v>
      </c>
      <c r="E3459" s="281" t="s">
        <v>3578</v>
      </c>
      <c r="F3459" s="281">
        <v>1</v>
      </c>
      <c r="G3459" s="281" t="s">
        <v>259</v>
      </c>
      <c r="H3459" s="303">
        <v>38581</v>
      </c>
      <c r="I3459" s="281">
        <v>24</v>
      </c>
      <c r="J3459" s="281" t="s">
        <v>260</v>
      </c>
      <c r="K3459" s="281">
        <v>273</v>
      </c>
      <c r="L3459" s="281" t="s">
        <v>784</v>
      </c>
      <c r="M3459" s="281">
        <v>5117</v>
      </c>
      <c r="N3459" s="281" t="s">
        <v>6926</v>
      </c>
      <c r="O3459" s="281">
        <v>2</v>
      </c>
      <c r="P3459" s="281" t="s">
        <v>303</v>
      </c>
      <c r="W3459" s="281">
        <v>-20</v>
      </c>
      <c r="X3459" s="281" t="s">
        <v>1574</v>
      </c>
      <c r="AA3459" s="281">
        <v>-10</v>
      </c>
      <c r="AB3459" s="281" t="s">
        <v>1574</v>
      </c>
      <c r="AE3459" s="281" t="s">
        <v>1728</v>
      </c>
      <c r="AF3459" s="281" t="s">
        <v>266</v>
      </c>
      <c r="AG3459" s="281" t="s">
        <v>6927</v>
      </c>
      <c r="AI3459" s="281" t="s">
        <v>6928</v>
      </c>
      <c r="AJ3459" s="281" t="s">
        <v>11585</v>
      </c>
      <c r="AN3459" s="303">
        <v>44351</v>
      </c>
      <c r="AP3459" s="284">
        <f t="shared" si="484"/>
        <v>3452</v>
      </c>
      <c r="AQ3459" s="284" t="str">
        <f t="shared" si="485"/>
        <v>佐藤優1</v>
      </c>
      <c r="AR3459" s="284" t="str">
        <f t="shared" si="486"/>
        <v>さとうゆう1</v>
      </c>
      <c r="AS3459" s="284">
        <f t="shared" si="487"/>
        <v>1731527</v>
      </c>
      <c r="AT3459" s="284" t="str">
        <f t="shared" si="480"/>
        <v>佐藤優</v>
      </c>
      <c r="AU3459" s="284">
        <f>IF(AT3459="","",COUNTIF(AT$8:AT3459,AT3459))</f>
        <v>1</v>
      </c>
      <c r="AV3459" s="284" t="str">
        <f t="shared" si="481"/>
        <v>さとうゆう</v>
      </c>
      <c r="AW3459" s="284">
        <f>IF(AV3459="","",COUNTIF(AV$8:AV3459,AV3459))</f>
        <v>1</v>
      </c>
      <c r="AX3459" s="284" t="str">
        <f t="shared" si="479"/>
        <v/>
      </c>
      <c r="AY3459" s="284" t="str">
        <f t="shared" si="482"/>
        <v/>
      </c>
      <c r="AZ3459" s="284" t="str">
        <f t="shared" si="483"/>
        <v/>
      </c>
    </row>
    <row r="3460" spans="1:52" ht="18" customHeight="1">
      <c r="A3460" s="281">
        <v>1739722</v>
      </c>
      <c r="B3460" s="281" t="s">
        <v>1770</v>
      </c>
      <c r="C3460" s="281" t="s">
        <v>9182</v>
      </c>
      <c r="D3460" s="281" t="s">
        <v>1772</v>
      </c>
      <c r="E3460" s="281" t="s">
        <v>9407</v>
      </c>
      <c r="F3460" s="281">
        <v>1</v>
      </c>
      <c r="G3460" s="281" t="s">
        <v>259</v>
      </c>
      <c r="H3460" s="303">
        <v>38581</v>
      </c>
      <c r="I3460" s="281">
        <v>24</v>
      </c>
      <c r="J3460" s="281" t="s">
        <v>260</v>
      </c>
      <c r="K3460" s="281">
        <v>279</v>
      </c>
      <c r="L3460" s="281" t="s">
        <v>308</v>
      </c>
      <c r="M3460" s="281">
        <v>2108</v>
      </c>
      <c r="N3460" s="281" t="s">
        <v>6858</v>
      </c>
      <c r="O3460" s="281">
        <v>2</v>
      </c>
      <c r="P3460" s="281" t="s">
        <v>303</v>
      </c>
      <c r="Q3460" s="281">
        <v>0</v>
      </c>
      <c r="S3460" s="281">
        <v>0</v>
      </c>
      <c r="W3460" s="281">
        <v>-20</v>
      </c>
      <c r="X3460" s="281" t="s">
        <v>1574</v>
      </c>
      <c r="AA3460" s="281">
        <v>-10</v>
      </c>
      <c r="AB3460" s="281" t="s">
        <v>1574</v>
      </c>
      <c r="AN3460" s="303">
        <v>44375</v>
      </c>
      <c r="AP3460" s="284">
        <f t="shared" si="484"/>
        <v>3453</v>
      </c>
      <c r="AQ3460" s="284" t="str">
        <f t="shared" si="485"/>
        <v>鈴木智貴1</v>
      </c>
      <c r="AR3460" s="284" t="str">
        <f t="shared" si="486"/>
        <v>すずきもとき1</v>
      </c>
      <c r="AS3460" s="284">
        <f t="shared" si="487"/>
        <v>1739722</v>
      </c>
      <c r="AT3460" s="284" t="str">
        <f t="shared" si="480"/>
        <v>鈴木智貴</v>
      </c>
      <c r="AU3460" s="284">
        <f>IF(AT3460="","",COUNTIF(AT$8:AT3460,AT3460))</f>
        <v>1</v>
      </c>
      <c r="AV3460" s="284" t="str">
        <f t="shared" si="481"/>
        <v>すずきもとき</v>
      </c>
      <c r="AW3460" s="284">
        <f>IF(AV3460="","",COUNTIF(AV$8:AV3460,AV3460))</f>
        <v>1</v>
      </c>
      <c r="AX3460" s="284" t="str">
        <f t="shared" si="479"/>
        <v/>
      </c>
      <c r="AY3460" s="284" t="str">
        <f t="shared" si="482"/>
        <v/>
      </c>
      <c r="AZ3460" s="284" t="str">
        <f t="shared" si="483"/>
        <v/>
      </c>
    </row>
    <row r="3461" spans="1:52" ht="18" customHeight="1">
      <c r="A3461" s="281">
        <v>1731638</v>
      </c>
      <c r="B3461" s="281" t="s">
        <v>4627</v>
      </c>
      <c r="C3461" s="281" t="s">
        <v>10100</v>
      </c>
      <c r="D3461" s="281" t="s">
        <v>4629</v>
      </c>
      <c r="E3461" s="281" t="s">
        <v>2992</v>
      </c>
      <c r="F3461" s="281">
        <v>1</v>
      </c>
      <c r="G3461" s="281" t="s">
        <v>259</v>
      </c>
      <c r="H3461" s="303">
        <v>38582</v>
      </c>
      <c r="I3461" s="281">
        <v>24</v>
      </c>
      <c r="J3461" s="281" t="s">
        <v>260</v>
      </c>
      <c r="K3461" s="281">
        <v>277</v>
      </c>
      <c r="L3461" s="281" t="s">
        <v>293</v>
      </c>
      <c r="M3461" s="281">
        <v>2091</v>
      </c>
      <c r="N3461" s="281" t="s">
        <v>6846</v>
      </c>
      <c r="O3461" s="281">
        <v>2</v>
      </c>
      <c r="P3461" s="281" t="s">
        <v>303</v>
      </c>
      <c r="W3461" s="281">
        <v>-20</v>
      </c>
      <c r="X3461" s="281" t="s">
        <v>1574</v>
      </c>
      <c r="AA3461" s="281">
        <v>-10</v>
      </c>
      <c r="AB3461" s="281" t="s">
        <v>1574</v>
      </c>
      <c r="AE3461" s="281" t="s">
        <v>7320</v>
      </c>
      <c r="AF3461" s="281" t="s">
        <v>266</v>
      </c>
      <c r="AG3461" s="281" t="s">
        <v>7321</v>
      </c>
      <c r="AI3461" s="281" t="s">
        <v>7322</v>
      </c>
      <c r="AJ3461" s="281" t="s">
        <v>11604</v>
      </c>
      <c r="AN3461" s="303">
        <v>44351</v>
      </c>
      <c r="AP3461" s="284">
        <f t="shared" si="484"/>
        <v>3454</v>
      </c>
      <c r="AQ3461" s="284" t="str">
        <f t="shared" si="485"/>
        <v>越取桂一1</v>
      </c>
      <c r="AR3461" s="284" t="str">
        <f t="shared" si="486"/>
        <v>こしとりけいいち1</v>
      </c>
      <c r="AS3461" s="284">
        <f t="shared" si="487"/>
        <v>1731638</v>
      </c>
      <c r="AT3461" s="284" t="str">
        <f t="shared" si="480"/>
        <v>越取桂一</v>
      </c>
      <c r="AU3461" s="284">
        <f>IF(AT3461="","",COUNTIF(AT$8:AT3461,AT3461))</f>
        <v>1</v>
      </c>
      <c r="AV3461" s="284" t="str">
        <f t="shared" si="481"/>
        <v>こしとりけいいち</v>
      </c>
      <c r="AW3461" s="284">
        <f>IF(AV3461="","",COUNTIF(AV$8:AV3461,AV3461))</f>
        <v>1</v>
      </c>
      <c r="AX3461" s="284" t="str">
        <f t="shared" si="479"/>
        <v/>
      </c>
      <c r="AY3461" s="284" t="str">
        <f t="shared" si="482"/>
        <v/>
      </c>
      <c r="AZ3461" s="284" t="str">
        <f t="shared" si="483"/>
        <v/>
      </c>
    </row>
    <row r="3462" spans="1:52" ht="18" customHeight="1">
      <c r="A3462" s="281">
        <v>1732467</v>
      </c>
      <c r="B3462" s="281" t="s">
        <v>1237</v>
      </c>
      <c r="C3462" s="281" t="s">
        <v>10101</v>
      </c>
      <c r="D3462" s="281" t="s">
        <v>10102</v>
      </c>
      <c r="E3462" s="281" t="s">
        <v>4900</v>
      </c>
      <c r="F3462" s="281">
        <v>2</v>
      </c>
      <c r="G3462" s="281" t="s">
        <v>282</v>
      </c>
      <c r="H3462" s="303">
        <v>38583</v>
      </c>
      <c r="I3462" s="281">
        <v>24</v>
      </c>
      <c r="J3462" s="281" t="s">
        <v>260</v>
      </c>
      <c r="K3462" s="281">
        <v>267</v>
      </c>
      <c r="L3462" s="281" t="s">
        <v>328</v>
      </c>
      <c r="M3462" s="281">
        <v>2024</v>
      </c>
      <c r="N3462" s="281" t="s">
        <v>5659</v>
      </c>
      <c r="O3462" s="281">
        <v>2</v>
      </c>
      <c r="P3462" s="281" t="s">
        <v>303</v>
      </c>
      <c r="W3462" s="281">
        <v>-20</v>
      </c>
      <c r="X3462" s="281" t="s">
        <v>1574</v>
      </c>
      <c r="AA3462" s="281">
        <v>-10</v>
      </c>
      <c r="AB3462" s="281" t="s">
        <v>1574</v>
      </c>
      <c r="AN3462" s="303">
        <v>44354</v>
      </c>
      <c r="AP3462" s="284">
        <f t="shared" si="484"/>
        <v>3455</v>
      </c>
      <c r="AQ3462" s="284" t="str">
        <f t="shared" si="485"/>
        <v>武希弥1</v>
      </c>
      <c r="AR3462" s="284" t="str">
        <f t="shared" si="486"/>
        <v>たけのぞみ1</v>
      </c>
      <c r="AS3462" s="284">
        <f t="shared" si="487"/>
        <v>1732467</v>
      </c>
      <c r="AT3462" s="284" t="str">
        <f t="shared" si="480"/>
        <v>武希弥</v>
      </c>
      <c r="AU3462" s="284">
        <f>IF(AT3462="","",COUNTIF(AT$8:AT3462,AT3462))</f>
        <v>1</v>
      </c>
      <c r="AV3462" s="284" t="str">
        <f t="shared" si="481"/>
        <v>たけのぞみ</v>
      </c>
      <c r="AW3462" s="284">
        <f>IF(AV3462="","",COUNTIF(AV$8:AV3462,AV3462))</f>
        <v>1</v>
      </c>
      <c r="AX3462" s="284" t="str">
        <f t="shared" si="479"/>
        <v/>
      </c>
      <c r="AY3462" s="284" t="str">
        <f t="shared" si="482"/>
        <v/>
      </c>
      <c r="AZ3462" s="284" t="str">
        <f t="shared" si="483"/>
        <v/>
      </c>
    </row>
    <row r="3463" spans="1:52" ht="18" customHeight="1">
      <c r="A3463" s="281">
        <v>1728361</v>
      </c>
      <c r="B3463" s="281" t="s">
        <v>7565</v>
      </c>
      <c r="C3463" s="281" t="s">
        <v>7501</v>
      </c>
      <c r="D3463" s="281" t="s">
        <v>7566</v>
      </c>
      <c r="E3463" s="281" t="s">
        <v>7116</v>
      </c>
      <c r="F3463" s="281">
        <v>1</v>
      </c>
      <c r="G3463" s="281" t="s">
        <v>259</v>
      </c>
      <c r="H3463" s="303">
        <v>38584</v>
      </c>
      <c r="I3463" s="281">
        <v>24</v>
      </c>
      <c r="J3463" s="281" t="s">
        <v>260</v>
      </c>
      <c r="K3463" s="281">
        <v>280</v>
      </c>
      <c r="L3463" s="281" t="s">
        <v>334</v>
      </c>
      <c r="M3463" s="281">
        <v>5006</v>
      </c>
      <c r="N3463" s="281" t="s">
        <v>5808</v>
      </c>
      <c r="O3463" s="281">
        <v>2</v>
      </c>
      <c r="P3463" s="281" t="s">
        <v>303</v>
      </c>
      <c r="W3463" s="281">
        <v>-20</v>
      </c>
      <c r="X3463" s="281" t="s">
        <v>1574</v>
      </c>
      <c r="AA3463" s="281">
        <v>-10</v>
      </c>
      <c r="AB3463" s="281" t="s">
        <v>1574</v>
      </c>
      <c r="AE3463" s="281" t="s">
        <v>1142</v>
      </c>
      <c r="AF3463" s="281" t="s">
        <v>266</v>
      </c>
      <c r="AG3463" s="281" t="s">
        <v>5809</v>
      </c>
      <c r="AI3463" s="281" t="s">
        <v>5810</v>
      </c>
      <c r="AJ3463" s="281" t="s">
        <v>11502</v>
      </c>
      <c r="AN3463" s="303">
        <v>44342</v>
      </c>
      <c r="AP3463" s="284">
        <f t="shared" si="484"/>
        <v>3456</v>
      </c>
      <c r="AQ3463" s="284" t="str">
        <f t="shared" si="485"/>
        <v>小室快斗1</v>
      </c>
      <c r="AR3463" s="284" t="str">
        <f t="shared" si="486"/>
        <v>こむろかいと1</v>
      </c>
      <c r="AS3463" s="284">
        <f t="shared" si="487"/>
        <v>1728361</v>
      </c>
      <c r="AT3463" s="284" t="str">
        <f t="shared" si="480"/>
        <v>小室快斗</v>
      </c>
      <c r="AU3463" s="284">
        <f>IF(AT3463="","",COUNTIF(AT$8:AT3463,AT3463))</f>
        <v>1</v>
      </c>
      <c r="AV3463" s="284" t="str">
        <f t="shared" si="481"/>
        <v>こむろかいと</v>
      </c>
      <c r="AW3463" s="284">
        <f>IF(AV3463="","",COUNTIF(AV$8:AV3463,AV3463))</f>
        <v>1</v>
      </c>
      <c r="AX3463" s="284" t="str">
        <f t="shared" si="479"/>
        <v/>
      </c>
      <c r="AY3463" s="284" t="str">
        <f t="shared" si="482"/>
        <v/>
      </c>
      <c r="AZ3463" s="284" t="str">
        <f t="shared" si="483"/>
        <v/>
      </c>
    </row>
    <row r="3464" spans="1:52" ht="18" customHeight="1">
      <c r="A3464" s="281">
        <v>1731507</v>
      </c>
      <c r="B3464" s="281" t="s">
        <v>5928</v>
      </c>
      <c r="C3464" s="281" t="s">
        <v>10103</v>
      </c>
      <c r="D3464" s="281" t="s">
        <v>5930</v>
      </c>
      <c r="E3464" s="281" t="s">
        <v>10104</v>
      </c>
      <c r="F3464" s="281">
        <v>1</v>
      </c>
      <c r="G3464" s="281" t="s">
        <v>259</v>
      </c>
      <c r="H3464" s="303">
        <v>38595</v>
      </c>
      <c r="I3464" s="281">
        <v>24</v>
      </c>
      <c r="J3464" s="281" t="s">
        <v>260</v>
      </c>
      <c r="K3464" s="281">
        <v>275</v>
      </c>
      <c r="L3464" s="281" t="s">
        <v>273</v>
      </c>
      <c r="M3464" s="281">
        <v>2075</v>
      </c>
      <c r="N3464" s="281" t="s">
        <v>5544</v>
      </c>
      <c r="O3464" s="281">
        <v>2</v>
      </c>
      <c r="P3464" s="281" t="s">
        <v>303</v>
      </c>
      <c r="W3464" s="281">
        <v>-20</v>
      </c>
      <c r="X3464" s="281" t="s">
        <v>1574</v>
      </c>
      <c r="AA3464" s="281">
        <v>-10</v>
      </c>
      <c r="AB3464" s="281" t="s">
        <v>1574</v>
      </c>
      <c r="AE3464" s="281" t="s">
        <v>6218</v>
      </c>
      <c r="AF3464" s="281" t="s">
        <v>266</v>
      </c>
      <c r="AG3464" s="281" t="s">
        <v>6219</v>
      </c>
      <c r="AI3464" s="281" t="s">
        <v>6220</v>
      </c>
      <c r="AJ3464" s="281" t="s">
        <v>11540</v>
      </c>
      <c r="AN3464" s="303">
        <v>44351</v>
      </c>
      <c r="AP3464" s="284">
        <f t="shared" si="484"/>
        <v>3457</v>
      </c>
      <c r="AQ3464" s="284" t="str">
        <f t="shared" si="485"/>
        <v>浅川暖人1</v>
      </c>
      <c r="AR3464" s="284" t="str">
        <f t="shared" si="486"/>
        <v>あさかわひなと1</v>
      </c>
      <c r="AS3464" s="284">
        <f t="shared" si="487"/>
        <v>1731507</v>
      </c>
      <c r="AT3464" s="284" t="str">
        <f t="shared" si="480"/>
        <v>浅川暖人</v>
      </c>
      <c r="AU3464" s="284">
        <f>IF(AT3464="","",COUNTIF(AT$8:AT3464,AT3464))</f>
        <v>1</v>
      </c>
      <c r="AV3464" s="284" t="str">
        <f t="shared" si="481"/>
        <v>あさかわひなと</v>
      </c>
      <c r="AW3464" s="284">
        <f>IF(AV3464="","",COUNTIF(AV$8:AV3464,AV3464))</f>
        <v>1</v>
      </c>
      <c r="AX3464" s="284" t="str">
        <f t="shared" ref="AX3464:AX3527" si="488">IFERROR(VLOOKUP(AS3464,$BA$11:$BA$38,1,FALSE),"")</f>
        <v/>
      </c>
      <c r="AY3464" s="284" t="str">
        <f t="shared" si="482"/>
        <v/>
      </c>
      <c r="AZ3464" s="284" t="str">
        <f t="shared" si="483"/>
        <v/>
      </c>
    </row>
    <row r="3465" spans="1:52" ht="18" customHeight="1">
      <c r="A3465" s="281">
        <v>1731525</v>
      </c>
      <c r="B3465" s="281" t="s">
        <v>10105</v>
      </c>
      <c r="C3465" s="281" t="s">
        <v>10106</v>
      </c>
      <c r="D3465" s="281" t="s">
        <v>10107</v>
      </c>
      <c r="E3465" s="281" t="s">
        <v>1524</v>
      </c>
      <c r="F3465" s="281">
        <v>1</v>
      </c>
      <c r="G3465" s="281" t="s">
        <v>259</v>
      </c>
      <c r="H3465" s="303">
        <v>38595</v>
      </c>
      <c r="I3465" s="281">
        <v>24</v>
      </c>
      <c r="J3465" s="281" t="s">
        <v>260</v>
      </c>
      <c r="K3465" s="281">
        <v>273</v>
      </c>
      <c r="L3465" s="281" t="s">
        <v>784</v>
      </c>
      <c r="M3465" s="281">
        <v>5117</v>
      </c>
      <c r="N3465" s="281" t="s">
        <v>6926</v>
      </c>
      <c r="O3465" s="281">
        <v>2</v>
      </c>
      <c r="P3465" s="281" t="s">
        <v>303</v>
      </c>
      <c r="W3465" s="281">
        <v>-20</v>
      </c>
      <c r="X3465" s="281" t="s">
        <v>1574</v>
      </c>
      <c r="AA3465" s="281">
        <v>-10</v>
      </c>
      <c r="AB3465" s="281" t="s">
        <v>1574</v>
      </c>
      <c r="AE3465" s="281" t="s">
        <v>1728</v>
      </c>
      <c r="AF3465" s="281" t="s">
        <v>266</v>
      </c>
      <c r="AG3465" s="281" t="s">
        <v>6927</v>
      </c>
      <c r="AI3465" s="281" t="s">
        <v>6928</v>
      </c>
      <c r="AJ3465" s="281" t="s">
        <v>11585</v>
      </c>
      <c r="AN3465" s="303">
        <v>44351</v>
      </c>
      <c r="AP3465" s="284">
        <f t="shared" si="484"/>
        <v>3458</v>
      </c>
      <c r="AQ3465" s="284" t="str">
        <f t="shared" si="485"/>
        <v>見田雄亮1</v>
      </c>
      <c r="AR3465" s="284" t="str">
        <f t="shared" si="486"/>
        <v>けんだゆうすけ1</v>
      </c>
      <c r="AS3465" s="284">
        <f t="shared" si="487"/>
        <v>1731525</v>
      </c>
      <c r="AT3465" s="284" t="str">
        <f t="shared" si="480"/>
        <v>見田雄亮</v>
      </c>
      <c r="AU3465" s="284">
        <f>IF(AT3465="","",COUNTIF(AT$8:AT3465,AT3465))</f>
        <v>1</v>
      </c>
      <c r="AV3465" s="284" t="str">
        <f t="shared" si="481"/>
        <v>けんだゆうすけ</v>
      </c>
      <c r="AW3465" s="284">
        <f>IF(AV3465="","",COUNTIF(AV$8:AV3465,AV3465))</f>
        <v>1</v>
      </c>
      <c r="AX3465" s="284" t="str">
        <f t="shared" si="488"/>
        <v/>
      </c>
      <c r="AY3465" s="284" t="str">
        <f t="shared" si="482"/>
        <v/>
      </c>
      <c r="AZ3465" s="284" t="str">
        <f t="shared" si="483"/>
        <v/>
      </c>
    </row>
    <row r="3466" spans="1:52" ht="18" customHeight="1">
      <c r="A3466" s="281">
        <v>1728345</v>
      </c>
      <c r="B3466" s="281" t="s">
        <v>7023</v>
      </c>
      <c r="C3466" s="281" t="s">
        <v>10108</v>
      </c>
      <c r="D3466" s="281" t="s">
        <v>7025</v>
      </c>
      <c r="E3466" s="281" t="s">
        <v>5823</v>
      </c>
      <c r="F3466" s="281">
        <v>2</v>
      </c>
      <c r="G3466" s="281" t="s">
        <v>282</v>
      </c>
      <c r="H3466" s="303">
        <v>38596</v>
      </c>
      <c r="I3466" s="281">
        <v>24</v>
      </c>
      <c r="J3466" s="281" t="s">
        <v>260</v>
      </c>
      <c r="K3466" s="281">
        <v>280</v>
      </c>
      <c r="L3466" s="281" t="s">
        <v>334</v>
      </c>
      <c r="M3466" s="281">
        <v>2118</v>
      </c>
      <c r="N3466" s="281" t="s">
        <v>9870</v>
      </c>
      <c r="O3466" s="281">
        <v>2</v>
      </c>
      <c r="P3466" s="281" t="s">
        <v>303</v>
      </c>
      <c r="Q3466" s="281">
        <v>0</v>
      </c>
      <c r="S3466" s="281">
        <v>0</v>
      </c>
      <c r="W3466" s="281">
        <v>-20</v>
      </c>
      <c r="X3466" s="281" t="s">
        <v>1574</v>
      </c>
      <c r="AA3466" s="281">
        <v>-10</v>
      </c>
      <c r="AB3466" s="281" t="s">
        <v>1574</v>
      </c>
      <c r="AE3466" s="281" t="s">
        <v>2665</v>
      </c>
      <c r="AF3466" s="281" t="s">
        <v>266</v>
      </c>
      <c r="AG3466" s="281" t="s">
        <v>9871</v>
      </c>
      <c r="AI3466" s="281" t="s">
        <v>9872</v>
      </c>
      <c r="AJ3466" s="281" t="s">
        <v>11688</v>
      </c>
      <c r="AN3466" s="303">
        <v>44342</v>
      </c>
      <c r="AP3466" s="284">
        <f t="shared" si="484"/>
        <v>3459</v>
      </c>
      <c r="AQ3466" s="284" t="str">
        <f t="shared" si="485"/>
        <v>福岡美夢1</v>
      </c>
      <c r="AR3466" s="284" t="str">
        <f t="shared" si="486"/>
        <v>ふくおかみゆ1</v>
      </c>
      <c r="AS3466" s="284">
        <f t="shared" si="487"/>
        <v>1728345</v>
      </c>
      <c r="AT3466" s="284" t="str">
        <f t="shared" ref="AT3466:AT3529" si="489">B3466&amp;C3466</f>
        <v>福岡美夢</v>
      </c>
      <c r="AU3466" s="284">
        <f>IF(AT3466="","",COUNTIF(AT$8:AT3466,AT3466))</f>
        <v>1</v>
      </c>
      <c r="AV3466" s="284" t="str">
        <f t="shared" ref="AV3466:AV3529" si="490">D3466&amp;E3466</f>
        <v>ふくおかみゆ</v>
      </c>
      <c r="AW3466" s="284">
        <f>IF(AV3466="","",COUNTIF(AV$8:AV3466,AV3466))</f>
        <v>1</v>
      </c>
      <c r="AX3466" s="284" t="str">
        <f t="shared" si="488"/>
        <v/>
      </c>
      <c r="AY3466" s="284" t="str">
        <f t="shared" ref="AY3466:AY3529" si="491">IF(AX3466="","",VLOOKUP(AS3466,$BA$11:$BC$38,2,FALSE))</f>
        <v/>
      </c>
      <c r="AZ3466" s="284" t="str">
        <f t="shared" ref="AZ3466:AZ3529" si="492">IF(AX3466="","",VLOOKUP(AS3466,$BA$11:$BC$38,3,FALSE))</f>
        <v/>
      </c>
    </row>
    <row r="3467" spans="1:52" ht="18" customHeight="1">
      <c r="A3467" s="281">
        <v>1729924</v>
      </c>
      <c r="B3467" s="281" t="s">
        <v>9568</v>
      </c>
      <c r="C3467" s="281" t="s">
        <v>10109</v>
      </c>
      <c r="D3467" s="281" t="s">
        <v>6195</v>
      </c>
      <c r="E3467" s="281" t="s">
        <v>3446</v>
      </c>
      <c r="F3467" s="281">
        <v>1</v>
      </c>
      <c r="G3467" s="281" t="s">
        <v>259</v>
      </c>
      <c r="H3467" s="303">
        <v>38596</v>
      </c>
      <c r="I3467" s="281">
        <v>24</v>
      </c>
      <c r="J3467" s="281" t="s">
        <v>260</v>
      </c>
      <c r="K3467" s="281">
        <v>278</v>
      </c>
      <c r="L3467" s="281" t="s">
        <v>445</v>
      </c>
      <c r="M3467" s="281">
        <v>2099</v>
      </c>
      <c r="N3467" s="281" t="s">
        <v>6959</v>
      </c>
      <c r="O3467" s="281">
        <v>2</v>
      </c>
      <c r="P3467" s="281" t="s">
        <v>303</v>
      </c>
      <c r="W3467" s="281">
        <v>-20</v>
      </c>
      <c r="X3467" s="281" t="s">
        <v>1574</v>
      </c>
      <c r="AA3467" s="281">
        <v>-10</v>
      </c>
      <c r="AB3467" s="281" t="s">
        <v>1574</v>
      </c>
      <c r="AE3467" s="281" t="s">
        <v>3169</v>
      </c>
      <c r="AF3467" s="281" t="s">
        <v>266</v>
      </c>
      <c r="AG3467" s="281" t="s">
        <v>3255</v>
      </c>
      <c r="AI3467" s="281" t="s">
        <v>3256</v>
      </c>
      <c r="AJ3467" s="281" t="s">
        <v>11256</v>
      </c>
      <c r="AN3467" s="303">
        <v>44347</v>
      </c>
      <c r="AP3467" s="284">
        <f t="shared" ref="AP3467:AP3530" si="493">AP3466+1</f>
        <v>3460</v>
      </c>
      <c r="AQ3467" s="284" t="str">
        <f t="shared" ref="AQ3467:AQ3530" si="494">AT3467&amp;AU3467</f>
        <v>廣瀬功汰1</v>
      </c>
      <c r="AR3467" s="284" t="str">
        <f t="shared" ref="AR3467:AR3530" si="495">AV3467&amp;AW3467</f>
        <v>ひろせこうた1</v>
      </c>
      <c r="AS3467" s="284">
        <f t="shared" ref="AS3467:AS3530" si="496">A3467</f>
        <v>1729924</v>
      </c>
      <c r="AT3467" s="284" t="str">
        <f t="shared" si="489"/>
        <v>廣瀬功汰</v>
      </c>
      <c r="AU3467" s="284">
        <f>IF(AT3467="","",COUNTIF(AT$8:AT3467,AT3467))</f>
        <v>1</v>
      </c>
      <c r="AV3467" s="284" t="str">
        <f t="shared" si="490"/>
        <v>ひろせこうた</v>
      </c>
      <c r="AW3467" s="284">
        <f>IF(AV3467="","",COUNTIF(AV$8:AV3467,AV3467))</f>
        <v>1</v>
      </c>
      <c r="AX3467" s="284" t="str">
        <f t="shared" si="488"/>
        <v/>
      </c>
      <c r="AY3467" s="284" t="str">
        <f t="shared" si="491"/>
        <v/>
      </c>
      <c r="AZ3467" s="284" t="str">
        <f t="shared" si="492"/>
        <v/>
      </c>
    </row>
    <row r="3468" spans="1:52" ht="18" customHeight="1">
      <c r="A3468" s="281">
        <v>1731563</v>
      </c>
      <c r="B3468" s="281" t="s">
        <v>6047</v>
      </c>
      <c r="C3468" s="281" t="s">
        <v>7391</v>
      </c>
      <c r="D3468" s="281" t="s">
        <v>6048</v>
      </c>
      <c r="E3468" s="281" t="s">
        <v>5880</v>
      </c>
      <c r="F3468" s="281">
        <v>2</v>
      </c>
      <c r="G3468" s="281" t="s">
        <v>282</v>
      </c>
      <c r="H3468" s="303">
        <v>38598</v>
      </c>
      <c r="I3468" s="281">
        <v>24</v>
      </c>
      <c r="J3468" s="281" t="s">
        <v>260</v>
      </c>
      <c r="K3468" s="281">
        <v>274</v>
      </c>
      <c r="L3468" s="281" t="s">
        <v>317</v>
      </c>
      <c r="M3468" s="281">
        <v>2072</v>
      </c>
      <c r="N3468" s="281" t="s">
        <v>5563</v>
      </c>
      <c r="O3468" s="281">
        <v>2</v>
      </c>
      <c r="P3468" s="281" t="s">
        <v>303</v>
      </c>
      <c r="W3468" s="281">
        <v>-20</v>
      </c>
      <c r="X3468" s="281" t="s">
        <v>1574</v>
      </c>
      <c r="AA3468" s="281">
        <v>-10</v>
      </c>
      <c r="AB3468" s="281" t="s">
        <v>1574</v>
      </c>
      <c r="AE3468" s="281" t="s">
        <v>1086</v>
      </c>
      <c r="AF3468" s="281" t="s">
        <v>266</v>
      </c>
      <c r="AG3468" s="281" t="s">
        <v>7353</v>
      </c>
      <c r="AI3468" s="281" t="s">
        <v>7354</v>
      </c>
      <c r="AJ3468" s="281" t="s">
        <v>11606</v>
      </c>
      <c r="AN3468" s="303">
        <v>44351</v>
      </c>
      <c r="AP3468" s="284">
        <f t="shared" si="493"/>
        <v>3461</v>
      </c>
      <c r="AQ3468" s="284" t="str">
        <f t="shared" si="494"/>
        <v>野村桃香1</v>
      </c>
      <c r="AR3468" s="284" t="str">
        <f t="shared" si="495"/>
        <v>のむらももか1</v>
      </c>
      <c r="AS3468" s="284">
        <f t="shared" si="496"/>
        <v>1731563</v>
      </c>
      <c r="AT3468" s="284" t="str">
        <f t="shared" si="489"/>
        <v>野村桃香</v>
      </c>
      <c r="AU3468" s="284">
        <f>IF(AT3468="","",COUNTIF(AT$8:AT3468,AT3468))</f>
        <v>1</v>
      </c>
      <c r="AV3468" s="284" t="str">
        <f t="shared" si="490"/>
        <v>のむらももか</v>
      </c>
      <c r="AW3468" s="284">
        <f>IF(AV3468="","",COUNTIF(AV$8:AV3468,AV3468))</f>
        <v>1</v>
      </c>
      <c r="AX3468" s="284" t="str">
        <f t="shared" si="488"/>
        <v/>
      </c>
      <c r="AY3468" s="284" t="str">
        <f t="shared" si="491"/>
        <v/>
      </c>
      <c r="AZ3468" s="284" t="str">
        <f t="shared" si="492"/>
        <v/>
      </c>
    </row>
    <row r="3469" spans="1:52" ht="18" customHeight="1">
      <c r="A3469" s="281">
        <v>1731568</v>
      </c>
      <c r="B3469" s="281" t="s">
        <v>4961</v>
      </c>
      <c r="C3469" s="281" t="s">
        <v>10110</v>
      </c>
      <c r="D3469" s="281" t="s">
        <v>4963</v>
      </c>
      <c r="E3469" s="281" t="s">
        <v>3181</v>
      </c>
      <c r="F3469" s="281">
        <v>1</v>
      </c>
      <c r="G3469" s="281" t="s">
        <v>259</v>
      </c>
      <c r="H3469" s="303">
        <v>38599</v>
      </c>
      <c r="I3469" s="281">
        <v>24</v>
      </c>
      <c r="J3469" s="281" t="s">
        <v>260</v>
      </c>
      <c r="K3469" s="281">
        <v>274</v>
      </c>
      <c r="L3469" s="281" t="s">
        <v>317</v>
      </c>
      <c r="M3469" s="281">
        <v>2072</v>
      </c>
      <c r="N3469" s="281" t="s">
        <v>5563</v>
      </c>
      <c r="O3469" s="281">
        <v>2</v>
      </c>
      <c r="P3469" s="281" t="s">
        <v>303</v>
      </c>
      <c r="W3469" s="281">
        <v>-20</v>
      </c>
      <c r="X3469" s="281" t="s">
        <v>1574</v>
      </c>
      <c r="AA3469" s="281">
        <v>-10</v>
      </c>
      <c r="AB3469" s="281" t="s">
        <v>1574</v>
      </c>
      <c r="AE3469" s="281" t="s">
        <v>1086</v>
      </c>
      <c r="AF3469" s="281" t="s">
        <v>266</v>
      </c>
      <c r="AG3469" s="281" t="s">
        <v>7353</v>
      </c>
      <c r="AI3469" s="281" t="s">
        <v>7354</v>
      </c>
      <c r="AJ3469" s="281" t="s">
        <v>11606</v>
      </c>
      <c r="AN3469" s="303">
        <v>44351</v>
      </c>
      <c r="AP3469" s="284">
        <f t="shared" si="493"/>
        <v>3462</v>
      </c>
      <c r="AQ3469" s="284" t="str">
        <f t="shared" si="494"/>
        <v>藤原侑輝1</v>
      </c>
      <c r="AR3469" s="284" t="str">
        <f t="shared" si="495"/>
        <v>ふじわらゆうき1</v>
      </c>
      <c r="AS3469" s="284">
        <f t="shared" si="496"/>
        <v>1731568</v>
      </c>
      <c r="AT3469" s="284" t="str">
        <f t="shared" si="489"/>
        <v>藤原侑輝</v>
      </c>
      <c r="AU3469" s="284">
        <f>IF(AT3469="","",COUNTIF(AT$8:AT3469,AT3469))</f>
        <v>1</v>
      </c>
      <c r="AV3469" s="284" t="str">
        <f t="shared" si="490"/>
        <v>ふじわらゆうき</v>
      </c>
      <c r="AW3469" s="284">
        <f>IF(AV3469="","",COUNTIF(AV$8:AV3469,AV3469))</f>
        <v>1</v>
      </c>
      <c r="AX3469" s="284" t="str">
        <f t="shared" si="488"/>
        <v/>
      </c>
      <c r="AY3469" s="284" t="str">
        <f t="shared" si="491"/>
        <v/>
      </c>
      <c r="AZ3469" s="284" t="str">
        <f t="shared" si="492"/>
        <v/>
      </c>
    </row>
    <row r="3470" spans="1:52" ht="18" customHeight="1">
      <c r="A3470" s="281">
        <v>1732376</v>
      </c>
      <c r="B3470" s="281" t="s">
        <v>3381</v>
      </c>
      <c r="C3470" s="281" t="s">
        <v>6057</v>
      </c>
      <c r="D3470" s="281" t="s">
        <v>3383</v>
      </c>
      <c r="E3470" s="281" t="s">
        <v>3282</v>
      </c>
      <c r="F3470" s="281">
        <v>2</v>
      </c>
      <c r="G3470" s="281" t="s">
        <v>282</v>
      </c>
      <c r="H3470" s="303">
        <v>38601</v>
      </c>
      <c r="I3470" s="281">
        <v>24</v>
      </c>
      <c r="J3470" s="281" t="s">
        <v>260</v>
      </c>
      <c r="K3470" s="281">
        <v>267</v>
      </c>
      <c r="L3470" s="281" t="s">
        <v>328</v>
      </c>
      <c r="M3470" s="281">
        <v>2031</v>
      </c>
      <c r="N3470" s="281" t="s">
        <v>5775</v>
      </c>
      <c r="O3470" s="281">
        <v>2</v>
      </c>
      <c r="P3470" s="281" t="s">
        <v>303</v>
      </c>
      <c r="W3470" s="281">
        <v>-20</v>
      </c>
      <c r="X3470" s="281" t="s">
        <v>1574</v>
      </c>
      <c r="AA3470" s="281">
        <v>-10</v>
      </c>
      <c r="AB3470" s="281" t="s">
        <v>1574</v>
      </c>
      <c r="AN3470" s="303">
        <v>44354</v>
      </c>
      <c r="AP3470" s="284">
        <f t="shared" si="493"/>
        <v>3463</v>
      </c>
      <c r="AQ3470" s="284" t="str">
        <f t="shared" si="494"/>
        <v>須田美織1</v>
      </c>
      <c r="AR3470" s="284" t="str">
        <f t="shared" si="495"/>
        <v>すだみお1</v>
      </c>
      <c r="AS3470" s="284">
        <f t="shared" si="496"/>
        <v>1732376</v>
      </c>
      <c r="AT3470" s="284" t="str">
        <f t="shared" si="489"/>
        <v>須田美織</v>
      </c>
      <c r="AU3470" s="284">
        <f>IF(AT3470="","",COUNTIF(AT$8:AT3470,AT3470))</f>
        <v>1</v>
      </c>
      <c r="AV3470" s="284" t="str">
        <f t="shared" si="490"/>
        <v>すだみお</v>
      </c>
      <c r="AW3470" s="284">
        <f>IF(AV3470="","",COUNTIF(AV$8:AV3470,AV3470))</f>
        <v>1</v>
      </c>
      <c r="AX3470" s="284" t="str">
        <f t="shared" si="488"/>
        <v/>
      </c>
      <c r="AY3470" s="284" t="str">
        <f t="shared" si="491"/>
        <v/>
      </c>
      <c r="AZ3470" s="284" t="str">
        <f t="shared" si="492"/>
        <v/>
      </c>
    </row>
    <row r="3471" spans="1:52" ht="18" customHeight="1">
      <c r="A3471" s="281">
        <v>1761627</v>
      </c>
      <c r="B3471" s="281" t="s">
        <v>6313</v>
      </c>
      <c r="C3471" s="281" t="s">
        <v>10111</v>
      </c>
      <c r="D3471" s="281" t="s">
        <v>1719</v>
      </c>
      <c r="E3471" s="281" t="s">
        <v>10112</v>
      </c>
      <c r="F3471" s="281">
        <v>1</v>
      </c>
      <c r="G3471" s="281" t="s">
        <v>259</v>
      </c>
      <c r="H3471" s="303">
        <v>38602</v>
      </c>
      <c r="I3471" s="281">
        <v>24</v>
      </c>
      <c r="J3471" s="281" t="s">
        <v>260</v>
      </c>
      <c r="K3471" s="281">
        <v>273</v>
      </c>
      <c r="L3471" s="281" t="s">
        <v>784</v>
      </c>
      <c r="M3471" s="281">
        <v>5117</v>
      </c>
      <c r="N3471" s="281" t="s">
        <v>6926</v>
      </c>
      <c r="O3471" s="281">
        <v>2</v>
      </c>
      <c r="P3471" s="281" t="s">
        <v>303</v>
      </c>
      <c r="W3471" s="281">
        <v>-20</v>
      </c>
      <c r="X3471" s="281" t="s">
        <v>1574</v>
      </c>
      <c r="AA3471" s="281">
        <v>-10</v>
      </c>
      <c r="AB3471" s="281" t="s">
        <v>1574</v>
      </c>
      <c r="AE3471" s="281" t="s">
        <v>1728</v>
      </c>
      <c r="AF3471" s="281" t="s">
        <v>266</v>
      </c>
      <c r="AG3471" s="281" t="s">
        <v>6927</v>
      </c>
      <c r="AI3471" s="281" t="s">
        <v>6928</v>
      </c>
      <c r="AJ3471" s="281" t="s">
        <v>11585</v>
      </c>
      <c r="AN3471" s="303">
        <v>44709</v>
      </c>
      <c r="AP3471" s="284">
        <f t="shared" si="493"/>
        <v>3464</v>
      </c>
      <c r="AQ3471" s="284" t="str">
        <f t="shared" si="494"/>
        <v>唐澤亮成1</v>
      </c>
      <c r="AR3471" s="284" t="str">
        <f t="shared" si="495"/>
        <v>からさわりょうせい1</v>
      </c>
      <c r="AS3471" s="284">
        <f t="shared" si="496"/>
        <v>1761627</v>
      </c>
      <c r="AT3471" s="284" t="str">
        <f t="shared" si="489"/>
        <v>唐澤亮成</v>
      </c>
      <c r="AU3471" s="284">
        <f>IF(AT3471="","",COUNTIF(AT$8:AT3471,AT3471))</f>
        <v>1</v>
      </c>
      <c r="AV3471" s="284" t="str">
        <f t="shared" si="490"/>
        <v>からさわりょうせい</v>
      </c>
      <c r="AW3471" s="284">
        <f>IF(AV3471="","",COUNTIF(AV$8:AV3471,AV3471))</f>
        <v>1</v>
      </c>
      <c r="AX3471" s="284" t="str">
        <f t="shared" si="488"/>
        <v/>
      </c>
      <c r="AY3471" s="284" t="str">
        <f t="shared" si="491"/>
        <v/>
      </c>
      <c r="AZ3471" s="284" t="str">
        <f t="shared" si="492"/>
        <v/>
      </c>
    </row>
    <row r="3472" spans="1:52" ht="18" customHeight="1">
      <c r="A3472" s="281">
        <v>1729932</v>
      </c>
      <c r="B3472" s="281" t="s">
        <v>1802</v>
      </c>
      <c r="C3472" s="281" t="s">
        <v>10113</v>
      </c>
      <c r="D3472" s="281" t="s">
        <v>1804</v>
      </c>
      <c r="E3472" s="281" t="s">
        <v>1849</v>
      </c>
      <c r="F3472" s="281">
        <v>1</v>
      </c>
      <c r="G3472" s="281" t="s">
        <v>259</v>
      </c>
      <c r="H3472" s="303">
        <v>38604</v>
      </c>
      <c r="I3472" s="281">
        <v>24</v>
      </c>
      <c r="J3472" s="281" t="s">
        <v>260</v>
      </c>
      <c r="K3472" s="281">
        <v>278</v>
      </c>
      <c r="L3472" s="281" t="s">
        <v>445</v>
      </c>
      <c r="M3472" s="281">
        <v>5118</v>
      </c>
      <c r="N3472" s="281" t="s">
        <v>9103</v>
      </c>
      <c r="O3472" s="281">
        <v>2</v>
      </c>
      <c r="P3472" s="281" t="s">
        <v>303</v>
      </c>
      <c r="W3472" s="281">
        <v>-20</v>
      </c>
      <c r="X3472" s="281" t="s">
        <v>1574</v>
      </c>
      <c r="AA3472" s="281">
        <v>-10</v>
      </c>
      <c r="AB3472" s="281" t="s">
        <v>1574</v>
      </c>
      <c r="AE3472" s="281" t="s">
        <v>9104</v>
      </c>
      <c r="AF3472" s="281" t="s">
        <v>266</v>
      </c>
      <c r="AG3472" s="281" t="s">
        <v>9105</v>
      </c>
      <c r="AI3472" s="281" t="s">
        <v>9106</v>
      </c>
      <c r="AJ3472" s="281" t="s">
        <v>11656</v>
      </c>
      <c r="AN3472" s="303">
        <v>44347</v>
      </c>
      <c r="AP3472" s="284">
        <f t="shared" si="493"/>
        <v>3465</v>
      </c>
      <c r="AQ3472" s="284" t="str">
        <f t="shared" si="494"/>
        <v>名取大佑1</v>
      </c>
      <c r="AR3472" s="284" t="str">
        <f t="shared" si="495"/>
        <v>なとりだいすけ1</v>
      </c>
      <c r="AS3472" s="284">
        <f t="shared" si="496"/>
        <v>1729932</v>
      </c>
      <c r="AT3472" s="284" t="str">
        <f t="shared" si="489"/>
        <v>名取大佑</v>
      </c>
      <c r="AU3472" s="284">
        <f>IF(AT3472="","",COUNTIF(AT$8:AT3472,AT3472))</f>
        <v>1</v>
      </c>
      <c r="AV3472" s="284" t="str">
        <f t="shared" si="490"/>
        <v>なとりだいすけ</v>
      </c>
      <c r="AW3472" s="284">
        <f>IF(AV3472="","",COUNTIF(AV$8:AV3472,AV3472))</f>
        <v>1</v>
      </c>
      <c r="AX3472" s="284" t="str">
        <f t="shared" si="488"/>
        <v/>
      </c>
      <c r="AY3472" s="284" t="str">
        <f t="shared" si="491"/>
        <v/>
      </c>
      <c r="AZ3472" s="284" t="str">
        <f t="shared" si="492"/>
        <v/>
      </c>
    </row>
    <row r="3473" spans="1:52" ht="18" customHeight="1">
      <c r="A3473" s="281">
        <v>1745855</v>
      </c>
      <c r="B3473" s="281" t="s">
        <v>5781</v>
      </c>
      <c r="C3473" s="281" t="s">
        <v>10114</v>
      </c>
      <c r="D3473" s="281" t="s">
        <v>5783</v>
      </c>
      <c r="E3473" s="281" t="s">
        <v>5231</v>
      </c>
      <c r="F3473" s="281">
        <v>1</v>
      </c>
      <c r="G3473" s="281" t="s">
        <v>259</v>
      </c>
      <c r="H3473" s="303">
        <v>38608</v>
      </c>
      <c r="I3473" s="281">
        <v>24</v>
      </c>
      <c r="J3473" s="281" t="s">
        <v>260</v>
      </c>
      <c r="K3473" s="281">
        <v>273</v>
      </c>
      <c r="L3473" s="281" t="s">
        <v>784</v>
      </c>
      <c r="M3473" s="281">
        <v>5117</v>
      </c>
      <c r="N3473" s="281" t="s">
        <v>6926</v>
      </c>
      <c r="O3473" s="281">
        <v>2</v>
      </c>
      <c r="P3473" s="281" t="s">
        <v>303</v>
      </c>
      <c r="Q3473" s="281">
        <v>0</v>
      </c>
      <c r="S3473" s="281">
        <v>0</v>
      </c>
      <c r="W3473" s="281">
        <v>-20</v>
      </c>
      <c r="X3473" s="281" t="s">
        <v>1574</v>
      </c>
      <c r="AA3473" s="281">
        <v>-10</v>
      </c>
      <c r="AB3473" s="281" t="s">
        <v>1574</v>
      </c>
      <c r="AE3473" s="281" t="s">
        <v>1728</v>
      </c>
      <c r="AF3473" s="281" t="s">
        <v>266</v>
      </c>
      <c r="AG3473" s="281" t="s">
        <v>6927</v>
      </c>
      <c r="AI3473" s="281" t="s">
        <v>6928</v>
      </c>
      <c r="AJ3473" s="281" t="s">
        <v>11585</v>
      </c>
      <c r="AN3473" s="303">
        <v>44430</v>
      </c>
      <c r="AP3473" s="284">
        <f t="shared" si="493"/>
        <v>3466</v>
      </c>
      <c r="AQ3473" s="284" t="str">
        <f t="shared" si="494"/>
        <v>和田朋来1</v>
      </c>
      <c r="AR3473" s="284" t="str">
        <f t="shared" si="495"/>
        <v>わだともき2</v>
      </c>
      <c r="AS3473" s="284">
        <f t="shared" si="496"/>
        <v>1745855</v>
      </c>
      <c r="AT3473" s="284" t="str">
        <f t="shared" si="489"/>
        <v>和田朋来</v>
      </c>
      <c r="AU3473" s="284">
        <f>IF(AT3473="","",COUNTIF(AT$8:AT3473,AT3473))</f>
        <v>1</v>
      </c>
      <c r="AV3473" s="284" t="str">
        <f t="shared" si="490"/>
        <v>わだともき</v>
      </c>
      <c r="AW3473" s="284">
        <f>IF(AV3473="","",COUNTIF(AV$8:AV3473,AV3473))</f>
        <v>2</v>
      </c>
      <c r="AX3473" s="284" t="str">
        <f t="shared" si="488"/>
        <v/>
      </c>
      <c r="AY3473" s="284" t="str">
        <f t="shared" si="491"/>
        <v/>
      </c>
      <c r="AZ3473" s="284" t="str">
        <f t="shared" si="492"/>
        <v/>
      </c>
    </row>
    <row r="3474" spans="1:52" ht="18" customHeight="1">
      <c r="A3474" s="281">
        <v>1736709</v>
      </c>
      <c r="B3474" s="281" t="s">
        <v>2935</v>
      </c>
      <c r="C3474" s="281" t="s">
        <v>10115</v>
      </c>
      <c r="D3474" s="281" t="s">
        <v>2937</v>
      </c>
      <c r="E3474" s="281" t="s">
        <v>10116</v>
      </c>
      <c r="F3474" s="281">
        <v>1</v>
      </c>
      <c r="G3474" s="281" t="s">
        <v>259</v>
      </c>
      <c r="H3474" s="303">
        <v>38611</v>
      </c>
      <c r="I3474" s="281">
        <v>24</v>
      </c>
      <c r="J3474" s="281" t="s">
        <v>260</v>
      </c>
      <c r="K3474" s="281">
        <v>279</v>
      </c>
      <c r="L3474" s="281" t="s">
        <v>308</v>
      </c>
      <c r="M3474" s="281">
        <v>2108</v>
      </c>
      <c r="N3474" s="281" t="s">
        <v>6858</v>
      </c>
      <c r="O3474" s="281">
        <v>2</v>
      </c>
      <c r="P3474" s="281" t="s">
        <v>303</v>
      </c>
      <c r="W3474" s="281">
        <v>-20</v>
      </c>
      <c r="X3474" s="281" t="s">
        <v>1574</v>
      </c>
      <c r="AA3474" s="281">
        <v>-10</v>
      </c>
      <c r="AB3474" s="281" t="s">
        <v>1574</v>
      </c>
      <c r="AN3474" s="303">
        <v>44361</v>
      </c>
      <c r="AP3474" s="284">
        <f t="shared" si="493"/>
        <v>3467</v>
      </c>
      <c r="AQ3474" s="284" t="str">
        <f t="shared" si="494"/>
        <v>飯塚正帆1</v>
      </c>
      <c r="AR3474" s="284" t="str">
        <f t="shared" si="495"/>
        <v>いいづかせいほ1</v>
      </c>
      <c r="AS3474" s="284">
        <f t="shared" si="496"/>
        <v>1736709</v>
      </c>
      <c r="AT3474" s="284" t="str">
        <f t="shared" si="489"/>
        <v>飯塚正帆</v>
      </c>
      <c r="AU3474" s="284">
        <f>IF(AT3474="","",COUNTIF(AT$8:AT3474,AT3474))</f>
        <v>1</v>
      </c>
      <c r="AV3474" s="284" t="str">
        <f t="shared" si="490"/>
        <v>いいづかせいほ</v>
      </c>
      <c r="AW3474" s="284">
        <f>IF(AV3474="","",COUNTIF(AV$8:AV3474,AV3474))</f>
        <v>1</v>
      </c>
      <c r="AX3474" s="284" t="str">
        <f t="shared" si="488"/>
        <v/>
      </c>
      <c r="AY3474" s="284" t="str">
        <f t="shared" si="491"/>
        <v/>
      </c>
      <c r="AZ3474" s="284" t="str">
        <f t="shared" si="492"/>
        <v/>
      </c>
    </row>
    <row r="3475" spans="1:52" ht="18" customHeight="1">
      <c r="A3475" s="281">
        <v>1731498</v>
      </c>
      <c r="B3475" s="281" t="s">
        <v>10117</v>
      </c>
      <c r="C3475" s="281" t="s">
        <v>10118</v>
      </c>
      <c r="D3475" s="281" t="s">
        <v>10119</v>
      </c>
      <c r="E3475" s="281" t="s">
        <v>5132</v>
      </c>
      <c r="F3475" s="281">
        <v>1</v>
      </c>
      <c r="G3475" s="281" t="s">
        <v>259</v>
      </c>
      <c r="H3475" s="303">
        <v>38615</v>
      </c>
      <c r="I3475" s="281">
        <v>24</v>
      </c>
      <c r="J3475" s="281" t="s">
        <v>260</v>
      </c>
      <c r="K3475" s="281">
        <v>275</v>
      </c>
      <c r="L3475" s="281" t="s">
        <v>273</v>
      </c>
      <c r="M3475" s="281">
        <v>2077</v>
      </c>
      <c r="N3475" s="281" t="s">
        <v>7476</v>
      </c>
      <c r="O3475" s="281">
        <v>2</v>
      </c>
      <c r="P3475" s="281" t="s">
        <v>303</v>
      </c>
      <c r="Q3475" s="281">
        <v>0</v>
      </c>
      <c r="S3475" s="281">
        <v>0</v>
      </c>
      <c r="W3475" s="281">
        <v>-20</v>
      </c>
      <c r="X3475" s="281" t="s">
        <v>1574</v>
      </c>
      <c r="AA3475" s="281">
        <v>-10</v>
      </c>
      <c r="AB3475" s="281" t="s">
        <v>1574</v>
      </c>
      <c r="AE3475" s="281" t="s">
        <v>10120</v>
      </c>
      <c r="AF3475" s="281" t="s">
        <v>266</v>
      </c>
      <c r="AG3475" s="281" t="s">
        <v>10121</v>
      </c>
      <c r="AI3475" s="281" t="s">
        <v>7479</v>
      </c>
      <c r="AJ3475" s="281" t="s">
        <v>11613</v>
      </c>
      <c r="AN3475" s="303">
        <v>44351</v>
      </c>
      <c r="AP3475" s="284">
        <f t="shared" si="493"/>
        <v>3468</v>
      </c>
      <c r="AQ3475" s="284" t="str">
        <f t="shared" si="494"/>
        <v>松並浬功1</v>
      </c>
      <c r="AR3475" s="284" t="str">
        <f t="shared" si="495"/>
        <v>まつなみりく1</v>
      </c>
      <c r="AS3475" s="284">
        <f t="shared" si="496"/>
        <v>1731498</v>
      </c>
      <c r="AT3475" s="284" t="str">
        <f t="shared" si="489"/>
        <v>松並浬功</v>
      </c>
      <c r="AU3475" s="284">
        <f>IF(AT3475="","",COUNTIF(AT$8:AT3475,AT3475))</f>
        <v>1</v>
      </c>
      <c r="AV3475" s="284" t="str">
        <f t="shared" si="490"/>
        <v>まつなみりく</v>
      </c>
      <c r="AW3475" s="284">
        <f>IF(AV3475="","",COUNTIF(AV$8:AV3475,AV3475))</f>
        <v>1</v>
      </c>
      <c r="AX3475" s="284" t="str">
        <f t="shared" si="488"/>
        <v/>
      </c>
      <c r="AY3475" s="284" t="str">
        <f t="shared" si="491"/>
        <v/>
      </c>
      <c r="AZ3475" s="284" t="str">
        <f t="shared" si="492"/>
        <v/>
      </c>
    </row>
    <row r="3476" spans="1:52" ht="18" customHeight="1">
      <c r="A3476" s="281">
        <v>1729962</v>
      </c>
      <c r="B3476" s="281" t="s">
        <v>2457</v>
      </c>
      <c r="C3476" s="281" t="s">
        <v>6500</v>
      </c>
      <c r="D3476" s="281" t="s">
        <v>2459</v>
      </c>
      <c r="E3476" s="281" t="s">
        <v>6370</v>
      </c>
      <c r="F3476" s="281">
        <v>2</v>
      </c>
      <c r="G3476" s="281" t="s">
        <v>282</v>
      </c>
      <c r="H3476" s="303">
        <v>38617</v>
      </c>
      <c r="I3476" s="281">
        <v>24</v>
      </c>
      <c r="J3476" s="281" t="s">
        <v>260</v>
      </c>
      <c r="K3476" s="281">
        <v>278</v>
      </c>
      <c r="L3476" s="281" t="s">
        <v>445</v>
      </c>
      <c r="M3476" s="281">
        <v>2097</v>
      </c>
      <c r="N3476" s="281" t="s">
        <v>8166</v>
      </c>
      <c r="O3476" s="281">
        <v>2</v>
      </c>
      <c r="P3476" s="281" t="s">
        <v>303</v>
      </c>
      <c r="Q3476" s="281">
        <v>0</v>
      </c>
      <c r="S3476" s="281">
        <v>0</v>
      </c>
      <c r="W3476" s="281">
        <v>-20</v>
      </c>
      <c r="X3476" s="281" t="s">
        <v>1574</v>
      </c>
      <c r="AA3476" s="281">
        <v>-10</v>
      </c>
      <c r="AB3476" s="281" t="s">
        <v>1574</v>
      </c>
      <c r="AE3476" s="281" t="s">
        <v>5278</v>
      </c>
      <c r="AF3476" s="281" t="s">
        <v>266</v>
      </c>
      <c r="AG3476" s="281" t="s">
        <v>8167</v>
      </c>
      <c r="AH3476" s="281" t="s">
        <v>8168</v>
      </c>
      <c r="AI3476" s="281" t="s">
        <v>8169</v>
      </c>
      <c r="AJ3476" s="281" t="s">
        <v>11638</v>
      </c>
      <c r="AN3476" s="303">
        <v>44347</v>
      </c>
      <c r="AP3476" s="284">
        <f t="shared" si="493"/>
        <v>3469</v>
      </c>
      <c r="AQ3476" s="284" t="str">
        <f t="shared" si="494"/>
        <v>小島舞1</v>
      </c>
      <c r="AR3476" s="284" t="str">
        <f t="shared" si="495"/>
        <v>こじままい1</v>
      </c>
      <c r="AS3476" s="284">
        <f t="shared" si="496"/>
        <v>1729962</v>
      </c>
      <c r="AT3476" s="284" t="str">
        <f t="shared" si="489"/>
        <v>小島舞</v>
      </c>
      <c r="AU3476" s="284">
        <f>IF(AT3476="","",COUNTIF(AT$8:AT3476,AT3476))</f>
        <v>1</v>
      </c>
      <c r="AV3476" s="284" t="str">
        <f t="shared" si="490"/>
        <v>こじままい</v>
      </c>
      <c r="AW3476" s="284">
        <f>IF(AV3476="","",COUNTIF(AV$8:AV3476,AV3476))</f>
        <v>1</v>
      </c>
      <c r="AX3476" s="284" t="str">
        <f t="shared" si="488"/>
        <v/>
      </c>
      <c r="AY3476" s="284" t="str">
        <f t="shared" si="491"/>
        <v/>
      </c>
      <c r="AZ3476" s="284" t="str">
        <f t="shared" si="492"/>
        <v/>
      </c>
    </row>
    <row r="3477" spans="1:52" ht="18" customHeight="1">
      <c r="A3477" s="281">
        <v>1731567</v>
      </c>
      <c r="B3477" s="281" t="s">
        <v>5806</v>
      </c>
      <c r="C3477" s="281" t="s">
        <v>10122</v>
      </c>
      <c r="D3477" s="281" t="s">
        <v>637</v>
      </c>
      <c r="E3477" s="281" t="s">
        <v>3011</v>
      </c>
      <c r="F3477" s="281">
        <v>2</v>
      </c>
      <c r="G3477" s="281" t="s">
        <v>282</v>
      </c>
      <c r="H3477" s="303">
        <v>38622</v>
      </c>
      <c r="I3477" s="281">
        <v>24</v>
      </c>
      <c r="J3477" s="281" t="s">
        <v>260</v>
      </c>
      <c r="K3477" s="281">
        <v>274</v>
      </c>
      <c r="L3477" s="281" t="s">
        <v>317</v>
      </c>
      <c r="M3477" s="281">
        <v>2072</v>
      </c>
      <c r="N3477" s="281" t="s">
        <v>5563</v>
      </c>
      <c r="O3477" s="281">
        <v>2</v>
      </c>
      <c r="P3477" s="281" t="s">
        <v>303</v>
      </c>
      <c r="W3477" s="281">
        <v>-20</v>
      </c>
      <c r="X3477" s="281" t="s">
        <v>1574</v>
      </c>
      <c r="AA3477" s="281">
        <v>-10</v>
      </c>
      <c r="AB3477" s="281" t="s">
        <v>1574</v>
      </c>
      <c r="AE3477" s="281" t="s">
        <v>1086</v>
      </c>
      <c r="AF3477" s="281" t="s">
        <v>266</v>
      </c>
      <c r="AG3477" s="281" t="s">
        <v>7353</v>
      </c>
      <c r="AI3477" s="281" t="s">
        <v>7354</v>
      </c>
      <c r="AJ3477" s="281" t="s">
        <v>11606</v>
      </c>
      <c r="AN3477" s="303">
        <v>44351</v>
      </c>
      <c r="AP3477" s="284">
        <f t="shared" si="493"/>
        <v>3470</v>
      </c>
      <c r="AQ3477" s="284" t="str">
        <f t="shared" si="494"/>
        <v>平沢千亜希1</v>
      </c>
      <c r="AR3477" s="284" t="str">
        <f t="shared" si="495"/>
        <v>ひらさわちあき1</v>
      </c>
      <c r="AS3477" s="284">
        <f t="shared" si="496"/>
        <v>1731567</v>
      </c>
      <c r="AT3477" s="284" t="str">
        <f t="shared" si="489"/>
        <v>平沢千亜希</v>
      </c>
      <c r="AU3477" s="284">
        <f>IF(AT3477="","",COUNTIF(AT$8:AT3477,AT3477))</f>
        <v>1</v>
      </c>
      <c r="AV3477" s="284" t="str">
        <f t="shared" si="490"/>
        <v>ひらさわちあき</v>
      </c>
      <c r="AW3477" s="284">
        <f>IF(AV3477="","",COUNTIF(AV$8:AV3477,AV3477))</f>
        <v>1</v>
      </c>
      <c r="AX3477" s="284" t="str">
        <f t="shared" si="488"/>
        <v/>
      </c>
      <c r="AY3477" s="284" t="str">
        <f t="shared" si="491"/>
        <v/>
      </c>
      <c r="AZ3477" s="284" t="str">
        <f t="shared" si="492"/>
        <v/>
      </c>
    </row>
    <row r="3478" spans="1:52" ht="18" customHeight="1">
      <c r="A3478" s="281">
        <v>1728358</v>
      </c>
      <c r="B3478" s="281" t="s">
        <v>10123</v>
      </c>
      <c r="C3478" s="281" t="s">
        <v>10124</v>
      </c>
      <c r="D3478" s="281" t="s">
        <v>10125</v>
      </c>
      <c r="E3478" s="281" t="s">
        <v>3655</v>
      </c>
      <c r="F3478" s="281">
        <v>1</v>
      </c>
      <c r="G3478" s="281" t="s">
        <v>259</v>
      </c>
      <c r="H3478" s="303">
        <v>38628</v>
      </c>
      <c r="I3478" s="281">
        <v>24</v>
      </c>
      <c r="J3478" s="281" t="s">
        <v>260</v>
      </c>
      <c r="K3478" s="281">
        <v>280</v>
      </c>
      <c r="L3478" s="281" t="s">
        <v>334</v>
      </c>
      <c r="M3478" s="281">
        <v>5006</v>
      </c>
      <c r="N3478" s="281" t="s">
        <v>5808</v>
      </c>
      <c r="O3478" s="281">
        <v>2</v>
      </c>
      <c r="P3478" s="281" t="s">
        <v>303</v>
      </c>
      <c r="W3478" s="281">
        <v>-20</v>
      </c>
      <c r="X3478" s="281" t="s">
        <v>1574</v>
      </c>
      <c r="AA3478" s="281">
        <v>-10</v>
      </c>
      <c r="AB3478" s="281" t="s">
        <v>1574</v>
      </c>
      <c r="AE3478" s="281" t="s">
        <v>1142</v>
      </c>
      <c r="AF3478" s="281" t="s">
        <v>266</v>
      </c>
      <c r="AG3478" s="281" t="s">
        <v>5809</v>
      </c>
      <c r="AI3478" s="281" t="s">
        <v>5810</v>
      </c>
      <c r="AJ3478" s="281" t="s">
        <v>11502</v>
      </c>
      <c r="AN3478" s="303">
        <v>44342</v>
      </c>
      <c r="AP3478" s="284">
        <f t="shared" si="493"/>
        <v>3471</v>
      </c>
      <c r="AQ3478" s="284" t="str">
        <f t="shared" si="494"/>
        <v>肥後蒼汰1</v>
      </c>
      <c r="AR3478" s="284" t="str">
        <f t="shared" si="495"/>
        <v>ひごそうた1</v>
      </c>
      <c r="AS3478" s="284">
        <f t="shared" si="496"/>
        <v>1728358</v>
      </c>
      <c r="AT3478" s="284" t="str">
        <f t="shared" si="489"/>
        <v>肥後蒼汰</v>
      </c>
      <c r="AU3478" s="284">
        <f>IF(AT3478="","",COUNTIF(AT$8:AT3478,AT3478))</f>
        <v>1</v>
      </c>
      <c r="AV3478" s="284" t="str">
        <f t="shared" si="490"/>
        <v>ひごそうた</v>
      </c>
      <c r="AW3478" s="284">
        <f>IF(AV3478="","",COUNTIF(AV$8:AV3478,AV3478))</f>
        <v>1</v>
      </c>
      <c r="AX3478" s="284" t="str">
        <f t="shared" si="488"/>
        <v/>
      </c>
      <c r="AY3478" s="284" t="str">
        <f t="shared" si="491"/>
        <v/>
      </c>
      <c r="AZ3478" s="284" t="str">
        <f t="shared" si="492"/>
        <v/>
      </c>
    </row>
    <row r="3479" spans="1:52" ht="18" customHeight="1">
      <c r="A3479" s="281">
        <v>1728360</v>
      </c>
      <c r="B3479" s="281" t="s">
        <v>519</v>
      </c>
      <c r="C3479" s="281" t="s">
        <v>10126</v>
      </c>
      <c r="D3479" s="281" t="s">
        <v>521</v>
      </c>
      <c r="E3479" s="281" t="s">
        <v>3582</v>
      </c>
      <c r="F3479" s="281">
        <v>1</v>
      </c>
      <c r="G3479" s="281" t="s">
        <v>259</v>
      </c>
      <c r="H3479" s="303">
        <v>38629</v>
      </c>
      <c r="I3479" s="281">
        <v>24</v>
      </c>
      <c r="J3479" s="281" t="s">
        <v>260</v>
      </c>
      <c r="K3479" s="281">
        <v>280</v>
      </c>
      <c r="L3479" s="281" t="s">
        <v>334</v>
      </c>
      <c r="M3479" s="281">
        <v>5006</v>
      </c>
      <c r="N3479" s="281" t="s">
        <v>5808</v>
      </c>
      <c r="O3479" s="281">
        <v>2</v>
      </c>
      <c r="P3479" s="281" t="s">
        <v>303</v>
      </c>
      <c r="W3479" s="281">
        <v>-20</v>
      </c>
      <c r="X3479" s="281" t="s">
        <v>1574</v>
      </c>
      <c r="AA3479" s="281">
        <v>-10</v>
      </c>
      <c r="AB3479" s="281" t="s">
        <v>1574</v>
      </c>
      <c r="AE3479" s="281" t="s">
        <v>1142</v>
      </c>
      <c r="AF3479" s="281" t="s">
        <v>266</v>
      </c>
      <c r="AG3479" s="281" t="s">
        <v>5809</v>
      </c>
      <c r="AI3479" s="281" t="s">
        <v>5810</v>
      </c>
      <c r="AJ3479" s="281" t="s">
        <v>11502</v>
      </c>
      <c r="AN3479" s="303">
        <v>44342</v>
      </c>
      <c r="AP3479" s="284">
        <f t="shared" si="493"/>
        <v>3472</v>
      </c>
      <c r="AQ3479" s="284" t="str">
        <f t="shared" si="494"/>
        <v>宮下遼佳1</v>
      </c>
      <c r="AR3479" s="284" t="str">
        <f t="shared" si="495"/>
        <v>みやしたはるか1</v>
      </c>
      <c r="AS3479" s="284">
        <f t="shared" si="496"/>
        <v>1728360</v>
      </c>
      <c r="AT3479" s="284" t="str">
        <f t="shared" si="489"/>
        <v>宮下遼佳</v>
      </c>
      <c r="AU3479" s="284">
        <f>IF(AT3479="","",COUNTIF(AT$8:AT3479,AT3479))</f>
        <v>1</v>
      </c>
      <c r="AV3479" s="284" t="str">
        <f t="shared" si="490"/>
        <v>みやしたはるか</v>
      </c>
      <c r="AW3479" s="284">
        <f>IF(AV3479="","",COUNTIF(AV$8:AV3479,AV3479))</f>
        <v>1</v>
      </c>
      <c r="AX3479" s="284" t="str">
        <f t="shared" si="488"/>
        <v/>
      </c>
      <c r="AY3479" s="284" t="str">
        <f t="shared" si="491"/>
        <v/>
      </c>
      <c r="AZ3479" s="284" t="str">
        <f t="shared" si="492"/>
        <v/>
      </c>
    </row>
    <row r="3480" spans="1:52" ht="18" customHeight="1">
      <c r="A3480" s="281">
        <v>1731526</v>
      </c>
      <c r="B3480" s="281" t="s">
        <v>5571</v>
      </c>
      <c r="C3480" s="281" t="s">
        <v>8322</v>
      </c>
      <c r="D3480" s="281" t="s">
        <v>997</v>
      </c>
      <c r="E3480" s="281" t="s">
        <v>624</v>
      </c>
      <c r="F3480" s="281">
        <v>1</v>
      </c>
      <c r="G3480" s="281" t="s">
        <v>259</v>
      </c>
      <c r="H3480" s="303">
        <v>38630</v>
      </c>
      <c r="I3480" s="281">
        <v>24</v>
      </c>
      <c r="J3480" s="281" t="s">
        <v>260</v>
      </c>
      <c r="K3480" s="281">
        <v>273</v>
      </c>
      <c r="L3480" s="281" t="s">
        <v>784</v>
      </c>
      <c r="M3480" s="281">
        <v>5117</v>
      </c>
      <c r="N3480" s="281" t="s">
        <v>6926</v>
      </c>
      <c r="O3480" s="281">
        <v>2</v>
      </c>
      <c r="P3480" s="281" t="s">
        <v>303</v>
      </c>
      <c r="W3480" s="281">
        <v>-20</v>
      </c>
      <c r="X3480" s="281" t="s">
        <v>1574</v>
      </c>
      <c r="AA3480" s="281">
        <v>-10</v>
      </c>
      <c r="AB3480" s="281" t="s">
        <v>1574</v>
      </c>
      <c r="AE3480" s="281" t="s">
        <v>1728</v>
      </c>
      <c r="AF3480" s="281" t="s">
        <v>266</v>
      </c>
      <c r="AG3480" s="281" t="s">
        <v>6927</v>
      </c>
      <c r="AI3480" s="281" t="s">
        <v>6928</v>
      </c>
      <c r="AJ3480" s="281" t="s">
        <v>11585</v>
      </c>
      <c r="AN3480" s="303">
        <v>44351</v>
      </c>
      <c r="AP3480" s="284">
        <f t="shared" si="493"/>
        <v>3473</v>
      </c>
      <c r="AQ3480" s="284" t="str">
        <f t="shared" si="494"/>
        <v>新井真矢1</v>
      </c>
      <c r="AR3480" s="284" t="str">
        <f t="shared" si="495"/>
        <v>あらいしんや1</v>
      </c>
      <c r="AS3480" s="284">
        <f t="shared" si="496"/>
        <v>1731526</v>
      </c>
      <c r="AT3480" s="284" t="str">
        <f t="shared" si="489"/>
        <v>新井真矢</v>
      </c>
      <c r="AU3480" s="284">
        <f>IF(AT3480="","",COUNTIF(AT$8:AT3480,AT3480))</f>
        <v>1</v>
      </c>
      <c r="AV3480" s="284" t="str">
        <f t="shared" si="490"/>
        <v>あらいしんや</v>
      </c>
      <c r="AW3480" s="284">
        <f>IF(AV3480="","",COUNTIF(AV$8:AV3480,AV3480))</f>
        <v>1</v>
      </c>
      <c r="AX3480" s="284" t="str">
        <f t="shared" si="488"/>
        <v/>
      </c>
      <c r="AY3480" s="284" t="str">
        <f t="shared" si="491"/>
        <v/>
      </c>
      <c r="AZ3480" s="284" t="str">
        <f t="shared" si="492"/>
        <v/>
      </c>
    </row>
    <row r="3481" spans="1:52" ht="18" customHeight="1">
      <c r="A3481" s="281">
        <v>1736707</v>
      </c>
      <c r="B3481" s="281" t="s">
        <v>10127</v>
      </c>
      <c r="C3481" s="281" t="s">
        <v>10128</v>
      </c>
      <c r="D3481" s="281" t="s">
        <v>10129</v>
      </c>
      <c r="E3481" s="281" t="s">
        <v>8335</v>
      </c>
      <c r="F3481" s="281">
        <v>1</v>
      </c>
      <c r="G3481" s="281" t="s">
        <v>259</v>
      </c>
      <c r="H3481" s="303">
        <v>38630</v>
      </c>
      <c r="I3481" s="281">
        <v>24</v>
      </c>
      <c r="J3481" s="281" t="s">
        <v>260</v>
      </c>
      <c r="K3481" s="281">
        <v>279</v>
      </c>
      <c r="L3481" s="281" t="s">
        <v>308</v>
      </c>
      <c r="M3481" s="281">
        <v>2108</v>
      </c>
      <c r="N3481" s="281" t="s">
        <v>6858</v>
      </c>
      <c r="O3481" s="281">
        <v>2</v>
      </c>
      <c r="P3481" s="281" t="s">
        <v>303</v>
      </c>
      <c r="W3481" s="281">
        <v>-20</v>
      </c>
      <c r="X3481" s="281" t="s">
        <v>1574</v>
      </c>
      <c r="AA3481" s="281">
        <v>-10</v>
      </c>
      <c r="AB3481" s="281" t="s">
        <v>1574</v>
      </c>
      <c r="AN3481" s="303">
        <v>44361</v>
      </c>
      <c r="AP3481" s="284">
        <f t="shared" si="493"/>
        <v>3474</v>
      </c>
      <c r="AQ3481" s="284" t="str">
        <f t="shared" si="494"/>
        <v>駒井創1</v>
      </c>
      <c r="AR3481" s="284" t="str">
        <f t="shared" si="495"/>
        <v>こまいはじめ1</v>
      </c>
      <c r="AS3481" s="284">
        <f t="shared" si="496"/>
        <v>1736707</v>
      </c>
      <c r="AT3481" s="284" t="str">
        <f t="shared" si="489"/>
        <v>駒井創</v>
      </c>
      <c r="AU3481" s="284">
        <f>IF(AT3481="","",COUNTIF(AT$8:AT3481,AT3481))</f>
        <v>1</v>
      </c>
      <c r="AV3481" s="284" t="str">
        <f t="shared" si="490"/>
        <v>こまいはじめ</v>
      </c>
      <c r="AW3481" s="284">
        <f>IF(AV3481="","",COUNTIF(AV$8:AV3481,AV3481))</f>
        <v>1</v>
      </c>
      <c r="AX3481" s="284" t="str">
        <f t="shared" si="488"/>
        <v/>
      </c>
      <c r="AY3481" s="284" t="str">
        <f t="shared" si="491"/>
        <v/>
      </c>
      <c r="AZ3481" s="284" t="str">
        <f t="shared" si="492"/>
        <v/>
      </c>
    </row>
    <row r="3482" spans="1:52" ht="18" customHeight="1">
      <c r="A3482" s="281">
        <v>1736714</v>
      </c>
      <c r="B3482" s="281" t="s">
        <v>2132</v>
      </c>
      <c r="C3482" s="281" t="s">
        <v>10130</v>
      </c>
      <c r="D3482" s="281" t="s">
        <v>2134</v>
      </c>
      <c r="E3482" s="281" t="s">
        <v>10131</v>
      </c>
      <c r="F3482" s="281">
        <v>2</v>
      </c>
      <c r="G3482" s="281" t="s">
        <v>282</v>
      </c>
      <c r="H3482" s="303">
        <v>38630</v>
      </c>
      <c r="I3482" s="281">
        <v>24</v>
      </c>
      <c r="J3482" s="281" t="s">
        <v>260</v>
      </c>
      <c r="K3482" s="281">
        <v>279</v>
      </c>
      <c r="L3482" s="281" t="s">
        <v>308</v>
      </c>
      <c r="M3482" s="281">
        <v>2108</v>
      </c>
      <c r="N3482" s="281" t="s">
        <v>6858</v>
      </c>
      <c r="O3482" s="281">
        <v>2</v>
      </c>
      <c r="P3482" s="281" t="s">
        <v>303</v>
      </c>
      <c r="W3482" s="281">
        <v>-20</v>
      </c>
      <c r="X3482" s="281" t="s">
        <v>1574</v>
      </c>
      <c r="AA3482" s="281">
        <v>-10</v>
      </c>
      <c r="AB3482" s="281" t="s">
        <v>1574</v>
      </c>
      <c r="AN3482" s="303">
        <v>44361</v>
      </c>
      <c r="AP3482" s="284">
        <f t="shared" si="493"/>
        <v>3475</v>
      </c>
      <c r="AQ3482" s="284" t="str">
        <f t="shared" si="494"/>
        <v>藤森心彩1</v>
      </c>
      <c r="AR3482" s="284" t="str">
        <f t="shared" si="495"/>
        <v>ふじもりみあ1</v>
      </c>
      <c r="AS3482" s="284">
        <f t="shared" si="496"/>
        <v>1736714</v>
      </c>
      <c r="AT3482" s="284" t="str">
        <f t="shared" si="489"/>
        <v>藤森心彩</v>
      </c>
      <c r="AU3482" s="284">
        <f>IF(AT3482="","",COUNTIF(AT$8:AT3482,AT3482))</f>
        <v>1</v>
      </c>
      <c r="AV3482" s="284" t="str">
        <f t="shared" si="490"/>
        <v>ふじもりみあ</v>
      </c>
      <c r="AW3482" s="284">
        <f>IF(AV3482="","",COUNTIF(AV$8:AV3482,AV3482))</f>
        <v>1</v>
      </c>
      <c r="AX3482" s="284" t="str">
        <f t="shared" si="488"/>
        <v/>
      </c>
      <c r="AY3482" s="284" t="str">
        <f t="shared" si="491"/>
        <v/>
      </c>
      <c r="AZ3482" s="284" t="str">
        <f t="shared" si="492"/>
        <v/>
      </c>
    </row>
    <row r="3483" spans="1:52" ht="18" customHeight="1">
      <c r="A3483" s="281">
        <v>1731591</v>
      </c>
      <c r="B3483" s="281" t="s">
        <v>10132</v>
      </c>
      <c r="C3483" s="281" t="s">
        <v>10133</v>
      </c>
      <c r="D3483" s="281" t="s">
        <v>10134</v>
      </c>
      <c r="E3483" s="281" t="s">
        <v>5197</v>
      </c>
      <c r="F3483" s="281">
        <v>2</v>
      </c>
      <c r="G3483" s="281" t="s">
        <v>282</v>
      </c>
      <c r="H3483" s="303">
        <v>38631</v>
      </c>
      <c r="I3483" s="281">
        <v>24</v>
      </c>
      <c r="J3483" s="281" t="s">
        <v>260</v>
      </c>
      <c r="K3483" s="281">
        <v>276</v>
      </c>
      <c r="L3483" s="281" t="s">
        <v>742</v>
      </c>
      <c r="M3483" s="281">
        <v>4572</v>
      </c>
      <c r="N3483" s="281" t="s">
        <v>5917</v>
      </c>
      <c r="O3483" s="281">
        <v>2</v>
      </c>
      <c r="P3483" s="281" t="s">
        <v>303</v>
      </c>
      <c r="W3483" s="281">
        <v>-20</v>
      </c>
      <c r="X3483" s="281" t="s">
        <v>1574</v>
      </c>
      <c r="AA3483" s="281">
        <v>-10</v>
      </c>
      <c r="AB3483" s="281" t="s">
        <v>1574</v>
      </c>
      <c r="AE3483" s="281" t="s">
        <v>2880</v>
      </c>
      <c r="AF3483" s="281" t="s">
        <v>266</v>
      </c>
      <c r="AG3483" s="281" t="s">
        <v>5918</v>
      </c>
      <c r="AI3483" s="281" t="s">
        <v>5919</v>
      </c>
      <c r="AN3483" s="303">
        <v>44351</v>
      </c>
      <c r="AP3483" s="284">
        <f t="shared" si="493"/>
        <v>3476</v>
      </c>
      <c r="AQ3483" s="284" t="str">
        <f t="shared" si="494"/>
        <v>安西亜耶香1</v>
      </c>
      <c r="AR3483" s="284" t="str">
        <f t="shared" si="495"/>
        <v>あんざいあやか1</v>
      </c>
      <c r="AS3483" s="284">
        <f t="shared" si="496"/>
        <v>1731591</v>
      </c>
      <c r="AT3483" s="284" t="str">
        <f t="shared" si="489"/>
        <v>安西亜耶香</v>
      </c>
      <c r="AU3483" s="284">
        <f>IF(AT3483="","",COUNTIF(AT$8:AT3483,AT3483))</f>
        <v>1</v>
      </c>
      <c r="AV3483" s="284" t="str">
        <f t="shared" si="490"/>
        <v>あんざいあやか</v>
      </c>
      <c r="AW3483" s="284">
        <f>IF(AV3483="","",COUNTIF(AV$8:AV3483,AV3483))</f>
        <v>1</v>
      </c>
      <c r="AX3483" s="284" t="str">
        <f t="shared" si="488"/>
        <v/>
      </c>
      <c r="AY3483" s="284" t="str">
        <f t="shared" si="491"/>
        <v/>
      </c>
      <c r="AZ3483" s="284" t="str">
        <f t="shared" si="492"/>
        <v/>
      </c>
    </row>
    <row r="3484" spans="1:52" ht="18" customHeight="1">
      <c r="A3484" s="281">
        <v>1729981</v>
      </c>
      <c r="B3484" s="281" t="s">
        <v>374</v>
      </c>
      <c r="C3484" s="281" t="s">
        <v>10135</v>
      </c>
      <c r="D3484" s="281" t="s">
        <v>376</v>
      </c>
      <c r="E3484" s="281" t="s">
        <v>6254</v>
      </c>
      <c r="F3484" s="281">
        <v>2</v>
      </c>
      <c r="G3484" s="281" t="s">
        <v>282</v>
      </c>
      <c r="H3484" s="303">
        <v>38632</v>
      </c>
      <c r="I3484" s="281">
        <v>24</v>
      </c>
      <c r="J3484" s="281" t="s">
        <v>260</v>
      </c>
      <c r="K3484" s="281">
        <v>278</v>
      </c>
      <c r="L3484" s="281" t="s">
        <v>445</v>
      </c>
      <c r="M3484" s="281">
        <v>2094</v>
      </c>
      <c r="N3484" s="281" t="s">
        <v>5649</v>
      </c>
      <c r="O3484" s="281">
        <v>2</v>
      </c>
      <c r="P3484" s="281" t="s">
        <v>303</v>
      </c>
      <c r="W3484" s="281">
        <v>-20</v>
      </c>
      <c r="X3484" s="281" t="s">
        <v>1574</v>
      </c>
      <c r="AA3484" s="281">
        <v>-10</v>
      </c>
      <c r="AB3484" s="281" t="s">
        <v>1574</v>
      </c>
      <c r="AE3484" s="281" t="s">
        <v>5650</v>
      </c>
      <c r="AF3484" s="281" t="s">
        <v>266</v>
      </c>
      <c r="AG3484" s="281" t="s">
        <v>5651</v>
      </c>
      <c r="AI3484" s="281" t="s">
        <v>5652</v>
      </c>
      <c r="AJ3484" s="281" t="s">
        <v>11490</v>
      </c>
      <c r="AN3484" s="303">
        <v>44347</v>
      </c>
      <c r="AP3484" s="284">
        <f t="shared" si="493"/>
        <v>3477</v>
      </c>
      <c r="AQ3484" s="284" t="str">
        <f t="shared" si="494"/>
        <v>清水優良1</v>
      </c>
      <c r="AR3484" s="284" t="str">
        <f t="shared" si="495"/>
        <v>しみずゆら1</v>
      </c>
      <c r="AS3484" s="284">
        <f t="shared" si="496"/>
        <v>1729981</v>
      </c>
      <c r="AT3484" s="284" t="str">
        <f t="shared" si="489"/>
        <v>清水優良</v>
      </c>
      <c r="AU3484" s="284">
        <f>IF(AT3484="","",COUNTIF(AT$8:AT3484,AT3484))</f>
        <v>1</v>
      </c>
      <c r="AV3484" s="284" t="str">
        <f t="shared" si="490"/>
        <v>しみずゆら</v>
      </c>
      <c r="AW3484" s="284">
        <f>IF(AV3484="","",COUNTIF(AV$8:AV3484,AV3484))</f>
        <v>1</v>
      </c>
      <c r="AX3484" s="284" t="str">
        <f t="shared" si="488"/>
        <v/>
      </c>
      <c r="AY3484" s="284" t="str">
        <f t="shared" si="491"/>
        <v/>
      </c>
      <c r="AZ3484" s="284" t="str">
        <f t="shared" si="492"/>
        <v/>
      </c>
    </row>
    <row r="3485" spans="1:52" ht="18" customHeight="1">
      <c r="A3485" s="281">
        <v>1764755</v>
      </c>
      <c r="B3485" s="281" t="s">
        <v>5979</v>
      </c>
      <c r="C3485" s="281" t="s">
        <v>10136</v>
      </c>
      <c r="D3485" s="281" t="s">
        <v>5981</v>
      </c>
      <c r="E3485" s="281" t="s">
        <v>7746</v>
      </c>
      <c r="F3485" s="281">
        <v>1</v>
      </c>
      <c r="G3485" s="281" t="s">
        <v>259</v>
      </c>
      <c r="H3485" s="303">
        <v>38632</v>
      </c>
      <c r="I3485" s="281">
        <v>24</v>
      </c>
      <c r="J3485" s="281" t="s">
        <v>260</v>
      </c>
      <c r="K3485" s="281">
        <v>278</v>
      </c>
      <c r="L3485" s="281" t="s">
        <v>445</v>
      </c>
      <c r="M3485" s="281">
        <v>5118</v>
      </c>
      <c r="N3485" s="281" t="s">
        <v>9103</v>
      </c>
      <c r="O3485" s="281">
        <v>2</v>
      </c>
      <c r="P3485" s="281" t="s">
        <v>303</v>
      </c>
      <c r="W3485" s="281">
        <v>-20</v>
      </c>
      <c r="X3485" s="281" t="s">
        <v>1574</v>
      </c>
      <c r="AA3485" s="281">
        <v>-10</v>
      </c>
      <c r="AB3485" s="281" t="s">
        <v>1574</v>
      </c>
      <c r="AE3485" s="281" t="s">
        <v>9104</v>
      </c>
      <c r="AF3485" s="281" t="s">
        <v>266</v>
      </c>
      <c r="AG3485" s="281" t="s">
        <v>9105</v>
      </c>
      <c r="AI3485" s="281" t="s">
        <v>9106</v>
      </c>
      <c r="AJ3485" s="281" t="s">
        <v>11656</v>
      </c>
      <c r="AN3485" s="303">
        <v>44719</v>
      </c>
      <c r="AP3485" s="284">
        <f t="shared" si="493"/>
        <v>3478</v>
      </c>
      <c r="AQ3485" s="284" t="str">
        <f t="shared" si="494"/>
        <v>百瀬空哉1</v>
      </c>
      <c r="AR3485" s="284" t="str">
        <f t="shared" si="495"/>
        <v>ももせくうや1</v>
      </c>
      <c r="AS3485" s="284">
        <f t="shared" si="496"/>
        <v>1764755</v>
      </c>
      <c r="AT3485" s="284" t="str">
        <f t="shared" si="489"/>
        <v>百瀬空哉</v>
      </c>
      <c r="AU3485" s="284">
        <f>IF(AT3485="","",COUNTIF(AT$8:AT3485,AT3485))</f>
        <v>1</v>
      </c>
      <c r="AV3485" s="284" t="str">
        <f t="shared" si="490"/>
        <v>ももせくうや</v>
      </c>
      <c r="AW3485" s="284">
        <f>IF(AV3485="","",COUNTIF(AV$8:AV3485,AV3485))</f>
        <v>1</v>
      </c>
      <c r="AX3485" s="284" t="str">
        <f t="shared" si="488"/>
        <v/>
      </c>
      <c r="AY3485" s="284" t="str">
        <f t="shared" si="491"/>
        <v/>
      </c>
      <c r="AZ3485" s="284" t="str">
        <f t="shared" si="492"/>
        <v/>
      </c>
    </row>
    <row r="3486" spans="1:52" ht="18" customHeight="1">
      <c r="A3486" s="281">
        <v>1728344</v>
      </c>
      <c r="B3486" s="281" t="s">
        <v>10137</v>
      </c>
      <c r="C3486" s="281" t="s">
        <v>6686</v>
      </c>
      <c r="D3486" s="281" t="s">
        <v>6856</v>
      </c>
      <c r="E3486" s="281" t="s">
        <v>5449</v>
      </c>
      <c r="F3486" s="281">
        <v>1</v>
      </c>
      <c r="G3486" s="281" t="s">
        <v>259</v>
      </c>
      <c r="H3486" s="303">
        <v>38636</v>
      </c>
      <c r="I3486" s="281">
        <v>24</v>
      </c>
      <c r="J3486" s="281" t="s">
        <v>260</v>
      </c>
      <c r="K3486" s="281">
        <v>280</v>
      </c>
      <c r="L3486" s="281" t="s">
        <v>334</v>
      </c>
      <c r="M3486" s="281">
        <v>2118</v>
      </c>
      <c r="N3486" s="281" t="s">
        <v>9870</v>
      </c>
      <c r="O3486" s="281">
        <v>2</v>
      </c>
      <c r="P3486" s="281" t="s">
        <v>303</v>
      </c>
      <c r="Q3486" s="281">
        <v>0</v>
      </c>
      <c r="S3486" s="281">
        <v>0</v>
      </c>
      <c r="W3486" s="281">
        <v>-20</v>
      </c>
      <c r="X3486" s="281" t="s">
        <v>1574</v>
      </c>
      <c r="AA3486" s="281">
        <v>-10</v>
      </c>
      <c r="AB3486" s="281" t="s">
        <v>1574</v>
      </c>
      <c r="AE3486" s="281" t="s">
        <v>2665</v>
      </c>
      <c r="AF3486" s="281" t="s">
        <v>266</v>
      </c>
      <c r="AG3486" s="281" t="s">
        <v>9871</v>
      </c>
      <c r="AI3486" s="281" t="s">
        <v>9872</v>
      </c>
      <c r="AJ3486" s="281" t="s">
        <v>11688</v>
      </c>
      <c r="AN3486" s="303">
        <v>44342</v>
      </c>
      <c r="AP3486" s="284">
        <f t="shared" si="493"/>
        <v>3479</v>
      </c>
      <c r="AQ3486" s="284" t="str">
        <f t="shared" si="494"/>
        <v>牧嶋亮太1</v>
      </c>
      <c r="AR3486" s="284" t="str">
        <f t="shared" si="495"/>
        <v>まきしまりょうた1</v>
      </c>
      <c r="AS3486" s="284">
        <f t="shared" si="496"/>
        <v>1728344</v>
      </c>
      <c r="AT3486" s="284" t="str">
        <f t="shared" si="489"/>
        <v>牧嶋亮太</v>
      </c>
      <c r="AU3486" s="284">
        <f>IF(AT3486="","",COUNTIF(AT$8:AT3486,AT3486))</f>
        <v>1</v>
      </c>
      <c r="AV3486" s="284" t="str">
        <f t="shared" si="490"/>
        <v>まきしまりょうた</v>
      </c>
      <c r="AW3486" s="284">
        <f>IF(AV3486="","",COUNTIF(AV$8:AV3486,AV3486))</f>
        <v>1</v>
      </c>
      <c r="AX3486" s="284" t="str">
        <f t="shared" si="488"/>
        <v/>
      </c>
      <c r="AY3486" s="284" t="str">
        <f t="shared" si="491"/>
        <v/>
      </c>
      <c r="AZ3486" s="284" t="str">
        <f t="shared" si="492"/>
        <v/>
      </c>
    </row>
    <row r="3487" spans="1:52" ht="18" customHeight="1">
      <c r="A3487" s="281">
        <v>1728717</v>
      </c>
      <c r="B3487" s="281" t="s">
        <v>570</v>
      </c>
      <c r="C3487" s="281" t="s">
        <v>3731</v>
      </c>
      <c r="D3487" s="281" t="s">
        <v>572</v>
      </c>
      <c r="E3487" s="281" t="s">
        <v>3731</v>
      </c>
      <c r="F3487" s="281">
        <v>2</v>
      </c>
      <c r="G3487" s="281" t="s">
        <v>282</v>
      </c>
      <c r="H3487" s="303">
        <v>38641</v>
      </c>
      <c r="I3487" s="281">
        <v>24</v>
      </c>
      <c r="J3487" s="281" t="s">
        <v>260</v>
      </c>
      <c r="K3487" s="281">
        <v>269</v>
      </c>
      <c r="L3487" s="281" t="s">
        <v>378</v>
      </c>
      <c r="M3487" s="281">
        <v>2047</v>
      </c>
      <c r="N3487" s="281" t="s">
        <v>6029</v>
      </c>
      <c r="O3487" s="281">
        <v>2</v>
      </c>
      <c r="P3487" s="281" t="s">
        <v>303</v>
      </c>
      <c r="W3487" s="281">
        <v>-20</v>
      </c>
      <c r="X3487" s="281" t="s">
        <v>1574</v>
      </c>
      <c r="AA3487" s="281">
        <v>-10</v>
      </c>
      <c r="AB3487" s="281" t="s">
        <v>1574</v>
      </c>
      <c r="AE3487" s="281" t="s">
        <v>6030</v>
      </c>
      <c r="AF3487" s="281" t="s">
        <v>266</v>
      </c>
      <c r="AG3487" s="281" t="s">
        <v>6031</v>
      </c>
      <c r="AI3487" s="281" t="s">
        <v>6032</v>
      </c>
      <c r="AJ3487" s="281" t="s">
        <v>11521</v>
      </c>
      <c r="AN3487" s="303">
        <v>44343</v>
      </c>
      <c r="AP3487" s="284">
        <f t="shared" si="493"/>
        <v>3480</v>
      </c>
      <c r="AQ3487" s="284" t="str">
        <f t="shared" si="494"/>
        <v>土屋ちひろ1</v>
      </c>
      <c r="AR3487" s="284" t="str">
        <f t="shared" si="495"/>
        <v>つちやちひろ1</v>
      </c>
      <c r="AS3487" s="284">
        <f t="shared" si="496"/>
        <v>1728717</v>
      </c>
      <c r="AT3487" s="284" t="str">
        <f t="shared" si="489"/>
        <v>土屋ちひろ</v>
      </c>
      <c r="AU3487" s="284">
        <f>IF(AT3487="","",COUNTIF(AT$8:AT3487,AT3487))</f>
        <v>1</v>
      </c>
      <c r="AV3487" s="284" t="str">
        <f t="shared" si="490"/>
        <v>つちやちひろ</v>
      </c>
      <c r="AW3487" s="284">
        <f>IF(AV3487="","",COUNTIF(AV$8:AV3487,AV3487))</f>
        <v>1</v>
      </c>
      <c r="AX3487" s="284" t="str">
        <f t="shared" si="488"/>
        <v/>
      </c>
      <c r="AY3487" s="284" t="str">
        <f t="shared" si="491"/>
        <v/>
      </c>
      <c r="AZ3487" s="284" t="str">
        <f t="shared" si="492"/>
        <v/>
      </c>
    </row>
    <row r="3488" spans="1:52" ht="18" customHeight="1">
      <c r="A3488" s="281">
        <v>1728215</v>
      </c>
      <c r="B3488" s="281" t="s">
        <v>10138</v>
      </c>
      <c r="C3488" s="281" t="s">
        <v>10139</v>
      </c>
      <c r="D3488" s="281" t="s">
        <v>10140</v>
      </c>
      <c r="E3488" s="281" t="s">
        <v>10141</v>
      </c>
      <c r="F3488" s="281">
        <v>1</v>
      </c>
      <c r="G3488" s="281" t="s">
        <v>259</v>
      </c>
      <c r="H3488" s="303">
        <v>38642</v>
      </c>
      <c r="I3488" s="281">
        <v>24</v>
      </c>
      <c r="J3488" s="281" t="s">
        <v>260</v>
      </c>
      <c r="K3488" s="281">
        <v>271</v>
      </c>
      <c r="L3488" s="281" t="s">
        <v>413</v>
      </c>
      <c r="M3488" s="281">
        <v>5083</v>
      </c>
      <c r="N3488" s="281" t="s">
        <v>7882</v>
      </c>
      <c r="O3488" s="281">
        <v>2</v>
      </c>
      <c r="P3488" s="281" t="s">
        <v>303</v>
      </c>
      <c r="Q3488" s="281">
        <v>0</v>
      </c>
      <c r="S3488" s="281">
        <v>0</v>
      </c>
      <c r="W3488" s="281">
        <v>-20</v>
      </c>
      <c r="X3488" s="281" t="s">
        <v>1574</v>
      </c>
      <c r="AA3488" s="281">
        <v>-10</v>
      </c>
      <c r="AB3488" s="281" t="s">
        <v>1574</v>
      </c>
      <c r="AE3488" s="281" t="s">
        <v>1017</v>
      </c>
      <c r="AF3488" s="281" t="s">
        <v>266</v>
      </c>
      <c r="AG3488" s="281" t="s">
        <v>7883</v>
      </c>
      <c r="AI3488" s="281" t="s">
        <v>7884</v>
      </c>
      <c r="AJ3488" s="281" t="s">
        <v>11625</v>
      </c>
      <c r="AN3488" s="303">
        <v>44342</v>
      </c>
      <c r="AP3488" s="284">
        <f t="shared" si="493"/>
        <v>3481</v>
      </c>
      <c r="AQ3488" s="284" t="str">
        <f t="shared" si="494"/>
        <v>内堀公仁1</v>
      </c>
      <c r="AR3488" s="284" t="str">
        <f t="shared" si="495"/>
        <v>うちぼりきみひと1</v>
      </c>
      <c r="AS3488" s="284">
        <f t="shared" si="496"/>
        <v>1728215</v>
      </c>
      <c r="AT3488" s="284" t="str">
        <f t="shared" si="489"/>
        <v>内堀公仁</v>
      </c>
      <c r="AU3488" s="284">
        <f>IF(AT3488="","",COUNTIF(AT$8:AT3488,AT3488))</f>
        <v>1</v>
      </c>
      <c r="AV3488" s="284" t="str">
        <f t="shared" si="490"/>
        <v>うちぼりきみひと</v>
      </c>
      <c r="AW3488" s="284">
        <f>IF(AV3488="","",COUNTIF(AV$8:AV3488,AV3488))</f>
        <v>1</v>
      </c>
      <c r="AX3488" s="284" t="str">
        <f t="shared" si="488"/>
        <v/>
      </c>
      <c r="AY3488" s="284" t="str">
        <f t="shared" si="491"/>
        <v/>
      </c>
      <c r="AZ3488" s="284" t="str">
        <f t="shared" si="492"/>
        <v/>
      </c>
    </row>
    <row r="3489" spans="1:52" ht="18" customHeight="1">
      <c r="A3489" s="281">
        <v>1736757</v>
      </c>
      <c r="B3489" s="281" t="s">
        <v>4381</v>
      </c>
      <c r="C3489" s="281" t="s">
        <v>6600</v>
      </c>
      <c r="D3489" s="281" t="s">
        <v>4383</v>
      </c>
      <c r="E3489" s="281" t="s">
        <v>6602</v>
      </c>
      <c r="F3489" s="281">
        <v>1</v>
      </c>
      <c r="G3489" s="281" t="s">
        <v>259</v>
      </c>
      <c r="H3489" s="303">
        <v>38643</v>
      </c>
      <c r="I3489" s="281">
        <v>24</v>
      </c>
      <c r="J3489" s="281" t="s">
        <v>260</v>
      </c>
      <c r="K3489" s="281">
        <v>279</v>
      </c>
      <c r="L3489" s="281" t="s">
        <v>308</v>
      </c>
      <c r="M3489" s="281">
        <v>2102</v>
      </c>
      <c r="N3489" s="281" t="s">
        <v>7405</v>
      </c>
      <c r="O3489" s="281">
        <v>2</v>
      </c>
      <c r="P3489" s="281" t="s">
        <v>303</v>
      </c>
      <c r="W3489" s="281">
        <v>-20</v>
      </c>
      <c r="X3489" s="281" t="s">
        <v>1574</v>
      </c>
      <c r="AA3489" s="281">
        <v>-10</v>
      </c>
      <c r="AB3489" s="281" t="s">
        <v>1574</v>
      </c>
      <c r="AE3489" s="281" t="s">
        <v>1012</v>
      </c>
      <c r="AF3489" s="281" t="s">
        <v>266</v>
      </c>
      <c r="AG3489" s="281" t="s">
        <v>7406</v>
      </c>
      <c r="AH3489" s="281" t="s">
        <v>7407</v>
      </c>
      <c r="AI3489" s="281" t="s">
        <v>7408</v>
      </c>
      <c r="AJ3489" s="281" t="s">
        <v>11611</v>
      </c>
      <c r="AN3489" s="303">
        <v>44361</v>
      </c>
      <c r="AP3489" s="284">
        <f t="shared" si="493"/>
        <v>3482</v>
      </c>
      <c r="AQ3489" s="284" t="str">
        <f t="shared" si="494"/>
        <v>片桐武尊1</v>
      </c>
      <c r="AR3489" s="284" t="str">
        <f t="shared" si="495"/>
        <v>かたぎりほたか1</v>
      </c>
      <c r="AS3489" s="284">
        <f t="shared" si="496"/>
        <v>1736757</v>
      </c>
      <c r="AT3489" s="284" t="str">
        <f t="shared" si="489"/>
        <v>片桐武尊</v>
      </c>
      <c r="AU3489" s="284">
        <f>IF(AT3489="","",COUNTIF(AT$8:AT3489,AT3489))</f>
        <v>1</v>
      </c>
      <c r="AV3489" s="284" t="str">
        <f t="shared" si="490"/>
        <v>かたぎりほたか</v>
      </c>
      <c r="AW3489" s="284">
        <f>IF(AV3489="","",COUNTIF(AV$8:AV3489,AV3489))</f>
        <v>1</v>
      </c>
      <c r="AX3489" s="284" t="str">
        <f t="shared" si="488"/>
        <v/>
      </c>
      <c r="AY3489" s="284" t="str">
        <f t="shared" si="491"/>
        <v/>
      </c>
      <c r="AZ3489" s="284" t="str">
        <f t="shared" si="492"/>
        <v/>
      </c>
    </row>
    <row r="3490" spans="1:52" ht="18" customHeight="1">
      <c r="A3490" s="281">
        <v>1763677</v>
      </c>
      <c r="B3490" s="281" t="s">
        <v>10142</v>
      </c>
      <c r="C3490" s="281" t="s">
        <v>10143</v>
      </c>
      <c r="D3490" s="281" t="s">
        <v>10144</v>
      </c>
      <c r="E3490" s="281" t="s">
        <v>6634</v>
      </c>
      <c r="F3490" s="281">
        <v>1</v>
      </c>
      <c r="G3490" s="281" t="s">
        <v>259</v>
      </c>
      <c r="H3490" s="303">
        <v>38643</v>
      </c>
      <c r="I3490" s="281">
        <v>24</v>
      </c>
      <c r="J3490" s="281" t="s">
        <v>260</v>
      </c>
      <c r="K3490" s="281">
        <v>278</v>
      </c>
      <c r="L3490" s="281" t="s">
        <v>445</v>
      </c>
      <c r="M3490" s="281">
        <v>2098</v>
      </c>
      <c r="N3490" s="281" t="s">
        <v>5705</v>
      </c>
      <c r="O3490" s="281">
        <v>2</v>
      </c>
      <c r="P3490" s="281" t="s">
        <v>303</v>
      </c>
      <c r="W3490" s="281">
        <v>-20</v>
      </c>
      <c r="X3490" s="281" t="s">
        <v>1574</v>
      </c>
      <c r="AA3490" s="281">
        <v>-10</v>
      </c>
      <c r="AB3490" s="281" t="s">
        <v>1574</v>
      </c>
      <c r="AE3490" s="281" t="s">
        <v>5706</v>
      </c>
      <c r="AF3490" s="281" t="s">
        <v>266</v>
      </c>
      <c r="AG3490" s="281" t="s">
        <v>5707</v>
      </c>
      <c r="AI3490" s="281" t="s">
        <v>5708</v>
      </c>
      <c r="AJ3490" s="281" t="s">
        <v>11494</v>
      </c>
      <c r="AN3490" s="303">
        <v>44713</v>
      </c>
      <c r="AP3490" s="284">
        <f t="shared" si="493"/>
        <v>3483</v>
      </c>
      <c r="AQ3490" s="284" t="str">
        <f t="shared" si="494"/>
        <v>鎌滝幸佑1</v>
      </c>
      <c r="AR3490" s="284" t="str">
        <f t="shared" si="495"/>
        <v>かまたきこうすけ1</v>
      </c>
      <c r="AS3490" s="284">
        <f t="shared" si="496"/>
        <v>1763677</v>
      </c>
      <c r="AT3490" s="284" t="str">
        <f t="shared" si="489"/>
        <v>鎌滝幸佑</v>
      </c>
      <c r="AU3490" s="284">
        <f>IF(AT3490="","",COUNTIF(AT$8:AT3490,AT3490))</f>
        <v>1</v>
      </c>
      <c r="AV3490" s="284" t="str">
        <f t="shared" si="490"/>
        <v>かまたきこうすけ</v>
      </c>
      <c r="AW3490" s="284">
        <f>IF(AV3490="","",COUNTIF(AV$8:AV3490,AV3490))</f>
        <v>1</v>
      </c>
      <c r="AX3490" s="284" t="str">
        <f t="shared" si="488"/>
        <v/>
      </c>
      <c r="AY3490" s="284" t="str">
        <f t="shared" si="491"/>
        <v/>
      </c>
      <c r="AZ3490" s="284" t="str">
        <f t="shared" si="492"/>
        <v/>
      </c>
    </row>
    <row r="3491" spans="1:52" ht="18" customHeight="1">
      <c r="A3491" s="281">
        <v>1736706</v>
      </c>
      <c r="B3491" s="281" t="s">
        <v>2444</v>
      </c>
      <c r="C3491" s="281" t="s">
        <v>10145</v>
      </c>
      <c r="D3491" s="281" t="s">
        <v>2446</v>
      </c>
      <c r="E3491" s="281" t="s">
        <v>10146</v>
      </c>
      <c r="F3491" s="281">
        <v>1</v>
      </c>
      <c r="G3491" s="281" t="s">
        <v>259</v>
      </c>
      <c r="H3491" s="303">
        <v>38644</v>
      </c>
      <c r="I3491" s="281">
        <v>24</v>
      </c>
      <c r="J3491" s="281" t="s">
        <v>260</v>
      </c>
      <c r="K3491" s="281">
        <v>279</v>
      </c>
      <c r="L3491" s="281" t="s">
        <v>308</v>
      </c>
      <c r="M3491" s="281">
        <v>2108</v>
      </c>
      <c r="N3491" s="281" t="s">
        <v>6858</v>
      </c>
      <c r="O3491" s="281">
        <v>2</v>
      </c>
      <c r="P3491" s="281" t="s">
        <v>303</v>
      </c>
      <c r="W3491" s="281">
        <v>-20</v>
      </c>
      <c r="X3491" s="281" t="s">
        <v>1574</v>
      </c>
      <c r="AA3491" s="281">
        <v>-10</v>
      </c>
      <c r="AB3491" s="281" t="s">
        <v>1574</v>
      </c>
      <c r="AN3491" s="303">
        <v>44361</v>
      </c>
      <c r="AP3491" s="284">
        <f t="shared" si="493"/>
        <v>3484</v>
      </c>
      <c r="AQ3491" s="284" t="str">
        <f t="shared" si="494"/>
        <v>松村朋之慎1</v>
      </c>
      <c r="AR3491" s="284" t="str">
        <f t="shared" si="495"/>
        <v>まつむらとものしん1</v>
      </c>
      <c r="AS3491" s="284">
        <f t="shared" si="496"/>
        <v>1736706</v>
      </c>
      <c r="AT3491" s="284" t="str">
        <f t="shared" si="489"/>
        <v>松村朋之慎</v>
      </c>
      <c r="AU3491" s="284">
        <f>IF(AT3491="","",COUNTIF(AT$8:AT3491,AT3491))</f>
        <v>1</v>
      </c>
      <c r="AV3491" s="284" t="str">
        <f t="shared" si="490"/>
        <v>まつむらとものしん</v>
      </c>
      <c r="AW3491" s="284">
        <f>IF(AV3491="","",COUNTIF(AV$8:AV3491,AV3491))</f>
        <v>1</v>
      </c>
      <c r="AX3491" s="284" t="str">
        <f t="shared" si="488"/>
        <v/>
      </c>
      <c r="AY3491" s="284" t="str">
        <f t="shared" si="491"/>
        <v/>
      </c>
      <c r="AZ3491" s="284" t="str">
        <f t="shared" si="492"/>
        <v/>
      </c>
    </row>
    <row r="3492" spans="1:52" ht="18" customHeight="1">
      <c r="A3492" s="281">
        <v>1728310</v>
      </c>
      <c r="B3492" s="281" t="s">
        <v>4971</v>
      </c>
      <c r="C3492" s="281" t="s">
        <v>10147</v>
      </c>
      <c r="D3492" s="281" t="s">
        <v>4972</v>
      </c>
      <c r="E3492" s="281" t="s">
        <v>3695</v>
      </c>
      <c r="F3492" s="281">
        <v>1</v>
      </c>
      <c r="G3492" s="281" t="s">
        <v>259</v>
      </c>
      <c r="H3492" s="303">
        <v>38646</v>
      </c>
      <c r="I3492" s="281">
        <v>24</v>
      </c>
      <c r="J3492" s="281" t="s">
        <v>260</v>
      </c>
      <c r="K3492" s="281">
        <v>280</v>
      </c>
      <c r="L3492" s="281" t="s">
        <v>334</v>
      </c>
      <c r="M3492" s="281">
        <v>2112</v>
      </c>
      <c r="N3492" s="281" t="s">
        <v>7692</v>
      </c>
      <c r="O3492" s="281">
        <v>2</v>
      </c>
      <c r="P3492" s="281" t="s">
        <v>303</v>
      </c>
      <c r="W3492" s="281">
        <v>-20</v>
      </c>
      <c r="X3492" s="281" t="s">
        <v>1574</v>
      </c>
      <c r="AA3492" s="281">
        <v>-10</v>
      </c>
      <c r="AB3492" s="281" t="s">
        <v>1574</v>
      </c>
      <c r="AE3492" s="281" t="s">
        <v>7693</v>
      </c>
      <c r="AF3492" s="281" t="s">
        <v>266</v>
      </c>
      <c r="AG3492" s="281" t="s">
        <v>7694</v>
      </c>
      <c r="AI3492" s="281" t="s">
        <v>7695</v>
      </c>
      <c r="AJ3492" s="281" t="s">
        <v>11618</v>
      </c>
      <c r="AN3492" s="303">
        <v>44342</v>
      </c>
      <c r="AP3492" s="284">
        <f t="shared" si="493"/>
        <v>3485</v>
      </c>
      <c r="AQ3492" s="284" t="str">
        <f t="shared" si="494"/>
        <v>関島貴稀1</v>
      </c>
      <c r="AR3492" s="284" t="str">
        <f t="shared" si="495"/>
        <v>せきじまたかき1</v>
      </c>
      <c r="AS3492" s="284">
        <f t="shared" si="496"/>
        <v>1728310</v>
      </c>
      <c r="AT3492" s="284" t="str">
        <f t="shared" si="489"/>
        <v>関島貴稀</v>
      </c>
      <c r="AU3492" s="284">
        <f>IF(AT3492="","",COUNTIF(AT$8:AT3492,AT3492))</f>
        <v>1</v>
      </c>
      <c r="AV3492" s="284" t="str">
        <f t="shared" si="490"/>
        <v>せきじまたかき</v>
      </c>
      <c r="AW3492" s="284">
        <f>IF(AV3492="","",COUNTIF(AV$8:AV3492,AV3492))</f>
        <v>1</v>
      </c>
      <c r="AX3492" s="284" t="str">
        <f t="shared" si="488"/>
        <v/>
      </c>
      <c r="AY3492" s="284" t="str">
        <f t="shared" si="491"/>
        <v/>
      </c>
      <c r="AZ3492" s="284" t="str">
        <f t="shared" si="492"/>
        <v/>
      </c>
    </row>
    <row r="3493" spans="1:52" ht="18" customHeight="1">
      <c r="A3493" s="281">
        <v>1762307</v>
      </c>
      <c r="B3493" s="281" t="s">
        <v>10148</v>
      </c>
      <c r="C3493" s="281" t="s">
        <v>7660</v>
      </c>
      <c r="D3493" s="281" t="s">
        <v>3334</v>
      </c>
      <c r="E3493" s="281" t="s">
        <v>8413</v>
      </c>
      <c r="F3493" s="281">
        <v>2</v>
      </c>
      <c r="G3493" s="281" t="s">
        <v>282</v>
      </c>
      <c r="H3493" s="303">
        <v>38648</v>
      </c>
      <c r="I3493" s="281">
        <v>24</v>
      </c>
      <c r="J3493" s="281" t="s">
        <v>260</v>
      </c>
      <c r="K3493" s="281">
        <v>275</v>
      </c>
      <c r="L3493" s="281" t="s">
        <v>273</v>
      </c>
      <c r="M3493" s="281">
        <v>2079</v>
      </c>
      <c r="N3493" s="281" t="s">
        <v>5907</v>
      </c>
      <c r="O3493" s="281">
        <v>2</v>
      </c>
      <c r="P3493" s="281" t="s">
        <v>303</v>
      </c>
      <c r="Q3493" s="281">
        <v>0</v>
      </c>
      <c r="S3493" s="281">
        <v>0</v>
      </c>
      <c r="W3493" s="281">
        <v>-20</v>
      </c>
      <c r="X3493" s="281" t="s">
        <v>1574</v>
      </c>
      <c r="AA3493" s="281">
        <v>-10</v>
      </c>
      <c r="AB3493" s="281" t="s">
        <v>1574</v>
      </c>
      <c r="AE3493" s="281" t="s">
        <v>5908</v>
      </c>
      <c r="AF3493" s="281" t="s">
        <v>266</v>
      </c>
      <c r="AG3493" s="281" t="s">
        <v>5909</v>
      </c>
      <c r="AI3493" s="281" t="s">
        <v>5910</v>
      </c>
      <c r="AJ3493" s="281" t="s">
        <v>11511</v>
      </c>
      <c r="AN3493" s="303">
        <v>44711</v>
      </c>
      <c r="AP3493" s="284">
        <f t="shared" si="493"/>
        <v>3486</v>
      </c>
      <c r="AQ3493" s="284" t="str">
        <f t="shared" si="494"/>
        <v>宮城楓1</v>
      </c>
      <c r="AR3493" s="284" t="str">
        <f t="shared" si="495"/>
        <v>みやぎふう1</v>
      </c>
      <c r="AS3493" s="284">
        <f t="shared" si="496"/>
        <v>1762307</v>
      </c>
      <c r="AT3493" s="284" t="str">
        <f t="shared" si="489"/>
        <v>宮城楓</v>
      </c>
      <c r="AU3493" s="284">
        <f>IF(AT3493="","",COUNTIF(AT$8:AT3493,AT3493))</f>
        <v>1</v>
      </c>
      <c r="AV3493" s="284" t="str">
        <f t="shared" si="490"/>
        <v>みやぎふう</v>
      </c>
      <c r="AW3493" s="284">
        <f>IF(AV3493="","",COUNTIF(AV$8:AV3493,AV3493))</f>
        <v>1</v>
      </c>
      <c r="AX3493" s="284" t="str">
        <f t="shared" si="488"/>
        <v/>
      </c>
      <c r="AY3493" s="284" t="str">
        <f t="shared" si="491"/>
        <v/>
      </c>
      <c r="AZ3493" s="284" t="str">
        <f t="shared" si="492"/>
        <v/>
      </c>
    </row>
    <row r="3494" spans="1:52" ht="18" customHeight="1">
      <c r="A3494" s="281">
        <v>1730217</v>
      </c>
      <c r="B3494" s="281" t="s">
        <v>2640</v>
      </c>
      <c r="C3494" s="281" t="s">
        <v>10149</v>
      </c>
      <c r="D3494" s="281" t="s">
        <v>2642</v>
      </c>
      <c r="E3494" s="281" t="s">
        <v>10150</v>
      </c>
      <c r="F3494" s="281">
        <v>1</v>
      </c>
      <c r="G3494" s="281" t="s">
        <v>259</v>
      </c>
      <c r="H3494" s="303">
        <v>38652</v>
      </c>
      <c r="I3494" s="281">
        <v>24</v>
      </c>
      <c r="J3494" s="281" t="s">
        <v>260</v>
      </c>
      <c r="K3494" s="281">
        <v>269</v>
      </c>
      <c r="L3494" s="281" t="s">
        <v>378</v>
      </c>
      <c r="M3494" s="281">
        <v>2048</v>
      </c>
      <c r="N3494" s="281" t="s">
        <v>5948</v>
      </c>
      <c r="O3494" s="281">
        <v>2</v>
      </c>
      <c r="P3494" s="281" t="s">
        <v>303</v>
      </c>
      <c r="W3494" s="281">
        <v>-20</v>
      </c>
      <c r="X3494" s="281" t="s">
        <v>1574</v>
      </c>
      <c r="AA3494" s="281">
        <v>-10</v>
      </c>
      <c r="AB3494" s="281" t="s">
        <v>1574</v>
      </c>
      <c r="AF3494" s="281" t="s">
        <v>266</v>
      </c>
      <c r="AG3494" s="281" t="s">
        <v>5950</v>
      </c>
      <c r="AN3494" s="303">
        <v>44348</v>
      </c>
      <c r="AP3494" s="284">
        <f t="shared" si="493"/>
        <v>3487</v>
      </c>
      <c r="AQ3494" s="284" t="str">
        <f t="shared" si="494"/>
        <v>岡田蒼志1</v>
      </c>
      <c r="AR3494" s="284" t="str">
        <f t="shared" si="495"/>
        <v>おかだあおし1</v>
      </c>
      <c r="AS3494" s="284">
        <f t="shared" si="496"/>
        <v>1730217</v>
      </c>
      <c r="AT3494" s="284" t="str">
        <f t="shared" si="489"/>
        <v>岡田蒼志</v>
      </c>
      <c r="AU3494" s="284">
        <f>IF(AT3494="","",COUNTIF(AT$8:AT3494,AT3494))</f>
        <v>1</v>
      </c>
      <c r="AV3494" s="284" t="str">
        <f t="shared" si="490"/>
        <v>おかだあおし</v>
      </c>
      <c r="AW3494" s="284">
        <f>IF(AV3494="","",COUNTIF(AV$8:AV3494,AV3494))</f>
        <v>1</v>
      </c>
      <c r="AX3494" s="284" t="str">
        <f t="shared" si="488"/>
        <v/>
      </c>
      <c r="AY3494" s="284" t="str">
        <f t="shared" si="491"/>
        <v/>
      </c>
      <c r="AZ3494" s="284" t="str">
        <f t="shared" si="492"/>
        <v/>
      </c>
    </row>
    <row r="3495" spans="1:52" ht="18" customHeight="1">
      <c r="A3495" s="281">
        <v>1732368</v>
      </c>
      <c r="B3495" s="281" t="s">
        <v>6873</v>
      </c>
      <c r="C3495" s="281" t="s">
        <v>10151</v>
      </c>
      <c r="D3495" s="281" t="s">
        <v>1719</v>
      </c>
      <c r="E3495" s="281" t="s">
        <v>6634</v>
      </c>
      <c r="F3495" s="281">
        <v>1</v>
      </c>
      <c r="G3495" s="281" t="s">
        <v>259</v>
      </c>
      <c r="H3495" s="303">
        <v>38654</v>
      </c>
      <c r="I3495" s="281">
        <v>24</v>
      </c>
      <c r="J3495" s="281" t="s">
        <v>260</v>
      </c>
      <c r="K3495" s="281">
        <v>267</v>
      </c>
      <c r="L3495" s="281" t="s">
        <v>328</v>
      </c>
      <c r="M3495" s="281">
        <v>4546</v>
      </c>
      <c r="N3495" s="281" t="s">
        <v>6781</v>
      </c>
      <c r="O3495" s="281">
        <v>2</v>
      </c>
      <c r="P3495" s="281" t="s">
        <v>303</v>
      </c>
      <c r="Q3495" s="281">
        <v>0</v>
      </c>
      <c r="S3495" s="281">
        <v>0</v>
      </c>
      <c r="V3495" s="281">
        <v>0</v>
      </c>
      <c r="W3495" s="281">
        <v>-20</v>
      </c>
      <c r="X3495" s="281" t="s">
        <v>1574</v>
      </c>
      <c r="AA3495" s="281">
        <v>-10</v>
      </c>
      <c r="AB3495" s="281" t="s">
        <v>1574</v>
      </c>
      <c r="AE3495" s="281" t="s">
        <v>1890</v>
      </c>
      <c r="AF3495" s="281" t="s">
        <v>266</v>
      </c>
      <c r="AG3495" s="281" t="s">
        <v>6784</v>
      </c>
      <c r="AI3495" s="281" t="s">
        <v>6783</v>
      </c>
      <c r="AJ3495" s="281" t="s">
        <v>11573</v>
      </c>
      <c r="AN3495" s="303">
        <v>44354</v>
      </c>
      <c r="AP3495" s="284">
        <f t="shared" si="493"/>
        <v>3488</v>
      </c>
      <c r="AQ3495" s="284" t="str">
        <f t="shared" si="494"/>
        <v>柄澤光佑1</v>
      </c>
      <c r="AR3495" s="284" t="str">
        <f t="shared" si="495"/>
        <v>からさわこうすけ1</v>
      </c>
      <c r="AS3495" s="284">
        <f t="shared" si="496"/>
        <v>1732368</v>
      </c>
      <c r="AT3495" s="284" t="str">
        <f t="shared" si="489"/>
        <v>柄澤光佑</v>
      </c>
      <c r="AU3495" s="284">
        <f>IF(AT3495="","",COUNTIF(AT$8:AT3495,AT3495))</f>
        <v>1</v>
      </c>
      <c r="AV3495" s="284" t="str">
        <f t="shared" si="490"/>
        <v>からさわこうすけ</v>
      </c>
      <c r="AW3495" s="284">
        <f>IF(AV3495="","",COUNTIF(AV$8:AV3495,AV3495))</f>
        <v>1</v>
      </c>
      <c r="AX3495" s="284" t="str">
        <f t="shared" si="488"/>
        <v/>
      </c>
      <c r="AY3495" s="284" t="str">
        <f t="shared" si="491"/>
        <v/>
      </c>
      <c r="AZ3495" s="284" t="str">
        <f t="shared" si="492"/>
        <v/>
      </c>
    </row>
    <row r="3496" spans="1:52" ht="18" customHeight="1">
      <c r="A3496" s="281">
        <v>1731554</v>
      </c>
      <c r="B3496" s="281" t="s">
        <v>10152</v>
      </c>
      <c r="C3496" s="281" t="s">
        <v>10153</v>
      </c>
      <c r="D3496" s="281" t="s">
        <v>10154</v>
      </c>
      <c r="E3496" s="281" t="s">
        <v>10155</v>
      </c>
      <c r="F3496" s="281">
        <v>2</v>
      </c>
      <c r="G3496" s="281" t="s">
        <v>282</v>
      </c>
      <c r="H3496" s="303">
        <v>38656</v>
      </c>
      <c r="I3496" s="281">
        <v>24</v>
      </c>
      <c r="J3496" s="281" t="s">
        <v>260</v>
      </c>
      <c r="K3496" s="281">
        <v>274</v>
      </c>
      <c r="L3496" s="281" t="s">
        <v>317</v>
      </c>
      <c r="M3496" s="281">
        <v>2073</v>
      </c>
      <c r="N3496" s="281" t="s">
        <v>8115</v>
      </c>
      <c r="O3496" s="281">
        <v>2</v>
      </c>
      <c r="P3496" s="281" t="s">
        <v>303</v>
      </c>
      <c r="W3496" s="281">
        <v>-20</v>
      </c>
      <c r="X3496" s="281" t="s">
        <v>1574</v>
      </c>
      <c r="AA3496" s="281">
        <v>-10</v>
      </c>
      <c r="AB3496" s="281" t="s">
        <v>1574</v>
      </c>
      <c r="AE3496" s="281" t="s">
        <v>1371</v>
      </c>
      <c r="AF3496" s="281" t="s">
        <v>266</v>
      </c>
      <c r="AG3496" s="281" t="s">
        <v>8116</v>
      </c>
      <c r="AI3496" s="281" t="s">
        <v>8117</v>
      </c>
      <c r="AN3496" s="303">
        <v>44351</v>
      </c>
      <c r="AP3496" s="284">
        <f t="shared" si="493"/>
        <v>3489</v>
      </c>
      <c r="AQ3496" s="284" t="str">
        <f t="shared" si="494"/>
        <v>宇留賀梨花1</v>
      </c>
      <c r="AR3496" s="284" t="str">
        <f t="shared" si="495"/>
        <v>うるが　りか1</v>
      </c>
      <c r="AS3496" s="284">
        <f t="shared" si="496"/>
        <v>1731554</v>
      </c>
      <c r="AT3496" s="284" t="str">
        <f t="shared" si="489"/>
        <v>宇留賀梨花</v>
      </c>
      <c r="AU3496" s="284">
        <f>IF(AT3496="","",COUNTIF(AT$8:AT3496,AT3496))</f>
        <v>1</v>
      </c>
      <c r="AV3496" s="284" t="str">
        <f t="shared" si="490"/>
        <v>うるが　りか</v>
      </c>
      <c r="AW3496" s="284">
        <f>IF(AV3496="","",COUNTIF(AV$8:AV3496,AV3496))</f>
        <v>1</v>
      </c>
      <c r="AX3496" s="284" t="str">
        <f t="shared" si="488"/>
        <v/>
      </c>
      <c r="AY3496" s="284" t="str">
        <f t="shared" si="491"/>
        <v/>
      </c>
      <c r="AZ3496" s="284" t="str">
        <f t="shared" si="492"/>
        <v/>
      </c>
    </row>
    <row r="3497" spans="1:52" ht="18" customHeight="1">
      <c r="A3497" s="281">
        <v>1731569</v>
      </c>
      <c r="B3497" s="281" t="s">
        <v>278</v>
      </c>
      <c r="C3497" s="281" t="s">
        <v>10156</v>
      </c>
      <c r="D3497" s="281" t="s">
        <v>280</v>
      </c>
      <c r="E3497" s="281" t="s">
        <v>7268</v>
      </c>
      <c r="F3497" s="281">
        <v>1</v>
      </c>
      <c r="G3497" s="281" t="s">
        <v>259</v>
      </c>
      <c r="H3497" s="303">
        <v>38658</v>
      </c>
      <c r="I3497" s="281">
        <v>24</v>
      </c>
      <c r="J3497" s="281" t="s">
        <v>260</v>
      </c>
      <c r="K3497" s="281">
        <v>274</v>
      </c>
      <c r="L3497" s="281" t="s">
        <v>317</v>
      </c>
      <c r="M3497" s="281">
        <v>2072</v>
      </c>
      <c r="N3497" s="281" t="s">
        <v>5563</v>
      </c>
      <c r="O3497" s="281">
        <v>2</v>
      </c>
      <c r="P3497" s="281" t="s">
        <v>303</v>
      </c>
      <c r="W3497" s="281">
        <v>-20</v>
      </c>
      <c r="X3497" s="281" t="s">
        <v>1574</v>
      </c>
      <c r="AA3497" s="281">
        <v>-10</v>
      </c>
      <c r="AB3497" s="281" t="s">
        <v>1574</v>
      </c>
      <c r="AE3497" s="281" t="s">
        <v>1086</v>
      </c>
      <c r="AF3497" s="281" t="s">
        <v>266</v>
      </c>
      <c r="AG3497" s="281" t="s">
        <v>7353</v>
      </c>
      <c r="AI3497" s="281" t="s">
        <v>7354</v>
      </c>
      <c r="AJ3497" s="281" t="s">
        <v>11606</v>
      </c>
      <c r="AN3497" s="303">
        <v>44351</v>
      </c>
      <c r="AP3497" s="284">
        <f t="shared" si="493"/>
        <v>3490</v>
      </c>
      <c r="AQ3497" s="284" t="str">
        <f t="shared" si="494"/>
        <v>竹内悠惺1</v>
      </c>
      <c r="AR3497" s="284" t="str">
        <f t="shared" si="495"/>
        <v>たけうちゆうせい1</v>
      </c>
      <c r="AS3497" s="284">
        <f t="shared" si="496"/>
        <v>1731569</v>
      </c>
      <c r="AT3497" s="284" t="str">
        <f t="shared" si="489"/>
        <v>竹内悠惺</v>
      </c>
      <c r="AU3497" s="284">
        <f>IF(AT3497="","",COUNTIF(AT$8:AT3497,AT3497))</f>
        <v>1</v>
      </c>
      <c r="AV3497" s="284" t="str">
        <f t="shared" si="490"/>
        <v>たけうちゆうせい</v>
      </c>
      <c r="AW3497" s="284">
        <f>IF(AV3497="","",COUNTIF(AV$8:AV3497,AV3497))</f>
        <v>1</v>
      </c>
      <c r="AX3497" s="284" t="str">
        <f t="shared" si="488"/>
        <v/>
      </c>
      <c r="AY3497" s="284" t="str">
        <f t="shared" si="491"/>
        <v/>
      </c>
      <c r="AZ3497" s="284" t="str">
        <f t="shared" si="492"/>
        <v/>
      </c>
    </row>
    <row r="3498" spans="1:52" ht="18" customHeight="1">
      <c r="A3498" s="281">
        <v>1731574</v>
      </c>
      <c r="B3498" s="281" t="s">
        <v>540</v>
      </c>
      <c r="C3498" s="281" t="s">
        <v>5447</v>
      </c>
      <c r="D3498" s="281" t="s">
        <v>542</v>
      </c>
      <c r="E3498" s="281" t="s">
        <v>5449</v>
      </c>
      <c r="F3498" s="281">
        <v>1</v>
      </c>
      <c r="G3498" s="281" t="s">
        <v>259</v>
      </c>
      <c r="H3498" s="303">
        <v>38658</v>
      </c>
      <c r="I3498" s="281">
        <v>24</v>
      </c>
      <c r="J3498" s="281" t="s">
        <v>260</v>
      </c>
      <c r="K3498" s="281">
        <v>274</v>
      </c>
      <c r="L3498" s="281" t="s">
        <v>317</v>
      </c>
      <c r="M3498" s="281">
        <v>2072</v>
      </c>
      <c r="N3498" s="281" t="s">
        <v>5563</v>
      </c>
      <c r="O3498" s="281">
        <v>2</v>
      </c>
      <c r="P3498" s="281" t="s">
        <v>303</v>
      </c>
      <c r="W3498" s="281">
        <v>-20</v>
      </c>
      <c r="X3498" s="281" t="s">
        <v>1574</v>
      </c>
      <c r="AA3498" s="281">
        <v>-10</v>
      </c>
      <c r="AB3498" s="281" t="s">
        <v>1574</v>
      </c>
      <c r="AE3498" s="281" t="s">
        <v>1086</v>
      </c>
      <c r="AF3498" s="281" t="s">
        <v>266</v>
      </c>
      <c r="AG3498" s="281" t="s">
        <v>7353</v>
      </c>
      <c r="AI3498" s="281" t="s">
        <v>7354</v>
      </c>
      <c r="AJ3498" s="281" t="s">
        <v>11606</v>
      </c>
      <c r="AN3498" s="303">
        <v>44351</v>
      </c>
      <c r="AP3498" s="284">
        <f t="shared" si="493"/>
        <v>3491</v>
      </c>
      <c r="AQ3498" s="284" t="str">
        <f t="shared" si="494"/>
        <v>松澤良太1</v>
      </c>
      <c r="AR3498" s="284" t="str">
        <f t="shared" si="495"/>
        <v>まつざわりょうた1</v>
      </c>
      <c r="AS3498" s="284">
        <f t="shared" si="496"/>
        <v>1731574</v>
      </c>
      <c r="AT3498" s="284" t="str">
        <f t="shared" si="489"/>
        <v>松澤良太</v>
      </c>
      <c r="AU3498" s="284">
        <f>IF(AT3498="","",COUNTIF(AT$8:AT3498,AT3498))</f>
        <v>1</v>
      </c>
      <c r="AV3498" s="284" t="str">
        <f t="shared" si="490"/>
        <v>まつざわりょうた</v>
      </c>
      <c r="AW3498" s="284">
        <f>IF(AV3498="","",COUNTIF(AV$8:AV3498,AV3498))</f>
        <v>1</v>
      </c>
      <c r="AX3498" s="284" t="str">
        <f t="shared" si="488"/>
        <v/>
      </c>
      <c r="AY3498" s="284" t="str">
        <f t="shared" si="491"/>
        <v/>
      </c>
      <c r="AZ3498" s="284" t="str">
        <f t="shared" si="492"/>
        <v/>
      </c>
    </row>
    <row r="3499" spans="1:52" ht="18" customHeight="1">
      <c r="A3499" s="281">
        <v>1732353</v>
      </c>
      <c r="B3499" s="281" t="s">
        <v>421</v>
      </c>
      <c r="C3499" s="281" t="s">
        <v>10157</v>
      </c>
      <c r="D3499" s="281" t="s">
        <v>423</v>
      </c>
      <c r="E3499" s="281" t="s">
        <v>10158</v>
      </c>
      <c r="F3499" s="281">
        <v>1</v>
      </c>
      <c r="G3499" s="281" t="s">
        <v>259</v>
      </c>
      <c r="H3499" s="303">
        <v>38659</v>
      </c>
      <c r="I3499" s="281">
        <v>24</v>
      </c>
      <c r="J3499" s="281" t="s">
        <v>260</v>
      </c>
      <c r="K3499" s="281">
        <v>267</v>
      </c>
      <c r="L3499" s="281" t="s">
        <v>328</v>
      </c>
      <c r="M3499" s="281">
        <v>2040</v>
      </c>
      <c r="N3499" s="281" t="s">
        <v>5290</v>
      </c>
      <c r="O3499" s="281">
        <v>2</v>
      </c>
      <c r="P3499" s="281" t="s">
        <v>303</v>
      </c>
      <c r="W3499" s="281">
        <v>-20</v>
      </c>
      <c r="X3499" s="281" t="s">
        <v>1574</v>
      </c>
      <c r="AA3499" s="281">
        <v>-10</v>
      </c>
      <c r="AB3499" s="281" t="s">
        <v>1574</v>
      </c>
      <c r="AE3499" s="281" t="s">
        <v>5291</v>
      </c>
      <c r="AF3499" s="281" t="s">
        <v>266</v>
      </c>
      <c r="AG3499" s="281" t="s">
        <v>5292</v>
      </c>
      <c r="AH3499" s="281" t="s">
        <v>5290</v>
      </c>
      <c r="AI3499" s="281" t="s">
        <v>5293</v>
      </c>
      <c r="AJ3499" s="281" t="s">
        <v>11456</v>
      </c>
      <c r="AN3499" s="303">
        <v>44354</v>
      </c>
      <c r="AP3499" s="284">
        <f t="shared" si="493"/>
        <v>3492</v>
      </c>
      <c r="AQ3499" s="284" t="str">
        <f t="shared" si="494"/>
        <v>小林聖英1</v>
      </c>
      <c r="AR3499" s="284" t="str">
        <f t="shared" si="495"/>
        <v>こばやししょうえい1</v>
      </c>
      <c r="AS3499" s="284">
        <f t="shared" si="496"/>
        <v>1732353</v>
      </c>
      <c r="AT3499" s="284" t="str">
        <f t="shared" si="489"/>
        <v>小林聖英</v>
      </c>
      <c r="AU3499" s="284">
        <f>IF(AT3499="","",COUNTIF(AT$8:AT3499,AT3499))</f>
        <v>1</v>
      </c>
      <c r="AV3499" s="284" t="str">
        <f t="shared" si="490"/>
        <v>こばやししょうえい</v>
      </c>
      <c r="AW3499" s="284">
        <f>IF(AV3499="","",COUNTIF(AV$8:AV3499,AV3499))</f>
        <v>1</v>
      </c>
      <c r="AX3499" s="284" t="str">
        <f t="shared" si="488"/>
        <v/>
      </c>
      <c r="AY3499" s="284" t="str">
        <f t="shared" si="491"/>
        <v/>
      </c>
      <c r="AZ3499" s="284" t="str">
        <f t="shared" si="492"/>
        <v/>
      </c>
    </row>
    <row r="3500" spans="1:52" ht="18" customHeight="1">
      <c r="A3500" s="281">
        <v>1728404</v>
      </c>
      <c r="B3500" s="281" t="s">
        <v>1339</v>
      </c>
      <c r="C3500" s="281" t="s">
        <v>10159</v>
      </c>
      <c r="D3500" s="281" t="s">
        <v>10160</v>
      </c>
      <c r="E3500" s="281" t="s">
        <v>10161</v>
      </c>
      <c r="F3500" s="281">
        <v>1</v>
      </c>
      <c r="G3500" s="281" t="s">
        <v>259</v>
      </c>
      <c r="H3500" s="303">
        <v>38663</v>
      </c>
      <c r="I3500" s="281">
        <v>24</v>
      </c>
      <c r="J3500" s="281" t="s">
        <v>260</v>
      </c>
      <c r="K3500" s="281">
        <v>280</v>
      </c>
      <c r="L3500" s="281" t="s">
        <v>334</v>
      </c>
      <c r="M3500" s="281">
        <v>2119</v>
      </c>
      <c r="N3500" s="281" t="s">
        <v>6292</v>
      </c>
      <c r="O3500" s="281">
        <v>2</v>
      </c>
      <c r="P3500" s="281" t="s">
        <v>303</v>
      </c>
      <c r="W3500" s="281">
        <v>-20</v>
      </c>
      <c r="X3500" s="281" t="s">
        <v>1574</v>
      </c>
      <c r="AA3500" s="281">
        <v>-10</v>
      </c>
      <c r="AB3500" s="281" t="s">
        <v>1574</v>
      </c>
      <c r="AE3500" s="281" t="s">
        <v>6293</v>
      </c>
      <c r="AF3500" s="281" t="s">
        <v>266</v>
      </c>
      <c r="AG3500" s="281" t="s">
        <v>6294</v>
      </c>
      <c r="AI3500" s="281" t="s">
        <v>6295</v>
      </c>
      <c r="AJ3500" s="281" t="s">
        <v>11544</v>
      </c>
      <c r="AN3500" s="303">
        <v>44342</v>
      </c>
      <c r="AP3500" s="284">
        <f t="shared" si="493"/>
        <v>3493</v>
      </c>
      <c r="AQ3500" s="284" t="str">
        <f t="shared" si="494"/>
        <v>熊谷星河1</v>
      </c>
      <c r="AR3500" s="284" t="str">
        <f t="shared" si="495"/>
        <v>くまがい　せいが1</v>
      </c>
      <c r="AS3500" s="284">
        <f t="shared" si="496"/>
        <v>1728404</v>
      </c>
      <c r="AT3500" s="284" t="str">
        <f t="shared" si="489"/>
        <v>熊谷星河</v>
      </c>
      <c r="AU3500" s="284">
        <f>IF(AT3500="","",COUNTIF(AT$8:AT3500,AT3500))</f>
        <v>1</v>
      </c>
      <c r="AV3500" s="284" t="str">
        <f t="shared" si="490"/>
        <v>くまがい　せいが</v>
      </c>
      <c r="AW3500" s="284">
        <f>IF(AV3500="","",COUNTIF(AV$8:AV3500,AV3500))</f>
        <v>1</v>
      </c>
      <c r="AX3500" s="284" t="str">
        <f t="shared" si="488"/>
        <v/>
      </c>
      <c r="AY3500" s="284" t="str">
        <f t="shared" si="491"/>
        <v/>
      </c>
      <c r="AZ3500" s="284" t="str">
        <f t="shared" si="492"/>
        <v/>
      </c>
    </row>
    <row r="3501" spans="1:52" ht="18" customHeight="1">
      <c r="A3501" s="281">
        <v>1731495</v>
      </c>
      <c r="B3501" s="281" t="s">
        <v>780</v>
      </c>
      <c r="C3501" s="281" t="s">
        <v>10162</v>
      </c>
      <c r="D3501" s="281" t="s">
        <v>782</v>
      </c>
      <c r="E3501" s="281" t="s">
        <v>5455</v>
      </c>
      <c r="F3501" s="281">
        <v>2</v>
      </c>
      <c r="G3501" s="281" t="s">
        <v>282</v>
      </c>
      <c r="H3501" s="303">
        <v>38664</v>
      </c>
      <c r="I3501" s="281">
        <v>24</v>
      </c>
      <c r="J3501" s="281" t="s">
        <v>260</v>
      </c>
      <c r="K3501" s="281">
        <v>275</v>
      </c>
      <c r="L3501" s="281" t="s">
        <v>273</v>
      </c>
      <c r="M3501" s="281">
        <v>2077</v>
      </c>
      <c r="N3501" s="281" t="s">
        <v>7476</v>
      </c>
      <c r="O3501" s="281">
        <v>2</v>
      </c>
      <c r="P3501" s="281" t="s">
        <v>303</v>
      </c>
      <c r="Q3501" s="281">
        <v>0</v>
      </c>
      <c r="S3501" s="281">
        <v>0</v>
      </c>
      <c r="W3501" s="281">
        <v>-20</v>
      </c>
      <c r="X3501" s="281" t="s">
        <v>1574</v>
      </c>
      <c r="AA3501" s="281">
        <v>-10</v>
      </c>
      <c r="AB3501" s="281" t="s">
        <v>1574</v>
      </c>
      <c r="AE3501" s="281" t="s">
        <v>10163</v>
      </c>
      <c r="AF3501" s="281" t="s">
        <v>266</v>
      </c>
      <c r="AG3501" s="281" t="s">
        <v>10164</v>
      </c>
      <c r="AI3501" s="281" t="s">
        <v>7479</v>
      </c>
      <c r="AJ3501" s="281" t="s">
        <v>11613</v>
      </c>
      <c r="AN3501" s="303">
        <v>44351</v>
      </c>
      <c r="AP3501" s="284">
        <f t="shared" si="493"/>
        <v>3494</v>
      </c>
      <c r="AQ3501" s="284" t="str">
        <f t="shared" si="494"/>
        <v>山田優依1</v>
      </c>
      <c r="AR3501" s="284" t="str">
        <f t="shared" si="495"/>
        <v>やまだゆい2</v>
      </c>
      <c r="AS3501" s="284">
        <f t="shared" si="496"/>
        <v>1731495</v>
      </c>
      <c r="AT3501" s="284" t="str">
        <f t="shared" si="489"/>
        <v>山田優依</v>
      </c>
      <c r="AU3501" s="284">
        <f>IF(AT3501="","",COUNTIF(AT$8:AT3501,AT3501))</f>
        <v>1</v>
      </c>
      <c r="AV3501" s="284" t="str">
        <f t="shared" si="490"/>
        <v>やまだゆい</v>
      </c>
      <c r="AW3501" s="284">
        <f>IF(AV3501="","",COUNTIF(AV$8:AV3501,AV3501))</f>
        <v>2</v>
      </c>
      <c r="AX3501" s="284" t="str">
        <f t="shared" si="488"/>
        <v/>
      </c>
      <c r="AY3501" s="284" t="str">
        <f t="shared" si="491"/>
        <v/>
      </c>
      <c r="AZ3501" s="284" t="str">
        <f t="shared" si="492"/>
        <v/>
      </c>
    </row>
    <row r="3502" spans="1:52" ht="18" customHeight="1">
      <c r="A3502" s="281">
        <v>1728362</v>
      </c>
      <c r="B3502" s="281" t="s">
        <v>2113</v>
      </c>
      <c r="C3502" s="281" t="s">
        <v>10165</v>
      </c>
      <c r="D3502" s="281" t="s">
        <v>2115</v>
      </c>
      <c r="E3502" s="281" t="s">
        <v>7670</v>
      </c>
      <c r="F3502" s="281">
        <v>1</v>
      </c>
      <c r="G3502" s="281" t="s">
        <v>259</v>
      </c>
      <c r="H3502" s="303">
        <v>38666</v>
      </c>
      <c r="I3502" s="281">
        <v>24</v>
      </c>
      <c r="J3502" s="281" t="s">
        <v>260</v>
      </c>
      <c r="K3502" s="281">
        <v>280</v>
      </c>
      <c r="L3502" s="281" t="s">
        <v>334</v>
      </c>
      <c r="M3502" s="281">
        <v>5006</v>
      </c>
      <c r="N3502" s="281" t="s">
        <v>5808</v>
      </c>
      <c r="O3502" s="281">
        <v>2</v>
      </c>
      <c r="P3502" s="281" t="s">
        <v>303</v>
      </c>
      <c r="W3502" s="281">
        <v>-20</v>
      </c>
      <c r="X3502" s="281" t="s">
        <v>1574</v>
      </c>
      <c r="AA3502" s="281">
        <v>-10</v>
      </c>
      <c r="AB3502" s="281" t="s">
        <v>1574</v>
      </c>
      <c r="AE3502" s="281" t="s">
        <v>1142</v>
      </c>
      <c r="AF3502" s="281" t="s">
        <v>266</v>
      </c>
      <c r="AG3502" s="281" t="s">
        <v>5809</v>
      </c>
      <c r="AI3502" s="281" t="s">
        <v>5810</v>
      </c>
      <c r="AJ3502" s="281" t="s">
        <v>11502</v>
      </c>
      <c r="AN3502" s="303">
        <v>44342</v>
      </c>
      <c r="AP3502" s="284">
        <f t="shared" si="493"/>
        <v>3495</v>
      </c>
      <c r="AQ3502" s="284" t="str">
        <f t="shared" si="494"/>
        <v>松本晃英1</v>
      </c>
      <c r="AR3502" s="284" t="str">
        <f t="shared" si="495"/>
        <v>まつもとこうえい2</v>
      </c>
      <c r="AS3502" s="284">
        <f t="shared" si="496"/>
        <v>1728362</v>
      </c>
      <c r="AT3502" s="284" t="str">
        <f t="shared" si="489"/>
        <v>松本晃英</v>
      </c>
      <c r="AU3502" s="284">
        <f>IF(AT3502="","",COUNTIF(AT$8:AT3502,AT3502))</f>
        <v>1</v>
      </c>
      <c r="AV3502" s="284" t="str">
        <f t="shared" si="490"/>
        <v>まつもとこうえい</v>
      </c>
      <c r="AW3502" s="284">
        <f>IF(AV3502="","",COUNTIF(AV$8:AV3502,AV3502))</f>
        <v>2</v>
      </c>
      <c r="AX3502" s="284" t="str">
        <f t="shared" si="488"/>
        <v/>
      </c>
      <c r="AY3502" s="284" t="str">
        <f t="shared" si="491"/>
        <v/>
      </c>
      <c r="AZ3502" s="284" t="str">
        <f t="shared" si="492"/>
        <v/>
      </c>
    </row>
    <row r="3503" spans="1:52" ht="18" customHeight="1">
      <c r="A3503" s="281">
        <v>1728407</v>
      </c>
      <c r="B3503" s="281" t="s">
        <v>1770</v>
      </c>
      <c r="C3503" s="281" t="s">
        <v>10166</v>
      </c>
      <c r="D3503" s="281" t="s">
        <v>7412</v>
      </c>
      <c r="E3503" s="281" t="s">
        <v>5043</v>
      </c>
      <c r="F3503" s="281">
        <v>1</v>
      </c>
      <c r="G3503" s="281" t="s">
        <v>259</v>
      </c>
      <c r="H3503" s="303">
        <v>38667</v>
      </c>
      <c r="I3503" s="281">
        <v>24</v>
      </c>
      <c r="J3503" s="281" t="s">
        <v>260</v>
      </c>
      <c r="K3503" s="281">
        <v>280</v>
      </c>
      <c r="L3503" s="281" t="s">
        <v>334</v>
      </c>
      <c r="M3503" s="281">
        <v>2119</v>
      </c>
      <c r="N3503" s="281" t="s">
        <v>6292</v>
      </c>
      <c r="O3503" s="281">
        <v>2</v>
      </c>
      <c r="P3503" s="281" t="s">
        <v>303</v>
      </c>
      <c r="W3503" s="281">
        <v>-20</v>
      </c>
      <c r="X3503" s="281" t="s">
        <v>1574</v>
      </c>
      <c r="AA3503" s="281">
        <v>-10</v>
      </c>
      <c r="AB3503" s="281" t="s">
        <v>1574</v>
      </c>
      <c r="AE3503" s="281" t="s">
        <v>6293</v>
      </c>
      <c r="AF3503" s="281" t="s">
        <v>266</v>
      </c>
      <c r="AG3503" s="281" t="s">
        <v>6294</v>
      </c>
      <c r="AI3503" s="281" t="s">
        <v>6295</v>
      </c>
      <c r="AJ3503" s="281" t="s">
        <v>11544</v>
      </c>
      <c r="AN3503" s="303">
        <v>44342</v>
      </c>
      <c r="AP3503" s="284">
        <f t="shared" si="493"/>
        <v>3496</v>
      </c>
      <c r="AQ3503" s="284" t="str">
        <f t="shared" si="494"/>
        <v>鈴木和眞1</v>
      </c>
      <c r="AR3503" s="284" t="str">
        <f t="shared" si="495"/>
        <v>すずき　かずま1</v>
      </c>
      <c r="AS3503" s="284">
        <f t="shared" si="496"/>
        <v>1728407</v>
      </c>
      <c r="AT3503" s="284" t="str">
        <f t="shared" si="489"/>
        <v>鈴木和眞</v>
      </c>
      <c r="AU3503" s="284">
        <f>IF(AT3503="","",COUNTIF(AT$8:AT3503,AT3503))</f>
        <v>1</v>
      </c>
      <c r="AV3503" s="284" t="str">
        <f t="shared" si="490"/>
        <v>すずき　かずま</v>
      </c>
      <c r="AW3503" s="284">
        <f>IF(AV3503="","",COUNTIF(AV$8:AV3503,AV3503))</f>
        <v>1</v>
      </c>
      <c r="AX3503" s="284" t="str">
        <f t="shared" si="488"/>
        <v/>
      </c>
      <c r="AY3503" s="284" t="str">
        <f t="shared" si="491"/>
        <v/>
      </c>
      <c r="AZ3503" s="284" t="str">
        <f t="shared" si="492"/>
        <v/>
      </c>
    </row>
    <row r="3504" spans="1:52" ht="18" customHeight="1">
      <c r="A3504" s="281">
        <v>1728164</v>
      </c>
      <c r="B3504" s="281" t="s">
        <v>7019</v>
      </c>
      <c r="C3504" s="281" t="s">
        <v>10167</v>
      </c>
      <c r="D3504" s="281" t="s">
        <v>7021</v>
      </c>
      <c r="E3504" s="281" t="s">
        <v>3181</v>
      </c>
      <c r="F3504" s="281">
        <v>1</v>
      </c>
      <c r="G3504" s="281" t="s">
        <v>259</v>
      </c>
      <c r="H3504" s="303">
        <v>38668</v>
      </c>
      <c r="I3504" s="281">
        <v>24</v>
      </c>
      <c r="J3504" s="281" t="s">
        <v>260</v>
      </c>
      <c r="K3504" s="281">
        <v>271</v>
      </c>
      <c r="L3504" s="281" t="s">
        <v>413</v>
      </c>
      <c r="M3504" s="281">
        <v>2060</v>
      </c>
      <c r="N3504" s="281" t="s">
        <v>5369</v>
      </c>
      <c r="O3504" s="281">
        <v>2</v>
      </c>
      <c r="P3504" s="281" t="s">
        <v>303</v>
      </c>
      <c r="W3504" s="281">
        <v>-20</v>
      </c>
      <c r="X3504" s="281" t="s">
        <v>1574</v>
      </c>
      <c r="AA3504" s="281">
        <v>-10</v>
      </c>
      <c r="AB3504" s="281" t="s">
        <v>1574</v>
      </c>
      <c r="AE3504" s="281" t="s">
        <v>6063</v>
      </c>
      <c r="AF3504" s="281" t="s">
        <v>266</v>
      </c>
      <c r="AG3504" s="281" t="s">
        <v>5370</v>
      </c>
      <c r="AI3504" s="281" t="s">
        <v>5371</v>
      </c>
      <c r="AJ3504" s="281" t="s">
        <v>11466</v>
      </c>
      <c r="AN3504" s="303">
        <v>44342</v>
      </c>
      <c r="AP3504" s="284">
        <f t="shared" si="493"/>
        <v>3497</v>
      </c>
      <c r="AQ3504" s="284" t="str">
        <f t="shared" si="494"/>
        <v>木内勇貴1</v>
      </c>
      <c r="AR3504" s="284" t="str">
        <f t="shared" si="495"/>
        <v>きうちゆうき1</v>
      </c>
      <c r="AS3504" s="284">
        <f t="shared" si="496"/>
        <v>1728164</v>
      </c>
      <c r="AT3504" s="284" t="str">
        <f t="shared" si="489"/>
        <v>木内勇貴</v>
      </c>
      <c r="AU3504" s="284">
        <f>IF(AT3504="","",COUNTIF(AT$8:AT3504,AT3504))</f>
        <v>1</v>
      </c>
      <c r="AV3504" s="284" t="str">
        <f t="shared" si="490"/>
        <v>きうちゆうき</v>
      </c>
      <c r="AW3504" s="284">
        <f>IF(AV3504="","",COUNTIF(AV$8:AV3504,AV3504))</f>
        <v>1</v>
      </c>
      <c r="AX3504" s="284" t="str">
        <f t="shared" si="488"/>
        <v/>
      </c>
      <c r="AY3504" s="284" t="str">
        <f t="shared" si="491"/>
        <v/>
      </c>
      <c r="AZ3504" s="284" t="str">
        <f t="shared" si="492"/>
        <v/>
      </c>
    </row>
    <row r="3505" spans="1:52" ht="18" customHeight="1">
      <c r="A3505" s="281">
        <v>1728721</v>
      </c>
      <c r="B3505" s="281" t="s">
        <v>10168</v>
      </c>
      <c r="C3505" s="281" t="s">
        <v>10169</v>
      </c>
      <c r="D3505" s="281" t="s">
        <v>10170</v>
      </c>
      <c r="E3505" s="281" t="s">
        <v>869</v>
      </c>
      <c r="F3505" s="281">
        <v>1</v>
      </c>
      <c r="G3505" s="281" t="s">
        <v>259</v>
      </c>
      <c r="H3505" s="303">
        <v>38668</v>
      </c>
      <c r="I3505" s="281">
        <v>24</v>
      </c>
      <c r="J3505" s="281" t="s">
        <v>260</v>
      </c>
      <c r="K3505" s="281">
        <v>269</v>
      </c>
      <c r="L3505" s="281" t="s">
        <v>378</v>
      </c>
      <c r="M3505" s="281">
        <v>2047</v>
      </c>
      <c r="N3505" s="281" t="s">
        <v>6029</v>
      </c>
      <c r="O3505" s="281">
        <v>2</v>
      </c>
      <c r="P3505" s="281" t="s">
        <v>303</v>
      </c>
      <c r="W3505" s="281">
        <v>-20</v>
      </c>
      <c r="X3505" s="281" t="s">
        <v>1574</v>
      </c>
      <c r="AA3505" s="281">
        <v>-10</v>
      </c>
      <c r="AB3505" s="281" t="s">
        <v>1574</v>
      </c>
      <c r="AE3505" s="281" t="s">
        <v>6030</v>
      </c>
      <c r="AF3505" s="281" t="s">
        <v>266</v>
      </c>
      <c r="AG3505" s="281" t="s">
        <v>6031</v>
      </c>
      <c r="AI3505" s="281" t="s">
        <v>6032</v>
      </c>
      <c r="AJ3505" s="281" t="s">
        <v>11521</v>
      </c>
      <c r="AN3505" s="303">
        <v>44343</v>
      </c>
      <c r="AP3505" s="284">
        <f t="shared" si="493"/>
        <v>3498</v>
      </c>
      <c r="AQ3505" s="284" t="str">
        <f t="shared" si="494"/>
        <v>塩入雅斗1</v>
      </c>
      <c r="AR3505" s="284" t="str">
        <f t="shared" si="495"/>
        <v>しおいりまさと1</v>
      </c>
      <c r="AS3505" s="284">
        <f t="shared" si="496"/>
        <v>1728721</v>
      </c>
      <c r="AT3505" s="284" t="str">
        <f t="shared" si="489"/>
        <v>塩入雅斗</v>
      </c>
      <c r="AU3505" s="284">
        <f>IF(AT3505="","",COUNTIF(AT$8:AT3505,AT3505))</f>
        <v>1</v>
      </c>
      <c r="AV3505" s="284" t="str">
        <f t="shared" si="490"/>
        <v>しおいりまさと</v>
      </c>
      <c r="AW3505" s="284">
        <f>IF(AV3505="","",COUNTIF(AV$8:AV3505,AV3505))</f>
        <v>1</v>
      </c>
      <c r="AX3505" s="284" t="str">
        <f t="shared" si="488"/>
        <v/>
      </c>
      <c r="AY3505" s="284" t="str">
        <f t="shared" si="491"/>
        <v/>
      </c>
      <c r="AZ3505" s="284" t="str">
        <f t="shared" si="492"/>
        <v/>
      </c>
    </row>
    <row r="3506" spans="1:52" ht="18" customHeight="1">
      <c r="A3506" s="281">
        <v>1732288</v>
      </c>
      <c r="B3506" s="281" t="s">
        <v>2068</v>
      </c>
      <c r="C3506" s="281" t="s">
        <v>8179</v>
      </c>
      <c r="D3506" s="281" t="s">
        <v>2070</v>
      </c>
      <c r="E3506" s="281" t="s">
        <v>5513</v>
      </c>
      <c r="F3506" s="281">
        <v>1</v>
      </c>
      <c r="G3506" s="281" t="s">
        <v>259</v>
      </c>
      <c r="H3506" s="303">
        <v>38670</v>
      </c>
      <c r="I3506" s="281">
        <v>24</v>
      </c>
      <c r="J3506" s="281" t="s">
        <v>260</v>
      </c>
      <c r="K3506" s="281">
        <v>265</v>
      </c>
      <c r="L3506" s="281" t="s">
        <v>574</v>
      </c>
      <c r="M3506" s="281">
        <v>2019</v>
      </c>
      <c r="N3506" s="281" t="s">
        <v>6124</v>
      </c>
      <c r="O3506" s="281">
        <v>2</v>
      </c>
      <c r="P3506" s="281" t="s">
        <v>303</v>
      </c>
      <c r="W3506" s="281">
        <v>-20</v>
      </c>
      <c r="X3506" s="281" t="s">
        <v>1574</v>
      </c>
      <c r="AA3506" s="281">
        <v>-10</v>
      </c>
      <c r="AB3506" s="281" t="s">
        <v>1574</v>
      </c>
      <c r="AE3506" s="281" t="s">
        <v>6125</v>
      </c>
      <c r="AF3506" s="281" t="s">
        <v>266</v>
      </c>
      <c r="AG3506" s="281" t="s">
        <v>8644</v>
      </c>
      <c r="AI3506" s="281" t="s">
        <v>6127</v>
      </c>
      <c r="AJ3506" s="281" t="s">
        <v>11531</v>
      </c>
      <c r="AN3506" s="303">
        <v>44354</v>
      </c>
      <c r="AP3506" s="284">
        <f t="shared" si="493"/>
        <v>3499</v>
      </c>
      <c r="AQ3506" s="284" t="str">
        <f t="shared" si="494"/>
        <v>柳澤光希1</v>
      </c>
      <c r="AR3506" s="284" t="str">
        <f t="shared" si="495"/>
        <v>やなぎさわみつき1</v>
      </c>
      <c r="AS3506" s="284">
        <f t="shared" si="496"/>
        <v>1732288</v>
      </c>
      <c r="AT3506" s="284" t="str">
        <f t="shared" si="489"/>
        <v>柳澤光希</v>
      </c>
      <c r="AU3506" s="284">
        <f>IF(AT3506="","",COUNTIF(AT$8:AT3506,AT3506))</f>
        <v>1</v>
      </c>
      <c r="AV3506" s="284" t="str">
        <f t="shared" si="490"/>
        <v>やなぎさわみつき</v>
      </c>
      <c r="AW3506" s="284">
        <f>IF(AV3506="","",COUNTIF(AV$8:AV3506,AV3506))</f>
        <v>1</v>
      </c>
      <c r="AX3506" s="284" t="str">
        <f t="shared" si="488"/>
        <v/>
      </c>
      <c r="AY3506" s="284" t="str">
        <f t="shared" si="491"/>
        <v/>
      </c>
      <c r="AZ3506" s="284" t="str">
        <f t="shared" si="492"/>
        <v/>
      </c>
    </row>
    <row r="3507" spans="1:52" ht="18" customHeight="1">
      <c r="A3507" s="281">
        <v>1736708</v>
      </c>
      <c r="B3507" s="281" t="s">
        <v>3313</v>
      </c>
      <c r="C3507" s="281" t="s">
        <v>7801</v>
      </c>
      <c r="D3507" s="281" t="s">
        <v>3315</v>
      </c>
      <c r="E3507" s="281" t="s">
        <v>3385</v>
      </c>
      <c r="F3507" s="281">
        <v>1</v>
      </c>
      <c r="G3507" s="281" t="s">
        <v>259</v>
      </c>
      <c r="H3507" s="303">
        <v>38674</v>
      </c>
      <c r="I3507" s="281">
        <v>24</v>
      </c>
      <c r="J3507" s="281" t="s">
        <v>260</v>
      </c>
      <c r="K3507" s="281">
        <v>279</v>
      </c>
      <c r="L3507" s="281" t="s">
        <v>308</v>
      </c>
      <c r="M3507" s="281">
        <v>2108</v>
      </c>
      <c r="N3507" s="281" t="s">
        <v>6858</v>
      </c>
      <c r="O3507" s="281">
        <v>2</v>
      </c>
      <c r="P3507" s="281" t="s">
        <v>303</v>
      </c>
      <c r="W3507" s="281">
        <v>-20</v>
      </c>
      <c r="X3507" s="281" t="s">
        <v>1574</v>
      </c>
      <c r="AA3507" s="281">
        <v>-10</v>
      </c>
      <c r="AB3507" s="281" t="s">
        <v>1574</v>
      </c>
      <c r="AN3507" s="303">
        <v>44361</v>
      </c>
      <c r="AP3507" s="284">
        <f t="shared" si="493"/>
        <v>3500</v>
      </c>
      <c r="AQ3507" s="284" t="str">
        <f t="shared" si="494"/>
        <v>坂口慶太1</v>
      </c>
      <c r="AR3507" s="284" t="str">
        <f t="shared" si="495"/>
        <v>さかぐちけいた1</v>
      </c>
      <c r="AS3507" s="284">
        <f t="shared" si="496"/>
        <v>1736708</v>
      </c>
      <c r="AT3507" s="284" t="str">
        <f t="shared" si="489"/>
        <v>坂口慶太</v>
      </c>
      <c r="AU3507" s="284">
        <f>IF(AT3507="","",COUNTIF(AT$8:AT3507,AT3507))</f>
        <v>1</v>
      </c>
      <c r="AV3507" s="284" t="str">
        <f t="shared" si="490"/>
        <v>さかぐちけいた</v>
      </c>
      <c r="AW3507" s="284">
        <f>IF(AV3507="","",COUNTIF(AV$8:AV3507,AV3507))</f>
        <v>1</v>
      </c>
      <c r="AX3507" s="284" t="str">
        <f t="shared" si="488"/>
        <v/>
      </c>
      <c r="AY3507" s="284" t="str">
        <f t="shared" si="491"/>
        <v/>
      </c>
      <c r="AZ3507" s="284" t="str">
        <f t="shared" si="492"/>
        <v/>
      </c>
    </row>
    <row r="3508" spans="1:52" ht="18" customHeight="1">
      <c r="A3508" s="281">
        <v>1732292</v>
      </c>
      <c r="B3508" s="281" t="s">
        <v>1836</v>
      </c>
      <c r="C3508" s="281" t="s">
        <v>8399</v>
      </c>
      <c r="D3508" s="281" t="s">
        <v>1838</v>
      </c>
      <c r="E3508" s="281" t="s">
        <v>8400</v>
      </c>
      <c r="F3508" s="281">
        <v>2</v>
      </c>
      <c r="G3508" s="281" t="s">
        <v>282</v>
      </c>
      <c r="H3508" s="303">
        <v>38679</v>
      </c>
      <c r="I3508" s="281">
        <v>24</v>
      </c>
      <c r="J3508" s="281" t="s">
        <v>260</v>
      </c>
      <c r="K3508" s="281">
        <v>265</v>
      </c>
      <c r="L3508" s="281" t="s">
        <v>574</v>
      </c>
      <c r="M3508" s="281">
        <v>2019</v>
      </c>
      <c r="N3508" s="281" t="s">
        <v>6124</v>
      </c>
      <c r="O3508" s="281">
        <v>2</v>
      </c>
      <c r="P3508" s="281" t="s">
        <v>303</v>
      </c>
      <c r="W3508" s="281">
        <v>-20</v>
      </c>
      <c r="X3508" s="281" t="s">
        <v>1574</v>
      </c>
      <c r="AA3508" s="281">
        <v>-10</v>
      </c>
      <c r="AB3508" s="281" t="s">
        <v>1574</v>
      </c>
      <c r="AE3508" s="281" t="s">
        <v>6125</v>
      </c>
      <c r="AF3508" s="281" t="s">
        <v>266</v>
      </c>
      <c r="AG3508" s="281" t="s">
        <v>8644</v>
      </c>
      <c r="AI3508" s="281" t="s">
        <v>6127</v>
      </c>
      <c r="AJ3508" s="281" t="s">
        <v>11531</v>
      </c>
      <c r="AN3508" s="303">
        <v>44354</v>
      </c>
      <c r="AP3508" s="284">
        <f t="shared" si="493"/>
        <v>3501</v>
      </c>
      <c r="AQ3508" s="284" t="str">
        <f t="shared" si="494"/>
        <v>北村雫1</v>
      </c>
      <c r="AR3508" s="284" t="str">
        <f t="shared" si="495"/>
        <v>きたむらしずく1</v>
      </c>
      <c r="AS3508" s="284">
        <f t="shared" si="496"/>
        <v>1732292</v>
      </c>
      <c r="AT3508" s="284" t="str">
        <f t="shared" si="489"/>
        <v>北村雫</v>
      </c>
      <c r="AU3508" s="284">
        <f>IF(AT3508="","",COUNTIF(AT$8:AT3508,AT3508))</f>
        <v>1</v>
      </c>
      <c r="AV3508" s="284" t="str">
        <f t="shared" si="490"/>
        <v>きたむらしずく</v>
      </c>
      <c r="AW3508" s="284">
        <f>IF(AV3508="","",COUNTIF(AV$8:AV3508,AV3508))</f>
        <v>1</v>
      </c>
      <c r="AX3508" s="284" t="str">
        <f t="shared" si="488"/>
        <v/>
      </c>
      <c r="AY3508" s="284" t="str">
        <f t="shared" si="491"/>
        <v/>
      </c>
      <c r="AZ3508" s="284" t="str">
        <f t="shared" si="492"/>
        <v/>
      </c>
    </row>
    <row r="3509" spans="1:52" ht="18" customHeight="1">
      <c r="A3509" s="281">
        <v>1673742</v>
      </c>
      <c r="B3509" s="281" t="s">
        <v>421</v>
      </c>
      <c r="C3509" s="281" t="s">
        <v>10171</v>
      </c>
      <c r="D3509" s="281" t="s">
        <v>423</v>
      </c>
      <c r="E3509" s="281" t="s">
        <v>10172</v>
      </c>
      <c r="F3509" s="281">
        <v>1</v>
      </c>
      <c r="G3509" s="281" t="s">
        <v>259</v>
      </c>
      <c r="H3509" s="303">
        <v>38684</v>
      </c>
      <c r="I3509" s="281">
        <v>24</v>
      </c>
      <c r="J3509" s="281" t="s">
        <v>260</v>
      </c>
      <c r="K3509" s="281">
        <v>267</v>
      </c>
      <c r="L3509" s="281" t="s">
        <v>328</v>
      </c>
      <c r="M3509" s="281">
        <v>2024</v>
      </c>
      <c r="N3509" s="281" t="s">
        <v>5659</v>
      </c>
      <c r="O3509" s="281">
        <v>2</v>
      </c>
      <c r="P3509" s="281" t="s">
        <v>303</v>
      </c>
      <c r="Q3509" s="281">
        <v>0</v>
      </c>
      <c r="S3509" s="281">
        <v>0</v>
      </c>
      <c r="W3509" s="281">
        <v>-20</v>
      </c>
      <c r="X3509" s="281" t="s">
        <v>1574</v>
      </c>
      <c r="AA3509" s="281">
        <v>-10</v>
      </c>
      <c r="AB3509" s="281" t="s">
        <v>1574</v>
      </c>
      <c r="AE3509" s="281" t="s">
        <v>2079</v>
      </c>
      <c r="AF3509" s="281" t="s">
        <v>266</v>
      </c>
      <c r="AG3509" s="281" t="s">
        <v>10173</v>
      </c>
      <c r="AH3509" s="281" t="s">
        <v>5661</v>
      </c>
      <c r="AI3509" s="281" t="s">
        <v>5662</v>
      </c>
      <c r="AJ3509" s="281" t="s">
        <v>11491</v>
      </c>
      <c r="AN3509" s="303">
        <v>43625</v>
      </c>
      <c r="AP3509" s="284">
        <f t="shared" si="493"/>
        <v>3502</v>
      </c>
      <c r="AQ3509" s="284" t="str">
        <f t="shared" si="494"/>
        <v>小林徳亮1</v>
      </c>
      <c r="AR3509" s="284" t="str">
        <f t="shared" si="495"/>
        <v>こばやしのりあき1</v>
      </c>
      <c r="AS3509" s="284">
        <f t="shared" si="496"/>
        <v>1673742</v>
      </c>
      <c r="AT3509" s="284" t="str">
        <f t="shared" si="489"/>
        <v>小林徳亮</v>
      </c>
      <c r="AU3509" s="284">
        <f>IF(AT3509="","",COUNTIF(AT$8:AT3509,AT3509))</f>
        <v>1</v>
      </c>
      <c r="AV3509" s="284" t="str">
        <f t="shared" si="490"/>
        <v>こばやしのりあき</v>
      </c>
      <c r="AW3509" s="284">
        <f>IF(AV3509="","",COUNTIF(AV$8:AV3509,AV3509))</f>
        <v>1</v>
      </c>
      <c r="AX3509" s="284" t="str">
        <f t="shared" si="488"/>
        <v/>
      </c>
      <c r="AY3509" s="284" t="str">
        <f t="shared" si="491"/>
        <v/>
      </c>
      <c r="AZ3509" s="284" t="str">
        <f t="shared" si="492"/>
        <v/>
      </c>
    </row>
    <row r="3510" spans="1:52" ht="18" customHeight="1">
      <c r="A3510" s="281">
        <v>1736717</v>
      </c>
      <c r="B3510" s="281" t="s">
        <v>364</v>
      </c>
      <c r="C3510" s="281" t="s">
        <v>9036</v>
      </c>
      <c r="D3510" s="281" t="s">
        <v>366</v>
      </c>
      <c r="E3510" s="281" t="s">
        <v>9037</v>
      </c>
      <c r="F3510" s="281">
        <v>1</v>
      </c>
      <c r="G3510" s="281" t="s">
        <v>259</v>
      </c>
      <c r="H3510" s="303">
        <v>38684</v>
      </c>
      <c r="I3510" s="281">
        <v>24</v>
      </c>
      <c r="J3510" s="281" t="s">
        <v>260</v>
      </c>
      <c r="K3510" s="281">
        <v>279</v>
      </c>
      <c r="L3510" s="281" t="s">
        <v>308</v>
      </c>
      <c r="M3510" s="281">
        <v>2107</v>
      </c>
      <c r="N3510" s="281" t="s">
        <v>5681</v>
      </c>
      <c r="O3510" s="281">
        <v>2</v>
      </c>
      <c r="P3510" s="281" t="s">
        <v>303</v>
      </c>
      <c r="Q3510" s="281">
        <v>0</v>
      </c>
      <c r="S3510" s="281">
        <v>0</v>
      </c>
      <c r="W3510" s="281">
        <v>-20</v>
      </c>
      <c r="X3510" s="281" t="s">
        <v>1574</v>
      </c>
      <c r="AA3510" s="281">
        <v>-10</v>
      </c>
      <c r="AB3510" s="281" t="s">
        <v>1574</v>
      </c>
      <c r="AE3510" s="281" t="s">
        <v>2292</v>
      </c>
      <c r="AF3510" s="281" t="s">
        <v>266</v>
      </c>
      <c r="AG3510" s="281" t="s">
        <v>7437</v>
      </c>
      <c r="AI3510" s="281" t="s">
        <v>7438</v>
      </c>
      <c r="AJ3510" s="281" t="s">
        <v>11612</v>
      </c>
      <c r="AN3510" s="303">
        <v>44361</v>
      </c>
      <c r="AP3510" s="284">
        <f t="shared" si="493"/>
        <v>3503</v>
      </c>
      <c r="AQ3510" s="284" t="str">
        <f t="shared" si="494"/>
        <v>小池翔天1</v>
      </c>
      <c r="AR3510" s="284" t="str">
        <f t="shared" si="495"/>
        <v>こいけとあ1</v>
      </c>
      <c r="AS3510" s="284">
        <f t="shared" si="496"/>
        <v>1736717</v>
      </c>
      <c r="AT3510" s="284" t="str">
        <f t="shared" si="489"/>
        <v>小池翔天</v>
      </c>
      <c r="AU3510" s="284">
        <f>IF(AT3510="","",COUNTIF(AT$8:AT3510,AT3510))</f>
        <v>1</v>
      </c>
      <c r="AV3510" s="284" t="str">
        <f t="shared" si="490"/>
        <v>こいけとあ</v>
      </c>
      <c r="AW3510" s="284">
        <f>IF(AV3510="","",COUNTIF(AV$8:AV3510,AV3510))</f>
        <v>1</v>
      </c>
      <c r="AX3510" s="284" t="str">
        <f t="shared" si="488"/>
        <v/>
      </c>
      <c r="AY3510" s="284" t="str">
        <f t="shared" si="491"/>
        <v/>
      </c>
      <c r="AZ3510" s="284" t="str">
        <f t="shared" si="492"/>
        <v/>
      </c>
    </row>
    <row r="3511" spans="1:52" ht="18" customHeight="1">
      <c r="A3511" s="281">
        <v>1764738</v>
      </c>
      <c r="B3511" s="281" t="s">
        <v>9066</v>
      </c>
      <c r="C3511" s="281" t="s">
        <v>7227</v>
      </c>
      <c r="D3511" s="281" t="s">
        <v>8036</v>
      </c>
      <c r="E3511" s="281" t="s">
        <v>5455</v>
      </c>
      <c r="F3511" s="281">
        <v>2</v>
      </c>
      <c r="G3511" s="281" t="s">
        <v>282</v>
      </c>
      <c r="H3511" s="303">
        <v>38684</v>
      </c>
      <c r="I3511" s="281">
        <v>24</v>
      </c>
      <c r="J3511" s="281" t="s">
        <v>260</v>
      </c>
      <c r="K3511" s="281">
        <v>278</v>
      </c>
      <c r="L3511" s="281" t="s">
        <v>445</v>
      </c>
      <c r="M3511" s="281">
        <v>5118</v>
      </c>
      <c r="N3511" s="281" t="s">
        <v>9103</v>
      </c>
      <c r="O3511" s="281">
        <v>2</v>
      </c>
      <c r="P3511" s="281" t="s">
        <v>303</v>
      </c>
      <c r="W3511" s="281">
        <v>-20</v>
      </c>
      <c r="X3511" s="281" t="s">
        <v>1574</v>
      </c>
      <c r="AA3511" s="281">
        <v>-10</v>
      </c>
      <c r="AB3511" s="281" t="s">
        <v>1574</v>
      </c>
      <c r="AE3511" s="281" t="s">
        <v>9104</v>
      </c>
      <c r="AF3511" s="281" t="s">
        <v>266</v>
      </c>
      <c r="AG3511" s="281" t="s">
        <v>9105</v>
      </c>
      <c r="AI3511" s="281" t="s">
        <v>9106</v>
      </c>
      <c r="AJ3511" s="281" t="s">
        <v>11656</v>
      </c>
      <c r="AN3511" s="303">
        <v>44719</v>
      </c>
      <c r="AP3511" s="284">
        <f t="shared" si="493"/>
        <v>3504</v>
      </c>
      <c r="AQ3511" s="284" t="str">
        <f t="shared" si="494"/>
        <v>濱田優衣1</v>
      </c>
      <c r="AR3511" s="284" t="str">
        <f t="shared" si="495"/>
        <v>はまだゆい1</v>
      </c>
      <c r="AS3511" s="284">
        <f t="shared" si="496"/>
        <v>1764738</v>
      </c>
      <c r="AT3511" s="284" t="str">
        <f t="shared" si="489"/>
        <v>濱田優衣</v>
      </c>
      <c r="AU3511" s="284">
        <f>IF(AT3511="","",COUNTIF(AT$8:AT3511,AT3511))</f>
        <v>1</v>
      </c>
      <c r="AV3511" s="284" t="str">
        <f t="shared" si="490"/>
        <v>はまだゆい</v>
      </c>
      <c r="AW3511" s="284">
        <f>IF(AV3511="","",COUNTIF(AV$8:AV3511,AV3511))</f>
        <v>1</v>
      </c>
      <c r="AX3511" s="284" t="str">
        <f t="shared" si="488"/>
        <v/>
      </c>
      <c r="AY3511" s="284" t="str">
        <f t="shared" si="491"/>
        <v/>
      </c>
      <c r="AZ3511" s="284" t="str">
        <f t="shared" si="492"/>
        <v/>
      </c>
    </row>
    <row r="3512" spans="1:52" ht="18" customHeight="1">
      <c r="A3512" s="281">
        <v>1731411</v>
      </c>
      <c r="B3512" s="281" t="s">
        <v>10174</v>
      </c>
      <c r="C3512" s="281" t="s">
        <v>9393</v>
      </c>
      <c r="D3512" s="281" t="s">
        <v>10175</v>
      </c>
      <c r="E3512" s="281" t="s">
        <v>4157</v>
      </c>
      <c r="F3512" s="281">
        <v>2</v>
      </c>
      <c r="G3512" s="281" t="s">
        <v>282</v>
      </c>
      <c r="H3512" s="303">
        <v>38686</v>
      </c>
      <c r="I3512" s="281">
        <v>24</v>
      </c>
      <c r="J3512" s="281" t="s">
        <v>260</v>
      </c>
      <c r="K3512" s="281">
        <v>275</v>
      </c>
      <c r="L3512" s="281" t="s">
        <v>273</v>
      </c>
      <c r="M3512" s="281">
        <v>2079</v>
      </c>
      <c r="N3512" s="281" t="s">
        <v>5907</v>
      </c>
      <c r="O3512" s="281">
        <v>2</v>
      </c>
      <c r="P3512" s="281" t="s">
        <v>303</v>
      </c>
      <c r="W3512" s="281">
        <v>-20</v>
      </c>
      <c r="X3512" s="281" t="s">
        <v>1574</v>
      </c>
      <c r="AA3512" s="281">
        <v>-10</v>
      </c>
      <c r="AB3512" s="281" t="s">
        <v>1574</v>
      </c>
      <c r="AE3512" s="281" t="s">
        <v>5908</v>
      </c>
      <c r="AF3512" s="281" t="s">
        <v>266</v>
      </c>
      <c r="AG3512" s="281" t="s">
        <v>5909</v>
      </c>
      <c r="AI3512" s="281" t="s">
        <v>5910</v>
      </c>
      <c r="AJ3512" s="281" t="s">
        <v>11511</v>
      </c>
      <c r="AN3512" s="303">
        <v>44351</v>
      </c>
      <c r="AP3512" s="284">
        <f t="shared" si="493"/>
        <v>3505</v>
      </c>
      <c r="AQ3512" s="284" t="str">
        <f t="shared" si="494"/>
        <v>西島凪沙1</v>
      </c>
      <c r="AR3512" s="284" t="str">
        <f t="shared" si="495"/>
        <v>にしじまなぎさ1</v>
      </c>
      <c r="AS3512" s="284">
        <f t="shared" si="496"/>
        <v>1731411</v>
      </c>
      <c r="AT3512" s="284" t="str">
        <f t="shared" si="489"/>
        <v>西島凪沙</v>
      </c>
      <c r="AU3512" s="284">
        <f>IF(AT3512="","",COUNTIF(AT$8:AT3512,AT3512))</f>
        <v>1</v>
      </c>
      <c r="AV3512" s="284" t="str">
        <f t="shared" si="490"/>
        <v>にしじまなぎさ</v>
      </c>
      <c r="AW3512" s="284">
        <f>IF(AV3512="","",COUNTIF(AV$8:AV3512,AV3512))</f>
        <v>1</v>
      </c>
      <c r="AX3512" s="284" t="str">
        <f t="shared" si="488"/>
        <v/>
      </c>
      <c r="AY3512" s="284" t="str">
        <f t="shared" si="491"/>
        <v/>
      </c>
      <c r="AZ3512" s="284" t="str">
        <f t="shared" si="492"/>
        <v/>
      </c>
    </row>
    <row r="3513" spans="1:52" ht="18" customHeight="1">
      <c r="A3513" s="281">
        <v>1728724</v>
      </c>
      <c r="B3513" s="281" t="s">
        <v>759</v>
      </c>
      <c r="C3513" s="281" t="s">
        <v>10176</v>
      </c>
      <c r="D3513" s="281" t="s">
        <v>761</v>
      </c>
      <c r="E3513" s="281" t="s">
        <v>6853</v>
      </c>
      <c r="F3513" s="281">
        <v>1</v>
      </c>
      <c r="G3513" s="281" t="s">
        <v>259</v>
      </c>
      <c r="H3513" s="303">
        <v>38689</v>
      </c>
      <c r="I3513" s="281">
        <v>24</v>
      </c>
      <c r="J3513" s="281" t="s">
        <v>260</v>
      </c>
      <c r="K3513" s="281">
        <v>269</v>
      </c>
      <c r="L3513" s="281" t="s">
        <v>378</v>
      </c>
      <c r="M3513" s="281">
        <v>2047</v>
      </c>
      <c r="N3513" s="281" t="s">
        <v>6029</v>
      </c>
      <c r="O3513" s="281">
        <v>2</v>
      </c>
      <c r="P3513" s="281" t="s">
        <v>303</v>
      </c>
      <c r="W3513" s="281">
        <v>-20</v>
      </c>
      <c r="X3513" s="281" t="s">
        <v>1574</v>
      </c>
      <c r="AA3513" s="281">
        <v>-10</v>
      </c>
      <c r="AB3513" s="281" t="s">
        <v>1574</v>
      </c>
      <c r="AE3513" s="281" t="s">
        <v>6030</v>
      </c>
      <c r="AF3513" s="281" t="s">
        <v>266</v>
      </c>
      <c r="AG3513" s="281" t="s">
        <v>6031</v>
      </c>
      <c r="AI3513" s="281" t="s">
        <v>6032</v>
      </c>
      <c r="AJ3513" s="281" t="s">
        <v>11521</v>
      </c>
      <c r="AN3513" s="303">
        <v>44343</v>
      </c>
      <c r="AP3513" s="284">
        <f t="shared" si="493"/>
        <v>3506</v>
      </c>
      <c r="AQ3513" s="284" t="str">
        <f t="shared" si="494"/>
        <v>飯田陸斗1</v>
      </c>
      <c r="AR3513" s="284" t="str">
        <f t="shared" si="495"/>
        <v>いいだりくと1</v>
      </c>
      <c r="AS3513" s="284">
        <f t="shared" si="496"/>
        <v>1728724</v>
      </c>
      <c r="AT3513" s="284" t="str">
        <f t="shared" si="489"/>
        <v>飯田陸斗</v>
      </c>
      <c r="AU3513" s="284">
        <f>IF(AT3513="","",COUNTIF(AT$8:AT3513,AT3513))</f>
        <v>1</v>
      </c>
      <c r="AV3513" s="284" t="str">
        <f t="shared" si="490"/>
        <v>いいだりくと</v>
      </c>
      <c r="AW3513" s="284">
        <f>IF(AV3513="","",COUNTIF(AV$8:AV3513,AV3513))</f>
        <v>1</v>
      </c>
      <c r="AX3513" s="284" t="str">
        <f t="shared" si="488"/>
        <v/>
      </c>
      <c r="AY3513" s="284" t="str">
        <f t="shared" si="491"/>
        <v/>
      </c>
      <c r="AZ3513" s="284" t="str">
        <f t="shared" si="492"/>
        <v/>
      </c>
    </row>
    <row r="3514" spans="1:52" ht="18" customHeight="1">
      <c r="A3514" s="281">
        <v>1728547</v>
      </c>
      <c r="B3514" s="281" t="s">
        <v>3579</v>
      </c>
      <c r="C3514" s="281" t="s">
        <v>10177</v>
      </c>
      <c r="D3514" s="281" t="s">
        <v>3581</v>
      </c>
      <c r="E3514" s="281" t="s">
        <v>6798</v>
      </c>
      <c r="F3514" s="281">
        <v>1</v>
      </c>
      <c r="G3514" s="281" t="s">
        <v>259</v>
      </c>
      <c r="H3514" s="303">
        <v>38694</v>
      </c>
      <c r="I3514" s="281">
        <v>24</v>
      </c>
      <c r="J3514" s="281" t="s">
        <v>260</v>
      </c>
      <c r="K3514" s="281">
        <v>269</v>
      </c>
      <c r="L3514" s="281" t="s">
        <v>378</v>
      </c>
      <c r="M3514" s="281">
        <v>2049</v>
      </c>
      <c r="N3514" s="281" t="s">
        <v>5101</v>
      </c>
      <c r="O3514" s="281">
        <v>2</v>
      </c>
      <c r="P3514" s="281" t="s">
        <v>303</v>
      </c>
      <c r="Q3514" s="281">
        <v>0</v>
      </c>
      <c r="S3514" s="281">
        <v>0</v>
      </c>
      <c r="W3514" s="281">
        <v>-20</v>
      </c>
      <c r="X3514" s="281" t="s">
        <v>1574</v>
      </c>
      <c r="AA3514" s="281">
        <v>-10</v>
      </c>
      <c r="AB3514" s="281" t="s">
        <v>1574</v>
      </c>
      <c r="AE3514" s="281" t="s">
        <v>5889</v>
      </c>
      <c r="AF3514" s="281" t="s">
        <v>266</v>
      </c>
      <c r="AG3514" s="281" t="s">
        <v>5890</v>
      </c>
      <c r="AI3514" s="281" t="s">
        <v>8489</v>
      </c>
      <c r="AJ3514" s="281" t="s">
        <v>11644</v>
      </c>
      <c r="AN3514" s="303">
        <v>44343</v>
      </c>
      <c r="AP3514" s="284">
        <f t="shared" si="493"/>
        <v>3507</v>
      </c>
      <c r="AQ3514" s="284" t="str">
        <f t="shared" si="494"/>
        <v>井出侑吾1</v>
      </c>
      <c r="AR3514" s="284" t="str">
        <f t="shared" si="495"/>
        <v>いでゆうご1</v>
      </c>
      <c r="AS3514" s="284">
        <f t="shared" si="496"/>
        <v>1728547</v>
      </c>
      <c r="AT3514" s="284" t="str">
        <f t="shared" si="489"/>
        <v>井出侑吾</v>
      </c>
      <c r="AU3514" s="284">
        <f>IF(AT3514="","",COUNTIF(AT$8:AT3514,AT3514))</f>
        <v>1</v>
      </c>
      <c r="AV3514" s="284" t="str">
        <f t="shared" si="490"/>
        <v>いでゆうご</v>
      </c>
      <c r="AW3514" s="284">
        <f>IF(AV3514="","",COUNTIF(AV$8:AV3514,AV3514))</f>
        <v>1</v>
      </c>
      <c r="AX3514" s="284" t="str">
        <f t="shared" si="488"/>
        <v/>
      </c>
      <c r="AY3514" s="284" t="str">
        <f t="shared" si="491"/>
        <v/>
      </c>
      <c r="AZ3514" s="284" t="str">
        <f t="shared" si="492"/>
        <v/>
      </c>
    </row>
    <row r="3515" spans="1:52" ht="18" customHeight="1">
      <c r="A3515" s="281">
        <v>1729973</v>
      </c>
      <c r="B3515" s="281" t="s">
        <v>10178</v>
      </c>
      <c r="C3515" s="281" t="s">
        <v>5642</v>
      </c>
      <c r="D3515" s="281" t="s">
        <v>10179</v>
      </c>
      <c r="E3515" s="281" t="s">
        <v>3248</v>
      </c>
      <c r="F3515" s="281">
        <v>2</v>
      </c>
      <c r="G3515" s="281" t="s">
        <v>282</v>
      </c>
      <c r="H3515" s="303">
        <v>38695</v>
      </c>
      <c r="I3515" s="281">
        <v>24</v>
      </c>
      <c r="J3515" s="281" t="s">
        <v>260</v>
      </c>
      <c r="K3515" s="281">
        <v>278</v>
      </c>
      <c r="L3515" s="281" t="s">
        <v>445</v>
      </c>
      <c r="M3515" s="281">
        <v>2097</v>
      </c>
      <c r="N3515" s="281" t="s">
        <v>8166</v>
      </c>
      <c r="O3515" s="281">
        <v>2</v>
      </c>
      <c r="P3515" s="281" t="s">
        <v>303</v>
      </c>
      <c r="W3515" s="281">
        <v>-20</v>
      </c>
      <c r="X3515" s="281" t="s">
        <v>1574</v>
      </c>
      <c r="AA3515" s="281">
        <v>-10</v>
      </c>
      <c r="AB3515" s="281" t="s">
        <v>1574</v>
      </c>
      <c r="AE3515" s="281" t="s">
        <v>5278</v>
      </c>
      <c r="AF3515" s="281" t="s">
        <v>266</v>
      </c>
      <c r="AG3515" s="281" t="s">
        <v>8167</v>
      </c>
      <c r="AH3515" s="281" t="s">
        <v>8168</v>
      </c>
      <c r="AI3515" s="281" t="s">
        <v>8169</v>
      </c>
      <c r="AJ3515" s="281" t="s">
        <v>11638</v>
      </c>
      <c r="AN3515" s="303">
        <v>44347</v>
      </c>
      <c r="AP3515" s="284">
        <f t="shared" si="493"/>
        <v>3508</v>
      </c>
      <c r="AQ3515" s="284" t="str">
        <f t="shared" si="494"/>
        <v>尾花愛実1</v>
      </c>
      <c r="AR3515" s="284" t="str">
        <f t="shared" si="495"/>
        <v>おばなまなみ1</v>
      </c>
      <c r="AS3515" s="284">
        <f t="shared" si="496"/>
        <v>1729973</v>
      </c>
      <c r="AT3515" s="284" t="str">
        <f t="shared" si="489"/>
        <v>尾花愛実</v>
      </c>
      <c r="AU3515" s="284">
        <f>IF(AT3515="","",COUNTIF(AT$8:AT3515,AT3515))</f>
        <v>1</v>
      </c>
      <c r="AV3515" s="284" t="str">
        <f t="shared" si="490"/>
        <v>おばなまなみ</v>
      </c>
      <c r="AW3515" s="284">
        <f>IF(AV3515="","",COUNTIF(AV$8:AV3515,AV3515))</f>
        <v>1</v>
      </c>
      <c r="AX3515" s="284" t="str">
        <f t="shared" si="488"/>
        <v/>
      </c>
      <c r="AY3515" s="284" t="str">
        <f t="shared" si="491"/>
        <v/>
      </c>
      <c r="AZ3515" s="284" t="str">
        <f t="shared" si="492"/>
        <v/>
      </c>
    </row>
    <row r="3516" spans="1:52" ht="18" customHeight="1">
      <c r="A3516" s="281">
        <v>1729967</v>
      </c>
      <c r="B3516" s="281" t="s">
        <v>3724</v>
      </c>
      <c r="C3516" s="281" t="s">
        <v>6224</v>
      </c>
      <c r="D3516" s="281" t="s">
        <v>3726</v>
      </c>
      <c r="E3516" s="281" t="s">
        <v>6226</v>
      </c>
      <c r="F3516" s="281">
        <v>2</v>
      </c>
      <c r="G3516" s="281" t="s">
        <v>282</v>
      </c>
      <c r="H3516" s="303">
        <v>38696</v>
      </c>
      <c r="I3516" s="281">
        <v>24</v>
      </c>
      <c r="J3516" s="281" t="s">
        <v>260</v>
      </c>
      <c r="K3516" s="281">
        <v>278</v>
      </c>
      <c r="L3516" s="281" t="s">
        <v>445</v>
      </c>
      <c r="M3516" s="281">
        <v>2097</v>
      </c>
      <c r="N3516" s="281" t="s">
        <v>8166</v>
      </c>
      <c r="O3516" s="281">
        <v>2</v>
      </c>
      <c r="P3516" s="281" t="s">
        <v>303</v>
      </c>
      <c r="W3516" s="281">
        <v>-20</v>
      </c>
      <c r="X3516" s="281" t="s">
        <v>1574</v>
      </c>
      <c r="AA3516" s="281">
        <v>-10</v>
      </c>
      <c r="AB3516" s="281" t="s">
        <v>1574</v>
      </c>
      <c r="AE3516" s="281" t="s">
        <v>5278</v>
      </c>
      <c r="AF3516" s="281" t="s">
        <v>266</v>
      </c>
      <c r="AG3516" s="281" t="s">
        <v>8167</v>
      </c>
      <c r="AH3516" s="281" t="s">
        <v>8168</v>
      </c>
      <c r="AI3516" s="281" t="s">
        <v>8169</v>
      </c>
      <c r="AJ3516" s="281" t="s">
        <v>11638</v>
      </c>
      <c r="AN3516" s="303">
        <v>44347</v>
      </c>
      <c r="AP3516" s="284">
        <f t="shared" si="493"/>
        <v>3509</v>
      </c>
      <c r="AQ3516" s="284" t="str">
        <f t="shared" si="494"/>
        <v>笠原理沙1</v>
      </c>
      <c r="AR3516" s="284" t="str">
        <f t="shared" si="495"/>
        <v>かさはらりさ1</v>
      </c>
      <c r="AS3516" s="284">
        <f t="shared" si="496"/>
        <v>1729967</v>
      </c>
      <c r="AT3516" s="284" t="str">
        <f t="shared" si="489"/>
        <v>笠原理沙</v>
      </c>
      <c r="AU3516" s="284">
        <f>IF(AT3516="","",COUNTIF(AT$8:AT3516,AT3516))</f>
        <v>1</v>
      </c>
      <c r="AV3516" s="284" t="str">
        <f t="shared" si="490"/>
        <v>かさはらりさ</v>
      </c>
      <c r="AW3516" s="284">
        <f>IF(AV3516="","",COUNTIF(AV$8:AV3516,AV3516))</f>
        <v>1</v>
      </c>
      <c r="AX3516" s="284" t="str">
        <f t="shared" si="488"/>
        <v/>
      </c>
      <c r="AY3516" s="284" t="str">
        <f t="shared" si="491"/>
        <v/>
      </c>
      <c r="AZ3516" s="284" t="str">
        <f t="shared" si="492"/>
        <v/>
      </c>
    </row>
    <row r="3517" spans="1:52" ht="18" customHeight="1">
      <c r="A3517" s="281">
        <v>1729940</v>
      </c>
      <c r="B3517" s="281" t="s">
        <v>2068</v>
      </c>
      <c r="C3517" s="281" t="s">
        <v>10180</v>
      </c>
      <c r="D3517" s="281" t="s">
        <v>2070</v>
      </c>
      <c r="E3517" s="281" t="s">
        <v>10181</v>
      </c>
      <c r="F3517" s="281">
        <v>2</v>
      </c>
      <c r="G3517" s="281" t="s">
        <v>282</v>
      </c>
      <c r="H3517" s="303">
        <v>38697</v>
      </c>
      <c r="I3517" s="281">
        <v>24</v>
      </c>
      <c r="J3517" s="281" t="s">
        <v>260</v>
      </c>
      <c r="K3517" s="281">
        <v>278</v>
      </c>
      <c r="L3517" s="281" t="s">
        <v>445</v>
      </c>
      <c r="M3517" s="281">
        <v>5118</v>
      </c>
      <c r="N3517" s="281" t="s">
        <v>9103</v>
      </c>
      <c r="O3517" s="281">
        <v>2</v>
      </c>
      <c r="P3517" s="281" t="s">
        <v>303</v>
      </c>
      <c r="W3517" s="281">
        <v>-20</v>
      </c>
      <c r="X3517" s="281" t="s">
        <v>1574</v>
      </c>
      <c r="AA3517" s="281">
        <v>-10</v>
      </c>
      <c r="AB3517" s="281" t="s">
        <v>1574</v>
      </c>
      <c r="AE3517" s="281" t="s">
        <v>9104</v>
      </c>
      <c r="AF3517" s="281" t="s">
        <v>266</v>
      </c>
      <c r="AG3517" s="281" t="s">
        <v>9105</v>
      </c>
      <c r="AI3517" s="281" t="s">
        <v>9106</v>
      </c>
      <c r="AJ3517" s="281" t="s">
        <v>11656</v>
      </c>
      <c r="AN3517" s="303">
        <v>44347</v>
      </c>
      <c r="AP3517" s="284">
        <f t="shared" si="493"/>
        <v>3510</v>
      </c>
      <c r="AQ3517" s="284" t="str">
        <f t="shared" si="494"/>
        <v>柳澤湖冴1</v>
      </c>
      <c r="AR3517" s="284" t="str">
        <f t="shared" si="495"/>
        <v>やなぎさわここ1</v>
      </c>
      <c r="AS3517" s="284">
        <f t="shared" si="496"/>
        <v>1729940</v>
      </c>
      <c r="AT3517" s="284" t="str">
        <f t="shared" si="489"/>
        <v>柳澤湖冴</v>
      </c>
      <c r="AU3517" s="284">
        <f>IF(AT3517="","",COUNTIF(AT$8:AT3517,AT3517))</f>
        <v>1</v>
      </c>
      <c r="AV3517" s="284" t="str">
        <f t="shared" si="490"/>
        <v>やなぎさわここ</v>
      </c>
      <c r="AW3517" s="284">
        <f>IF(AV3517="","",COUNTIF(AV$8:AV3517,AV3517))</f>
        <v>1</v>
      </c>
      <c r="AX3517" s="284" t="str">
        <f t="shared" si="488"/>
        <v/>
      </c>
      <c r="AY3517" s="284" t="str">
        <f t="shared" si="491"/>
        <v/>
      </c>
      <c r="AZ3517" s="284" t="str">
        <f t="shared" si="492"/>
        <v/>
      </c>
    </row>
    <row r="3518" spans="1:52" ht="18" customHeight="1">
      <c r="A3518" s="281">
        <v>1753196</v>
      </c>
      <c r="B3518" s="281" t="s">
        <v>309</v>
      </c>
      <c r="C3518" s="281" t="s">
        <v>10182</v>
      </c>
      <c r="D3518" s="281" t="s">
        <v>2363</v>
      </c>
      <c r="E3518" s="281" t="s">
        <v>4798</v>
      </c>
      <c r="F3518" s="281">
        <v>1</v>
      </c>
      <c r="G3518" s="281" t="s">
        <v>259</v>
      </c>
      <c r="H3518" s="303">
        <v>38701</v>
      </c>
      <c r="I3518" s="281">
        <v>24</v>
      </c>
      <c r="J3518" s="281" t="s">
        <v>260</v>
      </c>
      <c r="K3518" s="281">
        <v>279</v>
      </c>
      <c r="L3518" s="281" t="s">
        <v>308</v>
      </c>
      <c r="M3518" s="281">
        <v>2105</v>
      </c>
      <c r="N3518" s="281" t="s">
        <v>7609</v>
      </c>
      <c r="O3518" s="281">
        <v>2</v>
      </c>
      <c r="P3518" s="281" t="s">
        <v>303</v>
      </c>
      <c r="Q3518" s="281">
        <v>0</v>
      </c>
      <c r="S3518" s="281">
        <v>0</v>
      </c>
      <c r="W3518" s="281">
        <v>-20</v>
      </c>
      <c r="X3518" s="281" t="s">
        <v>1574</v>
      </c>
      <c r="AA3518" s="281">
        <v>-10</v>
      </c>
      <c r="AB3518" s="281" t="s">
        <v>1574</v>
      </c>
      <c r="AN3518" s="303">
        <v>44645</v>
      </c>
      <c r="AP3518" s="284">
        <f t="shared" si="493"/>
        <v>3511</v>
      </c>
      <c r="AQ3518" s="284" t="str">
        <f t="shared" si="494"/>
        <v>飯島和紀1</v>
      </c>
      <c r="AR3518" s="284" t="str">
        <f t="shared" si="495"/>
        <v>いいじまかずき1</v>
      </c>
      <c r="AS3518" s="284">
        <f t="shared" si="496"/>
        <v>1753196</v>
      </c>
      <c r="AT3518" s="284" t="str">
        <f t="shared" si="489"/>
        <v>飯島和紀</v>
      </c>
      <c r="AU3518" s="284">
        <f>IF(AT3518="","",COUNTIF(AT$8:AT3518,AT3518))</f>
        <v>1</v>
      </c>
      <c r="AV3518" s="284" t="str">
        <f t="shared" si="490"/>
        <v>いいじまかずき</v>
      </c>
      <c r="AW3518" s="284">
        <f>IF(AV3518="","",COUNTIF(AV$8:AV3518,AV3518))</f>
        <v>1</v>
      </c>
      <c r="AX3518" s="284" t="str">
        <f t="shared" si="488"/>
        <v/>
      </c>
      <c r="AY3518" s="284" t="str">
        <f t="shared" si="491"/>
        <v/>
      </c>
      <c r="AZ3518" s="284" t="str">
        <f t="shared" si="492"/>
        <v/>
      </c>
    </row>
    <row r="3519" spans="1:52" ht="18" customHeight="1">
      <c r="A3519" s="281">
        <v>1731552</v>
      </c>
      <c r="B3519" s="281" t="s">
        <v>8743</v>
      </c>
      <c r="C3519" s="281" t="s">
        <v>8683</v>
      </c>
      <c r="D3519" s="281" t="s">
        <v>2070</v>
      </c>
      <c r="E3519" s="281" t="s">
        <v>4798</v>
      </c>
      <c r="F3519" s="281">
        <v>1</v>
      </c>
      <c r="G3519" s="281" t="s">
        <v>259</v>
      </c>
      <c r="H3519" s="303">
        <v>38704</v>
      </c>
      <c r="I3519" s="281">
        <v>24</v>
      </c>
      <c r="J3519" s="281" t="s">
        <v>260</v>
      </c>
      <c r="K3519" s="281">
        <v>274</v>
      </c>
      <c r="L3519" s="281" t="s">
        <v>317</v>
      </c>
      <c r="M3519" s="281">
        <v>2073</v>
      </c>
      <c r="N3519" s="281" t="s">
        <v>8115</v>
      </c>
      <c r="O3519" s="281">
        <v>2</v>
      </c>
      <c r="P3519" s="281" t="s">
        <v>303</v>
      </c>
      <c r="Q3519" s="281">
        <v>0</v>
      </c>
      <c r="S3519" s="281">
        <v>0</v>
      </c>
      <c r="W3519" s="281">
        <v>-20</v>
      </c>
      <c r="X3519" s="281" t="s">
        <v>1574</v>
      </c>
      <c r="AA3519" s="281">
        <v>-10</v>
      </c>
      <c r="AB3519" s="281" t="s">
        <v>1574</v>
      </c>
      <c r="AE3519" s="281" t="s">
        <v>1371</v>
      </c>
      <c r="AF3519" s="281" t="s">
        <v>266</v>
      </c>
      <c r="AG3519" s="281" t="s">
        <v>8116</v>
      </c>
      <c r="AI3519" s="281" t="s">
        <v>8117</v>
      </c>
      <c r="AN3519" s="303">
        <v>44351</v>
      </c>
      <c r="AP3519" s="284">
        <f t="shared" si="493"/>
        <v>3512</v>
      </c>
      <c r="AQ3519" s="284" t="str">
        <f t="shared" si="494"/>
        <v>栁沢一輝1</v>
      </c>
      <c r="AR3519" s="284" t="str">
        <f t="shared" si="495"/>
        <v>やなぎさわかずき1</v>
      </c>
      <c r="AS3519" s="284">
        <f t="shared" si="496"/>
        <v>1731552</v>
      </c>
      <c r="AT3519" s="284" t="str">
        <f t="shared" si="489"/>
        <v>栁沢一輝</v>
      </c>
      <c r="AU3519" s="284">
        <f>IF(AT3519="","",COUNTIF(AT$8:AT3519,AT3519))</f>
        <v>1</v>
      </c>
      <c r="AV3519" s="284" t="str">
        <f t="shared" si="490"/>
        <v>やなぎさわかずき</v>
      </c>
      <c r="AW3519" s="284">
        <f>IF(AV3519="","",COUNTIF(AV$8:AV3519,AV3519))</f>
        <v>1</v>
      </c>
      <c r="AX3519" s="284" t="str">
        <f t="shared" si="488"/>
        <v/>
      </c>
      <c r="AY3519" s="284" t="str">
        <f t="shared" si="491"/>
        <v/>
      </c>
      <c r="AZ3519" s="284" t="str">
        <f t="shared" si="492"/>
        <v/>
      </c>
    </row>
    <row r="3520" spans="1:52" ht="18" customHeight="1">
      <c r="A3520" s="281">
        <v>1729937</v>
      </c>
      <c r="B3520" s="281" t="s">
        <v>3319</v>
      </c>
      <c r="C3520" s="281" t="s">
        <v>10183</v>
      </c>
      <c r="D3520" s="281" t="s">
        <v>3321</v>
      </c>
      <c r="E3520" s="281" t="s">
        <v>5754</v>
      </c>
      <c r="F3520" s="281">
        <v>1</v>
      </c>
      <c r="G3520" s="281" t="s">
        <v>259</v>
      </c>
      <c r="H3520" s="303">
        <v>38705</v>
      </c>
      <c r="I3520" s="281">
        <v>24</v>
      </c>
      <c r="J3520" s="281" t="s">
        <v>260</v>
      </c>
      <c r="K3520" s="281">
        <v>278</v>
      </c>
      <c r="L3520" s="281" t="s">
        <v>445</v>
      </c>
      <c r="M3520" s="281">
        <v>5118</v>
      </c>
      <c r="N3520" s="281" t="s">
        <v>9103</v>
      </c>
      <c r="O3520" s="281">
        <v>2</v>
      </c>
      <c r="P3520" s="281" t="s">
        <v>303</v>
      </c>
      <c r="W3520" s="281">
        <v>-20</v>
      </c>
      <c r="X3520" s="281" t="s">
        <v>1574</v>
      </c>
      <c r="AA3520" s="281">
        <v>-10</v>
      </c>
      <c r="AB3520" s="281" t="s">
        <v>1574</v>
      </c>
      <c r="AE3520" s="281" t="s">
        <v>9104</v>
      </c>
      <c r="AF3520" s="281" t="s">
        <v>266</v>
      </c>
      <c r="AG3520" s="281" t="s">
        <v>9105</v>
      </c>
      <c r="AI3520" s="281" t="s">
        <v>9106</v>
      </c>
      <c r="AJ3520" s="281" t="s">
        <v>11656</v>
      </c>
      <c r="AN3520" s="303">
        <v>44347</v>
      </c>
      <c r="AP3520" s="284">
        <f t="shared" si="493"/>
        <v>3513</v>
      </c>
      <c r="AQ3520" s="284" t="str">
        <f t="shared" si="494"/>
        <v>行田煌惺1</v>
      </c>
      <c r="AR3520" s="284" t="str">
        <f t="shared" si="495"/>
        <v>ぎょうだこうせい1</v>
      </c>
      <c r="AS3520" s="284">
        <f t="shared" si="496"/>
        <v>1729937</v>
      </c>
      <c r="AT3520" s="284" t="str">
        <f t="shared" si="489"/>
        <v>行田煌惺</v>
      </c>
      <c r="AU3520" s="284">
        <f>IF(AT3520="","",COUNTIF(AT$8:AT3520,AT3520))</f>
        <v>1</v>
      </c>
      <c r="AV3520" s="284" t="str">
        <f t="shared" si="490"/>
        <v>ぎょうだこうせい</v>
      </c>
      <c r="AW3520" s="284">
        <f>IF(AV3520="","",COUNTIF(AV$8:AV3520,AV3520))</f>
        <v>1</v>
      </c>
      <c r="AX3520" s="284" t="str">
        <f t="shared" si="488"/>
        <v/>
      </c>
      <c r="AY3520" s="284" t="str">
        <f t="shared" si="491"/>
        <v/>
      </c>
      <c r="AZ3520" s="284" t="str">
        <f t="shared" si="492"/>
        <v/>
      </c>
    </row>
    <row r="3521" spans="1:52" ht="18" customHeight="1">
      <c r="A3521" s="281">
        <v>1728337</v>
      </c>
      <c r="B3521" s="281" t="s">
        <v>4381</v>
      </c>
      <c r="C3521" s="281" t="s">
        <v>2096</v>
      </c>
      <c r="D3521" s="281" t="s">
        <v>4383</v>
      </c>
      <c r="E3521" s="281" t="s">
        <v>2096</v>
      </c>
      <c r="F3521" s="281">
        <v>2</v>
      </c>
      <c r="G3521" s="281" t="s">
        <v>282</v>
      </c>
      <c r="H3521" s="303">
        <v>38706</v>
      </c>
      <c r="I3521" s="281">
        <v>24</v>
      </c>
      <c r="J3521" s="281" t="s">
        <v>260</v>
      </c>
      <c r="K3521" s="281">
        <v>280</v>
      </c>
      <c r="L3521" s="281" t="s">
        <v>334</v>
      </c>
      <c r="M3521" s="281">
        <v>2116</v>
      </c>
      <c r="N3521" s="281" t="s">
        <v>7046</v>
      </c>
      <c r="O3521" s="281">
        <v>2</v>
      </c>
      <c r="P3521" s="281" t="s">
        <v>303</v>
      </c>
      <c r="Q3521" s="281">
        <v>0</v>
      </c>
      <c r="S3521" s="281">
        <v>0</v>
      </c>
      <c r="W3521" s="281">
        <v>-20</v>
      </c>
      <c r="X3521" s="281" t="s">
        <v>1574</v>
      </c>
      <c r="AA3521" s="281">
        <v>-10</v>
      </c>
      <c r="AB3521" s="281" t="s">
        <v>1574</v>
      </c>
      <c r="AE3521" s="281" t="s">
        <v>849</v>
      </c>
      <c r="AF3521" s="281" t="s">
        <v>266</v>
      </c>
      <c r="AG3521" s="281" t="s">
        <v>7671</v>
      </c>
      <c r="AI3521" s="281" t="s">
        <v>7048</v>
      </c>
      <c r="AJ3521" s="281" t="s">
        <v>11591</v>
      </c>
      <c r="AN3521" s="303">
        <v>44342</v>
      </c>
      <c r="AP3521" s="284">
        <f t="shared" si="493"/>
        <v>3514</v>
      </c>
      <c r="AQ3521" s="284" t="str">
        <f t="shared" si="494"/>
        <v>片桐ひかり1</v>
      </c>
      <c r="AR3521" s="284" t="str">
        <f t="shared" si="495"/>
        <v>かたぎりひかり1</v>
      </c>
      <c r="AS3521" s="284">
        <f t="shared" si="496"/>
        <v>1728337</v>
      </c>
      <c r="AT3521" s="284" t="str">
        <f t="shared" si="489"/>
        <v>片桐ひかり</v>
      </c>
      <c r="AU3521" s="284">
        <f>IF(AT3521="","",COUNTIF(AT$8:AT3521,AT3521))</f>
        <v>1</v>
      </c>
      <c r="AV3521" s="284" t="str">
        <f t="shared" si="490"/>
        <v>かたぎりひかり</v>
      </c>
      <c r="AW3521" s="284">
        <f>IF(AV3521="","",COUNTIF(AV$8:AV3521,AV3521))</f>
        <v>1</v>
      </c>
      <c r="AX3521" s="284" t="str">
        <f t="shared" si="488"/>
        <v/>
      </c>
      <c r="AY3521" s="284" t="str">
        <f t="shared" si="491"/>
        <v/>
      </c>
      <c r="AZ3521" s="284" t="str">
        <f t="shared" si="492"/>
        <v/>
      </c>
    </row>
    <row r="3522" spans="1:52" ht="18" customHeight="1">
      <c r="A3522" s="281">
        <v>1731553</v>
      </c>
      <c r="B3522" s="281" t="s">
        <v>2900</v>
      </c>
      <c r="C3522" s="281" t="s">
        <v>10184</v>
      </c>
      <c r="D3522" s="281" t="s">
        <v>501</v>
      </c>
      <c r="E3522" s="281" t="s">
        <v>10185</v>
      </c>
      <c r="F3522" s="281">
        <v>1</v>
      </c>
      <c r="G3522" s="281" t="s">
        <v>259</v>
      </c>
      <c r="H3522" s="303">
        <v>38706</v>
      </c>
      <c r="I3522" s="281">
        <v>24</v>
      </c>
      <c r="J3522" s="281" t="s">
        <v>260</v>
      </c>
      <c r="K3522" s="281">
        <v>274</v>
      </c>
      <c r="L3522" s="281" t="s">
        <v>317</v>
      </c>
      <c r="M3522" s="281">
        <v>2073</v>
      </c>
      <c r="N3522" s="281" t="s">
        <v>8115</v>
      </c>
      <c r="O3522" s="281">
        <v>2</v>
      </c>
      <c r="P3522" s="281" t="s">
        <v>303</v>
      </c>
      <c r="W3522" s="281">
        <v>-20</v>
      </c>
      <c r="X3522" s="281" t="s">
        <v>1574</v>
      </c>
      <c r="AA3522" s="281">
        <v>-10</v>
      </c>
      <c r="AB3522" s="281" t="s">
        <v>1574</v>
      </c>
      <c r="AE3522" s="281" t="s">
        <v>1371</v>
      </c>
      <c r="AF3522" s="281" t="s">
        <v>266</v>
      </c>
      <c r="AG3522" s="281" t="s">
        <v>8116</v>
      </c>
      <c r="AI3522" s="281" t="s">
        <v>8117</v>
      </c>
      <c r="AN3522" s="303">
        <v>44351</v>
      </c>
      <c r="AP3522" s="284">
        <f t="shared" si="493"/>
        <v>3515</v>
      </c>
      <c r="AQ3522" s="284" t="str">
        <f t="shared" si="494"/>
        <v>渡邊虎千代1</v>
      </c>
      <c r="AR3522" s="284" t="str">
        <f t="shared" si="495"/>
        <v>わたなべとらちよ1</v>
      </c>
      <c r="AS3522" s="284">
        <f t="shared" si="496"/>
        <v>1731553</v>
      </c>
      <c r="AT3522" s="284" t="str">
        <f t="shared" si="489"/>
        <v>渡邊虎千代</v>
      </c>
      <c r="AU3522" s="284">
        <f>IF(AT3522="","",COUNTIF(AT$8:AT3522,AT3522))</f>
        <v>1</v>
      </c>
      <c r="AV3522" s="284" t="str">
        <f t="shared" si="490"/>
        <v>わたなべとらちよ</v>
      </c>
      <c r="AW3522" s="284">
        <f>IF(AV3522="","",COUNTIF(AV$8:AV3522,AV3522))</f>
        <v>1</v>
      </c>
      <c r="AX3522" s="284" t="str">
        <f t="shared" si="488"/>
        <v/>
      </c>
      <c r="AY3522" s="284" t="str">
        <f t="shared" si="491"/>
        <v/>
      </c>
      <c r="AZ3522" s="284" t="str">
        <f t="shared" si="492"/>
        <v/>
      </c>
    </row>
    <row r="3523" spans="1:52" ht="18" customHeight="1">
      <c r="A3523" s="281">
        <v>1732371</v>
      </c>
      <c r="B3523" s="281" t="s">
        <v>583</v>
      </c>
      <c r="C3523" s="281" t="s">
        <v>6500</v>
      </c>
      <c r="D3523" s="281" t="s">
        <v>585</v>
      </c>
      <c r="E3523" s="281" t="s">
        <v>6370</v>
      </c>
      <c r="F3523" s="281">
        <v>2</v>
      </c>
      <c r="G3523" s="281" t="s">
        <v>282</v>
      </c>
      <c r="H3523" s="303">
        <v>38708</v>
      </c>
      <c r="I3523" s="281">
        <v>24</v>
      </c>
      <c r="J3523" s="281" t="s">
        <v>260</v>
      </c>
      <c r="K3523" s="281">
        <v>267</v>
      </c>
      <c r="L3523" s="281" t="s">
        <v>328</v>
      </c>
      <c r="M3523" s="281">
        <v>2026</v>
      </c>
      <c r="N3523" s="281" t="s">
        <v>8176</v>
      </c>
      <c r="O3523" s="281">
        <v>2</v>
      </c>
      <c r="P3523" s="281" t="s">
        <v>303</v>
      </c>
      <c r="V3523" s="281">
        <v>0</v>
      </c>
      <c r="W3523" s="281">
        <v>-20</v>
      </c>
      <c r="X3523" s="281" t="s">
        <v>1574</v>
      </c>
      <c r="AA3523" s="281">
        <v>-10</v>
      </c>
      <c r="AB3523" s="281" t="s">
        <v>1574</v>
      </c>
      <c r="AE3523" s="281" t="s">
        <v>516</v>
      </c>
      <c r="AF3523" s="281" t="s">
        <v>266</v>
      </c>
      <c r="AG3523" s="281" t="s">
        <v>8177</v>
      </c>
      <c r="AI3523" s="281" t="s">
        <v>8178</v>
      </c>
      <c r="AJ3523" s="281" t="s">
        <v>11639</v>
      </c>
      <c r="AN3523" s="303">
        <v>44354</v>
      </c>
      <c r="AP3523" s="284">
        <f t="shared" si="493"/>
        <v>3516</v>
      </c>
      <c r="AQ3523" s="284" t="str">
        <f t="shared" si="494"/>
        <v>古川舞1</v>
      </c>
      <c r="AR3523" s="284" t="str">
        <f t="shared" si="495"/>
        <v>ふるかわまい1</v>
      </c>
      <c r="AS3523" s="284">
        <f t="shared" si="496"/>
        <v>1732371</v>
      </c>
      <c r="AT3523" s="284" t="str">
        <f t="shared" si="489"/>
        <v>古川舞</v>
      </c>
      <c r="AU3523" s="284">
        <f>IF(AT3523="","",COUNTIF(AT$8:AT3523,AT3523))</f>
        <v>1</v>
      </c>
      <c r="AV3523" s="284" t="str">
        <f t="shared" si="490"/>
        <v>ふるかわまい</v>
      </c>
      <c r="AW3523" s="284">
        <f>IF(AV3523="","",COUNTIF(AV$8:AV3523,AV3523))</f>
        <v>1</v>
      </c>
      <c r="AX3523" s="284" t="str">
        <f t="shared" si="488"/>
        <v/>
      </c>
      <c r="AY3523" s="284" t="str">
        <f t="shared" si="491"/>
        <v/>
      </c>
      <c r="AZ3523" s="284" t="str">
        <f t="shared" si="492"/>
        <v/>
      </c>
    </row>
    <row r="3524" spans="1:52" ht="18" customHeight="1">
      <c r="A3524" s="281">
        <v>1728135</v>
      </c>
      <c r="B3524" s="281" t="s">
        <v>628</v>
      </c>
      <c r="C3524" s="281" t="s">
        <v>6136</v>
      </c>
      <c r="D3524" s="281" t="s">
        <v>630</v>
      </c>
      <c r="E3524" s="281" t="s">
        <v>6136</v>
      </c>
      <c r="F3524" s="281">
        <v>2</v>
      </c>
      <c r="G3524" s="281" t="s">
        <v>282</v>
      </c>
      <c r="H3524" s="303">
        <v>38714</v>
      </c>
      <c r="I3524" s="281">
        <v>24</v>
      </c>
      <c r="J3524" s="281" t="s">
        <v>260</v>
      </c>
      <c r="K3524" s="281">
        <v>269</v>
      </c>
      <c r="L3524" s="281" t="s">
        <v>378</v>
      </c>
      <c r="M3524" s="281">
        <v>2050</v>
      </c>
      <c r="N3524" s="281" t="s">
        <v>9861</v>
      </c>
      <c r="O3524" s="281">
        <v>2</v>
      </c>
      <c r="P3524" s="281" t="s">
        <v>303</v>
      </c>
      <c r="Q3524" s="281">
        <v>0</v>
      </c>
      <c r="S3524" s="281">
        <v>0</v>
      </c>
      <c r="W3524" s="281">
        <v>-20</v>
      </c>
      <c r="X3524" s="281" t="s">
        <v>1574</v>
      </c>
      <c r="AA3524" s="281">
        <v>-10</v>
      </c>
      <c r="AB3524" s="281" t="s">
        <v>1574</v>
      </c>
      <c r="AN3524" s="303">
        <v>44342</v>
      </c>
      <c r="AP3524" s="284">
        <f t="shared" si="493"/>
        <v>3517</v>
      </c>
      <c r="AQ3524" s="284" t="str">
        <f t="shared" si="494"/>
        <v>中村もえ1</v>
      </c>
      <c r="AR3524" s="284" t="str">
        <f t="shared" si="495"/>
        <v>なかむらもえ1</v>
      </c>
      <c r="AS3524" s="284">
        <f t="shared" si="496"/>
        <v>1728135</v>
      </c>
      <c r="AT3524" s="284" t="str">
        <f t="shared" si="489"/>
        <v>中村もえ</v>
      </c>
      <c r="AU3524" s="284">
        <f>IF(AT3524="","",COUNTIF(AT$8:AT3524,AT3524))</f>
        <v>1</v>
      </c>
      <c r="AV3524" s="284" t="str">
        <f t="shared" si="490"/>
        <v>なかむらもえ</v>
      </c>
      <c r="AW3524" s="284">
        <f>IF(AV3524="","",COUNTIF(AV$8:AV3524,AV3524))</f>
        <v>1</v>
      </c>
      <c r="AX3524" s="284" t="str">
        <f t="shared" si="488"/>
        <v/>
      </c>
      <c r="AY3524" s="284" t="str">
        <f t="shared" si="491"/>
        <v/>
      </c>
      <c r="AZ3524" s="284" t="str">
        <f t="shared" si="492"/>
        <v/>
      </c>
    </row>
    <row r="3525" spans="1:52" ht="18" customHeight="1">
      <c r="A3525" s="281">
        <v>1732370</v>
      </c>
      <c r="B3525" s="281" t="s">
        <v>1236</v>
      </c>
      <c r="C3525" s="281" t="s">
        <v>5350</v>
      </c>
      <c r="D3525" s="281" t="s">
        <v>1238</v>
      </c>
      <c r="E3525" s="281" t="s">
        <v>3578</v>
      </c>
      <c r="F3525" s="281">
        <v>2</v>
      </c>
      <c r="G3525" s="281" t="s">
        <v>282</v>
      </c>
      <c r="H3525" s="303">
        <v>38714</v>
      </c>
      <c r="I3525" s="281">
        <v>24</v>
      </c>
      <c r="J3525" s="281" t="s">
        <v>260</v>
      </c>
      <c r="K3525" s="281">
        <v>267</v>
      </c>
      <c r="L3525" s="281" t="s">
        <v>328</v>
      </c>
      <c r="M3525" s="281">
        <v>2026</v>
      </c>
      <c r="N3525" s="281" t="s">
        <v>8176</v>
      </c>
      <c r="O3525" s="281">
        <v>2</v>
      </c>
      <c r="P3525" s="281" t="s">
        <v>303</v>
      </c>
      <c r="V3525" s="281">
        <v>0</v>
      </c>
      <c r="W3525" s="281">
        <v>-20</v>
      </c>
      <c r="X3525" s="281" t="s">
        <v>1574</v>
      </c>
      <c r="AA3525" s="281">
        <v>-10</v>
      </c>
      <c r="AB3525" s="281" t="s">
        <v>1574</v>
      </c>
      <c r="AE3525" s="281" t="s">
        <v>516</v>
      </c>
      <c r="AF3525" s="281" t="s">
        <v>266</v>
      </c>
      <c r="AG3525" s="281" t="s">
        <v>8177</v>
      </c>
      <c r="AI3525" s="281" t="s">
        <v>8178</v>
      </c>
      <c r="AJ3525" s="281" t="s">
        <v>11639</v>
      </c>
      <c r="AN3525" s="303">
        <v>44354</v>
      </c>
      <c r="AP3525" s="284">
        <f t="shared" si="493"/>
        <v>3518</v>
      </c>
      <c r="AQ3525" s="284" t="str">
        <f t="shared" si="494"/>
        <v>長谷川悠1</v>
      </c>
      <c r="AR3525" s="284" t="str">
        <f t="shared" si="495"/>
        <v>はせがわゆう1</v>
      </c>
      <c r="AS3525" s="284">
        <f t="shared" si="496"/>
        <v>1732370</v>
      </c>
      <c r="AT3525" s="284" t="str">
        <f t="shared" si="489"/>
        <v>長谷川悠</v>
      </c>
      <c r="AU3525" s="284">
        <f>IF(AT3525="","",COUNTIF(AT$8:AT3525,AT3525))</f>
        <v>1</v>
      </c>
      <c r="AV3525" s="284" t="str">
        <f t="shared" si="490"/>
        <v>はせがわゆう</v>
      </c>
      <c r="AW3525" s="284">
        <f>IF(AV3525="","",COUNTIF(AV$8:AV3525,AV3525))</f>
        <v>1</v>
      </c>
      <c r="AX3525" s="284" t="str">
        <f t="shared" si="488"/>
        <v/>
      </c>
      <c r="AY3525" s="284" t="str">
        <f t="shared" si="491"/>
        <v/>
      </c>
      <c r="AZ3525" s="284" t="str">
        <f t="shared" si="492"/>
        <v/>
      </c>
    </row>
    <row r="3526" spans="1:52" ht="18" customHeight="1">
      <c r="A3526" s="281">
        <v>1729961</v>
      </c>
      <c r="B3526" s="281" t="s">
        <v>10186</v>
      </c>
      <c r="C3526" s="281" t="s">
        <v>7001</v>
      </c>
      <c r="D3526" s="281" t="s">
        <v>10187</v>
      </c>
      <c r="E3526" s="281" t="s">
        <v>7002</v>
      </c>
      <c r="F3526" s="281">
        <v>2</v>
      </c>
      <c r="G3526" s="281" t="s">
        <v>282</v>
      </c>
      <c r="H3526" s="303">
        <v>38715</v>
      </c>
      <c r="I3526" s="281">
        <v>24</v>
      </c>
      <c r="J3526" s="281" t="s">
        <v>260</v>
      </c>
      <c r="K3526" s="281">
        <v>278</v>
      </c>
      <c r="L3526" s="281" t="s">
        <v>445</v>
      </c>
      <c r="M3526" s="281">
        <v>2097</v>
      </c>
      <c r="N3526" s="281" t="s">
        <v>8166</v>
      </c>
      <c r="O3526" s="281">
        <v>2</v>
      </c>
      <c r="P3526" s="281" t="s">
        <v>303</v>
      </c>
      <c r="W3526" s="281">
        <v>-20</v>
      </c>
      <c r="X3526" s="281" t="s">
        <v>1574</v>
      </c>
      <c r="AA3526" s="281">
        <v>-10</v>
      </c>
      <c r="AB3526" s="281" t="s">
        <v>1574</v>
      </c>
      <c r="AE3526" s="281" t="s">
        <v>5278</v>
      </c>
      <c r="AF3526" s="281" t="s">
        <v>266</v>
      </c>
      <c r="AG3526" s="281" t="s">
        <v>8167</v>
      </c>
      <c r="AH3526" s="281" t="s">
        <v>8168</v>
      </c>
      <c r="AI3526" s="281" t="s">
        <v>8169</v>
      </c>
      <c r="AJ3526" s="281" t="s">
        <v>11638</v>
      </c>
      <c r="AN3526" s="303">
        <v>44347</v>
      </c>
      <c r="AP3526" s="284">
        <f t="shared" si="493"/>
        <v>3519</v>
      </c>
      <c r="AQ3526" s="284" t="str">
        <f t="shared" si="494"/>
        <v>小酒井菜々子1</v>
      </c>
      <c r="AR3526" s="284" t="str">
        <f t="shared" si="495"/>
        <v>こざかいななこ1</v>
      </c>
      <c r="AS3526" s="284">
        <f t="shared" si="496"/>
        <v>1729961</v>
      </c>
      <c r="AT3526" s="284" t="str">
        <f t="shared" si="489"/>
        <v>小酒井菜々子</v>
      </c>
      <c r="AU3526" s="284">
        <f>IF(AT3526="","",COUNTIF(AT$8:AT3526,AT3526))</f>
        <v>1</v>
      </c>
      <c r="AV3526" s="284" t="str">
        <f t="shared" si="490"/>
        <v>こざかいななこ</v>
      </c>
      <c r="AW3526" s="284">
        <f>IF(AV3526="","",COUNTIF(AV$8:AV3526,AV3526))</f>
        <v>1</v>
      </c>
      <c r="AX3526" s="284" t="str">
        <f t="shared" si="488"/>
        <v/>
      </c>
      <c r="AY3526" s="284" t="str">
        <f t="shared" si="491"/>
        <v/>
      </c>
      <c r="AZ3526" s="284" t="str">
        <f t="shared" si="492"/>
        <v/>
      </c>
    </row>
    <row r="3527" spans="1:52" ht="18" customHeight="1">
      <c r="A3527" s="281">
        <v>1729922</v>
      </c>
      <c r="B3527" s="281" t="s">
        <v>5299</v>
      </c>
      <c r="C3527" s="281" t="s">
        <v>10188</v>
      </c>
      <c r="D3527" s="281" t="s">
        <v>2110</v>
      </c>
      <c r="E3527" s="281" t="s">
        <v>356</v>
      </c>
      <c r="F3527" s="281">
        <v>1</v>
      </c>
      <c r="G3527" s="281" t="s">
        <v>259</v>
      </c>
      <c r="H3527" s="303">
        <v>38716</v>
      </c>
      <c r="I3527" s="281">
        <v>24</v>
      </c>
      <c r="J3527" s="281" t="s">
        <v>260</v>
      </c>
      <c r="K3527" s="281">
        <v>278</v>
      </c>
      <c r="L3527" s="281" t="s">
        <v>445</v>
      </c>
      <c r="M3527" s="281">
        <v>2099</v>
      </c>
      <c r="N3527" s="281" t="s">
        <v>6959</v>
      </c>
      <c r="O3527" s="281">
        <v>2</v>
      </c>
      <c r="P3527" s="281" t="s">
        <v>303</v>
      </c>
      <c r="W3527" s="281">
        <v>-20</v>
      </c>
      <c r="X3527" s="281" t="s">
        <v>1574</v>
      </c>
      <c r="AA3527" s="281">
        <v>-10</v>
      </c>
      <c r="AB3527" s="281" t="s">
        <v>1574</v>
      </c>
      <c r="AE3527" s="281" t="s">
        <v>3169</v>
      </c>
      <c r="AF3527" s="281" t="s">
        <v>266</v>
      </c>
      <c r="AG3527" s="281" t="s">
        <v>3255</v>
      </c>
      <c r="AI3527" s="281" t="s">
        <v>3256</v>
      </c>
      <c r="AJ3527" s="281" t="s">
        <v>11256</v>
      </c>
      <c r="AN3527" s="303">
        <v>44347</v>
      </c>
      <c r="AP3527" s="284">
        <f t="shared" si="493"/>
        <v>3520</v>
      </c>
      <c r="AQ3527" s="284" t="str">
        <f t="shared" si="494"/>
        <v>坂井煌基1</v>
      </c>
      <c r="AR3527" s="284" t="str">
        <f t="shared" si="495"/>
        <v>さかいこうき1</v>
      </c>
      <c r="AS3527" s="284">
        <f t="shared" si="496"/>
        <v>1729922</v>
      </c>
      <c r="AT3527" s="284" t="str">
        <f t="shared" si="489"/>
        <v>坂井煌基</v>
      </c>
      <c r="AU3527" s="284">
        <f>IF(AT3527="","",COUNTIF(AT$8:AT3527,AT3527))</f>
        <v>1</v>
      </c>
      <c r="AV3527" s="284" t="str">
        <f t="shared" si="490"/>
        <v>さかいこうき</v>
      </c>
      <c r="AW3527" s="284">
        <f>IF(AV3527="","",COUNTIF(AV$8:AV3527,AV3527))</f>
        <v>1</v>
      </c>
      <c r="AX3527" s="284" t="str">
        <f t="shared" si="488"/>
        <v/>
      </c>
      <c r="AY3527" s="284" t="str">
        <f t="shared" si="491"/>
        <v/>
      </c>
      <c r="AZ3527" s="284" t="str">
        <f t="shared" si="492"/>
        <v/>
      </c>
    </row>
    <row r="3528" spans="1:52" ht="18" customHeight="1">
      <c r="A3528" s="281">
        <v>1731622</v>
      </c>
      <c r="B3528" s="281" t="s">
        <v>7863</v>
      </c>
      <c r="C3528" s="281" t="s">
        <v>10189</v>
      </c>
      <c r="D3528" s="281" t="s">
        <v>7865</v>
      </c>
      <c r="E3528" s="281" t="s">
        <v>9317</v>
      </c>
      <c r="F3528" s="281">
        <v>1</v>
      </c>
      <c r="G3528" s="281" t="s">
        <v>259</v>
      </c>
      <c r="H3528" s="303">
        <v>38716</v>
      </c>
      <c r="I3528" s="281">
        <v>24</v>
      </c>
      <c r="J3528" s="281" t="s">
        <v>260</v>
      </c>
      <c r="K3528" s="281">
        <v>276</v>
      </c>
      <c r="L3528" s="281" t="s">
        <v>742</v>
      </c>
      <c r="M3528" s="281">
        <v>2085</v>
      </c>
      <c r="N3528" s="281" t="s">
        <v>5925</v>
      </c>
      <c r="O3528" s="281">
        <v>2</v>
      </c>
      <c r="P3528" s="281" t="s">
        <v>303</v>
      </c>
      <c r="W3528" s="281">
        <v>-20</v>
      </c>
      <c r="X3528" s="281" t="s">
        <v>1574</v>
      </c>
      <c r="AA3528" s="281">
        <v>-10</v>
      </c>
      <c r="AB3528" s="281" t="s">
        <v>1574</v>
      </c>
      <c r="AE3528" s="281" t="s">
        <v>1131</v>
      </c>
      <c r="AF3528" s="281" t="s">
        <v>266</v>
      </c>
      <c r="AG3528" s="281" t="s">
        <v>5926</v>
      </c>
      <c r="AI3528" s="281" t="s">
        <v>5927</v>
      </c>
      <c r="AJ3528" s="281" t="s">
        <v>11512</v>
      </c>
      <c r="AN3528" s="303">
        <v>44351</v>
      </c>
      <c r="AP3528" s="284">
        <f t="shared" si="493"/>
        <v>3521</v>
      </c>
      <c r="AQ3528" s="284" t="str">
        <f t="shared" si="494"/>
        <v>藤本連ノ介1</v>
      </c>
      <c r="AR3528" s="284" t="str">
        <f t="shared" si="495"/>
        <v>ふじもとれんのすけ1</v>
      </c>
      <c r="AS3528" s="284">
        <f t="shared" si="496"/>
        <v>1731622</v>
      </c>
      <c r="AT3528" s="284" t="str">
        <f t="shared" si="489"/>
        <v>藤本連ノ介</v>
      </c>
      <c r="AU3528" s="284">
        <f>IF(AT3528="","",COUNTIF(AT$8:AT3528,AT3528))</f>
        <v>1</v>
      </c>
      <c r="AV3528" s="284" t="str">
        <f t="shared" si="490"/>
        <v>ふじもとれんのすけ</v>
      </c>
      <c r="AW3528" s="284">
        <f>IF(AV3528="","",COUNTIF(AV$8:AV3528,AV3528))</f>
        <v>1</v>
      </c>
      <c r="AX3528" s="284" t="str">
        <f t="shared" ref="AX3528:AX3591" si="497">IFERROR(VLOOKUP(AS3528,$BA$11:$BA$38,1,FALSE),"")</f>
        <v/>
      </c>
      <c r="AY3528" s="284" t="str">
        <f t="shared" si="491"/>
        <v/>
      </c>
      <c r="AZ3528" s="284" t="str">
        <f t="shared" si="492"/>
        <v/>
      </c>
    </row>
    <row r="3529" spans="1:52" ht="18" customHeight="1">
      <c r="A3529" s="281">
        <v>1728401</v>
      </c>
      <c r="B3529" s="281" t="s">
        <v>5956</v>
      </c>
      <c r="C3529" s="281" t="s">
        <v>389</v>
      </c>
      <c r="D3529" s="281" t="s">
        <v>10190</v>
      </c>
      <c r="E3529" s="281" t="s">
        <v>10191</v>
      </c>
      <c r="F3529" s="281">
        <v>1</v>
      </c>
      <c r="G3529" s="281" t="s">
        <v>259</v>
      </c>
      <c r="H3529" s="303">
        <v>38717</v>
      </c>
      <c r="I3529" s="281">
        <v>24</v>
      </c>
      <c r="J3529" s="281" t="s">
        <v>260</v>
      </c>
      <c r="K3529" s="281">
        <v>280</v>
      </c>
      <c r="L3529" s="281" t="s">
        <v>334</v>
      </c>
      <c r="M3529" s="281">
        <v>2119</v>
      </c>
      <c r="N3529" s="281" t="s">
        <v>6292</v>
      </c>
      <c r="O3529" s="281">
        <v>2</v>
      </c>
      <c r="P3529" s="281" t="s">
        <v>303</v>
      </c>
      <c r="W3529" s="281">
        <v>-20</v>
      </c>
      <c r="X3529" s="281" t="s">
        <v>1574</v>
      </c>
      <c r="AA3529" s="281">
        <v>-10</v>
      </c>
      <c r="AB3529" s="281" t="s">
        <v>1574</v>
      </c>
      <c r="AE3529" s="281" t="s">
        <v>6293</v>
      </c>
      <c r="AF3529" s="281" t="s">
        <v>266</v>
      </c>
      <c r="AG3529" s="281" t="s">
        <v>6294</v>
      </c>
      <c r="AI3529" s="281" t="s">
        <v>6295</v>
      </c>
      <c r="AJ3529" s="281" t="s">
        <v>11544</v>
      </c>
      <c r="AN3529" s="303">
        <v>44342</v>
      </c>
      <c r="AP3529" s="284">
        <f t="shared" si="493"/>
        <v>3522</v>
      </c>
      <c r="AQ3529" s="284" t="str">
        <f t="shared" si="494"/>
        <v>秋山太志1</v>
      </c>
      <c r="AR3529" s="284" t="str">
        <f t="shared" si="495"/>
        <v>あきやま　たいじ1</v>
      </c>
      <c r="AS3529" s="284">
        <f t="shared" si="496"/>
        <v>1728401</v>
      </c>
      <c r="AT3529" s="284" t="str">
        <f t="shared" si="489"/>
        <v>秋山太志</v>
      </c>
      <c r="AU3529" s="284">
        <f>IF(AT3529="","",COUNTIF(AT$8:AT3529,AT3529))</f>
        <v>1</v>
      </c>
      <c r="AV3529" s="284" t="str">
        <f t="shared" si="490"/>
        <v>あきやま　たいじ</v>
      </c>
      <c r="AW3529" s="284">
        <f>IF(AV3529="","",COUNTIF(AV$8:AV3529,AV3529))</f>
        <v>1</v>
      </c>
      <c r="AX3529" s="284" t="str">
        <f t="shared" si="497"/>
        <v/>
      </c>
      <c r="AY3529" s="284" t="str">
        <f t="shared" si="491"/>
        <v/>
      </c>
      <c r="AZ3529" s="284" t="str">
        <f t="shared" si="492"/>
        <v/>
      </c>
    </row>
    <row r="3530" spans="1:52" ht="18" customHeight="1">
      <c r="A3530" s="281">
        <v>1732478</v>
      </c>
      <c r="B3530" s="281" t="s">
        <v>10174</v>
      </c>
      <c r="C3530" s="281" t="s">
        <v>10192</v>
      </c>
      <c r="D3530" s="281" t="s">
        <v>10175</v>
      </c>
      <c r="E3530" s="281" t="s">
        <v>5100</v>
      </c>
      <c r="F3530" s="281">
        <v>2</v>
      </c>
      <c r="G3530" s="281" t="s">
        <v>282</v>
      </c>
      <c r="H3530" s="303">
        <v>38719</v>
      </c>
      <c r="I3530" s="281">
        <v>24</v>
      </c>
      <c r="J3530" s="281" t="s">
        <v>260</v>
      </c>
      <c r="K3530" s="281">
        <v>267</v>
      </c>
      <c r="L3530" s="281" t="s">
        <v>328</v>
      </c>
      <c r="M3530" s="281">
        <v>2027</v>
      </c>
      <c r="N3530" s="281" t="s">
        <v>7091</v>
      </c>
      <c r="O3530" s="281">
        <v>2</v>
      </c>
      <c r="P3530" s="281" t="s">
        <v>303</v>
      </c>
      <c r="W3530" s="281">
        <v>-20</v>
      </c>
      <c r="X3530" s="281" t="s">
        <v>1574</v>
      </c>
      <c r="AA3530" s="281">
        <v>-10</v>
      </c>
      <c r="AB3530" s="281" t="s">
        <v>1574</v>
      </c>
      <c r="AE3530" s="281" t="s">
        <v>828</v>
      </c>
      <c r="AF3530" s="281" t="s">
        <v>266</v>
      </c>
      <c r="AG3530" s="281" t="s">
        <v>7092</v>
      </c>
      <c r="AH3530" s="281" t="s">
        <v>7093</v>
      </c>
      <c r="AI3530" s="281" t="s">
        <v>7094</v>
      </c>
      <c r="AJ3530" s="281" t="s">
        <v>11594</v>
      </c>
      <c r="AN3530" s="303">
        <v>44354</v>
      </c>
      <c r="AP3530" s="284">
        <f t="shared" si="493"/>
        <v>3523</v>
      </c>
      <c r="AQ3530" s="284" t="str">
        <f t="shared" si="494"/>
        <v>西島和奏1</v>
      </c>
      <c r="AR3530" s="284" t="str">
        <f t="shared" si="495"/>
        <v>にしじまわかな1</v>
      </c>
      <c r="AS3530" s="284">
        <f t="shared" si="496"/>
        <v>1732478</v>
      </c>
      <c r="AT3530" s="284" t="str">
        <f t="shared" ref="AT3530:AT3593" si="498">B3530&amp;C3530</f>
        <v>西島和奏</v>
      </c>
      <c r="AU3530" s="284">
        <f>IF(AT3530="","",COUNTIF(AT$8:AT3530,AT3530))</f>
        <v>1</v>
      </c>
      <c r="AV3530" s="284" t="str">
        <f t="shared" ref="AV3530:AV3593" si="499">D3530&amp;E3530</f>
        <v>にしじまわかな</v>
      </c>
      <c r="AW3530" s="284">
        <f>IF(AV3530="","",COUNTIF(AV$8:AV3530,AV3530))</f>
        <v>1</v>
      </c>
      <c r="AX3530" s="284" t="str">
        <f t="shared" si="497"/>
        <v/>
      </c>
      <c r="AY3530" s="284" t="str">
        <f t="shared" ref="AY3530:AY3593" si="500">IF(AX3530="","",VLOOKUP(AS3530,$BA$11:$BC$38,2,FALSE))</f>
        <v/>
      </c>
      <c r="AZ3530" s="284" t="str">
        <f t="shared" ref="AZ3530:AZ3593" si="501">IF(AX3530="","",VLOOKUP(AS3530,$BA$11:$BC$38,3,FALSE))</f>
        <v/>
      </c>
    </row>
    <row r="3531" spans="1:52" ht="18" customHeight="1">
      <c r="A3531" s="281">
        <v>1728255</v>
      </c>
      <c r="B3531" s="281" t="s">
        <v>938</v>
      </c>
      <c r="C3531" s="281" t="s">
        <v>10193</v>
      </c>
      <c r="D3531" s="281" t="s">
        <v>10194</v>
      </c>
      <c r="E3531" s="281" t="s">
        <v>1751</v>
      </c>
      <c r="F3531" s="281">
        <v>1</v>
      </c>
      <c r="G3531" s="281" t="s">
        <v>259</v>
      </c>
      <c r="H3531" s="303">
        <v>38723</v>
      </c>
      <c r="I3531" s="281">
        <v>24</v>
      </c>
      <c r="J3531" s="281" t="s">
        <v>260</v>
      </c>
      <c r="K3531" s="281">
        <v>272</v>
      </c>
      <c r="L3531" s="281" t="s">
        <v>666</v>
      </c>
      <c r="M3531" s="281">
        <v>2062</v>
      </c>
      <c r="N3531" s="281" t="s">
        <v>6827</v>
      </c>
      <c r="O3531" s="281">
        <v>2</v>
      </c>
      <c r="P3531" s="281" t="s">
        <v>303</v>
      </c>
      <c r="Q3531" s="281">
        <v>0</v>
      </c>
      <c r="S3531" s="281">
        <v>0</v>
      </c>
      <c r="W3531" s="281">
        <v>-20</v>
      </c>
      <c r="X3531" s="281" t="s">
        <v>1574</v>
      </c>
      <c r="AA3531" s="281">
        <v>-10</v>
      </c>
      <c r="AB3531" s="281" t="s">
        <v>1574</v>
      </c>
      <c r="AN3531" s="303">
        <v>44342</v>
      </c>
      <c r="AP3531" s="284">
        <f t="shared" ref="AP3531:AP3594" si="502">AP3530+1</f>
        <v>3524</v>
      </c>
      <c r="AQ3531" s="284" t="str">
        <f t="shared" ref="AQ3531:AQ3594" si="503">AT3531&amp;AU3531</f>
        <v>和久魅則1</v>
      </c>
      <c r="AR3531" s="284" t="str">
        <f t="shared" ref="AR3531:AR3594" si="504">AV3531&amp;AW3531</f>
        <v>わきゅうみのり1</v>
      </c>
      <c r="AS3531" s="284">
        <f t="shared" ref="AS3531:AS3594" si="505">A3531</f>
        <v>1728255</v>
      </c>
      <c r="AT3531" s="284" t="str">
        <f t="shared" si="498"/>
        <v>和久魅則</v>
      </c>
      <c r="AU3531" s="284">
        <f>IF(AT3531="","",COUNTIF(AT$8:AT3531,AT3531))</f>
        <v>1</v>
      </c>
      <c r="AV3531" s="284" t="str">
        <f t="shared" si="499"/>
        <v>わきゅうみのり</v>
      </c>
      <c r="AW3531" s="284">
        <f>IF(AV3531="","",COUNTIF(AV$8:AV3531,AV3531))</f>
        <v>1</v>
      </c>
      <c r="AX3531" s="284" t="str">
        <f t="shared" si="497"/>
        <v/>
      </c>
      <c r="AY3531" s="284" t="str">
        <f t="shared" si="500"/>
        <v/>
      </c>
      <c r="AZ3531" s="284" t="str">
        <f t="shared" si="501"/>
        <v/>
      </c>
    </row>
    <row r="3532" spans="1:52" ht="18" customHeight="1">
      <c r="A3532" s="281">
        <v>1731562</v>
      </c>
      <c r="B3532" s="281" t="s">
        <v>10195</v>
      </c>
      <c r="C3532" s="281" t="s">
        <v>459</v>
      </c>
      <c r="D3532" s="281" t="s">
        <v>10196</v>
      </c>
      <c r="E3532" s="281" t="s">
        <v>460</v>
      </c>
      <c r="F3532" s="281">
        <v>2</v>
      </c>
      <c r="G3532" s="281" t="s">
        <v>282</v>
      </c>
      <c r="H3532" s="303">
        <v>38729</v>
      </c>
      <c r="I3532" s="281">
        <v>24</v>
      </c>
      <c r="J3532" s="281" t="s">
        <v>260</v>
      </c>
      <c r="K3532" s="281">
        <v>274</v>
      </c>
      <c r="L3532" s="281" t="s">
        <v>317</v>
      </c>
      <c r="M3532" s="281">
        <v>2073</v>
      </c>
      <c r="N3532" s="281" t="s">
        <v>8115</v>
      </c>
      <c r="O3532" s="281">
        <v>2</v>
      </c>
      <c r="P3532" s="281" t="s">
        <v>303</v>
      </c>
      <c r="W3532" s="281">
        <v>-20</v>
      </c>
      <c r="X3532" s="281" t="s">
        <v>1574</v>
      </c>
      <c r="AA3532" s="281">
        <v>-10</v>
      </c>
      <c r="AB3532" s="281" t="s">
        <v>1574</v>
      </c>
      <c r="AE3532" s="281" t="s">
        <v>1371</v>
      </c>
      <c r="AF3532" s="281" t="s">
        <v>266</v>
      </c>
      <c r="AG3532" s="281" t="s">
        <v>8116</v>
      </c>
      <c r="AI3532" s="281" t="s">
        <v>8117</v>
      </c>
      <c r="AN3532" s="303">
        <v>44351</v>
      </c>
      <c r="AP3532" s="284">
        <f t="shared" si="502"/>
        <v>3525</v>
      </c>
      <c r="AQ3532" s="284" t="str">
        <f t="shared" si="503"/>
        <v>小柴智恵1</v>
      </c>
      <c r="AR3532" s="284" t="str">
        <f t="shared" si="504"/>
        <v>こしばちえ1</v>
      </c>
      <c r="AS3532" s="284">
        <f t="shared" si="505"/>
        <v>1731562</v>
      </c>
      <c r="AT3532" s="284" t="str">
        <f t="shared" si="498"/>
        <v>小柴智恵</v>
      </c>
      <c r="AU3532" s="284">
        <f>IF(AT3532="","",COUNTIF(AT$8:AT3532,AT3532))</f>
        <v>1</v>
      </c>
      <c r="AV3532" s="284" t="str">
        <f t="shared" si="499"/>
        <v>こしばちえ</v>
      </c>
      <c r="AW3532" s="284">
        <f>IF(AV3532="","",COUNTIF(AV$8:AV3532,AV3532))</f>
        <v>1</v>
      </c>
      <c r="AX3532" s="284" t="str">
        <f t="shared" si="497"/>
        <v/>
      </c>
      <c r="AY3532" s="284" t="str">
        <f t="shared" si="500"/>
        <v/>
      </c>
      <c r="AZ3532" s="284" t="str">
        <f t="shared" si="501"/>
        <v/>
      </c>
    </row>
    <row r="3533" spans="1:52" ht="18" customHeight="1">
      <c r="A3533" s="281">
        <v>1728402</v>
      </c>
      <c r="B3533" s="281" t="s">
        <v>3849</v>
      </c>
      <c r="C3533" s="281" t="s">
        <v>10197</v>
      </c>
      <c r="D3533" s="281" t="s">
        <v>10198</v>
      </c>
      <c r="E3533" s="281" t="s">
        <v>4788</v>
      </c>
      <c r="F3533" s="281">
        <v>1</v>
      </c>
      <c r="G3533" s="281" t="s">
        <v>259</v>
      </c>
      <c r="H3533" s="303">
        <v>38730</v>
      </c>
      <c r="I3533" s="281">
        <v>24</v>
      </c>
      <c r="J3533" s="281" t="s">
        <v>260</v>
      </c>
      <c r="K3533" s="281">
        <v>280</v>
      </c>
      <c r="L3533" s="281" t="s">
        <v>334</v>
      </c>
      <c r="M3533" s="281">
        <v>2119</v>
      </c>
      <c r="N3533" s="281" t="s">
        <v>6292</v>
      </c>
      <c r="O3533" s="281">
        <v>2</v>
      </c>
      <c r="P3533" s="281" t="s">
        <v>303</v>
      </c>
      <c r="W3533" s="281">
        <v>-20</v>
      </c>
      <c r="X3533" s="281" t="s">
        <v>1574</v>
      </c>
      <c r="AA3533" s="281">
        <v>-10</v>
      </c>
      <c r="AB3533" s="281" t="s">
        <v>1574</v>
      </c>
      <c r="AE3533" s="281" t="s">
        <v>6293</v>
      </c>
      <c r="AF3533" s="281" t="s">
        <v>266</v>
      </c>
      <c r="AG3533" s="281" t="s">
        <v>6294</v>
      </c>
      <c r="AI3533" s="281" t="s">
        <v>6295</v>
      </c>
      <c r="AJ3533" s="281" t="s">
        <v>11544</v>
      </c>
      <c r="AN3533" s="303">
        <v>44342</v>
      </c>
      <c r="AP3533" s="284">
        <f t="shared" si="502"/>
        <v>3526</v>
      </c>
      <c r="AQ3533" s="284" t="str">
        <f t="shared" si="503"/>
        <v>石原渉詩1</v>
      </c>
      <c r="AR3533" s="284" t="str">
        <f t="shared" si="504"/>
        <v>いしはら　しょうた1</v>
      </c>
      <c r="AS3533" s="284">
        <f t="shared" si="505"/>
        <v>1728402</v>
      </c>
      <c r="AT3533" s="284" t="str">
        <f t="shared" si="498"/>
        <v>石原渉詩</v>
      </c>
      <c r="AU3533" s="284">
        <f>IF(AT3533="","",COUNTIF(AT$8:AT3533,AT3533))</f>
        <v>1</v>
      </c>
      <c r="AV3533" s="284" t="str">
        <f t="shared" si="499"/>
        <v>いしはら　しょうた</v>
      </c>
      <c r="AW3533" s="284">
        <f>IF(AV3533="","",COUNTIF(AV$8:AV3533,AV3533))</f>
        <v>1</v>
      </c>
      <c r="AX3533" s="284" t="str">
        <f t="shared" si="497"/>
        <v/>
      </c>
      <c r="AY3533" s="284" t="str">
        <f t="shared" si="500"/>
        <v/>
      </c>
      <c r="AZ3533" s="284" t="str">
        <f t="shared" si="501"/>
        <v/>
      </c>
    </row>
    <row r="3534" spans="1:52" ht="18" customHeight="1">
      <c r="A3534" s="281">
        <v>1728703</v>
      </c>
      <c r="B3534" s="281" t="s">
        <v>1026</v>
      </c>
      <c r="C3534" s="281" t="s">
        <v>10199</v>
      </c>
      <c r="D3534" s="281" t="s">
        <v>1028</v>
      </c>
      <c r="E3534" s="281" t="s">
        <v>6889</v>
      </c>
      <c r="F3534" s="281">
        <v>2</v>
      </c>
      <c r="G3534" s="281" t="s">
        <v>282</v>
      </c>
      <c r="H3534" s="303">
        <v>38733</v>
      </c>
      <c r="I3534" s="281">
        <v>24</v>
      </c>
      <c r="J3534" s="281" t="s">
        <v>260</v>
      </c>
      <c r="K3534" s="281">
        <v>269</v>
      </c>
      <c r="L3534" s="281" t="s">
        <v>378</v>
      </c>
      <c r="M3534" s="281">
        <v>2047</v>
      </c>
      <c r="N3534" s="281" t="s">
        <v>6029</v>
      </c>
      <c r="O3534" s="281">
        <v>2</v>
      </c>
      <c r="P3534" s="281" t="s">
        <v>303</v>
      </c>
      <c r="W3534" s="281">
        <v>-20</v>
      </c>
      <c r="X3534" s="281" t="s">
        <v>1574</v>
      </c>
      <c r="AA3534" s="281">
        <v>-10</v>
      </c>
      <c r="AB3534" s="281" t="s">
        <v>1574</v>
      </c>
      <c r="AE3534" s="281" t="s">
        <v>6030</v>
      </c>
      <c r="AF3534" s="281" t="s">
        <v>266</v>
      </c>
      <c r="AG3534" s="281" t="s">
        <v>6031</v>
      </c>
      <c r="AI3534" s="281" t="s">
        <v>6032</v>
      </c>
      <c r="AJ3534" s="281" t="s">
        <v>11521</v>
      </c>
      <c r="AN3534" s="303">
        <v>44343</v>
      </c>
      <c r="AP3534" s="284">
        <f t="shared" si="502"/>
        <v>3527</v>
      </c>
      <c r="AQ3534" s="284" t="str">
        <f t="shared" si="503"/>
        <v>伊藤由那1</v>
      </c>
      <c r="AR3534" s="284" t="str">
        <f t="shared" si="504"/>
        <v>いとうゆな1</v>
      </c>
      <c r="AS3534" s="284">
        <f t="shared" si="505"/>
        <v>1728703</v>
      </c>
      <c r="AT3534" s="284" t="str">
        <f t="shared" si="498"/>
        <v>伊藤由那</v>
      </c>
      <c r="AU3534" s="284">
        <f>IF(AT3534="","",COUNTIF(AT$8:AT3534,AT3534))</f>
        <v>1</v>
      </c>
      <c r="AV3534" s="284" t="str">
        <f t="shared" si="499"/>
        <v>いとうゆな</v>
      </c>
      <c r="AW3534" s="284">
        <f>IF(AV3534="","",COUNTIF(AV$8:AV3534,AV3534))</f>
        <v>1</v>
      </c>
      <c r="AX3534" s="284" t="str">
        <f t="shared" si="497"/>
        <v/>
      </c>
      <c r="AY3534" s="284" t="str">
        <f t="shared" si="500"/>
        <v/>
      </c>
      <c r="AZ3534" s="284" t="str">
        <f t="shared" si="501"/>
        <v/>
      </c>
    </row>
    <row r="3535" spans="1:52" ht="18" customHeight="1">
      <c r="A3535" s="281">
        <v>1729970</v>
      </c>
      <c r="B3535" s="281" t="s">
        <v>8811</v>
      </c>
      <c r="C3535" s="281" t="s">
        <v>10200</v>
      </c>
      <c r="D3535" s="281" t="s">
        <v>8812</v>
      </c>
      <c r="E3535" s="281" t="s">
        <v>7570</v>
      </c>
      <c r="F3535" s="281">
        <v>2</v>
      </c>
      <c r="G3535" s="281" t="s">
        <v>282</v>
      </c>
      <c r="H3535" s="303">
        <v>38733</v>
      </c>
      <c r="I3535" s="281">
        <v>24</v>
      </c>
      <c r="J3535" s="281" t="s">
        <v>260</v>
      </c>
      <c r="K3535" s="281">
        <v>278</v>
      </c>
      <c r="L3535" s="281" t="s">
        <v>445</v>
      </c>
      <c r="M3535" s="281">
        <v>2097</v>
      </c>
      <c r="N3535" s="281" t="s">
        <v>8166</v>
      </c>
      <c r="O3535" s="281">
        <v>2</v>
      </c>
      <c r="P3535" s="281" t="s">
        <v>303</v>
      </c>
      <c r="W3535" s="281">
        <v>-20</v>
      </c>
      <c r="X3535" s="281" t="s">
        <v>1574</v>
      </c>
      <c r="AA3535" s="281">
        <v>-10</v>
      </c>
      <c r="AB3535" s="281" t="s">
        <v>1574</v>
      </c>
      <c r="AE3535" s="281" t="s">
        <v>5278</v>
      </c>
      <c r="AF3535" s="281" t="s">
        <v>266</v>
      </c>
      <c r="AG3535" s="281" t="s">
        <v>8167</v>
      </c>
      <c r="AH3535" s="281" t="s">
        <v>8168</v>
      </c>
      <c r="AI3535" s="281" t="s">
        <v>8169</v>
      </c>
      <c r="AJ3535" s="281" t="s">
        <v>11638</v>
      </c>
      <c r="AN3535" s="303">
        <v>44347</v>
      </c>
      <c r="AP3535" s="284">
        <f t="shared" si="502"/>
        <v>3528</v>
      </c>
      <c r="AQ3535" s="284" t="str">
        <f t="shared" si="503"/>
        <v>杉浦花梨1</v>
      </c>
      <c r="AR3535" s="284" t="str">
        <f t="shared" si="504"/>
        <v>すぎうらかりん1</v>
      </c>
      <c r="AS3535" s="284">
        <f t="shared" si="505"/>
        <v>1729970</v>
      </c>
      <c r="AT3535" s="284" t="str">
        <f t="shared" si="498"/>
        <v>杉浦花梨</v>
      </c>
      <c r="AU3535" s="284">
        <f>IF(AT3535="","",COUNTIF(AT$8:AT3535,AT3535))</f>
        <v>1</v>
      </c>
      <c r="AV3535" s="284" t="str">
        <f t="shared" si="499"/>
        <v>すぎうらかりん</v>
      </c>
      <c r="AW3535" s="284">
        <f>IF(AV3535="","",COUNTIF(AV$8:AV3535,AV3535))</f>
        <v>1</v>
      </c>
      <c r="AX3535" s="284" t="str">
        <f t="shared" si="497"/>
        <v/>
      </c>
      <c r="AY3535" s="284" t="str">
        <f t="shared" si="500"/>
        <v/>
      </c>
      <c r="AZ3535" s="284" t="str">
        <f t="shared" si="501"/>
        <v/>
      </c>
    </row>
    <row r="3536" spans="1:52" ht="18" customHeight="1">
      <c r="A3536" s="281">
        <v>1728705</v>
      </c>
      <c r="B3536" s="281" t="s">
        <v>1941</v>
      </c>
      <c r="C3536" s="281" t="s">
        <v>3235</v>
      </c>
      <c r="D3536" s="281" t="s">
        <v>1942</v>
      </c>
      <c r="E3536" s="281" t="s">
        <v>10201</v>
      </c>
      <c r="F3536" s="281">
        <v>2</v>
      </c>
      <c r="G3536" s="281" t="s">
        <v>282</v>
      </c>
      <c r="H3536" s="303">
        <v>38736</v>
      </c>
      <c r="I3536" s="281">
        <v>24</v>
      </c>
      <c r="J3536" s="281" t="s">
        <v>260</v>
      </c>
      <c r="K3536" s="281">
        <v>269</v>
      </c>
      <c r="L3536" s="281" t="s">
        <v>378</v>
      </c>
      <c r="M3536" s="281">
        <v>2047</v>
      </c>
      <c r="N3536" s="281" t="s">
        <v>6029</v>
      </c>
      <c r="O3536" s="281">
        <v>2</v>
      </c>
      <c r="P3536" s="281" t="s">
        <v>303</v>
      </c>
      <c r="W3536" s="281">
        <v>-20</v>
      </c>
      <c r="X3536" s="281" t="s">
        <v>1574</v>
      </c>
      <c r="AA3536" s="281">
        <v>-10</v>
      </c>
      <c r="AB3536" s="281" t="s">
        <v>1574</v>
      </c>
      <c r="AE3536" s="281" t="s">
        <v>6030</v>
      </c>
      <c r="AF3536" s="281" t="s">
        <v>266</v>
      </c>
      <c r="AG3536" s="281" t="s">
        <v>6031</v>
      </c>
      <c r="AI3536" s="281" t="s">
        <v>6032</v>
      </c>
      <c r="AJ3536" s="281" t="s">
        <v>11521</v>
      </c>
      <c r="AN3536" s="303">
        <v>44343</v>
      </c>
      <c r="AP3536" s="284">
        <f t="shared" si="502"/>
        <v>3529</v>
      </c>
      <c r="AQ3536" s="284" t="str">
        <f t="shared" si="503"/>
        <v>有賀幸代1</v>
      </c>
      <c r="AR3536" s="284" t="str">
        <f t="shared" si="504"/>
        <v>あるがゆきよ1</v>
      </c>
      <c r="AS3536" s="284">
        <f t="shared" si="505"/>
        <v>1728705</v>
      </c>
      <c r="AT3536" s="284" t="str">
        <f t="shared" si="498"/>
        <v>有賀幸代</v>
      </c>
      <c r="AU3536" s="284">
        <f>IF(AT3536="","",COUNTIF(AT$8:AT3536,AT3536))</f>
        <v>1</v>
      </c>
      <c r="AV3536" s="284" t="str">
        <f t="shared" si="499"/>
        <v>あるがゆきよ</v>
      </c>
      <c r="AW3536" s="284">
        <f>IF(AV3536="","",COUNTIF(AV$8:AV3536,AV3536))</f>
        <v>1</v>
      </c>
      <c r="AX3536" s="284" t="str">
        <f t="shared" si="497"/>
        <v/>
      </c>
      <c r="AY3536" s="284" t="str">
        <f t="shared" si="500"/>
        <v/>
      </c>
      <c r="AZ3536" s="284" t="str">
        <f t="shared" si="501"/>
        <v/>
      </c>
    </row>
    <row r="3537" spans="1:52" ht="18" customHeight="1">
      <c r="A3537" s="281">
        <v>1731564</v>
      </c>
      <c r="B3537" s="281" t="s">
        <v>3747</v>
      </c>
      <c r="C3537" s="281" t="s">
        <v>10202</v>
      </c>
      <c r="D3537" s="281" t="s">
        <v>3749</v>
      </c>
      <c r="E3537" s="281" t="s">
        <v>10203</v>
      </c>
      <c r="F3537" s="281">
        <v>2</v>
      </c>
      <c r="G3537" s="281" t="s">
        <v>282</v>
      </c>
      <c r="H3537" s="303">
        <v>38736</v>
      </c>
      <c r="I3537" s="281">
        <v>24</v>
      </c>
      <c r="J3537" s="281" t="s">
        <v>260</v>
      </c>
      <c r="K3537" s="281">
        <v>274</v>
      </c>
      <c r="L3537" s="281" t="s">
        <v>317</v>
      </c>
      <c r="M3537" s="281">
        <v>2072</v>
      </c>
      <c r="N3537" s="281" t="s">
        <v>5563</v>
      </c>
      <c r="O3537" s="281">
        <v>2</v>
      </c>
      <c r="P3537" s="281" t="s">
        <v>303</v>
      </c>
      <c r="W3537" s="281">
        <v>-20</v>
      </c>
      <c r="X3537" s="281" t="s">
        <v>1574</v>
      </c>
      <c r="AA3537" s="281">
        <v>-10</v>
      </c>
      <c r="AB3537" s="281" t="s">
        <v>1574</v>
      </c>
      <c r="AE3537" s="281" t="s">
        <v>1086</v>
      </c>
      <c r="AF3537" s="281" t="s">
        <v>266</v>
      </c>
      <c r="AG3537" s="281" t="s">
        <v>7353</v>
      </c>
      <c r="AI3537" s="281" t="s">
        <v>7354</v>
      </c>
      <c r="AJ3537" s="281" t="s">
        <v>11606</v>
      </c>
      <c r="AN3537" s="303">
        <v>44351</v>
      </c>
      <c r="AP3537" s="284">
        <f t="shared" si="502"/>
        <v>3530</v>
      </c>
      <c r="AQ3537" s="284" t="str">
        <f t="shared" si="503"/>
        <v>平井風莉亜1</v>
      </c>
      <c r="AR3537" s="284" t="str">
        <f t="shared" si="504"/>
        <v>ひらいふれあ1</v>
      </c>
      <c r="AS3537" s="284">
        <f t="shared" si="505"/>
        <v>1731564</v>
      </c>
      <c r="AT3537" s="284" t="str">
        <f t="shared" si="498"/>
        <v>平井風莉亜</v>
      </c>
      <c r="AU3537" s="284">
        <f>IF(AT3537="","",COUNTIF(AT$8:AT3537,AT3537))</f>
        <v>1</v>
      </c>
      <c r="AV3537" s="284" t="str">
        <f t="shared" si="499"/>
        <v>ひらいふれあ</v>
      </c>
      <c r="AW3537" s="284">
        <f>IF(AV3537="","",COUNTIF(AV$8:AV3537,AV3537))</f>
        <v>1</v>
      </c>
      <c r="AX3537" s="284" t="str">
        <f t="shared" si="497"/>
        <v/>
      </c>
      <c r="AY3537" s="284" t="str">
        <f t="shared" si="500"/>
        <v/>
      </c>
      <c r="AZ3537" s="284" t="str">
        <f t="shared" si="501"/>
        <v/>
      </c>
    </row>
    <row r="3538" spans="1:52" ht="18" customHeight="1">
      <c r="A3538" s="281">
        <v>1728340</v>
      </c>
      <c r="B3538" s="281" t="s">
        <v>1339</v>
      </c>
      <c r="C3538" s="281" t="s">
        <v>10204</v>
      </c>
      <c r="D3538" s="281" t="s">
        <v>1341</v>
      </c>
      <c r="E3538" s="281" t="s">
        <v>6320</v>
      </c>
      <c r="F3538" s="281">
        <v>1</v>
      </c>
      <c r="G3538" s="281" t="s">
        <v>259</v>
      </c>
      <c r="H3538" s="303">
        <v>38737</v>
      </c>
      <c r="I3538" s="281">
        <v>24</v>
      </c>
      <c r="J3538" s="281" t="s">
        <v>260</v>
      </c>
      <c r="K3538" s="281">
        <v>280</v>
      </c>
      <c r="L3538" s="281" t="s">
        <v>334</v>
      </c>
      <c r="M3538" s="281">
        <v>2117</v>
      </c>
      <c r="N3538" s="281" t="s">
        <v>5546</v>
      </c>
      <c r="O3538" s="281">
        <v>2</v>
      </c>
      <c r="P3538" s="281" t="s">
        <v>303</v>
      </c>
      <c r="W3538" s="281">
        <v>-20</v>
      </c>
      <c r="X3538" s="281" t="s">
        <v>1574</v>
      </c>
      <c r="AA3538" s="281">
        <v>-10</v>
      </c>
      <c r="AB3538" s="281" t="s">
        <v>1574</v>
      </c>
      <c r="AE3538" s="281" t="s">
        <v>1142</v>
      </c>
      <c r="AF3538" s="281" t="s">
        <v>266</v>
      </c>
      <c r="AG3538" s="281" t="s">
        <v>5547</v>
      </c>
      <c r="AI3538" s="281" t="s">
        <v>5548</v>
      </c>
      <c r="AJ3538" s="281" t="s">
        <v>11480</v>
      </c>
      <c r="AN3538" s="303">
        <v>44342</v>
      </c>
      <c r="AP3538" s="284">
        <f t="shared" si="502"/>
        <v>3531</v>
      </c>
      <c r="AQ3538" s="284" t="str">
        <f t="shared" si="503"/>
        <v>熊谷陽琉1</v>
      </c>
      <c r="AR3538" s="284" t="str">
        <f t="shared" si="504"/>
        <v>くまがいはるき1</v>
      </c>
      <c r="AS3538" s="284">
        <f t="shared" si="505"/>
        <v>1728340</v>
      </c>
      <c r="AT3538" s="284" t="str">
        <f t="shared" si="498"/>
        <v>熊谷陽琉</v>
      </c>
      <c r="AU3538" s="284">
        <f>IF(AT3538="","",COUNTIF(AT$8:AT3538,AT3538))</f>
        <v>1</v>
      </c>
      <c r="AV3538" s="284" t="str">
        <f t="shared" si="499"/>
        <v>くまがいはるき</v>
      </c>
      <c r="AW3538" s="284">
        <f>IF(AV3538="","",COUNTIF(AV$8:AV3538,AV3538))</f>
        <v>1</v>
      </c>
      <c r="AX3538" s="284" t="str">
        <f t="shared" si="497"/>
        <v/>
      </c>
      <c r="AY3538" s="284" t="str">
        <f t="shared" si="500"/>
        <v/>
      </c>
      <c r="AZ3538" s="284" t="str">
        <f t="shared" si="501"/>
        <v/>
      </c>
    </row>
    <row r="3539" spans="1:52" ht="18" customHeight="1">
      <c r="A3539" s="281">
        <v>1731534</v>
      </c>
      <c r="B3539" s="281" t="s">
        <v>10205</v>
      </c>
      <c r="C3539" s="281" t="s">
        <v>10206</v>
      </c>
      <c r="D3539" s="281" t="s">
        <v>10207</v>
      </c>
      <c r="E3539" s="281" t="s">
        <v>8013</v>
      </c>
      <c r="F3539" s="281">
        <v>2</v>
      </c>
      <c r="G3539" s="281" t="s">
        <v>282</v>
      </c>
      <c r="H3539" s="303">
        <v>38740</v>
      </c>
      <c r="I3539" s="281">
        <v>24</v>
      </c>
      <c r="J3539" s="281" t="s">
        <v>260</v>
      </c>
      <c r="K3539" s="281">
        <v>273</v>
      </c>
      <c r="L3539" s="281" t="s">
        <v>784</v>
      </c>
      <c r="M3539" s="281">
        <v>5117</v>
      </c>
      <c r="N3539" s="281" t="s">
        <v>6926</v>
      </c>
      <c r="O3539" s="281">
        <v>2</v>
      </c>
      <c r="P3539" s="281" t="s">
        <v>303</v>
      </c>
      <c r="W3539" s="281">
        <v>-20</v>
      </c>
      <c r="X3539" s="281" t="s">
        <v>1574</v>
      </c>
      <c r="AA3539" s="281">
        <v>-10</v>
      </c>
      <c r="AB3539" s="281" t="s">
        <v>1574</v>
      </c>
      <c r="AE3539" s="281" t="s">
        <v>1728</v>
      </c>
      <c r="AF3539" s="281" t="s">
        <v>266</v>
      </c>
      <c r="AG3539" s="281" t="s">
        <v>6927</v>
      </c>
      <c r="AI3539" s="281" t="s">
        <v>6928</v>
      </c>
      <c r="AJ3539" s="281" t="s">
        <v>11585</v>
      </c>
      <c r="AN3539" s="303">
        <v>44351</v>
      </c>
      <c r="AP3539" s="284">
        <f t="shared" si="502"/>
        <v>3532</v>
      </c>
      <c r="AQ3539" s="284" t="str">
        <f t="shared" si="503"/>
        <v>郷津紬希1</v>
      </c>
      <c r="AR3539" s="284" t="str">
        <f t="shared" si="504"/>
        <v>ごうづゆづき1</v>
      </c>
      <c r="AS3539" s="284">
        <f t="shared" si="505"/>
        <v>1731534</v>
      </c>
      <c r="AT3539" s="284" t="str">
        <f t="shared" si="498"/>
        <v>郷津紬希</v>
      </c>
      <c r="AU3539" s="284">
        <f>IF(AT3539="","",COUNTIF(AT$8:AT3539,AT3539))</f>
        <v>1</v>
      </c>
      <c r="AV3539" s="284" t="str">
        <f t="shared" si="499"/>
        <v>ごうづゆづき</v>
      </c>
      <c r="AW3539" s="284">
        <f>IF(AV3539="","",COUNTIF(AV$8:AV3539,AV3539))</f>
        <v>1</v>
      </c>
      <c r="AX3539" s="284" t="str">
        <f t="shared" si="497"/>
        <v/>
      </c>
      <c r="AY3539" s="284" t="str">
        <f t="shared" si="500"/>
        <v/>
      </c>
      <c r="AZ3539" s="284" t="str">
        <f t="shared" si="501"/>
        <v/>
      </c>
    </row>
    <row r="3540" spans="1:52" ht="18" customHeight="1">
      <c r="A3540" s="281">
        <v>1728136</v>
      </c>
      <c r="B3540" s="281" t="s">
        <v>10208</v>
      </c>
      <c r="C3540" s="281" t="s">
        <v>9946</v>
      </c>
      <c r="D3540" s="281" t="s">
        <v>10209</v>
      </c>
      <c r="E3540" s="281" t="s">
        <v>9947</v>
      </c>
      <c r="F3540" s="281">
        <v>2</v>
      </c>
      <c r="G3540" s="281" t="s">
        <v>282</v>
      </c>
      <c r="H3540" s="303">
        <v>38741</v>
      </c>
      <c r="I3540" s="281">
        <v>24</v>
      </c>
      <c r="J3540" s="281" t="s">
        <v>260</v>
      </c>
      <c r="K3540" s="281">
        <v>269</v>
      </c>
      <c r="L3540" s="281" t="s">
        <v>378</v>
      </c>
      <c r="M3540" s="281">
        <v>2050</v>
      </c>
      <c r="N3540" s="281" t="s">
        <v>9861</v>
      </c>
      <c r="O3540" s="281">
        <v>2</v>
      </c>
      <c r="P3540" s="281" t="s">
        <v>303</v>
      </c>
      <c r="Q3540" s="281">
        <v>0</v>
      </c>
      <c r="S3540" s="281">
        <v>0</v>
      </c>
      <c r="W3540" s="281">
        <v>-20</v>
      </c>
      <c r="X3540" s="281" t="s">
        <v>1574</v>
      </c>
      <c r="AA3540" s="281">
        <v>-10</v>
      </c>
      <c r="AB3540" s="281" t="s">
        <v>1574</v>
      </c>
      <c r="AN3540" s="303">
        <v>44342</v>
      </c>
      <c r="AP3540" s="284">
        <f t="shared" si="502"/>
        <v>3533</v>
      </c>
      <c r="AQ3540" s="284" t="str">
        <f t="shared" si="503"/>
        <v>横谷花珠1</v>
      </c>
      <c r="AR3540" s="284" t="str">
        <f t="shared" si="504"/>
        <v>よこやはなみ1</v>
      </c>
      <c r="AS3540" s="284">
        <f t="shared" si="505"/>
        <v>1728136</v>
      </c>
      <c r="AT3540" s="284" t="str">
        <f t="shared" si="498"/>
        <v>横谷花珠</v>
      </c>
      <c r="AU3540" s="284">
        <f>IF(AT3540="","",COUNTIF(AT$8:AT3540,AT3540))</f>
        <v>1</v>
      </c>
      <c r="AV3540" s="284" t="str">
        <f t="shared" si="499"/>
        <v>よこやはなみ</v>
      </c>
      <c r="AW3540" s="284">
        <f>IF(AV3540="","",COUNTIF(AV$8:AV3540,AV3540))</f>
        <v>1</v>
      </c>
      <c r="AX3540" s="284" t="str">
        <f t="shared" si="497"/>
        <v/>
      </c>
      <c r="AY3540" s="284" t="str">
        <f t="shared" si="500"/>
        <v/>
      </c>
      <c r="AZ3540" s="284" t="str">
        <f t="shared" si="501"/>
        <v/>
      </c>
    </row>
    <row r="3541" spans="1:52" ht="18" customHeight="1">
      <c r="A3541" s="281">
        <v>1731430</v>
      </c>
      <c r="B3541" s="281" t="s">
        <v>10210</v>
      </c>
      <c r="C3541" s="281" t="s">
        <v>7267</v>
      </c>
      <c r="D3541" s="281" t="s">
        <v>10211</v>
      </c>
      <c r="E3541" s="281" t="s">
        <v>3578</v>
      </c>
      <c r="F3541" s="281">
        <v>1</v>
      </c>
      <c r="G3541" s="281" t="s">
        <v>259</v>
      </c>
      <c r="H3541" s="303">
        <v>38744</v>
      </c>
      <c r="I3541" s="281">
        <v>24</v>
      </c>
      <c r="J3541" s="281" t="s">
        <v>260</v>
      </c>
      <c r="K3541" s="281">
        <v>275</v>
      </c>
      <c r="L3541" s="281" t="s">
        <v>273</v>
      </c>
      <c r="M3541" s="281">
        <v>2078</v>
      </c>
      <c r="N3541" s="281" t="s">
        <v>5883</v>
      </c>
      <c r="O3541" s="281">
        <v>2</v>
      </c>
      <c r="P3541" s="281" t="s">
        <v>303</v>
      </c>
      <c r="W3541" s="281">
        <v>-20</v>
      </c>
      <c r="X3541" s="281" t="s">
        <v>1574</v>
      </c>
      <c r="AA3541" s="281">
        <v>-10</v>
      </c>
      <c r="AB3541" s="281" t="s">
        <v>1574</v>
      </c>
      <c r="AE3541" s="281" t="s">
        <v>5884</v>
      </c>
      <c r="AF3541" s="281" t="s">
        <v>266</v>
      </c>
      <c r="AG3541" s="281" t="s">
        <v>5885</v>
      </c>
      <c r="AI3541" s="281" t="s">
        <v>5886</v>
      </c>
      <c r="AJ3541" s="281" t="s">
        <v>11508</v>
      </c>
      <c r="AN3541" s="303">
        <v>44351</v>
      </c>
      <c r="AP3541" s="284">
        <f t="shared" si="502"/>
        <v>3534</v>
      </c>
      <c r="AQ3541" s="284" t="str">
        <f t="shared" si="503"/>
        <v>瀧川悠生1</v>
      </c>
      <c r="AR3541" s="284" t="str">
        <f t="shared" si="504"/>
        <v>たきかわゆう1</v>
      </c>
      <c r="AS3541" s="284">
        <f t="shared" si="505"/>
        <v>1731430</v>
      </c>
      <c r="AT3541" s="284" t="str">
        <f t="shared" si="498"/>
        <v>瀧川悠生</v>
      </c>
      <c r="AU3541" s="284">
        <f>IF(AT3541="","",COUNTIF(AT$8:AT3541,AT3541))</f>
        <v>1</v>
      </c>
      <c r="AV3541" s="284" t="str">
        <f t="shared" si="499"/>
        <v>たきかわゆう</v>
      </c>
      <c r="AW3541" s="284">
        <f>IF(AV3541="","",COUNTIF(AV$8:AV3541,AV3541))</f>
        <v>1</v>
      </c>
      <c r="AX3541" s="284" t="str">
        <f t="shared" si="497"/>
        <v/>
      </c>
      <c r="AY3541" s="284" t="str">
        <f t="shared" si="500"/>
        <v/>
      </c>
      <c r="AZ3541" s="284" t="str">
        <f t="shared" si="501"/>
        <v/>
      </c>
    </row>
    <row r="3542" spans="1:52" ht="18" customHeight="1">
      <c r="A3542" s="281">
        <v>1728324</v>
      </c>
      <c r="B3542" s="281" t="s">
        <v>3309</v>
      </c>
      <c r="C3542" s="281" t="s">
        <v>10212</v>
      </c>
      <c r="D3542" s="281" t="s">
        <v>1105</v>
      </c>
      <c r="E3542" s="281" t="s">
        <v>7454</v>
      </c>
      <c r="F3542" s="281">
        <v>2</v>
      </c>
      <c r="G3542" s="281" t="s">
        <v>282</v>
      </c>
      <c r="H3542" s="303">
        <v>38745</v>
      </c>
      <c r="I3542" s="281">
        <v>24</v>
      </c>
      <c r="J3542" s="281" t="s">
        <v>260</v>
      </c>
      <c r="K3542" s="281">
        <v>280</v>
      </c>
      <c r="L3542" s="281" t="s">
        <v>334</v>
      </c>
      <c r="M3542" s="281">
        <v>2114</v>
      </c>
      <c r="N3542" s="281" t="s">
        <v>352</v>
      </c>
      <c r="O3542" s="281">
        <v>2</v>
      </c>
      <c r="P3542" s="281" t="s">
        <v>303</v>
      </c>
      <c r="W3542" s="281">
        <v>-20</v>
      </c>
      <c r="X3542" s="281" t="s">
        <v>1574</v>
      </c>
      <c r="AA3542" s="281">
        <v>-10</v>
      </c>
      <c r="AB3542" s="281" t="s">
        <v>1574</v>
      </c>
      <c r="AE3542" s="281" t="s">
        <v>456</v>
      </c>
      <c r="AF3542" s="281" t="s">
        <v>266</v>
      </c>
      <c r="AG3542" s="281" t="s">
        <v>5633</v>
      </c>
      <c r="AI3542" s="281" t="s">
        <v>5634</v>
      </c>
      <c r="AJ3542" s="281" t="s">
        <v>11487</v>
      </c>
      <c r="AN3542" s="303">
        <v>44342</v>
      </c>
      <c r="AP3542" s="284">
        <f t="shared" si="502"/>
        <v>3535</v>
      </c>
      <c r="AQ3542" s="284" t="str">
        <f t="shared" si="503"/>
        <v>高橋亜今1</v>
      </c>
      <c r="AR3542" s="284" t="str">
        <f t="shared" si="504"/>
        <v>たかはしあこ1</v>
      </c>
      <c r="AS3542" s="284">
        <f t="shared" si="505"/>
        <v>1728324</v>
      </c>
      <c r="AT3542" s="284" t="str">
        <f t="shared" si="498"/>
        <v>高橋亜今</v>
      </c>
      <c r="AU3542" s="284">
        <f>IF(AT3542="","",COUNTIF(AT$8:AT3542,AT3542))</f>
        <v>1</v>
      </c>
      <c r="AV3542" s="284" t="str">
        <f t="shared" si="499"/>
        <v>たかはしあこ</v>
      </c>
      <c r="AW3542" s="284">
        <f>IF(AV3542="","",COUNTIF(AV$8:AV3542,AV3542))</f>
        <v>1</v>
      </c>
      <c r="AX3542" s="284" t="str">
        <f t="shared" si="497"/>
        <v/>
      </c>
      <c r="AY3542" s="284" t="str">
        <f t="shared" si="500"/>
        <v/>
      </c>
      <c r="AZ3542" s="284" t="str">
        <f t="shared" si="501"/>
        <v/>
      </c>
    </row>
    <row r="3543" spans="1:52" ht="18" customHeight="1">
      <c r="A3543" s="281">
        <v>1729933</v>
      </c>
      <c r="B3543" s="281" t="s">
        <v>892</v>
      </c>
      <c r="C3543" s="281" t="s">
        <v>1256</v>
      </c>
      <c r="D3543" s="281" t="s">
        <v>894</v>
      </c>
      <c r="E3543" s="281" t="s">
        <v>1257</v>
      </c>
      <c r="F3543" s="281">
        <v>1</v>
      </c>
      <c r="G3543" s="281" t="s">
        <v>259</v>
      </c>
      <c r="H3543" s="303">
        <v>38748</v>
      </c>
      <c r="I3543" s="281">
        <v>24</v>
      </c>
      <c r="J3543" s="281" t="s">
        <v>260</v>
      </c>
      <c r="K3543" s="281">
        <v>278</v>
      </c>
      <c r="L3543" s="281" t="s">
        <v>445</v>
      </c>
      <c r="M3543" s="281">
        <v>5118</v>
      </c>
      <c r="N3543" s="281" t="s">
        <v>9103</v>
      </c>
      <c r="O3543" s="281">
        <v>2</v>
      </c>
      <c r="P3543" s="281" t="s">
        <v>303</v>
      </c>
      <c r="W3543" s="281">
        <v>-20</v>
      </c>
      <c r="X3543" s="281" t="s">
        <v>1574</v>
      </c>
      <c r="AA3543" s="281">
        <v>-10</v>
      </c>
      <c r="AB3543" s="281" t="s">
        <v>1574</v>
      </c>
      <c r="AE3543" s="281" t="s">
        <v>9104</v>
      </c>
      <c r="AF3543" s="281" t="s">
        <v>266</v>
      </c>
      <c r="AG3543" s="281" t="s">
        <v>9105</v>
      </c>
      <c r="AI3543" s="281" t="s">
        <v>9106</v>
      </c>
      <c r="AJ3543" s="281" t="s">
        <v>11656</v>
      </c>
      <c r="AN3543" s="303">
        <v>44347</v>
      </c>
      <c r="AP3543" s="284">
        <f t="shared" si="502"/>
        <v>3536</v>
      </c>
      <c r="AQ3543" s="284" t="str">
        <f t="shared" si="503"/>
        <v>丸山秀明1</v>
      </c>
      <c r="AR3543" s="284" t="str">
        <f t="shared" si="504"/>
        <v>まるやまひであき1</v>
      </c>
      <c r="AS3543" s="284">
        <f t="shared" si="505"/>
        <v>1729933</v>
      </c>
      <c r="AT3543" s="284" t="str">
        <f t="shared" si="498"/>
        <v>丸山秀明</v>
      </c>
      <c r="AU3543" s="284">
        <f>IF(AT3543="","",COUNTIF(AT$8:AT3543,AT3543))</f>
        <v>1</v>
      </c>
      <c r="AV3543" s="284" t="str">
        <f t="shared" si="499"/>
        <v>まるやまひであき</v>
      </c>
      <c r="AW3543" s="284">
        <f>IF(AV3543="","",COUNTIF(AV$8:AV3543,AV3543))</f>
        <v>1</v>
      </c>
      <c r="AX3543" s="284" t="str">
        <f t="shared" si="497"/>
        <v/>
      </c>
      <c r="AY3543" s="284" t="str">
        <f t="shared" si="500"/>
        <v/>
      </c>
      <c r="AZ3543" s="284" t="str">
        <f t="shared" si="501"/>
        <v/>
      </c>
    </row>
    <row r="3544" spans="1:52" ht="18" customHeight="1">
      <c r="A3544" s="281">
        <v>1731501</v>
      </c>
      <c r="B3544" s="281" t="s">
        <v>9038</v>
      </c>
      <c r="C3544" s="281" t="s">
        <v>10213</v>
      </c>
      <c r="D3544" s="281" t="s">
        <v>9039</v>
      </c>
      <c r="E3544" s="281" t="s">
        <v>5282</v>
      </c>
      <c r="F3544" s="281">
        <v>2</v>
      </c>
      <c r="G3544" s="281" t="s">
        <v>282</v>
      </c>
      <c r="H3544" s="303">
        <v>38748</v>
      </c>
      <c r="I3544" s="281">
        <v>24</v>
      </c>
      <c r="J3544" s="281" t="s">
        <v>260</v>
      </c>
      <c r="K3544" s="281">
        <v>275</v>
      </c>
      <c r="L3544" s="281" t="s">
        <v>273</v>
      </c>
      <c r="M3544" s="281">
        <v>2077</v>
      </c>
      <c r="N3544" s="281" t="s">
        <v>7476</v>
      </c>
      <c r="O3544" s="281">
        <v>2</v>
      </c>
      <c r="P3544" s="281" t="s">
        <v>303</v>
      </c>
      <c r="W3544" s="281">
        <v>-20</v>
      </c>
      <c r="X3544" s="281" t="s">
        <v>1574</v>
      </c>
      <c r="AA3544" s="281">
        <v>-10</v>
      </c>
      <c r="AB3544" s="281" t="s">
        <v>1574</v>
      </c>
      <c r="AE3544" s="281" t="s">
        <v>10214</v>
      </c>
      <c r="AF3544" s="281" t="s">
        <v>266</v>
      </c>
      <c r="AG3544" s="281" t="s">
        <v>10215</v>
      </c>
      <c r="AI3544" s="281" t="s">
        <v>7479</v>
      </c>
      <c r="AJ3544" s="281" t="s">
        <v>11613</v>
      </c>
      <c r="AN3544" s="303">
        <v>44351</v>
      </c>
      <c r="AP3544" s="284">
        <f t="shared" si="502"/>
        <v>3537</v>
      </c>
      <c r="AQ3544" s="284" t="str">
        <f t="shared" si="503"/>
        <v>波多腰早紀1</v>
      </c>
      <c r="AR3544" s="284" t="str">
        <f t="shared" si="504"/>
        <v>はたこしさき1</v>
      </c>
      <c r="AS3544" s="284">
        <f t="shared" si="505"/>
        <v>1731501</v>
      </c>
      <c r="AT3544" s="284" t="str">
        <f t="shared" si="498"/>
        <v>波多腰早紀</v>
      </c>
      <c r="AU3544" s="284">
        <f>IF(AT3544="","",COUNTIF(AT$8:AT3544,AT3544))</f>
        <v>1</v>
      </c>
      <c r="AV3544" s="284" t="str">
        <f t="shared" si="499"/>
        <v>はたこしさき</v>
      </c>
      <c r="AW3544" s="284">
        <f>IF(AV3544="","",COUNTIF(AV$8:AV3544,AV3544))</f>
        <v>1</v>
      </c>
      <c r="AX3544" s="284" t="str">
        <f t="shared" si="497"/>
        <v/>
      </c>
      <c r="AY3544" s="284" t="str">
        <f t="shared" si="500"/>
        <v/>
      </c>
      <c r="AZ3544" s="284" t="str">
        <f t="shared" si="501"/>
        <v/>
      </c>
    </row>
    <row r="3545" spans="1:52" ht="18" customHeight="1">
      <c r="A3545" s="281">
        <v>1739725</v>
      </c>
      <c r="B3545" s="281" t="s">
        <v>6946</v>
      </c>
      <c r="C3545" s="281" t="s">
        <v>10216</v>
      </c>
      <c r="D3545" s="281" t="s">
        <v>6948</v>
      </c>
      <c r="E3545" s="281" t="s">
        <v>10217</v>
      </c>
      <c r="F3545" s="281">
        <v>2</v>
      </c>
      <c r="G3545" s="281" t="s">
        <v>282</v>
      </c>
      <c r="H3545" s="303">
        <v>38748</v>
      </c>
      <c r="I3545" s="281">
        <v>24</v>
      </c>
      <c r="J3545" s="281" t="s">
        <v>260</v>
      </c>
      <c r="K3545" s="281">
        <v>273</v>
      </c>
      <c r="L3545" s="281" t="s">
        <v>784</v>
      </c>
      <c r="M3545" s="281">
        <v>2066</v>
      </c>
      <c r="N3545" s="281" t="s">
        <v>7295</v>
      </c>
      <c r="O3545" s="281">
        <v>2</v>
      </c>
      <c r="P3545" s="281" t="s">
        <v>303</v>
      </c>
      <c r="Q3545" s="281">
        <v>0</v>
      </c>
      <c r="S3545" s="281">
        <v>0</v>
      </c>
      <c r="W3545" s="281">
        <v>-20</v>
      </c>
      <c r="X3545" s="281" t="s">
        <v>1574</v>
      </c>
      <c r="AA3545" s="281">
        <v>-10</v>
      </c>
      <c r="AB3545" s="281" t="s">
        <v>1574</v>
      </c>
      <c r="AN3545" s="303">
        <v>44375</v>
      </c>
      <c r="AP3545" s="284">
        <f t="shared" si="502"/>
        <v>3538</v>
      </c>
      <c r="AQ3545" s="284" t="str">
        <f t="shared" si="503"/>
        <v>倉科律香1</v>
      </c>
      <c r="AR3545" s="284" t="str">
        <f t="shared" si="504"/>
        <v>くらしなりつか1</v>
      </c>
      <c r="AS3545" s="284">
        <f t="shared" si="505"/>
        <v>1739725</v>
      </c>
      <c r="AT3545" s="284" t="str">
        <f t="shared" si="498"/>
        <v>倉科律香</v>
      </c>
      <c r="AU3545" s="284">
        <f>IF(AT3545="","",COUNTIF(AT$8:AT3545,AT3545))</f>
        <v>1</v>
      </c>
      <c r="AV3545" s="284" t="str">
        <f t="shared" si="499"/>
        <v>くらしなりつか</v>
      </c>
      <c r="AW3545" s="284">
        <f>IF(AV3545="","",COUNTIF(AV$8:AV3545,AV3545))</f>
        <v>1</v>
      </c>
      <c r="AX3545" s="284" t="str">
        <f t="shared" si="497"/>
        <v/>
      </c>
      <c r="AY3545" s="284" t="str">
        <f t="shared" si="500"/>
        <v/>
      </c>
      <c r="AZ3545" s="284" t="str">
        <f t="shared" si="501"/>
        <v/>
      </c>
    </row>
    <row r="3546" spans="1:52" ht="18" customHeight="1">
      <c r="A3546" s="281">
        <v>1729968</v>
      </c>
      <c r="B3546" s="281" t="s">
        <v>2935</v>
      </c>
      <c r="C3546" s="281" t="s">
        <v>10218</v>
      </c>
      <c r="D3546" s="281" t="s">
        <v>2937</v>
      </c>
      <c r="E3546" s="281" t="s">
        <v>10219</v>
      </c>
      <c r="F3546" s="281">
        <v>2</v>
      </c>
      <c r="G3546" s="281" t="s">
        <v>282</v>
      </c>
      <c r="H3546" s="303">
        <v>38749</v>
      </c>
      <c r="I3546" s="281">
        <v>24</v>
      </c>
      <c r="J3546" s="281" t="s">
        <v>260</v>
      </c>
      <c r="K3546" s="281">
        <v>278</v>
      </c>
      <c r="L3546" s="281" t="s">
        <v>445</v>
      </c>
      <c r="M3546" s="281">
        <v>2097</v>
      </c>
      <c r="N3546" s="281" t="s">
        <v>8166</v>
      </c>
      <c r="O3546" s="281">
        <v>2</v>
      </c>
      <c r="P3546" s="281" t="s">
        <v>303</v>
      </c>
      <c r="W3546" s="281">
        <v>-20</v>
      </c>
      <c r="X3546" s="281" t="s">
        <v>1574</v>
      </c>
      <c r="AA3546" s="281">
        <v>-10</v>
      </c>
      <c r="AB3546" s="281" t="s">
        <v>1574</v>
      </c>
      <c r="AE3546" s="281" t="s">
        <v>5278</v>
      </c>
      <c r="AF3546" s="281" t="s">
        <v>266</v>
      </c>
      <c r="AG3546" s="281" t="s">
        <v>8167</v>
      </c>
      <c r="AH3546" s="281" t="s">
        <v>8168</v>
      </c>
      <c r="AI3546" s="281" t="s">
        <v>8169</v>
      </c>
      <c r="AJ3546" s="281" t="s">
        <v>11638</v>
      </c>
      <c r="AN3546" s="303">
        <v>44347</v>
      </c>
      <c r="AP3546" s="284">
        <f t="shared" si="502"/>
        <v>3539</v>
      </c>
      <c r="AQ3546" s="284" t="str">
        <f t="shared" si="503"/>
        <v>飯塚夢奈1</v>
      </c>
      <c r="AR3546" s="284" t="str">
        <f t="shared" si="504"/>
        <v>いいづかゆめな1</v>
      </c>
      <c r="AS3546" s="284">
        <f t="shared" si="505"/>
        <v>1729968</v>
      </c>
      <c r="AT3546" s="284" t="str">
        <f t="shared" si="498"/>
        <v>飯塚夢奈</v>
      </c>
      <c r="AU3546" s="284">
        <f>IF(AT3546="","",COUNTIF(AT$8:AT3546,AT3546))</f>
        <v>1</v>
      </c>
      <c r="AV3546" s="284" t="str">
        <f t="shared" si="499"/>
        <v>いいづかゆめな</v>
      </c>
      <c r="AW3546" s="284">
        <f>IF(AV3546="","",COUNTIF(AV$8:AV3546,AV3546))</f>
        <v>1</v>
      </c>
      <c r="AX3546" s="284" t="str">
        <f t="shared" si="497"/>
        <v/>
      </c>
      <c r="AY3546" s="284" t="str">
        <f t="shared" si="500"/>
        <v/>
      </c>
      <c r="AZ3546" s="284" t="str">
        <f t="shared" si="501"/>
        <v/>
      </c>
    </row>
    <row r="3547" spans="1:52" ht="18" customHeight="1">
      <c r="A3547" s="281">
        <v>1730212</v>
      </c>
      <c r="B3547" s="281" t="s">
        <v>10220</v>
      </c>
      <c r="C3547" s="281" t="s">
        <v>10221</v>
      </c>
      <c r="D3547" s="281" t="s">
        <v>10222</v>
      </c>
      <c r="E3547" s="281" t="s">
        <v>4259</v>
      </c>
      <c r="F3547" s="281">
        <v>1</v>
      </c>
      <c r="G3547" s="281" t="s">
        <v>259</v>
      </c>
      <c r="H3547" s="303">
        <v>38751</v>
      </c>
      <c r="I3547" s="281">
        <v>24</v>
      </c>
      <c r="J3547" s="281" t="s">
        <v>260</v>
      </c>
      <c r="K3547" s="281">
        <v>269</v>
      </c>
      <c r="L3547" s="281" t="s">
        <v>378</v>
      </c>
      <c r="M3547" s="281">
        <v>2048</v>
      </c>
      <c r="N3547" s="281" t="s">
        <v>5948</v>
      </c>
      <c r="O3547" s="281">
        <v>2</v>
      </c>
      <c r="P3547" s="281" t="s">
        <v>303</v>
      </c>
      <c r="Q3547" s="281">
        <v>0</v>
      </c>
      <c r="S3547" s="281">
        <v>0</v>
      </c>
      <c r="W3547" s="281">
        <v>-20</v>
      </c>
      <c r="X3547" s="281" t="s">
        <v>1574</v>
      </c>
      <c r="AA3547" s="281">
        <v>-10</v>
      </c>
      <c r="AB3547" s="281" t="s">
        <v>1574</v>
      </c>
      <c r="AE3547" s="281" t="s">
        <v>5949</v>
      </c>
      <c r="AF3547" s="281" t="s">
        <v>266</v>
      </c>
      <c r="AG3547" s="281" t="s">
        <v>5950</v>
      </c>
      <c r="AI3547" s="281" t="s">
        <v>5951</v>
      </c>
      <c r="AJ3547" s="281" t="s">
        <v>11515</v>
      </c>
      <c r="AN3547" s="303">
        <v>44348</v>
      </c>
      <c r="AP3547" s="284">
        <f t="shared" si="502"/>
        <v>3540</v>
      </c>
      <c r="AQ3547" s="284" t="str">
        <f t="shared" si="503"/>
        <v>角龍幸1</v>
      </c>
      <c r="AR3547" s="284" t="str">
        <f t="shared" si="504"/>
        <v>かくりゅうゆき1</v>
      </c>
      <c r="AS3547" s="284">
        <f t="shared" si="505"/>
        <v>1730212</v>
      </c>
      <c r="AT3547" s="284" t="str">
        <f t="shared" si="498"/>
        <v>角龍幸</v>
      </c>
      <c r="AU3547" s="284">
        <f>IF(AT3547="","",COUNTIF(AT$8:AT3547,AT3547))</f>
        <v>1</v>
      </c>
      <c r="AV3547" s="284" t="str">
        <f t="shared" si="499"/>
        <v>かくりゅうゆき</v>
      </c>
      <c r="AW3547" s="284">
        <f>IF(AV3547="","",COUNTIF(AV$8:AV3547,AV3547))</f>
        <v>1</v>
      </c>
      <c r="AX3547" s="284" t="str">
        <f t="shared" si="497"/>
        <v/>
      </c>
      <c r="AY3547" s="284" t="str">
        <f t="shared" si="500"/>
        <v/>
      </c>
      <c r="AZ3547" s="284" t="str">
        <f t="shared" si="501"/>
        <v/>
      </c>
    </row>
    <row r="3548" spans="1:52" ht="18" customHeight="1">
      <c r="A3548" s="281">
        <v>1728138</v>
      </c>
      <c r="B3548" s="281" t="s">
        <v>519</v>
      </c>
      <c r="C3548" s="281" t="s">
        <v>985</v>
      </c>
      <c r="D3548" s="281" t="s">
        <v>521</v>
      </c>
      <c r="E3548" s="281" t="s">
        <v>5895</v>
      </c>
      <c r="F3548" s="281">
        <v>1</v>
      </c>
      <c r="G3548" s="281" t="s">
        <v>259</v>
      </c>
      <c r="H3548" s="303">
        <v>38755</v>
      </c>
      <c r="I3548" s="281">
        <v>24</v>
      </c>
      <c r="J3548" s="281" t="s">
        <v>260</v>
      </c>
      <c r="K3548" s="281">
        <v>269</v>
      </c>
      <c r="L3548" s="281" t="s">
        <v>378</v>
      </c>
      <c r="M3548" s="281">
        <v>2050</v>
      </c>
      <c r="N3548" s="281" t="s">
        <v>9861</v>
      </c>
      <c r="O3548" s="281">
        <v>2</v>
      </c>
      <c r="P3548" s="281" t="s">
        <v>303</v>
      </c>
      <c r="Q3548" s="281">
        <v>0</v>
      </c>
      <c r="S3548" s="281">
        <v>0</v>
      </c>
      <c r="W3548" s="281">
        <v>-20</v>
      </c>
      <c r="X3548" s="281" t="s">
        <v>1574</v>
      </c>
      <c r="AA3548" s="281">
        <v>-10</v>
      </c>
      <c r="AB3548" s="281" t="s">
        <v>1574</v>
      </c>
      <c r="AE3548" s="281" t="s">
        <v>5236</v>
      </c>
      <c r="AF3548" s="281" t="s">
        <v>266</v>
      </c>
      <c r="AG3548" s="281" t="s">
        <v>9862</v>
      </c>
      <c r="AI3548" s="281" t="s">
        <v>9863</v>
      </c>
      <c r="AJ3548" s="281" t="s">
        <v>11686</v>
      </c>
      <c r="AN3548" s="303">
        <v>44342</v>
      </c>
      <c r="AP3548" s="284">
        <f t="shared" si="502"/>
        <v>3541</v>
      </c>
      <c r="AQ3548" s="284" t="str">
        <f t="shared" si="503"/>
        <v>宮下大和1</v>
      </c>
      <c r="AR3548" s="284" t="str">
        <f t="shared" si="504"/>
        <v>みやしたやまと1</v>
      </c>
      <c r="AS3548" s="284">
        <f t="shared" si="505"/>
        <v>1728138</v>
      </c>
      <c r="AT3548" s="284" t="str">
        <f t="shared" si="498"/>
        <v>宮下大和</v>
      </c>
      <c r="AU3548" s="284">
        <f>IF(AT3548="","",COUNTIF(AT$8:AT3548,AT3548))</f>
        <v>1</v>
      </c>
      <c r="AV3548" s="284" t="str">
        <f t="shared" si="499"/>
        <v>みやしたやまと</v>
      </c>
      <c r="AW3548" s="284">
        <f>IF(AV3548="","",COUNTIF(AV$8:AV3548,AV3548))</f>
        <v>1</v>
      </c>
      <c r="AX3548" s="284" t="str">
        <f t="shared" si="497"/>
        <v/>
      </c>
      <c r="AY3548" s="284" t="str">
        <f t="shared" si="500"/>
        <v/>
      </c>
      <c r="AZ3548" s="284" t="str">
        <f t="shared" si="501"/>
        <v/>
      </c>
    </row>
    <row r="3549" spans="1:52" ht="18" customHeight="1">
      <c r="A3549" s="281">
        <v>1732369</v>
      </c>
      <c r="B3549" s="281" t="s">
        <v>1649</v>
      </c>
      <c r="C3549" s="281" t="s">
        <v>8691</v>
      </c>
      <c r="D3549" s="281" t="s">
        <v>1651</v>
      </c>
      <c r="E3549" s="281" t="s">
        <v>10223</v>
      </c>
      <c r="F3549" s="281">
        <v>2</v>
      </c>
      <c r="G3549" s="281" t="s">
        <v>282</v>
      </c>
      <c r="H3549" s="303">
        <v>38757</v>
      </c>
      <c r="I3549" s="281">
        <v>24</v>
      </c>
      <c r="J3549" s="281" t="s">
        <v>260</v>
      </c>
      <c r="K3549" s="281">
        <v>267</v>
      </c>
      <c r="L3549" s="281" t="s">
        <v>328</v>
      </c>
      <c r="M3549" s="281">
        <v>2026</v>
      </c>
      <c r="N3549" s="281" t="s">
        <v>8176</v>
      </c>
      <c r="O3549" s="281">
        <v>2</v>
      </c>
      <c r="P3549" s="281" t="s">
        <v>303</v>
      </c>
      <c r="V3549" s="281">
        <v>0</v>
      </c>
      <c r="W3549" s="281">
        <v>-20</v>
      </c>
      <c r="X3549" s="281" t="s">
        <v>1574</v>
      </c>
      <c r="AA3549" s="281">
        <v>-10</v>
      </c>
      <c r="AB3549" s="281" t="s">
        <v>1574</v>
      </c>
      <c r="AE3549" s="281" t="s">
        <v>516</v>
      </c>
      <c r="AF3549" s="281" t="s">
        <v>266</v>
      </c>
      <c r="AG3549" s="281" t="s">
        <v>8177</v>
      </c>
      <c r="AI3549" s="281" t="s">
        <v>8178</v>
      </c>
      <c r="AJ3549" s="281" t="s">
        <v>11639</v>
      </c>
      <c r="AN3549" s="303">
        <v>44354</v>
      </c>
      <c r="AP3549" s="284">
        <f t="shared" si="502"/>
        <v>3542</v>
      </c>
      <c r="AQ3549" s="284" t="str">
        <f t="shared" si="503"/>
        <v>佐々木真愛1</v>
      </c>
      <c r="AR3549" s="284" t="str">
        <f t="shared" si="504"/>
        <v>ささきまあい1</v>
      </c>
      <c r="AS3549" s="284">
        <f t="shared" si="505"/>
        <v>1732369</v>
      </c>
      <c r="AT3549" s="284" t="str">
        <f t="shared" si="498"/>
        <v>佐々木真愛</v>
      </c>
      <c r="AU3549" s="284">
        <f>IF(AT3549="","",COUNTIF(AT$8:AT3549,AT3549))</f>
        <v>1</v>
      </c>
      <c r="AV3549" s="284" t="str">
        <f t="shared" si="499"/>
        <v>ささきまあい</v>
      </c>
      <c r="AW3549" s="284">
        <f>IF(AV3549="","",COUNTIF(AV$8:AV3549,AV3549))</f>
        <v>1</v>
      </c>
      <c r="AX3549" s="284" t="str">
        <f t="shared" si="497"/>
        <v/>
      </c>
      <c r="AY3549" s="284" t="str">
        <f t="shared" si="500"/>
        <v/>
      </c>
      <c r="AZ3549" s="284" t="str">
        <f t="shared" si="501"/>
        <v/>
      </c>
    </row>
    <row r="3550" spans="1:52" ht="18" customHeight="1">
      <c r="A3550" s="281">
        <v>1728363</v>
      </c>
      <c r="B3550" s="281" t="s">
        <v>10224</v>
      </c>
      <c r="C3550" s="281" t="s">
        <v>10225</v>
      </c>
      <c r="D3550" s="281" t="s">
        <v>10226</v>
      </c>
      <c r="E3550" s="281" t="s">
        <v>4070</v>
      </c>
      <c r="F3550" s="281">
        <v>1</v>
      </c>
      <c r="G3550" s="281" t="s">
        <v>259</v>
      </c>
      <c r="H3550" s="303">
        <v>38761</v>
      </c>
      <c r="I3550" s="281">
        <v>24</v>
      </c>
      <c r="J3550" s="281" t="s">
        <v>260</v>
      </c>
      <c r="K3550" s="281">
        <v>280</v>
      </c>
      <c r="L3550" s="281" t="s">
        <v>334</v>
      </c>
      <c r="M3550" s="281">
        <v>5006</v>
      </c>
      <c r="N3550" s="281" t="s">
        <v>5808</v>
      </c>
      <c r="O3550" s="281">
        <v>2</v>
      </c>
      <c r="P3550" s="281" t="s">
        <v>303</v>
      </c>
      <c r="W3550" s="281">
        <v>-20</v>
      </c>
      <c r="X3550" s="281" t="s">
        <v>1574</v>
      </c>
      <c r="AA3550" s="281">
        <v>-10</v>
      </c>
      <c r="AB3550" s="281" t="s">
        <v>1574</v>
      </c>
      <c r="AE3550" s="281" t="s">
        <v>1142</v>
      </c>
      <c r="AF3550" s="281" t="s">
        <v>266</v>
      </c>
      <c r="AG3550" s="281" t="s">
        <v>5809</v>
      </c>
      <c r="AI3550" s="281" t="s">
        <v>5810</v>
      </c>
      <c r="AJ3550" s="281" t="s">
        <v>11502</v>
      </c>
      <c r="AN3550" s="303">
        <v>44342</v>
      </c>
      <c r="AP3550" s="284">
        <f t="shared" si="502"/>
        <v>3543</v>
      </c>
      <c r="AQ3550" s="284" t="str">
        <f t="shared" si="503"/>
        <v>宮内祐歌1</v>
      </c>
      <c r="AR3550" s="284" t="str">
        <f t="shared" si="504"/>
        <v>みやうちゆうた1</v>
      </c>
      <c r="AS3550" s="284">
        <f t="shared" si="505"/>
        <v>1728363</v>
      </c>
      <c r="AT3550" s="284" t="str">
        <f t="shared" si="498"/>
        <v>宮内祐歌</v>
      </c>
      <c r="AU3550" s="284">
        <f>IF(AT3550="","",COUNTIF(AT$8:AT3550,AT3550))</f>
        <v>1</v>
      </c>
      <c r="AV3550" s="284" t="str">
        <f t="shared" si="499"/>
        <v>みやうちゆうた</v>
      </c>
      <c r="AW3550" s="284">
        <f>IF(AV3550="","",COUNTIF(AV$8:AV3550,AV3550))</f>
        <v>1</v>
      </c>
      <c r="AX3550" s="284" t="str">
        <f t="shared" si="497"/>
        <v/>
      </c>
      <c r="AY3550" s="284" t="str">
        <f t="shared" si="500"/>
        <v/>
      </c>
      <c r="AZ3550" s="284" t="str">
        <f t="shared" si="501"/>
        <v/>
      </c>
    </row>
    <row r="3551" spans="1:52" ht="18" customHeight="1">
      <c r="A3551" s="281">
        <v>1732480</v>
      </c>
      <c r="B3551" s="281" t="s">
        <v>8723</v>
      </c>
      <c r="C3551" s="281" t="s">
        <v>10227</v>
      </c>
      <c r="D3551" s="281" t="s">
        <v>8724</v>
      </c>
      <c r="E3551" s="281" t="s">
        <v>10228</v>
      </c>
      <c r="F3551" s="281">
        <v>1</v>
      </c>
      <c r="G3551" s="281" t="s">
        <v>259</v>
      </c>
      <c r="H3551" s="303">
        <v>38765</v>
      </c>
      <c r="I3551" s="281">
        <v>24</v>
      </c>
      <c r="J3551" s="281" t="s">
        <v>260</v>
      </c>
      <c r="K3551" s="281">
        <v>267</v>
      </c>
      <c r="L3551" s="281" t="s">
        <v>328</v>
      </c>
      <c r="M3551" s="281">
        <v>2027</v>
      </c>
      <c r="N3551" s="281" t="s">
        <v>7091</v>
      </c>
      <c r="O3551" s="281">
        <v>2</v>
      </c>
      <c r="P3551" s="281" t="s">
        <v>303</v>
      </c>
      <c r="W3551" s="281">
        <v>-20</v>
      </c>
      <c r="X3551" s="281" t="s">
        <v>1574</v>
      </c>
      <c r="AA3551" s="281">
        <v>-10</v>
      </c>
      <c r="AB3551" s="281" t="s">
        <v>1574</v>
      </c>
      <c r="AE3551" s="281" t="s">
        <v>828</v>
      </c>
      <c r="AF3551" s="281" t="s">
        <v>266</v>
      </c>
      <c r="AG3551" s="281" t="s">
        <v>7092</v>
      </c>
      <c r="AH3551" s="281" t="s">
        <v>7093</v>
      </c>
      <c r="AI3551" s="281" t="s">
        <v>7094</v>
      </c>
      <c r="AJ3551" s="281" t="s">
        <v>11594</v>
      </c>
      <c r="AN3551" s="303">
        <v>44354</v>
      </c>
      <c r="AP3551" s="284">
        <f t="shared" si="502"/>
        <v>3544</v>
      </c>
      <c r="AQ3551" s="284" t="str">
        <f t="shared" si="503"/>
        <v>横川善1</v>
      </c>
      <c r="AR3551" s="284" t="str">
        <f t="shared" si="504"/>
        <v>よこかわぜん1</v>
      </c>
      <c r="AS3551" s="284">
        <f t="shared" si="505"/>
        <v>1732480</v>
      </c>
      <c r="AT3551" s="284" t="str">
        <f t="shared" si="498"/>
        <v>横川善</v>
      </c>
      <c r="AU3551" s="284">
        <f>IF(AT3551="","",COUNTIF(AT$8:AT3551,AT3551))</f>
        <v>1</v>
      </c>
      <c r="AV3551" s="284" t="str">
        <f t="shared" si="499"/>
        <v>よこかわぜん</v>
      </c>
      <c r="AW3551" s="284">
        <f>IF(AV3551="","",COUNTIF(AV$8:AV3551,AV3551))</f>
        <v>1</v>
      </c>
      <c r="AX3551" s="284" t="str">
        <f t="shared" si="497"/>
        <v/>
      </c>
      <c r="AY3551" s="284" t="str">
        <f t="shared" si="500"/>
        <v/>
      </c>
      <c r="AZ3551" s="284" t="str">
        <f t="shared" si="501"/>
        <v/>
      </c>
    </row>
    <row r="3552" spans="1:52" ht="18" customHeight="1">
      <c r="A3552" s="281">
        <v>1736722</v>
      </c>
      <c r="B3552" s="281" t="s">
        <v>7504</v>
      </c>
      <c r="C3552" s="281" t="s">
        <v>10229</v>
      </c>
      <c r="D3552" s="281" t="s">
        <v>7506</v>
      </c>
      <c r="E3552" s="281" t="s">
        <v>10230</v>
      </c>
      <c r="F3552" s="281">
        <v>2</v>
      </c>
      <c r="G3552" s="281" t="s">
        <v>282</v>
      </c>
      <c r="H3552" s="303">
        <v>38766</v>
      </c>
      <c r="I3552" s="281">
        <v>24</v>
      </c>
      <c r="J3552" s="281" t="s">
        <v>260</v>
      </c>
      <c r="K3552" s="281">
        <v>279</v>
      </c>
      <c r="L3552" s="281" t="s">
        <v>308</v>
      </c>
      <c r="M3552" s="281">
        <v>2107</v>
      </c>
      <c r="N3552" s="281" t="s">
        <v>5681</v>
      </c>
      <c r="O3552" s="281">
        <v>2</v>
      </c>
      <c r="P3552" s="281" t="s">
        <v>303</v>
      </c>
      <c r="Q3552" s="281">
        <v>0</v>
      </c>
      <c r="S3552" s="281">
        <v>0</v>
      </c>
      <c r="W3552" s="281">
        <v>-20</v>
      </c>
      <c r="X3552" s="281" t="s">
        <v>1574</v>
      </c>
      <c r="AA3552" s="281">
        <v>-10</v>
      </c>
      <c r="AB3552" s="281" t="s">
        <v>1574</v>
      </c>
      <c r="AE3552" s="281" t="s">
        <v>2292</v>
      </c>
      <c r="AF3552" s="281" t="s">
        <v>266</v>
      </c>
      <c r="AG3552" s="281" t="s">
        <v>7437</v>
      </c>
      <c r="AI3552" s="281" t="s">
        <v>7438</v>
      </c>
      <c r="AJ3552" s="281" t="s">
        <v>11612</v>
      </c>
      <c r="AN3552" s="303">
        <v>44361</v>
      </c>
      <c r="AP3552" s="284">
        <f t="shared" si="502"/>
        <v>3545</v>
      </c>
      <c r="AQ3552" s="284" t="str">
        <f t="shared" si="503"/>
        <v>三澤奏瑠1</v>
      </c>
      <c r="AR3552" s="284" t="str">
        <f t="shared" si="504"/>
        <v>みさわかなる1</v>
      </c>
      <c r="AS3552" s="284">
        <f t="shared" si="505"/>
        <v>1736722</v>
      </c>
      <c r="AT3552" s="284" t="str">
        <f t="shared" si="498"/>
        <v>三澤奏瑠</v>
      </c>
      <c r="AU3552" s="284">
        <f>IF(AT3552="","",COUNTIF(AT$8:AT3552,AT3552))</f>
        <v>1</v>
      </c>
      <c r="AV3552" s="284" t="str">
        <f t="shared" si="499"/>
        <v>みさわかなる</v>
      </c>
      <c r="AW3552" s="284">
        <f>IF(AV3552="","",COUNTIF(AV$8:AV3552,AV3552))</f>
        <v>1</v>
      </c>
      <c r="AX3552" s="284" t="str">
        <f t="shared" si="497"/>
        <v/>
      </c>
      <c r="AY3552" s="284" t="str">
        <f t="shared" si="500"/>
        <v/>
      </c>
      <c r="AZ3552" s="284" t="str">
        <f t="shared" si="501"/>
        <v/>
      </c>
    </row>
    <row r="3553" spans="1:52" ht="18" customHeight="1">
      <c r="A3553" s="281">
        <v>1729964</v>
      </c>
      <c r="B3553" s="281" t="s">
        <v>8140</v>
      </c>
      <c r="C3553" s="281" t="s">
        <v>2276</v>
      </c>
      <c r="D3553" s="281" t="s">
        <v>10231</v>
      </c>
      <c r="E3553" s="281" t="s">
        <v>3578</v>
      </c>
      <c r="F3553" s="281">
        <v>2</v>
      </c>
      <c r="G3553" s="281" t="s">
        <v>282</v>
      </c>
      <c r="H3553" s="303">
        <v>38767</v>
      </c>
      <c r="I3553" s="281">
        <v>24</v>
      </c>
      <c r="J3553" s="281" t="s">
        <v>260</v>
      </c>
      <c r="K3553" s="281">
        <v>278</v>
      </c>
      <c r="L3553" s="281" t="s">
        <v>445</v>
      </c>
      <c r="M3553" s="281">
        <v>2097</v>
      </c>
      <c r="N3553" s="281" t="s">
        <v>8166</v>
      </c>
      <c r="O3553" s="281">
        <v>2</v>
      </c>
      <c r="P3553" s="281" t="s">
        <v>303</v>
      </c>
      <c r="W3553" s="281">
        <v>-20</v>
      </c>
      <c r="X3553" s="281" t="s">
        <v>1574</v>
      </c>
      <c r="AA3553" s="281">
        <v>-10</v>
      </c>
      <c r="AB3553" s="281" t="s">
        <v>1574</v>
      </c>
      <c r="AE3553" s="281" t="s">
        <v>5278</v>
      </c>
      <c r="AF3553" s="281" t="s">
        <v>266</v>
      </c>
      <c r="AG3553" s="281" t="s">
        <v>8167</v>
      </c>
      <c r="AH3553" s="281" t="s">
        <v>8168</v>
      </c>
      <c r="AI3553" s="281" t="s">
        <v>8169</v>
      </c>
      <c r="AJ3553" s="281" t="s">
        <v>11638</v>
      </c>
      <c r="AN3553" s="303">
        <v>44347</v>
      </c>
      <c r="AP3553" s="284">
        <f t="shared" si="502"/>
        <v>3546</v>
      </c>
      <c r="AQ3553" s="284" t="str">
        <f t="shared" si="503"/>
        <v>矢崎優1</v>
      </c>
      <c r="AR3553" s="284" t="str">
        <f t="shared" si="504"/>
        <v>やざきゆう1</v>
      </c>
      <c r="AS3553" s="284">
        <f t="shared" si="505"/>
        <v>1729964</v>
      </c>
      <c r="AT3553" s="284" t="str">
        <f t="shared" si="498"/>
        <v>矢崎優</v>
      </c>
      <c r="AU3553" s="284">
        <f>IF(AT3553="","",COUNTIF(AT$8:AT3553,AT3553))</f>
        <v>1</v>
      </c>
      <c r="AV3553" s="284" t="str">
        <f t="shared" si="499"/>
        <v>やざきゆう</v>
      </c>
      <c r="AW3553" s="284">
        <f>IF(AV3553="","",COUNTIF(AV$8:AV3553,AV3553))</f>
        <v>1</v>
      </c>
      <c r="AX3553" s="284" t="str">
        <f t="shared" si="497"/>
        <v/>
      </c>
      <c r="AY3553" s="284" t="str">
        <f t="shared" si="500"/>
        <v/>
      </c>
      <c r="AZ3553" s="284" t="str">
        <f t="shared" si="501"/>
        <v/>
      </c>
    </row>
    <row r="3554" spans="1:52" ht="18" customHeight="1">
      <c r="A3554" s="281">
        <v>1736723</v>
      </c>
      <c r="B3554" s="281" t="s">
        <v>4103</v>
      </c>
      <c r="C3554" s="281" t="s">
        <v>10232</v>
      </c>
      <c r="D3554" s="281" t="s">
        <v>4104</v>
      </c>
      <c r="E3554" s="281" t="s">
        <v>5365</v>
      </c>
      <c r="F3554" s="281">
        <v>2</v>
      </c>
      <c r="G3554" s="281" t="s">
        <v>282</v>
      </c>
      <c r="H3554" s="303">
        <v>38768</v>
      </c>
      <c r="I3554" s="281">
        <v>24</v>
      </c>
      <c r="J3554" s="281" t="s">
        <v>260</v>
      </c>
      <c r="K3554" s="281">
        <v>279</v>
      </c>
      <c r="L3554" s="281" t="s">
        <v>308</v>
      </c>
      <c r="M3554" s="281">
        <v>2107</v>
      </c>
      <c r="N3554" s="281" t="s">
        <v>5681</v>
      </c>
      <c r="O3554" s="281">
        <v>2</v>
      </c>
      <c r="P3554" s="281" t="s">
        <v>303</v>
      </c>
      <c r="Q3554" s="281">
        <v>0</v>
      </c>
      <c r="S3554" s="281">
        <v>0</v>
      </c>
      <c r="W3554" s="281">
        <v>-20</v>
      </c>
      <c r="X3554" s="281" t="s">
        <v>1574</v>
      </c>
      <c r="AA3554" s="281">
        <v>-10</v>
      </c>
      <c r="AB3554" s="281" t="s">
        <v>1574</v>
      </c>
      <c r="AE3554" s="281" t="s">
        <v>2292</v>
      </c>
      <c r="AF3554" s="281" t="s">
        <v>266</v>
      </c>
      <c r="AG3554" s="281" t="s">
        <v>7437</v>
      </c>
      <c r="AI3554" s="281" t="s">
        <v>7438</v>
      </c>
      <c r="AJ3554" s="281" t="s">
        <v>11612</v>
      </c>
      <c r="AN3554" s="303">
        <v>44361</v>
      </c>
      <c r="AP3554" s="284">
        <f t="shared" si="502"/>
        <v>3547</v>
      </c>
      <c r="AQ3554" s="284" t="str">
        <f t="shared" si="503"/>
        <v>宮田晴菜1</v>
      </c>
      <c r="AR3554" s="284" t="str">
        <f t="shared" si="504"/>
        <v>みやたはるな1</v>
      </c>
      <c r="AS3554" s="284">
        <f t="shared" si="505"/>
        <v>1736723</v>
      </c>
      <c r="AT3554" s="284" t="str">
        <f t="shared" si="498"/>
        <v>宮田晴菜</v>
      </c>
      <c r="AU3554" s="284">
        <f>IF(AT3554="","",COUNTIF(AT$8:AT3554,AT3554))</f>
        <v>1</v>
      </c>
      <c r="AV3554" s="284" t="str">
        <f t="shared" si="499"/>
        <v>みやたはるな</v>
      </c>
      <c r="AW3554" s="284">
        <f>IF(AV3554="","",COUNTIF(AV$8:AV3554,AV3554))</f>
        <v>1</v>
      </c>
      <c r="AX3554" s="284" t="str">
        <f t="shared" si="497"/>
        <v/>
      </c>
      <c r="AY3554" s="284" t="str">
        <f t="shared" si="500"/>
        <v/>
      </c>
      <c r="AZ3554" s="284" t="str">
        <f t="shared" si="501"/>
        <v/>
      </c>
    </row>
    <row r="3555" spans="1:52" ht="18" customHeight="1">
      <c r="A3555" s="281">
        <v>1731500</v>
      </c>
      <c r="B3555" s="281" t="s">
        <v>10233</v>
      </c>
      <c r="C3555" s="281" t="s">
        <v>7662</v>
      </c>
      <c r="D3555" s="281" t="s">
        <v>8146</v>
      </c>
      <c r="E3555" s="281" t="s">
        <v>6479</v>
      </c>
      <c r="F3555" s="281">
        <v>1</v>
      </c>
      <c r="G3555" s="281" t="s">
        <v>259</v>
      </c>
      <c r="H3555" s="303">
        <v>38770</v>
      </c>
      <c r="I3555" s="281">
        <v>24</v>
      </c>
      <c r="J3555" s="281" t="s">
        <v>260</v>
      </c>
      <c r="K3555" s="281">
        <v>275</v>
      </c>
      <c r="L3555" s="281" t="s">
        <v>273</v>
      </c>
      <c r="M3555" s="281">
        <v>2077</v>
      </c>
      <c r="N3555" s="281" t="s">
        <v>7476</v>
      </c>
      <c r="O3555" s="281">
        <v>2</v>
      </c>
      <c r="P3555" s="281" t="s">
        <v>303</v>
      </c>
      <c r="W3555" s="281">
        <v>-20</v>
      </c>
      <c r="X3555" s="281" t="s">
        <v>1574</v>
      </c>
      <c r="AA3555" s="281">
        <v>-10</v>
      </c>
      <c r="AB3555" s="281" t="s">
        <v>1574</v>
      </c>
      <c r="AE3555" s="281" t="s">
        <v>10214</v>
      </c>
      <c r="AF3555" s="281" t="s">
        <v>266</v>
      </c>
      <c r="AG3555" s="281" t="s">
        <v>10215</v>
      </c>
      <c r="AI3555" s="281" t="s">
        <v>7479</v>
      </c>
      <c r="AJ3555" s="281" t="s">
        <v>11613</v>
      </c>
      <c r="AN3555" s="303">
        <v>44351</v>
      </c>
      <c r="AP3555" s="284">
        <f t="shared" si="502"/>
        <v>3548</v>
      </c>
      <c r="AQ3555" s="284" t="str">
        <f t="shared" si="503"/>
        <v>宮ノ尾俊介1</v>
      </c>
      <c r="AR3555" s="284" t="str">
        <f t="shared" si="504"/>
        <v>みやのおしゅんすけ1</v>
      </c>
      <c r="AS3555" s="284">
        <f t="shared" si="505"/>
        <v>1731500</v>
      </c>
      <c r="AT3555" s="284" t="str">
        <f t="shared" si="498"/>
        <v>宮ノ尾俊介</v>
      </c>
      <c r="AU3555" s="284">
        <f>IF(AT3555="","",COUNTIF(AT$8:AT3555,AT3555))</f>
        <v>1</v>
      </c>
      <c r="AV3555" s="284" t="str">
        <f t="shared" si="499"/>
        <v>みやのおしゅんすけ</v>
      </c>
      <c r="AW3555" s="284">
        <f>IF(AV3555="","",COUNTIF(AV$8:AV3555,AV3555))</f>
        <v>1</v>
      </c>
      <c r="AX3555" s="284" t="str">
        <f t="shared" si="497"/>
        <v/>
      </c>
      <c r="AY3555" s="284" t="str">
        <f t="shared" si="500"/>
        <v/>
      </c>
      <c r="AZ3555" s="284" t="str">
        <f t="shared" si="501"/>
        <v/>
      </c>
    </row>
    <row r="3556" spans="1:52" ht="18" customHeight="1">
      <c r="A3556" s="281">
        <v>1729941</v>
      </c>
      <c r="B3556" s="281" t="s">
        <v>2661</v>
      </c>
      <c r="C3556" s="281" t="s">
        <v>1751</v>
      </c>
      <c r="D3556" s="281" t="s">
        <v>2663</v>
      </c>
      <c r="E3556" s="281" t="s">
        <v>1751</v>
      </c>
      <c r="F3556" s="281">
        <v>2</v>
      </c>
      <c r="G3556" s="281" t="s">
        <v>282</v>
      </c>
      <c r="H3556" s="303">
        <v>38771</v>
      </c>
      <c r="I3556" s="281">
        <v>24</v>
      </c>
      <c r="J3556" s="281" t="s">
        <v>260</v>
      </c>
      <c r="K3556" s="281">
        <v>278</v>
      </c>
      <c r="L3556" s="281" t="s">
        <v>445</v>
      </c>
      <c r="M3556" s="281">
        <v>5118</v>
      </c>
      <c r="N3556" s="281" t="s">
        <v>9103</v>
      </c>
      <c r="O3556" s="281">
        <v>2</v>
      </c>
      <c r="P3556" s="281" t="s">
        <v>303</v>
      </c>
      <c r="W3556" s="281">
        <v>-20</v>
      </c>
      <c r="X3556" s="281" t="s">
        <v>1574</v>
      </c>
      <c r="AA3556" s="281">
        <v>-10</v>
      </c>
      <c r="AB3556" s="281" t="s">
        <v>1574</v>
      </c>
      <c r="AE3556" s="281" t="s">
        <v>9104</v>
      </c>
      <c r="AF3556" s="281" t="s">
        <v>266</v>
      </c>
      <c r="AG3556" s="281" t="s">
        <v>9105</v>
      </c>
      <c r="AI3556" s="281" t="s">
        <v>9106</v>
      </c>
      <c r="AJ3556" s="281" t="s">
        <v>11656</v>
      </c>
      <c r="AN3556" s="303">
        <v>44347</v>
      </c>
      <c r="AP3556" s="284">
        <f t="shared" si="502"/>
        <v>3549</v>
      </c>
      <c r="AQ3556" s="284" t="str">
        <f t="shared" si="503"/>
        <v>三浦みのり1</v>
      </c>
      <c r="AR3556" s="284" t="str">
        <f t="shared" si="504"/>
        <v>みうらみのり1</v>
      </c>
      <c r="AS3556" s="284">
        <f t="shared" si="505"/>
        <v>1729941</v>
      </c>
      <c r="AT3556" s="284" t="str">
        <f t="shared" si="498"/>
        <v>三浦みのり</v>
      </c>
      <c r="AU3556" s="284">
        <f>IF(AT3556="","",COUNTIF(AT$8:AT3556,AT3556))</f>
        <v>1</v>
      </c>
      <c r="AV3556" s="284" t="str">
        <f t="shared" si="499"/>
        <v>みうらみのり</v>
      </c>
      <c r="AW3556" s="284">
        <f>IF(AV3556="","",COUNTIF(AV$8:AV3556,AV3556))</f>
        <v>1</v>
      </c>
      <c r="AX3556" s="284" t="str">
        <f t="shared" si="497"/>
        <v/>
      </c>
      <c r="AY3556" s="284" t="str">
        <f t="shared" si="500"/>
        <v/>
      </c>
      <c r="AZ3556" s="284" t="str">
        <f t="shared" si="501"/>
        <v/>
      </c>
    </row>
    <row r="3557" spans="1:52" ht="18" customHeight="1">
      <c r="A3557" s="281">
        <v>1731423</v>
      </c>
      <c r="B3557" s="281" t="s">
        <v>10234</v>
      </c>
      <c r="C3557" s="281" t="s">
        <v>10235</v>
      </c>
      <c r="D3557" s="281" t="s">
        <v>10236</v>
      </c>
      <c r="E3557" s="281" t="s">
        <v>4145</v>
      </c>
      <c r="F3557" s="281">
        <v>1</v>
      </c>
      <c r="G3557" s="281" t="s">
        <v>259</v>
      </c>
      <c r="H3557" s="303">
        <v>38774</v>
      </c>
      <c r="I3557" s="281">
        <v>24</v>
      </c>
      <c r="J3557" s="281" t="s">
        <v>260</v>
      </c>
      <c r="K3557" s="281">
        <v>275</v>
      </c>
      <c r="L3557" s="281" t="s">
        <v>273</v>
      </c>
      <c r="M3557" s="281">
        <v>2078</v>
      </c>
      <c r="N3557" s="281" t="s">
        <v>5883</v>
      </c>
      <c r="O3557" s="281">
        <v>2</v>
      </c>
      <c r="P3557" s="281" t="s">
        <v>303</v>
      </c>
      <c r="W3557" s="281">
        <v>-20</v>
      </c>
      <c r="X3557" s="281" t="s">
        <v>1574</v>
      </c>
      <c r="AA3557" s="281">
        <v>-10</v>
      </c>
      <c r="AB3557" s="281" t="s">
        <v>1574</v>
      </c>
      <c r="AE3557" s="281" t="s">
        <v>5884</v>
      </c>
      <c r="AF3557" s="281" t="s">
        <v>266</v>
      </c>
      <c r="AG3557" s="281" t="s">
        <v>5885</v>
      </c>
      <c r="AI3557" s="281" t="s">
        <v>5886</v>
      </c>
      <c r="AJ3557" s="281" t="s">
        <v>11508</v>
      </c>
      <c r="AN3557" s="303">
        <v>44351</v>
      </c>
      <c r="AP3557" s="284">
        <f t="shared" si="502"/>
        <v>3550</v>
      </c>
      <c r="AQ3557" s="284" t="str">
        <f t="shared" si="503"/>
        <v>阿久津大暉1</v>
      </c>
      <c r="AR3557" s="284" t="str">
        <f t="shared" si="504"/>
        <v>あくつひろき1</v>
      </c>
      <c r="AS3557" s="284">
        <f t="shared" si="505"/>
        <v>1731423</v>
      </c>
      <c r="AT3557" s="284" t="str">
        <f t="shared" si="498"/>
        <v>阿久津大暉</v>
      </c>
      <c r="AU3557" s="284">
        <f>IF(AT3557="","",COUNTIF(AT$8:AT3557,AT3557))</f>
        <v>1</v>
      </c>
      <c r="AV3557" s="284" t="str">
        <f t="shared" si="499"/>
        <v>あくつひろき</v>
      </c>
      <c r="AW3557" s="284">
        <f>IF(AV3557="","",COUNTIF(AV$8:AV3557,AV3557))</f>
        <v>1</v>
      </c>
      <c r="AX3557" s="284" t="str">
        <f t="shared" si="497"/>
        <v/>
      </c>
      <c r="AY3557" s="284" t="str">
        <f t="shared" si="500"/>
        <v/>
      </c>
      <c r="AZ3557" s="284" t="str">
        <f t="shared" si="501"/>
        <v/>
      </c>
    </row>
    <row r="3558" spans="1:52" ht="18" customHeight="1">
      <c r="A3558" s="281">
        <v>1728405</v>
      </c>
      <c r="B3558" s="281" t="s">
        <v>10237</v>
      </c>
      <c r="C3558" s="281" t="s">
        <v>678</v>
      </c>
      <c r="D3558" s="281" t="s">
        <v>10238</v>
      </c>
      <c r="E3558" s="281" t="s">
        <v>5213</v>
      </c>
      <c r="F3558" s="281">
        <v>1</v>
      </c>
      <c r="G3558" s="281" t="s">
        <v>259</v>
      </c>
      <c r="H3558" s="303">
        <v>38777</v>
      </c>
      <c r="I3558" s="281">
        <v>24</v>
      </c>
      <c r="J3558" s="281" t="s">
        <v>260</v>
      </c>
      <c r="K3558" s="281">
        <v>280</v>
      </c>
      <c r="L3558" s="281" t="s">
        <v>334</v>
      </c>
      <c r="M3558" s="281">
        <v>2119</v>
      </c>
      <c r="N3558" s="281" t="s">
        <v>6292</v>
      </c>
      <c r="O3558" s="281">
        <v>2</v>
      </c>
      <c r="P3558" s="281" t="s">
        <v>303</v>
      </c>
      <c r="W3558" s="281">
        <v>-20</v>
      </c>
      <c r="X3558" s="281" t="s">
        <v>1574</v>
      </c>
      <c r="AA3558" s="281">
        <v>-10</v>
      </c>
      <c r="AB3558" s="281" t="s">
        <v>1574</v>
      </c>
      <c r="AE3558" s="281" t="s">
        <v>6293</v>
      </c>
      <c r="AF3558" s="281" t="s">
        <v>266</v>
      </c>
      <c r="AG3558" s="281" t="s">
        <v>6294</v>
      </c>
      <c r="AI3558" s="281" t="s">
        <v>6295</v>
      </c>
      <c r="AJ3558" s="281" t="s">
        <v>11544</v>
      </c>
      <c r="AN3558" s="303">
        <v>44342</v>
      </c>
      <c r="AP3558" s="284">
        <f t="shared" si="502"/>
        <v>3551</v>
      </c>
      <c r="AQ3558" s="284" t="str">
        <f t="shared" si="503"/>
        <v>熊崎仁1</v>
      </c>
      <c r="AR3558" s="284" t="str">
        <f t="shared" si="504"/>
        <v>くまざき　じん1</v>
      </c>
      <c r="AS3558" s="284">
        <f t="shared" si="505"/>
        <v>1728405</v>
      </c>
      <c r="AT3558" s="284" t="str">
        <f t="shared" si="498"/>
        <v>熊崎仁</v>
      </c>
      <c r="AU3558" s="284">
        <f>IF(AT3558="","",COUNTIF(AT$8:AT3558,AT3558))</f>
        <v>1</v>
      </c>
      <c r="AV3558" s="284" t="str">
        <f t="shared" si="499"/>
        <v>くまざき　じん</v>
      </c>
      <c r="AW3558" s="284">
        <f>IF(AV3558="","",COUNTIF(AV$8:AV3558,AV3558))</f>
        <v>1</v>
      </c>
      <c r="AX3558" s="284" t="str">
        <f t="shared" si="497"/>
        <v/>
      </c>
      <c r="AY3558" s="284" t="str">
        <f t="shared" si="500"/>
        <v/>
      </c>
      <c r="AZ3558" s="284" t="str">
        <f t="shared" si="501"/>
        <v/>
      </c>
    </row>
    <row r="3559" spans="1:52" ht="18" customHeight="1">
      <c r="A3559" s="281">
        <v>1729939</v>
      </c>
      <c r="B3559" s="281" t="s">
        <v>1229</v>
      </c>
      <c r="C3559" s="281" t="s">
        <v>10239</v>
      </c>
      <c r="D3559" s="281" t="s">
        <v>1231</v>
      </c>
      <c r="E3559" s="281" t="s">
        <v>6046</v>
      </c>
      <c r="F3559" s="281">
        <v>2</v>
      </c>
      <c r="G3559" s="281" t="s">
        <v>282</v>
      </c>
      <c r="H3559" s="303">
        <v>38778</v>
      </c>
      <c r="I3559" s="281">
        <v>24</v>
      </c>
      <c r="J3559" s="281" t="s">
        <v>260</v>
      </c>
      <c r="K3559" s="281">
        <v>278</v>
      </c>
      <c r="L3559" s="281" t="s">
        <v>445</v>
      </c>
      <c r="M3559" s="281">
        <v>5118</v>
      </c>
      <c r="N3559" s="281" t="s">
        <v>9103</v>
      </c>
      <c r="O3559" s="281">
        <v>2</v>
      </c>
      <c r="P3559" s="281" t="s">
        <v>303</v>
      </c>
      <c r="W3559" s="281">
        <v>-20</v>
      </c>
      <c r="X3559" s="281" t="s">
        <v>1574</v>
      </c>
      <c r="AA3559" s="281">
        <v>-10</v>
      </c>
      <c r="AB3559" s="281" t="s">
        <v>1574</v>
      </c>
      <c r="AE3559" s="281" t="s">
        <v>9104</v>
      </c>
      <c r="AF3559" s="281" t="s">
        <v>266</v>
      </c>
      <c r="AG3559" s="281" t="s">
        <v>9105</v>
      </c>
      <c r="AI3559" s="281" t="s">
        <v>9106</v>
      </c>
      <c r="AJ3559" s="281" t="s">
        <v>11656</v>
      </c>
      <c r="AN3559" s="303">
        <v>44347</v>
      </c>
      <c r="AP3559" s="284">
        <f t="shared" si="502"/>
        <v>3552</v>
      </c>
      <c r="AQ3559" s="284" t="str">
        <f t="shared" si="503"/>
        <v>土橋紫乃1</v>
      </c>
      <c r="AR3559" s="284" t="str">
        <f t="shared" si="504"/>
        <v>つちはししの1</v>
      </c>
      <c r="AS3559" s="284">
        <f t="shared" si="505"/>
        <v>1729939</v>
      </c>
      <c r="AT3559" s="284" t="str">
        <f t="shared" si="498"/>
        <v>土橋紫乃</v>
      </c>
      <c r="AU3559" s="284">
        <f>IF(AT3559="","",COUNTIF(AT$8:AT3559,AT3559))</f>
        <v>1</v>
      </c>
      <c r="AV3559" s="284" t="str">
        <f t="shared" si="499"/>
        <v>つちはししの</v>
      </c>
      <c r="AW3559" s="284">
        <f>IF(AV3559="","",COUNTIF(AV$8:AV3559,AV3559))</f>
        <v>1</v>
      </c>
      <c r="AX3559" s="284" t="str">
        <f t="shared" si="497"/>
        <v/>
      </c>
      <c r="AY3559" s="284" t="str">
        <f t="shared" si="500"/>
        <v/>
      </c>
      <c r="AZ3559" s="284" t="str">
        <f t="shared" si="501"/>
        <v/>
      </c>
    </row>
    <row r="3560" spans="1:52" ht="18" customHeight="1">
      <c r="A3560" s="281">
        <v>1731497</v>
      </c>
      <c r="B3560" s="281" t="s">
        <v>621</v>
      </c>
      <c r="C3560" s="281" t="s">
        <v>7357</v>
      </c>
      <c r="D3560" s="281" t="s">
        <v>1095</v>
      </c>
      <c r="E3560" s="281" t="s">
        <v>5656</v>
      </c>
      <c r="F3560" s="281">
        <v>2</v>
      </c>
      <c r="G3560" s="281" t="s">
        <v>282</v>
      </c>
      <c r="H3560" s="303">
        <v>38780</v>
      </c>
      <c r="I3560" s="281">
        <v>24</v>
      </c>
      <c r="J3560" s="281" t="s">
        <v>260</v>
      </c>
      <c r="K3560" s="281">
        <v>275</v>
      </c>
      <c r="L3560" s="281" t="s">
        <v>273</v>
      </c>
      <c r="M3560" s="281">
        <v>2077</v>
      </c>
      <c r="N3560" s="281" t="s">
        <v>7476</v>
      </c>
      <c r="O3560" s="281">
        <v>2</v>
      </c>
      <c r="P3560" s="281" t="s">
        <v>303</v>
      </c>
      <c r="Q3560" s="281">
        <v>0</v>
      </c>
      <c r="S3560" s="281">
        <v>0</v>
      </c>
      <c r="W3560" s="281">
        <v>-20</v>
      </c>
      <c r="X3560" s="281" t="s">
        <v>1574</v>
      </c>
      <c r="AA3560" s="281">
        <v>-10</v>
      </c>
      <c r="AB3560" s="281" t="s">
        <v>1574</v>
      </c>
      <c r="AE3560" s="281" t="s">
        <v>10240</v>
      </c>
      <c r="AF3560" s="281" t="s">
        <v>266</v>
      </c>
      <c r="AG3560" s="281" t="s">
        <v>10241</v>
      </c>
      <c r="AI3560" s="281" t="s">
        <v>7479</v>
      </c>
      <c r="AJ3560" s="281" t="s">
        <v>11613</v>
      </c>
      <c r="AN3560" s="303">
        <v>44351</v>
      </c>
      <c r="AP3560" s="284">
        <f t="shared" si="502"/>
        <v>3553</v>
      </c>
      <c r="AQ3560" s="284" t="str">
        <f t="shared" si="503"/>
        <v>中田朋花1</v>
      </c>
      <c r="AR3560" s="284" t="str">
        <f t="shared" si="504"/>
        <v>なかたともか1</v>
      </c>
      <c r="AS3560" s="284">
        <f t="shared" si="505"/>
        <v>1731497</v>
      </c>
      <c r="AT3560" s="284" t="str">
        <f t="shared" si="498"/>
        <v>中田朋花</v>
      </c>
      <c r="AU3560" s="284">
        <f>IF(AT3560="","",COUNTIF(AT$8:AT3560,AT3560))</f>
        <v>1</v>
      </c>
      <c r="AV3560" s="284" t="str">
        <f t="shared" si="499"/>
        <v>なかたともか</v>
      </c>
      <c r="AW3560" s="284">
        <f>IF(AV3560="","",COUNTIF(AV$8:AV3560,AV3560))</f>
        <v>1</v>
      </c>
      <c r="AX3560" s="284" t="str">
        <f t="shared" si="497"/>
        <v/>
      </c>
      <c r="AY3560" s="284" t="str">
        <f t="shared" si="500"/>
        <v/>
      </c>
      <c r="AZ3560" s="284" t="str">
        <f t="shared" si="501"/>
        <v/>
      </c>
    </row>
    <row r="3561" spans="1:52" ht="18" customHeight="1">
      <c r="A3561" s="281">
        <v>1732373</v>
      </c>
      <c r="B3561" s="281" t="s">
        <v>780</v>
      </c>
      <c r="C3561" s="281" t="s">
        <v>5730</v>
      </c>
      <c r="D3561" s="281" t="s">
        <v>782</v>
      </c>
      <c r="E3561" s="281" t="s">
        <v>5730</v>
      </c>
      <c r="F3561" s="281">
        <v>2</v>
      </c>
      <c r="G3561" s="281" t="s">
        <v>282</v>
      </c>
      <c r="H3561" s="303">
        <v>38780</v>
      </c>
      <c r="I3561" s="281">
        <v>24</v>
      </c>
      <c r="J3561" s="281" t="s">
        <v>260</v>
      </c>
      <c r="K3561" s="281">
        <v>267</v>
      </c>
      <c r="L3561" s="281" t="s">
        <v>328</v>
      </c>
      <c r="M3561" s="281">
        <v>2026</v>
      </c>
      <c r="N3561" s="281" t="s">
        <v>8176</v>
      </c>
      <c r="O3561" s="281">
        <v>2</v>
      </c>
      <c r="P3561" s="281" t="s">
        <v>303</v>
      </c>
      <c r="V3561" s="281">
        <v>0</v>
      </c>
      <c r="W3561" s="281">
        <v>-20</v>
      </c>
      <c r="X3561" s="281" t="s">
        <v>1574</v>
      </c>
      <c r="AA3561" s="281">
        <v>-10</v>
      </c>
      <c r="AB3561" s="281" t="s">
        <v>1574</v>
      </c>
      <c r="AE3561" s="281" t="s">
        <v>516</v>
      </c>
      <c r="AF3561" s="281" t="s">
        <v>266</v>
      </c>
      <c r="AG3561" s="281" t="s">
        <v>8177</v>
      </c>
      <c r="AI3561" s="281" t="s">
        <v>8178</v>
      </c>
      <c r="AJ3561" s="281" t="s">
        <v>11639</v>
      </c>
      <c r="AN3561" s="303">
        <v>44354</v>
      </c>
      <c r="AP3561" s="284">
        <f t="shared" si="502"/>
        <v>3554</v>
      </c>
      <c r="AQ3561" s="284" t="str">
        <f t="shared" si="503"/>
        <v>山田みゆう1</v>
      </c>
      <c r="AR3561" s="284" t="str">
        <f t="shared" si="504"/>
        <v>やまだみゆう1</v>
      </c>
      <c r="AS3561" s="284">
        <f t="shared" si="505"/>
        <v>1732373</v>
      </c>
      <c r="AT3561" s="284" t="str">
        <f t="shared" si="498"/>
        <v>山田みゆう</v>
      </c>
      <c r="AU3561" s="284">
        <f>IF(AT3561="","",COUNTIF(AT$8:AT3561,AT3561))</f>
        <v>1</v>
      </c>
      <c r="AV3561" s="284" t="str">
        <f t="shared" si="499"/>
        <v>やまだみゆう</v>
      </c>
      <c r="AW3561" s="284">
        <f>IF(AV3561="","",COUNTIF(AV$8:AV3561,AV3561))</f>
        <v>1</v>
      </c>
      <c r="AX3561" s="284" t="str">
        <f t="shared" si="497"/>
        <v/>
      </c>
      <c r="AY3561" s="284" t="str">
        <f t="shared" si="500"/>
        <v/>
      </c>
      <c r="AZ3561" s="284" t="str">
        <f t="shared" si="501"/>
        <v/>
      </c>
    </row>
    <row r="3562" spans="1:52" ht="18" customHeight="1">
      <c r="A3562" s="281">
        <v>1731584</v>
      </c>
      <c r="B3562" s="281" t="s">
        <v>7072</v>
      </c>
      <c r="C3562" s="281" t="s">
        <v>10242</v>
      </c>
      <c r="D3562" s="281" t="s">
        <v>7074</v>
      </c>
      <c r="E3562" s="281" t="s">
        <v>8410</v>
      </c>
      <c r="F3562" s="281">
        <v>2</v>
      </c>
      <c r="G3562" s="281" t="s">
        <v>282</v>
      </c>
      <c r="H3562" s="303">
        <v>38781</v>
      </c>
      <c r="I3562" s="281">
        <v>24</v>
      </c>
      <c r="J3562" s="281" t="s">
        <v>260</v>
      </c>
      <c r="K3562" s="281">
        <v>274</v>
      </c>
      <c r="L3562" s="281" t="s">
        <v>317</v>
      </c>
      <c r="M3562" s="281">
        <v>2071</v>
      </c>
      <c r="N3562" s="281" t="s">
        <v>5533</v>
      </c>
      <c r="O3562" s="281">
        <v>2</v>
      </c>
      <c r="P3562" s="281" t="s">
        <v>303</v>
      </c>
      <c r="W3562" s="281">
        <v>-20</v>
      </c>
      <c r="X3562" s="281" t="s">
        <v>1574</v>
      </c>
      <c r="AA3562" s="281">
        <v>-10</v>
      </c>
      <c r="AB3562" s="281" t="s">
        <v>1574</v>
      </c>
      <c r="AE3562" s="281" t="s">
        <v>1371</v>
      </c>
      <c r="AF3562" s="281" t="s">
        <v>266</v>
      </c>
      <c r="AG3562" s="281" t="s">
        <v>6052</v>
      </c>
      <c r="AI3562" s="281" t="s">
        <v>6053</v>
      </c>
      <c r="AJ3562" s="281" t="s">
        <v>11524</v>
      </c>
      <c r="AN3562" s="303">
        <v>44351</v>
      </c>
      <c r="AP3562" s="284">
        <f t="shared" si="502"/>
        <v>3555</v>
      </c>
      <c r="AQ3562" s="284" t="str">
        <f t="shared" si="503"/>
        <v>神戸美乃1</v>
      </c>
      <c r="AR3562" s="284" t="str">
        <f t="shared" si="504"/>
        <v>ごうどよしの1</v>
      </c>
      <c r="AS3562" s="284">
        <f t="shared" si="505"/>
        <v>1731584</v>
      </c>
      <c r="AT3562" s="284" t="str">
        <f t="shared" si="498"/>
        <v>神戸美乃</v>
      </c>
      <c r="AU3562" s="284">
        <f>IF(AT3562="","",COUNTIF(AT$8:AT3562,AT3562))</f>
        <v>1</v>
      </c>
      <c r="AV3562" s="284" t="str">
        <f t="shared" si="499"/>
        <v>ごうどよしの</v>
      </c>
      <c r="AW3562" s="284">
        <f>IF(AV3562="","",COUNTIF(AV$8:AV3562,AV3562))</f>
        <v>1</v>
      </c>
      <c r="AX3562" s="284" t="str">
        <f t="shared" si="497"/>
        <v/>
      </c>
      <c r="AY3562" s="284" t="str">
        <f t="shared" si="500"/>
        <v/>
      </c>
      <c r="AZ3562" s="284" t="str">
        <f t="shared" si="501"/>
        <v/>
      </c>
    </row>
    <row r="3563" spans="1:52" ht="18" customHeight="1">
      <c r="A3563" s="281">
        <v>1736712</v>
      </c>
      <c r="B3563" s="281" t="s">
        <v>1672</v>
      </c>
      <c r="C3563" s="281" t="s">
        <v>6801</v>
      </c>
      <c r="D3563" s="281" t="s">
        <v>1674</v>
      </c>
      <c r="E3563" s="281" t="s">
        <v>5455</v>
      </c>
      <c r="F3563" s="281">
        <v>2</v>
      </c>
      <c r="G3563" s="281" t="s">
        <v>282</v>
      </c>
      <c r="H3563" s="303">
        <v>38782</v>
      </c>
      <c r="I3563" s="281">
        <v>24</v>
      </c>
      <c r="J3563" s="281" t="s">
        <v>260</v>
      </c>
      <c r="K3563" s="281">
        <v>279</v>
      </c>
      <c r="L3563" s="281" t="s">
        <v>308</v>
      </c>
      <c r="M3563" s="281">
        <v>2108</v>
      </c>
      <c r="N3563" s="281" t="s">
        <v>6858</v>
      </c>
      <c r="O3563" s="281">
        <v>2</v>
      </c>
      <c r="P3563" s="281" t="s">
        <v>303</v>
      </c>
      <c r="W3563" s="281">
        <v>-20</v>
      </c>
      <c r="X3563" s="281" t="s">
        <v>1574</v>
      </c>
      <c r="AA3563" s="281">
        <v>-10</v>
      </c>
      <c r="AB3563" s="281" t="s">
        <v>1574</v>
      </c>
      <c r="AN3563" s="303">
        <v>44361</v>
      </c>
      <c r="AP3563" s="284">
        <f t="shared" si="502"/>
        <v>3556</v>
      </c>
      <c r="AQ3563" s="284" t="str">
        <f t="shared" si="503"/>
        <v>塩澤結衣1</v>
      </c>
      <c r="AR3563" s="284" t="str">
        <f t="shared" si="504"/>
        <v>しおざわゆい1</v>
      </c>
      <c r="AS3563" s="284">
        <f t="shared" si="505"/>
        <v>1736712</v>
      </c>
      <c r="AT3563" s="284" t="str">
        <f t="shared" si="498"/>
        <v>塩澤結衣</v>
      </c>
      <c r="AU3563" s="284">
        <f>IF(AT3563="","",COUNTIF(AT$8:AT3563,AT3563))</f>
        <v>1</v>
      </c>
      <c r="AV3563" s="284" t="str">
        <f t="shared" si="499"/>
        <v>しおざわゆい</v>
      </c>
      <c r="AW3563" s="284">
        <f>IF(AV3563="","",COUNTIF(AV$8:AV3563,AV3563))</f>
        <v>1</v>
      </c>
      <c r="AX3563" s="284" t="str">
        <f t="shared" si="497"/>
        <v/>
      </c>
      <c r="AY3563" s="284" t="str">
        <f t="shared" si="500"/>
        <v/>
      </c>
      <c r="AZ3563" s="284" t="str">
        <f t="shared" si="501"/>
        <v/>
      </c>
    </row>
    <row r="3564" spans="1:52" ht="18" customHeight="1">
      <c r="A3564" s="281">
        <v>1729936</v>
      </c>
      <c r="B3564" s="281" t="s">
        <v>2640</v>
      </c>
      <c r="C3564" s="281" t="s">
        <v>10243</v>
      </c>
      <c r="D3564" s="281" t="s">
        <v>2642</v>
      </c>
      <c r="E3564" s="281" t="s">
        <v>10244</v>
      </c>
      <c r="F3564" s="281">
        <v>1</v>
      </c>
      <c r="G3564" s="281" t="s">
        <v>259</v>
      </c>
      <c r="H3564" s="303">
        <v>38789</v>
      </c>
      <c r="I3564" s="281">
        <v>24</v>
      </c>
      <c r="J3564" s="281" t="s">
        <v>260</v>
      </c>
      <c r="K3564" s="281">
        <v>278</v>
      </c>
      <c r="L3564" s="281" t="s">
        <v>445</v>
      </c>
      <c r="M3564" s="281">
        <v>5118</v>
      </c>
      <c r="N3564" s="281" t="s">
        <v>9103</v>
      </c>
      <c r="O3564" s="281">
        <v>2</v>
      </c>
      <c r="P3564" s="281" t="s">
        <v>303</v>
      </c>
      <c r="W3564" s="281">
        <v>-20</v>
      </c>
      <c r="X3564" s="281" t="s">
        <v>1574</v>
      </c>
      <c r="AA3564" s="281">
        <v>-10</v>
      </c>
      <c r="AB3564" s="281" t="s">
        <v>1574</v>
      </c>
      <c r="AE3564" s="281" t="s">
        <v>9104</v>
      </c>
      <c r="AF3564" s="281" t="s">
        <v>266</v>
      </c>
      <c r="AG3564" s="281" t="s">
        <v>9105</v>
      </c>
      <c r="AI3564" s="281" t="s">
        <v>9106</v>
      </c>
      <c r="AJ3564" s="281" t="s">
        <v>11656</v>
      </c>
      <c r="AN3564" s="303">
        <v>44347</v>
      </c>
      <c r="AP3564" s="284">
        <f t="shared" si="502"/>
        <v>3557</v>
      </c>
      <c r="AQ3564" s="284" t="str">
        <f t="shared" si="503"/>
        <v>岡田遥大1</v>
      </c>
      <c r="AR3564" s="284" t="str">
        <f t="shared" si="504"/>
        <v>おかだはるた1</v>
      </c>
      <c r="AS3564" s="284">
        <f t="shared" si="505"/>
        <v>1729936</v>
      </c>
      <c r="AT3564" s="284" t="str">
        <f t="shared" si="498"/>
        <v>岡田遥大</v>
      </c>
      <c r="AU3564" s="284">
        <f>IF(AT3564="","",COUNTIF(AT$8:AT3564,AT3564))</f>
        <v>1</v>
      </c>
      <c r="AV3564" s="284" t="str">
        <f t="shared" si="499"/>
        <v>おかだはるた</v>
      </c>
      <c r="AW3564" s="284">
        <f>IF(AV3564="","",COUNTIF(AV$8:AV3564,AV3564))</f>
        <v>1</v>
      </c>
      <c r="AX3564" s="284" t="str">
        <f t="shared" si="497"/>
        <v/>
      </c>
      <c r="AY3564" s="284" t="str">
        <f t="shared" si="500"/>
        <v/>
      </c>
      <c r="AZ3564" s="284" t="str">
        <f t="shared" si="501"/>
        <v/>
      </c>
    </row>
    <row r="3565" spans="1:52" ht="18" customHeight="1">
      <c r="A3565" s="281">
        <v>1731551</v>
      </c>
      <c r="B3565" s="281" t="s">
        <v>4297</v>
      </c>
      <c r="C3565" s="281" t="s">
        <v>10245</v>
      </c>
      <c r="D3565" s="281" t="s">
        <v>4298</v>
      </c>
      <c r="E3565" s="281" t="s">
        <v>4070</v>
      </c>
      <c r="F3565" s="281">
        <v>1</v>
      </c>
      <c r="G3565" s="281" t="s">
        <v>259</v>
      </c>
      <c r="H3565" s="303">
        <v>38790</v>
      </c>
      <c r="I3565" s="281">
        <v>24</v>
      </c>
      <c r="J3565" s="281" t="s">
        <v>260</v>
      </c>
      <c r="K3565" s="281">
        <v>274</v>
      </c>
      <c r="L3565" s="281" t="s">
        <v>317</v>
      </c>
      <c r="M3565" s="281">
        <v>2073</v>
      </c>
      <c r="N3565" s="281" t="s">
        <v>8115</v>
      </c>
      <c r="O3565" s="281">
        <v>2</v>
      </c>
      <c r="P3565" s="281" t="s">
        <v>303</v>
      </c>
      <c r="W3565" s="281">
        <v>-20</v>
      </c>
      <c r="X3565" s="281" t="s">
        <v>1574</v>
      </c>
      <c r="AA3565" s="281">
        <v>-10</v>
      </c>
      <c r="AB3565" s="281" t="s">
        <v>1574</v>
      </c>
      <c r="AE3565" s="281" t="s">
        <v>1371</v>
      </c>
      <c r="AF3565" s="281" t="s">
        <v>266</v>
      </c>
      <c r="AG3565" s="281" t="s">
        <v>8116</v>
      </c>
      <c r="AI3565" s="281" t="s">
        <v>8117</v>
      </c>
      <c r="AN3565" s="303">
        <v>44351</v>
      </c>
      <c r="AP3565" s="284">
        <f t="shared" si="502"/>
        <v>3558</v>
      </c>
      <c r="AQ3565" s="284" t="str">
        <f t="shared" si="503"/>
        <v>田口湧大1</v>
      </c>
      <c r="AR3565" s="284" t="str">
        <f t="shared" si="504"/>
        <v>たぐちゆうた1</v>
      </c>
      <c r="AS3565" s="284">
        <f t="shared" si="505"/>
        <v>1731551</v>
      </c>
      <c r="AT3565" s="284" t="str">
        <f t="shared" si="498"/>
        <v>田口湧大</v>
      </c>
      <c r="AU3565" s="284">
        <f>IF(AT3565="","",COUNTIF(AT$8:AT3565,AT3565))</f>
        <v>1</v>
      </c>
      <c r="AV3565" s="284" t="str">
        <f t="shared" si="499"/>
        <v>たぐちゆうた</v>
      </c>
      <c r="AW3565" s="284">
        <f>IF(AV3565="","",COUNTIF(AV$8:AV3565,AV3565))</f>
        <v>1</v>
      </c>
      <c r="AX3565" s="284" t="str">
        <f t="shared" si="497"/>
        <v/>
      </c>
      <c r="AY3565" s="284" t="str">
        <f t="shared" si="500"/>
        <v/>
      </c>
      <c r="AZ3565" s="284" t="str">
        <f t="shared" si="501"/>
        <v/>
      </c>
    </row>
    <row r="3566" spans="1:52" ht="18" customHeight="1">
      <c r="A3566" s="281">
        <v>1729934</v>
      </c>
      <c r="B3566" s="281" t="s">
        <v>1209</v>
      </c>
      <c r="C3566" s="281" t="s">
        <v>10246</v>
      </c>
      <c r="D3566" s="281" t="s">
        <v>3026</v>
      </c>
      <c r="E3566" s="281" t="s">
        <v>10247</v>
      </c>
      <c r="F3566" s="281">
        <v>1</v>
      </c>
      <c r="G3566" s="281" t="s">
        <v>259</v>
      </c>
      <c r="H3566" s="303">
        <v>38791</v>
      </c>
      <c r="I3566" s="281">
        <v>24</v>
      </c>
      <c r="J3566" s="281" t="s">
        <v>260</v>
      </c>
      <c r="K3566" s="281">
        <v>278</v>
      </c>
      <c r="L3566" s="281" t="s">
        <v>445</v>
      </c>
      <c r="M3566" s="281">
        <v>5118</v>
      </c>
      <c r="N3566" s="281" t="s">
        <v>9103</v>
      </c>
      <c r="O3566" s="281">
        <v>2</v>
      </c>
      <c r="P3566" s="281" t="s">
        <v>303</v>
      </c>
      <c r="W3566" s="281">
        <v>-20</v>
      </c>
      <c r="X3566" s="281" t="s">
        <v>1574</v>
      </c>
      <c r="AA3566" s="281">
        <v>-10</v>
      </c>
      <c r="AB3566" s="281" t="s">
        <v>1574</v>
      </c>
      <c r="AE3566" s="281" t="s">
        <v>9104</v>
      </c>
      <c r="AF3566" s="281" t="s">
        <v>266</v>
      </c>
      <c r="AG3566" s="281" t="s">
        <v>9105</v>
      </c>
      <c r="AI3566" s="281" t="s">
        <v>9106</v>
      </c>
      <c r="AJ3566" s="281" t="s">
        <v>11656</v>
      </c>
      <c r="AN3566" s="303">
        <v>44347</v>
      </c>
      <c r="AP3566" s="284">
        <f t="shared" si="502"/>
        <v>3559</v>
      </c>
      <c r="AQ3566" s="284" t="str">
        <f t="shared" si="503"/>
        <v>萩原音雄1</v>
      </c>
      <c r="AR3566" s="284" t="str">
        <f t="shared" si="504"/>
        <v>はぎわらねお1</v>
      </c>
      <c r="AS3566" s="284">
        <f t="shared" si="505"/>
        <v>1729934</v>
      </c>
      <c r="AT3566" s="284" t="str">
        <f t="shared" si="498"/>
        <v>萩原音雄</v>
      </c>
      <c r="AU3566" s="284">
        <f>IF(AT3566="","",COUNTIF(AT$8:AT3566,AT3566))</f>
        <v>1</v>
      </c>
      <c r="AV3566" s="284" t="str">
        <f t="shared" si="499"/>
        <v>はぎわらねお</v>
      </c>
      <c r="AW3566" s="284">
        <f>IF(AV3566="","",COUNTIF(AV$8:AV3566,AV3566))</f>
        <v>1</v>
      </c>
      <c r="AX3566" s="284" t="str">
        <f t="shared" si="497"/>
        <v/>
      </c>
      <c r="AY3566" s="284" t="str">
        <f t="shared" si="500"/>
        <v/>
      </c>
      <c r="AZ3566" s="284" t="str">
        <f t="shared" si="501"/>
        <v/>
      </c>
    </row>
    <row r="3567" spans="1:52" ht="18" customHeight="1">
      <c r="A3567" s="281">
        <v>1728218</v>
      </c>
      <c r="B3567" s="281" t="s">
        <v>955</v>
      </c>
      <c r="C3567" s="281" t="s">
        <v>10248</v>
      </c>
      <c r="D3567" s="281" t="s">
        <v>957</v>
      </c>
      <c r="E3567" s="281" t="s">
        <v>5132</v>
      </c>
      <c r="F3567" s="281">
        <v>1</v>
      </c>
      <c r="G3567" s="281" t="s">
        <v>259</v>
      </c>
      <c r="H3567" s="303">
        <v>38794</v>
      </c>
      <c r="I3567" s="281">
        <v>24</v>
      </c>
      <c r="J3567" s="281" t="s">
        <v>260</v>
      </c>
      <c r="K3567" s="281">
        <v>271</v>
      </c>
      <c r="L3567" s="281" t="s">
        <v>413</v>
      </c>
      <c r="M3567" s="281">
        <v>5083</v>
      </c>
      <c r="N3567" s="281" t="s">
        <v>7882</v>
      </c>
      <c r="O3567" s="281">
        <v>2</v>
      </c>
      <c r="P3567" s="281" t="s">
        <v>303</v>
      </c>
      <c r="Q3567" s="281">
        <v>0</v>
      </c>
      <c r="S3567" s="281">
        <v>0</v>
      </c>
      <c r="W3567" s="281">
        <v>-20</v>
      </c>
      <c r="X3567" s="281" t="s">
        <v>1574</v>
      </c>
      <c r="AA3567" s="281">
        <v>-10</v>
      </c>
      <c r="AB3567" s="281" t="s">
        <v>1574</v>
      </c>
      <c r="AE3567" s="281" t="s">
        <v>1017</v>
      </c>
      <c r="AF3567" s="281" t="s">
        <v>266</v>
      </c>
      <c r="AG3567" s="281" t="s">
        <v>7883</v>
      </c>
      <c r="AI3567" s="281" t="s">
        <v>7884</v>
      </c>
      <c r="AJ3567" s="281" t="s">
        <v>11625</v>
      </c>
      <c r="AN3567" s="303">
        <v>44342</v>
      </c>
      <c r="AP3567" s="284">
        <f t="shared" si="502"/>
        <v>3560</v>
      </c>
      <c r="AQ3567" s="284" t="str">
        <f t="shared" si="503"/>
        <v>原陸玖1</v>
      </c>
      <c r="AR3567" s="284" t="str">
        <f t="shared" si="504"/>
        <v>はらりく1</v>
      </c>
      <c r="AS3567" s="284">
        <f t="shared" si="505"/>
        <v>1728218</v>
      </c>
      <c r="AT3567" s="284" t="str">
        <f t="shared" si="498"/>
        <v>原陸玖</v>
      </c>
      <c r="AU3567" s="284">
        <f>IF(AT3567="","",COUNTIF(AT$8:AT3567,AT3567))</f>
        <v>1</v>
      </c>
      <c r="AV3567" s="284" t="str">
        <f t="shared" si="499"/>
        <v>はらりく</v>
      </c>
      <c r="AW3567" s="284">
        <f>IF(AV3567="","",COUNTIF(AV$8:AV3567,AV3567))</f>
        <v>1</v>
      </c>
      <c r="AX3567" s="284" t="str">
        <f t="shared" si="497"/>
        <v/>
      </c>
      <c r="AY3567" s="284" t="str">
        <f t="shared" si="500"/>
        <v/>
      </c>
      <c r="AZ3567" s="284" t="str">
        <f t="shared" si="501"/>
        <v/>
      </c>
    </row>
    <row r="3568" spans="1:52" ht="18" customHeight="1">
      <c r="A3568" s="281">
        <v>1730218</v>
      </c>
      <c r="B3568" s="281" t="s">
        <v>374</v>
      </c>
      <c r="C3568" s="281" t="s">
        <v>10249</v>
      </c>
      <c r="D3568" s="281" t="s">
        <v>376</v>
      </c>
      <c r="E3568" s="281" t="s">
        <v>10250</v>
      </c>
      <c r="F3568" s="281">
        <v>1</v>
      </c>
      <c r="G3568" s="281" t="s">
        <v>259</v>
      </c>
      <c r="H3568" s="303">
        <v>38795</v>
      </c>
      <c r="I3568" s="281">
        <v>24</v>
      </c>
      <c r="J3568" s="281" t="s">
        <v>260</v>
      </c>
      <c r="K3568" s="281">
        <v>269</v>
      </c>
      <c r="L3568" s="281" t="s">
        <v>378</v>
      </c>
      <c r="M3568" s="281">
        <v>2048</v>
      </c>
      <c r="N3568" s="281" t="s">
        <v>5948</v>
      </c>
      <c r="O3568" s="281">
        <v>2</v>
      </c>
      <c r="P3568" s="281" t="s">
        <v>303</v>
      </c>
      <c r="W3568" s="281">
        <v>-20</v>
      </c>
      <c r="X3568" s="281" t="s">
        <v>1574</v>
      </c>
      <c r="AA3568" s="281">
        <v>-10</v>
      </c>
      <c r="AB3568" s="281" t="s">
        <v>1574</v>
      </c>
      <c r="AF3568" s="281" t="s">
        <v>266</v>
      </c>
      <c r="AG3568" s="281" t="s">
        <v>5950</v>
      </c>
      <c r="AN3568" s="303">
        <v>44348</v>
      </c>
      <c r="AP3568" s="284">
        <f t="shared" si="502"/>
        <v>3561</v>
      </c>
      <c r="AQ3568" s="284" t="str">
        <f t="shared" si="503"/>
        <v>清水珀亜1</v>
      </c>
      <c r="AR3568" s="284" t="str">
        <f t="shared" si="504"/>
        <v>しみずはくあ1</v>
      </c>
      <c r="AS3568" s="284">
        <f t="shared" si="505"/>
        <v>1730218</v>
      </c>
      <c r="AT3568" s="284" t="str">
        <f t="shared" si="498"/>
        <v>清水珀亜</v>
      </c>
      <c r="AU3568" s="284">
        <f>IF(AT3568="","",COUNTIF(AT$8:AT3568,AT3568))</f>
        <v>1</v>
      </c>
      <c r="AV3568" s="284" t="str">
        <f t="shared" si="499"/>
        <v>しみずはくあ</v>
      </c>
      <c r="AW3568" s="284">
        <f>IF(AV3568="","",COUNTIF(AV$8:AV3568,AV3568))</f>
        <v>1</v>
      </c>
      <c r="AX3568" s="284" t="str">
        <f t="shared" si="497"/>
        <v/>
      </c>
      <c r="AY3568" s="284" t="str">
        <f t="shared" si="500"/>
        <v/>
      </c>
      <c r="AZ3568" s="284" t="str">
        <f t="shared" si="501"/>
        <v/>
      </c>
    </row>
    <row r="3569" spans="1:52" ht="18" customHeight="1">
      <c r="A3569" s="281">
        <v>1741524</v>
      </c>
      <c r="B3569" s="281" t="s">
        <v>304</v>
      </c>
      <c r="C3569" s="281" t="s">
        <v>10251</v>
      </c>
      <c r="D3569" s="281" t="s">
        <v>306</v>
      </c>
      <c r="E3569" s="281" t="s">
        <v>6479</v>
      </c>
      <c r="F3569" s="281">
        <v>1</v>
      </c>
      <c r="G3569" s="281" t="s">
        <v>259</v>
      </c>
      <c r="H3569" s="303">
        <v>38796</v>
      </c>
      <c r="I3569" s="281">
        <v>24</v>
      </c>
      <c r="J3569" s="281" t="s">
        <v>260</v>
      </c>
      <c r="K3569" s="281">
        <v>278</v>
      </c>
      <c r="L3569" s="281" t="s">
        <v>445</v>
      </c>
      <c r="M3569" s="281">
        <v>5118</v>
      </c>
      <c r="N3569" s="281" t="s">
        <v>9103</v>
      </c>
      <c r="O3569" s="281">
        <v>2</v>
      </c>
      <c r="P3569" s="281" t="s">
        <v>303</v>
      </c>
      <c r="Q3569" s="281">
        <v>0</v>
      </c>
      <c r="S3569" s="281">
        <v>0</v>
      </c>
      <c r="W3569" s="281">
        <v>-20</v>
      </c>
      <c r="X3569" s="281" t="s">
        <v>1574</v>
      </c>
      <c r="AA3569" s="281">
        <v>-10</v>
      </c>
      <c r="AB3569" s="281" t="s">
        <v>1574</v>
      </c>
      <c r="AE3569" s="281" t="s">
        <v>9104</v>
      </c>
      <c r="AF3569" s="281" t="s">
        <v>266</v>
      </c>
      <c r="AG3569" s="281" t="s">
        <v>9105</v>
      </c>
      <c r="AI3569" s="281" t="s">
        <v>9106</v>
      </c>
      <c r="AJ3569" s="281" t="s">
        <v>11656</v>
      </c>
      <c r="AN3569" s="303">
        <v>44386</v>
      </c>
      <c r="AP3569" s="284">
        <f t="shared" si="502"/>
        <v>3562</v>
      </c>
      <c r="AQ3569" s="284" t="str">
        <f t="shared" si="503"/>
        <v>今井駿佑1</v>
      </c>
      <c r="AR3569" s="284" t="str">
        <f t="shared" si="504"/>
        <v>いまいしゅんすけ1</v>
      </c>
      <c r="AS3569" s="284">
        <f t="shared" si="505"/>
        <v>1741524</v>
      </c>
      <c r="AT3569" s="284" t="str">
        <f t="shared" si="498"/>
        <v>今井駿佑</v>
      </c>
      <c r="AU3569" s="284">
        <f>IF(AT3569="","",COUNTIF(AT$8:AT3569,AT3569))</f>
        <v>1</v>
      </c>
      <c r="AV3569" s="284" t="str">
        <f t="shared" si="499"/>
        <v>いまいしゅんすけ</v>
      </c>
      <c r="AW3569" s="284">
        <f>IF(AV3569="","",COUNTIF(AV$8:AV3569,AV3569))</f>
        <v>1</v>
      </c>
      <c r="AX3569" s="284" t="str">
        <f t="shared" si="497"/>
        <v/>
      </c>
      <c r="AY3569" s="284" t="str">
        <f t="shared" si="500"/>
        <v/>
      </c>
      <c r="AZ3569" s="284" t="str">
        <f t="shared" si="501"/>
        <v/>
      </c>
    </row>
    <row r="3570" spans="1:52" ht="18" customHeight="1">
      <c r="A3570" s="281">
        <v>1731596</v>
      </c>
      <c r="B3570" s="281" t="s">
        <v>5979</v>
      </c>
      <c r="C3570" s="281" t="s">
        <v>6086</v>
      </c>
      <c r="D3570" s="281" t="s">
        <v>5981</v>
      </c>
      <c r="E3570" s="281" t="s">
        <v>6088</v>
      </c>
      <c r="F3570" s="281">
        <v>2</v>
      </c>
      <c r="G3570" s="281" t="s">
        <v>282</v>
      </c>
      <c r="H3570" s="303">
        <v>38798</v>
      </c>
      <c r="I3570" s="281">
        <v>24</v>
      </c>
      <c r="J3570" s="281" t="s">
        <v>260</v>
      </c>
      <c r="K3570" s="281">
        <v>276</v>
      </c>
      <c r="L3570" s="281" t="s">
        <v>742</v>
      </c>
      <c r="M3570" s="281">
        <v>4572</v>
      </c>
      <c r="N3570" s="281" t="s">
        <v>5917</v>
      </c>
      <c r="O3570" s="281">
        <v>2</v>
      </c>
      <c r="P3570" s="281" t="s">
        <v>303</v>
      </c>
      <c r="W3570" s="281">
        <v>-20</v>
      </c>
      <c r="X3570" s="281" t="s">
        <v>1574</v>
      </c>
      <c r="AA3570" s="281">
        <v>-10</v>
      </c>
      <c r="AB3570" s="281" t="s">
        <v>1574</v>
      </c>
      <c r="AE3570" s="281" t="s">
        <v>2880</v>
      </c>
      <c r="AF3570" s="281" t="s">
        <v>266</v>
      </c>
      <c r="AG3570" s="281" t="s">
        <v>5918</v>
      </c>
      <c r="AI3570" s="281" t="s">
        <v>5919</v>
      </c>
      <c r="AN3570" s="303">
        <v>44351</v>
      </c>
      <c r="AP3570" s="284">
        <f t="shared" si="502"/>
        <v>3563</v>
      </c>
      <c r="AQ3570" s="284" t="str">
        <f t="shared" si="503"/>
        <v>百瀬天音1</v>
      </c>
      <c r="AR3570" s="284" t="str">
        <f t="shared" si="504"/>
        <v>ももせあまね1</v>
      </c>
      <c r="AS3570" s="284">
        <f t="shared" si="505"/>
        <v>1731596</v>
      </c>
      <c r="AT3570" s="284" t="str">
        <f t="shared" si="498"/>
        <v>百瀬天音</v>
      </c>
      <c r="AU3570" s="284">
        <f>IF(AT3570="","",COUNTIF(AT$8:AT3570,AT3570))</f>
        <v>1</v>
      </c>
      <c r="AV3570" s="284" t="str">
        <f t="shared" si="499"/>
        <v>ももせあまね</v>
      </c>
      <c r="AW3570" s="284">
        <f>IF(AV3570="","",COUNTIF(AV$8:AV3570,AV3570))</f>
        <v>1</v>
      </c>
      <c r="AX3570" s="284" t="str">
        <f t="shared" si="497"/>
        <v/>
      </c>
      <c r="AY3570" s="284" t="str">
        <f t="shared" si="500"/>
        <v/>
      </c>
      <c r="AZ3570" s="284" t="str">
        <f t="shared" si="501"/>
        <v/>
      </c>
    </row>
    <row r="3571" spans="1:52" ht="18" customHeight="1">
      <c r="A3571" s="281">
        <v>1729938</v>
      </c>
      <c r="B3571" s="281" t="s">
        <v>399</v>
      </c>
      <c r="C3571" s="281" t="s">
        <v>10252</v>
      </c>
      <c r="D3571" s="281" t="s">
        <v>401</v>
      </c>
      <c r="E3571" s="281" t="s">
        <v>10253</v>
      </c>
      <c r="F3571" s="281">
        <v>1</v>
      </c>
      <c r="G3571" s="281" t="s">
        <v>259</v>
      </c>
      <c r="H3571" s="303">
        <v>38799</v>
      </c>
      <c r="I3571" s="281">
        <v>24</v>
      </c>
      <c r="J3571" s="281" t="s">
        <v>260</v>
      </c>
      <c r="K3571" s="281">
        <v>278</v>
      </c>
      <c r="L3571" s="281" t="s">
        <v>445</v>
      </c>
      <c r="M3571" s="281">
        <v>5118</v>
      </c>
      <c r="N3571" s="281" t="s">
        <v>9103</v>
      </c>
      <c r="O3571" s="281">
        <v>2</v>
      </c>
      <c r="P3571" s="281" t="s">
        <v>303</v>
      </c>
      <c r="W3571" s="281">
        <v>-20</v>
      </c>
      <c r="X3571" s="281" t="s">
        <v>1574</v>
      </c>
      <c r="AA3571" s="281">
        <v>-10</v>
      </c>
      <c r="AB3571" s="281" t="s">
        <v>1574</v>
      </c>
      <c r="AE3571" s="281" t="s">
        <v>9104</v>
      </c>
      <c r="AF3571" s="281" t="s">
        <v>266</v>
      </c>
      <c r="AG3571" s="281" t="s">
        <v>9105</v>
      </c>
      <c r="AI3571" s="281" t="s">
        <v>9106</v>
      </c>
      <c r="AJ3571" s="281" t="s">
        <v>11656</v>
      </c>
      <c r="AN3571" s="303">
        <v>44347</v>
      </c>
      <c r="AP3571" s="284">
        <f t="shared" si="502"/>
        <v>3564</v>
      </c>
      <c r="AQ3571" s="284" t="str">
        <f t="shared" si="503"/>
        <v>北原福人1</v>
      </c>
      <c r="AR3571" s="284" t="str">
        <f t="shared" si="504"/>
        <v>きたはらふくと1</v>
      </c>
      <c r="AS3571" s="284">
        <f t="shared" si="505"/>
        <v>1729938</v>
      </c>
      <c r="AT3571" s="284" t="str">
        <f t="shared" si="498"/>
        <v>北原福人</v>
      </c>
      <c r="AU3571" s="284">
        <f>IF(AT3571="","",COUNTIF(AT$8:AT3571,AT3571))</f>
        <v>1</v>
      </c>
      <c r="AV3571" s="284" t="str">
        <f t="shared" si="499"/>
        <v>きたはらふくと</v>
      </c>
      <c r="AW3571" s="284">
        <f>IF(AV3571="","",COUNTIF(AV$8:AV3571,AV3571))</f>
        <v>1</v>
      </c>
      <c r="AX3571" s="284" t="str">
        <f t="shared" si="497"/>
        <v/>
      </c>
      <c r="AY3571" s="284" t="str">
        <f t="shared" si="500"/>
        <v/>
      </c>
      <c r="AZ3571" s="284" t="str">
        <f t="shared" si="501"/>
        <v/>
      </c>
    </row>
    <row r="3572" spans="1:52" ht="18" customHeight="1">
      <c r="A3572" s="281">
        <v>1728365</v>
      </c>
      <c r="B3572" s="281" t="s">
        <v>10254</v>
      </c>
      <c r="C3572" s="281" t="s">
        <v>10037</v>
      </c>
      <c r="D3572" s="281" t="s">
        <v>10255</v>
      </c>
      <c r="E3572" s="281" t="s">
        <v>9970</v>
      </c>
      <c r="F3572" s="281">
        <v>1</v>
      </c>
      <c r="G3572" s="281" t="s">
        <v>259</v>
      </c>
      <c r="H3572" s="303">
        <v>38800</v>
      </c>
      <c r="I3572" s="281">
        <v>24</v>
      </c>
      <c r="J3572" s="281" t="s">
        <v>260</v>
      </c>
      <c r="K3572" s="281">
        <v>280</v>
      </c>
      <c r="L3572" s="281" t="s">
        <v>334</v>
      </c>
      <c r="M3572" s="281">
        <v>5006</v>
      </c>
      <c r="N3572" s="281" t="s">
        <v>5808</v>
      </c>
      <c r="O3572" s="281">
        <v>2</v>
      </c>
      <c r="P3572" s="281" t="s">
        <v>303</v>
      </c>
      <c r="W3572" s="281">
        <v>-20</v>
      </c>
      <c r="X3572" s="281" t="s">
        <v>1574</v>
      </c>
      <c r="AA3572" s="281">
        <v>-10</v>
      </c>
      <c r="AB3572" s="281" t="s">
        <v>1574</v>
      </c>
      <c r="AE3572" s="281" t="s">
        <v>1142</v>
      </c>
      <c r="AF3572" s="281" t="s">
        <v>266</v>
      </c>
      <c r="AG3572" s="281" t="s">
        <v>5809</v>
      </c>
      <c r="AI3572" s="281" t="s">
        <v>5810</v>
      </c>
      <c r="AJ3572" s="281" t="s">
        <v>11502</v>
      </c>
      <c r="AN3572" s="303">
        <v>44342</v>
      </c>
      <c r="AP3572" s="284">
        <f t="shared" si="502"/>
        <v>3565</v>
      </c>
      <c r="AQ3572" s="284" t="str">
        <f t="shared" si="503"/>
        <v>漆原大真1</v>
      </c>
      <c r="AR3572" s="284" t="str">
        <f t="shared" si="504"/>
        <v>うるしはらたいしん1</v>
      </c>
      <c r="AS3572" s="284">
        <f t="shared" si="505"/>
        <v>1728365</v>
      </c>
      <c r="AT3572" s="284" t="str">
        <f t="shared" si="498"/>
        <v>漆原大真</v>
      </c>
      <c r="AU3572" s="284">
        <f>IF(AT3572="","",COUNTIF(AT$8:AT3572,AT3572))</f>
        <v>1</v>
      </c>
      <c r="AV3572" s="284" t="str">
        <f t="shared" si="499"/>
        <v>うるしはらたいしん</v>
      </c>
      <c r="AW3572" s="284">
        <f>IF(AV3572="","",COUNTIF(AV$8:AV3572,AV3572))</f>
        <v>1</v>
      </c>
      <c r="AX3572" s="284" t="str">
        <f t="shared" si="497"/>
        <v/>
      </c>
      <c r="AY3572" s="284" t="str">
        <f t="shared" si="500"/>
        <v/>
      </c>
      <c r="AZ3572" s="284" t="str">
        <f t="shared" si="501"/>
        <v/>
      </c>
    </row>
    <row r="3573" spans="1:52" ht="18" customHeight="1">
      <c r="A3573" s="281">
        <v>1728722</v>
      </c>
      <c r="B3573" s="281" t="s">
        <v>421</v>
      </c>
      <c r="C3573" s="281" t="s">
        <v>10256</v>
      </c>
      <c r="D3573" s="281" t="s">
        <v>423</v>
      </c>
      <c r="E3573" s="281" t="s">
        <v>6898</v>
      </c>
      <c r="F3573" s="281">
        <v>1</v>
      </c>
      <c r="G3573" s="281" t="s">
        <v>259</v>
      </c>
      <c r="H3573" s="303">
        <v>38800</v>
      </c>
      <c r="I3573" s="281">
        <v>24</v>
      </c>
      <c r="J3573" s="281" t="s">
        <v>260</v>
      </c>
      <c r="K3573" s="281">
        <v>269</v>
      </c>
      <c r="L3573" s="281" t="s">
        <v>378</v>
      </c>
      <c r="M3573" s="281">
        <v>2047</v>
      </c>
      <c r="N3573" s="281" t="s">
        <v>6029</v>
      </c>
      <c r="O3573" s="281">
        <v>2</v>
      </c>
      <c r="P3573" s="281" t="s">
        <v>303</v>
      </c>
      <c r="W3573" s="281">
        <v>-20</v>
      </c>
      <c r="X3573" s="281" t="s">
        <v>1574</v>
      </c>
      <c r="AA3573" s="281">
        <v>-10</v>
      </c>
      <c r="AB3573" s="281" t="s">
        <v>1574</v>
      </c>
      <c r="AE3573" s="281" t="s">
        <v>6030</v>
      </c>
      <c r="AF3573" s="281" t="s">
        <v>266</v>
      </c>
      <c r="AG3573" s="281" t="s">
        <v>6031</v>
      </c>
      <c r="AI3573" s="281" t="s">
        <v>6032</v>
      </c>
      <c r="AJ3573" s="281" t="s">
        <v>11521</v>
      </c>
      <c r="AN3573" s="303">
        <v>44343</v>
      </c>
      <c r="AP3573" s="284">
        <f t="shared" si="502"/>
        <v>3566</v>
      </c>
      <c r="AQ3573" s="284" t="str">
        <f t="shared" si="503"/>
        <v>小林晃史郎1</v>
      </c>
      <c r="AR3573" s="284" t="str">
        <f t="shared" si="504"/>
        <v>こばやしこうしろう1</v>
      </c>
      <c r="AS3573" s="284">
        <f t="shared" si="505"/>
        <v>1728722</v>
      </c>
      <c r="AT3573" s="284" t="str">
        <f t="shared" si="498"/>
        <v>小林晃史郎</v>
      </c>
      <c r="AU3573" s="284">
        <f>IF(AT3573="","",COUNTIF(AT$8:AT3573,AT3573))</f>
        <v>1</v>
      </c>
      <c r="AV3573" s="284" t="str">
        <f t="shared" si="499"/>
        <v>こばやしこうしろう</v>
      </c>
      <c r="AW3573" s="284">
        <f>IF(AV3573="","",COUNTIF(AV$8:AV3573,AV3573))</f>
        <v>1</v>
      </c>
      <c r="AX3573" s="284" t="str">
        <f t="shared" si="497"/>
        <v/>
      </c>
      <c r="AY3573" s="284" t="str">
        <f t="shared" si="500"/>
        <v/>
      </c>
      <c r="AZ3573" s="284" t="str">
        <f t="shared" si="501"/>
        <v/>
      </c>
    </row>
    <row r="3574" spans="1:52" ht="18" customHeight="1">
      <c r="A3574" s="281">
        <v>1736731</v>
      </c>
      <c r="B3574" s="281" t="s">
        <v>10257</v>
      </c>
      <c r="C3574" s="281" t="s">
        <v>6245</v>
      </c>
      <c r="D3574" s="281" t="s">
        <v>10258</v>
      </c>
      <c r="E3574" s="281" t="s">
        <v>6245</v>
      </c>
      <c r="F3574" s="281">
        <v>2</v>
      </c>
      <c r="G3574" s="281" t="s">
        <v>282</v>
      </c>
      <c r="H3574" s="303">
        <v>38801</v>
      </c>
      <c r="I3574" s="281">
        <v>24</v>
      </c>
      <c r="J3574" s="281" t="s">
        <v>260</v>
      </c>
      <c r="K3574" s="281">
        <v>279</v>
      </c>
      <c r="L3574" s="281" t="s">
        <v>308</v>
      </c>
      <c r="M3574" s="281">
        <v>2107</v>
      </c>
      <c r="N3574" s="281" t="s">
        <v>5681</v>
      </c>
      <c r="O3574" s="281">
        <v>2</v>
      </c>
      <c r="P3574" s="281" t="s">
        <v>303</v>
      </c>
      <c r="Q3574" s="281">
        <v>0</v>
      </c>
      <c r="S3574" s="281">
        <v>0</v>
      </c>
      <c r="W3574" s="281">
        <v>-20</v>
      </c>
      <c r="X3574" s="281" t="s">
        <v>1574</v>
      </c>
      <c r="AA3574" s="281">
        <v>-10</v>
      </c>
      <c r="AB3574" s="281" t="s">
        <v>1574</v>
      </c>
      <c r="AE3574" s="281" t="s">
        <v>2292</v>
      </c>
      <c r="AF3574" s="281" t="s">
        <v>266</v>
      </c>
      <c r="AG3574" s="281" t="s">
        <v>7437</v>
      </c>
      <c r="AI3574" s="281" t="s">
        <v>7438</v>
      </c>
      <c r="AJ3574" s="281" t="s">
        <v>11612</v>
      </c>
      <c r="AN3574" s="303">
        <v>44361</v>
      </c>
      <c r="AP3574" s="284">
        <f t="shared" si="502"/>
        <v>3567</v>
      </c>
      <c r="AQ3574" s="284" t="str">
        <f t="shared" si="503"/>
        <v>壬生さくら1</v>
      </c>
      <c r="AR3574" s="284" t="str">
        <f t="shared" si="504"/>
        <v>みぶさくら1</v>
      </c>
      <c r="AS3574" s="284">
        <f t="shared" si="505"/>
        <v>1736731</v>
      </c>
      <c r="AT3574" s="284" t="str">
        <f t="shared" si="498"/>
        <v>壬生さくら</v>
      </c>
      <c r="AU3574" s="284">
        <f>IF(AT3574="","",COUNTIF(AT$8:AT3574,AT3574))</f>
        <v>1</v>
      </c>
      <c r="AV3574" s="284" t="str">
        <f t="shared" si="499"/>
        <v>みぶさくら</v>
      </c>
      <c r="AW3574" s="284">
        <f>IF(AV3574="","",COUNTIF(AV$8:AV3574,AV3574))</f>
        <v>1</v>
      </c>
      <c r="AX3574" s="284" t="str">
        <f t="shared" si="497"/>
        <v/>
      </c>
      <c r="AY3574" s="284" t="str">
        <f t="shared" si="500"/>
        <v/>
      </c>
      <c r="AZ3574" s="284" t="str">
        <f t="shared" si="501"/>
        <v/>
      </c>
    </row>
    <row r="3575" spans="1:52" ht="18" customHeight="1">
      <c r="A3575" s="281">
        <v>1761615</v>
      </c>
      <c r="B3575" s="281" t="s">
        <v>3838</v>
      </c>
      <c r="C3575" s="281" t="s">
        <v>10259</v>
      </c>
      <c r="D3575" s="281" t="s">
        <v>3075</v>
      </c>
      <c r="E3575" s="281" t="s">
        <v>10260</v>
      </c>
      <c r="F3575" s="281">
        <v>1</v>
      </c>
      <c r="G3575" s="281" t="s">
        <v>259</v>
      </c>
      <c r="H3575" s="303">
        <v>38809</v>
      </c>
      <c r="I3575" s="281">
        <v>24</v>
      </c>
      <c r="J3575" s="281" t="s">
        <v>260</v>
      </c>
      <c r="K3575" s="281">
        <v>273</v>
      </c>
      <c r="L3575" s="281" t="s">
        <v>784</v>
      </c>
      <c r="M3575" s="281">
        <v>5117</v>
      </c>
      <c r="N3575" s="281" t="s">
        <v>6926</v>
      </c>
      <c r="O3575" s="281">
        <v>2</v>
      </c>
      <c r="P3575" s="281" t="s">
        <v>303</v>
      </c>
      <c r="W3575" s="281">
        <v>-20</v>
      </c>
      <c r="X3575" s="281" t="s">
        <v>1574</v>
      </c>
      <c r="AA3575" s="281">
        <v>-10</v>
      </c>
      <c r="AB3575" s="281" t="s">
        <v>1574</v>
      </c>
      <c r="AE3575" s="281" t="s">
        <v>1728</v>
      </c>
      <c r="AF3575" s="281" t="s">
        <v>266</v>
      </c>
      <c r="AG3575" s="281" t="s">
        <v>6927</v>
      </c>
      <c r="AI3575" s="281" t="s">
        <v>6928</v>
      </c>
      <c r="AJ3575" s="281" t="s">
        <v>11585</v>
      </c>
      <c r="AN3575" s="303">
        <v>44709</v>
      </c>
      <c r="AP3575" s="284">
        <f t="shared" si="502"/>
        <v>3568</v>
      </c>
      <c r="AQ3575" s="284" t="str">
        <f t="shared" si="503"/>
        <v>勝野瑚南1</v>
      </c>
      <c r="AR3575" s="284" t="str">
        <f t="shared" si="504"/>
        <v>かつのこなん1</v>
      </c>
      <c r="AS3575" s="284">
        <f t="shared" si="505"/>
        <v>1761615</v>
      </c>
      <c r="AT3575" s="284" t="str">
        <f t="shared" si="498"/>
        <v>勝野瑚南</v>
      </c>
      <c r="AU3575" s="284">
        <f>IF(AT3575="","",COUNTIF(AT$8:AT3575,AT3575))</f>
        <v>1</v>
      </c>
      <c r="AV3575" s="284" t="str">
        <f t="shared" si="499"/>
        <v>かつのこなん</v>
      </c>
      <c r="AW3575" s="284">
        <f>IF(AV3575="","",COUNTIF(AV$8:AV3575,AV3575))</f>
        <v>1</v>
      </c>
      <c r="AX3575" s="284" t="str">
        <f t="shared" si="497"/>
        <v/>
      </c>
      <c r="AY3575" s="284" t="str">
        <f t="shared" si="500"/>
        <v/>
      </c>
      <c r="AZ3575" s="284" t="str">
        <f t="shared" si="501"/>
        <v/>
      </c>
    </row>
    <row r="3576" spans="1:52" ht="18" customHeight="1">
      <c r="A3576" s="281">
        <v>1764538</v>
      </c>
      <c r="B3576" s="281" t="s">
        <v>10261</v>
      </c>
      <c r="C3576" s="281" t="s">
        <v>10262</v>
      </c>
      <c r="D3576" s="281" t="s">
        <v>10263</v>
      </c>
      <c r="E3576" s="281" t="s">
        <v>6084</v>
      </c>
      <c r="F3576" s="281">
        <v>2</v>
      </c>
      <c r="G3576" s="281" t="s">
        <v>282</v>
      </c>
      <c r="H3576" s="303">
        <v>38809</v>
      </c>
      <c r="I3576" s="281">
        <v>24</v>
      </c>
      <c r="J3576" s="281" t="s">
        <v>260</v>
      </c>
      <c r="K3576" s="281">
        <v>279</v>
      </c>
      <c r="L3576" s="281" t="s">
        <v>308</v>
      </c>
      <c r="M3576" s="281">
        <v>2109</v>
      </c>
      <c r="N3576" s="281" t="s">
        <v>5477</v>
      </c>
      <c r="O3576" s="281">
        <v>2</v>
      </c>
      <c r="P3576" s="281" t="s">
        <v>303</v>
      </c>
      <c r="W3576" s="281">
        <v>-20</v>
      </c>
      <c r="X3576" s="281" t="s">
        <v>1574</v>
      </c>
      <c r="AA3576" s="281">
        <v>-10</v>
      </c>
      <c r="AB3576" s="281" t="s">
        <v>1574</v>
      </c>
      <c r="AN3576" s="303">
        <v>44718</v>
      </c>
      <c r="AP3576" s="284">
        <f t="shared" si="502"/>
        <v>3569</v>
      </c>
      <c r="AQ3576" s="284" t="str">
        <f t="shared" si="503"/>
        <v>所河美輝1</v>
      </c>
      <c r="AR3576" s="284" t="str">
        <f t="shared" si="504"/>
        <v>しょがわみき1</v>
      </c>
      <c r="AS3576" s="284">
        <f t="shared" si="505"/>
        <v>1764538</v>
      </c>
      <c r="AT3576" s="284" t="str">
        <f t="shared" si="498"/>
        <v>所河美輝</v>
      </c>
      <c r="AU3576" s="284">
        <f>IF(AT3576="","",COUNTIF(AT$8:AT3576,AT3576))</f>
        <v>1</v>
      </c>
      <c r="AV3576" s="284" t="str">
        <f t="shared" si="499"/>
        <v>しょがわみき</v>
      </c>
      <c r="AW3576" s="284">
        <f>IF(AV3576="","",COUNTIF(AV$8:AV3576,AV3576))</f>
        <v>1</v>
      </c>
      <c r="AX3576" s="284" t="str">
        <f t="shared" si="497"/>
        <v/>
      </c>
      <c r="AY3576" s="284" t="str">
        <f t="shared" si="500"/>
        <v/>
      </c>
      <c r="AZ3576" s="284" t="str">
        <f t="shared" si="501"/>
        <v/>
      </c>
    </row>
    <row r="3577" spans="1:52" ht="18" customHeight="1">
      <c r="A3577" s="281">
        <v>1762398</v>
      </c>
      <c r="B3577" s="281" t="s">
        <v>5514</v>
      </c>
      <c r="C3577" s="281" t="s">
        <v>10264</v>
      </c>
      <c r="D3577" s="281" t="s">
        <v>5516</v>
      </c>
      <c r="E3577" s="281" t="s">
        <v>10265</v>
      </c>
      <c r="F3577" s="281">
        <v>1</v>
      </c>
      <c r="G3577" s="281" t="s">
        <v>259</v>
      </c>
      <c r="H3577" s="303">
        <v>38810</v>
      </c>
      <c r="I3577" s="281">
        <v>24</v>
      </c>
      <c r="J3577" s="281" t="s">
        <v>260</v>
      </c>
      <c r="K3577" s="281">
        <v>275</v>
      </c>
      <c r="L3577" s="281" t="s">
        <v>273</v>
      </c>
      <c r="M3577" s="281">
        <v>2075</v>
      </c>
      <c r="N3577" s="281" t="s">
        <v>5544</v>
      </c>
      <c r="O3577" s="281">
        <v>2</v>
      </c>
      <c r="P3577" s="281" t="s">
        <v>303</v>
      </c>
      <c r="W3577" s="281">
        <v>-20</v>
      </c>
      <c r="X3577" s="281" t="s">
        <v>1574</v>
      </c>
      <c r="AA3577" s="281">
        <v>-10</v>
      </c>
      <c r="AB3577" s="281" t="s">
        <v>1574</v>
      </c>
      <c r="AE3577" s="281" t="s">
        <v>6218</v>
      </c>
      <c r="AF3577" s="281" t="s">
        <v>266</v>
      </c>
      <c r="AG3577" s="281" t="s">
        <v>6219</v>
      </c>
      <c r="AI3577" s="281" t="s">
        <v>6220</v>
      </c>
      <c r="AJ3577" s="281" t="s">
        <v>11540</v>
      </c>
      <c r="AN3577" s="303">
        <v>44711</v>
      </c>
      <c r="AP3577" s="284">
        <f t="shared" si="502"/>
        <v>3570</v>
      </c>
      <c r="AQ3577" s="284" t="str">
        <f t="shared" si="503"/>
        <v>神谷桜祐1</v>
      </c>
      <c r="AR3577" s="284" t="str">
        <f t="shared" si="504"/>
        <v>かみやおうすけ1</v>
      </c>
      <c r="AS3577" s="284">
        <f t="shared" si="505"/>
        <v>1762398</v>
      </c>
      <c r="AT3577" s="284" t="str">
        <f t="shared" si="498"/>
        <v>神谷桜祐</v>
      </c>
      <c r="AU3577" s="284">
        <f>IF(AT3577="","",COUNTIF(AT$8:AT3577,AT3577))</f>
        <v>1</v>
      </c>
      <c r="AV3577" s="284" t="str">
        <f t="shared" si="499"/>
        <v>かみやおうすけ</v>
      </c>
      <c r="AW3577" s="284">
        <f>IF(AV3577="","",COUNTIF(AV$8:AV3577,AV3577))</f>
        <v>1</v>
      </c>
      <c r="AX3577" s="284" t="str">
        <f t="shared" si="497"/>
        <v/>
      </c>
      <c r="AY3577" s="284" t="str">
        <f t="shared" si="500"/>
        <v/>
      </c>
      <c r="AZ3577" s="284" t="str">
        <f t="shared" si="501"/>
        <v/>
      </c>
    </row>
    <row r="3578" spans="1:52" ht="18" customHeight="1">
      <c r="A3578" s="281">
        <v>1762417</v>
      </c>
      <c r="B3578" s="281" t="s">
        <v>1001</v>
      </c>
      <c r="C3578" s="281" t="s">
        <v>10266</v>
      </c>
      <c r="D3578" s="281" t="s">
        <v>1003</v>
      </c>
      <c r="E3578" s="281" t="s">
        <v>6602</v>
      </c>
      <c r="F3578" s="281">
        <v>1</v>
      </c>
      <c r="G3578" s="281" t="s">
        <v>259</v>
      </c>
      <c r="H3578" s="303">
        <v>38810</v>
      </c>
      <c r="I3578" s="281">
        <v>24</v>
      </c>
      <c r="J3578" s="281" t="s">
        <v>260</v>
      </c>
      <c r="K3578" s="281">
        <v>276</v>
      </c>
      <c r="L3578" s="281" t="s">
        <v>742</v>
      </c>
      <c r="M3578" s="281">
        <v>2085</v>
      </c>
      <c r="N3578" s="281" t="s">
        <v>5925</v>
      </c>
      <c r="O3578" s="281">
        <v>2</v>
      </c>
      <c r="P3578" s="281" t="s">
        <v>303</v>
      </c>
      <c r="W3578" s="281">
        <v>-20</v>
      </c>
      <c r="X3578" s="281" t="s">
        <v>1574</v>
      </c>
      <c r="AA3578" s="281">
        <v>-10</v>
      </c>
      <c r="AB3578" s="281" t="s">
        <v>1574</v>
      </c>
      <c r="AE3578" s="281" t="s">
        <v>1131</v>
      </c>
      <c r="AF3578" s="281" t="s">
        <v>266</v>
      </c>
      <c r="AG3578" s="281" t="s">
        <v>5926</v>
      </c>
      <c r="AI3578" s="281" t="s">
        <v>5927</v>
      </c>
      <c r="AJ3578" s="281" t="s">
        <v>11512</v>
      </c>
      <c r="AN3578" s="303">
        <v>44711</v>
      </c>
      <c r="AP3578" s="284">
        <f t="shared" si="502"/>
        <v>3571</v>
      </c>
      <c r="AQ3578" s="284" t="str">
        <f t="shared" si="503"/>
        <v>増田穂高1</v>
      </c>
      <c r="AR3578" s="284" t="str">
        <f t="shared" si="504"/>
        <v>ますだほたか1</v>
      </c>
      <c r="AS3578" s="284">
        <f t="shared" si="505"/>
        <v>1762417</v>
      </c>
      <c r="AT3578" s="284" t="str">
        <f t="shared" si="498"/>
        <v>増田穂高</v>
      </c>
      <c r="AU3578" s="284">
        <f>IF(AT3578="","",COUNTIF(AT$8:AT3578,AT3578))</f>
        <v>1</v>
      </c>
      <c r="AV3578" s="284" t="str">
        <f t="shared" si="499"/>
        <v>ますだほたか</v>
      </c>
      <c r="AW3578" s="284">
        <f>IF(AV3578="","",COUNTIF(AV$8:AV3578,AV3578))</f>
        <v>1</v>
      </c>
      <c r="AX3578" s="284" t="str">
        <f t="shared" si="497"/>
        <v/>
      </c>
      <c r="AY3578" s="284" t="str">
        <f t="shared" si="500"/>
        <v/>
      </c>
      <c r="AZ3578" s="284" t="str">
        <f t="shared" si="501"/>
        <v/>
      </c>
    </row>
    <row r="3579" spans="1:52" ht="18" customHeight="1">
      <c r="A3579" s="281">
        <v>1763223</v>
      </c>
      <c r="B3579" s="281" t="s">
        <v>10267</v>
      </c>
      <c r="C3579" s="281" t="s">
        <v>6377</v>
      </c>
      <c r="D3579" s="281" t="s">
        <v>2716</v>
      </c>
      <c r="E3579" s="281" t="s">
        <v>6379</v>
      </c>
      <c r="F3579" s="281">
        <v>2</v>
      </c>
      <c r="G3579" s="281" t="s">
        <v>282</v>
      </c>
      <c r="H3579" s="303">
        <v>38810</v>
      </c>
      <c r="I3579" s="281">
        <v>24</v>
      </c>
      <c r="J3579" s="281" t="s">
        <v>260</v>
      </c>
      <c r="K3579" s="281">
        <v>267</v>
      </c>
      <c r="L3579" s="281" t="s">
        <v>328</v>
      </c>
      <c r="M3579" s="281">
        <v>2030</v>
      </c>
      <c r="N3579" s="281" t="s">
        <v>363</v>
      </c>
      <c r="O3579" s="281">
        <v>2</v>
      </c>
      <c r="P3579" s="281" t="s">
        <v>303</v>
      </c>
      <c r="W3579" s="281">
        <v>-20</v>
      </c>
      <c r="X3579" s="281" t="s">
        <v>1574</v>
      </c>
      <c r="AA3579" s="281">
        <v>-10</v>
      </c>
      <c r="AB3579" s="281" t="s">
        <v>1574</v>
      </c>
      <c r="AE3579" s="281" t="s">
        <v>5502</v>
      </c>
      <c r="AF3579" s="281" t="s">
        <v>266</v>
      </c>
      <c r="AG3579" s="281" t="s">
        <v>5503</v>
      </c>
      <c r="AI3579" s="281" t="s">
        <v>5504</v>
      </c>
      <c r="AJ3579" s="281" t="s">
        <v>11477</v>
      </c>
      <c r="AN3579" s="303">
        <v>44713</v>
      </c>
      <c r="AP3579" s="284">
        <f t="shared" si="502"/>
        <v>3572</v>
      </c>
      <c r="AQ3579" s="284" t="str">
        <f t="shared" si="503"/>
        <v>戸谷円香1</v>
      </c>
      <c r="AR3579" s="284" t="str">
        <f t="shared" si="504"/>
        <v>とやまどか1</v>
      </c>
      <c r="AS3579" s="284">
        <f t="shared" si="505"/>
        <v>1763223</v>
      </c>
      <c r="AT3579" s="284" t="str">
        <f t="shared" si="498"/>
        <v>戸谷円香</v>
      </c>
      <c r="AU3579" s="284">
        <f>IF(AT3579="","",COUNTIF(AT$8:AT3579,AT3579))</f>
        <v>1</v>
      </c>
      <c r="AV3579" s="284" t="str">
        <f t="shared" si="499"/>
        <v>とやまどか</v>
      </c>
      <c r="AW3579" s="284">
        <f>IF(AV3579="","",COUNTIF(AV$8:AV3579,AV3579))</f>
        <v>1</v>
      </c>
      <c r="AX3579" s="284" t="str">
        <f t="shared" si="497"/>
        <v/>
      </c>
      <c r="AY3579" s="284" t="str">
        <f t="shared" si="500"/>
        <v/>
      </c>
      <c r="AZ3579" s="284" t="str">
        <f t="shared" si="501"/>
        <v/>
      </c>
    </row>
    <row r="3580" spans="1:52" ht="18" customHeight="1">
      <c r="A3580" s="281">
        <v>1764676</v>
      </c>
      <c r="B3580" s="281" t="s">
        <v>10268</v>
      </c>
      <c r="C3580" s="281" t="s">
        <v>10269</v>
      </c>
      <c r="D3580" s="281" t="s">
        <v>3626</v>
      </c>
      <c r="E3580" s="281" t="s">
        <v>5193</v>
      </c>
      <c r="F3580" s="281">
        <v>1</v>
      </c>
      <c r="G3580" s="281" t="s">
        <v>259</v>
      </c>
      <c r="H3580" s="303">
        <v>38810</v>
      </c>
      <c r="I3580" s="281">
        <v>24</v>
      </c>
      <c r="J3580" s="281" t="s">
        <v>260</v>
      </c>
      <c r="K3580" s="281">
        <v>280</v>
      </c>
      <c r="L3580" s="281" t="s">
        <v>334</v>
      </c>
      <c r="M3580" s="281">
        <v>2112</v>
      </c>
      <c r="N3580" s="281" t="s">
        <v>7692</v>
      </c>
      <c r="O3580" s="281">
        <v>2</v>
      </c>
      <c r="P3580" s="281" t="s">
        <v>303</v>
      </c>
      <c r="W3580" s="281">
        <v>-20</v>
      </c>
      <c r="X3580" s="281" t="s">
        <v>1574</v>
      </c>
      <c r="AA3580" s="281">
        <v>-10</v>
      </c>
      <c r="AB3580" s="281" t="s">
        <v>1574</v>
      </c>
      <c r="AN3580" s="303">
        <v>44718</v>
      </c>
      <c r="AP3580" s="284">
        <f t="shared" si="502"/>
        <v>3573</v>
      </c>
      <c r="AQ3580" s="284" t="str">
        <f t="shared" si="503"/>
        <v>芝田龍斗1</v>
      </c>
      <c r="AR3580" s="284" t="str">
        <f t="shared" si="504"/>
        <v>しばたりゅうと1</v>
      </c>
      <c r="AS3580" s="284">
        <f t="shared" si="505"/>
        <v>1764676</v>
      </c>
      <c r="AT3580" s="284" t="str">
        <f t="shared" si="498"/>
        <v>芝田龍斗</v>
      </c>
      <c r="AU3580" s="284">
        <f>IF(AT3580="","",COUNTIF(AT$8:AT3580,AT3580))</f>
        <v>1</v>
      </c>
      <c r="AV3580" s="284" t="str">
        <f t="shared" si="499"/>
        <v>しばたりゅうと</v>
      </c>
      <c r="AW3580" s="284">
        <f>IF(AV3580="","",COUNTIF(AV$8:AV3580,AV3580))</f>
        <v>1</v>
      </c>
      <c r="AX3580" s="284" t="str">
        <f t="shared" si="497"/>
        <v/>
      </c>
      <c r="AY3580" s="284" t="str">
        <f t="shared" si="500"/>
        <v/>
      </c>
      <c r="AZ3580" s="284" t="str">
        <f t="shared" si="501"/>
        <v/>
      </c>
    </row>
    <row r="3581" spans="1:52" ht="18" customHeight="1">
      <c r="A3581" s="281">
        <v>1764635</v>
      </c>
      <c r="B3581" s="281" t="s">
        <v>1391</v>
      </c>
      <c r="C3581" s="281" t="s">
        <v>5350</v>
      </c>
      <c r="D3581" s="281" t="s">
        <v>1392</v>
      </c>
      <c r="E3581" s="281" t="s">
        <v>3578</v>
      </c>
      <c r="F3581" s="281">
        <v>1</v>
      </c>
      <c r="G3581" s="281" t="s">
        <v>259</v>
      </c>
      <c r="H3581" s="303">
        <v>38811</v>
      </c>
      <c r="I3581" s="281">
        <v>24</v>
      </c>
      <c r="J3581" s="281" t="s">
        <v>260</v>
      </c>
      <c r="K3581" s="281">
        <v>280</v>
      </c>
      <c r="L3581" s="281" t="s">
        <v>334</v>
      </c>
      <c r="M3581" s="281">
        <v>2114</v>
      </c>
      <c r="N3581" s="281" t="s">
        <v>352</v>
      </c>
      <c r="O3581" s="281">
        <v>2</v>
      </c>
      <c r="P3581" s="281" t="s">
        <v>303</v>
      </c>
      <c r="W3581" s="281">
        <v>-20</v>
      </c>
      <c r="X3581" s="281" t="s">
        <v>1574</v>
      </c>
      <c r="AA3581" s="281">
        <v>-10</v>
      </c>
      <c r="AB3581" s="281" t="s">
        <v>1574</v>
      </c>
      <c r="AE3581" s="281" t="s">
        <v>456</v>
      </c>
      <c r="AF3581" s="281" t="s">
        <v>266</v>
      </c>
      <c r="AG3581" s="281" t="s">
        <v>5633</v>
      </c>
      <c r="AI3581" s="281" t="s">
        <v>5634</v>
      </c>
      <c r="AJ3581" s="281" t="s">
        <v>11487</v>
      </c>
      <c r="AN3581" s="303">
        <v>44718</v>
      </c>
      <c r="AP3581" s="284">
        <f t="shared" si="502"/>
        <v>3574</v>
      </c>
      <c r="AQ3581" s="284" t="str">
        <f t="shared" si="503"/>
        <v>佐藤悠1</v>
      </c>
      <c r="AR3581" s="284" t="str">
        <f t="shared" si="504"/>
        <v>さとうゆう2</v>
      </c>
      <c r="AS3581" s="284">
        <f t="shared" si="505"/>
        <v>1764635</v>
      </c>
      <c r="AT3581" s="284" t="str">
        <f t="shared" si="498"/>
        <v>佐藤悠</v>
      </c>
      <c r="AU3581" s="284">
        <f>IF(AT3581="","",COUNTIF(AT$8:AT3581,AT3581))</f>
        <v>1</v>
      </c>
      <c r="AV3581" s="284" t="str">
        <f t="shared" si="499"/>
        <v>さとうゆう</v>
      </c>
      <c r="AW3581" s="284">
        <f>IF(AV3581="","",COUNTIF(AV$8:AV3581,AV3581))</f>
        <v>2</v>
      </c>
      <c r="AX3581" s="284" t="str">
        <f t="shared" si="497"/>
        <v/>
      </c>
      <c r="AY3581" s="284" t="str">
        <f t="shared" si="500"/>
        <v/>
      </c>
      <c r="AZ3581" s="284" t="str">
        <f t="shared" si="501"/>
        <v/>
      </c>
    </row>
    <row r="3582" spans="1:52" ht="18" customHeight="1">
      <c r="A3582" s="281">
        <v>1762415</v>
      </c>
      <c r="B3582" s="281" t="s">
        <v>10270</v>
      </c>
      <c r="C3582" s="281" t="s">
        <v>10271</v>
      </c>
      <c r="D3582" s="281" t="s">
        <v>10272</v>
      </c>
      <c r="E3582" s="281" t="s">
        <v>10273</v>
      </c>
      <c r="F3582" s="281">
        <v>1</v>
      </c>
      <c r="G3582" s="281" t="s">
        <v>259</v>
      </c>
      <c r="H3582" s="303">
        <v>38812</v>
      </c>
      <c r="I3582" s="281">
        <v>24</v>
      </c>
      <c r="J3582" s="281" t="s">
        <v>260</v>
      </c>
      <c r="K3582" s="281">
        <v>276</v>
      </c>
      <c r="L3582" s="281" t="s">
        <v>742</v>
      </c>
      <c r="M3582" s="281">
        <v>2085</v>
      </c>
      <c r="N3582" s="281" t="s">
        <v>5925</v>
      </c>
      <c r="O3582" s="281">
        <v>2</v>
      </c>
      <c r="P3582" s="281" t="s">
        <v>303</v>
      </c>
      <c r="W3582" s="281">
        <v>-20</v>
      </c>
      <c r="X3582" s="281" t="s">
        <v>1574</v>
      </c>
      <c r="AA3582" s="281">
        <v>-10</v>
      </c>
      <c r="AB3582" s="281" t="s">
        <v>1574</v>
      </c>
      <c r="AE3582" s="281" t="s">
        <v>1131</v>
      </c>
      <c r="AF3582" s="281" t="s">
        <v>266</v>
      </c>
      <c r="AG3582" s="281" t="s">
        <v>5926</v>
      </c>
      <c r="AI3582" s="281" t="s">
        <v>5927</v>
      </c>
      <c r="AJ3582" s="281" t="s">
        <v>11512</v>
      </c>
      <c r="AN3582" s="303">
        <v>44711</v>
      </c>
      <c r="AP3582" s="284">
        <f t="shared" si="502"/>
        <v>3575</v>
      </c>
      <c r="AQ3582" s="284" t="str">
        <f t="shared" si="503"/>
        <v>田﨑凱千1</v>
      </c>
      <c r="AR3582" s="284" t="str">
        <f t="shared" si="504"/>
        <v>たさきときちか1</v>
      </c>
      <c r="AS3582" s="284">
        <f t="shared" si="505"/>
        <v>1762415</v>
      </c>
      <c r="AT3582" s="284" t="str">
        <f t="shared" si="498"/>
        <v>田﨑凱千</v>
      </c>
      <c r="AU3582" s="284">
        <f>IF(AT3582="","",COUNTIF(AT$8:AT3582,AT3582))</f>
        <v>1</v>
      </c>
      <c r="AV3582" s="284" t="str">
        <f t="shared" si="499"/>
        <v>たさきときちか</v>
      </c>
      <c r="AW3582" s="284">
        <f>IF(AV3582="","",COUNTIF(AV$8:AV3582,AV3582))</f>
        <v>1</v>
      </c>
      <c r="AX3582" s="284" t="str">
        <f t="shared" si="497"/>
        <v/>
      </c>
      <c r="AY3582" s="284" t="str">
        <f t="shared" si="500"/>
        <v/>
      </c>
      <c r="AZ3582" s="284" t="str">
        <f t="shared" si="501"/>
        <v/>
      </c>
    </row>
    <row r="3583" spans="1:52" ht="18" customHeight="1">
      <c r="A3583" s="281">
        <v>1764592</v>
      </c>
      <c r="B3583" s="281" t="s">
        <v>2444</v>
      </c>
      <c r="C3583" s="281" t="s">
        <v>8066</v>
      </c>
      <c r="D3583" s="281" t="s">
        <v>10274</v>
      </c>
      <c r="E3583" s="281" t="s">
        <v>8066</v>
      </c>
      <c r="F3583" s="281">
        <v>2</v>
      </c>
      <c r="G3583" s="281" t="s">
        <v>282</v>
      </c>
      <c r="H3583" s="303">
        <v>38812</v>
      </c>
      <c r="I3583" s="281">
        <v>24</v>
      </c>
      <c r="J3583" s="281" t="s">
        <v>260</v>
      </c>
      <c r="K3583" s="281">
        <v>280</v>
      </c>
      <c r="L3583" s="281" t="s">
        <v>334</v>
      </c>
      <c r="M3583" s="281">
        <v>2117</v>
      </c>
      <c r="N3583" s="281" t="s">
        <v>5546</v>
      </c>
      <c r="O3583" s="281">
        <v>2</v>
      </c>
      <c r="P3583" s="281" t="s">
        <v>303</v>
      </c>
      <c r="W3583" s="281">
        <v>-20</v>
      </c>
      <c r="X3583" s="281" t="s">
        <v>1574</v>
      </c>
      <c r="AA3583" s="281">
        <v>-10</v>
      </c>
      <c r="AB3583" s="281" t="s">
        <v>1574</v>
      </c>
      <c r="AE3583" s="281" t="s">
        <v>1142</v>
      </c>
      <c r="AF3583" s="281" t="s">
        <v>266</v>
      </c>
      <c r="AG3583" s="281" t="s">
        <v>5547</v>
      </c>
      <c r="AI3583" s="281" t="s">
        <v>5548</v>
      </c>
      <c r="AJ3583" s="281" t="s">
        <v>11480</v>
      </c>
      <c r="AN3583" s="303">
        <v>44718</v>
      </c>
      <c r="AP3583" s="284">
        <f t="shared" si="502"/>
        <v>3576</v>
      </c>
      <c r="AQ3583" s="284" t="str">
        <f t="shared" si="503"/>
        <v>松村つかさ1</v>
      </c>
      <c r="AR3583" s="284" t="str">
        <f t="shared" si="504"/>
        <v>まつむら　つかさ1</v>
      </c>
      <c r="AS3583" s="284">
        <f t="shared" si="505"/>
        <v>1764592</v>
      </c>
      <c r="AT3583" s="284" t="str">
        <f t="shared" si="498"/>
        <v>松村つかさ</v>
      </c>
      <c r="AU3583" s="284">
        <f>IF(AT3583="","",COUNTIF(AT$8:AT3583,AT3583))</f>
        <v>1</v>
      </c>
      <c r="AV3583" s="284" t="str">
        <f t="shared" si="499"/>
        <v>まつむら　つかさ</v>
      </c>
      <c r="AW3583" s="284">
        <f>IF(AV3583="","",COUNTIF(AV$8:AV3583,AV3583))</f>
        <v>1</v>
      </c>
      <c r="AX3583" s="284" t="str">
        <f t="shared" si="497"/>
        <v/>
      </c>
      <c r="AY3583" s="284" t="str">
        <f t="shared" si="500"/>
        <v/>
      </c>
      <c r="AZ3583" s="284" t="str">
        <f t="shared" si="501"/>
        <v/>
      </c>
    </row>
    <row r="3584" spans="1:52" ht="18" customHeight="1">
      <c r="A3584" s="281">
        <v>1728566</v>
      </c>
      <c r="B3584" s="281" t="s">
        <v>9568</v>
      </c>
      <c r="C3584" s="281" t="s">
        <v>10275</v>
      </c>
      <c r="D3584" s="281" t="s">
        <v>6195</v>
      </c>
      <c r="E3584" s="281" t="s">
        <v>6937</v>
      </c>
      <c r="F3584" s="281">
        <v>2</v>
      </c>
      <c r="G3584" s="281" t="s">
        <v>282</v>
      </c>
      <c r="H3584" s="303">
        <v>38813</v>
      </c>
      <c r="I3584" s="281">
        <v>24</v>
      </c>
      <c r="J3584" s="281" t="s">
        <v>260</v>
      </c>
      <c r="K3584" s="281">
        <v>269</v>
      </c>
      <c r="L3584" s="281" t="s">
        <v>378</v>
      </c>
      <c r="M3584" s="281">
        <v>2049</v>
      </c>
      <c r="N3584" s="281" t="s">
        <v>5101</v>
      </c>
      <c r="O3584" s="281">
        <v>2</v>
      </c>
      <c r="P3584" s="281" t="s">
        <v>303</v>
      </c>
      <c r="Q3584" s="281">
        <v>0</v>
      </c>
      <c r="S3584" s="281">
        <v>0</v>
      </c>
      <c r="W3584" s="281">
        <v>-20</v>
      </c>
      <c r="X3584" s="281" t="s">
        <v>1574</v>
      </c>
      <c r="AA3584" s="281">
        <v>-10</v>
      </c>
      <c r="AB3584" s="281" t="s">
        <v>1574</v>
      </c>
      <c r="AE3584" s="281" t="s">
        <v>5889</v>
      </c>
      <c r="AF3584" s="281" t="s">
        <v>266</v>
      </c>
      <c r="AG3584" s="281" t="s">
        <v>5890</v>
      </c>
      <c r="AI3584" s="281" t="s">
        <v>10276</v>
      </c>
      <c r="AJ3584" s="281" t="s">
        <v>11697</v>
      </c>
      <c r="AN3584" s="303">
        <v>44343</v>
      </c>
      <c r="AP3584" s="284">
        <f t="shared" si="502"/>
        <v>3577</v>
      </c>
      <c r="AQ3584" s="284" t="str">
        <f t="shared" si="503"/>
        <v>廣瀬花英1</v>
      </c>
      <c r="AR3584" s="284" t="str">
        <f t="shared" si="504"/>
        <v>ひろせはなえ1</v>
      </c>
      <c r="AS3584" s="284">
        <f t="shared" si="505"/>
        <v>1728566</v>
      </c>
      <c r="AT3584" s="284" t="str">
        <f t="shared" si="498"/>
        <v>廣瀬花英</v>
      </c>
      <c r="AU3584" s="284">
        <f>IF(AT3584="","",COUNTIF(AT$8:AT3584,AT3584))</f>
        <v>1</v>
      </c>
      <c r="AV3584" s="284" t="str">
        <f t="shared" si="499"/>
        <v>ひろせはなえ</v>
      </c>
      <c r="AW3584" s="284">
        <f>IF(AV3584="","",COUNTIF(AV$8:AV3584,AV3584))</f>
        <v>1</v>
      </c>
      <c r="AX3584" s="284" t="str">
        <f t="shared" si="497"/>
        <v/>
      </c>
      <c r="AY3584" s="284" t="str">
        <f t="shared" si="500"/>
        <v/>
      </c>
      <c r="AZ3584" s="284" t="str">
        <f t="shared" si="501"/>
        <v/>
      </c>
    </row>
    <row r="3585" spans="1:52" ht="18" customHeight="1">
      <c r="A3585" s="281">
        <v>1760042</v>
      </c>
      <c r="B3585" s="281" t="s">
        <v>1429</v>
      </c>
      <c r="C3585" s="281" t="s">
        <v>10277</v>
      </c>
      <c r="D3585" s="281" t="s">
        <v>1431</v>
      </c>
      <c r="E3585" s="281" t="s">
        <v>2511</v>
      </c>
      <c r="F3585" s="281">
        <v>1</v>
      </c>
      <c r="G3585" s="281" t="s">
        <v>259</v>
      </c>
      <c r="H3585" s="303">
        <v>38813</v>
      </c>
      <c r="I3585" s="281">
        <v>24</v>
      </c>
      <c r="J3585" s="281" t="s">
        <v>260</v>
      </c>
      <c r="K3585" s="281">
        <v>271</v>
      </c>
      <c r="L3585" s="281" t="s">
        <v>413</v>
      </c>
      <c r="M3585" s="281">
        <v>5083</v>
      </c>
      <c r="N3585" s="281" t="s">
        <v>7882</v>
      </c>
      <c r="O3585" s="281">
        <v>2</v>
      </c>
      <c r="P3585" s="281" t="s">
        <v>303</v>
      </c>
      <c r="W3585" s="281">
        <v>-20</v>
      </c>
      <c r="X3585" s="281" t="s">
        <v>1574</v>
      </c>
      <c r="AA3585" s="281">
        <v>-10</v>
      </c>
      <c r="AB3585" s="281" t="s">
        <v>1574</v>
      </c>
      <c r="AE3585" s="281" t="s">
        <v>1017</v>
      </c>
      <c r="AF3585" s="281" t="s">
        <v>266</v>
      </c>
      <c r="AG3585" s="281" t="s">
        <v>7883</v>
      </c>
      <c r="AI3585" s="281" t="s">
        <v>7884</v>
      </c>
      <c r="AJ3585" s="281" t="s">
        <v>11625</v>
      </c>
      <c r="AN3585" s="303">
        <v>44705</v>
      </c>
      <c r="AP3585" s="284">
        <f t="shared" si="502"/>
        <v>3578</v>
      </c>
      <c r="AQ3585" s="284" t="str">
        <f t="shared" si="503"/>
        <v>市川尋斗1</v>
      </c>
      <c r="AR3585" s="284" t="str">
        <f t="shared" si="504"/>
        <v>いちかわひろと1</v>
      </c>
      <c r="AS3585" s="284">
        <f t="shared" si="505"/>
        <v>1760042</v>
      </c>
      <c r="AT3585" s="284" t="str">
        <f t="shared" si="498"/>
        <v>市川尋斗</v>
      </c>
      <c r="AU3585" s="284">
        <f>IF(AT3585="","",COUNTIF(AT$8:AT3585,AT3585))</f>
        <v>1</v>
      </c>
      <c r="AV3585" s="284" t="str">
        <f t="shared" si="499"/>
        <v>いちかわひろと</v>
      </c>
      <c r="AW3585" s="284">
        <f>IF(AV3585="","",COUNTIF(AV$8:AV3585,AV3585))</f>
        <v>1</v>
      </c>
      <c r="AX3585" s="284" t="str">
        <f t="shared" si="497"/>
        <v/>
      </c>
      <c r="AY3585" s="284" t="str">
        <f t="shared" si="500"/>
        <v/>
      </c>
      <c r="AZ3585" s="284" t="str">
        <f t="shared" si="501"/>
        <v/>
      </c>
    </row>
    <row r="3586" spans="1:52" ht="18" customHeight="1">
      <c r="A3586" s="281">
        <v>1763224</v>
      </c>
      <c r="B3586" s="281" t="s">
        <v>421</v>
      </c>
      <c r="C3586" s="281" t="s">
        <v>6176</v>
      </c>
      <c r="D3586" s="281" t="s">
        <v>423</v>
      </c>
      <c r="E3586" s="281" t="s">
        <v>3291</v>
      </c>
      <c r="F3586" s="281">
        <v>2</v>
      </c>
      <c r="G3586" s="281" t="s">
        <v>282</v>
      </c>
      <c r="H3586" s="303">
        <v>38814</v>
      </c>
      <c r="I3586" s="281">
        <v>24</v>
      </c>
      <c r="J3586" s="281" t="s">
        <v>260</v>
      </c>
      <c r="K3586" s="281">
        <v>267</v>
      </c>
      <c r="L3586" s="281" t="s">
        <v>328</v>
      </c>
      <c r="M3586" s="281">
        <v>2030</v>
      </c>
      <c r="N3586" s="281" t="s">
        <v>363</v>
      </c>
      <c r="O3586" s="281">
        <v>2</v>
      </c>
      <c r="P3586" s="281" t="s">
        <v>303</v>
      </c>
      <c r="W3586" s="281">
        <v>-20</v>
      </c>
      <c r="X3586" s="281" t="s">
        <v>1574</v>
      </c>
      <c r="AA3586" s="281">
        <v>-10</v>
      </c>
      <c r="AB3586" s="281" t="s">
        <v>1574</v>
      </c>
      <c r="AE3586" s="281" t="s">
        <v>5502</v>
      </c>
      <c r="AF3586" s="281" t="s">
        <v>266</v>
      </c>
      <c r="AG3586" s="281" t="s">
        <v>5503</v>
      </c>
      <c r="AI3586" s="281" t="s">
        <v>5504</v>
      </c>
      <c r="AJ3586" s="281" t="s">
        <v>11477</v>
      </c>
      <c r="AN3586" s="303">
        <v>44713</v>
      </c>
      <c r="AP3586" s="284">
        <f t="shared" si="502"/>
        <v>3579</v>
      </c>
      <c r="AQ3586" s="284" t="str">
        <f t="shared" si="503"/>
        <v>小林明日香1</v>
      </c>
      <c r="AR3586" s="284" t="str">
        <f t="shared" si="504"/>
        <v>こばやしあすか1</v>
      </c>
      <c r="AS3586" s="284">
        <f t="shared" si="505"/>
        <v>1763224</v>
      </c>
      <c r="AT3586" s="284" t="str">
        <f t="shared" si="498"/>
        <v>小林明日香</v>
      </c>
      <c r="AU3586" s="284">
        <f>IF(AT3586="","",COUNTIF(AT$8:AT3586,AT3586))</f>
        <v>1</v>
      </c>
      <c r="AV3586" s="284" t="str">
        <f t="shared" si="499"/>
        <v>こばやしあすか</v>
      </c>
      <c r="AW3586" s="284">
        <f>IF(AV3586="","",COUNTIF(AV$8:AV3586,AV3586))</f>
        <v>1</v>
      </c>
      <c r="AX3586" s="284" t="str">
        <f t="shared" si="497"/>
        <v/>
      </c>
      <c r="AY3586" s="284" t="str">
        <f t="shared" si="500"/>
        <v/>
      </c>
      <c r="AZ3586" s="284" t="str">
        <f t="shared" si="501"/>
        <v/>
      </c>
    </row>
    <row r="3587" spans="1:52" ht="18" customHeight="1">
      <c r="A3587" s="281">
        <v>1764602</v>
      </c>
      <c r="B3587" s="281" t="s">
        <v>3057</v>
      </c>
      <c r="C3587" s="281" t="s">
        <v>10278</v>
      </c>
      <c r="D3587" s="281" t="s">
        <v>10279</v>
      </c>
      <c r="E3587" s="281" t="s">
        <v>5730</v>
      </c>
      <c r="F3587" s="281">
        <v>2</v>
      </c>
      <c r="G3587" s="281" t="s">
        <v>282</v>
      </c>
      <c r="H3587" s="303">
        <v>38815</v>
      </c>
      <c r="I3587" s="281">
        <v>24</v>
      </c>
      <c r="J3587" s="281" t="s">
        <v>260</v>
      </c>
      <c r="K3587" s="281">
        <v>280</v>
      </c>
      <c r="L3587" s="281" t="s">
        <v>334</v>
      </c>
      <c r="M3587" s="281">
        <v>2117</v>
      </c>
      <c r="N3587" s="281" t="s">
        <v>5546</v>
      </c>
      <c r="O3587" s="281">
        <v>2</v>
      </c>
      <c r="P3587" s="281" t="s">
        <v>303</v>
      </c>
      <c r="W3587" s="281">
        <v>-20</v>
      </c>
      <c r="X3587" s="281" t="s">
        <v>1574</v>
      </c>
      <c r="AA3587" s="281">
        <v>-10</v>
      </c>
      <c r="AB3587" s="281" t="s">
        <v>1574</v>
      </c>
      <c r="AE3587" s="281" t="s">
        <v>1142</v>
      </c>
      <c r="AF3587" s="281" t="s">
        <v>266</v>
      </c>
      <c r="AG3587" s="281" t="s">
        <v>5547</v>
      </c>
      <c r="AI3587" s="281" t="s">
        <v>5548</v>
      </c>
      <c r="AJ3587" s="281" t="s">
        <v>11480</v>
      </c>
      <c r="AN3587" s="303">
        <v>44718</v>
      </c>
      <c r="AP3587" s="284">
        <f t="shared" si="502"/>
        <v>3580</v>
      </c>
      <c r="AQ3587" s="284" t="str">
        <f t="shared" si="503"/>
        <v>髙山水優1</v>
      </c>
      <c r="AR3587" s="284" t="str">
        <f t="shared" si="504"/>
        <v>たかやま　みゆう1</v>
      </c>
      <c r="AS3587" s="284">
        <f t="shared" si="505"/>
        <v>1764602</v>
      </c>
      <c r="AT3587" s="284" t="str">
        <f t="shared" si="498"/>
        <v>髙山水優</v>
      </c>
      <c r="AU3587" s="284">
        <f>IF(AT3587="","",COUNTIF(AT$8:AT3587,AT3587))</f>
        <v>1</v>
      </c>
      <c r="AV3587" s="284" t="str">
        <f t="shared" si="499"/>
        <v>たかやま　みゆう</v>
      </c>
      <c r="AW3587" s="284">
        <f>IF(AV3587="","",COUNTIF(AV$8:AV3587,AV3587))</f>
        <v>1</v>
      </c>
      <c r="AX3587" s="284" t="str">
        <f t="shared" si="497"/>
        <v/>
      </c>
      <c r="AY3587" s="284" t="str">
        <f t="shared" si="500"/>
        <v/>
      </c>
      <c r="AZ3587" s="284" t="str">
        <f t="shared" si="501"/>
        <v/>
      </c>
    </row>
    <row r="3588" spans="1:52" ht="18" customHeight="1">
      <c r="A3588" s="281">
        <v>1759992</v>
      </c>
      <c r="B3588" s="281" t="s">
        <v>10280</v>
      </c>
      <c r="C3588" s="281" t="s">
        <v>10281</v>
      </c>
      <c r="D3588" s="281" t="s">
        <v>10282</v>
      </c>
      <c r="E3588" s="281" t="s">
        <v>7339</v>
      </c>
      <c r="F3588" s="281">
        <v>1</v>
      </c>
      <c r="G3588" s="281" t="s">
        <v>259</v>
      </c>
      <c r="H3588" s="303">
        <v>38816</v>
      </c>
      <c r="I3588" s="281">
        <v>24</v>
      </c>
      <c r="J3588" s="281" t="s">
        <v>260</v>
      </c>
      <c r="K3588" s="281">
        <v>269</v>
      </c>
      <c r="L3588" s="281" t="s">
        <v>378</v>
      </c>
      <c r="M3588" s="281">
        <v>2048</v>
      </c>
      <c r="N3588" s="281" t="s">
        <v>5948</v>
      </c>
      <c r="O3588" s="281">
        <v>2</v>
      </c>
      <c r="P3588" s="281" t="s">
        <v>303</v>
      </c>
      <c r="W3588" s="281">
        <v>-20</v>
      </c>
      <c r="X3588" s="281" t="s">
        <v>1574</v>
      </c>
      <c r="AA3588" s="281">
        <v>-10</v>
      </c>
      <c r="AB3588" s="281" t="s">
        <v>1574</v>
      </c>
      <c r="AE3588" s="281" t="s">
        <v>5949</v>
      </c>
      <c r="AF3588" s="281" t="s">
        <v>266</v>
      </c>
      <c r="AG3588" s="281" t="s">
        <v>5950</v>
      </c>
      <c r="AI3588" s="281" t="s">
        <v>5951</v>
      </c>
      <c r="AJ3588" s="281" t="s">
        <v>11515</v>
      </c>
      <c r="AN3588" s="303">
        <v>44705</v>
      </c>
      <c r="AP3588" s="284">
        <f t="shared" si="502"/>
        <v>3581</v>
      </c>
      <c r="AQ3588" s="284" t="str">
        <f t="shared" si="503"/>
        <v>廉澤遼弥1</v>
      </c>
      <c r="AR3588" s="284" t="str">
        <f t="shared" si="504"/>
        <v>かどさわりょうや1</v>
      </c>
      <c r="AS3588" s="284">
        <f t="shared" si="505"/>
        <v>1759992</v>
      </c>
      <c r="AT3588" s="284" t="str">
        <f t="shared" si="498"/>
        <v>廉澤遼弥</v>
      </c>
      <c r="AU3588" s="284">
        <f>IF(AT3588="","",COUNTIF(AT$8:AT3588,AT3588))</f>
        <v>1</v>
      </c>
      <c r="AV3588" s="284" t="str">
        <f t="shared" si="499"/>
        <v>かどさわりょうや</v>
      </c>
      <c r="AW3588" s="284">
        <f>IF(AV3588="","",COUNTIF(AV$8:AV3588,AV3588))</f>
        <v>1</v>
      </c>
      <c r="AX3588" s="284" t="str">
        <f t="shared" si="497"/>
        <v/>
      </c>
      <c r="AY3588" s="284" t="str">
        <f t="shared" si="500"/>
        <v/>
      </c>
      <c r="AZ3588" s="284" t="str">
        <f t="shared" si="501"/>
        <v/>
      </c>
    </row>
    <row r="3589" spans="1:52" ht="18" customHeight="1">
      <c r="A3589" s="281">
        <v>1764576</v>
      </c>
      <c r="B3589" s="281" t="s">
        <v>1074</v>
      </c>
      <c r="C3589" s="281" t="s">
        <v>7090</v>
      </c>
      <c r="D3589" s="281" t="s">
        <v>1076</v>
      </c>
      <c r="E3589" s="281" t="s">
        <v>5745</v>
      </c>
      <c r="F3589" s="281">
        <v>1</v>
      </c>
      <c r="G3589" s="281" t="s">
        <v>259</v>
      </c>
      <c r="H3589" s="303">
        <v>38816</v>
      </c>
      <c r="I3589" s="281">
        <v>24</v>
      </c>
      <c r="J3589" s="281" t="s">
        <v>260</v>
      </c>
      <c r="K3589" s="281">
        <v>279</v>
      </c>
      <c r="L3589" s="281" t="s">
        <v>308</v>
      </c>
      <c r="M3589" s="281">
        <v>2107</v>
      </c>
      <c r="N3589" s="281" t="s">
        <v>5681</v>
      </c>
      <c r="O3589" s="281">
        <v>2</v>
      </c>
      <c r="P3589" s="281" t="s">
        <v>303</v>
      </c>
      <c r="Q3589" s="281">
        <v>0</v>
      </c>
      <c r="S3589" s="281">
        <v>0</v>
      </c>
      <c r="W3589" s="281">
        <v>-20</v>
      </c>
      <c r="X3589" s="281" t="s">
        <v>1574</v>
      </c>
      <c r="AA3589" s="281">
        <v>-10</v>
      </c>
      <c r="AB3589" s="281" t="s">
        <v>1574</v>
      </c>
      <c r="AE3589" s="281" t="s">
        <v>2292</v>
      </c>
      <c r="AF3589" s="281" t="s">
        <v>266</v>
      </c>
      <c r="AG3589" s="281" t="s">
        <v>7437</v>
      </c>
      <c r="AI3589" s="281" t="s">
        <v>7438</v>
      </c>
      <c r="AJ3589" s="281" t="s">
        <v>11612</v>
      </c>
      <c r="AN3589" s="303">
        <v>44718</v>
      </c>
      <c r="AP3589" s="284">
        <f t="shared" si="502"/>
        <v>3582</v>
      </c>
      <c r="AQ3589" s="284" t="str">
        <f t="shared" si="503"/>
        <v>手塚虎太郎1</v>
      </c>
      <c r="AR3589" s="284" t="str">
        <f t="shared" si="504"/>
        <v>てづかこたろう1</v>
      </c>
      <c r="AS3589" s="284">
        <f t="shared" si="505"/>
        <v>1764576</v>
      </c>
      <c r="AT3589" s="284" t="str">
        <f t="shared" si="498"/>
        <v>手塚虎太郎</v>
      </c>
      <c r="AU3589" s="284">
        <f>IF(AT3589="","",COUNTIF(AT$8:AT3589,AT3589))</f>
        <v>1</v>
      </c>
      <c r="AV3589" s="284" t="str">
        <f t="shared" si="499"/>
        <v>てづかこたろう</v>
      </c>
      <c r="AW3589" s="284">
        <f>IF(AV3589="","",COUNTIF(AV$8:AV3589,AV3589))</f>
        <v>1</v>
      </c>
      <c r="AX3589" s="284" t="str">
        <f t="shared" si="497"/>
        <v/>
      </c>
      <c r="AY3589" s="284" t="str">
        <f t="shared" si="500"/>
        <v/>
      </c>
      <c r="AZ3589" s="284" t="str">
        <f t="shared" si="501"/>
        <v/>
      </c>
    </row>
    <row r="3590" spans="1:52" ht="18" customHeight="1">
      <c r="A3590" s="281">
        <v>1764560</v>
      </c>
      <c r="B3590" s="281" t="s">
        <v>753</v>
      </c>
      <c r="C3590" s="281" t="s">
        <v>6228</v>
      </c>
      <c r="D3590" s="281" t="s">
        <v>755</v>
      </c>
      <c r="E3590" s="281" t="s">
        <v>6325</v>
      </c>
      <c r="F3590" s="281">
        <v>2</v>
      </c>
      <c r="G3590" s="281" t="s">
        <v>282</v>
      </c>
      <c r="H3590" s="303">
        <v>38817</v>
      </c>
      <c r="I3590" s="281">
        <v>24</v>
      </c>
      <c r="J3590" s="281" t="s">
        <v>260</v>
      </c>
      <c r="K3590" s="281">
        <v>279</v>
      </c>
      <c r="L3590" s="281" t="s">
        <v>308</v>
      </c>
      <c r="M3590" s="281">
        <v>2108</v>
      </c>
      <c r="N3590" s="281" t="s">
        <v>6858</v>
      </c>
      <c r="O3590" s="281">
        <v>2</v>
      </c>
      <c r="P3590" s="281" t="s">
        <v>303</v>
      </c>
      <c r="W3590" s="281">
        <v>-20</v>
      </c>
      <c r="X3590" s="281" t="s">
        <v>1574</v>
      </c>
      <c r="AA3590" s="281">
        <v>-10</v>
      </c>
      <c r="AB3590" s="281" t="s">
        <v>1574</v>
      </c>
      <c r="AE3590" s="281" t="s">
        <v>9955</v>
      </c>
      <c r="AF3590" s="281" t="s">
        <v>266</v>
      </c>
      <c r="AG3590" s="281" t="s">
        <v>9956</v>
      </c>
      <c r="AI3590" s="281" t="s">
        <v>9957</v>
      </c>
      <c r="AJ3590" s="281" t="s">
        <v>11695</v>
      </c>
      <c r="AN3590" s="303">
        <v>44718</v>
      </c>
      <c r="AP3590" s="284">
        <f t="shared" si="502"/>
        <v>3583</v>
      </c>
      <c r="AQ3590" s="284" t="str">
        <f t="shared" si="503"/>
        <v>富永優花1</v>
      </c>
      <c r="AR3590" s="284" t="str">
        <f t="shared" si="504"/>
        <v>とみながゆうか1</v>
      </c>
      <c r="AS3590" s="284">
        <f t="shared" si="505"/>
        <v>1764560</v>
      </c>
      <c r="AT3590" s="284" t="str">
        <f t="shared" si="498"/>
        <v>富永優花</v>
      </c>
      <c r="AU3590" s="284">
        <f>IF(AT3590="","",COUNTIF(AT$8:AT3590,AT3590))</f>
        <v>1</v>
      </c>
      <c r="AV3590" s="284" t="str">
        <f t="shared" si="499"/>
        <v>とみながゆうか</v>
      </c>
      <c r="AW3590" s="284">
        <f>IF(AV3590="","",COUNTIF(AV$8:AV3590,AV3590))</f>
        <v>1</v>
      </c>
      <c r="AX3590" s="284" t="str">
        <f t="shared" si="497"/>
        <v/>
      </c>
      <c r="AY3590" s="284" t="str">
        <f t="shared" si="500"/>
        <v/>
      </c>
      <c r="AZ3590" s="284" t="str">
        <f t="shared" si="501"/>
        <v/>
      </c>
    </row>
    <row r="3591" spans="1:52" ht="18" customHeight="1">
      <c r="A3591" s="281">
        <v>1762270</v>
      </c>
      <c r="B3591" s="281" t="s">
        <v>1026</v>
      </c>
      <c r="C3591" s="281" t="s">
        <v>6788</v>
      </c>
      <c r="D3591" s="281" t="s">
        <v>7005</v>
      </c>
      <c r="E3591" s="281" t="s">
        <v>5197</v>
      </c>
      <c r="F3591" s="281">
        <v>2</v>
      </c>
      <c r="G3591" s="281" t="s">
        <v>282</v>
      </c>
      <c r="H3591" s="303">
        <v>38818</v>
      </c>
      <c r="I3591" s="281">
        <v>24</v>
      </c>
      <c r="J3591" s="281" t="s">
        <v>260</v>
      </c>
      <c r="K3591" s="281">
        <v>275</v>
      </c>
      <c r="L3591" s="281" t="s">
        <v>273</v>
      </c>
      <c r="M3591" s="281">
        <v>2081</v>
      </c>
      <c r="N3591" s="281" t="s">
        <v>5858</v>
      </c>
      <c r="O3591" s="281">
        <v>2</v>
      </c>
      <c r="P3591" s="281" t="s">
        <v>303</v>
      </c>
      <c r="Q3591" s="281">
        <v>0</v>
      </c>
      <c r="S3591" s="281">
        <v>0</v>
      </c>
      <c r="W3591" s="281">
        <v>-20</v>
      </c>
      <c r="X3591" s="281" t="s">
        <v>1574</v>
      </c>
      <c r="AA3591" s="281">
        <v>-10</v>
      </c>
      <c r="AB3591" s="281" t="s">
        <v>1574</v>
      </c>
      <c r="AE3591" s="281" t="s">
        <v>5859</v>
      </c>
      <c r="AF3591" s="281" t="s">
        <v>266</v>
      </c>
      <c r="AG3591" s="281" t="s">
        <v>5860</v>
      </c>
      <c r="AI3591" s="281" t="s">
        <v>5861</v>
      </c>
      <c r="AJ3591" s="281" t="s">
        <v>11504</v>
      </c>
      <c r="AN3591" s="303">
        <v>44711</v>
      </c>
      <c r="AP3591" s="284">
        <f t="shared" si="502"/>
        <v>3584</v>
      </c>
      <c r="AQ3591" s="284" t="str">
        <f t="shared" si="503"/>
        <v>伊藤綾香1</v>
      </c>
      <c r="AR3591" s="284" t="str">
        <f t="shared" si="504"/>
        <v>いとう　あやか1</v>
      </c>
      <c r="AS3591" s="284">
        <f t="shared" si="505"/>
        <v>1762270</v>
      </c>
      <c r="AT3591" s="284" t="str">
        <f t="shared" si="498"/>
        <v>伊藤綾香</v>
      </c>
      <c r="AU3591" s="284">
        <f>IF(AT3591="","",COUNTIF(AT$8:AT3591,AT3591))</f>
        <v>1</v>
      </c>
      <c r="AV3591" s="284" t="str">
        <f t="shared" si="499"/>
        <v>いとう　あやか</v>
      </c>
      <c r="AW3591" s="284">
        <f>IF(AV3591="","",COUNTIF(AV$8:AV3591,AV3591))</f>
        <v>1</v>
      </c>
      <c r="AX3591" s="284" t="str">
        <f t="shared" si="497"/>
        <v/>
      </c>
      <c r="AY3591" s="284" t="str">
        <f t="shared" si="500"/>
        <v/>
      </c>
      <c r="AZ3591" s="284" t="str">
        <f t="shared" si="501"/>
        <v/>
      </c>
    </row>
    <row r="3592" spans="1:52" ht="18" customHeight="1">
      <c r="A3592" s="281">
        <v>1763181</v>
      </c>
      <c r="B3592" s="281" t="s">
        <v>5514</v>
      </c>
      <c r="C3592" s="281" t="s">
        <v>5733</v>
      </c>
      <c r="D3592" s="281" t="s">
        <v>5516</v>
      </c>
      <c r="E3592" s="281" t="s">
        <v>5733</v>
      </c>
      <c r="F3592" s="281">
        <v>2</v>
      </c>
      <c r="G3592" s="281" t="s">
        <v>282</v>
      </c>
      <c r="H3592" s="303">
        <v>38818</v>
      </c>
      <c r="I3592" s="281">
        <v>24</v>
      </c>
      <c r="J3592" s="281" t="s">
        <v>260</v>
      </c>
      <c r="K3592" s="281">
        <v>267</v>
      </c>
      <c r="L3592" s="281" t="s">
        <v>328</v>
      </c>
      <c r="M3592" s="281">
        <v>2034</v>
      </c>
      <c r="N3592" s="281" t="s">
        <v>5638</v>
      </c>
      <c r="O3592" s="281">
        <v>2</v>
      </c>
      <c r="P3592" s="281" t="s">
        <v>303</v>
      </c>
      <c r="W3592" s="281">
        <v>-20</v>
      </c>
      <c r="X3592" s="281" t="s">
        <v>1574</v>
      </c>
      <c r="AA3592" s="281">
        <v>-10</v>
      </c>
      <c r="AB3592" s="281" t="s">
        <v>1574</v>
      </c>
      <c r="AE3592" s="281" t="s">
        <v>5639</v>
      </c>
      <c r="AF3592" s="281" t="s">
        <v>266</v>
      </c>
      <c r="AG3592" s="281" t="s">
        <v>5640</v>
      </c>
      <c r="AI3592" s="281" t="s">
        <v>5641</v>
      </c>
      <c r="AJ3592" s="281" t="s">
        <v>11488</v>
      </c>
      <c r="AN3592" s="303">
        <v>44713</v>
      </c>
      <c r="AP3592" s="284">
        <f t="shared" si="502"/>
        <v>3585</v>
      </c>
      <c r="AQ3592" s="284" t="str">
        <f t="shared" si="503"/>
        <v>神谷あいり1</v>
      </c>
      <c r="AR3592" s="284" t="str">
        <f t="shared" si="504"/>
        <v>かみやあいり1</v>
      </c>
      <c r="AS3592" s="284">
        <f t="shared" si="505"/>
        <v>1763181</v>
      </c>
      <c r="AT3592" s="284" t="str">
        <f t="shared" si="498"/>
        <v>神谷あいり</v>
      </c>
      <c r="AU3592" s="284">
        <f>IF(AT3592="","",COUNTIF(AT$8:AT3592,AT3592))</f>
        <v>1</v>
      </c>
      <c r="AV3592" s="284" t="str">
        <f t="shared" si="499"/>
        <v>かみやあいり</v>
      </c>
      <c r="AW3592" s="284">
        <f>IF(AV3592="","",COUNTIF(AV$8:AV3592,AV3592))</f>
        <v>1</v>
      </c>
      <c r="AX3592" s="284" t="str">
        <f t="shared" ref="AX3592:AX3655" si="506">IFERROR(VLOOKUP(AS3592,$BA$11:$BA$38,1,FALSE),"")</f>
        <v/>
      </c>
      <c r="AY3592" s="284" t="str">
        <f t="shared" si="500"/>
        <v/>
      </c>
      <c r="AZ3592" s="284" t="str">
        <f t="shared" si="501"/>
        <v/>
      </c>
    </row>
    <row r="3593" spans="1:52" ht="18" customHeight="1">
      <c r="A3593" s="281">
        <v>1760003</v>
      </c>
      <c r="B3593" s="281" t="s">
        <v>10283</v>
      </c>
      <c r="C3593" s="281" t="s">
        <v>5130</v>
      </c>
      <c r="D3593" s="281" t="s">
        <v>7927</v>
      </c>
      <c r="E3593" s="281" t="s">
        <v>5132</v>
      </c>
      <c r="F3593" s="281">
        <v>1</v>
      </c>
      <c r="G3593" s="281" t="s">
        <v>259</v>
      </c>
      <c r="H3593" s="303">
        <v>38819</v>
      </c>
      <c r="I3593" s="281">
        <v>24</v>
      </c>
      <c r="J3593" s="281" t="s">
        <v>260</v>
      </c>
      <c r="K3593" s="281">
        <v>269</v>
      </c>
      <c r="L3593" s="281" t="s">
        <v>378</v>
      </c>
      <c r="M3593" s="281">
        <v>2049</v>
      </c>
      <c r="N3593" s="281" t="s">
        <v>5101</v>
      </c>
      <c r="O3593" s="281">
        <v>2</v>
      </c>
      <c r="P3593" s="281" t="s">
        <v>303</v>
      </c>
      <c r="W3593" s="281">
        <v>-20</v>
      </c>
      <c r="X3593" s="281" t="s">
        <v>1574</v>
      </c>
      <c r="AA3593" s="281">
        <v>-10</v>
      </c>
      <c r="AB3593" s="281" t="s">
        <v>1574</v>
      </c>
      <c r="AE3593" s="281" t="s">
        <v>5889</v>
      </c>
      <c r="AF3593" s="281" t="s">
        <v>266</v>
      </c>
      <c r="AG3593" s="281" t="s">
        <v>5890</v>
      </c>
      <c r="AI3593" s="281" t="s">
        <v>5103</v>
      </c>
      <c r="AJ3593" s="281" t="s">
        <v>11277</v>
      </c>
      <c r="AN3593" s="303">
        <v>44705</v>
      </c>
      <c r="AP3593" s="284">
        <f t="shared" si="502"/>
        <v>3586</v>
      </c>
      <c r="AQ3593" s="284" t="str">
        <f t="shared" si="503"/>
        <v>森住陸1</v>
      </c>
      <c r="AR3593" s="284" t="str">
        <f t="shared" si="504"/>
        <v>もりずみりく1</v>
      </c>
      <c r="AS3593" s="284">
        <f t="shared" si="505"/>
        <v>1760003</v>
      </c>
      <c r="AT3593" s="284" t="str">
        <f t="shared" si="498"/>
        <v>森住陸</v>
      </c>
      <c r="AU3593" s="284">
        <f>IF(AT3593="","",COUNTIF(AT$8:AT3593,AT3593))</f>
        <v>1</v>
      </c>
      <c r="AV3593" s="284" t="str">
        <f t="shared" si="499"/>
        <v>もりずみりく</v>
      </c>
      <c r="AW3593" s="284">
        <f>IF(AV3593="","",COUNTIF(AV$8:AV3593,AV3593))</f>
        <v>1</v>
      </c>
      <c r="AX3593" s="284" t="str">
        <f t="shared" si="506"/>
        <v/>
      </c>
      <c r="AY3593" s="284" t="str">
        <f t="shared" si="500"/>
        <v/>
      </c>
      <c r="AZ3593" s="284" t="str">
        <f t="shared" si="501"/>
        <v/>
      </c>
    </row>
    <row r="3594" spans="1:52" ht="18" customHeight="1">
      <c r="A3594" s="281">
        <v>1761700</v>
      </c>
      <c r="B3594" s="281" t="s">
        <v>1033</v>
      </c>
      <c r="C3594" s="281" t="s">
        <v>10284</v>
      </c>
      <c r="D3594" s="281" t="s">
        <v>1035</v>
      </c>
      <c r="E3594" s="281" t="s">
        <v>706</v>
      </c>
      <c r="F3594" s="281">
        <v>2</v>
      </c>
      <c r="G3594" s="281" t="s">
        <v>282</v>
      </c>
      <c r="H3594" s="303">
        <v>38819</v>
      </c>
      <c r="I3594" s="281">
        <v>24</v>
      </c>
      <c r="J3594" s="281" t="s">
        <v>260</v>
      </c>
      <c r="K3594" s="281">
        <v>277</v>
      </c>
      <c r="L3594" s="281" t="s">
        <v>293</v>
      </c>
      <c r="M3594" s="281">
        <v>2091</v>
      </c>
      <c r="N3594" s="281" t="s">
        <v>6846</v>
      </c>
      <c r="O3594" s="281">
        <v>2</v>
      </c>
      <c r="P3594" s="281" t="s">
        <v>303</v>
      </c>
      <c r="W3594" s="281">
        <v>-20</v>
      </c>
      <c r="X3594" s="281" t="s">
        <v>1574</v>
      </c>
      <c r="AA3594" s="281">
        <v>-10</v>
      </c>
      <c r="AB3594" s="281" t="s">
        <v>1574</v>
      </c>
      <c r="AE3594" s="281" t="s">
        <v>7320</v>
      </c>
      <c r="AF3594" s="281" t="s">
        <v>266</v>
      </c>
      <c r="AG3594" s="281" t="s">
        <v>7321</v>
      </c>
      <c r="AI3594" s="281" t="s">
        <v>7322</v>
      </c>
      <c r="AJ3594" s="281" t="s">
        <v>11604</v>
      </c>
      <c r="AN3594" s="303">
        <v>44709</v>
      </c>
      <c r="AP3594" s="284">
        <f t="shared" si="502"/>
        <v>3587</v>
      </c>
      <c r="AQ3594" s="284" t="str">
        <f t="shared" si="503"/>
        <v>小山紗於里1</v>
      </c>
      <c r="AR3594" s="284" t="str">
        <f t="shared" si="504"/>
        <v>こやまさおり1</v>
      </c>
      <c r="AS3594" s="284">
        <f t="shared" si="505"/>
        <v>1761700</v>
      </c>
      <c r="AT3594" s="284" t="str">
        <f t="shared" ref="AT3594:AT3657" si="507">B3594&amp;C3594</f>
        <v>小山紗於里</v>
      </c>
      <c r="AU3594" s="284">
        <f>IF(AT3594="","",COUNTIF(AT$8:AT3594,AT3594))</f>
        <v>1</v>
      </c>
      <c r="AV3594" s="284" t="str">
        <f t="shared" ref="AV3594:AV3657" si="508">D3594&amp;E3594</f>
        <v>こやまさおり</v>
      </c>
      <c r="AW3594" s="284">
        <f>IF(AV3594="","",COUNTIF(AV$8:AV3594,AV3594))</f>
        <v>1</v>
      </c>
      <c r="AX3594" s="284" t="str">
        <f t="shared" si="506"/>
        <v/>
      </c>
      <c r="AY3594" s="284" t="str">
        <f t="shared" ref="AY3594:AY3657" si="509">IF(AX3594="","",VLOOKUP(AS3594,$BA$11:$BC$38,2,FALSE))</f>
        <v/>
      </c>
      <c r="AZ3594" s="284" t="str">
        <f t="shared" ref="AZ3594:AZ3657" si="510">IF(AX3594="","",VLOOKUP(AS3594,$BA$11:$BC$38,3,FALSE))</f>
        <v/>
      </c>
    </row>
    <row r="3595" spans="1:52" ht="18" customHeight="1">
      <c r="A3595" s="281">
        <v>1763048</v>
      </c>
      <c r="B3595" s="281" t="s">
        <v>1026</v>
      </c>
      <c r="C3595" s="281" t="s">
        <v>10285</v>
      </c>
      <c r="D3595" s="281" t="s">
        <v>1028</v>
      </c>
      <c r="E3595" s="281" t="s">
        <v>7016</v>
      </c>
      <c r="F3595" s="281">
        <v>2</v>
      </c>
      <c r="G3595" s="281" t="s">
        <v>282</v>
      </c>
      <c r="H3595" s="303">
        <v>38819</v>
      </c>
      <c r="I3595" s="281">
        <v>24</v>
      </c>
      <c r="J3595" s="281" t="s">
        <v>260</v>
      </c>
      <c r="K3595" s="281">
        <v>267</v>
      </c>
      <c r="L3595" s="281" t="s">
        <v>328</v>
      </c>
      <c r="M3595" s="281">
        <v>2032</v>
      </c>
      <c r="N3595" s="281" t="s">
        <v>5556</v>
      </c>
      <c r="O3595" s="281">
        <v>2</v>
      </c>
      <c r="P3595" s="281" t="s">
        <v>303</v>
      </c>
      <c r="W3595" s="281">
        <v>-20</v>
      </c>
      <c r="X3595" s="281" t="s">
        <v>1574</v>
      </c>
      <c r="AA3595" s="281">
        <v>-10</v>
      </c>
      <c r="AB3595" s="281" t="s">
        <v>1574</v>
      </c>
      <c r="AI3595" s="281" t="s">
        <v>5559</v>
      </c>
      <c r="AJ3595" s="281" t="s">
        <v>11481</v>
      </c>
      <c r="AN3595" s="303">
        <v>44713</v>
      </c>
      <c r="AP3595" s="284">
        <f t="shared" ref="AP3595:AP3658" si="511">AP3594+1</f>
        <v>3588</v>
      </c>
      <c r="AQ3595" s="284" t="str">
        <f t="shared" ref="AQ3595:AQ3658" si="512">AT3595&amp;AU3595</f>
        <v>伊藤未羽1</v>
      </c>
      <c r="AR3595" s="284" t="str">
        <f t="shared" ref="AR3595:AR3658" si="513">AV3595&amp;AW3595</f>
        <v>いとうみう2</v>
      </c>
      <c r="AS3595" s="284">
        <f t="shared" ref="AS3595:AS3658" si="514">A3595</f>
        <v>1763048</v>
      </c>
      <c r="AT3595" s="284" t="str">
        <f t="shared" si="507"/>
        <v>伊藤未羽</v>
      </c>
      <c r="AU3595" s="284">
        <f>IF(AT3595="","",COUNTIF(AT$8:AT3595,AT3595))</f>
        <v>1</v>
      </c>
      <c r="AV3595" s="284" t="str">
        <f t="shared" si="508"/>
        <v>いとうみう</v>
      </c>
      <c r="AW3595" s="284">
        <f>IF(AV3595="","",COUNTIF(AV$8:AV3595,AV3595))</f>
        <v>2</v>
      </c>
      <c r="AX3595" s="284" t="str">
        <f t="shared" si="506"/>
        <v/>
      </c>
      <c r="AY3595" s="284" t="str">
        <f t="shared" si="509"/>
        <v/>
      </c>
      <c r="AZ3595" s="284" t="str">
        <f t="shared" si="510"/>
        <v/>
      </c>
    </row>
    <row r="3596" spans="1:52" ht="18" customHeight="1">
      <c r="A3596" s="281">
        <v>1764533</v>
      </c>
      <c r="B3596" s="281" t="s">
        <v>2501</v>
      </c>
      <c r="C3596" s="281" t="s">
        <v>10286</v>
      </c>
      <c r="D3596" s="281" t="s">
        <v>2503</v>
      </c>
      <c r="E3596" s="281" t="s">
        <v>10287</v>
      </c>
      <c r="F3596" s="281">
        <v>1</v>
      </c>
      <c r="G3596" s="281" t="s">
        <v>259</v>
      </c>
      <c r="H3596" s="303">
        <v>38819</v>
      </c>
      <c r="I3596" s="281">
        <v>24</v>
      </c>
      <c r="J3596" s="281" t="s">
        <v>260</v>
      </c>
      <c r="K3596" s="281">
        <v>280</v>
      </c>
      <c r="L3596" s="281" t="s">
        <v>334</v>
      </c>
      <c r="M3596" s="281">
        <v>2119</v>
      </c>
      <c r="N3596" s="281" t="s">
        <v>6292</v>
      </c>
      <c r="O3596" s="281">
        <v>2</v>
      </c>
      <c r="P3596" s="281" t="s">
        <v>303</v>
      </c>
      <c r="W3596" s="281">
        <v>-20</v>
      </c>
      <c r="X3596" s="281" t="s">
        <v>1574</v>
      </c>
      <c r="AA3596" s="281">
        <v>-10</v>
      </c>
      <c r="AB3596" s="281" t="s">
        <v>1574</v>
      </c>
      <c r="AE3596" s="281" t="s">
        <v>6293</v>
      </c>
      <c r="AF3596" s="281" t="s">
        <v>266</v>
      </c>
      <c r="AG3596" s="281" t="s">
        <v>6294</v>
      </c>
      <c r="AI3596" s="281" t="s">
        <v>6295</v>
      </c>
      <c r="AJ3596" s="281" t="s">
        <v>11544</v>
      </c>
      <c r="AN3596" s="303">
        <v>44718</v>
      </c>
      <c r="AP3596" s="284">
        <f t="shared" si="511"/>
        <v>3589</v>
      </c>
      <c r="AQ3596" s="284" t="str">
        <f t="shared" si="512"/>
        <v>竹村心亜1</v>
      </c>
      <c r="AR3596" s="284" t="str">
        <f t="shared" si="513"/>
        <v>たけむらこあ1</v>
      </c>
      <c r="AS3596" s="284">
        <f t="shared" si="514"/>
        <v>1764533</v>
      </c>
      <c r="AT3596" s="284" t="str">
        <f t="shared" si="507"/>
        <v>竹村心亜</v>
      </c>
      <c r="AU3596" s="284">
        <f>IF(AT3596="","",COUNTIF(AT$8:AT3596,AT3596))</f>
        <v>1</v>
      </c>
      <c r="AV3596" s="284" t="str">
        <f t="shared" si="508"/>
        <v>たけむらこあ</v>
      </c>
      <c r="AW3596" s="284">
        <f>IF(AV3596="","",COUNTIF(AV$8:AV3596,AV3596))</f>
        <v>1</v>
      </c>
      <c r="AX3596" s="284" t="str">
        <f t="shared" si="506"/>
        <v/>
      </c>
      <c r="AY3596" s="284" t="str">
        <f t="shared" si="509"/>
        <v/>
      </c>
      <c r="AZ3596" s="284" t="str">
        <f t="shared" si="510"/>
        <v/>
      </c>
    </row>
    <row r="3597" spans="1:52" ht="18" customHeight="1">
      <c r="A3597" s="281">
        <v>1762358</v>
      </c>
      <c r="B3597" s="281" t="s">
        <v>10288</v>
      </c>
      <c r="C3597" s="281" t="s">
        <v>8025</v>
      </c>
      <c r="D3597" s="281" t="s">
        <v>10289</v>
      </c>
      <c r="E3597" s="281" t="s">
        <v>2027</v>
      </c>
      <c r="F3597" s="281">
        <v>1</v>
      </c>
      <c r="G3597" s="281" t="s">
        <v>259</v>
      </c>
      <c r="H3597" s="303">
        <v>38820</v>
      </c>
      <c r="I3597" s="281">
        <v>24</v>
      </c>
      <c r="J3597" s="281" t="s">
        <v>260</v>
      </c>
      <c r="K3597" s="281">
        <v>275</v>
      </c>
      <c r="L3597" s="281" t="s">
        <v>273</v>
      </c>
      <c r="M3597" s="281">
        <v>2077</v>
      </c>
      <c r="N3597" s="281" t="s">
        <v>7476</v>
      </c>
      <c r="O3597" s="281">
        <v>2</v>
      </c>
      <c r="P3597" s="281" t="s">
        <v>303</v>
      </c>
      <c r="W3597" s="281">
        <v>-20</v>
      </c>
      <c r="X3597" s="281" t="s">
        <v>1574</v>
      </c>
      <c r="AA3597" s="281">
        <v>-10</v>
      </c>
      <c r="AB3597" s="281" t="s">
        <v>1574</v>
      </c>
      <c r="AE3597" s="281" t="s">
        <v>10214</v>
      </c>
      <c r="AF3597" s="281" t="s">
        <v>266</v>
      </c>
      <c r="AG3597" s="281" t="s">
        <v>10215</v>
      </c>
      <c r="AI3597" s="281" t="s">
        <v>7479</v>
      </c>
      <c r="AJ3597" s="281" t="s">
        <v>11613</v>
      </c>
      <c r="AN3597" s="303">
        <v>44711</v>
      </c>
      <c r="AP3597" s="284">
        <f t="shared" si="511"/>
        <v>3590</v>
      </c>
      <c r="AQ3597" s="284" t="str">
        <f t="shared" si="512"/>
        <v>牛丸巧1</v>
      </c>
      <c r="AR3597" s="284" t="str">
        <f t="shared" si="513"/>
        <v>うしまるたくみ1</v>
      </c>
      <c r="AS3597" s="284">
        <f t="shared" si="514"/>
        <v>1762358</v>
      </c>
      <c r="AT3597" s="284" t="str">
        <f t="shared" si="507"/>
        <v>牛丸巧</v>
      </c>
      <c r="AU3597" s="284">
        <f>IF(AT3597="","",COUNTIF(AT$8:AT3597,AT3597))</f>
        <v>1</v>
      </c>
      <c r="AV3597" s="284" t="str">
        <f t="shared" si="508"/>
        <v>うしまるたくみ</v>
      </c>
      <c r="AW3597" s="284">
        <f>IF(AV3597="","",COUNTIF(AV$8:AV3597,AV3597))</f>
        <v>1</v>
      </c>
      <c r="AX3597" s="284" t="str">
        <f t="shared" si="506"/>
        <v/>
      </c>
      <c r="AY3597" s="284" t="str">
        <f t="shared" si="509"/>
        <v/>
      </c>
      <c r="AZ3597" s="284" t="str">
        <f t="shared" si="510"/>
        <v/>
      </c>
    </row>
    <row r="3598" spans="1:52" ht="18" customHeight="1">
      <c r="A3598" s="281">
        <v>1761620</v>
      </c>
      <c r="B3598" s="281" t="s">
        <v>1103</v>
      </c>
      <c r="C3598" s="281" t="s">
        <v>10290</v>
      </c>
      <c r="D3598" s="281" t="s">
        <v>1105</v>
      </c>
      <c r="E3598" s="281" t="s">
        <v>3582</v>
      </c>
      <c r="F3598" s="281">
        <v>2</v>
      </c>
      <c r="G3598" s="281" t="s">
        <v>282</v>
      </c>
      <c r="H3598" s="303">
        <v>38822</v>
      </c>
      <c r="I3598" s="281">
        <v>24</v>
      </c>
      <c r="J3598" s="281" t="s">
        <v>260</v>
      </c>
      <c r="K3598" s="281">
        <v>273</v>
      </c>
      <c r="L3598" s="281" t="s">
        <v>784</v>
      </c>
      <c r="M3598" s="281">
        <v>5117</v>
      </c>
      <c r="N3598" s="281" t="s">
        <v>6926</v>
      </c>
      <c r="O3598" s="281">
        <v>2</v>
      </c>
      <c r="P3598" s="281" t="s">
        <v>303</v>
      </c>
      <c r="W3598" s="281">
        <v>-20</v>
      </c>
      <c r="X3598" s="281" t="s">
        <v>1574</v>
      </c>
      <c r="AA3598" s="281">
        <v>-10</v>
      </c>
      <c r="AB3598" s="281" t="s">
        <v>1574</v>
      </c>
      <c r="AE3598" s="281" t="s">
        <v>1728</v>
      </c>
      <c r="AF3598" s="281" t="s">
        <v>266</v>
      </c>
      <c r="AG3598" s="281" t="s">
        <v>6927</v>
      </c>
      <c r="AI3598" s="281" t="s">
        <v>6928</v>
      </c>
      <c r="AJ3598" s="281" t="s">
        <v>11585</v>
      </c>
      <c r="AN3598" s="303">
        <v>44709</v>
      </c>
      <c r="AP3598" s="284">
        <f t="shared" si="511"/>
        <v>3591</v>
      </c>
      <c r="AQ3598" s="284" t="str">
        <f t="shared" si="512"/>
        <v>髙橋遥華1</v>
      </c>
      <c r="AR3598" s="284" t="str">
        <f t="shared" si="513"/>
        <v>たかはしはるか1</v>
      </c>
      <c r="AS3598" s="284">
        <f t="shared" si="514"/>
        <v>1761620</v>
      </c>
      <c r="AT3598" s="284" t="str">
        <f t="shared" si="507"/>
        <v>髙橋遥華</v>
      </c>
      <c r="AU3598" s="284">
        <f>IF(AT3598="","",COUNTIF(AT$8:AT3598,AT3598))</f>
        <v>1</v>
      </c>
      <c r="AV3598" s="284" t="str">
        <f t="shared" si="508"/>
        <v>たかはしはるか</v>
      </c>
      <c r="AW3598" s="284">
        <f>IF(AV3598="","",COUNTIF(AV$8:AV3598,AV3598))</f>
        <v>1</v>
      </c>
      <c r="AX3598" s="284" t="str">
        <f t="shared" si="506"/>
        <v/>
      </c>
      <c r="AY3598" s="284" t="str">
        <f t="shared" si="509"/>
        <v/>
      </c>
      <c r="AZ3598" s="284" t="str">
        <f t="shared" si="510"/>
        <v/>
      </c>
    </row>
    <row r="3599" spans="1:52" ht="18" customHeight="1">
      <c r="A3599" s="281">
        <v>1763127</v>
      </c>
      <c r="B3599" s="281" t="s">
        <v>10291</v>
      </c>
      <c r="C3599" s="281" t="s">
        <v>10292</v>
      </c>
      <c r="D3599" s="281" t="s">
        <v>10293</v>
      </c>
      <c r="E3599" s="281" t="s">
        <v>8031</v>
      </c>
      <c r="F3599" s="281">
        <v>1</v>
      </c>
      <c r="G3599" s="281" t="s">
        <v>259</v>
      </c>
      <c r="H3599" s="303">
        <v>38822</v>
      </c>
      <c r="I3599" s="281">
        <v>24</v>
      </c>
      <c r="J3599" s="281" t="s">
        <v>260</v>
      </c>
      <c r="K3599" s="281">
        <v>267</v>
      </c>
      <c r="L3599" s="281" t="s">
        <v>328</v>
      </c>
      <c r="M3599" s="281">
        <v>2036</v>
      </c>
      <c r="N3599" s="281" t="s">
        <v>5645</v>
      </c>
      <c r="O3599" s="281">
        <v>2</v>
      </c>
      <c r="P3599" s="281" t="s">
        <v>303</v>
      </c>
      <c r="W3599" s="281">
        <v>-20</v>
      </c>
      <c r="X3599" s="281" t="s">
        <v>1574</v>
      </c>
      <c r="AA3599" s="281">
        <v>-10</v>
      </c>
      <c r="AB3599" s="281" t="s">
        <v>1574</v>
      </c>
      <c r="AE3599" s="281" t="s">
        <v>1036</v>
      </c>
      <c r="AF3599" s="281" t="s">
        <v>266</v>
      </c>
      <c r="AG3599" s="281" t="s">
        <v>5646</v>
      </c>
      <c r="AI3599" s="281" t="s">
        <v>5647</v>
      </c>
      <c r="AJ3599" s="281" t="s">
        <v>11489</v>
      </c>
      <c r="AN3599" s="303">
        <v>44713</v>
      </c>
      <c r="AP3599" s="284">
        <f t="shared" si="511"/>
        <v>3592</v>
      </c>
      <c r="AQ3599" s="284" t="str">
        <f t="shared" si="512"/>
        <v>湯浅駿太1</v>
      </c>
      <c r="AR3599" s="284" t="str">
        <f t="shared" si="513"/>
        <v>ゆあさしゅんた1</v>
      </c>
      <c r="AS3599" s="284">
        <f t="shared" si="514"/>
        <v>1763127</v>
      </c>
      <c r="AT3599" s="284" t="str">
        <f t="shared" si="507"/>
        <v>湯浅駿太</v>
      </c>
      <c r="AU3599" s="284">
        <f>IF(AT3599="","",COUNTIF(AT$8:AT3599,AT3599))</f>
        <v>1</v>
      </c>
      <c r="AV3599" s="284" t="str">
        <f t="shared" si="508"/>
        <v>ゆあさしゅんた</v>
      </c>
      <c r="AW3599" s="284">
        <f>IF(AV3599="","",COUNTIF(AV$8:AV3599,AV3599))</f>
        <v>1</v>
      </c>
      <c r="AX3599" s="284" t="str">
        <f t="shared" si="506"/>
        <v/>
      </c>
      <c r="AY3599" s="284" t="str">
        <f t="shared" si="509"/>
        <v/>
      </c>
      <c r="AZ3599" s="284" t="str">
        <f t="shared" si="510"/>
        <v/>
      </c>
    </row>
    <row r="3600" spans="1:52" ht="18" customHeight="1">
      <c r="A3600" s="281">
        <v>1764543</v>
      </c>
      <c r="B3600" s="281" t="s">
        <v>6296</v>
      </c>
      <c r="C3600" s="281" t="s">
        <v>6977</v>
      </c>
      <c r="D3600" s="281" t="s">
        <v>474</v>
      </c>
      <c r="E3600" s="281" t="s">
        <v>4779</v>
      </c>
      <c r="F3600" s="281">
        <v>2</v>
      </c>
      <c r="G3600" s="281" t="s">
        <v>282</v>
      </c>
      <c r="H3600" s="303">
        <v>38822</v>
      </c>
      <c r="I3600" s="281">
        <v>24</v>
      </c>
      <c r="J3600" s="281" t="s">
        <v>260</v>
      </c>
      <c r="K3600" s="281">
        <v>279</v>
      </c>
      <c r="L3600" s="281" t="s">
        <v>308</v>
      </c>
      <c r="M3600" s="281">
        <v>2109</v>
      </c>
      <c r="N3600" s="281" t="s">
        <v>5477</v>
      </c>
      <c r="O3600" s="281">
        <v>2</v>
      </c>
      <c r="P3600" s="281" t="s">
        <v>303</v>
      </c>
      <c r="W3600" s="281">
        <v>-20</v>
      </c>
      <c r="X3600" s="281" t="s">
        <v>1574</v>
      </c>
      <c r="AA3600" s="281">
        <v>-10</v>
      </c>
      <c r="AB3600" s="281" t="s">
        <v>1574</v>
      </c>
      <c r="AN3600" s="303">
        <v>44718</v>
      </c>
      <c r="AP3600" s="284">
        <f t="shared" si="511"/>
        <v>3593</v>
      </c>
      <c r="AQ3600" s="284" t="str">
        <f t="shared" si="512"/>
        <v>北島菜々美1</v>
      </c>
      <c r="AR3600" s="284" t="str">
        <f t="shared" si="513"/>
        <v>きたじまななみ1</v>
      </c>
      <c r="AS3600" s="284">
        <f t="shared" si="514"/>
        <v>1764543</v>
      </c>
      <c r="AT3600" s="284" t="str">
        <f t="shared" si="507"/>
        <v>北島菜々美</v>
      </c>
      <c r="AU3600" s="284">
        <f>IF(AT3600="","",COUNTIF(AT$8:AT3600,AT3600))</f>
        <v>1</v>
      </c>
      <c r="AV3600" s="284" t="str">
        <f t="shared" si="508"/>
        <v>きたじまななみ</v>
      </c>
      <c r="AW3600" s="284">
        <f>IF(AV3600="","",COUNTIF(AV$8:AV3600,AV3600))</f>
        <v>1</v>
      </c>
      <c r="AX3600" s="284" t="str">
        <f t="shared" si="506"/>
        <v/>
      </c>
      <c r="AY3600" s="284" t="str">
        <f t="shared" si="509"/>
        <v/>
      </c>
      <c r="AZ3600" s="284" t="str">
        <f t="shared" si="510"/>
        <v/>
      </c>
    </row>
    <row r="3601" spans="1:52" ht="18" customHeight="1">
      <c r="A3601" s="281">
        <v>1760047</v>
      </c>
      <c r="B3601" s="281" t="s">
        <v>5928</v>
      </c>
      <c r="C3601" s="281" t="s">
        <v>6018</v>
      </c>
      <c r="D3601" s="281" t="s">
        <v>5930</v>
      </c>
      <c r="E3601" s="281" t="s">
        <v>4992</v>
      </c>
      <c r="F3601" s="281">
        <v>2</v>
      </c>
      <c r="G3601" s="281" t="s">
        <v>282</v>
      </c>
      <c r="H3601" s="303">
        <v>38823</v>
      </c>
      <c r="I3601" s="281">
        <v>24</v>
      </c>
      <c r="J3601" s="281" t="s">
        <v>260</v>
      </c>
      <c r="K3601" s="281">
        <v>271</v>
      </c>
      <c r="L3601" s="281" t="s">
        <v>413</v>
      </c>
      <c r="M3601" s="281">
        <v>5083</v>
      </c>
      <c r="N3601" s="281" t="s">
        <v>7882</v>
      </c>
      <c r="O3601" s="281">
        <v>2</v>
      </c>
      <c r="P3601" s="281" t="s">
        <v>303</v>
      </c>
      <c r="W3601" s="281">
        <v>-20</v>
      </c>
      <c r="X3601" s="281" t="s">
        <v>1574</v>
      </c>
      <c r="AA3601" s="281">
        <v>-10</v>
      </c>
      <c r="AB3601" s="281" t="s">
        <v>1574</v>
      </c>
      <c r="AE3601" s="281" t="s">
        <v>1017</v>
      </c>
      <c r="AF3601" s="281" t="s">
        <v>266</v>
      </c>
      <c r="AG3601" s="281" t="s">
        <v>7883</v>
      </c>
      <c r="AI3601" s="281" t="s">
        <v>7884</v>
      </c>
      <c r="AJ3601" s="281" t="s">
        <v>11625</v>
      </c>
      <c r="AN3601" s="303">
        <v>44705</v>
      </c>
      <c r="AP3601" s="284">
        <f t="shared" si="511"/>
        <v>3594</v>
      </c>
      <c r="AQ3601" s="284" t="str">
        <f t="shared" si="512"/>
        <v>浅川陽菜1</v>
      </c>
      <c r="AR3601" s="284" t="str">
        <f t="shared" si="513"/>
        <v>あさかわひな1</v>
      </c>
      <c r="AS3601" s="284">
        <f t="shared" si="514"/>
        <v>1760047</v>
      </c>
      <c r="AT3601" s="284" t="str">
        <f t="shared" si="507"/>
        <v>浅川陽菜</v>
      </c>
      <c r="AU3601" s="284">
        <f>IF(AT3601="","",COUNTIF(AT$8:AT3601,AT3601))</f>
        <v>1</v>
      </c>
      <c r="AV3601" s="284" t="str">
        <f t="shared" si="508"/>
        <v>あさかわひな</v>
      </c>
      <c r="AW3601" s="284">
        <f>IF(AV3601="","",COUNTIF(AV$8:AV3601,AV3601))</f>
        <v>1</v>
      </c>
      <c r="AX3601" s="284" t="str">
        <f t="shared" si="506"/>
        <v/>
      </c>
      <c r="AY3601" s="284" t="str">
        <f t="shared" si="509"/>
        <v/>
      </c>
      <c r="AZ3601" s="284" t="str">
        <f t="shared" si="510"/>
        <v/>
      </c>
    </row>
    <row r="3602" spans="1:52" ht="18" customHeight="1">
      <c r="A3602" s="281">
        <v>1761618</v>
      </c>
      <c r="B3602" s="281" t="s">
        <v>10294</v>
      </c>
      <c r="C3602" s="281" t="s">
        <v>5619</v>
      </c>
      <c r="D3602" s="281" t="s">
        <v>10295</v>
      </c>
      <c r="E3602" s="281" t="s">
        <v>1490</v>
      </c>
      <c r="F3602" s="281">
        <v>2</v>
      </c>
      <c r="G3602" s="281" t="s">
        <v>282</v>
      </c>
      <c r="H3602" s="303">
        <v>38823</v>
      </c>
      <c r="I3602" s="281">
        <v>24</v>
      </c>
      <c r="J3602" s="281" t="s">
        <v>260</v>
      </c>
      <c r="K3602" s="281">
        <v>273</v>
      </c>
      <c r="L3602" s="281" t="s">
        <v>784</v>
      </c>
      <c r="M3602" s="281">
        <v>5117</v>
      </c>
      <c r="N3602" s="281" t="s">
        <v>6926</v>
      </c>
      <c r="O3602" s="281">
        <v>2</v>
      </c>
      <c r="P3602" s="281" t="s">
        <v>303</v>
      </c>
      <c r="W3602" s="281">
        <v>-20</v>
      </c>
      <c r="X3602" s="281" t="s">
        <v>1574</v>
      </c>
      <c r="AA3602" s="281">
        <v>-10</v>
      </c>
      <c r="AB3602" s="281" t="s">
        <v>1574</v>
      </c>
      <c r="AE3602" s="281" t="s">
        <v>1728</v>
      </c>
      <c r="AF3602" s="281" t="s">
        <v>266</v>
      </c>
      <c r="AG3602" s="281" t="s">
        <v>6927</v>
      </c>
      <c r="AI3602" s="281" t="s">
        <v>6928</v>
      </c>
      <c r="AJ3602" s="281" t="s">
        <v>11585</v>
      </c>
      <c r="AN3602" s="303">
        <v>44709</v>
      </c>
      <c r="AP3602" s="284">
        <f t="shared" si="511"/>
        <v>3595</v>
      </c>
      <c r="AQ3602" s="284" t="str">
        <f t="shared" si="512"/>
        <v>石木田彩1</v>
      </c>
      <c r="AR3602" s="284" t="str">
        <f t="shared" si="513"/>
        <v>いしきだあや1</v>
      </c>
      <c r="AS3602" s="284">
        <f t="shared" si="514"/>
        <v>1761618</v>
      </c>
      <c r="AT3602" s="284" t="str">
        <f t="shared" si="507"/>
        <v>石木田彩</v>
      </c>
      <c r="AU3602" s="284">
        <f>IF(AT3602="","",COUNTIF(AT$8:AT3602,AT3602))</f>
        <v>1</v>
      </c>
      <c r="AV3602" s="284" t="str">
        <f t="shared" si="508"/>
        <v>いしきだあや</v>
      </c>
      <c r="AW3602" s="284">
        <f>IF(AV3602="","",COUNTIF(AV$8:AV3602,AV3602))</f>
        <v>1</v>
      </c>
      <c r="AX3602" s="284" t="str">
        <f t="shared" si="506"/>
        <v/>
      </c>
      <c r="AY3602" s="284" t="str">
        <f t="shared" si="509"/>
        <v/>
      </c>
      <c r="AZ3602" s="284" t="str">
        <f t="shared" si="510"/>
        <v/>
      </c>
    </row>
    <row r="3603" spans="1:52" ht="18" customHeight="1">
      <c r="A3603" s="281">
        <v>1763729</v>
      </c>
      <c r="B3603" s="281" t="s">
        <v>3035</v>
      </c>
      <c r="C3603" s="281" t="s">
        <v>10296</v>
      </c>
      <c r="D3603" s="281" t="s">
        <v>3037</v>
      </c>
      <c r="E3603" s="281" t="s">
        <v>3881</v>
      </c>
      <c r="F3603" s="281">
        <v>1</v>
      </c>
      <c r="G3603" s="281" t="s">
        <v>259</v>
      </c>
      <c r="H3603" s="303">
        <v>38824</v>
      </c>
      <c r="I3603" s="281">
        <v>24</v>
      </c>
      <c r="J3603" s="281" t="s">
        <v>260</v>
      </c>
      <c r="K3603" s="281">
        <v>278</v>
      </c>
      <c r="L3603" s="281" t="s">
        <v>445</v>
      </c>
      <c r="M3603" s="281">
        <v>2093</v>
      </c>
      <c r="N3603" s="281" t="s">
        <v>5626</v>
      </c>
      <c r="O3603" s="281">
        <v>2</v>
      </c>
      <c r="P3603" s="281" t="s">
        <v>303</v>
      </c>
      <c r="W3603" s="281">
        <v>-20</v>
      </c>
      <c r="X3603" s="281" t="s">
        <v>1574</v>
      </c>
      <c r="AA3603" s="281">
        <v>-10</v>
      </c>
      <c r="AB3603" s="281" t="s">
        <v>1574</v>
      </c>
      <c r="AE3603" s="281" t="s">
        <v>7602</v>
      </c>
      <c r="AF3603" s="281" t="s">
        <v>266</v>
      </c>
      <c r="AG3603" s="281" t="s">
        <v>7603</v>
      </c>
      <c r="AI3603" s="281" t="s">
        <v>7604</v>
      </c>
      <c r="AJ3603" s="281" t="s">
        <v>11570</v>
      </c>
      <c r="AN3603" s="303">
        <v>44713</v>
      </c>
      <c r="AP3603" s="284">
        <f t="shared" si="511"/>
        <v>3596</v>
      </c>
      <c r="AQ3603" s="284" t="str">
        <f t="shared" si="512"/>
        <v>関綜馬1</v>
      </c>
      <c r="AR3603" s="284" t="str">
        <f t="shared" si="513"/>
        <v>せきそうま1</v>
      </c>
      <c r="AS3603" s="284">
        <f t="shared" si="514"/>
        <v>1763729</v>
      </c>
      <c r="AT3603" s="284" t="str">
        <f t="shared" si="507"/>
        <v>関綜馬</v>
      </c>
      <c r="AU3603" s="284">
        <f>IF(AT3603="","",COUNTIF(AT$8:AT3603,AT3603))</f>
        <v>1</v>
      </c>
      <c r="AV3603" s="284" t="str">
        <f t="shared" si="508"/>
        <v>せきそうま</v>
      </c>
      <c r="AW3603" s="284">
        <f>IF(AV3603="","",COUNTIF(AV$8:AV3603,AV3603))</f>
        <v>1</v>
      </c>
      <c r="AX3603" s="284" t="str">
        <f t="shared" si="506"/>
        <v/>
      </c>
      <c r="AY3603" s="284" t="str">
        <f t="shared" si="509"/>
        <v/>
      </c>
      <c r="AZ3603" s="284" t="str">
        <f t="shared" si="510"/>
        <v/>
      </c>
    </row>
    <row r="3604" spans="1:52" ht="18" customHeight="1">
      <c r="A3604" s="281">
        <v>1764554</v>
      </c>
      <c r="B3604" s="281" t="s">
        <v>10297</v>
      </c>
      <c r="C3604" s="281" t="s">
        <v>3890</v>
      </c>
      <c r="D3604" s="281" t="s">
        <v>10298</v>
      </c>
      <c r="E3604" s="281" t="s">
        <v>2027</v>
      </c>
      <c r="F3604" s="281">
        <v>1</v>
      </c>
      <c r="G3604" s="281" t="s">
        <v>259</v>
      </c>
      <c r="H3604" s="303">
        <v>38824</v>
      </c>
      <c r="I3604" s="281">
        <v>24</v>
      </c>
      <c r="J3604" s="281" t="s">
        <v>260</v>
      </c>
      <c r="K3604" s="281">
        <v>279</v>
      </c>
      <c r="L3604" s="281" t="s">
        <v>308</v>
      </c>
      <c r="M3604" s="281">
        <v>2108</v>
      </c>
      <c r="N3604" s="281" t="s">
        <v>6858</v>
      </c>
      <c r="O3604" s="281">
        <v>2</v>
      </c>
      <c r="P3604" s="281" t="s">
        <v>303</v>
      </c>
      <c r="W3604" s="281">
        <v>-20</v>
      </c>
      <c r="X3604" s="281" t="s">
        <v>1574</v>
      </c>
      <c r="AA3604" s="281">
        <v>-10</v>
      </c>
      <c r="AB3604" s="281" t="s">
        <v>1574</v>
      </c>
      <c r="AE3604" s="281" t="s">
        <v>9955</v>
      </c>
      <c r="AF3604" s="281" t="s">
        <v>266</v>
      </c>
      <c r="AG3604" s="281" t="s">
        <v>9956</v>
      </c>
      <c r="AI3604" s="281" t="s">
        <v>9957</v>
      </c>
      <c r="AJ3604" s="281" t="s">
        <v>11695</v>
      </c>
      <c r="AN3604" s="303">
        <v>44718</v>
      </c>
      <c r="AP3604" s="284">
        <f t="shared" si="511"/>
        <v>3597</v>
      </c>
      <c r="AQ3604" s="284" t="str">
        <f t="shared" si="512"/>
        <v>仙石匠1</v>
      </c>
      <c r="AR3604" s="284" t="str">
        <f t="shared" si="513"/>
        <v>せんごくたくみ1</v>
      </c>
      <c r="AS3604" s="284">
        <f t="shared" si="514"/>
        <v>1764554</v>
      </c>
      <c r="AT3604" s="284" t="str">
        <f t="shared" si="507"/>
        <v>仙石匠</v>
      </c>
      <c r="AU3604" s="284">
        <f>IF(AT3604="","",COUNTIF(AT$8:AT3604,AT3604))</f>
        <v>1</v>
      </c>
      <c r="AV3604" s="284" t="str">
        <f t="shared" si="508"/>
        <v>せんごくたくみ</v>
      </c>
      <c r="AW3604" s="284">
        <f>IF(AV3604="","",COUNTIF(AV$8:AV3604,AV3604))</f>
        <v>1</v>
      </c>
      <c r="AX3604" s="284" t="str">
        <f t="shared" si="506"/>
        <v/>
      </c>
      <c r="AY3604" s="284" t="str">
        <f t="shared" si="509"/>
        <v/>
      </c>
      <c r="AZ3604" s="284" t="str">
        <f t="shared" si="510"/>
        <v/>
      </c>
    </row>
    <row r="3605" spans="1:52" ht="18" customHeight="1">
      <c r="A3605" s="281">
        <v>1763280</v>
      </c>
      <c r="B3605" s="281" t="s">
        <v>1339</v>
      </c>
      <c r="C3605" s="281" t="s">
        <v>10299</v>
      </c>
      <c r="D3605" s="281" t="s">
        <v>1341</v>
      </c>
      <c r="E3605" s="281" t="s">
        <v>2390</v>
      </c>
      <c r="F3605" s="281">
        <v>1</v>
      </c>
      <c r="G3605" s="281" t="s">
        <v>259</v>
      </c>
      <c r="H3605" s="303">
        <v>38825</v>
      </c>
      <c r="I3605" s="281">
        <v>24</v>
      </c>
      <c r="J3605" s="281" t="s">
        <v>260</v>
      </c>
      <c r="K3605" s="281">
        <v>265</v>
      </c>
      <c r="L3605" s="281" t="s">
        <v>574</v>
      </c>
      <c r="M3605" s="281">
        <v>2019</v>
      </c>
      <c r="N3605" s="281" t="s">
        <v>6124</v>
      </c>
      <c r="O3605" s="281">
        <v>2</v>
      </c>
      <c r="P3605" s="281" t="s">
        <v>303</v>
      </c>
      <c r="W3605" s="281">
        <v>-20</v>
      </c>
      <c r="X3605" s="281" t="s">
        <v>1574</v>
      </c>
      <c r="AA3605" s="281">
        <v>-10</v>
      </c>
      <c r="AB3605" s="281" t="s">
        <v>1574</v>
      </c>
      <c r="AE3605" s="281" t="s">
        <v>6125</v>
      </c>
      <c r="AF3605" s="281" t="s">
        <v>266</v>
      </c>
      <c r="AG3605" s="281" t="s">
        <v>8644</v>
      </c>
      <c r="AI3605" s="281" t="s">
        <v>6127</v>
      </c>
      <c r="AJ3605" s="281" t="s">
        <v>11531</v>
      </c>
      <c r="AN3605" s="303">
        <v>44713</v>
      </c>
      <c r="AP3605" s="284">
        <f t="shared" si="511"/>
        <v>3598</v>
      </c>
      <c r="AQ3605" s="284" t="str">
        <f t="shared" si="512"/>
        <v>熊谷颯1</v>
      </c>
      <c r="AR3605" s="284" t="str">
        <f t="shared" si="513"/>
        <v>くまがいそう1</v>
      </c>
      <c r="AS3605" s="284">
        <f t="shared" si="514"/>
        <v>1763280</v>
      </c>
      <c r="AT3605" s="284" t="str">
        <f t="shared" si="507"/>
        <v>熊谷颯</v>
      </c>
      <c r="AU3605" s="284">
        <f>IF(AT3605="","",COUNTIF(AT$8:AT3605,AT3605))</f>
        <v>1</v>
      </c>
      <c r="AV3605" s="284" t="str">
        <f t="shared" si="508"/>
        <v>くまがいそう</v>
      </c>
      <c r="AW3605" s="284">
        <f>IF(AV3605="","",COUNTIF(AV$8:AV3605,AV3605))</f>
        <v>1</v>
      </c>
      <c r="AX3605" s="284" t="str">
        <f t="shared" si="506"/>
        <v/>
      </c>
      <c r="AY3605" s="284" t="str">
        <f t="shared" si="509"/>
        <v/>
      </c>
      <c r="AZ3605" s="284" t="str">
        <f t="shared" si="510"/>
        <v/>
      </c>
    </row>
    <row r="3606" spans="1:52" ht="18" customHeight="1">
      <c r="A3606" s="281">
        <v>1764747</v>
      </c>
      <c r="B3606" s="281" t="s">
        <v>10300</v>
      </c>
      <c r="C3606" s="281" t="s">
        <v>8088</v>
      </c>
      <c r="D3606" s="281" t="s">
        <v>10301</v>
      </c>
      <c r="E3606" s="281" t="s">
        <v>6084</v>
      </c>
      <c r="F3606" s="281">
        <v>2</v>
      </c>
      <c r="G3606" s="281" t="s">
        <v>282</v>
      </c>
      <c r="H3606" s="303">
        <v>38826</v>
      </c>
      <c r="I3606" s="281">
        <v>24</v>
      </c>
      <c r="J3606" s="281" t="s">
        <v>260</v>
      </c>
      <c r="K3606" s="281">
        <v>278</v>
      </c>
      <c r="L3606" s="281" t="s">
        <v>445</v>
      </c>
      <c r="M3606" s="281">
        <v>5118</v>
      </c>
      <c r="N3606" s="281" t="s">
        <v>9103</v>
      </c>
      <c r="O3606" s="281">
        <v>2</v>
      </c>
      <c r="P3606" s="281" t="s">
        <v>303</v>
      </c>
      <c r="W3606" s="281">
        <v>-20</v>
      </c>
      <c r="X3606" s="281" t="s">
        <v>1574</v>
      </c>
      <c r="AA3606" s="281">
        <v>-10</v>
      </c>
      <c r="AB3606" s="281" t="s">
        <v>1574</v>
      </c>
      <c r="AE3606" s="281" t="s">
        <v>9104</v>
      </c>
      <c r="AF3606" s="281" t="s">
        <v>266</v>
      </c>
      <c r="AG3606" s="281" t="s">
        <v>9105</v>
      </c>
      <c r="AI3606" s="281" t="s">
        <v>9106</v>
      </c>
      <c r="AJ3606" s="281" t="s">
        <v>11656</v>
      </c>
      <c r="AN3606" s="303">
        <v>44719</v>
      </c>
      <c r="AP3606" s="284">
        <f t="shared" si="511"/>
        <v>3599</v>
      </c>
      <c r="AQ3606" s="284" t="str">
        <f t="shared" si="512"/>
        <v>桑山美貴1</v>
      </c>
      <c r="AR3606" s="284" t="str">
        <f t="shared" si="513"/>
        <v>くわやまみき1</v>
      </c>
      <c r="AS3606" s="284">
        <f t="shared" si="514"/>
        <v>1764747</v>
      </c>
      <c r="AT3606" s="284" t="str">
        <f t="shared" si="507"/>
        <v>桑山美貴</v>
      </c>
      <c r="AU3606" s="284">
        <f>IF(AT3606="","",COUNTIF(AT$8:AT3606,AT3606))</f>
        <v>1</v>
      </c>
      <c r="AV3606" s="284" t="str">
        <f t="shared" si="508"/>
        <v>くわやまみき</v>
      </c>
      <c r="AW3606" s="284">
        <f>IF(AV3606="","",COUNTIF(AV$8:AV3606,AV3606))</f>
        <v>1</v>
      </c>
      <c r="AX3606" s="284" t="str">
        <f t="shared" si="506"/>
        <v/>
      </c>
      <c r="AY3606" s="284" t="str">
        <f t="shared" si="509"/>
        <v/>
      </c>
      <c r="AZ3606" s="284" t="str">
        <f t="shared" si="510"/>
        <v/>
      </c>
    </row>
    <row r="3607" spans="1:52" ht="18" customHeight="1">
      <c r="A3607" s="281">
        <v>1763034</v>
      </c>
      <c r="B3607" s="281" t="s">
        <v>421</v>
      </c>
      <c r="C3607" s="281" t="s">
        <v>10089</v>
      </c>
      <c r="D3607" s="281" t="s">
        <v>423</v>
      </c>
      <c r="E3607" s="281" t="s">
        <v>7513</v>
      </c>
      <c r="F3607" s="281">
        <v>2</v>
      </c>
      <c r="G3607" s="281" t="s">
        <v>282</v>
      </c>
      <c r="H3607" s="303">
        <v>38829</v>
      </c>
      <c r="I3607" s="281">
        <v>24</v>
      </c>
      <c r="J3607" s="281" t="s">
        <v>260</v>
      </c>
      <c r="K3607" s="281">
        <v>266</v>
      </c>
      <c r="L3607" s="281" t="s">
        <v>386</v>
      </c>
      <c r="M3607" s="281">
        <v>5086</v>
      </c>
      <c r="N3607" s="281" t="s">
        <v>5610</v>
      </c>
      <c r="O3607" s="281">
        <v>2</v>
      </c>
      <c r="P3607" s="281" t="s">
        <v>303</v>
      </c>
      <c r="W3607" s="281">
        <v>-20</v>
      </c>
      <c r="X3607" s="281" t="s">
        <v>1574</v>
      </c>
      <c r="AA3607" s="281">
        <v>-10</v>
      </c>
      <c r="AB3607" s="281" t="s">
        <v>1574</v>
      </c>
      <c r="AE3607" s="281" t="s">
        <v>5611</v>
      </c>
      <c r="AF3607" s="281" t="s">
        <v>266</v>
      </c>
      <c r="AG3607" s="281" t="s">
        <v>5612</v>
      </c>
      <c r="AI3607" s="281" t="s">
        <v>5613</v>
      </c>
      <c r="AJ3607" s="281" t="s">
        <v>11484</v>
      </c>
      <c r="AN3607" s="303">
        <v>44713</v>
      </c>
      <c r="AP3607" s="284">
        <f t="shared" si="511"/>
        <v>3600</v>
      </c>
      <c r="AQ3607" s="284" t="str">
        <f t="shared" si="512"/>
        <v>小林心花1</v>
      </c>
      <c r="AR3607" s="284" t="str">
        <f t="shared" si="513"/>
        <v>こばやしここな1</v>
      </c>
      <c r="AS3607" s="284">
        <f t="shared" si="514"/>
        <v>1763034</v>
      </c>
      <c r="AT3607" s="284" t="str">
        <f t="shared" si="507"/>
        <v>小林心花</v>
      </c>
      <c r="AU3607" s="284">
        <f>IF(AT3607="","",COUNTIF(AT$8:AT3607,AT3607))</f>
        <v>1</v>
      </c>
      <c r="AV3607" s="284" t="str">
        <f t="shared" si="508"/>
        <v>こばやしここな</v>
      </c>
      <c r="AW3607" s="284">
        <f>IF(AV3607="","",COUNTIF(AV$8:AV3607,AV3607))</f>
        <v>1</v>
      </c>
      <c r="AX3607" s="284" t="str">
        <f t="shared" si="506"/>
        <v/>
      </c>
      <c r="AY3607" s="284" t="str">
        <f t="shared" si="509"/>
        <v/>
      </c>
      <c r="AZ3607" s="284" t="str">
        <f t="shared" si="510"/>
        <v/>
      </c>
    </row>
    <row r="3608" spans="1:52" ht="18" customHeight="1">
      <c r="A3608" s="281">
        <v>1761621</v>
      </c>
      <c r="B3608" s="281" t="s">
        <v>3146</v>
      </c>
      <c r="C3608" s="281" t="s">
        <v>5350</v>
      </c>
      <c r="D3608" s="281" t="s">
        <v>1117</v>
      </c>
      <c r="E3608" s="281" t="s">
        <v>3578</v>
      </c>
      <c r="F3608" s="281">
        <v>1</v>
      </c>
      <c r="G3608" s="281" t="s">
        <v>259</v>
      </c>
      <c r="H3608" s="303">
        <v>38831</v>
      </c>
      <c r="I3608" s="281">
        <v>24</v>
      </c>
      <c r="J3608" s="281" t="s">
        <v>260</v>
      </c>
      <c r="K3608" s="281">
        <v>273</v>
      </c>
      <c r="L3608" s="281" t="s">
        <v>784</v>
      </c>
      <c r="M3608" s="281">
        <v>5117</v>
      </c>
      <c r="N3608" s="281" t="s">
        <v>6926</v>
      </c>
      <c r="O3608" s="281">
        <v>2</v>
      </c>
      <c r="P3608" s="281" t="s">
        <v>303</v>
      </c>
      <c r="W3608" s="281">
        <v>-20</v>
      </c>
      <c r="X3608" s="281" t="s">
        <v>1574</v>
      </c>
      <c r="AA3608" s="281">
        <v>-10</v>
      </c>
      <c r="AB3608" s="281" t="s">
        <v>1574</v>
      </c>
      <c r="AE3608" s="281" t="s">
        <v>1728</v>
      </c>
      <c r="AF3608" s="281" t="s">
        <v>266</v>
      </c>
      <c r="AG3608" s="281" t="s">
        <v>6927</v>
      </c>
      <c r="AI3608" s="281" t="s">
        <v>6928</v>
      </c>
      <c r="AJ3608" s="281" t="s">
        <v>11585</v>
      </c>
      <c r="AN3608" s="303">
        <v>44709</v>
      </c>
      <c r="AP3608" s="284">
        <f t="shared" si="511"/>
        <v>3601</v>
      </c>
      <c r="AQ3608" s="284" t="str">
        <f t="shared" si="512"/>
        <v>中澤悠1</v>
      </c>
      <c r="AR3608" s="284" t="str">
        <f t="shared" si="513"/>
        <v>なかざわゆう1</v>
      </c>
      <c r="AS3608" s="284">
        <f t="shared" si="514"/>
        <v>1761621</v>
      </c>
      <c r="AT3608" s="284" t="str">
        <f t="shared" si="507"/>
        <v>中澤悠</v>
      </c>
      <c r="AU3608" s="284">
        <f>IF(AT3608="","",COUNTIF(AT$8:AT3608,AT3608))</f>
        <v>1</v>
      </c>
      <c r="AV3608" s="284" t="str">
        <f t="shared" si="508"/>
        <v>なかざわゆう</v>
      </c>
      <c r="AW3608" s="284">
        <f>IF(AV3608="","",COUNTIF(AV$8:AV3608,AV3608))</f>
        <v>1</v>
      </c>
      <c r="AX3608" s="284" t="str">
        <f t="shared" si="506"/>
        <v/>
      </c>
      <c r="AY3608" s="284" t="str">
        <f t="shared" si="509"/>
        <v/>
      </c>
      <c r="AZ3608" s="284" t="str">
        <f t="shared" si="510"/>
        <v/>
      </c>
    </row>
    <row r="3609" spans="1:52" ht="18" customHeight="1">
      <c r="A3609" s="281">
        <v>1764765</v>
      </c>
      <c r="B3609" s="281" t="s">
        <v>1941</v>
      </c>
      <c r="C3609" s="281" t="s">
        <v>4262</v>
      </c>
      <c r="D3609" s="281" t="s">
        <v>1942</v>
      </c>
      <c r="E3609" s="281" t="s">
        <v>4211</v>
      </c>
      <c r="F3609" s="281">
        <v>2</v>
      </c>
      <c r="G3609" s="281" t="s">
        <v>282</v>
      </c>
      <c r="H3609" s="303">
        <v>38832</v>
      </c>
      <c r="I3609" s="281">
        <v>24</v>
      </c>
      <c r="J3609" s="281" t="s">
        <v>260</v>
      </c>
      <c r="K3609" s="281">
        <v>278</v>
      </c>
      <c r="L3609" s="281" t="s">
        <v>445</v>
      </c>
      <c r="M3609" s="281">
        <v>2097</v>
      </c>
      <c r="N3609" s="281" t="s">
        <v>8166</v>
      </c>
      <c r="O3609" s="281">
        <v>2</v>
      </c>
      <c r="P3609" s="281" t="s">
        <v>303</v>
      </c>
      <c r="W3609" s="281">
        <v>-20</v>
      </c>
      <c r="X3609" s="281" t="s">
        <v>1574</v>
      </c>
      <c r="AA3609" s="281">
        <v>-10</v>
      </c>
      <c r="AB3609" s="281" t="s">
        <v>1574</v>
      </c>
      <c r="AE3609" s="281" t="s">
        <v>5278</v>
      </c>
      <c r="AF3609" s="281" t="s">
        <v>266</v>
      </c>
      <c r="AG3609" s="281" t="s">
        <v>8167</v>
      </c>
      <c r="AH3609" s="281" t="s">
        <v>8168</v>
      </c>
      <c r="AI3609" s="281" t="s">
        <v>8169</v>
      </c>
      <c r="AJ3609" s="281" t="s">
        <v>11638</v>
      </c>
      <c r="AN3609" s="303">
        <v>44719</v>
      </c>
      <c r="AP3609" s="284">
        <f t="shared" si="511"/>
        <v>3602</v>
      </c>
      <c r="AQ3609" s="284" t="str">
        <f t="shared" si="512"/>
        <v>有賀美咲1</v>
      </c>
      <c r="AR3609" s="284" t="str">
        <f t="shared" si="513"/>
        <v>あるがみさき1</v>
      </c>
      <c r="AS3609" s="284">
        <f t="shared" si="514"/>
        <v>1764765</v>
      </c>
      <c r="AT3609" s="284" t="str">
        <f t="shared" si="507"/>
        <v>有賀美咲</v>
      </c>
      <c r="AU3609" s="284">
        <f>IF(AT3609="","",COUNTIF(AT$8:AT3609,AT3609))</f>
        <v>1</v>
      </c>
      <c r="AV3609" s="284" t="str">
        <f t="shared" si="508"/>
        <v>あるがみさき</v>
      </c>
      <c r="AW3609" s="284">
        <f>IF(AV3609="","",COUNTIF(AV$8:AV3609,AV3609))</f>
        <v>1</v>
      </c>
      <c r="AX3609" s="284" t="str">
        <f t="shared" si="506"/>
        <v/>
      </c>
      <c r="AY3609" s="284" t="str">
        <f t="shared" si="509"/>
        <v/>
      </c>
      <c r="AZ3609" s="284" t="str">
        <f t="shared" si="510"/>
        <v/>
      </c>
    </row>
    <row r="3610" spans="1:52" ht="18" customHeight="1">
      <c r="A3610" s="281">
        <v>1763096</v>
      </c>
      <c r="B3610" s="281" t="s">
        <v>499</v>
      </c>
      <c r="C3610" s="281" t="s">
        <v>5518</v>
      </c>
      <c r="D3610" s="281" t="s">
        <v>501</v>
      </c>
      <c r="E3610" s="281" t="s">
        <v>7229</v>
      </c>
      <c r="F3610" s="281">
        <v>2</v>
      </c>
      <c r="G3610" s="281" t="s">
        <v>282</v>
      </c>
      <c r="H3610" s="303">
        <v>38833</v>
      </c>
      <c r="I3610" s="281">
        <v>24</v>
      </c>
      <c r="J3610" s="281" t="s">
        <v>260</v>
      </c>
      <c r="K3610" s="281">
        <v>267</v>
      </c>
      <c r="L3610" s="281" t="s">
        <v>328</v>
      </c>
      <c r="M3610" s="281">
        <v>2024</v>
      </c>
      <c r="N3610" s="281" t="s">
        <v>5659</v>
      </c>
      <c r="O3610" s="281">
        <v>2</v>
      </c>
      <c r="P3610" s="281" t="s">
        <v>303</v>
      </c>
      <c r="W3610" s="281">
        <v>-20</v>
      </c>
      <c r="X3610" s="281" t="s">
        <v>1574</v>
      </c>
      <c r="AA3610" s="281">
        <v>-10</v>
      </c>
      <c r="AB3610" s="281" t="s">
        <v>1574</v>
      </c>
      <c r="AE3610" s="281" t="s">
        <v>2079</v>
      </c>
      <c r="AF3610" s="281" t="s">
        <v>266</v>
      </c>
      <c r="AG3610" s="281" t="s">
        <v>7401</v>
      </c>
      <c r="AH3610" s="281" t="s">
        <v>5661</v>
      </c>
      <c r="AI3610" s="281" t="s">
        <v>5662</v>
      </c>
      <c r="AJ3610" s="281" t="s">
        <v>11491</v>
      </c>
      <c r="AN3610" s="303">
        <v>44713</v>
      </c>
      <c r="AP3610" s="284">
        <f t="shared" si="511"/>
        <v>3603</v>
      </c>
      <c r="AQ3610" s="284" t="str">
        <f t="shared" si="512"/>
        <v>渡辺結芽1</v>
      </c>
      <c r="AR3610" s="284" t="str">
        <f t="shared" si="513"/>
        <v>わたなべゆめ1</v>
      </c>
      <c r="AS3610" s="284">
        <f t="shared" si="514"/>
        <v>1763096</v>
      </c>
      <c r="AT3610" s="284" t="str">
        <f t="shared" si="507"/>
        <v>渡辺結芽</v>
      </c>
      <c r="AU3610" s="284">
        <f>IF(AT3610="","",COUNTIF(AT$8:AT3610,AT3610))</f>
        <v>1</v>
      </c>
      <c r="AV3610" s="284" t="str">
        <f t="shared" si="508"/>
        <v>わたなべゆめ</v>
      </c>
      <c r="AW3610" s="284">
        <f>IF(AV3610="","",COUNTIF(AV$8:AV3610,AV3610))</f>
        <v>1</v>
      </c>
      <c r="AX3610" s="284" t="str">
        <f t="shared" si="506"/>
        <v/>
      </c>
      <c r="AY3610" s="284" t="str">
        <f t="shared" si="509"/>
        <v/>
      </c>
      <c r="AZ3610" s="284" t="str">
        <f t="shared" si="510"/>
        <v/>
      </c>
    </row>
    <row r="3611" spans="1:52" ht="18" customHeight="1">
      <c r="A3611" s="281">
        <v>1759990</v>
      </c>
      <c r="B3611" s="281" t="s">
        <v>374</v>
      </c>
      <c r="C3611" s="281" t="s">
        <v>10302</v>
      </c>
      <c r="D3611" s="281" t="s">
        <v>376</v>
      </c>
      <c r="E3611" s="281" t="s">
        <v>8009</v>
      </c>
      <c r="F3611" s="281">
        <v>1</v>
      </c>
      <c r="G3611" s="281" t="s">
        <v>259</v>
      </c>
      <c r="H3611" s="303">
        <v>38835</v>
      </c>
      <c r="I3611" s="281">
        <v>24</v>
      </c>
      <c r="J3611" s="281" t="s">
        <v>260</v>
      </c>
      <c r="K3611" s="281">
        <v>269</v>
      </c>
      <c r="L3611" s="281" t="s">
        <v>378</v>
      </c>
      <c r="M3611" s="281">
        <v>2048</v>
      </c>
      <c r="N3611" s="281" t="s">
        <v>5948</v>
      </c>
      <c r="O3611" s="281">
        <v>2</v>
      </c>
      <c r="P3611" s="281" t="s">
        <v>303</v>
      </c>
      <c r="W3611" s="281">
        <v>-20</v>
      </c>
      <c r="X3611" s="281" t="s">
        <v>1574</v>
      </c>
      <c r="AA3611" s="281">
        <v>-10</v>
      </c>
      <c r="AB3611" s="281" t="s">
        <v>1574</v>
      </c>
      <c r="AE3611" s="281" t="s">
        <v>5949</v>
      </c>
      <c r="AF3611" s="281" t="s">
        <v>266</v>
      </c>
      <c r="AG3611" s="281" t="s">
        <v>5950</v>
      </c>
      <c r="AI3611" s="281" t="s">
        <v>5951</v>
      </c>
      <c r="AJ3611" s="281" t="s">
        <v>11515</v>
      </c>
      <c r="AN3611" s="303">
        <v>44705</v>
      </c>
      <c r="AP3611" s="284">
        <f t="shared" si="511"/>
        <v>3604</v>
      </c>
      <c r="AQ3611" s="284" t="str">
        <f t="shared" si="512"/>
        <v>清水琉成1</v>
      </c>
      <c r="AR3611" s="284" t="str">
        <f t="shared" si="513"/>
        <v>しみずりゅうせい1</v>
      </c>
      <c r="AS3611" s="284">
        <f t="shared" si="514"/>
        <v>1759990</v>
      </c>
      <c r="AT3611" s="284" t="str">
        <f t="shared" si="507"/>
        <v>清水琉成</v>
      </c>
      <c r="AU3611" s="284">
        <f>IF(AT3611="","",COUNTIF(AT$8:AT3611,AT3611))</f>
        <v>1</v>
      </c>
      <c r="AV3611" s="284" t="str">
        <f t="shared" si="508"/>
        <v>しみずりゅうせい</v>
      </c>
      <c r="AW3611" s="284">
        <f>IF(AV3611="","",COUNTIF(AV$8:AV3611,AV3611))</f>
        <v>1</v>
      </c>
      <c r="AX3611" s="284" t="str">
        <f t="shared" si="506"/>
        <v/>
      </c>
      <c r="AY3611" s="284" t="str">
        <f t="shared" si="509"/>
        <v/>
      </c>
      <c r="AZ3611" s="284" t="str">
        <f t="shared" si="510"/>
        <v/>
      </c>
    </row>
    <row r="3612" spans="1:52" ht="18" customHeight="1">
      <c r="A3612" s="281">
        <v>1762319</v>
      </c>
      <c r="B3612" s="281" t="s">
        <v>773</v>
      </c>
      <c r="C3612" s="281" t="s">
        <v>10303</v>
      </c>
      <c r="D3612" s="281" t="s">
        <v>775</v>
      </c>
      <c r="E3612" s="281" t="s">
        <v>5527</v>
      </c>
      <c r="F3612" s="281">
        <v>2</v>
      </c>
      <c r="G3612" s="281" t="s">
        <v>282</v>
      </c>
      <c r="H3612" s="303">
        <v>38836</v>
      </c>
      <c r="I3612" s="281">
        <v>24</v>
      </c>
      <c r="J3612" s="281" t="s">
        <v>260</v>
      </c>
      <c r="K3612" s="281">
        <v>275</v>
      </c>
      <c r="L3612" s="281" t="s">
        <v>273</v>
      </c>
      <c r="M3612" s="281">
        <v>2079</v>
      </c>
      <c r="N3612" s="281" t="s">
        <v>5907</v>
      </c>
      <c r="O3612" s="281">
        <v>2</v>
      </c>
      <c r="P3612" s="281" t="s">
        <v>303</v>
      </c>
      <c r="Q3612" s="281">
        <v>0</v>
      </c>
      <c r="S3612" s="281">
        <v>0</v>
      </c>
      <c r="W3612" s="281">
        <v>-20</v>
      </c>
      <c r="X3612" s="281" t="s">
        <v>1574</v>
      </c>
      <c r="AA3612" s="281">
        <v>-10</v>
      </c>
      <c r="AB3612" s="281" t="s">
        <v>1574</v>
      </c>
      <c r="AE3612" s="281" t="s">
        <v>5908</v>
      </c>
      <c r="AF3612" s="281" t="s">
        <v>266</v>
      </c>
      <c r="AG3612" s="281" t="s">
        <v>5909</v>
      </c>
      <c r="AI3612" s="281" t="s">
        <v>5910</v>
      </c>
      <c r="AJ3612" s="281" t="s">
        <v>11511</v>
      </c>
      <c r="AN3612" s="303">
        <v>44711</v>
      </c>
      <c r="AP3612" s="284">
        <f t="shared" si="511"/>
        <v>3605</v>
      </c>
      <c r="AQ3612" s="284" t="str">
        <f t="shared" si="512"/>
        <v>林萌乃果1</v>
      </c>
      <c r="AR3612" s="284" t="str">
        <f t="shared" si="513"/>
        <v>はやしほのか2</v>
      </c>
      <c r="AS3612" s="284">
        <f t="shared" si="514"/>
        <v>1762319</v>
      </c>
      <c r="AT3612" s="284" t="str">
        <f t="shared" si="507"/>
        <v>林萌乃果</v>
      </c>
      <c r="AU3612" s="284">
        <f>IF(AT3612="","",COUNTIF(AT$8:AT3612,AT3612))</f>
        <v>1</v>
      </c>
      <c r="AV3612" s="284" t="str">
        <f t="shared" si="508"/>
        <v>はやしほのか</v>
      </c>
      <c r="AW3612" s="284">
        <f>IF(AV3612="","",COUNTIF(AV$8:AV3612,AV3612))</f>
        <v>2</v>
      </c>
      <c r="AX3612" s="284" t="str">
        <f t="shared" si="506"/>
        <v/>
      </c>
      <c r="AY3612" s="284" t="str">
        <f t="shared" si="509"/>
        <v/>
      </c>
      <c r="AZ3612" s="284" t="str">
        <f t="shared" si="510"/>
        <v/>
      </c>
    </row>
    <row r="3613" spans="1:52" ht="18" customHeight="1">
      <c r="A3613" s="281">
        <v>1772744</v>
      </c>
      <c r="B3613" s="281" t="s">
        <v>485</v>
      </c>
      <c r="C3613" s="281" t="s">
        <v>5713</v>
      </c>
      <c r="D3613" s="281" t="s">
        <v>487</v>
      </c>
      <c r="E3613" s="281" t="s">
        <v>5714</v>
      </c>
      <c r="F3613" s="281">
        <v>2</v>
      </c>
      <c r="G3613" s="281" t="s">
        <v>282</v>
      </c>
      <c r="H3613" s="303">
        <v>38836</v>
      </c>
      <c r="I3613" s="281">
        <v>24</v>
      </c>
      <c r="J3613" s="281" t="s">
        <v>260</v>
      </c>
      <c r="K3613" s="281">
        <v>280</v>
      </c>
      <c r="L3613" s="281" t="s">
        <v>334</v>
      </c>
      <c r="M3613" s="281">
        <v>2112</v>
      </c>
      <c r="N3613" s="281" t="s">
        <v>7692</v>
      </c>
      <c r="O3613" s="281">
        <v>2</v>
      </c>
      <c r="P3613" s="281" t="s">
        <v>303</v>
      </c>
      <c r="Q3613" s="281">
        <v>0</v>
      </c>
      <c r="S3613" s="281">
        <v>0</v>
      </c>
      <c r="W3613" s="281">
        <v>-20</v>
      </c>
      <c r="X3613" s="281" t="s">
        <v>1574</v>
      </c>
      <c r="AA3613" s="281">
        <v>-10</v>
      </c>
      <c r="AB3613" s="281" t="s">
        <v>1574</v>
      </c>
      <c r="AN3613" s="303">
        <v>44741</v>
      </c>
      <c r="AP3613" s="284">
        <f t="shared" si="511"/>
        <v>3606</v>
      </c>
      <c r="AQ3613" s="284" t="str">
        <f t="shared" si="512"/>
        <v>松島凜1</v>
      </c>
      <c r="AR3613" s="284" t="str">
        <f t="shared" si="513"/>
        <v>まつしまりん1</v>
      </c>
      <c r="AS3613" s="284">
        <f t="shared" si="514"/>
        <v>1772744</v>
      </c>
      <c r="AT3613" s="284" t="str">
        <f t="shared" si="507"/>
        <v>松島凜</v>
      </c>
      <c r="AU3613" s="284">
        <f>IF(AT3613="","",COUNTIF(AT$8:AT3613,AT3613))</f>
        <v>1</v>
      </c>
      <c r="AV3613" s="284" t="str">
        <f t="shared" si="508"/>
        <v>まつしまりん</v>
      </c>
      <c r="AW3613" s="284">
        <f>IF(AV3613="","",COUNTIF(AV$8:AV3613,AV3613))</f>
        <v>1</v>
      </c>
      <c r="AX3613" s="284" t="str">
        <f t="shared" si="506"/>
        <v/>
      </c>
      <c r="AY3613" s="284" t="str">
        <f t="shared" si="509"/>
        <v/>
      </c>
      <c r="AZ3613" s="284" t="str">
        <f t="shared" si="510"/>
        <v/>
      </c>
    </row>
    <row r="3614" spans="1:52" ht="18" customHeight="1">
      <c r="A3614" s="281">
        <v>1762243</v>
      </c>
      <c r="B3614" s="281" t="s">
        <v>10304</v>
      </c>
      <c r="C3614" s="281" t="s">
        <v>10305</v>
      </c>
      <c r="D3614" s="281" t="s">
        <v>10306</v>
      </c>
      <c r="E3614" s="281" t="s">
        <v>7964</v>
      </c>
      <c r="F3614" s="281">
        <v>1</v>
      </c>
      <c r="G3614" s="281" t="s">
        <v>259</v>
      </c>
      <c r="H3614" s="303">
        <v>38838</v>
      </c>
      <c r="I3614" s="281">
        <v>24</v>
      </c>
      <c r="J3614" s="281" t="s">
        <v>260</v>
      </c>
      <c r="K3614" s="281">
        <v>275</v>
      </c>
      <c r="L3614" s="281" t="s">
        <v>273</v>
      </c>
      <c r="M3614" s="281">
        <v>2080</v>
      </c>
      <c r="N3614" s="281" t="s">
        <v>7196</v>
      </c>
      <c r="O3614" s="281">
        <v>2</v>
      </c>
      <c r="P3614" s="281" t="s">
        <v>303</v>
      </c>
      <c r="W3614" s="281">
        <v>-20</v>
      </c>
      <c r="X3614" s="281" t="s">
        <v>1574</v>
      </c>
      <c r="AA3614" s="281">
        <v>-10</v>
      </c>
      <c r="AB3614" s="281" t="s">
        <v>1574</v>
      </c>
      <c r="AE3614" s="281" t="s">
        <v>1826</v>
      </c>
      <c r="AF3614" s="281" t="s">
        <v>266</v>
      </c>
      <c r="AG3614" s="281" t="s">
        <v>7197</v>
      </c>
      <c r="AI3614" s="281" t="s">
        <v>7198</v>
      </c>
      <c r="AJ3614" s="281" t="s">
        <v>11598</v>
      </c>
      <c r="AN3614" s="303">
        <v>44711</v>
      </c>
      <c r="AP3614" s="284">
        <f t="shared" si="511"/>
        <v>3607</v>
      </c>
      <c r="AQ3614" s="284" t="str">
        <f t="shared" si="512"/>
        <v>ニノ口莉月1</v>
      </c>
      <c r="AR3614" s="284" t="str">
        <f t="shared" si="513"/>
        <v>にのくちりつき1</v>
      </c>
      <c r="AS3614" s="284">
        <f t="shared" si="514"/>
        <v>1762243</v>
      </c>
      <c r="AT3614" s="284" t="str">
        <f t="shared" si="507"/>
        <v>ニノ口莉月</v>
      </c>
      <c r="AU3614" s="284">
        <f>IF(AT3614="","",COUNTIF(AT$8:AT3614,AT3614))</f>
        <v>1</v>
      </c>
      <c r="AV3614" s="284" t="str">
        <f t="shared" si="508"/>
        <v>にのくちりつき</v>
      </c>
      <c r="AW3614" s="284">
        <f>IF(AV3614="","",COUNTIF(AV$8:AV3614,AV3614))</f>
        <v>1</v>
      </c>
      <c r="AX3614" s="284" t="str">
        <f t="shared" si="506"/>
        <v/>
      </c>
      <c r="AY3614" s="284" t="str">
        <f t="shared" si="509"/>
        <v/>
      </c>
      <c r="AZ3614" s="284" t="str">
        <f t="shared" si="510"/>
        <v/>
      </c>
    </row>
    <row r="3615" spans="1:52" ht="18" customHeight="1">
      <c r="A3615" s="281">
        <v>1763170</v>
      </c>
      <c r="B3615" s="281" t="s">
        <v>4231</v>
      </c>
      <c r="C3615" s="281" t="s">
        <v>9158</v>
      </c>
      <c r="D3615" s="281" t="s">
        <v>501</v>
      </c>
      <c r="E3615" s="281" t="s">
        <v>9159</v>
      </c>
      <c r="F3615" s="281">
        <v>2</v>
      </c>
      <c r="G3615" s="281" t="s">
        <v>282</v>
      </c>
      <c r="H3615" s="303">
        <v>38838</v>
      </c>
      <c r="I3615" s="281">
        <v>24</v>
      </c>
      <c r="J3615" s="281" t="s">
        <v>260</v>
      </c>
      <c r="K3615" s="281">
        <v>266</v>
      </c>
      <c r="L3615" s="281" t="s">
        <v>386</v>
      </c>
      <c r="M3615" s="281">
        <v>2021</v>
      </c>
      <c r="N3615" s="281" t="s">
        <v>387</v>
      </c>
      <c r="O3615" s="281">
        <v>2</v>
      </c>
      <c r="P3615" s="281" t="s">
        <v>303</v>
      </c>
      <c r="W3615" s="281">
        <v>-20</v>
      </c>
      <c r="X3615" s="281" t="s">
        <v>1574</v>
      </c>
      <c r="AA3615" s="281">
        <v>-10</v>
      </c>
      <c r="AB3615" s="281" t="s">
        <v>1574</v>
      </c>
      <c r="AF3615" s="281" t="s">
        <v>266</v>
      </c>
      <c r="AG3615" s="281" t="s">
        <v>5799</v>
      </c>
      <c r="AI3615" s="281" t="s">
        <v>5800</v>
      </c>
      <c r="AJ3615" s="281" t="s">
        <v>11501</v>
      </c>
      <c r="AN3615" s="303">
        <v>44713</v>
      </c>
      <c r="AP3615" s="284">
        <f t="shared" si="511"/>
        <v>3608</v>
      </c>
      <c r="AQ3615" s="284" t="str">
        <f t="shared" si="512"/>
        <v>渡邉真未1</v>
      </c>
      <c r="AR3615" s="284" t="str">
        <f t="shared" si="513"/>
        <v>わたなべまみ1</v>
      </c>
      <c r="AS3615" s="284">
        <f t="shared" si="514"/>
        <v>1763170</v>
      </c>
      <c r="AT3615" s="284" t="str">
        <f t="shared" si="507"/>
        <v>渡邉真未</v>
      </c>
      <c r="AU3615" s="284">
        <f>IF(AT3615="","",COUNTIF(AT$8:AT3615,AT3615))</f>
        <v>1</v>
      </c>
      <c r="AV3615" s="284" t="str">
        <f t="shared" si="508"/>
        <v>わたなべまみ</v>
      </c>
      <c r="AW3615" s="284">
        <f>IF(AV3615="","",COUNTIF(AV$8:AV3615,AV3615))</f>
        <v>1</v>
      </c>
      <c r="AX3615" s="284" t="str">
        <f t="shared" si="506"/>
        <v/>
      </c>
      <c r="AY3615" s="284" t="str">
        <f t="shared" si="509"/>
        <v/>
      </c>
      <c r="AZ3615" s="284" t="str">
        <f t="shared" si="510"/>
        <v/>
      </c>
    </row>
    <row r="3616" spans="1:52" ht="18" customHeight="1">
      <c r="A3616" s="281">
        <v>1763288</v>
      </c>
      <c r="B3616" s="281" t="s">
        <v>7019</v>
      </c>
      <c r="C3616" s="281" t="s">
        <v>6930</v>
      </c>
      <c r="D3616" s="281" t="s">
        <v>7021</v>
      </c>
      <c r="E3616" s="281" t="s">
        <v>5282</v>
      </c>
      <c r="F3616" s="281">
        <v>2</v>
      </c>
      <c r="G3616" s="281" t="s">
        <v>282</v>
      </c>
      <c r="H3616" s="303">
        <v>38838</v>
      </c>
      <c r="I3616" s="281">
        <v>24</v>
      </c>
      <c r="J3616" s="281" t="s">
        <v>260</v>
      </c>
      <c r="K3616" s="281">
        <v>265</v>
      </c>
      <c r="L3616" s="281" t="s">
        <v>574</v>
      </c>
      <c r="M3616" s="281">
        <v>2019</v>
      </c>
      <c r="N3616" s="281" t="s">
        <v>6124</v>
      </c>
      <c r="O3616" s="281">
        <v>2</v>
      </c>
      <c r="P3616" s="281" t="s">
        <v>303</v>
      </c>
      <c r="W3616" s="281">
        <v>-20</v>
      </c>
      <c r="X3616" s="281" t="s">
        <v>1574</v>
      </c>
      <c r="AA3616" s="281">
        <v>-10</v>
      </c>
      <c r="AB3616" s="281" t="s">
        <v>1574</v>
      </c>
      <c r="AE3616" s="281" t="s">
        <v>6125</v>
      </c>
      <c r="AF3616" s="281" t="s">
        <v>266</v>
      </c>
      <c r="AG3616" s="281" t="s">
        <v>8644</v>
      </c>
      <c r="AI3616" s="281" t="s">
        <v>6127</v>
      </c>
      <c r="AJ3616" s="281" t="s">
        <v>11531</v>
      </c>
      <c r="AN3616" s="303">
        <v>44713</v>
      </c>
      <c r="AP3616" s="284">
        <f t="shared" si="511"/>
        <v>3609</v>
      </c>
      <c r="AQ3616" s="284" t="str">
        <f t="shared" si="512"/>
        <v>木内咲希1</v>
      </c>
      <c r="AR3616" s="284" t="str">
        <f t="shared" si="513"/>
        <v>きうちさき1</v>
      </c>
      <c r="AS3616" s="284">
        <f t="shared" si="514"/>
        <v>1763288</v>
      </c>
      <c r="AT3616" s="284" t="str">
        <f t="shared" si="507"/>
        <v>木内咲希</v>
      </c>
      <c r="AU3616" s="284">
        <f>IF(AT3616="","",COUNTIF(AT$8:AT3616,AT3616))</f>
        <v>1</v>
      </c>
      <c r="AV3616" s="284" t="str">
        <f t="shared" si="508"/>
        <v>きうちさき</v>
      </c>
      <c r="AW3616" s="284">
        <f>IF(AV3616="","",COUNTIF(AV$8:AV3616,AV3616))</f>
        <v>1</v>
      </c>
      <c r="AX3616" s="284" t="str">
        <f t="shared" si="506"/>
        <v/>
      </c>
      <c r="AY3616" s="284" t="str">
        <f t="shared" si="509"/>
        <v/>
      </c>
      <c r="AZ3616" s="284" t="str">
        <f t="shared" si="510"/>
        <v/>
      </c>
    </row>
    <row r="3617" spans="1:52" ht="18" customHeight="1">
      <c r="A3617" s="281">
        <v>1699934</v>
      </c>
      <c r="B3617" s="281" t="s">
        <v>6246</v>
      </c>
      <c r="C3617" s="281" t="s">
        <v>5644</v>
      </c>
      <c r="D3617" s="281" t="s">
        <v>6248</v>
      </c>
      <c r="E3617" s="281" t="s">
        <v>5282</v>
      </c>
      <c r="F3617" s="281">
        <v>2</v>
      </c>
      <c r="G3617" s="281" t="s">
        <v>282</v>
      </c>
      <c r="H3617" s="303">
        <v>38839</v>
      </c>
      <c r="I3617" s="281">
        <v>24</v>
      </c>
      <c r="J3617" s="281" t="s">
        <v>260</v>
      </c>
      <c r="K3617" s="281">
        <v>267</v>
      </c>
      <c r="L3617" s="281" t="s">
        <v>328</v>
      </c>
      <c r="M3617" s="281">
        <v>2024</v>
      </c>
      <c r="N3617" s="281" t="s">
        <v>5659</v>
      </c>
      <c r="O3617" s="281">
        <v>2</v>
      </c>
      <c r="P3617" s="281" t="s">
        <v>303</v>
      </c>
      <c r="W3617" s="281">
        <v>-20</v>
      </c>
      <c r="X3617" s="281" t="s">
        <v>1574</v>
      </c>
      <c r="AA3617" s="281">
        <v>-10</v>
      </c>
      <c r="AB3617" s="281" t="s">
        <v>1574</v>
      </c>
      <c r="AE3617" s="281" t="s">
        <v>2079</v>
      </c>
      <c r="AF3617" s="281" t="s">
        <v>266</v>
      </c>
      <c r="AG3617" s="281" t="s">
        <v>7401</v>
      </c>
      <c r="AH3617" s="281" t="s">
        <v>5661</v>
      </c>
      <c r="AI3617" s="281" t="s">
        <v>5662</v>
      </c>
      <c r="AJ3617" s="281" t="s">
        <v>11491</v>
      </c>
      <c r="AN3617" s="303">
        <v>44012</v>
      </c>
      <c r="AP3617" s="284">
        <f t="shared" si="511"/>
        <v>3610</v>
      </c>
      <c r="AQ3617" s="284" t="str">
        <f t="shared" si="512"/>
        <v>神田紗希1</v>
      </c>
      <c r="AR3617" s="284" t="str">
        <f t="shared" si="513"/>
        <v>かんださき1</v>
      </c>
      <c r="AS3617" s="284">
        <f t="shared" si="514"/>
        <v>1699934</v>
      </c>
      <c r="AT3617" s="284" t="str">
        <f t="shared" si="507"/>
        <v>神田紗希</v>
      </c>
      <c r="AU3617" s="284">
        <f>IF(AT3617="","",COUNTIF(AT$8:AT3617,AT3617))</f>
        <v>1</v>
      </c>
      <c r="AV3617" s="284" t="str">
        <f t="shared" si="508"/>
        <v>かんださき</v>
      </c>
      <c r="AW3617" s="284">
        <f>IF(AV3617="","",COUNTIF(AV$8:AV3617,AV3617))</f>
        <v>1</v>
      </c>
      <c r="AX3617" s="284" t="str">
        <f t="shared" si="506"/>
        <v/>
      </c>
      <c r="AY3617" s="284" t="str">
        <f t="shared" si="509"/>
        <v/>
      </c>
      <c r="AZ3617" s="284" t="str">
        <f t="shared" si="510"/>
        <v/>
      </c>
    </row>
    <row r="3618" spans="1:52" ht="18" customHeight="1">
      <c r="A3618" s="281">
        <v>1763209</v>
      </c>
      <c r="B3618" s="281" t="s">
        <v>7668</v>
      </c>
      <c r="C3618" s="281" t="s">
        <v>10307</v>
      </c>
      <c r="D3618" s="281" t="s">
        <v>7165</v>
      </c>
      <c r="E3618" s="281" t="s">
        <v>5935</v>
      </c>
      <c r="F3618" s="281">
        <v>2</v>
      </c>
      <c r="G3618" s="281" t="s">
        <v>282</v>
      </c>
      <c r="H3618" s="303">
        <v>38843</v>
      </c>
      <c r="I3618" s="281">
        <v>24</v>
      </c>
      <c r="J3618" s="281" t="s">
        <v>260</v>
      </c>
      <c r="K3618" s="281">
        <v>267</v>
      </c>
      <c r="L3618" s="281" t="s">
        <v>328</v>
      </c>
      <c r="M3618" s="281">
        <v>2026</v>
      </c>
      <c r="N3618" s="281" t="s">
        <v>8176</v>
      </c>
      <c r="O3618" s="281">
        <v>2</v>
      </c>
      <c r="P3618" s="281" t="s">
        <v>303</v>
      </c>
      <c r="V3618" s="281">
        <v>0</v>
      </c>
      <c r="W3618" s="281">
        <v>-20</v>
      </c>
      <c r="X3618" s="281" t="s">
        <v>1574</v>
      </c>
      <c r="AA3618" s="281">
        <v>-10</v>
      </c>
      <c r="AB3618" s="281" t="s">
        <v>1574</v>
      </c>
      <c r="AE3618" s="281" t="s">
        <v>516</v>
      </c>
      <c r="AF3618" s="281" t="s">
        <v>266</v>
      </c>
      <c r="AG3618" s="281" t="s">
        <v>8177</v>
      </c>
      <c r="AI3618" s="281" t="s">
        <v>8178</v>
      </c>
      <c r="AJ3618" s="281" t="s">
        <v>11639</v>
      </c>
      <c r="AN3618" s="303">
        <v>44713</v>
      </c>
      <c r="AP3618" s="284">
        <f t="shared" si="511"/>
        <v>3611</v>
      </c>
      <c r="AQ3618" s="284" t="str">
        <f t="shared" si="512"/>
        <v>橋本雪奈1</v>
      </c>
      <c r="AR3618" s="284" t="str">
        <f t="shared" si="513"/>
        <v>はしもとゆきな1</v>
      </c>
      <c r="AS3618" s="284">
        <f t="shared" si="514"/>
        <v>1763209</v>
      </c>
      <c r="AT3618" s="284" t="str">
        <f t="shared" si="507"/>
        <v>橋本雪奈</v>
      </c>
      <c r="AU3618" s="284">
        <f>IF(AT3618="","",COUNTIF(AT$8:AT3618,AT3618))</f>
        <v>1</v>
      </c>
      <c r="AV3618" s="284" t="str">
        <f t="shared" si="508"/>
        <v>はしもとゆきな</v>
      </c>
      <c r="AW3618" s="284">
        <f>IF(AV3618="","",COUNTIF(AV$8:AV3618,AV3618))</f>
        <v>1</v>
      </c>
      <c r="AX3618" s="284" t="str">
        <f t="shared" si="506"/>
        <v/>
      </c>
      <c r="AY3618" s="284" t="str">
        <f t="shared" si="509"/>
        <v/>
      </c>
      <c r="AZ3618" s="284" t="str">
        <f t="shared" si="510"/>
        <v/>
      </c>
    </row>
    <row r="3619" spans="1:52" ht="18" customHeight="1">
      <c r="A3619" s="281">
        <v>1760005</v>
      </c>
      <c r="B3619" s="281" t="s">
        <v>4680</v>
      </c>
      <c r="C3619" s="281" t="s">
        <v>10308</v>
      </c>
      <c r="D3619" s="281" t="s">
        <v>4682</v>
      </c>
      <c r="E3619" s="281" t="s">
        <v>6798</v>
      </c>
      <c r="F3619" s="281">
        <v>1</v>
      </c>
      <c r="G3619" s="281" t="s">
        <v>259</v>
      </c>
      <c r="H3619" s="303">
        <v>38845</v>
      </c>
      <c r="I3619" s="281">
        <v>24</v>
      </c>
      <c r="J3619" s="281" t="s">
        <v>260</v>
      </c>
      <c r="K3619" s="281">
        <v>269</v>
      </c>
      <c r="L3619" s="281" t="s">
        <v>378</v>
      </c>
      <c r="M3619" s="281">
        <v>2049</v>
      </c>
      <c r="N3619" s="281" t="s">
        <v>5101</v>
      </c>
      <c r="O3619" s="281">
        <v>2</v>
      </c>
      <c r="P3619" s="281" t="s">
        <v>303</v>
      </c>
      <c r="W3619" s="281">
        <v>-20</v>
      </c>
      <c r="X3619" s="281" t="s">
        <v>1574</v>
      </c>
      <c r="AA3619" s="281">
        <v>-10</v>
      </c>
      <c r="AB3619" s="281" t="s">
        <v>1574</v>
      </c>
      <c r="AE3619" s="281" t="s">
        <v>5889</v>
      </c>
      <c r="AF3619" s="281" t="s">
        <v>266</v>
      </c>
      <c r="AG3619" s="281" t="s">
        <v>5890</v>
      </c>
      <c r="AI3619" s="281" t="s">
        <v>5103</v>
      </c>
      <c r="AJ3619" s="281" t="s">
        <v>11277</v>
      </c>
      <c r="AN3619" s="303">
        <v>44705</v>
      </c>
      <c r="AP3619" s="284">
        <f t="shared" si="511"/>
        <v>3612</v>
      </c>
      <c r="AQ3619" s="284" t="str">
        <f t="shared" si="512"/>
        <v>黒澤勇吾1</v>
      </c>
      <c r="AR3619" s="284" t="str">
        <f t="shared" si="513"/>
        <v>くろさわゆうご1</v>
      </c>
      <c r="AS3619" s="284">
        <f t="shared" si="514"/>
        <v>1760005</v>
      </c>
      <c r="AT3619" s="284" t="str">
        <f t="shared" si="507"/>
        <v>黒澤勇吾</v>
      </c>
      <c r="AU3619" s="284">
        <f>IF(AT3619="","",COUNTIF(AT$8:AT3619,AT3619))</f>
        <v>1</v>
      </c>
      <c r="AV3619" s="284" t="str">
        <f t="shared" si="508"/>
        <v>くろさわゆうご</v>
      </c>
      <c r="AW3619" s="284">
        <f>IF(AV3619="","",COUNTIF(AV$8:AV3619,AV3619))</f>
        <v>1</v>
      </c>
      <c r="AX3619" s="284" t="str">
        <f t="shared" si="506"/>
        <v/>
      </c>
      <c r="AY3619" s="284" t="str">
        <f t="shared" si="509"/>
        <v/>
      </c>
      <c r="AZ3619" s="284" t="str">
        <f t="shared" si="510"/>
        <v/>
      </c>
    </row>
    <row r="3620" spans="1:52" ht="18" customHeight="1">
      <c r="A3620" s="281">
        <v>1764657</v>
      </c>
      <c r="B3620" s="281" t="s">
        <v>1842</v>
      </c>
      <c r="C3620" s="281" t="s">
        <v>10309</v>
      </c>
      <c r="D3620" s="281" t="s">
        <v>1843</v>
      </c>
      <c r="E3620" s="281" t="s">
        <v>7116</v>
      </c>
      <c r="F3620" s="281">
        <v>1</v>
      </c>
      <c r="G3620" s="281" t="s">
        <v>259</v>
      </c>
      <c r="H3620" s="303">
        <v>38845</v>
      </c>
      <c r="I3620" s="281">
        <v>24</v>
      </c>
      <c r="J3620" s="281" t="s">
        <v>260</v>
      </c>
      <c r="K3620" s="281">
        <v>280</v>
      </c>
      <c r="L3620" s="281" t="s">
        <v>334</v>
      </c>
      <c r="M3620" s="281">
        <v>5006</v>
      </c>
      <c r="N3620" s="281" t="s">
        <v>5808</v>
      </c>
      <c r="O3620" s="281">
        <v>2</v>
      </c>
      <c r="P3620" s="281" t="s">
        <v>303</v>
      </c>
      <c r="W3620" s="281">
        <v>-20</v>
      </c>
      <c r="X3620" s="281" t="s">
        <v>1574</v>
      </c>
      <c r="AA3620" s="281">
        <v>-10</v>
      </c>
      <c r="AB3620" s="281" t="s">
        <v>1574</v>
      </c>
      <c r="AE3620" s="281" t="s">
        <v>1142</v>
      </c>
      <c r="AF3620" s="281" t="s">
        <v>266</v>
      </c>
      <c r="AG3620" s="281" t="s">
        <v>5809</v>
      </c>
      <c r="AI3620" s="281" t="s">
        <v>5810</v>
      </c>
      <c r="AJ3620" s="281" t="s">
        <v>11502</v>
      </c>
      <c r="AN3620" s="303">
        <v>44718</v>
      </c>
      <c r="AP3620" s="284">
        <f t="shared" si="511"/>
        <v>3613</v>
      </c>
      <c r="AQ3620" s="284" t="str">
        <f t="shared" si="512"/>
        <v>松井海渡1</v>
      </c>
      <c r="AR3620" s="284" t="str">
        <f t="shared" si="513"/>
        <v>まついかいと1</v>
      </c>
      <c r="AS3620" s="284">
        <f t="shared" si="514"/>
        <v>1764657</v>
      </c>
      <c r="AT3620" s="284" t="str">
        <f t="shared" si="507"/>
        <v>松井海渡</v>
      </c>
      <c r="AU3620" s="284">
        <f>IF(AT3620="","",COUNTIF(AT$8:AT3620,AT3620))</f>
        <v>1</v>
      </c>
      <c r="AV3620" s="284" t="str">
        <f t="shared" si="508"/>
        <v>まついかいと</v>
      </c>
      <c r="AW3620" s="284">
        <f>IF(AV3620="","",COUNTIF(AV$8:AV3620,AV3620))</f>
        <v>1</v>
      </c>
      <c r="AX3620" s="284" t="str">
        <f t="shared" si="506"/>
        <v/>
      </c>
      <c r="AY3620" s="284" t="str">
        <f t="shared" si="509"/>
        <v/>
      </c>
      <c r="AZ3620" s="284" t="str">
        <f t="shared" si="510"/>
        <v/>
      </c>
    </row>
    <row r="3621" spans="1:52" ht="18" customHeight="1">
      <c r="A3621" s="281">
        <v>1763033</v>
      </c>
      <c r="B3621" s="281" t="s">
        <v>10267</v>
      </c>
      <c r="C3621" s="281" t="s">
        <v>10310</v>
      </c>
      <c r="D3621" s="281" t="s">
        <v>2716</v>
      </c>
      <c r="E3621" s="281" t="s">
        <v>10311</v>
      </c>
      <c r="F3621" s="281">
        <v>2</v>
      </c>
      <c r="G3621" s="281" t="s">
        <v>282</v>
      </c>
      <c r="H3621" s="303">
        <v>38846</v>
      </c>
      <c r="I3621" s="281">
        <v>24</v>
      </c>
      <c r="J3621" s="281" t="s">
        <v>260</v>
      </c>
      <c r="K3621" s="281">
        <v>266</v>
      </c>
      <c r="L3621" s="281" t="s">
        <v>386</v>
      </c>
      <c r="M3621" s="281">
        <v>5086</v>
      </c>
      <c r="N3621" s="281" t="s">
        <v>5610</v>
      </c>
      <c r="O3621" s="281">
        <v>2</v>
      </c>
      <c r="P3621" s="281" t="s">
        <v>303</v>
      </c>
      <c r="W3621" s="281">
        <v>-20</v>
      </c>
      <c r="X3621" s="281" t="s">
        <v>1574</v>
      </c>
      <c r="AA3621" s="281">
        <v>-10</v>
      </c>
      <c r="AB3621" s="281" t="s">
        <v>1574</v>
      </c>
      <c r="AE3621" s="281" t="s">
        <v>5611</v>
      </c>
      <c r="AF3621" s="281" t="s">
        <v>266</v>
      </c>
      <c r="AG3621" s="281" t="s">
        <v>5612</v>
      </c>
      <c r="AI3621" s="281" t="s">
        <v>5613</v>
      </c>
      <c r="AJ3621" s="281" t="s">
        <v>11484</v>
      </c>
      <c r="AN3621" s="303">
        <v>44713</v>
      </c>
      <c r="AP3621" s="284">
        <f t="shared" si="511"/>
        <v>3614</v>
      </c>
      <c r="AQ3621" s="284" t="str">
        <f t="shared" si="512"/>
        <v>戸谷在咲1</v>
      </c>
      <c r="AR3621" s="284" t="str">
        <f t="shared" si="513"/>
        <v>とやありさ1</v>
      </c>
      <c r="AS3621" s="284">
        <f t="shared" si="514"/>
        <v>1763033</v>
      </c>
      <c r="AT3621" s="284" t="str">
        <f t="shared" si="507"/>
        <v>戸谷在咲</v>
      </c>
      <c r="AU3621" s="284">
        <f>IF(AT3621="","",COUNTIF(AT$8:AT3621,AT3621))</f>
        <v>1</v>
      </c>
      <c r="AV3621" s="284" t="str">
        <f t="shared" si="508"/>
        <v>とやありさ</v>
      </c>
      <c r="AW3621" s="284">
        <f>IF(AV3621="","",COUNTIF(AV$8:AV3621,AV3621))</f>
        <v>1</v>
      </c>
      <c r="AX3621" s="284" t="str">
        <f t="shared" si="506"/>
        <v/>
      </c>
      <c r="AY3621" s="284" t="str">
        <f t="shared" si="509"/>
        <v/>
      </c>
      <c r="AZ3621" s="284" t="str">
        <f t="shared" si="510"/>
        <v/>
      </c>
    </row>
    <row r="3622" spans="1:52" ht="18" customHeight="1">
      <c r="A3622" s="281">
        <v>1759968</v>
      </c>
      <c r="B3622" s="281" t="s">
        <v>1764</v>
      </c>
      <c r="C3622" s="281" t="s">
        <v>10312</v>
      </c>
      <c r="D3622" s="281" t="s">
        <v>1766</v>
      </c>
      <c r="E3622" s="281" t="s">
        <v>2027</v>
      </c>
      <c r="F3622" s="281">
        <v>1</v>
      </c>
      <c r="G3622" s="281" t="s">
        <v>259</v>
      </c>
      <c r="H3622" s="303">
        <v>38849</v>
      </c>
      <c r="I3622" s="281">
        <v>24</v>
      </c>
      <c r="J3622" s="281" t="s">
        <v>260</v>
      </c>
      <c r="K3622" s="281">
        <v>269</v>
      </c>
      <c r="L3622" s="281" t="s">
        <v>378</v>
      </c>
      <c r="M3622" s="281">
        <v>2046</v>
      </c>
      <c r="N3622" s="281" t="s">
        <v>410</v>
      </c>
      <c r="O3622" s="281">
        <v>2</v>
      </c>
      <c r="P3622" s="281" t="s">
        <v>303</v>
      </c>
      <c r="Q3622" s="281">
        <v>0</v>
      </c>
      <c r="S3622" s="281">
        <v>0</v>
      </c>
      <c r="W3622" s="281">
        <v>-20</v>
      </c>
      <c r="X3622" s="281" t="s">
        <v>1574</v>
      </c>
      <c r="AA3622" s="281">
        <v>-10</v>
      </c>
      <c r="AB3622" s="281" t="s">
        <v>1574</v>
      </c>
      <c r="AE3622" s="281" t="s">
        <v>1106</v>
      </c>
      <c r="AF3622" s="281" t="s">
        <v>266</v>
      </c>
      <c r="AG3622" s="281" t="s">
        <v>5522</v>
      </c>
      <c r="AI3622" s="281" t="s">
        <v>5523</v>
      </c>
      <c r="AJ3622" s="281" t="s">
        <v>11479</v>
      </c>
      <c r="AN3622" s="303">
        <v>44705</v>
      </c>
      <c r="AP3622" s="284">
        <f t="shared" si="511"/>
        <v>3615</v>
      </c>
      <c r="AQ3622" s="284" t="str">
        <f t="shared" si="512"/>
        <v>大島匠未1</v>
      </c>
      <c r="AR3622" s="284" t="str">
        <f t="shared" si="513"/>
        <v>おおしまたくみ1</v>
      </c>
      <c r="AS3622" s="284">
        <f t="shared" si="514"/>
        <v>1759968</v>
      </c>
      <c r="AT3622" s="284" t="str">
        <f t="shared" si="507"/>
        <v>大島匠未</v>
      </c>
      <c r="AU3622" s="284">
        <f>IF(AT3622="","",COUNTIF(AT$8:AT3622,AT3622))</f>
        <v>1</v>
      </c>
      <c r="AV3622" s="284" t="str">
        <f t="shared" si="508"/>
        <v>おおしまたくみ</v>
      </c>
      <c r="AW3622" s="284">
        <f>IF(AV3622="","",COUNTIF(AV$8:AV3622,AV3622))</f>
        <v>1</v>
      </c>
      <c r="AX3622" s="284" t="str">
        <f t="shared" si="506"/>
        <v/>
      </c>
      <c r="AY3622" s="284" t="str">
        <f t="shared" si="509"/>
        <v/>
      </c>
      <c r="AZ3622" s="284" t="str">
        <f t="shared" si="510"/>
        <v/>
      </c>
    </row>
    <row r="3623" spans="1:52" ht="18" customHeight="1">
      <c r="A3623" s="281">
        <v>1762361</v>
      </c>
      <c r="B3623" s="281" t="s">
        <v>255</v>
      </c>
      <c r="C3623" s="281" t="s">
        <v>2752</v>
      </c>
      <c r="D3623" s="281" t="s">
        <v>257</v>
      </c>
      <c r="E3623" s="281" t="s">
        <v>529</v>
      </c>
      <c r="F3623" s="281">
        <v>1</v>
      </c>
      <c r="G3623" s="281" t="s">
        <v>259</v>
      </c>
      <c r="H3623" s="303">
        <v>38850</v>
      </c>
      <c r="I3623" s="281">
        <v>24</v>
      </c>
      <c r="J3623" s="281" t="s">
        <v>260</v>
      </c>
      <c r="K3623" s="281">
        <v>275</v>
      </c>
      <c r="L3623" s="281" t="s">
        <v>273</v>
      </c>
      <c r="M3623" s="281">
        <v>2077</v>
      </c>
      <c r="N3623" s="281" t="s">
        <v>7476</v>
      </c>
      <c r="O3623" s="281">
        <v>2</v>
      </c>
      <c r="P3623" s="281" t="s">
        <v>303</v>
      </c>
      <c r="W3623" s="281">
        <v>-20</v>
      </c>
      <c r="X3623" s="281" t="s">
        <v>1574</v>
      </c>
      <c r="AA3623" s="281">
        <v>-10</v>
      </c>
      <c r="AB3623" s="281" t="s">
        <v>1574</v>
      </c>
      <c r="AE3623" s="281" t="s">
        <v>10214</v>
      </c>
      <c r="AF3623" s="281" t="s">
        <v>266</v>
      </c>
      <c r="AG3623" s="281" t="s">
        <v>10215</v>
      </c>
      <c r="AI3623" s="281" t="s">
        <v>7479</v>
      </c>
      <c r="AJ3623" s="281" t="s">
        <v>11613</v>
      </c>
      <c r="AN3623" s="303">
        <v>44711</v>
      </c>
      <c r="AP3623" s="284">
        <f t="shared" si="511"/>
        <v>3616</v>
      </c>
      <c r="AQ3623" s="284" t="str">
        <f t="shared" si="512"/>
        <v>大久保陽1</v>
      </c>
      <c r="AR3623" s="284" t="str">
        <f t="shared" si="513"/>
        <v>おおくぼあきら1</v>
      </c>
      <c r="AS3623" s="284">
        <f t="shared" si="514"/>
        <v>1762361</v>
      </c>
      <c r="AT3623" s="284" t="str">
        <f t="shared" si="507"/>
        <v>大久保陽</v>
      </c>
      <c r="AU3623" s="284">
        <f>IF(AT3623="","",COUNTIF(AT$8:AT3623,AT3623))</f>
        <v>1</v>
      </c>
      <c r="AV3623" s="284" t="str">
        <f t="shared" si="508"/>
        <v>おおくぼあきら</v>
      </c>
      <c r="AW3623" s="284">
        <f>IF(AV3623="","",COUNTIF(AV$8:AV3623,AV3623))</f>
        <v>1</v>
      </c>
      <c r="AX3623" s="284" t="str">
        <f t="shared" si="506"/>
        <v/>
      </c>
      <c r="AY3623" s="284" t="str">
        <f t="shared" si="509"/>
        <v/>
      </c>
      <c r="AZ3623" s="284" t="str">
        <f t="shared" si="510"/>
        <v/>
      </c>
    </row>
    <row r="3624" spans="1:52" ht="18" customHeight="1">
      <c r="A3624" s="281">
        <v>1761624</v>
      </c>
      <c r="B3624" s="281" t="s">
        <v>2931</v>
      </c>
      <c r="C3624" s="281" t="s">
        <v>10313</v>
      </c>
      <c r="D3624" s="281" t="s">
        <v>2932</v>
      </c>
      <c r="E3624" s="281" t="s">
        <v>6681</v>
      </c>
      <c r="F3624" s="281">
        <v>1</v>
      </c>
      <c r="G3624" s="281" t="s">
        <v>259</v>
      </c>
      <c r="H3624" s="303">
        <v>38851</v>
      </c>
      <c r="I3624" s="281">
        <v>24</v>
      </c>
      <c r="J3624" s="281" t="s">
        <v>260</v>
      </c>
      <c r="K3624" s="281">
        <v>273</v>
      </c>
      <c r="L3624" s="281" t="s">
        <v>784</v>
      </c>
      <c r="M3624" s="281">
        <v>5117</v>
      </c>
      <c r="N3624" s="281" t="s">
        <v>6926</v>
      </c>
      <c r="O3624" s="281">
        <v>2</v>
      </c>
      <c r="P3624" s="281" t="s">
        <v>303</v>
      </c>
      <c r="W3624" s="281">
        <v>-20</v>
      </c>
      <c r="X3624" s="281" t="s">
        <v>1574</v>
      </c>
      <c r="AA3624" s="281">
        <v>-10</v>
      </c>
      <c r="AB3624" s="281" t="s">
        <v>1574</v>
      </c>
      <c r="AE3624" s="281" t="s">
        <v>1728</v>
      </c>
      <c r="AF3624" s="281" t="s">
        <v>266</v>
      </c>
      <c r="AG3624" s="281" t="s">
        <v>6927</v>
      </c>
      <c r="AI3624" s="281" t="s">
        <v>6928</v>
      </c>
      <c r="AJ3624" s="281" t="s">
        <v>11585</v>
      </c>
      <c r="AN3624" s="303">
        <v>44709</v>
      </c>
      <c r="AP3624" s="284">
        <f t="shared" si="511"/>
        <v>3617</v>
      </c>
      <c r="AQ3624" s="284" t="str">
        <f t="shared" si="512"/>
        <v>太田真汎1</v>
      </c>
      <c r="AR3624" s="284" t="str">
        <f t="shared" si="513"/>
        <v>おおたまひろ1</v>
      </c>
      <c r="AS3624" s="284">
        <f t="shared" si="514"/>
        <v>1761624</v>
      </c>
      <c r="AT3624" s="284" t="str">
        <f t="shared" si="507"/>
        <v>太田真汎</v>
      </c>
      <c r="AU3624" s="284">
        <f>IF(AT3624="","",COUNTIF(AT$8:AT3624,AT3624))</f>
        <v>1</v>
      </c>
      <c r="AV3624" s="284" t="str">
        <f t="shared" si="508"/>
        <v>おおたまひろ</v>
      </c>
      <c r="AW3624" s="284">
        <f>IF(AV3624="","",COUNTIF(AV$8:AV3624,AV3624))</f>
        <v>1</v>
      </c>
      <c r="AX3624" s="284" t="str">
        <f t="shared" si="506"/>
        <v/>
      </c>
      <c r="AY3624" s="284" t="str">
        <f t="shared" si="509"/>
        <v/>
      </c>
      <c r="AZ3624" s="284" t="str">
        <f t="shared" si="510"/>
        <v/>
      </c>
    </row>
    <row r="3625" spans="1:52" ht="18" customHeight="1">
      <c r="A3625" s="281">
        <v>1764540</v>
      </c>
      <c r="B3625" s="281" t="s">
        <v>10314</v>
      </c>
      <c r="C3625" s="281" t="s">
        <v>7201</v>
      </c>
      <c r="D3625" s="281" t="s">
        <v>10315</v>
      </c>
      <c r="E3625" s="281" t="s">
        <v>5814</v>
      </c>
      <c r="F3625" s="281">
        <v>2</v>
      </c>
      <c r="G3625" s="281" t="s">
        <v>282</v>
      </c>
      <c r="H3625" s="303">
        <v>38851</v>
      </c>
      <c r="I3625" s="281">
        <v>24</v>
      </c>
      <c r="J3625" s="281" t="s">
        <v>260</v>
      </c>
      <c r="K3625" s="281">
        <v>279</v>
      </c>
      <c r="L3625" s="281" t="s">
        <v>308</v>
      </c>
      <c r="M3625" s="281">
        <v>2109</v>
      </c>
      <c r="N3625" s="281" t="s">
        <v>5477</v>
      </c>
      <c r="O3625" s="281">
        <v>2</v>
      </c>
      <c r="P3625" s="281" t="s">
        <v>303</v>
      </c>
      <c r="W3625" s="281">
        <v>-20</v>
      </c>
      <c r="X3625" s="281" t="s">
        <v>1574</v>
      </c>
      <c r="AA3625" s="281">
        <v>-10</v>
      </c>
      <c r="AB3625" s="281" t="s">
        <v>1574</v>
      </c>
      <c r="AN3625" s="303">
        <v>44718</v>
      </c>
      <c r="AP3625" s="284">
        <f t="shared" si="511"/>
        <v>3618</v>
      </c>
      <c r="AQ3625" s="284" t="str">
        <f t="shared" si="512"/>
        <v>前橋花音1</v>
      </c>
      <c r="AR3625" s="284" t="str">
        <f t="shared" si="513"/>
        <v>まえばしかのん1</v>
      </c>
      <c r="AS3625" s="284">
        <f t="shared" si="514"/>
        <v>1764540</v>
      </c>
      <c r="AT3625" s="284" t="str">
        <f t="shared" si="507"/>
        <v>前橋花音</v>
      </c>
      <c r="AU3625" s="284">
        <f>IF(AT3625="","",COUNTIF(AT$8:AT3625,AT3625))</f>
        <v>1</v>
      </c>
      <c r="AV3625" s="284" t="str">
        <f t="shared" si="508"/>
        <v>まえばしかのん</v>
      </c>
      <c r="AW3625" s="284">
        <f>IF(AV3625="","",COUNTIF(AV$8:AV3625,AV3625))</f>
        <v>1</v>
      </c>
      <c r="AX3625" s="284" t="str">
        <f t="shared" si="506"/>
        <v/>
      </c>
      <c r="AY3625" s="284" t="str">
        <f t="shared" si="509"/>
        <v/>
      </c>
      <c r="AZ3625" s="284" t="str">
        <f t="shared" si="510"/>
        <v/>
      </c>
    </row>
    <row r="3626" spans="1:52" ht="18" customHeight="1">
      <c r="A3626" s="281">
        <v>1760055</v>
      </c>
      <c r="B3626" s="281" t="s">
        <v>943</v>
      </c>
      <c r="C3626" s="281" t="s">
        <v>3330</v>
      </c>
      <c r="D3626" s="281" t="s">
        <v>945</v>
      </c>
      <c r="E3626" s="281" t="s">
        <v>2528</v>
      </c>
      <c r="F3626" s="281">
        <v>1</v>
      </c>
      <c r="G3626" s="281" t="s">
        <v>259</v>
      </c>
      <c r="H3626" s="303">
        <v>38856</v>
      </c>
      <c r="I3626" s="281">
        <v>24</v>
      </c>
      <c r="J3626" s="281" t="s">
        <v>260</v>
      </c>
      <c r="K3626" s="281">
        <v>271</v>
      </c>
      <c r="L3626" s="281" t="s">
        <v>413</v>
      </c>
      <c r="M3626" s="281">
        <v>2060</v>
      </c>
      <c r="N3626" s="281" t="s">
        <v>5369</v>
      </c>
      <c r="O3626" s="281">
        <v>2</v>
      </c>
      <c r="P3626" s="281" t="s">
        <v>303</v>
      </c>
      <c r="W3626" s="281">
        <v>-20</v>
      </c>
      <c r="X3626" s="281" t="s">
        <v>1574</v>
      </c>
      <c r="AA3626" s="281">
        <v>-10</v>
      </c>
      <c r="AB3626" s="281" t="s">
        <v>1574</v>
      </c>
      <c r="AE3626" s="281" t="s">
        <v>1017</v>
      </c>
      <c r="AF3626" s="281" t="s">
        <v>266</v>
      </c>
      <c r="AG3626" s="281" t="s">
        <v>5370</v>
      </c>
      <c r="AI3626" s="281" t="s">
        <v>5371</v>
      </c>
      <c r="AJ3626" s="281" t="s">
        <v>11466</v>
      </c>
      <c r="AN3626" s="303">
        <v>44705</v>
      </c>
      <c r="AP3626" s="284">
        <f t="shared" si="511"/>
        <v>3619</v>
      </c>
      <c r="AQ3626" s="284" t="str">
        <f t="shared" si="512"/>
        <v>山本直樹1</v>
      </c>
      <c r="AR3626" s="284" t="str">
        <f t="shared" si="513"/>
        <v>やまもとなおき1</v>
      </c>
      <c r="AS3626" s="284">
        <f t="shared" si="514"/>
        <v>1760055</v>
      </c>
      <c r="AT3626" s="284" t="str">
        <f t="shared" si="507"/>
        <v>山本直樹</v>
      </c>
      <c r="AU3626" s="284">
        <f>IF(AT3626="","",COUNTIF(AT$8:AT3626,AT3626))</f>
        <v>1</v>
      </c>
      <c r="AV3626" s="284" t="str">
        <f t="shared" si="508"/>
        <v>やまもとなおき</v>
      </c>
      <c r="AW3626" s="284">
        <f>IF(AV3626="","",COUNTIF(AV$8:AV3626,AV3626))</f>
        <v>1</v>
      </c>
      <c r="AX3626" s="284" t="str">
        <f t="shared" si="506"/>
        <v/>
      </c>
      <c r="AY3626" s="284" t="str">
        <f t="shared" si="509"/>
        <v/>
      </c>
      <c r="AZ3626" s="284" t="str">
        <f t="shared" si="510"/>
        <v/>
      </c>
    </row>
    <row r="3627" spans="1:52" ht="18" customHeight="1">
      <c r="A3627" s="281">
        <v>1761613</v>
      </c>
      <c r="B3627" s="281" t="s">
        <v>10316</v>
      </c>
      <c r="C3627" s="281" t="s">
        <v>10317</v>
      </c>
      <c r="D3627" s="281" t="s">
        <v>10318</v>
      </c>
      <c r="E3627" s="281" t="s">
        <v>9356</v>
      </c>
      <c r="F3627" s="281">
        <v>2</v>
      </c>
      <c r="G3627" s="281" t="s">
        <v>282</v>
      </c>
      <c r="H3627" s="303">
        <v>38857</v>
      </c>
      <c r="I3627" s="281">
        <v>24</v>
      </c>
      <c r="J3627" s="281" t="s">
        <v>260</v>
      </c>
      <c r="K3627" s="281">
        <v>273</v>
      </c>
      <c r="L3627" s="281" t="s">
        <v>784</v>
      </c>
      <c r="M3627" s="281">
        <v>5117</v>
      </c>
      <c r="N3627" s="281" t="s">
        <v>6926</v>
      </c>
      <c r="O3627" s="281">
        <v>2</v>
      </c>
      <c r="P3627" s="281" t="s">
        <v>303</v>
      </c>
      <c r="W3627" s="281">
        <v>-20</v>
      </c>
      <c r="X3627" s="281" t="s">
        <v>1574</v>
      </c>
      <c r="AA3627" s="281">
        <v>-10</v>
      </c>
      <c r="AB3627" s="281" t="s">
        <v>1574</v>
      </c>
      <c r="AE3627" s="281" t="s">
        <v>1728</v>
      </c>
      <c r="AF3627" s="281" t="s">
        <v>266</v>
      </c>
      <c r="AG3627" s="281" t="s">
        <v>6927</v>
      </c>
      <c r="AI3627" s="281" t="s">
        <v>6928</v>
      </c>
      <c r="AJ3627" s="281" t="s">
        <v>11585</v>
      </c>
      <c r="AN3627" s="303">
        <v>44709</v>
      </c>
      <c r="AP3627" s="284">
        <f t="shared" si="511"/>
        <v>3620</v>
      </c>
      <c r="AQ3627" s="284" t="str">
        <f t="shared" si="512"/>
        <v>谷口煌彩1</v>
      </c>
      <c r="AR3627" s="284" t="str">
        <f t="shared" si="513"/>
        <v>たにぐちきらら1</v>
      </c>
      <c r="AS3627" s="284">
        <f t="shared" si="514"/>
        <v>1761613</v>
      </c>
      <c r="AT3627" s="284" t="str">
        <f t="shared" si="507"/>
        <v>谷口煌彩</v>
      </c>
      <c r="AU3627" s="284">
        <f>IF(AT3627="","",COUNTIF(AT$8:AT3627,AT3627))</f>
        <v>1</v>
      </c>
      <c r="AV3627" s="284" t="str">
        <f t="shared" si="508"/>
        <v>たにぐちきらら</v>
      </c>
      <c r="AW3627" s="284">
        <f>IF(AV3627="","",COUNTIF(AV$8:AV3627,AV3627))</f>
        <v>1</v>
      </c>
      <c r="AX3627" s="284" t="str">
        <f t="shared" si="506"/>
        <v/>
      </c>
      <c r="AY3627" s="284" t="str">
        <f t="shared" si="509"/>
        <v/>
      </c>
      <c r="AZ3627" s="284" t="str">
        <f t="shared" si="510"/>
        <v/>
      </c>
    </row>
    <row r="3628" spans="1:52" ht="18" customHeight="1">
      <c r="A3628" s="281">
        <v>1764587</v>
      </c>
      <c r="B3628" s="281" t="s">
        <v>1672</v>
      </c>
      <c r="C3628" s="281" t="s">
        <v>6018</v>
      </c>
      <c r="D3628" s="281" t="s">
        <v>10319</v>
      </c>
      <c r="E3628" s="281" t="s">
        <v>4992</v>
      </c>
      <c r="F3628" s="281">
        <v>2</v>
      </c>
      <c r="G3628" s="281" t="s">
        <v>282</v>
      </c>
      <c r="H3628" s="303">
        <v>38858</v>
      </c>
      <c r="I3628" s="281">
        <v>24</v>
      </c>
      <c r="J3628" s="281" t="s">
        <v>260</v>
      </c>
      <c r="K3628" s="281">
        <v>280</v>
      </c>
      <c r="L3628" s="281" t="s">
        <v>334</v>
      </c>
      <c r="M3628" s="281">
        <v>2117</v>
      </c>
      <c r="N3628" s="281" t="s">
        <v>5546</v>
      </c>
      <c r="O3628" s="281">
        <v>2</v>
      </c>
      <c r="P3628" s="281" t="s">
        <v>303</v>
      </c>
      <c r="W3628" s="281">
        <v>-20</v>
      </c>
      <c r="X3628" s="281" t="s">
        <v>1574</v>
      </c>
      <c r="AA3628" s="281">
        <v>-10</v>
      </c>
      <c r="AB3628" s="281" t="s">
        <v>1574</v>
      </c>
      <c r="AE3628" s="281" t="s">
        <v>1142</v>
      </c>
      <c r="AF3628" s="281" t="s">
        <v>266</v>
      </c>
      <c r="AG3628" s="281" t="s">
        <v>5547</v>
      </c>
      <c r="AI3628" s="281" t="s">
        <v>5548</v>
      </c>
      <c r="AJ3628" s="281" t="s">
        <v>11480</v>
      </c>
      <c r="AN3628" s="303">
        <v>44718</v>
      </c>
      <c r="AP3628" s="284">
        <f t="shared" si="511"/>
        <v>3621</v>
      </c>
      <c r="AQ3628" s="284" t="str">
        <f t="shared" si="512"/>
        <v>塩澤陽菜1</v>
      </c>
      <c r="AR3628" s="284" t="str">
        <f t="shared" si="513"/>
        <v>しおざわ　ひな1</v>
      </c>
      <c r="AS3628" s="284">
        <f t="shared" si="514"/>
        <v>1764587</v>
      </c>
      <c r="AT3628" s="284" t="str">
        <f t="shared" si="507"/>
        <v>塩澤陽菜</v>
      </c>
      <c r="AU3628" s="284">
        <f>IF(AT3628="","",COUNTIF(AT$8:AT3628,AT3628))</f>
        <v>1</v>
      </c>
      <c r="AV3628" s="284" t="str">
        <f t="shared" si="508"/>
        <v>しおざわ　ひな</v>
      </c>
      <c r="AW3628" s="284">
        <f>IF(AV3628="","",COUNTIF(AV$8:AV3628,AV3628))</f>
        <v>1</v>
      </c>
      <c r="AX3628" s="284" t="str">
        <f t="shared" si="506"/>
        <v/>
      </c>
      <c r="AY3628" s="284" t="str">
        <f t="shared" si="509"/>
        <v/>
      </c>
      <c r="AZ3628" s="284" t="str">
        <f t="shared" si="510"/>
        <v/>
      </c>
    </row>
    <row r="3629" spans="1:52" ht="18" customHeight="1">
      <c r="A3629" s="281">
        <v>1763148</v>
      </c>
      <c r="B3629" s="281" t="s">
        <v>421</v>
      </c>
      <c r="C3629" s="281" t="s">
        <v>10320</v>
      </c>
      <c r="D3629" s="281" t="s">
        <v>423</v>
      </c>
      <c r="E3629" s="281" t="s">
        <v>8383</v>
      </c>
      <c r="F3629" s="281">
        <v>2</v>
      </c>
      <c r="G3629" s="281" t="s">
        <v>282</v>
      </c>
      <c r="H3629" s="303">
        <v>38859</v>
      </c>
      <c r="I3629" s="281">
        <v>24</v>
      </c>
      <c r="J3629" s="281" t="s">
        <v>260</v>
      </c>
      <c r="K3629" s="281">
        <v>267</v>
      </c>
      <c r="L3629" s="281" t="s">
        <v>328</v>
      </c>
      <c r="M3629" s="281">
        <v>2036</v>
      </c>
      <c r="N3629" s="281" t="s">
        <v>5645</v>
      </c>
      <c r="O3629" s="281">
        <v>2</v>
      </c>
      <c r="P3629" s="281" t="s">
        <v>303</v>
      </c>
      <c r="W3629" s="281">
        <v>-20</v>
      </c>
      <c r="X3629" s="281" t="s">
        <v>1574</v>
      </c>
      <c r="AA3629" s="281">
        <v>-10</v>
      </c>
      <c r="AB3629" s="281" t="s">
        <v>1574</v>
      </c>
      <c r="AE3629" s="281" t="s">
        <v>1036</v>
      </c>
      <c r="AF3629" s="281" t="s">
        <v>266</v>
      </c>
      <c r="AG3629" s="281" t="s">
        <v>5646</v>
      </c>
      <c r="AI3629" s="281" t="s">
        <v>5647</v>
      </c>
      <c r="AJ3629" s="281" t="s">
        <v>11489</v>
      </c>
      <c r="AN3629" s="303">
        <v>44713</v>
      </c>
      <c r="AP3629" s="284">
        <f t="shared" si="511"/>
        <v>3622</v>
      </c>
      <c r="AQ3629" s="284" t="str">
        <f t="shared" si="512"/>
        <v>小林心寧1</v>
      </c>
      <c r="AR3629" s="284" t="str">
        <f t="shared" si="513"/>
        <v>こばやしここね1</v>
      </c>
      <c r="AS3629" s="284">
        <f t="shared" si="514"/>
        <v>1763148</v>
      </c>
      <c r="AT3629" s="284" t="str">
        <f t="shared" si="507"/>
        <v>小林心寧</v>
      </c>
      <c r="AU3629" s="284">
        <f>IF(AT3629="","",COUNTIF(AT$8:AT3629,AT3629))</f>
        <v>1</v>
      </c>
      <c r="AV3629" s="284" t="str">
        <f t="shared" si="508"/>
        <v>こばやしここね</v>
      </c>
      <c r="AW3629" s="284">
        <f>IF(AV3629="","",COUNTIF(AV$8:AV3629,AV3629))</f>
        <v>1</v>
      </c>
      <c r="AX3629" s="284" t="str">
        <f t="shared" si="506"/>
        <v/>
      </c>
      <c r="AY3629" s="284" t="str">
        <f t="shared" si="509"/>
        <v/>
      </c>
      <c r="AZ3629" s="284" t="str">
        <f t="shared" si="510"/>
        <v/>
      </c>
    </row>
    <row r="3630" spans="1:52" ht="18" customHeight="1">
      <c r="A3630" s="281">
        <v>1760056</v>
      </c>
      <c r="B3630" s="281" t="s">
        <v>4029</v>
      </c>
      <c r="C3630" s="281" t="s">
        <v>7616</v>
      </c>
      <c r="D3630" s="281" t="s">
        <v>4031</v>
      </c>
      <c r="E3630" s="281" t="s">
        <v>5625</v>
      </c>
      <c r="F3630" s="281">
        <v>2</v>
      </c>
      <c r="G3630" s="281" t="s">
        <v>282</v>
      </c>
      <c r="H3630" s="303">
        <v>38860</v>
      </c>
      <c r="I3630" s="281">
        <v>24</v>
      </c>
      <c r="J3630" s="281" t="s">
        <v>260</v>
      </c>
      <c r="K3630" s="281">
        <v>271</v>
      </c>
      <c r="L3630" s="281" t="s">
        <v>413</v>
      </c>
      <c r="M3630" s="281">
        <v>2060</v>
      </c>
      <c r="N3630" s="281" t="s">
        <v>5369</v>
      </c>
      <c r="O3630" s="281">
        <v>2</v>
      </c>
      <c r="P3630" s="281" t="s">
        <v>303</v>
      </c>
      <c r="W3630" s="281">
        <v>-20</v>
      </c>
      <c r="X3630" s="281" t="s">
        <v>1574</v>
      </c>
      <c r="AA3630" s="281">
        <v>-10</v>
      </c>
      <c r="AB3630" s="281" t="s">
        <v>1574</v>
      </c>
      <c r="AE3630" s="281" t="s">
        <v>1017</v>
      </c>
      <c r="AF3630" s="281" t="s">
        <v>266</v>
      </c>
      <c r="AG3630" s="281" t="s">
        <v>5370</v>
      </c>
      <c r="AI3630" s="281" t="s">
        <v>5371</v>
      </c>
      <c r="AJ3630" s="281" t="s">
        <v>11466</v>
      </c>
      <c r="AN3630" s="303">
        <v>44705</v>
      </c>
      <c r="AP3630" s="284">
        <f t="shared" si="511"/>
        <v>3623</v>
      </c>
      <c r="AQ3630" s="284" t="str">
        <f t="shared" si="512"/>
        <v>櫻井小春1</v>
      </c>
      <c r="AR3630" s="284" t="str">
        <f t="shared" si="513"/>
        <v>さくらいこはる1</v>
      </c>
      <c r="AS3630" s="284">
        <f t="shared" si="514"/>
        <v>1760056</v>
      </c>
      <c r="AT3630" s="284" t="str">
        <f t="shared" si="507"/>
        <v>櫻井小春</v>
      </c>
      <c r="AU3630" s="284">
        <f>IF(AT3630="","",COUNTIF(AT$8:AT3630,AT3630))</f>
        <v>1</v>
      </c>
      <c r="AV3630" s="284" t="str">
        <f t="shared" si="508"/>
        <v>さくらいこはる</v>
      </c>
      <c r="AW3630" s="284">
        <f>IF(AV3630="","",COUNTIF(AV$8:AV3630,AV3630))</f>
        <v>1</v>
      </c>
      <c r="AX3630" s="284" t="str">
        <f t="shared" si="506"/>
        <v/>
      </c>
      <c r="AY3630" s="284" t="str">
        <f t="shared" si="509"/>
        <v/>
      </c>
      <c r="AZ3630" s="284" t="str">
        <f t="shared" si="510"/>
        <v/>
      </c>
    </row>
    <row r="3631" spans="1:52" ht="18" customHeight="1">
      <c r="A3631" s="281">
        <v>1762321</v>
      </c>
      <c r="B3631" s="281" t="s">
        <v>2148</v>
      </c>
      <c r="C3631" s="281" t="s">
        <v>10321</v>
      </c>
      <c r="D3631" s="281" t="s">
        <v>2149</v>
      </c>
      <c r="E3631" s="281" t="s">
        <v>7364</v>
      </c>
      <c r="F3631" s="281">
        <v>1</v>
      </c>
      <c r="G3631" s="281" t="s">
        <v>259</v>
      </c>
      <c r="H3631" s="303">
        <v>38860</v>
      </c>
      <c r="I3631" s="281">
        <v>24</v>
      </c>
      <c r="J3631" s="281" t="s">
        <v>260</v>
      </c>
      <c r="K3631" s="281">
        <v>275</v>
      </c>
      <c r="L3631" s="281" t="s">
        <v>273</v>
      </c>
      <c r="M3631" s="281">
        <v>2079</v>
      </c>
      <c r="N3631" s="281" t="s">
        <v>5907</v>
      </c>
      <c r="O3631" s="281">
        <v>2</v>
      </c>
      <c r="P3631" s="281" t="s">
        <v>303</v>
      </c>
      <c r="Q3631" s="281">
        <v>0</v>
      </c>
      <c r="S3631" s="281">
        <v>0</v>
      </c>
      <c r="W3631" s="281">
        <v>-20</v>
      </c>
      <c r="X3631" s="281" t="s">
        <v>1574</v>
      </c>
      <c r="AA3631" s="281">
        <v>-10</v>
      </c>
      <c r="AB3631" s="281" t="s">
        <v>1574</v>
      </c>
      <c r="AE3631" s="281" t="s">
        <v>5908</v>
      </c>
      <c r="AF3631" s="281" t="s">
        <v>266</v>
      </c>
      <c r="AG3631" s="281" t="s">
        <v>5909</v>
      </c>
      <c r="AI3631" s="281" t="s">
        <v>5910</v>
      </c>
      <c r="AJ3631" s="281" t="s">
        <v>11511</v>
      </c>
      <c r="AN3631" s="303">
        <v>44711</v>
      </c>
      <c r="AP3631" s="284">
        <f t="shared" si="511"/>
        <v>3624</v>
      </c>
      <c r="AQ3631" s="284" t="str">
        <f t="shared" si="512"/>
        <v>小堀義貴1</v>
      </c>
      <c r="AR3631" s="284" t="str">
        <f t="shared" si="513"/>
        <v>こぼりよしき1</v>
      </c>
      <c r="AS3631" s="284">
        <f t="shared" si="514"/>
        <v>1762321</v>
      </c>
      <c r="AT3631" s="284" t="str">
        <f t="shared" si="507"/>
        <v>小堀義貴</v>
      </c>
      <c r="AU3631" s="284">
        <f>IF(AT3631="","",COUNTIF(AT$8:AT3631,AT3631))</f>
        <v>1</v>
      </c>
      <c r="AV3631" s="284" t="str">
        <f t="shared" si="508"/>
        <v>こぼりよしき</v>
      </c>
      <c r="AW3631" s="284">
        <f>IF(AV3631="","",COUNTIF(AV$8:AV3631,AV3631))</f>
        <v>1</v>
      </c>
      <c r="AX3631" s="284" t="str">
        <f t="shared" si="506"/>
        <v/>
      </c>
      <c r="AY3631" s="284" t="str">
        <f t="shared" si="509"/>
        <v/>
      </c>
      <c r="AZ3631" s="284" t="str">
        <f t="shared" si="510"/>
        <v/>
      </c>
    </row>
    <row r="3632" spans="1:52" ht="18" customHeight="1">
      <c r="A3632" s="281">
        <v>1763722</v>
      </c>
      <c r="B3632" s="281" t="s">
        <v>1391</v>
      </c>
      <c r="C3632" s="281" t="s">
        <v>6542</v>
      </c>
      <c r="D3632" s="281" t="s">
        <v>1392</v>
      </c>
      <c r="E3632" s="281" t="s">
        <v>6544</v>
      </c>
      <c r="F3632" s="281">
        <v>1</v>
      </c>
      <c r="G3632" s="281" t="s">
        <v>259</v>
      </c>
      <c r="H3632" s="303">
        <v>38860</v>
      </c>
      <c r="I3632" s="281">
        <v>24</v>
      </c>
      <c r="J3632" s="281" t="s">
        <v>260</v>
      </c>
      <c r="K3632" s="281">
        <v>278</v>
      </c>
      <c r="L3632" s="281" t="s">
        <v>445</v>
      </c>
      <c r="M3632" s="281">
        <v>2093</v>
      </c>
      <c r="N3632" s="281" t="s">
        <v>5626</v>
      </c>
      <c r="O3632" s="281">
        <v>2</v>
      </c>
      <c r="P3632" s="281" t="s">
        <v>303</v>
      </c>
      <c r="W3632" s="281">
        <v>-20</v>
      </c>
      <c r="X3632" s="281" t="s">
        <v>1574</v>
      </c>
      <c r="AA3632" s="281">
        <v>-10</v>
      </c>
      <c r="AB3632" s="281" t="s">
        <v>1574</v>
      </c>
      <c r="AE3632" s="281" t="s">
        <v>7602</v>
      </c>
      <c r="AF3632" s="281" t="s">
        <v>266</v>
      </c>
      <c r="AG3632" s="281" t="s">
        <v>7603</v>
      </c>
      <c r="AI3632" s="281" t="s">
        <v>7604</v>
      </c>
      <c r="AJ3632" s="281" t="s">
        <v>11570</v>
      </c>
      <c r="AN3632" s="303">
        <v>44713</v>
      </c>
      <c r="AP3632" s="284">
        <f t="shared" si="511"/>
        <v>3625</v>
      </c>
      <c r="AQ3632" s="284" t="str">
        <f t="shared" si="512"/>
        <v>佐藤太一1</v>
      </c>
      <c r="AR3632" s="284" t="str">
        <f t="shared" si="513"/>
        <v>さとうたいち1</v>
      </c>
      <c r="AS3632" s="284">
        <f t="shared" si="514"/>
        <v>1763722</v>
      </c>
      <c r="AT3632" s="284" t="str">
        <f t="shared" si="507"/>
        <v>佐藤太一</v>
      </c>
      <c r="AU3632" s="284">
        <f>IF(AT3632="","",COUNTIF(AT$8:AT3632,AT3632))</f>
        <v>1</v>
      </c>
      <c r="AV3632" s="284" t="str">
        <f t="shared" si="508"/>
        <v>さとうたいち</v>
      </c>
      <c r="AW3632" s="284">
        <f>IF(AV3632="","",COUNTIF(AV$8:AV3632,AV3632))</f>
        <v>1</v>
      </c>
      <c r="AX3632" s="284" t="str">
        <f t="shared" si="506"/>
        <v/>
      </c>
      <c r="AY3632" s="284" t="str">
        <f t="shared" si="509"/>
        <v/>
      </c>
      <c r="AZ3632" s="284" t="str">
        <f t="shared" si="510"/>
        <v/>
      </c>
    </row>
    <row r="3633" spans="1:52" ht="18" customHeight="1">
      <c r="A3633" s="281">
        <v>1763294</v>
      </c>
      <c r="B3633" s="281" t="s">
        <v>5097</v>
      </c>
      <c r="C3633" s="281" t="s">
        <v>8386</v>
      </c>
      <c r="D3633" s="281" t="s">
        <v>5099</v>
      </c>
      <c r="E3633" s="281" t="s">
        <v>3181</v>
      </c>
      <c r="F3633" s="281">
        <v>1</v>
      </c>
      <c r="G3633" s="281" t="s">
        <v>259</v>
      </c>
      <c r="H3633" s="303">
        <v>38861</v>
      </c>
      <c r="I3633" s="281">
        <v>24</v>
      </c>
      <c r="J3633" s="281" t="s">
        <v>260</v>
      </c>
      <c r="K3633" s="281">
        <v>265</v>
      </c>
      <c r="L3633" s="281" t="s">
        <v>574</v>
      </c>
      <c r="M3633" s="281">
        <v>2017</v>
      </c>
      <c r="N3633" s="281" t="s">
        <v>5769</v>
      </c>
      <c r="O3633" s="281">
        <v>2</v>
      </c>
      <c r="P3633" s="281" t="s">
        <v>303</v>
      </c>
      <c r="W3633" s="281">
        <v>-20</v>
      </c>
      <c r="X3633" s="281" t="s">
        <v>1574</v>
      </c>
      <c r="AA3633" s="281">
        <v>-10</v>
      </c>
      <c r="AB3633" s="281" t="s">
        <v>1574</v>
      </c>
      <c r="AE3633" s="281" t="s">
        <v>10322</v>
      </c>
      <c r="AF3633" s="281" t="s">
        <v>266</v>
      </c>
      <c r="AG3633" s="281" t="s">
        <v>10323</v>
      </c>
      <c r="AI3633" s="281" t="s">
        <v>10324</v>
      </c>
      <c r="AJ3633" s="281" t="s">
        <v>11698</v>
      </c>
      <c r="AN3633" s="303">
        <v>44713</v>
      </c>
      <c r="AP3633" s="284">
        <f t="shared" si="511"/>
        <v>3626</v>
      </c>
      <c r="AQ3633" s="284" t="str">
        <f t="shared" si="512"/>
        <v>五味優樹1</v>
      </c>
      <c r="AR3633" s="284" t="str">
        <f t="shared" si="513"/>
        <v>ごみゆうき1</v>
      </c>
      <c r="AS3633" s="284">
        <f t="shared" si="514"/>
        <v>1763294</v>
      </c>
      <c r="AT3633" s="284" t="str">
        <f t="shared" si="507"/>
        <v>五味優樹</v>
      </c>
      <c r="AU3633" s="284">
        <f>IF(AT3633="","",COUNTIF(AT$8:AT3633,AT3633))</f>
        <v>1</v>
      </c>
      <c r="AV3633" s="284" t="str">
        <f t="shared" si="508"/>
        <v>ごみゆうき</v>
      </c>
      <c r="AW3633" s="284">
        <f>IF(AV3633="","",COUNTIF(AV$8:AV3633,AV3633))</f>
        <v>1</v>
      </c>
      <c r="AX3633" s="284" t="str">
        <f t="shared" si="506"/>
        <v/>
      </c>
      <c r="AY3633" s="284" t="str">
        <f t="shared" si="509"/>
        <v/>
      </c>
      <c r="AZ3633" s="284" t="str">
        <f t="shared" si="510"/>
        <v/>
      </c>
    </row>
    <row r="3634" spans="1:52" ht="18" customHeight="1">
      <c r="A3634" s="281">
        <v>1764557</v>
      </c>
      <c r="B3634" s="281" t="s">
        <v>10325</v>
      </c>
      <c r="C3634" s="281" t="s">
        <v>10326</v>
      </c>
      <c r="D3634" s="281" t="s">
        <v>10327</v>
      </c>
      <c r="E3634" s="281" t="s">
        <v>8172</v>
      </c>
      <c r="F3634" s="281">
        <v>2</v>
      </c>
      <c r="G3634" s="281" t="s">
        <v>282</v>
      </c>
      <c r="H3634" s="303">
        <v>38861</v>
      </c>
      <c r="I3634" s="281">
        <v>24</v>
      </c>
      <c r="J3634" s="281" t="s">
        <v>260</v>
      </c>
      <c r="K3634" s="281">
        <v>279</v>
      </c>
      <c r="L3634" s="281" t="s">
        <v>308</v>
      </c>
      <c r="M3634" s="281">
        <v>2108</v>
      </c>
      <c r="N3634" s="281" t="s">
        <v>6858</v>
      </c>
      <c r="O3634" s="281">
        <v>2</v>
      </c>
      <c r="P3634" s="281" t="s">
        <v>303</v>
      </c>
      <c r="W3634" s="281">
        <v>-20</v>
      </c>
      <c r="X3634" s="281" t="s">
        <v>1574</v>
      </c>
      <c r="AA3634" s="281">
        <v>-10</v>
      </c>
      <c r="AB3634" s="281" t="s">
        <v>1574</v>
      </c>
      <c r="AE3634" s="281" t="s">
        <v>9955</v>
      </c>
      <c r="AF3634" s="281" t="s">
        <v>266</v>
      </c>
      <c r="AG3634" s="281" t="s">
        <v>9956</v>
      </c>
      <c r="AI3634" s="281" t="s">
        <v>9957</v>
      </c>
      <c r="AJ3634" s="281" t="s">
        <v>11695</v>
      </c>
      <c r="AN3634" s="303">
        <v>44718</v>
      </c>
      <c r="AP3634" s="284">
        <f t="shared" si="511"/>
        <v>3627</v>
      </c>
      <c r="AQ3634" s="284" t="str">
        <f t="shared" si="512"/>
        <v>津村妃茉里1</v>
      </c>
      <c r="AR3634" s="284" t="str">
        <f t="shared" si="513"/>
        <v>つむらひまり1</v>
      </c>
      <c r="AS3634" s="284">
        <f t="shared" si="514"/>
        <v>1764557</v>
      </c>
      <c r="AT3634" s="284" t="str">
        <f t="shared" si="507"/>
        <v>津村妃茉里</v>
      </c>
      <c r="AU3634" s="284">
        <f>IF(AT3634="","",COUNTIF(AT$8:AT3634,AT3634))</f>
        <v>1</v>
      </c>
      <c r="AV3634" s="284" t="str">
        <f t="shared" si="508"/>
        <v>つむらひまり</v>
      </c>
      <c r="AW3634" s="284">
        <f>IF(AV3634="","",COUNTIF(AV$8:AV3634,AV3634))</f>
        <v>1</v>
      </c>
      <c r="AX3634" s="284" t="str">
        <f t="shared" si="506"/>
        <v/>
      </c>
      <c r="AY3634" s="284" t="str">
        <f t="shared" si="509"/>
        <v/>
      </c>
      <c r="AZ3634" s="284" t="str">
        <f t="shared" si="510"/>
        <v/>
      </c>
    </row>
    <row r="3635" spans="1:52" ht="18" customHeight="1">
      <c r="A3635" s="281">
        <v>1764647</v>
      </c>
      <c r="B3635" s="281" t="s">
        <v>10328</v>
      </c>
      <c r="C3635" s="281" t="s">
        <v>10329</v>
      </c>
      <c r="D3635" s="281" t="s">
        <v>10330</v>
      </c>
      <c r="E3635" s="281" t="s">
        <v>10331</v>
      </c>
      <c r="F3635" s="281">
        <v>1</v>
      </c>
      <c r="G3635" s="281" t="s">
        <v>259</v>
      </c>
      <c r="H3635" s="303">
        <v>38861</v>
      </c>
      <c r="I3635" s="281">
        <v>24</v>
      </c>
      <c r="J3635" s="281" t="s">
        <v>260</v>
      </c>
      <c r="K3635" s="281">
        <v>280</v>
      </c>
      <c r="L3635" s="281" t="s">
        <v>334</v>
      </c>
      <c r="M3635" s="281">
        <v>5006</v>
      </c>
      <c r="N3635" s="281" t="s">
        <v>5808</v>
      </c>
      <c r="O3635" s="281">
        <v>2</v>
      </c>
      <c r="P3635" s="281" t="s">
        <v>303</v>
      </c>
      <c r="W3635" s="281">
        <v>-20</v>
      </c>
      <c r="X3635" s="281" t="s">
        <v>1574</v>
      </c>
      <c r="AA3635" s="281">
        <v>-10</v>
      </c>
      <c r="AB3635" s="281" t="s">
        <v>1574</v>
      </c>
      <c r="AE3635" s="281" t="s">
        <v>1142</v>
      </c>
      <c r="AF3635" s="281" t="s">
        <v>266</v>
      </c>
      <c r="AG3635" s="281" t="s">
        <v>5809</v>
      </c>
      <c r="AI3635" s="281" t="s">
        <v>5810</v>
      </c>
      <c r="AJ3635" s="281" t="s">
        <v>11502</v>
      </c>
      <c r="AN3635" s="303">
        <v>44718</v>
      </c>
      <c r="AP3635" s="284">
        <f t="shared" si="511"/>
        <v>3628</v>
      </c>
      <c r="AQ3635" s="284" t="str">
        <f t="shared" si="512"/>
        <v>野島ケビン1</v>
      </c>
      <c r="AR3635" s="284" t="str">
        <f t="shared" si="513"/>
        <v>のじまけびん1</v>
      </c>
      <c r="AS3635" s="284">
        <f t="shared" si="514"/>
        <v>1764647</v>
      </c>
      <c r="AT3635" s="284" t="str">
        <f t="shared" si="507"/>
        <v>野島ケビン</v>
      </c>
      <c r="AU3635" s="284">
        <f>IF(AT3635="","",COUNTIF(AT$8:AT3635,AT3635))</f>
        <v>1</v>
      </c>
      <c r="AV3635" s="284" t="str">
        <f t="shared" si="508"/>
        <v>のじまけびん</v>
      </c>
      <c r="AW3635" s="284">
        <f>IF(AV3635="","",COUNTIF(AV$8:AV3635,AV3635))</f>
        <v>1</v>
      </c>
      <c r="AX3635" s="284" t="str">
        <f t="shared" si="506"/>
        <v/>
      </c>
      <c r="AY3635" s="284" t="str">
        <f t="shared" si="509"/>
        <v/>
      </c>
      <c r="AZ3635" s="284" t="str">
        <f t="shared" si="510"/>
        <v/>
      </c>
    </row>
    <row r="3636" spans="1:52" ht="18" customHeight="1">
      <c r="A3636" s="281">
        <v>1764650</v>
      </c>
      <c r="B3636" s="281" t="s">
        <v>10332</v>
      </c>
      <c r="C3636" s="281" t="s">
        <v>10333</v>
      </c>
      <c r="D3636" s="281" t="s">
        <v>10334</v>
      </c>
      <c r="E3636" s="281" t="s">
        <v>6038</v>
      </c>
      <c r="F3636" s="281">
        <v>1</v>
      </c>
      <c r="G3636" s="281" t="s">
        <v>259</v>
      </c>
      <c r="H3636" s="303">
        <v>38862</v>
      </c>
      <c r="I3636" s="281">
        <v>24</v>
      </c>
      <c r="J3636" s="281" t="s">
        <v>260</v>
      </c>
      <c r="K3636" s="281">
        <v>280</v>
      </c>
      <c r="L3636" s="281" t="s">
        <v>334</v>
      </c>
      <c r="M3636" s="281">
        <v>5006</v>
      </c>
      <c r="N3636" s="281" t="s">
        <v>5808</v>
      </c>
      <c r="O3636" s="281">
        <v>2</v>
      </c>
      <c r="P3636" s="281" t="s">
        <v>303</v>
      </c>
      <c r="W3636" s="281">
        <v>-20</v>
      </c>
      <c r="X3636" s="281" t="s">
        <v>1574</v>
      </c>
      <c r="AA3636" s="281">
        <v>-10</v>
      </c>
      <c r="AB3636" s="281" t="s">
        <v>1574</v>
      </c>
      <c r="AE3636" s="281" t="s">
        <v>1142</v>
      </c>
      <c r="AF3636" s="281" t="s">
        <v>266</v>
      </c>
      <c r="AG3636" s="281" t="s">
        <v>5809</v>
      </c>
      <c r="AI3636" s="281" t="s">
        <v>5810</v>
      </c>
      <c r="AJ3636" s="281" t="s">
        <v>11502</v>
      </c>
      <c r="AN3636" s="303">
        <v>44718</v>
      </c>
      <c r="AP3636" s="284">
        <f t="shared" si="511"/>
        <v>3629</v>
      </c>
      <c r="AQ3636" s="284" t="str">
        <f t="shared" si="512"/>
        <v>今牧勇雅1</v>
      </c>
      <c r="AR3636" s="284" t="str">
        <f t="shared" si="513"/>
        <v>いままきゆうが1</v>
      </c>
      <c r="AS3636" s="284">
        <f t="shared" si="514"/>
        <v>1764650</v>
      </c>
      <c r="AT3636" s="284" t="str">
        <f t="shared" si="507"/>
        <v>今牧勇雅</v>
      </c>
      <c r="AU3636" s="284">
        <f>IF(AT3636="","",COUNTIF(AT$8:AT3636,AT3636))</f>
        <v>1</v>
      </c>
      <c r="AV3636" s="284" t="str">
        <f t="shared" si="508"/>
        <v>いままきゆうが</v>
      </c>
      <c r="AW3636" s="284">
        <f>IF(AV3636="","",COUNTIF(AV$8:AV3636,AV3636))</f>
        <v>1</v>
      </c>
      <c r="AX3636" s="284" t="str">
        <f t="shared" si="506"/>
        <v/>
      </c>
      <c r="AY3636" s="284" t="str">
        <f t="shared" si="509"/>
        <v/>
      </c>
      <c r="AZ3636" s="284" t="str">
        <f t="shared" si="510"/>
        <v/>
      </c>
    </row>
    <row r="3637" spans="1:52" ht="18" customHeight="1">
      <c r="A3637" s="281">
        <v>1764684</v>
      </c>
      <c r="B3637" s="281" t="s">
        <v>3625</v>
      </c>
      <c r="C3637" s="281" t="s">
        <v>10335</v>
      </c>
      <c r="D3637" s="281" t="s">
        <v>3626</v>
      </c>
      <c r="E3637" s="281" t="s">
        <v>909</v>
      </c>
      <c r="F3637" s="281">
        <v>1</v>
      </c>
      <c r="G3637" s="281" t="s">
        <v>259</v>
      </c>
      <c r="H3637" s="303">
        <v>38864</v>
      </c>
      <c r="I3637" s="281">
        <v>24</v>
      </c>
      <c r="J3637" s="281" t="s">
        <v>260</v>
      </c>
      <c r="K3637" s="281">
        <v>280</v>
      </c>
      <c r="L3637" s="281" t="s">
        <v>334</v>
      </c>
      <c r="M3637" s="281">
        <v>2112</v>
      </c>
      <c r="N3637" s="281" t="s">
        <v>7692</v>
      </c>
      <c r="O3637" s="281">
        <v>2</v>
      </c>
      <c r="P3637" s="281" t="s">
        <v>303</v>
      </c>
      <c r="W3637" s="281">
        <v>-20</v>
      </c>
      <c r="X3637" s="281" t="s">
        <v>1574</v>
      </c>
      <c r="AA3637" s="281">
        <v>-10</v>
      </c>
      <c r="AB3637" s="281" t="s">
        <v>1574</v>
      </c>
      <c r="AN3637" s="303">
        <v>44718</v>
      </c>
      <c r="AP3637" s="284">
        <f t="shared" si="511"/>
        <v>3630</v>
      </c>
      <c r="AQ3637" s="284" t="str">
        <f t="shared" si="512"/>
        <v>柴田真宏1</v>
      </c>
      <c r="AR3637" s="284" t="str">
        <f t="shared" si="513"/>
        <v>しばたまさひろ1</v>
      </c>
      <c r="AS3637" s="284">
        <f t="shared" si="514"/>
        <v>1764684</v>
      </c>
      <c r="AT3637" s="284" t="str">
        <f t="shared" si="507"/>
        <v>柴田真宏</v>
      </c>
      <c r="AU3637" s="284">
        <f>IF(AT3637="","",COUNTIF(AT$8:AT3637,AT3637))</f>
        <v>1</v>
      </c>
      <c r="AV3637" s="284" t="str">
        <f t="shared" si="508"/>
        <v>しばたまさひろ</v>
      </c>
      <c r="AW3637" s="284">
        <f>IF(AV3637="","",COUNTIF(AV$8:AV3637,AV3637))</f>
        <v>1</v>
      </c>
      <c r="AX3637" s="284" t="str">
        <f t="shared" si="506"/>
        <v/>
      </c>
      <c r="AY3637" s="284" t="str">
        <f t="shared" si="509"/>
        <v/>
      </c>
      <c r="AZ3637" s="284" t="str">
        <f t="shared" si="510"/>
        <v/>
      </c>
    </row>
    <row r="3638" spans="1:52" ht="18" customHeight="1">
      <c r="A3638" s="281">
        <v>1760024</v>
      </c>
      <c r="B3638" s="281" t="s">
        <v>10336</v>
      </c>
      <c r="C3638" s="281" t="s">
        <v>4990</v>
      </c>
      <c r="D3638" s="281" t="s">
        <v>10337</v>
      </c>
      <c r="E3638" s="281" t="s">
        <v>4992</v>
      </c>
      <c r="F3638" s="281">
        <v>2</v>
      </c>
      <c r="G3638" s="281" t="s">
        <v>282</v>
      </c>
      <c r="H3638" s="303">
        <v>38866</v>
      </c>
      <c r="I3638" s="281">
        <v>24</v>
      </c>
      <c r="J3638" s="281" t="s">
        <v>260</v>
      </c>
      <c r="K3638" s="281">
        <v>269</v>
      </c>
      <c r="L3638" s="281" t="s">
        <v>378</v>
      </c>
      <c r="M3638" s="281">
        <v>2049</v>
      </c>
      <c r="N3638" s="281" t="s">
        <v>5101</v>
      </c>
      <c r="O3638" s="281">
        <v>2</v>
      </c>
      <c r="P3638" s="281" t="s">
        <v>303</v>
      </c>
      <c r="Q3638" s="281">
        <v>0</v>
      </c>
      <c r="S3638" s="281">
        <v>0</v>
      </c>
      <c r="W3638" s="281">
        <v>-20</v>
      </c>
      <c r="X3638" s="281" t="s">
        <v>1574</v>
      </c>
      <c r="AA3638" s="281">
        <v>-10</v>
      </c>
      <c r="AB3638" s="281" t="s">
        <v>1574</v>
      </c>
      <c r="AE3638" s="281" t="s">
        <v>5889</v>
      </c>
      <c r="AF3638" s="281" t="s">
        <v>266</v>
      </c>
      <c r="AG3638" s="281" t="s">
        <v>5890</v>
      </c>
      <c r="AI3638" s="281" t="s">
        <v>5103</v>
      </c>
      <c r="AJ3638" s="281" t="s">
        <v>11277</v>
      </c>
      <c r="AN3638" s="303">
        <v>44705</v>
      </c>
      <c r="AP3638" s="284">
        <f t="shared" si="511"/>
        <v>3631</v>
      </c>
      <c r="AQ3638" s="284" t="str">
        <f t="shared" si="512"/>
        <v>市場日菜1</v>
      </c>
      <c r="AR3638" s="284" t="str">
        <f t="shared" si="513"/>
        <v>いちばひな1</v>
      </c>
      <c r="AS3638" s="284">
        <f t="shared" si="514"/>
        <v>1760024</v>
      </c>
      <c r="AT3638" s="284" t="str">
        <f t="shared" si="507"/>
        <v>市場日菜</v>
      </c>
      <c r="AU3638" s="284">
        <f>IF(AT3638="","",COUNTIF(AT$8:AT3638,AT3638))</f>
        <v>1</v>
      </c>
      <c r="AV3638" s="284" t="str">
        <f t="shared" si="508"/>
        <v>いちばひな</v>
      </c>
      <c r="AW3638" s="284">
        <f>IF(AV3638="","",COUNTIF(AV$8:AV3638,AV3638))</f>
        <v>1</v>
      </c>
      <c r="AX3638" s="284" t="str">
        <f t="shared" si="506"/>
        <v/>
      </c>
      <c r="AY3638" s="284" t="str">
        <f t="shared" si="509"/>
        <v/>
      </c>
      <c r="AZ3638" s="284" t="str">
        <f t="shared" si="510"/>
        <v/>
      </c>
    </row>
    <row r="3639" spans="1:52" ht="18" customHeight="1">
      <c r="A3639" s="281">
        <v>1762362</v>
      </c>
      <c r="B3639" s="281" t="s">
        <v>930</v>
      </c>
      <c r="C3639" s="281" t="s">
        <v>10053</v>
      </c>
      <c r="D3639" s="281" t="s">
        <v>932</v>
      </c>
      <c r="E3639" s="281" t="s">
        <v>7233</v>
      </c>
      <c r="F3639" s="281">
        <v>2</v>
      </c>
      <c r="G3639" s="281" t="s">
        <v>282</v>
      </c>
      <c r="H3639" s="303">
        <v>38866</v>
      </c>
      <c r="I3639" s="281">
        <v>24</v>
      </c>
      <c r="J3639" s="281" t="s">
        <v>260</v>
      </c>
      <c r="K3639" s="281">
        <v>275</v>
      </c>
      <c r="L3639" s="281" t="s">
        <v>273</v>
      </c>
      <c r="M3639" s="281">
        <v>2077</v>
      </c>
      <c r="N3639" s="281" t="s">
        <v>7476</v>
      </c>
      <c r="O3639" s="281">
        <v>2</v>
      </c>
      <c r="P3639" s="281" t="s">
        <v>303</v>
      </c>
      <c r="W3639" s="281">
        <v>-20</v>
      </c>
      <c r="X3639" s="281" t="s">
        <v>1574</v>
      </c>
      <c r="AA3639" s="281">
        <v>-10</v>
      </c>
      <c r="AB3639" s="281" t="s">
        <v>1574</v>
      </c>
      <c r="AE3639" s="281" t="s">
        <v>10214</v>
      </c>
      <c r="AF3639" s="281" t="s">
        <v>266</v>
      </c>
      <c r="AG3639" s="281" t="s">
        <v>10215</v>
      </c>
      <c r="AI3639" s="281" t="s">
        <v>7479</v>
      </c>
      <c r="AJ3639" s="281" t="s">
        <v>11613</v>
      </c>
      <c r="AN3639" s="303">
        <v>44711</v>
      </c>
      <c r="AP3639" s="284">
        <f t="shared" si="511"/>
        <v>3632</v>
      </c>
      <c r="AQ3639" s="284" t="str">
        <f t="shared" si="512"/>
        <v>深澤鈴花1</v>
      </c>
      <c r="AR3639" s="284" t="str">
        <f t="shared" si="513"/>
        <v>ふかざわりんか1</v>
      </c>
      <c r="AS3639" s="284">
        <f t="shared" si="514"/>
        <v>1762362</v>
      </c>
      <c r="AT3639" s="284" t="str">
        <f t="shared" si="507"/>
        <v>深澤鈴花</v>
      </c>
      <c r="AU3639" s="284">
        <f>IF(AT3639="","",COUNTIF(AT$8:AT3639,AT3639))</f>
        <v>1</v>
      </c>
      <c r="AV3639" s="284" t="str">
        <f t="shared" si="508"/>
        <v>ふかざわりんか</v>
      </c>
      <c r="AW3639" s="284">
        <f>IF(AV3639="","",COUNTIF(AV$8:AV3639,AV3639))</f>
        <v>1</v>
      </c>
      <c r="AX3639" s="284" t="str">
        <f t="shared" si="506"/>
        <v/>
      </c>
      <c r="AY3639" s="284" t="str">
        <f t="shared" si="509"/>
        <v/>
      </c>
      <c r="AZ3639" s="284" t="str">
        <f t="shared" si="510"/>
        <v/>
      </c>
    </row>
    <row r="3640" spans="1:52" ht="18" customHeight="1">
      <c r="A3640" s="281">
        <v>1762359</v>
      </c>
      <c r="B3640" s="281" t="s">
        <v>6208</v>
      </c>
      <c r="C3640" s="281" t="s">
        <v>10338</v>
      </c>
      <c r="D3640" s="281" t="s">
        <v>596</v>
      </c>
      <c r="E3640" s="281" t="s">
        <v>8337</v>
      </c>
      <c r="F3640" s="281">
        <v>2</v>
      </c>
      <c r="G3640" s="281" t="s">
        <v>282</v>
      </c>
      <c r="H3640" s="303">
        <v>38867</v>
      </c>
      <c r="I3640" s="281">
        <v>24</v>
      </c>
      <c r="J3640" s="281" t="s">
        <v>260</v>
      </c>
      <c r="K3640" s="281">
        <v>275</v>
      </c>
      <c r="L3640" s="281" t="s">
        <v>273</v>
      </c>
      <c r="M3640" s="281">
        <v>2077</v>
      </c>
      <c r="N3640" s="281" t="s">
        <v>7476</v>
      </c>
      <c r="O3640" s="281">
        <v>2</v>
      </c>
      <c r="P3640" s="281" t="s">
        <v>303</v>
      </c>
      <c r="W3640" s="281">
        <v>-20</v>
      </c>
      <c r="X3640" s="281" t="s">
        <v>1574</v>
      </c>
      <c r="AA3640" s="281">
        <v>-10</v>
      </c>
      <c r="AB3640" s="281" t="s">
        <v>1574</v>
      </c>
      <c r="AE3640" s="281" t="s">
        <v>10214</v>
      </c>
      <c r="AF3640" s="281" t="s">
        <v>266</v>
      </c>
      <c r="AG3640" s="281" t="s">
        <v>10215</v>
      </c>
      <c r="AI3640" s="281" t="s">
        <v>7479</v>
      </c>
      <c r="AJ3640" s="281" t="s">
        <v>11613</v>
      </c>
      <c r="AN3640" s="303">
        <v>44711</v>
      </c>
      <c r="AP3640" s="284">
        <f t="shared" si="511"/>
        <v>3633</v>
      </c>
      <c r="AQ3640" s="284" t="str">
        <f t="shared" si="512"/>
        <v>瀧澤莉緒奈1</v>
      </c>
      <c r="AR3640" s="284" t="str">
        <f t="shared" si="513"/>
        <v>たきざわりおな1</v>
      </c>
      <c r="AS3640" s="284">
        <f t="shared" si="514"/>
        <v>1762359</v>
      </c>
      <c r="AT3640" s="284" t="str">
        <f t="shared" si="507"/>
        <v>瀧澤莉緒奈</v>
      </c>
      <c r="AU3640" s="284">
        <f>IF(AT3640="","",COUNTIF(AT$8:AT3640,AT3640))</f>
        <v>1</v>
      </c>
      <c r="AV3640" s="284" t="str">
        <f t="shared" si="508"/>
        <v>たきざわりおな</v>
      </c>
      <c r="AW3640" s="284">
        <f>IF(AV3640="","",COUNTIF(AV$8:AV3640,AV3640))</f>
        <v>1</v>
      </c>
      <c r="AX3640" s="284" t="str">
        <f t="shared" si="506"/>
        <v/>
      </c>
      <c r="AY3640" s="284" t="str">
        <f t="shared" si="509"/>
        <v/>
      </c>
      <c r="AZ3640" s="284" t="str">
        <f t="shared" si="510"/>
        <v/>
      </c>
    </row>
    <row r="3641" spans="1:52" ht="18" customHeight="1">
      <c r="A3641" s="281">
        <v>1764745</v>
      </c>
      <c r="B3641" s="281" t="s">
        <v>7280</v>
      </c>
      <c r="C3641" s="281" t="s">
        <v>10339</v>
      </c>
      <c r="D3641" s="281" t="s">
        <v>6242</v>
      </c>
      <c r="E3641" s="281" t="s">
        <v>5479</v>
      </c>
      <c r="F3641" s="281">
        <v>2</v>
      </c>
      <c r="G3641" s="281" t="s">
        <v>282</v>
      </c>
      <c r="H3641" s="303">
        <v>38868</v>
      </c>
      <c r="I3641" s="281">
        <v>24</v>
      </c>
      <c r="J3641" s="281" t="s">
        <v>260</v>
      </c>
      <c r="K3641" s="281">
        <v>278</v>
      </c>
      <c r="L3641" s="281" t="s">
        <v>445</v>
      </c>
      <c r="M3641" s="281">
        <v>5118</v>
      </c>
      <c r="N3641" s="281" t="s">
        <v>9103</v>
      </c>
      <c r="O3641" s="281">
        <v>2</v>
      </c>
      <c r="P3641" s="281" t="s">
        <v>303</v>
      </c>
      <c r="W3641" s="281">
        <v>-20</v>
      </c>
      <c r="X3641" s="281" t="s">
        <v>1574</v>
      </c>
      <c r="AA3641" s="281">
        <v>-10</v>
      </c>
      <c r="AB3641" s="281" t="s">
        <v>1574</v>
      </c>
      <c r="AE3641" s="281" t="s">
        <v>9104</v>
      </c>
      <c r="AF3641" s="281" t="s">
        <v>266</v>
      </c>
      <c r="AG3641" s="281" t="s">
        <v>9105</v>
      </c>
      <c r="AI3641" s="281" t="s">
        <v>9106</v>
      </c>
      <c r="AJ3641" s="281" t="s">
        <v>11656</v>
      </c>
      <c r="AN3641" s="303">
        <v>44719</v>
      </c>
      <c r="AP3641" s="284">
        <f t="shared" si="511"/>
        <v>3634</v>
      </c>
      <c r="AQ3641" s="284" t="str">
        <f t="shared" si="512"/>
        <v>武居栞菜1</v>
      </c>
      <c r="AR3641" s="284" t="str">
        <f t="shared" si="513"/>
        <v>たけいかんな1</v>
      </c>
      <c r="AS3641" s="284">
        <f t="shared" si="514"/>
        <v>1764745</v>
      </c>
      <c r="AT3641" s="284" t="str">
        <f t="shared" si="507"/>
        <v>武居栞菜</v>
      </c>
      <c r="AU3641" s="284">
        <f>IF(AT3641="","",COUNTIF(AT$8:AT3641,AT3641))</f>
        <v>1</v>
      </c>
      <c r="AV3641" s="284" t="str">
        <f t="shared" si="508"/>
        <v>たけいかんな</v>
      </c>
      <c r="AW3641" s="284">
        <f>IF(AV3641="","",COUNTIF(AV$8:AV3641,AV3641))</f>
        <v>1</v>
      </c>
      <c r="AX3641" s="284" t="str">
        <f t="shared" si="506"/>
        <v/>
      </c>
      <c r="AY3641" s="284" t="str">
        <f t="shared" si="509"/>
        <v/>
      </c>
      <c r="AZ3641" s="284" t="str">
        <f t="shared" si="510"/>
        <v/>
      </c>
    </row>
    <row r="3642" spans="1:52" ht="18" customHeight="1">
      <c r="A3642" s="281">
        <v>1762367</v>
      </c>
      <c r="B3642" s="281" t="s">
        <v>621</v>
      </c>
      <c r="C3642" s="281" t="s">
        <v>10340</v>
      </c>
      <c r="D3642" s="281" t="s">
        <v>1095</v>
      </c>
      <c r="E3642" s="281" t="s">
        <v>10341</v>
      </c>
      <c r="F3642" s="281">
        <v>1</v>
      </c>
      <c r="G3642" s="281" t="s">
        <v>259</v>
      </c>
      <c r="H3642" s="303">
        <v>38870</v>
      </c>
      <c r="I3642" s="281">
        <v>24</v>
      </c>
      <c r="J3642" s="281" t="s">
        <v>260</v>
      </c>
      <c r="K3642" s="281">
        <v>276</v>
      </c>
      <c r="L3642" s="281" t="s">
        <v>742</v>
      </c>
      <c r="M3642" s="281">
        <v>2086</v>
      </c>
      <c r="N3642" s="281" t="s">
        <v>5903</v>
      </c>
      <c r="O3642" s="281">
        <v>2</v>
      </c>
      <c r="P3642" s="281" t="s">
        <v>303</v>
      </c>
      <c r="W3642" s="281">
        <v>-20</v>
      </c>
      <c r="X3642" s="281" t="s">
        <v>1574</v>
      </c>
      <c r="AA3642" s="281">
        <v>-10</v>
      </c>
      <c r="AB3642" s="281" t="s">
        <v>1574</v>
      </c>
      <c r="AE3642" s="281" t="s">
        <v>2880</v>
      </c>
      <c r="AF3642" s="281" t="s">
        <v>266</v>
      </c>
      <c r="AG3642" s="281" t="s">
        <v>5904</v>
      </c>
      <c r="AI3642" s="281" t="s">
        <v>5905</v>
      </c>
      <c r="AJ3642" s="281" t="s">
        <v>11510</v>
      </c>
      <c r="AN3642" s="303">
        <v>44711</v>
      </c>
      <c r="AP3642" s="284">
        <f t="shared" si="511"/>
        <v>3635</v>
      </c>
      <c r="AQ3642" s="284" t="str">
        <f t="shared" si="512"/>
        <v>中田琴葉1</v>
      </c>
      <c r="AR3642" s="284" t="str">
        <f t="shared" si="513"/>
        <v>なかたことは1</v>
      </c>
      <c r="AS3642" s="284">
        <f t="shared" si="514"/>
        <v>1762367</v>
      </c>
      <c r="AT3642" s="284" t="str">
        <f t="shared" si="507"/>
        <v>中田琴葉</v>
      </c>
      <c r="AU3642" s="284">
        <f>IF(AT3642="","",COUNTIF(AT$8:AT3642,AT3642))</f>
        <v>1</v>
      </c>
      <c r="AV3642" s="284" t="str">
        <f t="shared" si="508"/>
        <v>なかたことは</v>
      </c>
      <c r="AW3642" s="284">
        <f>IF(AV3642="","",COUNTIF(AV$8:AV3642,AV3642))</f>
        <v>1</v>
      </c>
      <c r="AX3642" s="284" t="str">
        <f t="shared" si="506"/>
        <v/>
      </c>
      <c r="AY3642" s="284" t="str">
        <f t="shared" si="509"/>
        <v/>
      </c>
      <c r="AZ3642" s="284" t="str">
        <f t="shared" si="510"/>
        <v/>
      </c>
    </row>
    <row r="3643" spans="1:52" ht="18" customHeight="1">
      <c r="A3643" s="281">
        <v>1778603</v>
      </c>
      <c r="B3643" s="281" t="s">
        <v>7983</v>
      </c>
      <c r="C3643" s="281" t="s">
        <v>10342</v>
      </c>
      <c r="D3643" s="281" t="s">
        <v>7984</v>
      </c>
      <c r="E3643" s="281" t="s">
        <v>1065</v>
      </c>
      <c r="F3643" s="281">
        <v>1</v>
      </c>
      <c r="G3643" s="281" t="s">
        <v>259</v>
      </c>
      <c r="H3643" s="303">
        <v>38871</v>
      </c>
      <c r="I3643" s="281">
        <v>24</v>
      </c>
      <c r="J3643" s="281" t="s">
        <v>260</v>
      </c>
      <c r="K3643" s="281">
        <v>274</v>
      </c>
      <c r="L3643" s="281" t="s">
        <v>317</v>
      </c>
      <c r="M3643" s="281">
        <v>2073</v>
      </c>
      <c r="N3643" s="281" t="s">
        <v>8115</v>
      </c>
      <c r="O3643" s="281">
        <v>2</v>
      </c>
      <c r="P3643" s="281" t="s">
        <v>303</v>
      </c>
      <c r="Q3643" s="281">
        <v>0</v>
      </c>
      <c r="S3643" s="281">
        <v>0</v>
      </c>
      <c r="W3643" s="281">
        <v>-20</v>
      </c>
      <c r="X3643" s="281" t="s">
        <v>1574</v>
      </c>
      <c r="AA3643" s="281">
        <v>-10</v>
      </c>
      <c r="AB3643" s="281" t="s">
        <v>1574</v>
      </c>
      <c r="AE3643" s="281" t="s">
        <v>1371</v>
      </c>
      <c r="AF3643" s="281" t="s">
        <v>266</v>
      </c>
      <c r="AG3643" s="281" t="s">
        <v>8116</v>
      </c>
      <c r="AI3643" s="281" t="s">
        <v>8117</v>
      </c>
      <c r="AN3643" s="303">
        <v>44796</v>
      </c>
      <c r="AP3643" s="284">
        <f t="shared" si="511"/>
        <v>3636</v>
      </c>
      <c r="AQ3643" s="284" t="str">
        <f t="shared" si="512"/>
        <v>立岩雅樹1</v>
      </c>
      <c r="AR3643" s="284" t="str">
        <f t="shared" si="513"/>
        <v>たていわまさき1</v>
      </c>
      <c r="AS3643" s="284">
        <f t="shared" si="514"/>
        <v>1778603</v>
      </c>
      <c r="AT3643" s="284" t="str">
        <f t="shared" si="507"/>
        <v>立岩雅樹</v>
      </c>
      <c r="AU3643" s="284">
        <f>IF(AT3643="","",COUNTIF(AT$8:AT3643,AT3643))</f>
        <v>1</v>
      </c>
      <c r="AV3643" s="284" t="str">
        <f t="shared" si="508"/>
        <v>たていわまさき</v>
      </c>
      <c r="AW3643" s="284">
        <f>IF(AV3643="","",COUNTIF(AV$8:AV3643,AV3643))</f>
        <v>1</v>
      </c>
      <c r="AX3643" s="284" t="str">
        <f t="shared" si="506"/>
        <v/>
      </c>
      <c r="AY3643" s="284" t="str">
        <f t="shared" si="509"/>
        <v/>
      </c>
      <c r="AZ3643" s="284" t="str">
        <f t="shared" si="510"/>
        <v/>
      </c>
    </row>
    <row r="3644" spans="1:52" ht="18" customHeight="1">
      <c r="A3644" s="281">
        <v>1764705</v>
      </c>
      <c r="B3644" s="281" t="s">
        <v>955</v>
      </c>
      <c r="C3644" s="281" t="s">
        <v>10343</v>
      </c>
      <c r="D3644" s="281" t="s">
        <v>957</v>
      </c>
      <c r="E3644" s="281" t="s">
        <v>5895</v>
      </c>
      <c r="F3644" s="281">
        <v>1</v>
      </c>
      <c r="G3644" s="281" t="s">
        <v>259</v>
      </c>
      <c r="H3644" s="303">
        <v>38872</v>
      </c>
      <c r="I3644" s="281">
        <v>24</v>
      </c>
      <c r="J3644" s="281" t="s">
        <v>260</v>
      </c>
      <c r="K3644" s="281">
        <v>279</v>
      </c>
      <c r="L3644" s="281" t="s">
        <v>308</v>
      </c>
      <c r="M3644" s="281">
        <v>2102</v>
      </c>
      <c r="N3644" s="281" t="s">
        <v>7405</v>
      </c>
      <c r="O3644" s="281">
        <v>2</v>
      </c>
      <c r="P3644" s="281" t="s">
        <v>303</v>
      </c>
      <c r="W3644" s="281">
        <v>-20</v>
      </c>
      <c r="X3644" s="281" t="s">
        <v>1574</v>
      </c>
      <c r="AA3644" s="281">
        <v>-10</v>
      </c>
      <c r="AB3644" s="281" t="s">
        <v>1574</v>
      </c>
      <c r="AN3644" s="303">
        <v>44718</v>
      </c>
      <c r="AP3644" s="284">
        <f t="shared" si="511"/>
        <v>3637</v>
      </c>
      <c r="AQ3644" s="284" t="str">
        <f t="shared" si="512"/>
        <v>原大和斗1</v>
      </c>
      <c r="AR3644" s="284" t="str">
        <f t="shared" si="513"/>
        <v>はらやまと1</v>
      </c>
      <c r="AS3644" s="284">
        <f t="shared" si="514"/>
        <v>1764705</v>
      </c>
      <c r="AT3644" s="284" t="str">
        <f t="shared" si="507"/>
        <v>原大和斗</v>
      </c>
      <c r="AU3644" s="284">
        <f>IF(AT3644="","",COUNTIF(AT$8:AT3644,AT3644))</f>
        <v>1</v>
      </c>
      <c r="AV3644" s="284" t="str">
        <f t="shared" si="508"/>
        <v>はらやまと</v>
      </c>
      <c r="AW3644" s="284">
        <f>IF(AV3644="","",COUNTIF(AV$8:AV3644,AV3644))</f>
        <v>1</v>
      </c>
      <c r="AX3644" s="284" t="str">
        <f t="shared" si="506"/>
        <v/>
      </c>
      <c r="AY3644" s="284" t="str">
        <f t="shared" si="509"/>
        <v/>
      </c>
      <c r="AZ3644" s="284" t="str">
        <f t="shared" si="510"/>
        <v/>
      </c>
    </row>
    <row r="3645" spans="1:52" ht="18" customHeight="1">
      <c r="A3645" s="281">
        <v>1761696</v>
      </c>
      <c r="B3645" s="281" t="s">
        <v>5686</v>
      </c>
      <c r="C3645" s="281" t="s">
        <v>10344</v>
      </c>
      <c r="D3645" s="281" t="s">
        <v>5688</v>
      </c>
      <c r="E3645" s="281" t="s">
        <v>6479</v>
      </c>
      <c r="F3645" s="281">
        <v>1</v>
      </c>
      <c r="G3645" s="281" t="s">
        <v>259</v>
      </c>
      <c r="H3645" s="303">
        <v>38873</v>
      </c>
      <c r="I3645" s="281">
        <v>24</v>
      </c>
      <c r="J3645" s="281" t="s">
        <v>260</v>
      </c>
      <c r="K3645" s="281">
        <v>277</v>
      </c>
      <c r="L3645" s="281" t="s">
        <v>293</v>
      </c>
      <c r="M3645" s="281">
        <v>2091</v>
      </c>
      <c r="N3645" s="281" t="s">
        <v>6846</v>
      </c>
      <c r="O3645" s="281">
        <v>2</v>
      </c>
      <c r="P3645" s="281" t="s">
        <v>303</v>
      </c>
      <c r="W3645" s="281">
        <v>-20</v>
      </c>
      <c r="X3645" s="281" t="s">
        <v>1574</v>
      </c>
      <c r="AA3645" s="281">
        <v>-10</v>
      </c>
      <c r="AB3645" s="281" t="s">
        <v>1574</v>
      </c>
      <c r="AE3645" s="281" t="s">
        <v>7320</v>
      </c>
      <c r="AF3645" s="281" t="s">
        <v>266</v>
      </c>
      <c r="AG3645" s="281" t="s">
        <v>7321</v>
      </c>
      <c r="AI3645" s="281" t="s">
        <v>7322</v>
      </c>
      <c r="AJ3645" s="281" t="s">
        <v>11604</v>
      </c>
      <c r="AN3645" s="303">
        <v>44709</v>
      </c>
      <c r="AP3645" s="284">
        <f t="shared" si="511"/>
        <v>3638</v>
      </c>
      <c r="AQ3645" s="284" t="str">
        <f t="shared" si="512"/>
        <v>政宗俊祐1</v>
      </c>
      <c r="AR3645" s="284" t="str">
        <f t="shared" si="513"/>
        <v>まさむねしゅんすけ1</v>
      </c>
      <c r="AS3645" s="284">
        <f t="shared" si="514"/>
        <v>1761696</v>
      </c>
      <c r="AT3645" s="284" t="str">
        <f t="shared" si="507"/>
        <v>政宗俊祐</v>
      </c>
      <c r="AU3645" s="284">
        <f>IF(AT3645="","",COUNTIF(AT$8:AT3645,AT3645))</f>
        <v>1</v>
      </c>
      <c r="AV3645" s="284" t="str">
        <f t="shared" si="508"/>
        <v>まさむねしゅんすけ</v>
      </c>
      <c r="AW3645" s="284">
        <f>IF(AV3645="","",COUNTIF(AV$8:AV3645,AV3645))</f>
        <v>1</v>
      </c>
      <c r="AX3645" s="284" t="str">
        <f t="shared" si="506"/>
        <v/>
      </c>
      <c r="AY3645" s="284" t="str">
        <f t="shared" si="509"/>
        <v/>
      </c>
      <c r="AZ3645" s="284" t="str">
        <f t="shared" si="510"/>
        <v/>
      </c>
    </row>
    <row r="3646" spans="1:52" ht="18" customHeight="1">
      <c r="A3646" s="281">
        <v>1759974</v>
      </c>
      <c r="B3646" s="281" t="s">
        <v>2388</v>
      </c>
      <c r="C3646" s="281" t="s">
        <v>6014</v>
      </c>
      <c r="D3646" s="281" t="s">
        <v>2389</v>
      </c>
      <c r="E3646" s="281" t="s">
        <v>6709</v>
      </c>
      <c r="F3646" s="281">
        <v>1</v>
      </c>
      <c r="G3646" s="281" t="s">
        <v>259</v>
      </c>
      <c r="H3646" s="303">
        <v>38874</v>
      </c>
      <c r="I3646" s="281">
        <v>24</v>
      </c>
      <c r="J3646" s="281" t="s">
        <v>260</v>
      </c>
      <c r="K3646" s="281">
        <v>269</v>
      </c>
      <c r="L3646" s="281" t="s">
        <v>378</v>
      </c>
      <c r="M3646" s="281">
        <v>2047</v>
      </c>
      <c r="N3646" s="281" t="s">
        <v>6029</v>
      </c>
      <c r="O3646" s="281">
        <v>2</v>
      </c>
      <c r="P3646" s="281" t="s">
        <v>303</v>
      </c>
      <c r="W3646" s="281">
        <v>-20</v>
      </c>
      <c r="X3646" s="281" t="s">
        <v>1574</v>
      </c>
      <c r="AA3646" s="281">
        <v>-10</v>
      </c>
      <c r="AB3646" s="281" t="s">
        <v>1574</v>
      </c>
      <c r="AE3646" s="281" t="s">
        <v>6030</v>
      </c>
      <c r="AF3646" s="281" t="s">
        <v>266</v>
      </c>
      <c r="AG3646" s="281" t="s">
        <v>6031</v>
      </c>
      <c r="AI3646" s="281" t="s">
        <v>6032</v>
      </c>
      <c r="AJ3646" s="281" t="s">
        <v>11521</v>
      </c>
      <c r="AN3646" s="303">
        <v>44705</v>
      </c>
      <c r="AP3646" s="284">
        <f t="shared" si="511"/>
        <v>3639</v>
      </c>
      <c r="AQ3646" s="284" t="str">
        <f t="shared" si="512"/>
        <v>村田大輝1</v>
      </c>
      <c r="AR3646" s="284" t="str">
        <f t="shared" si="513"/>
        <v>むらたたいき1</v>
      </c>
      <c r="AS3646" s="284">
        <f t="shared" si="514"/>
        <v>1759974</v>
      </c>
      <c r="AT3646" s="284" t="str">
        <f t="shared" si="507"/>
        <v>村田大輝</v>
      </c>
      <c r="AU3646" s="284">
        <f>IF(AT3646="","",COUNTIF(AT$8:AT3646,AT3646))</f>
        <v>1</v>
      </c>
      <c r="AV3646" s="284" t="str">
        <f t="shared" si="508"/>
        <v>むらたたいき</v>
      </c>
      <c r="AW3646" s="284">
        <f>IF(AV3646="","",COUNTIF(AV$8:AV3646,AV3646))</f>
        <v>1</v>
      </c>
      <c r="AX3646" s="284" t="str">
        <f t="shared" si="506"/>
        <v/>
      </c>
      <c r="AY3646" s="284" t="str">
        <f t="shared" si="509"/>
        <v/>
      </c>
      <c r="AZ3646" s="284" t="str">
        <f t="shared" si="510"/>
        <v/>
      </c>
    </row>
    <row r="3647" spans="1:52" ht="18" customHeight="1">
      <c r="A3647" s="281">
        <v>1763737</v>
      </c>
      <c r="B3647" s="281" t="s">
        <v>10345</v>
      </c>
      <c r="C3647" s="281" t="s">
        <v>10346</v>
      </c>
      <c r="D3647" s="281" t="s">
        <v>10347</v>
      </c>
      <c r="E3647" s="281" t="s">
        <v>10348</v>
      </c>
      <c r="F3647" s="281">
        <v>2</v>
      </c>
      <c r="G3647" s="281" t="s">
        <v>282</v>
      </c>
      <c r="H3647" s="303">
        <v>38874</v>
      </c>
      <c r="I3647" s="281">
        <v>24</v>
      </c>
      <c r="J3647" s="281" t="s">
        <v>260</v>
      </c>
      <c r="K3647" s="281">
        <v>278</v>
      </c>
      <c r="L3647" s="281" t="s">
        <v>445</v>
      </c>
      <c r="M3647" s="281">
        <v>2093</v>
      </c>
      <c r="N3647" s="281" t="s">
        <v>5626</v>
      </c>
      <c r="O3647" s="281">
        <v>2</v>
      </c>
      <c r="P3647" s="281" t="s">
        <v>303</v>
      </c>
      <c r="W3647" s="281">
        <v>-20</v>
      </c>
      <c r="X3647" s="281" t="s">
        <v>1574</v>
      </c>
      <c r="AA3647" s="281">
        <v>-10</v>
      </c>
      <c r="AB3647" s="281" t="s">
        <v>1574</v>
      </c>
      <c r="AE3647" s="281" t="s">
        <v>5627</v>
      </c>
      <c r="AF3647" s="281" t="s">
        <v>266</v>
      </c>
      <c r="AG3647" s="281" t="s">
        <v>5628</v>
      </c>
      <c r="AI3647" s="281" t="s">
        <v>5629</v>
      </c>
      <c r="AJ3647" s="281" t="s">
        <v>11486</v>
      </c>
      <c r="AN3647" s="303">
        <v>44713</v>
      </c>
      <c r="AP3647" s="284">
        <f t="shared" si="511"/>
        <v>3640</v>
      </c>
      <c r="AQ3647" s="284" t="str">
        <f t="shared" si="512"/>
        <v>今優亜1</v>
      </c>
      <c r="AR3647" s="284" t="str">
        <f t="shared" si="513"/>
        <v>こんゆうあ1</v>
      </c>
      <c r="AS3647" s="284">
        <f t="shared" si="514"/>
        <v>1763737</v>
      </c>
      <c r="AT3647" s="284" t="str">
        <f t="shared" si="507"/>
        <v>今優亜</v>
      </c>
      <c r="AU3647" s="284">
        <f>IF(AT3647="","",COUNTIF(AT$8:AT3647,AT3647))</f>
        <v>1</v>
      </c>
      <c r="AV3647" s="284" t="str">
        <f t="shared" si="508"/>
        <v>こんゆうあ</v>
      </c>
      <c r="AW3647" s="284">
        <f>IF(AV3647="","",COUNTIF(AV$8:AV3647,AV3647))</f>
        <v>1</v>
      </c>
      <c r="AX3647" s="284" t="str">
        <f t="shared" si="506"/>
        <v/>
      </c>
      <c r="AY3647" s="284" t="str">
        <f t="shared" si="509"/>
        <v/>
      </c>
      <c r="AZ3647" s="284" t="str">
        <f t="shared" si="510"/>
        <v/>
      </c>
    </row>
    <row r="3648" spans="1:52" ht="18" customHeight="1">
      <c r="A3648" s="281">
        <v>1764638</v>
      </c>
      <c r="B3648" s="281" t="s">
        <v>2592</v>
      </c>
      <c r="C3648" s="281" t="s">
        <v>10349</v>
      </c>
      <c r="D3648" s="281" t="s">
        <v>2594</v>
      </c>
      <c r="E3648" s="281" t="s">
        <v>6736</v>
      </c>
      <c r="F3648" s="281">
        <v>1</v>
      </c>
      <c r="G3648" s="281" t="s">
        <v>259</v>
      </c>
      <c r="H3648" s="303">
        <v>38874</v>
      </c>
      <c r="I3648" s="281">
        <v>24</v>
      </c>
      <c r="J3648" s="281" t="s">
        <v>260</v>
      </c>
      <c r="K3648" s="281">
        <v>280</v>
      </c>
      <c r="L3648" s="281" t="s">
        <v>334</v>
      </c>
      <c r="M3648" s="281">
        <v>2114</v>
      </c>
      <c r="N3648" s="281" t="s">
        <v>352</v>
      </c>
      <c r="O3648" s="281">
        <v>2</v>
      </c>
      <c r="P3648" s="281" t="s">
        <v>303</v>
      </c>
      <c r="W3648" s="281">
        <v>-20</v>
      </c>
      <c r="X3648" s="281" t="s">
        <v>1574</v>
      </c>
      <c r="AA3648" s="281">
        <v>-10</v>
      </c>
      <c r="AB3648" s="281" t="s">
        <v>1574</v>
      </c>
      <c r="AE3648" s="281" t="s">
        <v>456</v>
      </c>
      <c r="AF3648" s="281" t="s">
        <v>266</v>
      </c>
      <c r="AG3648" s="281" t="s">
        <v>5633</v>
      </c>
      <c r="AI3648" s="281" t="s">
        <v>5634</v>
      </c>
      <c r="AJ3648" s="281" t="s">
        <v>11487</v>
      </c>
      <c r="AN3648" s="303">
        <v>44718</v>
      </c>
      <c r="AP3648" s="284">
        <f t="shared" si="511"/>
        <v>3641</v>
      </c>
      <c r="AQ3648" s="284" t="str">
        <f t="shared" si="512"/>
        <v>池田哉太1</v>
      </c>
      <c r="AR3648" s="284" t="str">
        <f t="shared" si="513"/>
        <v>いけだかなた1</v>
      </c>
      <c r="AS3648" s="284">
        <f t="shared" si="514"/>
        <v>1764638</v>
      </c>
      <c r="AT3648" s="284" t="str">
        <f t="shared" si="507"/>
        <v>池田哉太</v>
      </c>
      <c r="AU3648" s="284">
        <f>IF(AT3648="","",COUNTIF(AT$8:AT3648,AT3648))</f>
        <v>1</v>
      </c>
      <c r="AV3648" s="284" t="str">
        <f t="shared" si="508"/>
        <v>いけだかなた</v>
      </c>
      <c r="AW3648" s="284">
        <f>IF(AV3648="","",COUNTIF(AV$8:AV3648,AV3648))</f>
        <v>1</v>
      </c>
      <c r="AX3648" s="284" t="str">
        <f t="shared" si="506"/>
        <v/>
      </c>
      <c r="AY3648" s="284" t="str">
        <f t="shared" si="509"/>
        <v/>
      </c>
      <c r="AZ3648" s="284" t="str">
        <f t="shared" si="510"/>
        <v/>
      </c>
    </row>
    <row r="3649" spans="1:52" ht="18" customHeight="1">
      <c r="A3649" s="281">
        <v>1764697</v>
      </c>
      <c r="B3649" s="281" t="s">
        <v>773</v>
      </c>
      <c r="C3649" s="281" t="s">
        <v>8901</v>
      </c>
      <c r="D3649" s="281" t="s">
        <v>775</v>
      </c>
      <c r="E3649" s="281" t="s">
        <v>3282</v>
      </c>
      <c r="F3649" s="281">
        <v>2</v>
      </c>
      <c r="G3649" s="281" t="s">
        <v>282</v>
      </c>
      <c r="H3649" s="303">
        <v>38875</v>
      </c>
      <c r="I3649" s="281">
        <v>24</v>
      </c>
      <c r="J3649" s="281" t="s">
        <v>260</v>
      </c>
      <c r="K3649" s="281">
        <v>280</v>
      </c>
      <c r="L3649" s="281" t="s">
        <v>334</v>
      </c>
      <c r="M3649" s="281">
        <v>2112</v>
      </c>
      <c r="N3649" s="281" t="s">
        <v>7692</v>
      </c>
      <c r="O3649" s="281">
        <v>2</v>
      </c>
      <c r="P3649" s="281" t="s">
        <v>303</v>
      </c>
      <c r="W3649" s="281">
        <v>-20</v>
      </c>
      <c r="X3649" s="281" t="s">
        <v>1574</v>
      </c>
      <c r="AA3649" s="281">
        <v>-10</v>
      </c>
      <c r="AB3649" s="281" t="s">
        <v>1574</v>
      </c>
      <c r="AN3649" s="303">
        <v>44718</v>
      </c>
      <c r="AP3649" s="284">
        <f t="shared" si="511"/>
        <v>3642</v>
      </c>
      <c r="AQ3649" s="284" t="str">
        <f t="shared" si="512"/>
        <v>林美緒1</v>
      </c>
      <c r="AR3649" s="284" t="str">
        <f t="shared" si="513"/>
        <v>はやしみお1</v>
      </c>
      <c r="AS3649" s="284">
        <f t="shared" si="514"/>
        <v>1764697</v>
      </c>
      <c r="AT3649" s="284" t="str">
        <f t="shared" si="507"/>
        <v>林美緒</v>
      </c>
      <c r="AU3649" s="284">
        <f>IF(AT3649="","",COUNTIF(AT$8:AT3649,AT3649))</f>
        <v>1</v>
      </c>
      <c r="AV3649" s="284" t="str">
        <f t="shared" si="508"/>
        <v>はやしみお</v>
      </c>
      <c r="AW3649" s="284">
        <f>IF(AV3649="","",COUNTIF(AV$8:AV3649,AV3649))</f>
        <v>1</v>
      </c>
      <c r="AX3649" s="284" t="str">
        <f t="shared" si="506"/>
        <v/>
      </c>
      <c r="AY3649" s="284" t="str">
        <f t="shared" si="509"/>
        <v/>
      </c>
      <c r="AZ3649" s="284" t="str">
        <f t="shared" si="510"/>
        <v/>
      </c>
    </row>
    <row r="3650" spans="1:52" ht="18" customHeight="1">
      <c r="A3650" s="281">
        <v>1764749</v>
      </c>
      <c r="B3650" s="281" t="s">
        <v>10350</v>
      </c>
      <c r="C3650" s="281" t="s">
        <v>5728</v>
      </c>
      <c r="D3650" s="281" t="s">
        <v>10351</v>
      </c>
      <c r="E3650" s="281" t="s">
        <v>5823</v>
      </c>
      <c r="F3650" s="281">
        <v>2</v>
      </c>
      <c r="G3650" s="281" t="s">
        <v>282</v>
      </c>
      <c r="H3650" s="303">
        <v>38878</v>
      </c>
      <c r="I3650" s="281">
        <v>24</v>
      </c>
      <c r="J3650" s="281" t="s">
        <v>260</v>
      </c>
      <c r="K3650" s="281">
        <v>278</v>
      </c>
      <c r="L3650" s="281" t="s">
        <v>445</v>
      </c>
      <c r="M3650" s="281">
        <v>5118</v>
      </c>
      <c r="N3650" s="281" t="s">
        <v>9103</v>
      </c>
      <c r="O3650" s="281">
        <v>2</v>
      </c>
      <c r="P3650" s="281" t="s">
        <v>303</v>
      </c>
      <c r="W3650" s="281">
        <v>-20</v>
      </c>
      <c r="X3650" s="281" t="s">
        <v>1574</v>
      </c>
      <c r="AA3650" s="281">
        <v>-10</v>
      </c>
      <c r="AB3650" s="281" t="s">
        <v>1574</v>
      </c>
      <c r="AE3650" s="281" t="s">
        <v>9104</v>
      </c>
      <c r="AF3650" s="281" t="s">
        <v>266</v>
      </c>
      <c r="AG3650" s="281" t="s">
        <v>9105</v>
      </c>
      <c r="AI3650" s="281" t="s">
        <v>9106</v>
      </c>
      <c r="AJ3650" s="281" t="s">
        <v>11656</v>
      </c>
      <c r="AN3650" s="303">
        <v>44719</v>
      </c>
      <c r="AP3650" s="284">
        <f t="shared" si="511"/>
        <v>3643</v>
      </c>
      <c r="AQ3650" s="284" t="str">
        <f t="shared" si="512"/>
        <v>牛之濵美優1</v>
      </c>
      <c r="AR3650" s="284" t="str">
        <f t="shared" si="513"/>
        <v>うしのはまみゆ1</v>
      </c>
      <c r="AS3650" s="284">
        <f t="shared" si="514"/>
        <v>1764749</v>
      </c>
      <c r="AT3650" s="284" t="str">
        <f t="shared" si="507"/>
        <v>牛之濵美優</v>
      </c>
      <c r="AU3650" s="284">
        <f>IF(AT3650="","",COUNTIF(AT$8:AT3650,AT3650))</f>
        <v>1</v>
      </c>
      <c r="AV3650" s="284" t="str">
        <f t="shared" si="508"/>
        <v>うしのはまみゆ</v>
      </c>
      <c r="AW3650" s="284">
        <f>IF(AV3650="","",COUNTIF(AV$8:AV3650,AV3650))</f>
        <v>1</v>
      </c>
      <c r="AX3650" s="284" t="str">
        <f t="shared" si="506"/>
        <v/>
      </c>
      <c r="AY3650" s="284" t="str">
        <f t="shared" si="509"/>
        <v/>
      </c>
      <c r="AZ3650" s="284" t="str">
        <f t="shared" si="510"/>
        <v/>
      </c>
    </row>
    <row r="3651" spans="1:52" ht="18" customHeight="1">
      <c r="A3651" s="281">
        <v>1764640</v>
      </c>
      <c r="B3651" s="281" t="s">
        <v>6092</v>
      </c>
      <c r="C3651" s="281" t="s">
        <v>10352</v>
      </c>
      <c r="D3651" s="281" t="s">
        <v>6094</v>
      </c>
      <c r="E3651" s="281" t="s">
        <v>10353</v>
      </c>
      <c r="F3651" s="281">
        <v>1</v>
      </c>
      <c r="G3651" s="281" t="s">
        <v>259</v>
      </c>
      <c r="H3651" s="303">
        <v>38879</v>
      </c>
      <c r="I3651" s="281">
        <v>24</v>
      </c>
      <c r="J3651" s="281" t="s">
        <v>260</v>
      </c>
      <c r="K3651" s="281">
        <v>280</v>
      </c>
      <c r="L3651" s="281" t="s">
        <v>334</v>
      </c>
      <c r="M3651" s="281">
        <v>2114</v>
      </c>
      <c r="N3651" s="281" t="s">
        <v>352</v>
      </c>
      <c r="O3651" s="281">
        <v>2</v>
      </c>
      <c r="P3651" s="281" t="s">
        <v>303</v>
      </c>
      <c r="W3651" s="281">
        <v>-20</v>
      </c>
      <c r="X3651" s="281" t="s">
        <v>1574</v>
      </c>
      <c r="AA3651" s="281">
        <v>-10</v>
      </c>
      <c r="AB3651" s="281" t="s">
        <v>1574</v>
      </c>
      <c r="AE3651" s="281" t="s">
        <v>456</v>
      </c>
      <c r="AF3651" s="281" t="s">
        <v>266</v>
      </c>
      <c r="AG3651" s="281" t="s">
        <v>5633</v>
      </c>
      <c r="AI3651" s="281" t="s">
        <v>5634</v>
      </c>
      <c r="AJ3651" s="281" t="s">
        <v>11487</v>
      </c>
      <c r="AN3651" s="303">
        <v>44718</v>
      </c>
      <c r="AP3651" s="284">
        <f t="shared" si="511"/>
        <v>3644</v>
      </c>
      <c r="AQ3651" s="284" t="str">
        <f t="shared" si="512"/>
        <v>藤岡俊士1</v>
      </c>
      <c r="AR3651" s="284" t="str">
        <f t="shared" si="513"/>
        <v>ふじおかしゅんと1</v>
      </c>
      <c r="AS3651" s="284">
        <f t="shared" si="514"/>
        <v>1764640</v>
      </c>
      <c r="AT3651" s="284" t="str">
        <f t="shared" si="507"/>
        <v>藤岡俊士</v>
      </c>
      <c r="AU3651" s="284">
        <f>IF(AT3651="","",COUNTIF(AT$8:AT3651,AT3651))</f>
        <v>1</v>
      </c>
      <c r="AV3651" s="284" t="str">
        <f t="shared" si="508"/>
        <v>ふじおかしゅんと</v>
      </c>
      <c r="AW3651" s="284">
        <f>IF(AV3651="","",COUNTIF(AV$8:AV3651,AV3651))</f>
        <v>1</v>
      </c>
      <c r="AX3651" s="284" t="str">
        <f t="shared" si="506"/>
        <v/>
      </c>
      <c r="AY3651" s="284" t="str">
        <f t="shared" si="509"/>
        <v/>
      </c>
      <c r="AZ3651" s="284" t="str">
        <f t="shared" si="510"/>
        <v/>
      </c>
    </row>
    <row r="3652" spans="1:52" ht="18" customHeight="1">
      <c r="A3652" s="281">
        <v>1762366</v>
      </c>
      <c r="B3652" s="281" t="s">
        <v>3329</v>
      </c>
      <c r="C3652" s="281" t="s">
        <v>10354</v>
      </c>
      <c r="D3652" s="281" t="s">
        <v>2421</v>
      </c>
      <c r="E3652" s="281" t="s">
        <v>10355</v>
      </c>
      <c r="F3652" s="281">
        <v>2</v>
      </c>
      <c r="G3652" s="281" t="s">
        <v>282</v>
      </c>
      <c r="H3652" s="303">
        <v>38880</v>
      </c>
      <c r="I3652" s="281">
        <v>24</v>
      </c>
      <c r="J3652" s="281" t="s">
        <v>260</v>
      </c>
      <c r="K3652" s="281">
        <v>275</v>
      </c>
      <c r="L3652" s="281" t="s">
        <v>273</v>
      </c>
      <c r="M3652" s="281">
        <v>2077</v>
      </c>
      <c r="N3652" s="281" t="s">
        <v>7476</v>
      </c>
      <c r="O3652" s="281">
        <v>2</v>
      </c>
      <c r="P3652" s="281" t="s">
        <v>303</v>
      </c>
      <c r="W3652" s="281">
        <v>-20</v>
      </c>
      <c r="X3652" s="281" t="s">
        <v>1574</v>
      </c>
      <c r="AA3652" s="281">
        <v>-10</v>
      </c>
      <c r="AB3652" s="281" t="s">
        <v>1574</v>
      </c>
      <c r="AE3652" s="281" t="s">
        <v>10214</v>
      </c>
      <c r="AF3652" s="281" t="s">
        <v>266</v>
      </c>
      <c r="AG3652" s="281" t="s">
        <v>10215</v>
      </c>
      <c r="AI3652" s="281" t="s">
        <v>7479</v>
      </c>
      <c r="AJ3652" s="281" t="s">
        <v>11613</v>
      </c>
      <c r="AN3652" s="303">
        <v>44711</v>
      </c>
      <c r="AP3652" s="284">
        <f t="shared" si="511"/>
        <v>3645</v>
      </c>
      <c r="AQ3652" s="284" t="str">
        <f t="shared" si="512"/>
        <v>濵怜悧1</v>
      </c>
      <c r="AR3652" s="284" t="str">
        <f t="shared" si="513"/>
        <v>はまれいり1</v>
      </c>
      <c r="AS3652" s="284">
        <f t="shared" si="514"/>
        <v>1762366</v>
      </c>
      <c r="AT3652" s="284" t="str">
        <f t="shared" si="507"/>
        <v>濵怜悧</v>
      </c>
      <c r="AU3652" s="284">
        <f>IF(AT3652="","",COUNTIF(AT$8:AT3652,AT3652))</f>
        <v>1</v>
      </c>
      <c r="AV3652" s="284" t="str">
        <f t="shared" si="508"/>
        <v>はまれいり</v>
      </c>
      <c r="AW3652" s="284">
        <f>IF(AV3652="","",COUNTIF(AV$8:AV3652,AV3652))</f>
        <v>1</v>
      </c>
      <c r="AX3652" s="284" t="str">
        <f t="shared" si="506"/>
        <v/>
      </c>
      <c r="AY3652" s="284" t="str">
        <f t="shared" si="509"/>
        <v/>
      </c>
      <c r="AZ3652" s="284" t="str">
        <f t="shared" si="510"/>
        <v/>
      </c>
    </row>
    <row r="3653" spans="1:52" ht="18" customHeight="1">
      <c r="A3653" s="281">
        <v>1763191</v>
      </c>
      <c r="B3653" s="281" t="s">
        <v>5571</v>
      </c>
      <c r="C3653" s="281" t="s">
        <v>2139</v>
      </c>
      <c r="D3653" s="281" t="s">
        <v>997</v>
      </c>
      <c r="E3653" s="281" t="s">
        <v>4784</v>
      </c>
      <c r="F3653" s="281">
        <v>2</v>
      </c>
      <c r="G3653" s="281" t="s">
        <v>282</v>
      </c>
      <c r="H3653" s="303">
        <v>38880</v>
      </c>
      <c r="I3653" s="281">
        <v>24</v>
      </c>
      <c r="J3653" s="281" t="s">
        <v>260</v>
      </c>
      <c r="K3653" s="281">
        <v>267</v>
      </c>
      <c r="L3653" s="281" t="s">
        <v>328</v>
      </c>
      <c r="M3653" s="281">
        <v>2034</v>
      </c>
      <c r="N3653" s="281" t="s">
        <v>5638</v>
      </c>
      <c r="O3653" s="281">
        <v>2</v>
      </c>
      <c r="P3653" s="281" t="s">
        <v>303</v>
      </c>
      <c r="W3653" s="281">
        <v>-20</v>
      </c>
      <c r="X3653" s="281" t="s">
        <v>1574</v>
      </c>
      <c r="AA3653" s="281">
        <v>-10</v>
      </c>
      <c r="AB3653" s="281" t="s">
        <v>1574</v>
      </c>
      <c r="AE3653" s="281" t="s">
        <v>5639</v>
      </c>
      <c r="AF3653" s="281" t="s">
        <v>266</v>
      </c>
      <c r="AG3653" s="281" t="s">
        <v>5640</v>
      </c>
      <c r="AI3653" s="281" t="s">
        <v>5641</v>
      </c>
      <c r="AJ3653" s="281" t="s">
        <v>11488</v>
      </c>
      <c r="AN3653" s="303">
        <v>44713</v>
      </c>
      <c r="AP3653" s="284">
        <f t="shared" si="511"/>
        <v>3646</v>
      </c>
      <c r="AQ3653" s="284" t="str">
        <f t="shared" si="512"/>
        <v>新井寿美1</v>
      </c>
      <c r="AR3653" s="284" t="str">
        <f t="shared" si="513"/>
        <v>あらいことみ1</v>
      </c>
      <c r="AS3653" s="284">
        <f t="shared" si="514"/>
        <v>1763191</v>
      </c>
      <c r="AT3653" s="284" t="str">
        <f t="shared" si="507"/>
        <v>新井寿美</v>
      </c>
      <c r="AU3653" s="284">
        <f>IF(AT3653="","",COUNTIF(AT$8:AT3653,AT3653))</f>
        <v>1</v>
      </c>
      <c r="AV3653" s="284" t="str">
        <f t="shared" si="508"/>
        <v>あらいことみ</v>
      </c>
      <c r="AW3653" s="284">
        <f>IF(AV3653="","",COUNTIF(AV$8:AV3653,AV3653))</f>
        <v>1</v>
      </c>
      <c r="AX3653" s="284" t="str">
        <f t="shared" si="506"/>
        <v/>
      </c>
      <c r="AY3653" s="284" t="str">
        <f t="shared" si="509"/>
        <v/>
      </c>
      <c r="AZ3653" s="284" t="str">
        <f t="shared" si="510"/>
        <v/>
      </c>
    </row>
    <row r="3654" spans="1:52" ht="18" customHeight="1">
      <c r="A3654" s="281">
        <v>1763261</v>
      </c>
      <c r="B3654" s="281" t="s">
        <v>8224</v>
      </c>
      <c r="C3654" s="281" t="s">
        <v>2737</v>
      </c>
      <c r="D3654" s="281" t="s">
        <v>8226</v>
      </c>
      <c r="E3654" s="281" t="s">
        <v>529</v>
      </c>
      <c r="F3654" s="281">
        <v>1</v>
      </c>
      <c r="G3654" s="281" t="s">
        <v>259</v>
      </c>
      <c r="H3654" s="303">
        <v>38880</v>
      </c>
      <c r="I3654" s="281">
        <v>24</v>
      </c>
      <c r="J3654" s="281" t="s">
        <v>260</v>
      </c>
      <c r="K3654" s="281">
        <v>264</v>
      </c>
      <c r="L3654" s="281" t="s">
        <v>301</v>
      </c>
      <c r="M3654" s="281">
        <v>2016</v>
      </c>
      <c r="N3654" s="281" t="s">
        <v>5489</v>
      </c>
      <c r="O3654" s="281">
        <v>2</v>
      </c>
      <c r="P3654" s="281" t="s">
        <v>303</v>
      </c>
      <c r="W3654" s="281">
        <v>-20</v>
      </c>
      <c r="X3654" s="281" t="s">
        <v>1574</v>
      </c>
      <c r="AA3654" s="281">
        <v>-10</v>
      </c>
      <c r="AB3654" s="281" t="s">
        <v>1574</v>
      </c>
      <c r="AE3654" s="281" t="s">
        <v>346</v>
      </c>
      <c r="AF3654" s="281" t="s">
        <v>266</v>
      </c>
      <c r="AG3654" s="281" t="s">
        <v>4983</v>
      </c>
      <c r="AN3654" s="303">
        <v>44713</v>
      </c>
      <c r="AP3654" s="284">
        <f t="shared" si="511"/>
        <v>3647</v>
      </c>
      <c r="AQ3654" s="284" t="str">
        <f t="shared" si="512"/>
        <v>榊原明1</v>
      </c>
      <c r="AR3654" s="284" t="str">
        <f t="shared" si="513"/>
        <v>さかきばらあきら1</v>
      </c>
      <c r="AS3654" s="284">
        <f t="shared" si="514"/>
        <v>1763261</v>
      </c>
      <c r="AT3654" s="284" t="str">
        <f t="shared" si="507"/>
        <v>榊原明</v>
      </c>
      <c r="AU3654" s="284">
        <f>IF(AT3654="","",COUNTIF(AT$8:AT3654,AT3654))</f>
        <v>1</v>
      </c>
      <c r="AV3654" s="284" t="str">
        <f t="shared" si="508"/>
        <v>さかきばらあきら</v>
      </c>
      <c r="AW3654" s="284">
        <f>IF(AV3654="","",COUNTIF(AV$8:AV3654,AV3654))</f>
        <v>1</v>
      </c>
      <c r="AX3654" s="284" t="str">
        <f t="shared" si="506"/>
        <v/>
      </c>
      <c r="AY3654" s="284" t="str">
        <f t="shared" si="509"/>
        <v/>
      </c>
      <c r="AZ3654" s="284" t="str">
        <f t="shared" si="510"/>
        <v/>
      </c>
    </row>
    <row r="3655" spans="1:52" ht="18" customHeight="1">
      <c r="A3655" s="281">
        <v>1764648</v>
      </c>
      <c r="B3655" s="281" t="s">
        <v>10356</v>
      </c>
      <c r="C3655" s="281" t="s">
        <v>10357</v>
      </c>
      <c r="D3655" s="281" t="s">
        <v>10358</v>
      </c>
      <c r="E3655" s="281" t="s">
        <v>2433</v>
      </c>
      <c r="F3655" s="281">
        <v>1</v>
      </c>
      <c r="G3655" s="281" t="s">
        <v>259</v>
      </c>
      <c r="H3655" s="303">
        <v>38880</v>
      </c>
      <c r="I3655" s="281">
        <v>24</v>
      </c>
      <c r="J3655" s="281" t="s">
        <v>260</v>
      </c>
      <c r="K3655" s="281">
        <v>280</v>
      </c>
      <c r="L3655" s="281" t="s">
        <v>334</v>
      </c>
      <c r="M3655" s="281">
        <v>5006</v>
      </c>
      <c r="N3655" s="281" t="s">
        <v>5808</v>
      </c>
      <c r="O3655" s="281">
        <v>2</v>
      </c>
      <c r="P3655" s="281" t="s">
        <v>303</v>
      </c>
      <c r="W3655" s="281">
        <v>-20</v>
      </c>
      <c r="X3655" s="281" t="s">
        <v>1574</v>
      </c>
      <c r="AA3655" s="281">
        <v>-10</v>
      </c>
      <c r="AB3655" s="281" t="s">
        <v>1574</v>
      </c>
      <c r="AE3655" s="281" t="s">
        <v>1142</v>
      </c>
      <c r="AF3655" s="281" t="s">
        <v>266</v>
      </c>
      <c r="AG3655" s="281" t="s">
        <v>5809</v>
      </c>
      <c r="AI3655" s="281" t="s">
        <v>5810</v>
      </c>
      <c r="AJ3655" s="281" t="s">
        <v>11502</v>
      </c>
      <c r="AN3655" s="303">
        <v>44718</v>
      </c>
      <c r="AP3655" s="284">
        <f t="shared" si="511"/>
        <v>3648</v>
      </c>
      <c r="AQ3655" s="284" t="str">
        <f t="shared" si="512"/>
        <v>森脇遼介1</v>
      </c>
      <c r="AR3655" s="284" t="str">
        <f t="shared" si="513"/>
        <v>もりわきりょうすけ1</v>
      </c>
      <c r="AS3655" s="284">
        <f t="shared" si="514"/>
        <v>1764648</v>
      </c>
      <c r="AT3655" s="284" t="str">
        <f t="shared" si="507"/>
        <v>森脇遼介</v>
      </c>
      <c r="AU3655" s="284">
        <f>IF(AT3655="","",COUNTIF(AT$8:AT3655,AT3655))</f>
        <v>1</v>
      </c>
      <c r="AV3655" s="284" t="str">
        <f t="shared" si="508"/>
        <v>もりわきりょうすけ</v>
      </c>
      <c r="AW3655" s="284">
        <f>IF(AV3655="","",COUNTIF(AV$8:AV3655,AV3655))</f>
        <v>1</v>
      </c>
      <c r="AX3655" s="284" t="str">
        <f t="shared" si="506"/>
        <v/>
      </c>
      <c r="AY3655" s="284" t="str">
        <f t="shared" si="509"/>
        <v/>
      </c>
      <c r="AZ3655" s="284" t="str">
        <f t="shared" si="510"/>
        <v/>
      </c>
    </row>
    <row r="3656" spans="1:52" ht="18" customHeight="1">
      <c r="A3656" s="281">
        <v>1764693</v>
      </c>
      <c r="B3656" s="281" t="s">
        <v>10359</v>
      </c>
      <c r="C3656" s="281" t="s">
        <v>10360</v>
      </c>
      <c r="D3656" s="281" t="s">
        <v>10361</v>
      </c>
      <c r="E3656" s="281" t="s">
        <v>5224</v>
      </c>
      <c r="F3656" s="281">
        <v>2</v>
      </c>
      <c r="G3656" s="281" t="s">
        <v>282</v>
      </c>
      <c r="H3656" s="303">
        <v>38880</v>
      </c>
      <c r="I3656" s="281">
        <v>24</v>
      </c>
      <c r="J3656" s="281" t="s">
        <v>260</v>
      </c>
      <c r="K3656" s="281">
        <v>280</v>
      </c>
      <c r="L3656" s="281" t="s">
        <v>334</v>
      </c>
      <c r="M3656" s="281">
        <v>2112</v>
      </c>
      <c r="N3656" s="281" t="s">
        <v>7692</v>
      </c>
      <c r="O3656" s="281">
        <v>2</v>
      </c>
      <c r="P3656" s="281" t="s">
        <v>303</v>
      </c>
      <c r="W3656" s="281">
        <v>-20</v>
      </c>
      <c r="X3656" s="281" t="s">
        <v>1574</v>
      </c>
      <c r="AA3656" s="281">
        <v>-10</v>
      </c>
      <c r="AB3656" s="281" t="s">
        <v>1574</v>
      </c>
      <c r="AN3656" s="303">
        <v>44718</v>
      </c>
      <c r="AP3656" s="284">
        <f t="shared" si="511"/>
        <v>3649</v>
      </c>
      <c r="AQ3656" s="284" t="str">
        <f t="shared" si="512"/>
        <v>園原真結1</v>
      </c>
      <c r="AR3656" s="284" t="str">
        <f t="shared" si="513"/>
        <v>そのはらまゆ1</v>
      </c>
      <c r="AS3656" s="284">
        <f t="shared" si="514"/>
        <v>1764693</v>
      </c>
      <c r="AT3656" s="284" t="str">
        <f t="shared" si="507"/>
        <v>園原真結</v>
      </c>
      <c r="AU3656" s="284">
        <f>IF(AT3656="","",COUNTIF(AT$8:AT3656,AT3656))</f>
        <v>1</v>
      </c>
      <c r="AV3656" s="284" t="str">
        <f t="shared" si="508"/>
        <v>そのはらまゆ</v>
      </c>
      <c r="AW3656" s="284">
        <f>IF(AV3656="","",COUNTIF(AV$8:AV3656,AV3656))</f>
        <v>1</v>
      </c>
      <c r="AX3656" s="284" t="str">
        <f t="shared" ref="AX3656:AX3719" si="515">IFERROR(VLOOKUP(AS3656,$BA$11:$BA$38,1,FALSE),"")</f>
        <v/>
      </c>
      <c r="AY3656" s="284" t="str">
        <f t="shared" si="509"/>
        <v/>
      </c>
      <c r="AZ3656" s="284" t="str">
        <f t="shared" si="510"/>
        <v/>
      </c>
    </row>
    <row r="3657" spans="1:52" ht="18" customHeight="1">
      <c r="A3657" s="281">
        <v>1759973</v>
      </c>
      <c r="B3657" s="281" t="s">
        <v>892</v>
      </c>
      <c r="C3657" s="281" t="s">
        <v>5153</v>
      </c>
      <c r="D3657" s="281" t="s">
        <v>894</v>
      </c>
      <c r="E3657" s="281" t="s">
        <v>3655</v>
      </c>
      <c r="F3657" s="281">
        <v>1</v>
      </c>
      <c r="G3657" s="281" t="s">
        <v>259</v>
      </c>
      <c r="H3657" s="303">
        <v>38882</v>
      </c>
      <c r="I3657" s="281">
        <v>24</v>
      </c>
      <c r="J3657" s="281" t="s">
        <v>260</v>
      </c>
      <c r="K3657" s="281">
        <v>269</v>
      </c>
      <c r="L3657" s="281" t="s">
        <v>378</v>
      </c>
      <c r="M3657" s="281">
        <v>2047</v>
      </c>
      <c r="N3657" s="281" t="s">
        <v>6029</v>
      </c>
      <c r="O3657" s="281">
        <v>2</v>
      </c>
      <c r="P3657" s="281" t="s">
        <v>303</v>
      </c>
      <c r="W3657" s="281">
        <v>-20</v>
      </c>
      <c r="X3657" s="281" t="s">
        <v>1574</v>
      </c>
      <c r="AA3657" s="281">
        <v>-10</v>
      </c>
      <c r="AB3657" s="281" t="s">
        <v>1574</v>
      </c>
      <c r="AE3657" s="281" t="s">
        <v>6030</v>
      </c>
      <c r="AF3657" s="281" t="s">
        <v>266</v>
      </c>
      <c r="AG3657" s="281" t="s">
        <v>6031</v>
      </c>
      <c r="AI3657" s="281" t="s">
        <v>6032</v>
      </c>
      <c r="AJ3657" s="281" t="s">
        <v>11521</v>
      </c>
      <c r="AN3657" s="303">
        <v>44705</v>
      </c>
      <c r="AP3657" s="284">
        <f t="shared" si="511"/>
        <v>3650</v>
      </c>
      <c r="AQ3657" s="284" t="str">
        <f t="shared" si="512"/>
        <v>丸山颯太1</v>
      </c>
      <c r="AR3657" s="284" t="str">
        <f t="shared" si="513"/>
        <v>まるやまそうた2</v>
      </c>
      <c r="AS3657" s="284">
        <f t="shared" si="514"/>
        <v>1759973</v>
      </c>
      <c r="AT3657" s="284" t="str">
        <f t="shared" si="507"/>
        <v>丸山颯太</v>
      </c>
      <c r="AU3657" s="284">
        <f>IF(AT3657="","",COUNTIF(AT$8:AT3657,AT3657))</f>
        <v>1</v>
      </c>
      <c r="AV3657" s="284" t="str">
        <f t="shared" si="508"/>
        <v>まるやまそうた</v>
      </c>
      <c r="AW3657" s="284">
        <f>IF(AV3657="","",COUNTIF(AV$8:AV3657,AV3657))</f>
        <v>2</v>
      </c>
      <c r="AX3657" s="284" t="str">
        <f t="shared" si="515"/>
        <v/>
      </c>
      <c r="AY3657" s="284" t="str">
        <f t="shared" si="509"/>
        <v/>
      </c>
      <c r="AZ3657" s="284" t="str">
        <f t="shared" si="510"/>
        <v/>
      </c>
    </row>
    <row r="3658" spans="1:52" ht="18" customHeight="1">
      <c r="A3658" s="281">
        <v>1760041</v>
      </c>
      <c r="B3658" s="281" t="s">
        <v>4565</v>
      </c>
      <c r="C3658" s="281" t="s">
        <v>10362</v>
      </c>
      <c r="D3658" s="281" t="s">
        <v>4566</v>
      </c>
      <c r="E3658" s="281" t="s">
        <v>6634</v>
      </c>
      <c r="F3658" s="281">
        <v>1</v>
      </c>
      <c r="G3658" s="281" t="s">
        <v>259</v>
      </c>
      <c r="H3658" s="303">
        <v>38882</v>
      </c>
      <c r="I3658" s="281">
        <v>24</v>
      </c>
      <c r="J3658" s="281" t="s">
        <v>260</v>
      </c>
      <c r="K3658" s="281">
        <v>271</v>
      </c>
      <c r="L3658" s="281" t="s">
        <v>413</v>
      </c>
      <c r="M3658" s="281">
        <v>5083</v>
      </c>
      <c r="N3658" s="281" t="s">
        <v>7882</v>
      </c>
      <c r="O3658" s="281">
        <v>2</v>
      </c>
      <c r="P3658" s="281" t="s">
        <v>303</v>
      </c>
      <c r="W3658" s="281">
        <v>-20</v>
      </c>
      <c r="X3658" s="281" t="s">
        <v>1574</v>
      </c>
      <c r="AA3658" s="281">
        <v>-10</v>
      </c>
      <c r="AB3658" s="281" t="s">
        <v>1574</v>
      </c>
      <c r="AE3658" s="281" t="s">
        <v>1017</v>
      </c>
      <c r="AF3658" s="281" t="s">
        <v>266</v>
      </c>
      <c r="AG3658" s="281" t="s">
        <v>7883</v>
      </c>
      <c r="AI3658" s="281" t="s">
        <v>7884</v>
      </c>
      <c r="AJ3658" s="281" t="s">
        <v>11625</v>
      </c>
      <c r="AN3658" s="303">
        <v>44705</v>
      </c>
      <c r="AP3658" s="284">
        <f t="shared" si="511"/>
        <v>3651</v>
      </c>
      <c r="AQ3658" s="284" t="str">
        <f t="shared" si="512"/>
        <v>森泉皓介1</v>
      </c>
      <c r="AR3658" s="284" t="str">
        <f t="shared" si="513"/>
        <v>もりいずみこうすけ1</v>
      </c>
      <c r="AS3658" s="284">
        <f t="shared" si="514"/>
        <v>1760041</v>
      </c>
      <c r="AT3658" s="284" t="str">
        <f t="shared" ref="AT3658:AT3721" si="516">B3658&amp;C3658</f>
        <v>森泉皓介</v>
      </c>
      <c r="AU3658" s="284">
        <f>IF(AT3658="","",COUNTIF(AT$8:AT3658,AT3658))</f>
        <v>1</v>
      </c>
      <c r="AV3658" s="284" t="str">
        <f t="shared" ref="AV3658:AV3721" si="517">D3658&amp;E3658</f>
        <v>もりいずみこうすけ</v>
      </c>
      <c r="AW3658" s="284">
        <f>IF(AV3658="","",COUNTIF(AV$8:AV3658,AV3658))</f>
        <v>1</v>
      </c>
      <c r="AX3658" s="284" t="str">
        <f t="shared" si="515"/>
        <v/>
      </c>
      <c r="AY3658" s="284" t="str">
        <f t="shared" ref="AY3658:AY3721" si="518">IF(AX3658="","",VLOOKUP(AS3658,$BA$11:$BC$38,2,FALSE))</f>
        <v/>
      </c>
      <c r="AZ3658" s="284" t="str">
        <f t="shared" ref="AZ3658:AZ3721" si="519">IF(AX3658="","",VLOOKUP(AS3658,$BA$11:$BC$38,3,FALSE))</f>
        <v/>
      </c>
    </row>
    <row r="3659" spans="1:52" ht="18" customHeight="1">
      <c r="A3659" s="281">
        <v>1762433</v>
      </c>
      <c r="B3659" s="281" t="s">
        <v>10210</v>
      </c>
      <c r="C3659" s="281" t="s">
        <v>10340</v>
      </c>
      <c r="D3659" s="281" t="s">
        <v>10363</v>
      </c>
      <c r="E3659" s="281" t="s">
        <v>10341</v>
      </c>
      <c r="F3659" s="281">
        <v>2</v>
      </c>
      <c r="G3659" s="281" t="s">
        <v>282</v>
      </c>
      <c r="H3659" s="303">
        <v>38882</v>
      </c>
      <c r="I3659" s="281">
        <v>24</v>
      </c>
      <c r="J3659" s="281" t="s">
        <v>260</v>
      </c>
      <c r="K3659" s="281">
        <v>276</v>
      </c>
      <c r="L3659" s="281" t="s">
        <v>742</v>
      </c>
      <c r="M3659" s="281">
        <v>4572</v>
      </c>
      <c r="N3659" s="281" t="s">
        <v>5917</v>
      </c>
      <c r="O3659" s="281">
        <v>2</v>
      </c>
      <c r="P3659" s="281" t="s">
        <v>303</v>
      </c>
      <c r="W3659" s="281">
        <v>-20</v>
      </c>
      <c r="X3659" s="281" t="s">
        <v>1574</v>
      </c>
      <c r="AA3659" s="281">
        <v>-10</v>
      </c>
      <c r="AB3659" s="281" t="s">
        <v>1574</v>
      </c>
      <c r="AE3659" s="281" t="s">
        <v>2880</v>
      </c>
      <c r="AF3659" s="281" t="s">
        <v>266</v>
      </c>
      <c r="AG3659" s="281" t="s">
        <v>5918</v>
      </c>
      <c r="AI3659" s="281" t="s">
        <v>5919</v>
      </c>
      <c r="AN3659" s="303">
        <v>44711</v>
      </c>
      <c r="AP3659" s="284">
        <f t="shared" ref="AP3659:AP3722" si="520">AP3658+1</f>
        <v>3652</v>
      </c>
      <c r="AQ3659" s="284" t="str">
        <f t="shared" ref="AQ3659:AQ3722" si="521">AT3659&amp;AU3659</f>
        <v>瀧川琴葉1</v>
      </c>
      <c r="AR3659" s="284" t="str">
        <f t="shared" ref="AR3659:AR3722" si="522">AV3659&amp;AW3659</f>
        <v>たきがわことは1</v>
      </c>
      <c r="AS3659" s="284">
        <f t="shared" ref="AS3659:AS3722" si="523">A3659</f>
        <v>1762433</v>
      </c>
      <c r="AT3659" s="284" t="str">
        <f t="shared" si="516"/>
        <v>瀧川琴葉</v>
      </c>
      <c r="AU3659" s="284">
        <f>IF(AT3659="","",COUNTIF(AT$8:AT3659,AT3659))</f>
        <v>1</v>
      </c>
      <c r="AV3659" s="284" t="str">
        <f t="shared" si="517"/>
        <v>たきがわことは</v>
      </c>
      <c r="AW3659" s="284">
        <f>IF(AV3659="","",COUNTIF(AV$8:AV3659,AV3659))</f>
        <v>1</v>
      </c>
      <c r="AX3659" s="284" t="str">
        <f t="shared" si="515"/>
        <v/>
      </c>
      <c r="AY3659" s="284" t="str">
        <f t="shared" si="518"/>
        <v/>
      </c>
      <c r="AZ3659" s="284" t="str">
        <f t="shared" si="519"/>
        <v/>
      </c>
    </row>
    <row r="3660" spans="1:52" ht="18" customHeight="1">
      <c r="A3660" s="281">
        <v>1699933</v>
      </c>
      <c r="B3660" s="281" t="s">
        <v>10364</v>
      </c>
      <c r="C3660" s="281" t="s">
        <v>10365</v>
      </c>
      <c r="D3660" s="281" t="s">
        <v>10366</v>
      </c>
      <c r="E3660" s="281" t="s">
        <v>4469</v>
      </c>
      <c r="F3660" s="281">
        <v>1</v>
      </c>
      <c r="G3660" s="281" t="s">
        <v>259</v>
      </c>
      <c r="H3660" s="303">
        <v>38884</v>
      </c>
      <c r="I3660" s="281">
        <v>24</v>
      </c>
      <c r="J3660" s="281" t="s">
        <v>260</v>
      </c>
      <c r="K3660" s="281">
        <v>267</v>
      </c>
      <c r="L3660" s="281" t="s">
        <v>328</v>
      </c>
      <c r="M3660" s="281">
        <v>2024</v>
      </c>
      <c r="N3660" s="281" t="s">
        <v>5659</v>
      </c>
      <c r="O3660" s="281">
        <v>2</v>
      </c>
      <c r="P3660" s="281" t="s">
        <v>303</v>
      </c>
      <c r="W3660" s="281">
        <v>-20</v>
      </c>
      <c r="X3660" s="281" t="s">
        <v>1574</v>
      </c>
      <c r="AA3660" s="281">
        <v>-10</v>
      </c>
      <c r="AB3660" s="281" t="s">
        <v>1574</v>
      </c>
      <c r="AE3660" s="281" t="s">
        <v>2079</v>
      </c>
      <c r="AF3660" s="281" t="s">
        <v>266</v>
      </c>
      <c r="AG3660" s="281" t="s">
        <v>7401</v>
      </c>
      <c r="AH3660" s="281" t="s">
        <v>5661</v>
      </c>
      <c r="AI3660" s="281" t="s">
        <v>5662</v>
      </c>
      <c r="AJ3660" s="281" t="s">
        <v>11491</v>
      </c>
      <c r="AN3660" s="303">
        <v>44012</v>
      </c>
      <c r="AP3660" s="284">
        <f t="shared" si="520"/>
        <v>3653</v>
      </c>
      <c r="AQ3660" s="284" t="str">
        <f t="shared" si="521"/>
        <v>茂木達郎1</v>
      </c>
      <c r="AR3660" s="284" t="str">
        <f t="shared" si="522"/>
        <v>もぎたつろう1</v>
      </c>
      <c r="AS3660" s="284">
        <f t="shared" si="523"/>
        <v>1699933</v>
      </c>
      <c r="AT3660" s="284" t="str">
        <f t="shared" si="516"/>
        <v>茂木達郎</v>
      </c>
      <c r="AU3660" s="284">
        <f>IF(AT3660="","",COUNTIF(AT$8:AT3660,AT3660))</f>
        <v>1</v>
      </c>
      <c r="AV3660" s="284" t="str">
        <f t="shared" si="517"/>
        <v>もぎたつろう</v>
      </c>
      <c r="AW3660" s="284">
        <f>IF(AV3660="","",COUNTIF(AV$8:AV3660,AV3660))</f>
        <v>1</v>
      </c>
      <c r="AX3660" s="284" t="str">
        <f t="shared" si="515"/>
        <v/>
      </c>
      <c r="AY3660" s="284" t="str">
        <f t="shared" si="518"/>
        <v/>
      </c>
      <c r="AZ3660" s="284" t="str">
        <f t="shared" si="519"/>
        <v/>
      </c>
    </row>
    <row r="3661" spans="1:52" ht="18" customHeight="1">
      <c r="A3661" s="281">
        <v>1762272</v>
      </c>
      <c r="B3661" s="281" t="s">
        <v>1033</v>
      </c>
      <c r="C3661" s="281" t="s">
        <v>8010</v>
      </c>
      <c r="D3661" s="281" t="s">
        <v>10367</v>
      </c>
      <c r="E3661" s="281" t="s">
        <v>3175</v>
      </c>
      <c r="F3661" s="281">
        <v>1</v>
      </c>
      <c r="G3661" s="281" t="s">
        <v>259</v>
      </c>
      <c r="H3661" s="303">
        <v>38885</v>
      </c>
      <c r="I3661" s="281">
        <v>24</v>
      </c>
      <c r="J3661" s="281" t="s">
        <v>260</v>
      </c>
      <c r="K3661" s="281">
        <v>275</v>
      </c>
      <c r="L3661" s="281" t="s">
        <v>273</v>
      </c>
      <c r="M3661" s="281">
        <v>2081</v>
      </c>
      <c r="N3661" s="281" t="s">
        <v>5858</v>
      </c>
      <c r="O3661" s="281">
        <v>2</v>
      </c>
      <c r="P3661" s="281" t="s">
        <v>303</v>
      </c>
      <c r="Q3661" s="281">
        <v>0</v>
      </c>
      <c r="S3661" s="281">
        <v>0</v>
      </c>
      <c r="W3661" s="281">
        <v>-20</v>
      </c>
      <c r="X3661" s="281" t="s">
        <v>1574</v>
      </c>
      <c r="AA3661" s="281">
        <v>-10</v>
      </c>
      <c r="AB3661" s="281" t="s">
        <v>1574</v>
      </c>
      <c r="AE3661" s="281" t="s">
        <v>5859</v>
      </c>
      <c r="AF3661" s="281" t="s">
        <v>266</v>
      </c>
      <c r="AG3661" s="281" t="s">
        <v>5860</v>
      </c>
      <c r="AI3661" s="281" t="s">
        <v>5861</v>
      </c>
      <c r="AJ3661" s="281" t="s">
        <v>11504</v>
      </c>
      <c r="AN3661" s="303">
        <v>44711</v>
      </c>
      <c r="AP3661" s="284">
        <f t="shared" si="520"/>
        <v>3654</v>
      </c>
      <c r="AQ3661" s="284" t="str">
        <f t="shared" si="521"/>
        <v>小山諒1</v>
      </c>
      <c r="AR3661" s="284" t="str">
        <f t="shared" si="522"/>
        <v>こやま　りょう1</v>
      </c>
      <c r="AS3661" s="284">
        <f t="shared" si="523"/>
        <v>1762272</v>
      </c>
      <c r="AT3661" s="284" t="str">
        <f t="shared" si="516"/>
        <v>小山諒</v>
      </c>
      <c r="AU3661" s="284">
        <f>IF(AT3661="","",COUNTIF(AT$8:AT3661,AT3661))</f>
        <v>1</v>
      </c>
      <c r="AV3661" s="284" t="str">
        <f t="shared" si="517"/>
        <v>こやま　りょう</v>
      </c>
      <c r="AW3661" s="284">
        <f>IF(AV3661="","",COUNTIF(AV$8:AV3661,AV3661))</f>
        <v>1</v>
      </c>
      <c r="AX3661" s="284" t="str">
        <f t="shared" si="515"/>
        <v/>
      </c>
      <c r="AY3661" s="284" t="str">
        <f t="shared" si="518"/>
        <v/>
      </c>
      <c r="AZ3661" s="284" t="str">
        <f t="shared" si="519"/>
        <v/>
      </c>
    </row>
    <row r="3662" spans="1:52" ht="18" customHeight="1">
      <c r="A3662" s="281">
        <v>1764550</v>
      </c>
      <c r="B3662" s="281" t="s">
        <v>4346</v>
      </c>
      <c r="C3662" s="281" t="s">
        <v>4476</v>
      </c>
      <c r="D3662" s="281" t="s">
        <v>4348</v>
      </c>
      <c r="E3662" s="281" t="s">
        <v>4478</v>
      </c>
      <c r="F3662" s="281">
        <v>1</v>
      </c>
      <c r="G3662" s="281" t="s">
        <v>259</v>
      </c>
      <c r="H3662" s="303">
        <v>38886</v>
      </c>
      <c r="I3662" s="281">
        <v>24</v>
      </c>
      <c r="J3662" s="281" t="s">
        <v>260</v>
      </c>
      <c r="K3662" s="281">
        <v>279</v>
      </c>
      <c r="L3662" s="281" t="s">
        <v>308</v>
      </c>
      <c r="M3662" s="281">
        <v>2108</v>
      </c>
      <c r="N3662" s="281" t="s">
        <v>6858</v>
      </c>
      <c r="O3662" s="281">
        <v>2</v>
      </c>
      <c r="P3662" s="281" t="s">
        <v>303</v>
      </c>
      <c r="W3662" s="281">
        <v>-20</v>
      </c>
      <c r="X3662" s="281" t="s">
        <v>1574</v>
      </c>
      <c r="AA3662" s="281">
        <v>-10</v>
      </c>
      <c r="AB3662" s="281" t="s">
        <v>1574</v>
      </c>
      <c r="AE3662" s="281" t="s">
        <v>9955</v>
      </c>
      <c r="AF3662" s="281" t="s">
        <v>266</v>
      </c>
      <c r="AG3662" s="281" t="s">
        <v>9956</v>
      </c>
      <c r="AI3662" s="281" t="s">
        <v>9957</v>
      </c>
      <c r="AJ3662" s="281" t="s">
        <v>11695</v>
      </c>
      <c r="AN3662" s="303">
        <v>44718</v>
      </c>
      <c r="AP3662" s="284">
        <f t="shared" si="520"/>
        <v>3655</v>
      </c>
      <c r="AQ3662" s="284" t="str">
        <f t="shared" si="521"/>
        <v>那須凜太郎1</v>
      </c>
      <c r="AR3662" s="284" t="str">
        <f t="shared" si="522"/>
        <v>なすりんたろう1</v>
      </c>
      <c r="AS3662" s="284">
        <f t="shared" si="523"/>
        <v>1764550</v>
      </c>
      <c r="AT3662" s="284" t="str">
        <f t="shared" si="516"/>
        <v>那須凜太郎</v>
      </c>
      <c r="AU3662" s="284">
        <f>IF(AT3662="","",COUNTIF(AT$8:AT3662,AT3662))</f>
        <v>1</v>
      </c>
      <c r="AV3662" s="284" t="str">
        <f t="shared" si="517"/>
        <v>なすりんたろう</v>
      </c>
      <c r="AW3662" s="284">
        <f>IF(AV3662="","",COUNTIF(AV$8:AV3662,AV3662))</f>
        <v>1</v>
      </c>
      <c r="AX3662" s="284" t="str">
        <f t="shared" si="515"/>
        <v/>
      </c>
      <c r="AY3662" s="284" t="str">
        <f t="shared" si="518"/>
        <v/>
      </c>
      <c r="AZ3662" s="284" t="str">
        <f t="shared" si="519"/>
        <v/>
      </c>
    </row>
    <row r="3663" spans="1:52" ht="18" customHeight="1">
      <c r="A3663" s="281">
        <v>1754567</v>
      </c>
      <c r="B3663" s="281" t="s">
        <v>766</v>
      </c>
      <c r="C3663" s="281" t="s">
        <v>9782</v>
      </c>
      <c r="D3663" s="281" t="s">
        <v>768</v>
      </c>
      <c r="E3663" s="281" t="s">
        <v>9783</v>
      </c>
      <c r="F3663" s="281">
        <v>1</v>
      </c>
      <c r="G3663" s="281" t="s">
        <v>259</v>
      </c>
      <c r="H3663" s="303">
        <v>38888</v>
      </c>
      <c r="I3663" s="281">
        <v>24</v>
      </c>
      <c r="J3663" s="281" t="s">
        <v>260</v>
      </c>
      <c r="K3663" s="281">
        <v>279</v>
      </c>
      <c r="L3663" s="281" t="s">
        <v>308</v>
      </c>
      <c r="M3663" s="281">
        <v>2103</v>
      </c>
      <c r="N3663" s="281" t="s">
        <v>5443</v>
      </c>
      <c r="O3663" s="281">
        <v>2</v>
      </c>
      <c r="P3663" s="281" t="s">
        <v>303</v>
      </c>
      <c r="Q3663" s="281">
        <v>0</v>
      </c>
      <c r="S3663" s="281">
        <v>0</v>
      </c>
      <c r="W3663" s="281">
        <v>-20</v>
      </c>
      <c r="X3663" s="281" t="s">
        <v>1574</v>
      </c>
      <c r="AA3663" s="281">
        <v>-10</v>
      </c>
      <c r="AB3663" s="281" t="s">
        <v>1574</v>
      </c>
      <c r="AE3663" s="281" t="s">
        <v>1057</v>
      </c>
      <c r="AF3663" s="281" t="s">
        <v>266</v>
      </c>
      <c r="AG3663" s="281" t="s">
        <v>5444</v>
      </c>
      <c r="AI3663" s="281" t="s">
        <v>5445</v>
      </c>
      <c r="AJ3663" s="281" t="s">
        <v>11473</v>
      </c>
      <c r="AN3663" s="303">
        <v>44671</v>
      </c>
      <c r="AP3663" s="284">
        <f t="shared" si="520"/>
        <v>3656</v>
      </c>
      <c r="AQ3663" s="284" t="str">
        <f t="shared" si="521"/>
        <v>山口陽也1</v>
      </c>
      <c r="AR3663" s="284" t="str">
        <f t="shared" si="522"/>
        <v>やまぐちはるや1</v>
      </c>
      <c r="AS3663" s="284">
        <f t="shared" si="523"/>
        <v>1754567</v>
      </c>
      <c r="AT3663" s="284" t="str">
        <f t="shared" si="516"/>
        <v>山口陽也</v>
      </c>
      <c r="AU3663" s="284">
        <f>IF(AT3663="","",COUNTIF(AT$8:AT3663,AT3663))</f>
        <v>1</v>
      </c>
      <c r="AV3663" s="284" t="str">
        <f t="shared" si="517"/>
        <v>やまぐちはるや</v>
      </c>
      <c r="AW3663" s="284">
        <f>IF(AV3663="","",COUNTIF(AV$8:AV3663,AV3663))</f>
        <v>1</v>
      </c>
      <c r="AX3663" s="284" t="str">
        <f t="shared" si="515"/>
        <v/>
      </c>
      <c r="AY3663" s="284" t="str">
        <f t="shared" si="518"/>
        <v/>
      </c>
      <c r="AZ3663" s="284" t="str">
        <f t="shared" si="519"/>
        <v/>
      </c>
    </row>
    <row r="3664" spans="1:52" ht="18" customHeight="1">
      <c r="A3664" s="281">
        <v>1762240</v>
      </c>
      <c r="B3664" s="281" t="s">
        <v>6969</v>
      </c>
      <c r="C3664" s="281" t="s">
        <v>10368</v>
      </c>
      <c r="D3664" s="281" t="s">
        <v>6971</v>
      </c>
      <c r="E3664" s="281" t="s">
        <v>10369</v>
      </c>
      <c r="F3664" s="281">
        <v>1</v>
      </c>
      <c r="G3664" s="281" t="s">
        <v>259</v>
      </c>
      <c r="H3664" s="303">
        <v>38888</v>
      </c>
      <c r="I3664" s="281">
        <v>24</v>
      </c>
      <c r="J3664" s="281" t="s">
        <v>260</v>
      </c>
      <c r="K3664" s="281">
        <v>275</v>
      </c>
      <c r="L3664" s="281" t="s">
        <v>273</v>
      </c>
      <c r="M3664" s="281">
        <v>2080</v>
      </c>
      <c r="N3664" s="281" t="s">
        <v>7196</v>
      </c>
      <c r="O3664" s="281">
        <v>2</v>
      </c>
      <c r="P3664" s="281" t="s">
        <v>303</v>
      </c>
      <c r="W3664" s="281">
        <v>-20</v>
      </c>
      <c r="X3664" s="281" t="s">
        <v>1574</v>
      </c>
      <c r="AA3664" s="281">
        <v>-10</v>
      </c>
      <c r="AB3664" s="281" t="s">
        <v>1574</v>
      </c>
      <c r="AE3664" s="281" t="s">
        <v>1826</v>
      </c>
      <c r="AF3664" s="281" t="s">
        <v>266</v>
      </c>
      <c r="AG3664" s="281" t="s">
        <v>7197</v>
      </c>
      <c r="AI3664" s="281" t="s">
        <v>7198</v>
      </c>
      <c r="AJ3664" s="281" t="s">
        <v>11598</v>
      </c>
      <c r="AN3664" s="303">
        <v>44711</v>
      </c>
      <c r="AP3664" s="284">
        <f t="shared" si="520"/>
        <v>3657</v>
      </c>
      <c r="AQ3664" s="284" t="str">
        <f t="shared" si="521"/>
        <v>小岩井亮佑1</v>
      </c>
      <c r="AR3664" s="284" t="str">
        <f t="shared" si="522"/>
        <v>こいわいりょすうけ1</v>
      </c>
      <c r="AS3664" s="284">
        <f t="shared" si="523"/>
        <v>1762240</v>
      </c>
      <c r="AT3664" s="284" t="str">
        <f t="shared" si="516"/>
        <v>小岩井亮佑</v>
      </c>
      <c r="AU3664" s="284">
        <f>IF(AT3664="","",COUNTIF(AT$8:AT3664,AT3664))</f>
        <v>1</v>
      </c>
      <c r="AV3664" s="284" t="str">
        <f t="shared" si="517"/>
        <v>こいわいりょすうけ</v>
      </c>
      <c r="AW3664" s="284">
        <f>IF(AV3664="","",COUNTIF(AV$8:AV3664,AV3664))</f>
        <v>1</v>
      </c>
      <c r="AX3664" s="284" t="str">
        <f t="shared" si="515"/>
        <v/>
      </c>
      <c r="AY3664" s="284" t="str">
        <f t="shared" si="518"/>
        <v/>
      </c>
      <c r="AZ3664" s="284" t="str">
        <f t="shared" si="519"/>
        <v/>
      </c>
    </row>
    <row r="3665" spans="1:52" ht="18" customHeight="1">
      <c r="A3665" s="281">
        <v>1762365</v>
      </c>
      <c r="B3665" s="281" t="s">
        <v>10370</v>
      </c>
      <c r="C3665" s="281" t="s">
        <v>10371</v>
      </c>
      <c r="D3665" s="281" t="s">
        <v>10372</v>
      </c>
      <c r="E3665" s="281" t="s">
        <v>4044</v>
      </c>
      <c r="F3665" s="281">
        <v>1</v>
      </c>
      <c r="G3665" s="281" t="s">
        <v>259</v>
      </c>
      <c r="H3665" s="303">
        <v>38888</v>
      </c>
      <c r="I3665" s="281">
        <v>24</v>
      </c>
      <c r="J3665" s="281" t="s">
        <v>260</v>
      </c>
      <c r="K3665" s="281">
        <v>275</v>
      </c>
      <c r="L3665" s="281" t="s">
        <v>273</v>
      </c>
      <c r="M3665" s="281">
        <v>2077</v>
      </c>
      <c r="N3665" s="281" t="s">
        <v>7476</v>
      </c>
      <c r="O3665" s="281">
        <v>2</v>
      </c>
      <c r="P3665" s="281" t="s">
        <v>303</v>
      </c>
      <c r="W3665" s="281">
        <v>-20</v>
      </c>
      <c r="X3665" s="281" t="s">
        <v>1574</v>
      </c>
      <c r="AA3665" s="281">
        <v>-10</v>
      </c>
      <c r="AB3665" s="281" t="s">
        <v>1574</v>
      </c>
      <c r="AE3665" s="281" t="s">
        <v>10214</v>
      </c>
      <c r="AF3665" s="281" t="s">
        <v>266</v>
      </c>
      <c r="AG3665" s="281" t="s">
        <v>10215</v>
      </c>
      <c r="AI3665" s="281" t="s">
        <v>7479</v>
      </c>
      <c r="AJ3665" s="281" t="s">
        <v>11613</v>
      </c>
      <c r="AN3665" s="303">
        <v>44711</v>
      </c>
      <c r="AP3665" s="284">
        <f t="shared" si="520"/>
        <v>3658</v>
      </c>
      <c r="AQ3665" s="284" t="str">
        <f t="shared" si="521"/>
        <v>島津勇斗1</v>
      </c>
      <c r="AR3665" s="284" t="str">
        <f t="shared" si="522"/>
        <v>しまづゆうと1</v>
      </c>
      <c r="AS3665" s="284">
        <f t="shared" si="523"/>
        <v>1762365</v>
      </c>
      <c r="AT3665" s="284" t="str">
        <f t="shared" si="516"/>
        <v>島津勇斗</v>
      </c>
      <c r="AU3665" s="284">
        <f>IF(AT3665="","",COUNTIF(AT$8:AT3665,AT3665))</f>
        <v>1</v>
      </c>
      <c r="AV3665" s="284" t="str">
        <f t="shared" si="517"/>
        <v>しまづゆうと</v>
      </c>
      <c r="AW3665" s="284">
        <f>IF(AV3665="","",COUNTIF(AV$8:AV3665,AV3665))</f>
        <v>1</v>
      </c>
      <c r="AX3665" s="284" t="str">
        <f t="shared" si="515"/>
        <v/>
      </c>
      <c r="AY3665" s="284" t="str">
        <f t="shared" si="518"/>
        <v/>
      </c>
      <c r="AZ3665" s="284" t="str">
        <f t="shared" si="519"/>
        <v/>
      </c>
    </row>
    <row r="3666" spans="1:52" ht="18" customHeight="1">
      <c r="A3666" s="281">
        <v>1764629</v>
      </c>
      <c r="B3666" s="281" t="s">
        <v>10373</v>
      </c>
      <c r="C3666" s="281" t="s">
        <v>10374</v>
      </c>
      <c r="D3666" s="281" t="s">
        <v>10375</v>
      </c>
      <c r="E3666" s="281" t="s">
        <v>5695</v>
      </c>
      <c r="F3666" s="281">
        <v>2</v>
      </c>
      <c r="G3666" s="281" t="s">
        <v>282</v>
      </c>
      <c r="H3666" s="303">
        <v>38889</v>
      </c>
      <c r="I3666" s="281">
        <v>24</v>
      </c>
      <c r="J3666" s="281" t="s">
        <v>260</v>
      </c>
      <c r="K3666" s="281">
        <v>280</v>
      </c>
      <c r="L3666" s="281" t="s">
        <v>334</v>
      </c>
      <c r="M3666" s="281">
        <v>2114</v>
      </c>
      <c r="N3666" s="281" t="s">
        <v>352</v>
      </c>
      <c r="O3666" s="281">
        <v>2</v>
      </c>
      <c r="P3666" s="281" t="s">
        <v>303</v>
      </c>
      <c r="W3666" s="281">
        <v>-20</v>
      </c>
      <c r="X3666" s="281" t="s">
        <v>1574</v>
      </c>
      <c r="AA3666" s="281">
        <v>-10</v>
      </c>
      <c r="AB3666" s="281" t="s">
        <v>1574</v>
      </c>
      <c r="AE3666" s="281" t="s">
        <v>456</v>
      </c>
      <c r="AF3666" s="281" t="s">
        <v>266</v>
      </c>
      <c r="AG3666" s="281" t="s">
        <v>5633</v>
      </c>
      <c r="AI3666" s="281" t="s">
        <v>5634</v>
      </c>
      <c r="AJ3666" s="281" t="s">
        <v>11487</v>
      </c>
      <c r="AN3666" s="303">
        <v>44718</v>
      </c>
      <c r="AP3666" s="284">
        <f t="shared" si="520"/>
        <v>3659</v>
      </c>
      <c r="AQ3666" s="284" t="str">
        <f t="shared" si="521"/>
        <v>折竹美南1</v>
      </c>
      <c r="AR3666" s="284" t="str">
        <f t="shared" si="522"/>
        <v>おりたけみなみ1</v>
      </c>
      <c r="AS3666" s="284">
        <f t="shared" si="523"/>
        <v>1764629</v>
      </c>
      <c r="AT3666" s="284" t="str">
        <f t="shared" si="516"/>
        <v>折竹美南</v>
      </c>
      <c r="AU3666" s="284">
        <f>IF(AT3666="","",COUNTIF(AT$8:AT3666,AT3666))</f>
        <v>1</v>
      </c>
      <c r="AV3666" s="284" t="str">
        <f t="shared" si="517"/>
        <v>おりたけみなみ</v>
      </c>
      <c r="AW3666" s="284">
        <f>IF(AV3666="","",COUNTIF(AV$8:AV3666,AV3666))</f>
        <v>1</v>
      </c>
      <c r="AX3666" s="284" t="str">
        <f t="shared" si="515"/>
        <v/>
      </c>
      <c r="AY3666" s="284" t="str">
        <f t="shared" si="518"/>
        <v/>
      </c>
      <c r="AZ3666" s="284" t="str">
        <f t="shared" si="519"/>
        <v/>
      </c>
    </row>
    <row r="3667" spans="1:52" ht="18" customHeight="1">
      <c r="A3667" s="281">
        <v>1763225</v>
      </c>
      <c r="B3667" s="281" t="s">
        <v>10376</v>
      </c>
      <c r="C3667" s="281" t="s">
        <v>10377</v>
      </c>
      <c r="D3667" s="281" t="s">
        <v>10378</v>
      </c>
      <c r="E3667" s="281" t="s">
        <v>6949</v>
      </c>
      <c r="F3667" s="281">
        <v>2</v>
      </c>
      <c r="G3667" s="281" t="s">
        <v>282</v>
      </c>
      <c r="H3667" s="303">
        <v>38892</v>
      </c>
      <c r="I3667" s="281">
        <v>24</v>
      </c>
      <c r="J3667" s="281" t="s">
        <v>260</v>
      </c>
      <c r="K3667" s="281">
        <v>267</v>
      </c>
      <c r="L3667" s="281" t="s">
        <v>328</v>
      </c>
      <c r="M3667" s="281">
        <v>2030</v>
      </c>
      <c r="N3667" s="281" t="s">
        <v>363</v>
      </c>
      <c r="O3667" s="281">
        <v>2</v>
      </c>
      <c r="P3667" s="281" t="s">
        <v>303</v>
      </c>
      <c r="W3667" s="281">
        <v>-20</v>
      </c>
      <c r="X3667" s="281" t="s">
        <v>1574</v>
      </c>
      <c r="AA3667" s="281">
        <v>-10</v>
      </c>
      <c r="AB3667" s="281" t="s">
        <v>1574</v>
      </c>
      <c r="AE3667" s="281" t="s">
        <v>5502</v>
      </c>
      <c r="AF3667" s="281" t="s">
        <v>266</v>
      </c>
      <c r="AG3667" s="281" t="s">
        <v>5503</v>
      </c>
      <c r="AI3667" s="281" t="s">
        <v>5504</v>
      </c>
      <c r="AJ3667" s="281" t="s">
        <v>11477</v>
      </c>
      <c r="AN3667" s="303">
        <v>44713</v>
      </c>
      <c r="AP3667" s="284">
        <f t="shared" si="520"/>
        <v>3660</v>
      </c>
      <c r="AQ3667" s="284" t="str">
        <f t="shared" si="521"/>
        <v>冨澤夢加1</v>
      </c>
      <c r="AR3667" s="284" t="str">
        <f t="shared" si="522"/>
        <v>とみざわゆめか1</v>
      </c>
      <c r="AS3667" s="284">
        <f t="shared" si="523"/>
        <v>1763225</v>
      </c>
      <c r="AT3667" s="284" t="str">
        <f t="shared" si="516"/>
        <v>冨澤夢加</v>
      </c>
      <c r="AU3667" s="284">
        <f>IF(AT3667="","",COUNTIF(AT$8:AT3667,AT3667))</f>
        <v>1</v>
      </c>
      <c r="AV3667" s="284" t="str">
        <f t="shared" si="517"/>
        <v>とみざわゆめか</v>
      </c>
      <c r="AW3667" s="284">
        <f>IF(AV3667="","",COUNTIF(AV$8:AV3667,AV3667))</f>
        <v>1</v>
      </c>
      <c r="AX3667" s="284" t="str">
        <f t="shared" si="515"/>
        <v/>
      </c>
      <c r="AY3667" s="284" t="str">
        <f t="shared" si="518"/>
        <v/>
      </c>
      <c r="AZ3667" s="284" t="str">
        <f t="shared" si="519"/>
        <v/>
      </c>
    </row>
    <row r="3668" spans="1:52" ht="18" customHeight="1">
      <c r="A3668" s="281">
        <v>1761642</v>
      </c>
      <c r="B3668" s="281" t="s">
        <v>407</v>
      </c>
      <c r="C3668" s="281" t="s">
        <v>10379</v>
      </c>
      <c r="D3668" s="281" t="s">
        <v>1405</v>
      </c>
      <c r="E3668" s="281" t="s">
        <v>6109</v>
      </c>
      <c r="F3668" s="281">
        <v>1</v>
      </c>
      <c r="G3668" s="281" t="s">
        <v>259</v>
      </c>
      <c r="H3668" s="303">
        <v>38893</v>
      </c>
      <c r="I3668" s="281">
        <v>24</v>
      </c>
      <c r="J3668" s="281" t="s">
        <v>260</v>
      </c>
      <c r="K3668" s="281">
        <v>274</v>
      </c>
      <c r="L3668" s="281" t="s">
        <v>317</v>
      </c>
      <c r="M3668" s="281">
        <v>2073</v>
      </c>
      <c r="N3668" s="281" t="s">
        <v>8115</v>
      </c>
      <c r="O3668" s="281">
        <v>2</v>
      </c>
      <c r="P3668" s="281" t="s">
        <v>303</v>
      </c>
      <c r="W3668" s="281">
        <v>-20</v>
      </c>
      <c r="X3668" s="281" t="s">
        <v>1574</v>
      </c>
      <c r="AA3668" s="281">
        <v>-10</v>
      </c>
      <c r="AB3668" s="281" t="s">
        <v>1574</v>
      </c>
      <c r="AE3668" s="281" t="s">
        <v>1371</v>
      </c>
      <c r="AF3668" s="281" t="s">
        <v>266</v>
      </c>
      <c r="AG3668" s="281" t="s">
        <v>8116</v>
      </c>
      <c r="AI3668" s="281" t="s">
        <v>8117</v>
      </c>
      <c r="AN3668" s="303">
        <v>44709</v>
      </c>
      <c r="AP3668" s="284">
        <f t="shared" si="520"/>
        <v>3661</v>
      </c>
      <c r="AQ3668" s="284" t="str">
        <f t="shared" si="521"/>
        <v>田中優宇1</v>
      </c>
      <c r="AR3668" s="284" t="str">
        <f t="shared" si="522"/>
        <v>たなかゆうま1</v>
      </c>
      <c r="AS3668" s="284">
        <f t="shared" si="523"/>
        <v>1761642</v>
      </c>
      <c r="AT3668" s="284" t="str">
        <f t="shared" si="516"/>
        <v>田中優宇</v>
      </c>
      <c r="AU3668" s="284">
        <f>IF(AT3668="","",COUNTIF(AT$8:AT3668,AT3668))</f>
        <v>1</v>
      </c>
      <c r="AV3668" s="284" t="str">
        <f t="shared" si="517"/>
        <v>たなかゆうま</v>
      </c>
      <c r="AW3668" s="284">
        <f>IF(AV3668="","",COUNTIF(AV$8:AV3668,AV3668))</f>
        <v>1</v>
      </c>
      <c r="AX3668" s="284" t="str">
        <f t="shared" si="515"/>
        <v/>
      </c>
      <c r="AY3668" s="284" t="str">
        <f t="shared" si="518"/>
        <v/>
      </c>
      <c r="AZ3668" s="284" t="str">
        <f t="shared" si="519"/>
        <v/>
      </c>
    </row>
    <row r="3669" spans="1:52" ht="18" customHeight="1">
      <c r="A3669" s="281">
        <v>1764741</v>
      </c>
      <c r="B3669" s="281" t="s">
        <v>403</v>
      </c>
      <c r="C3669" s="281" t="s">
        <v>5700</v>
      </c>
      <c r="D3669" s="281" t="s">
        <v>10380</v>
      </c>
      <c r="E3669" s="281" t="s">
        <v>5701</v>
      </c>
      <c r="F3669" s="281">
        <v>2</v>
      </c>
      <c r="G3669" s="281" t="s">
        <v>282</v>
      </c>
      <c r="H3669" s="303">
        <v>38895</v>
      </c>
      <c r="I3669" s="281">
        <v>24</v>
      </c>
      <c r="J3669" s="281" t="s">
        <v>260</v>
      </c>
      <c r="K3669" s="281">
        <v>278</v>
      </c>
      <c r="L3669" s="281" t="s">
        <v>445</v>
      </c>
      <c r="M3669" s="281">
        <v>5118</v>
      </c>
      <c r="N3669" s="281" t="s">
        <v>9103</v>
      </c>
      <c r="O3669" s="281">
        <v>2</v>
      </c>
      <c r="P3669" s="281" t="s">
        <v>303</v>
      </c>
      <c r="W3669" s="281">
        <v>-20</v>
      </c>
      <c r="X3669" s="281" t="s">
        <v>1574</v>
      </c>
      <c r="AA3669" s="281">
        <v>-10</v>
      </c>
      <c r="AB3669" s="281" t="s">
        <v>1574</v>
      </c>
      <c r="AE3669" s="281" t="s">
        <v>9104</v>
      </c>
      <c r="AF3669" s="281" t="s">
        <v>266</v>
      </c>
      <c r="AG3669" s="281" t="s">
        <v>9105</v>
      </c>
      <c r="AI3669" s="281" t="s">
        <v>9106</v>
      </c>
      <c r="AJ3669" s="281" t="s">
        <v>11656</v>
      </c>
      <c r="AN3669" s="303">
        <v>44719</v>
      </c>
      <c r="AP3669" s="284">
        <f t="shared" si="520"/>
        <v>3662</v>
      </c>
      <c r="AQ3669" s="284" t="str">
        <f t="shared" si="521"/>
        <v>伊那綾乃1</v>
      </c>
      <c r="AR3669" s="284" t="str">
        <f t="shared" si="522"/>
        <v>いなあやの1</v>
      </c>
      <c r="AS3669" s="284">
        <f t="shared" si="523"/>
        <v>1764741</v>
      </c>
      <c r="AT3669" s="284" t="str">
        <f t="shared" si="516"/>
        <v>伊那綾乃</v>
      </c>
      <c r="AU3669" s="284">
        <f>IF(AT3669="","",COUNTIF(AT$8:AT3669,AT3669))</f>
        <v>1</v>
      </c>
      <c r="AV3669" s="284" t="str">
        <f t="shared" si="517"/>
        <v>いなあやの</v>
      </c>
      <c r="AW3669" s="284">
        <f>IF(AV3669="","",COUNTIF(AV$8:AV3669,AV3669))</f>
        <v>1</v>
      </c>
      <c r="AX3669" s="284" t="str">
        <f t="shared" si="515"/>
        <v/>
      </c>
      <c r="AY3669" s="284" t="str">
        <f t="shared" si="518"/>
        <v/>
      </c>
      <c r="AZ3669" s="284" t="str">
        <f t="shared" si="519"/>
        <v/>
      </c>
    </row>
    <row r="3670" spans="1:52" ht="18" customHeight="1">
      <c r="A3670" s="281">
        <v>1763220</v>
      </c>
      <c r="B3670" s="281" t="s">
        <v>10381</v>
      </c>
      <c r="C3670" s="281" t="s">
        <v>10382</v>
      </c>
      <c r="D3670" s="281" t="s">
        <v>10383</v>
      </c>
      <c r="E3670" s="281" t="s">
        <v>8223</v>
      </c>
      <c r="F3670" s="281">
        <v>1</v>
      </c>
      <c r="G3670" s="281" t="s">
        <v>259</v>
      </c>
      <c r="H3670" s="303">
        <v>38896</v>
      </c>
      <c r="I3670" s="281">
        <v>24</v>
      </c>
      <c r="J3670" s="281" t="s">
        <v>260</v>
      </c>
      <c r="K3670" s="281">
        <v>267</v>
      </c>
      <c r="L3670" s="281" t="s">
        <v>328</v>
      </c>
      <c r="M3670" s="281">
        <v>2031</v>
      </c>
      <c r="N3670" s="281" t="s">
        <v>5775</v>
      </c>
      <c r="O3670" s="281">
        <v>2</v>
      </c>
      <c r="P3670" s="281" t="s">
        <v>303</v>
      </c>
      <c r="W3670" s="281">
        <v>-20</v>
      </c>
      <c r="X3670" s="281" t="s">
        <v>1574</v>
      </c>
      <c r="AA3670" s="281">
        <v>-10</v>
      </c>
      <c r="AB3670" s="281" t="s">
        <v>1574</v>
      </c>
      <c r="AN3670" s="303">
        <v>44713</v>
      </c>
      <c r="AP3670" s="284">
        <f t="shared" si="520"/>
        <v>3663</v>
      </c>
      <c r="AQ3670" s="284" t="str">
        <f t="shared" si="521"/>
        <v>春日原直弥1</v>
      </c>
      <c r="AR3670" s="284" t="str">
        <f t="shared" si="522"/>
        <v>かすがはらなおや1</v>
      </c>
      <c r="AS3670" s="284">
        <f t="shared" si="523"/>
        <v>1763220</v>
      </c>
      <c r="AT3670" s="284" t="str">
        <f t="shared" si="516"/>
        <v>春日原直弥</v>
      </c>
      <c r="AU3670" s="284">
        <f>IF(AT3670="","",COUNTIF(AT$8:AT3670,AT3670))</f>
        <v>1</v>
      </c>
      <c r="AV3670" s="284" t="str">
        <f t="shared" si="517"/>
        <v>かすがはらなおや</v>
      </c>
      <c r="AW3670" s="284">
        <f>IF(AV3670="","",COUNTIF(AV$8:AV3670,AV3670))</f>
        <v>1</v>
      </c>
      <c r="AX3670" s="284" t="str">
        <f t="shared" si="515"/>
        <v/>
      </c>
      <c r="AY3670" s="284" t="str">
        <f t="shared" si="518"/>
        <v/>
      </c>
      <c r="AZ3670" s="284" t="str">
        <f t="shared" si="519"/>
        <v/>
      </c>
    </row>
    <row r="3671" spans="1:52" ht="18" customHeight="1">
      <c r="A3671" s="281">
        <v>1764536</v>
      </c>
      <c r="B3671" s="281" t="s">
        <v>955</v>
      </c>
      <c r="C3671" s="281" t="s">
        <v>8865</v>
      </c>
      <c r="D3671" s="281" t="s">
        <v>7065</v>
      </c>
      <c r="E3671" s="281" t="s">
        <v>356</v>
      </c>
      <c r="F3671" s="281">
        <v>1</v>
      </c>
      <c r="G3671" s="281" t="s">
        <v>259</v>
      </c>
      <c r="H3671" s="303">
        <v>38898</v>
      </c>
      <c r="I3671" s="281">
        <v>24</v>
      </c>
      <c r="J3671" s="281" t="s">
        <v>260</v>
      </c>
      <c r="K3671" s="281">
        <v>280</v>
      </c>
      <c r="L3671" s="281" t="s">
        <v>334</v>
      </c>
      <c r="M3671" s="281">
        <v>2119</v>
      </c>
      <c r="N3671" s="281" t="s">
        <v>6292</v>
      </c>
      <c r="O3671" s="281">
        <v>2</v>
      </c>
      <c r="P3671" s="281" t="s">
        <v>303</v>
      </c>
      <c r="Q3671" s="281">
        <v>0</v>
      </c>
      <c r="S3671" s="281">
        <v>0</v>
      </c>
      <c r="W3671" s="281">
        <v>-20</v>
      </c>
      <c r="X3671" s="281" t="s">
        <v>1574</v>
      </c>
      <c r="AA3671" s="281">
        <v>-10</v>
      </c>
      <c r="AB3671" s="281" t="s">
        <v>1574</v>
      </c>
      <c r="AE3671" s="281" t="s">
        <v>6293</v>
      </c>
      <c r="AF3671" s="281" t="s">
        <v>266</v>
      </c>
      <c r="AG3671" s="281" t="s">
        <v>6294</v>
      </c>
      <c r="AI3671" s="281" t="s">
        <v>6295</v>
      </c>
      <c r="AJ3671" s="281" t="s">
        <v>11544</v>
      </c>
      <c r="AN3671" s="303">
        <v>44718</v>
      </c>
      <c r="AP3671" s="284">
        <f t="shared" si="520"/>
        <v>3664</v>
      </c>
      <c r="AQ3671" s="284" t="str">
        <f t="shared" si="521"/>
        <v>原洸希1</v>
      </c>
      <c r="AR3671" s="284" t="str">
        <f t="shared" si="522"/>
        <v>はら　こうき2</v>
      </c>
      <c r="AS3671" s="284">
        <f t="shared" si="523"/>
        <v>1764536</v>
      </c>
      <c r="AT3671" s="284" t="str">
        <f t="shared" si="516"/>
        <v>原洸希</v>
      </c>
      <c r="AU3671" s="284">
        <f>IF(AT3671="","",COUNTIF(AT$8:AT3671,AT3671))</f>
        <v>1</v>
      </c>
      <c r="AV3671" s="284" t="str">
        <f t="shared" si="517"/>
        <v>はら　こうき</v>
      </c>
      <c r="AW3671" s="284">
        <f>IF(AV3671="","",COUNTIF(AV$8:AV3671,AV3671))</f>
        <v>2</v>
      </c>
      <c r="AX3671" s="284" t="str">
        <f t="shared" si="515"/>
        <v/>
      </c>
      <c r="AY3671" s="284" t="str">
        <f t="shared" si="518"/>
        <v/>
      </c>
      <c r="AZ3671" s="284" t="str">
        <f t="shared" si="519"/>
        <v/>
      </c>
    </row>
    <row r="3672" spans="1:52" ht="18" customHeight="1">
      <c r="A3672" s="281">
        <v>1761699</v>
      </c>
      <c r="B3672" s="281" t="s">
        <v>5446</v>
      </c>
      <c r="C3672" s="281" t="s">
        <v>10384</v>
      </c>
      <c r="D3672" s="281" t="s">
        <v>5448</v>
      </c>
      <c r="E3672" s="281" t="s">
        <v>4957</v>
      </c>
      <c r="F3672" s="281">
        <v>1</v>
      </c>
      <c r="G3672" s="281" t="s">
        <v>259</v>
      </c>
      <c r="H3672" s="303">
        <v>38901</v>
      </c>
      <c r="I3672" s="281">
        <v>24</v>
      </c>
      <c r="J3672" s="281" t="s">
        <v>260</v>
      </c>
      <c r="K3672" s="281">
        <v>277</v>
      </c>
      <c r="L3672" s="281" t="s">
        <v>293</v>
      </c>
      <c r="M3672" s="281">
        <v>2091</v>
      </c>
      <c r="N3672" s="281" t="s">
        <v>6846</v>
      </c>
      <c r="O3672" s="281">
        <v>2</v>
      </c>
      <c r="P3672" s="281" t="s">
        <v>303</v>
      </c>
      <c r="W3672" s="281">
        <v>-20</v>
      </c>
      <c r="X3672" s="281" t="s">
        <v>1574</v>
      </c>
      <c r="AA3672" s="281">
        <v>-10</v>
      </c>
      <c r="AB3672" s="281" t="s">
        <v>1574</v>
      </c>
      <c r="AE3672" s="281" t="s">
        <v>7320</v>
      </c>
      <c r="AF3672" s="281" t="s">
        <v>266</v>
      </c>
      <c r="AG3672" s="281" t="s">
        <v>7321</v>
      </c>
      <c r="AI3672" s="281" t="s">
        <v>7322</v>
      </c>
      <c r="AJ3672" s="281" t="s">
        <v>11604</v>
      </c>
      <c r="AN3672" s="303">
        <v>44709</v>
      </c>
      <c r="AP3672" s="284">
        <f t="shared" si="520"/>
        <v>3665</v>
      </c>
      <c r="AQ3672" s="284" t="str">
        <f t="shared" si="521"/>
        <v>長瀬賢太1</v>
      </c>
      <c r="AR3672" s="284" t="str">
        <f t="shared" si="522"/>
        <v>ながせけんた1</v>
      </c>
      <c r="AS3672" s="284">
        <f t="shared" si="523"/>
        <v>1761699</v>
      </c>
      <c r="AT3672" s="284" t="str">
        <f t="shared" si="516"/>
        <v>長瀬賢太</v>
      </c>
      <c r="AU3672" s="284">
        <f>IF(AT3672="","",COUNTIF(AT$8:AT3672,AT3672))</f>
        <v>1</v>
      </c>
      <c r="AV3672" s="284" t="str">
        <f t="shared" si="517"/>
        <v>ながせけんた</v>
      </c>
      <c r="AW3672" s="284">
        <f>IF(AV3672="","",COUNTIF(AV$8:AV3672,AV3672))</f>
        <v>1</v>
      </c>
      <c r="AX3672" s="284" t="str">
        <f t="shared" si="515"/>
        <v/>
      </c>
      <c r="AY3672" s="284" t="str">
        <f t="shared" si="518"/>
        <v/>
      </c>
      <c r="AZ3672" s="284" t="str">
        <f t="shared" si="519"/>
        <v/>
      </c>
    </row>
    <row r="3673" spans="1:52" ht="18" customHeight="1">
      <c r="A3673" s="281">
        <v>1764670</v>
      </c>
      <c r="B3673" s="281" t="s">
        <v>6047</v>
      </c>
      <c r="C3673" s="281" t="s">
        <v>5068</v>
      </c>
      <c r="D3673" s="281" t="s">
        <v>6048</v>
      </c>
      <c r="E3673" s="281" t="s">
        <v>4779</v>
      </c>
      <c r="F3673" s="281">
        <v>2</v>
      </c>
      <c r="G3673" s="281" t="s">
        <v>282</v>
      </c>
      <c r="H3673" s="303">
        <v>38901</v>
      </c>
      <c r="I3673" s="281">
        <v>24</v>
      </c>
      <c r="J3673" s="281" t="s">
        <v>260</v>
      </c>
      <c r="K3673" s="281">
        <v>280</v>
      </c>
      <c r="L3673" s="281" t="s">
        <v>334</v>
      </c>
      <c r="M3673" s="281">
        <v>2120</v>
      </c>
      <c r="N3673" s="281" t="s">
        <v>5717</v>
      </c>
      <c r="O3673" s="281">
        <v>2</v>
      </c>
      <c r="P3673" s="281" t="s">
        <v>303</v>
      </c>
      <c r="Q3673" s="281">
        <v>0</v>
      </c>
      <c r="S3673" s="281">
        <v>0</v>
      </c>
      <c r="V3673" s="281">
        <v>0</v>
      </c>
      <c r="W3673" s="281">
        <v>-20</v>
      </c>
      <c r="X3673" s="281" t="s">
        <v>1574</v>
      </c>
      <c r="AA3673" s="281">
        <v>-10</v>
      </c>
      <c r="AB3673" s="281" t="s">
        <v>1574</v>
      </c>
      <c r="AE3673" s="281" t="s">
        <v>5718</v>
      </c>
      <c r="AF3673" s="281" t="s">
        <v>266</v>
      </c>
      <c r="AG3673" s="281" t="s">
        <v>5719</v>
      </c>
      <c r="AH3673" s="281" t="s">
        <v>5720</v>
      </c>
      <c r="AI3673" s="281" t="s">
        <v>5720</v>
      </c>
      <c r="AJ3673" s="281" t="s">
        <v>11495</v>
      </c>
      <c r="AN3673" s="303">
        <v>44718</v>
      </c>
      <c r="AP3673" s="284">
        <f t="shared" si="520"/>
        <v>3666</v>
      </c>
      <c r="AQ3673" s="284" t="str">
        <f t="shared" si="521"/>
        <v>野村七海1</v>
      </c>
      <c r="AR3673" s="284" t="str">
        <f t="shared" si="522"/>
        <v>のむらななみ1</v>
      </c>
      <c r="AS3673" s="284">
        <f t="shared" si="523"/>
        <v>1764670</v>
      </c>
      <c r="AT3673" s="284" t="str">
        <f t="shared" si="516"/>
        <v>野村七海</v>
      </c>
      <c r="AU3673" s="284">
        <f>IF(AT3673="","",COUNTIF(AT$8:AT3673,AT3673))</f>
        <v>1</v>
      </c>
      <c r="AV3673" s="284" t="str">
        <f t="shared" si="517"/>
        <v>のむらななみ</v>
      </c>
      <c r="AW3673" s="284">
        <f>IF(AV3673="","",COUNTIF(AV$8:AV3673,AV3673))</f>
        <v>1</v>
      </c>
      <c r="AX3673" s="284" t="str">
        <f t="shared" si="515"/>
        <v/>
      </c>
      <c r="AY3673" s="284" t="str">
        <f t="shared" si="518"/>
        <v/>
      </c>
      <c r="AZ3673" s="284" t="str">
        <f t="shared" si="519"/>
        <v/>
      </c>
    </row>
    <row r="3674" spans="1:52" ht="18" customHeight="1">
      <c r="A3674" s="281">
        <v>1760001</v>
      </c>
      <c r="B3674" s="281" t="s">
        <v>2625</v>
      </c>
      <c r="C3674" s="281" t="s">
        <v>10385</v>
      </c>
      <c r="D3674" s="281" t="s">
        <v>2627</v>
      </c>
      <c r="E3674" s="281" t="s">
        <v>7735</v>
      </c>
      <c r="F3674" s="281">
        <v>1</v>
      </c>
      <c r="G3674" s="281" t="s">
        <v>259</v>
      </c>
      <c r="H3674" s="303">
        <v>38903</v>
      </c>
      <c r="I3674" s="281">
        <v>24</v>
      </c>
      <c r="J3674" s="281" t="s">
        <v>260</v>
      </c>
      <c r="K3674" s="281">
        <v>269</v>
      </c>
      <c r="L3674" s="281" t="s">
        <v>378</v>
      </c>
      <c r="M3674" s="281">
        <v>2049</v>
      </c>
      <c r="N3674" s="281" t="s">
        <v>5101</v>
      </c>
      <c r="O3674" s="281">
        <v>2</v>
      </c>
      <c r="P3674" s="281" t="s">
        <v>303</v>
      </c>
      <c r="W3674" s="281">
        <v>-20</v>
      </c>
      <c r="X3674" s="281" t="s">
        <v>1574</v>
      </c>
      <c r="AA3674" s="281">
        <v>-10</v>
      </c>
      <c r="AB3674" s="281" t="s">
        <v>1574</v>
      </c>
      <c r="AE3674" s="281" t="s">
        <v>5889</v>
      </c>
      <c r="AF3674" s="281" t="s">
        <v>266</v>
      </c>
      <c r="AG3674" s="281" t="s">
        <v>5890</v>
      </c>
      <c r="AI3674" s="281" t="s">
        <v>5103</v>
      </c>
      <c r="AJ3674" s="281" t="s">
        <v>11277</v>
      </c>
      <c r="AN3674" s="303">
        <v>44705</v>
      </c>
      <c r="AP3674" s="284">
        <f t="shared" si="520"/>
        <v>3667</v>
      </c>
      <c r="AQ3674" s="284" t="str">
        <f t="shared" si="521"/>
        <v>雨宮隆馬1</v>
      </c>
      <c r="AR3674" s="284" t="str">
        <f t="shared" si="522"/>
        <v>あめみやりゅうま1</v>
      </c>
      <c r="AS3674" s="284">
        <f t="shared" si="523"/>
        <v>1760001</v>
      </c>
      <c r="AT3674" s="284" t="str">
        <f t="shared" si="516"/>
        <v>雨宮隆馬</v>
      </c>
      <c r="AU3674" s="284">
        <f>IF(AT3674="","",COUNTIF(AT$8:AT3674,AT3674))</f>
        <v>1</v>
      </c>
      <c r="AV3674" s="284" t="str">
        <f t="shared" si="517"/>
        <v>あめみやりゅうま</v>
      </c>
      <c r="AW3674" s="284">
        <f>IF(AV3674="","",COUNTIF(AV$8:AV3674,AV3674))</f>
        <v>1</v>
      </c>
      <c r="AX3674" s="284" t="str">
        <f t="shared" si="515"/>
        <v/>
      </c>
      <c r="AY3674" s="284" t="str">
        <f t="shared" si="518"/>
        <v/>
      </c>
      <c r="AZ3674" s="284" t="str">
        <f t="shared" si="519"/>
        <v/>
      </c>
    </row>
    <row r="3675" spans="1:52" ht="18" customHeight="1">
      <c r="A3675" s="281">
        <v>1763720</v>
      </c>
      <c r="B3675" s="281" t="s">
        <v>1836</v>
      </c>
      <c r="C3675" s="281" t="s">
        <v>10386</v>
      </c>
      <c r="D3675" s="281" t="s">
        <v>1838</v>
      </c>
      <c r="E3675" s="281" t="s">
        <v>10387</v>
      </c>
      <c r="F3675" s="281">
        <v>1</v>
      </c>
      <c r="G3675" s="281" t="s">
        <v>259</v>
      </c>
      <c r="H3675" s="303">
        <v>38903</v>
      </c>
      <c r="I3675" s="281">
        <v>24</v>
      </c>
      <c r="J3675" s="281" t="s">
        <v>260</v>
      </c>
      <c r="K3675" s="281">
        <v>278</v>
      </c>
      <c r="L3675" s="281" t="s">
        <v>445</v>
      </c>
      <c r="M3675" s="281">
        <v>2093</v>
      </c>
      <c r="N3675" s="281" t="s">
        <v>5626</v>
      </c>
      <c r="O3675" s="281">
        <v>2</v>
      </c>
      <c r="P3675" s="281" t="s">
        <v>303</v>
      </c>
      <c r="W3675" s="281">
        <v>-20</v>
      </c>
      <c r="X3675" s="281" t="s">
        <v>1574</v>
      </c>
      <c r="AA3675" s="281">
        <v>-10</v>
      </c>
      <c r="AB3675" s="281" t="s">
        <v>1574</v>
      </c>
      <c r="AE3675" s="281" t="s">
        <v>7602</v>
      </c>
      <c r="AF3675" s="281" t="s">
        <v>266</v>
      </c>
      <c r="AG3675" s="281" t="s">
        <v>7603</v>
      </c>
      <c r="AI3675" s="281" t="s">
        <v>7604</v>
      </c>
      <c r="AJ3675" s="281" t="s">
        <v>11570</v>
      </c>
      <c r="AN3675" s="303">
        <v>44713</v>
      </c>
      <c r="AP3675" s="284">
        <f t="shared" si="520"/>
        <v>3668</v>
      </c>
      <c r="AQ3675" s="284" t="str">
        <f t="shared" si="521"/>
        <v>北村明日夢1</v>
      </c>
      <c r="AR3675" s="284" t="str">
        <f t="shared" si="522"/>
        <v>きたむらあすむ1</v>
      </c>
      <c r="AS3675" s="284">
        <f t="shared" si="523"/>
        <v>1763720</v>
      </c>
      <c r="AT3675" s="284" t="str">
        <f t="shared" si="516"/>
        <v>北村明日夢</v>
      </c>
      <c r="AU3675" s="284">
        <f>IF(AT3675="","",COUNTIF(AT$8:AT3675,AT3675))</f>
        <v>1</v>
      </c>
      <c r="AV3675" s="284" t="str">
        <f t="shared" si="517"/>
        <v>きたむらあすむ</v>
      </c>
      <c r="AW3675" s="284">
        <f>IF(AV3675="","",COUNTIF(AV$8:AV3675,AV3675))</f>
        <v>1</v>
      </c>
      <c r="AX3675" s="284" t="str">
        <f t="shared" si="515"/>
        <v/>
      </c>
      <c r="AY3675" s="284" t="str">
        <f t="shared" si="518"/>
        <v/>
      </c>
      <c r="AZ3675" s="284" t="str">
        <f t="shared" si="519"/>
        <v/>
      </c>
    </row>
    <row r="3676" spans="1:52" ht="18" customHeight="1">
      <c r="A3676" s="281">
        <v>1761701</v>
      </c>
      <c r="B3676" s="281" t="s">
        <v>906</v>
      </c>
      <c r="C3676" s="281" t="s">
        <v>10388</v>
      </c>
      <c r="D3676" s="281" t="s">
        <v>908</v>
      </c>
      <c r="E3676" s="281" t="s">
        <v>3089</v>
      </c>
      <c r="F3676" s="281">
        <v>2</v>
      </c>
      <c r="G3676" s="281" t="s">
        <v>282</v>
      </c>
      <c r="H3676" s="303">
        <v>38904</v>
      </c>
      <c r="I3676" s="281">
        <v>24</v>
      </c>
      <c r="J3676" s="281" t="s">
        <v>260</v>
      </c>
      <c r="K3676" s="281">
        <v>277</v>
      </c>
      <c r="L3676" s="281" t="s">
        <v>293</v>
      </c>
      <c r="M3676" s="281">
        <v>2091</v>
      </c>
      <c r="N3676" s="281" t="s">
        <v>6846</v>
      </c>
      <c r="O3676" s="281">
        <v>2</v>
      </c>
      <c r="P3676" s="281" t="s">
        <v>303</v>
      </c>
      <c r="W3676" s="281">
        <v>-20</v>
      </c>
      <c r="X3676" s="281" t="s">
        <v>1574</v>
      </c>
      <c r="AA3676" s="281">
        <v>-10</v>
      </c>
      <c r="AB3676" s="281" t="s">
        <v>1574</v>
      </c>
      <c r="AE3676" s="281" t="s">
        <v>7320</v>
      </c>
      <c r="AF3676" s="281" t="s">
        <v>266</v>
      </c>
      <c r="AG3676" s="281" t="s">
        <v>7321</v>
      </c>
      <c r="AI3676" s="281" t="s">
        <v>7322</v>
      </c>
      <c r="AJ3676" s="281" t="s">
        <v>11604</v>
      </c>
      <c r="AN3676" s="303">
        <v>44709</v>
      </c>
      <c r="AP3676" s="284">
        <f t="shared" si="520"/>
        <v>3669</v>
      </c>
      <c r="AQ3676" s="284" t="str">
        <f t="shared" si="521"/>
        <v>原田蒼伊1</v>
      </c>
      <c r="AR3676" s="284" t="str">
        <f t="shared" si="522"/>
        <v>はらだあおい1</v>
      </c>
      <c r="AS3676" s="284">
        <f t="shared" si="523"/>
        <v>1761701</v>
      </c>
      <c r="AT3676" s="284" t="str">
        <f t="shared" si="516"/>
        <v>原田蒼伊</v>
      </c>
      <c r="AU3676" s="284">
        <f>IF(AT3676="","",COUNTIF(AT$8:AT3676,AT3676))</f>
        <v>1</v>
      </c>
      <c r="AV3676" s="284" t="str">
        <f t="shared" si="517"/>
        <v>はらだあおい</v>
      </c>
      <c r="AW3676" s="284">
        <f>IF(AV3676="","",COUNTIF(AV$8:AV3676,AV3676))</f>
        <v>1</v>
      </c>
      <c r="AX3676" s="284" t="str">
        <f t="shared" si="515"/>
        <v/>
      </c>
      <c r="AY3676" s="284" t="str">
        <f t="shared" si="518"/>
        <v/>
      </c>
      <c r="AZ3676" s="284" t="str">
        <f t="shared" si="519"/>
        <v/>
      </c>
    </row>
    <row r="3677" spans="1:52" ht="18" customHeight="1">
      <c r="A3677" s="281">
        <v>1760021</v>
      </c>
      <c r="B3677" s="281" t="s">
        <v>2182</v>
      </c>
      <c r="C3677" s="281" t="s">
        <v>3087</v>
      </c>
      <c r="D3677" s="281" t="s">
        <v>2184</v>
      </c>
      <c r="E3677" s="281" t="s">
        <v>3089</v>
      </c>
      <c r="F3677" s="281">
        <v>2</v>
      </c>
      <c r="G3677" s="281" t="s">
        <v>282</v>
      </c>
      <c r="H3677" s="303">
        <v>38905</v>
      </c>
      <c r="I3677" s="281">
        <v>24</v>
      </c>
      <c r="J3677" s="281" t="s">
        <v>260</v>
      </c>
      <c r="K3677" s="281">
        <v>269</v>
      </c>
      <c r="L3677" s="281" t="s">
        <v>378</v>
      </c>
      <c r="M3677" s="281">
        <v>2049</v>
      </c>
      <c r="N3677" s="281" t="s">
        <v>5101</v>
      </c>
      <c r="O3677" s="281">
        <v>2</v>
      </c>
      <c r="P3677" s="281" t="s">
        <v>303</v>
      </c>
      <c r="Q3677" s="281">
        <v>0</v>
      </c>
      <c r="S3677" s="281">
        <v>0</v>
      </c>
      <c r="W3677" s="281">
        <v>-20</v>
      </c>
      <c r="X3677" s="281" t="s">
        <v>1574</v>
      </c>
      <c r="AA3677" s="281">
        <v>-10</v>
      </c>
      <c r="AB3677" s="281" t="s">
        <v>1574</v>
      </c>
      <c r="AE3677" s="281" t="s">
        <v>5889</v>
      </c>
      <c r="AF3677" s="281" t="s">
        <v>266</v>
      </c>
      <c r="AG3677" s="281" t="s">
        <v>5890</v>
      </c>
      <c r="AI3677" s="281" t="s">
        <v>5103</v>
      </c>
      <c r="AJ3677" s="281" t="s">
        <v>11277</v>
      </c>
      <c r="AN3677" s="303">
        <v>44705</v>
      </c>
      <c r="AP3677" s="284">
        <f t="shared" si="520"/>
        <v>3670</v>
      </c>
      <c r="AQ3677" s="284" t="str">
        <f t="shared" si="521"/>
        <v>福島葵1</v>
      </c>
      <c r="AR3677" s="284" t="str">
        <f t="shared" si="522"/>
        <v>ふくしまあおい1</v>
      </c>
      <c r="AS3677" s="284">
        <f t="shared" si="523"/>
        <v>1760021</v>
      </c>
      <c r="AT3677" s="284" t="str">
        <f t="shared" si="516"/>
        <v>福島葵</v>
      </c>
      <c r="AU3677" s="284">
        <f>IF(AT3677="","",COUNTIF(AT$8:AT3677,AT3677))</f>
        <v>1</v>
      </c>
      <c r="AV3677" s="284" t="str">
        <f t="shared" si="517"/>
        <v>ふくしまあおい</v>
      </c>
      <c r="AW3677" s="284">
        <f>IF(AV3677="","",COUNTIF(AV$8:AV3677,AV3677))</f>
        <v>1</v>
      </c>
      <c r="AX3677" s="284" t="str">
        <f t="shared" si="515"/>
        <v/>
      </c>
      <c r="AY3677" s="284" t="str">
        <f t="shared" si="518"/>
        <v/>
      </c>
      <c r="AZ3677" s="284" t="str">
        <f t="shared" si="519"/>
        <v/>
      </c>
    </row>
    <row r="3678" spans="1:52" ht="18" customHeight="1">
      <c r="A3678" s="281">
        <v>1764656</v>
      </c>
      <c r="B3678" s="281" t="s">
        <v>407</v>
      </c>
      <c r="C3678" s="281" t="s">
        <v>7968</v>
      </c>
      <c r="D3678" s="281" t="s">
        <v>1405</v>
      </c>
      <c r="E3678" s="281" t="s">
        <v>869</v>
      </c>
      <c r="F3678" s="281">
        <v>1</v>
      </c>
      <c r="G3678" s="281" t="s">
        <v>259</v>
      </c>
      <c r="H3678" s="303">
        <v>38906</v>
      </c>
      <c r="I3678" s="281">
        <v>24</v>
      </c>
      <c r="J3678" s="281" t="s">
        <v>260</v>
      </c>
      <c r="K3678" s="281">
        <v>280</v>
      </c>
      <c r="L3678" s="281" t="s">
        <v>334</v>
      </c>
      <c r="M3678" s="281">
        <v>5006</v>
      </c>
      <c r="N3678" s="281" t="s">
        <v>5808</v>
      </c>
      <c r="O3678" s="281">
        <v>2</v>
      </c>
      <c r="P3678" s="281" t="s">
        <v>303</v>
      </c>
      <c r="W3678" s="281">
        <v>-20</v>
      </c>
      <c r="X3678" s="281" t="s">
        <v>1574</v>
      </c>
      <c r="AA3678" s="281">
        <v>-10</v>
      </c>
      <c r="AB3678" s="281" t="s">
        <v>1574</v>
      </c>
      <c r="AE3678" s="281" t="s">
        <v>1142</v>
      </c>
      <c r="AF3678" s="281" t="s">
        <v>266</v>
      </c>
      <c r="AG3678" s="281" t="s">
        <v>5809</v>
      </c>
      <c r="AI3678" s="281" t="s">
        <v>5810</v>
      </c>
      <c r="AJ3678" s="281" t="s">
        <v>11502</v>
      </c>
      <c r="AN3678" s="303">
        <v>44718</v>
      </c>
      <c r="AP3678" s="284">
        <f t="shared" si="520"/>
        <v>3671</v>
      </c>
      <c r="AQ3678" s="284" t="str">
        <f t="shared" si="521"/>
        <v>田中聖人1</v>
      </c>
      <c r="AR3678" s="284" t="str">
        <f t="shared" si="522"/>
        <v>たなかまさと1</v>
      </c>
      <c r="AS3678" s="284">
        <f t="shared" si="523"/>
        <v>1764656</v>
      </c>
      <c r="AT3678" s="284" t="str">
        <f t="shared" si="516"/>
        <v>田中聖人</v>
      </c>
      <c r="AU3678" s="284">
        <f>IF(AT3678="","",COUNTIF(AT$8:AT3678,AT3678))</f>
        <v>1</v>
      </c>
      <c r="AV3678" s="284" t="str">
        <f t="shared" si="517"/>
        <v>たなかまさと</v>
      </c>
      <c r="AW3678" s="284">
        <f>IF(AV3678="","",COUNTIF(AV$8:AV3678,AV3678))</f>
        <v>1</v>
      </c>
      <c r="AX3678" s="284" t="str">
        <f t="shared" si="515"/>
        <v/>
      </c>
      <c r="AY3678" s="284" t="str">
        <f t="shared" si="518"/>
        <v/>
      </c>
      <c r="AZ3678" s="284" t="str">
        <f t="shared" si="519"/>
        <v/>
      </c>
    </row>
    <row r="3679" spans="1:52" ht="18" customHeight="1">
      <c r="A3679" s="281">
        <v>1762401</v>
      </c>
      <c r="B3679" s="281" t="s">
        <v>10389</v>
      </c>
      <c r="C3679" s="281" t="s">
        <v>10390</v>
      </c>
      <c r="D3679" s="281" t="s">
        <v>10391</v>
      </c>
      <c r="E3679" s="281" t="s">
        <v>6898</v>
      </c>
      <c r="F3679" s="281">
        <v>1</v>
      </c>
      <c r="G3679" s="281" t="s">
        <v>259</v>
      </c>
      <c r="H3679" s="303">
        <v>38907</v>
      </c>
      <c r="I3679" s="281">
        <v>24</v>
      </c>
      <c r="J3679" s="281" t="s">
        <v>260</v>
      </c>
      <c r="K3679" s="281">
        <v>275</v>
      </c>
      <c r="L3679" s="281" t="s">
        <v>273</v>
      </c>
      <c r="M3679" s="281">
        <v>2075</v>
      </c>
      <c r="N3679" s="281" t="s">
        <v>5544</v>
      </c>
      <c r="O3679" s="281">
        <v>2</v>
      </c>
      <c r="P3679" s="281" t="s">
        <v>303</v>
      </c>
      <c r="W3679" s="281">
        <v>-20</v>
      </c>
      <c r="X3679" s="281" t="s">
        <v>1574</v>
      </c>
      <c r="AA3679" s="281">
        <v>-10</v>
      </c>
      <c r="AB3679" s="281" t="s">
        <v>1574</v>
      </c>
      <c r="AE3679" s="281" t="s">
        <v>6218</v>
      </c>
      <c r="AF3679" s="281" t="s">
        <v>266</v>
      </c>
      <c r="AG3679" s="281" t="s">
        <v>6219</v>
      </c>
      <c r="AI3679" s="281" t="s">
        <v>6220</v>
      </c>
      <c r="AJ3679" s="281" t="s">
        <v>11540</v>
      </c>
      <c r="AN3679" s="303">
        <v>44711</v>
      </c>
      <c r="AP3679" s="284">
        <f t="shared" si="520"/>
        <v>3672</v>
      </c>
      <c r="AQ3679" s="284" t="str">
        <f t="shared" si="521"/>
        <v>芝波田光士良1</v>
      </c>
      <c r="AR3679" s="284" t="str">
        <f t="shared" si="522"/>
        <v>しばはたこうしろう1</v>
      </c>
      <c r="AS3679" s="284">
        <f t="shared" si="523"/>
        <v>1762401</v>
      </c>
      <c r="AT3679" s="284" t="str">
        <f t="shared" si="516"/>
        <v>芝波田光士良</v>
      </c>
      <c r="AU3679" s="284">
        <f>IF(AT3679="","",COUNTIF(AT$8:AT3679,AT3679))</f>
        <v>1</v>
      </c>
      <c r="AV3679" s="284" t="str">
        <f t="shared" si="517"/>
        <v>しばはたこうしろう</v>
      </c>
      <c r="AW3679" s="284">
        <f>IF(AV3679="","",COUNTIF(AV$8:AV3679,AV3679))</f>
        <v>1</v>
      </c>
      <c r="AX3679" s="284" t="str">
        <f t="shared" si="515"/>
        <v/>
      </c>
      <c r="AY3679" s="284" t="str">
        <f t="shared" si="518"/>
        <v/>
      </c>
      <c r="AZ3679" s="284" t="str">
        <f t="shared" si="519"/>
        <v/>
      </c>
    </row>
    <row r="3680" spans="1:52" ht="18" customHeight="1">
      <c r="A3680" s="281">
        <v>1763124</v>
      </c>
      <c r="B3680" s="281" t="s">
        <v>2125</v>
      </c>
      <c r="C3680" s="281" t="s">
        <v>6785</v>
      </c>
      <c r="D3680" s="281" t="s">
        <v>2127</v>
      </c>
      <c r="E3680" s="281" t="s">
        <v>3713</v>
      </c>
      <c r="F3680" s="281">
        <v>2</v>
      </c>
      <c r="G3680" s="281" t="s">
        <v>282</v>
      </c>
      <c r="H3680" s="303">
        <v>38907</v>
      </c>
      <c r="I3680" s="281">
        <v>24</v>
      </c>
      <c r="J3680" s="281" t="s">
        <v>260</v>
      </c>
      <c r="K3680" s="281">
        <v>267</v>
      </c>
      <c r="L3680" s="281" t="s">
        <v>328</v>
      </c>
      <c r="M3680" s="281">
        <v>2038</v>
      </c>
      <c r="N3680" s="281" t="s">
        <v>430</v>
      </c>
      <c r="O3680" s="281">
        <v>2</v>
      </c>
      <c r="P3680" s="281" t="s">
        <v>303</v>
      </c>
      <c r="W3680" s="281">
        <v>-20</v>
      </c>
      <c r="X3680" s="281" t="s">
        <v>1574</v>
      </c>
      <c r="AA3680" s="281">
        <v>-10</v>
      </c>
      <c r="AB3680" s="281" t="s">
        <v>1574</v>
      </c>
      <c r="AE3680" s="281" t="s">
        <v>8672</v>
      </c>
      <c r="AF3680" s="281" t="s">
        <v>266</v>
      </c>
      <c r="AG3680" s="281" t="s">
        <v>8673</v>
      </c>
      <c r="AH3680" s="281" t="s">
        <v>8674</v>
      </c>
      <c r="AI3680" s="281" t="s">
        <v>8675</v>
      </c>
      <c r="AJ3680" s="281" t="s">
        <v>11651</v>
      </c>
      <c r="AN3680" s="303">
        <v>44713</v>
      </c>
      <c r="AP3680" s="284">
        <f t="shared" si="520"/>
        <v>3673</v>
      </c>
      <c r="AQ3680" s="284" t="str">
        <f t="shared" si="521"/>
        <v>宮原茉瑚1</v>
      </c>
      <c r="AR3680" s="284" t="str">
        <f t="shared" si="522"/>
        <v>みやはらまこ1</v>
      </c>
      <c r="AS3680" s="284">
        <f t="shared" si="523"/>
        <v>1763124</v>
      </c>
      <c r="AT3680" s="284" t="str">
        <f t="shared" si="516"/>
        <v>宮原茉瑚</v>
      </c>
      <c r="AU3680" s="284">
        <f>IF(AT3680="","",COUNTIF(AT$8:AT3680,AT3680))</f>
        <v>1</v>
      </c>
      <c r="AV3680" s="284" t="str">
        <f t="shared" si="517"/>
        <v>みやはらまこ</v>
      </c>
      <c r="AW3680" s="284">
        <f>IF(AV3680="","",COUNTIF(AV$8:AV3680,AV3680))</f>
        <v>1</v>
      </c>
      <c r="AX3680" s="284" t="str">
        <f t="shared" si="515"/>
        <v/>
      </c>
      <c r="AY3680" s="284" t="str">
        <f t="shared" si="518"/>
        <v/>
      </c>
      <c r="AZ3680" s="284" t="str">
        <f t="shared" si="519"/>
        <v/>
      </c>
    </row>
    <row r="3681" spans="1:52" ht="18" customHeight="1">
      <c r="A3681" s="281">
        <v>1764582</v>
      </c>
      <c r="B3681" s="281" t="s">
        <v>1026</v>
      </c>
      <c r="C3681" s="281" t="s">
        <v>10392</v>
      </c>
      <c r="D3681" s="281" t="s">
        <v>1028</v>
      </c>
      <c r="E3681" s="281" t="s">
        <v>7233</v>
      </c>
      <c r="F3681" s="281">
        <v>2</v>
      </c>
      <c r="G3681" s="281" t="s">
        <v>282</v>
      </c>
      <c r="H3681" s="303">
        <v>38908</v>
      </c>
      <c r="I3681" s="281">
        <v>24</v>
      </c>
      <c r="J3681" s="281" t="s">
        <v>260</v>
      </c>
      <c r="K3681" s="281">
        <v>279</v>
      </c>
      <c r="L3681" s="281" t="s">
        <v>308</v>
      </c>
      <c r="M3681" s="281">
        <v>2107</v>
      </c>
      <c r="N3681" s="281" t="s">
        <v>5681</v>
      </c>
      <c r="O3681" s="281">
        <v>2</v>
      </c>
      <c r="P3681" s="281" t="s">
        <v>303</v>
      </c>
      <c r="Q3681" s="281">
        <v>0</v>
      </c>
      <c r="S3681" s="281">
        <v>0</v>
      </c>
      <c r="W3681" s="281">
        <v>-20</v>
      </c>
      <c r="X3681" s="281" t="s">
        <v>1574</v>
      </c>
      <c r="AA3681" s="281">
        <v>-10</v>
      </c>
      <c r="AB3681" s="281" t="s">
        <v>1574</v>
      </c>
      <c r="AE3681" s="281" t="s">
        <v>2292</v>
      </c>
      <c r="AF3681" s="281" t="s">
        <v>266</v>
      </c>
      <c r="AG3681" s="281" t="s">
        <v>7437</v>
      </c>
      <c r="AI3681" s="281" t="s">
        <v>7438</v>
      </c>
      <c r="AJ3681" s="281" t="s">
        <v>11612</v>
      </c>
      <c r="AN3681" s="303">
        <v>44718</v>
      </c>
      <c r="AP3681" s="284">
        <f t="shared" si="520"/>
        <v>3674</v>
      </c>
      <c r="AQ3681" s="284" t="str">
        <f t="shared" si="521"/>
        <v>伊藤凛花1</v>
      </c>
      <c r="AR3681" s="284" t="str">
        <f t="shared" si="522"/>
        <v>いとうりんか1</v>
      </c>
      <c r="AS3681" s="284">
        <f t="shared" si="523"/>
        <v>1764582</v>
      </c>
      <c r="AT3681" s="284" t="str">
        <f t="shared" si="516"/>
        <v>伊藤凛花</v>
      </c>
      <c r="AU3681" s="284">
        <f>IF(AT3681="","",COUNTIF(AT$8:AT3681,AT3681))</f>
        <v>1</v>
      </c>
      <c r="AV3681" s="284" t="str">
        <f t="shared" si="517"/>
        <v>いとうりんか</v>
      </c>
      <c r="AW3681" s="284">
        <f>IF(AV3681="","",COUNTIF(AV$8:AV3681,AV3681))</f>
        <v>1</v>
      </c>
      <c r="AX3681" s="284" t="str">
        <f t="shared" si="515"/>
        <v/>
      </c>
      <c r="AY3681" s="284" t="str">
        <f t="shared" si="518"/>
        <v/>
      </c>
      <c r="AZ3681" s="284" t="str">
        <f t="shared" si="519"/>
        <v/>
      </c>
    </row>
    <row r="3682" spans="1:52" ht="18" customHeight="1">
      <c r="A3682" s="281">
        <v>1774668</v>
      </c>
      <c r="B3682" s="281" t="s">
        <v>4373</v>
      </c>
      <c r="C3682" s="281" t="s">
        <v>6001</v>
      </c>
      <c r="D3682" s="281" t="s">
        <v>4375</v>
      </c>
      <c r="E3682" s="281" t="s">
        <v>6002</v>
      </c>
      <c r="F3682" s="281">
        <v>2</v>
      </c>
      <c r="G3682" s="281" t="s">
        <v>282</v>
      </c>
      <c r="H3682" s="303">
        <v>38908</v>
      </c>
      <c r="I3682" s="281">
        <v>24</v>
      </c>
      <c r="J3682" s="281" t="s">
        <v>260</v>
      </c>
      <c r="K3682" s="281">
        <v>267</v>
      </c>
      <c r="L3682" s="281" t="s">
        <v>328</v>
      </c>
      <c r="M3682" s="281">
        <v>2035</v>
      </c>
      <c r="N3682" s="281" t="s">
        <v>6101</v>
      </c>
      <c r="O3682" s="281">
        <v>2</v>
      </c>
      <c r="P3682" s="281" t="s">
        <v>303</v>
      </c>
      <c r="Q3682" s="281">
        <v>0</v>
      </c>
      <c r="S3682" s="281">
        <v>0</v>
      </c>
      <c r="W3682" s="281">
        <v>-20</v>
      </c>
      <c r="X3682" s="281" t="s">
        <v>1574</v>
      </c>
      <c r="AA3682" s="281">
        <v>-10</v>
      </c>
      <c r="AB3682" s="281" t="s">
        <v>1574</v>
      </c>
      <c r="AE3682" s="281" t="s">
        <v>4100</v>
      </c>
      <c r="AF3682" s="281" t="s">
        <v>266</v>
      </c>
      <c r="AG3682" s="281" t="s">
        <v>6102</v>
      </c>
      <c r="AI3682" s="281" t="s">
        <v>6103</v>
      </c>
      <c r="AJ3682" s="281" t="s">
        <v>11529</v>
      </c>
      <c r="AN3682" s="303">
        <v>44762</v>
      </c>
      <c r="AP3682" s="284">
        <f t="shared" si="520"/>
        <v>3675</v>
      </c>
      <c r="AQ3682" s="284" t="str">
        <f t="shared" si="521"/>
        <v>宮川真緒1</v>
      </c>
      <c r="AR3682" s="284" t="str">
        <f t="shared" si="522"/>
        <v>みやがわまお1</v>
      </c>
      <c r="AS3682" s="284">
        <f t="shared" si="523"/>
        <v>1774668</v>
      </c>
      <c r="AT3682" s="284" t="str">
        <f t="shared" si="516"/>
        <v>宮川真緒</v>
      </c>
      <c r="AU3682" s="284">
        <f>IF(AT3682="","",COUNTIF(AT$8:AT3682,AT3682))</f>
        <v>1</v>
      </c>
      <c r="AV3682" s="284" t="str">
        <f t="shared" si="517"/>
        <v>みやがわまお</v>
      </c>
      <c r="AW3682" s="284">
        <f>IF(AV3682="","",COUNTIF(AV$8:AV3682,AV3682))</f>
        <v>1</v>
      </c>
      <c r="AX3682" s="284" t="str">
        <f t="shared" si="515"/>
        <v/>
      </c>
      <c r="AY3682" s="284" t="str">
        <f t="shared" si="518"/>
        <v/>
      </c>
      <c r="AZ3682" s="284" t="str">
        <f t="shared" si="519"/>
        <v/>
      </c>
    </row>
    <row r="3683" spans="1:52" ht="18" customHeight="1">
      <c r="A3683" s="281">
        <v>1762369</v>
      </c>
      <c r="B3683" s="281" t="s">
        <v>1591</v>
      </c>
      <c r="C3683" s="281" t="s">
        <v>10393</v>
      </c>
      <c r="D3683" s="281" t="s">
        <v>1593</v>
      </c>
      <c r="E3683" s="281" t="s">
        <v>10394</v>
      </c>
      <c r="F3683" s="281">
        <v>1</v>
      </c>
      <c r="G3683" s="281" t="s">
        <v>259</v>
      </c>
      <c r="H3683" s="303">
        <v>38909</v>
      </c>
      <c r="I3683" s="281">
        <v>24</v>
      </c>
      <c r="J3683" s="281" t="s">
        <v>260</v>
      </c>
      <c r="K3683" s="281">
        <v>276</v>
      </c>
      <c r="L3683" s="281" t="s">
        <v>742</v>
      </c>
      <c r="M3683" s="281">
        <v>2086</v>
      </c>
      <c r="N3683" s="281" t="s">
        <v>5903</v>
      </c>
      <c r="O3683" s="281">
        <v>2</v>
      </c>
      <c r="P3683" s="281" t="s">
        <v>303</v>
      </c>
      <c r="W3683" s="281">
        <v>-20</v>
      </c>
      <c r="X3683" s="281" t="s">
        <v>1574</v>
      </c>
      <c r="AA3683" s="281">
        <v>-10</v>
      </c>
      <c r="AB3683" s="281" t="s">
        <v>1574</v>
      </c>
      <c r="AE3683" s="281" t="s">
        <v>2880</v>
      </c>
      <c r="AF3683" s="281" t="s">
        <v>266</v>
      </c>
      <c r="AG3683" s="281" t="s">
        <v>5904</v>
      </c>
      <c r="AI3683" s="281" t="s">
        <v>5905</v>
      </c>
      <c r="AJ3683" s="281" t="s">
        <v>11510</v>
      </c>
      <c r="AN3683" s="303">
        <v>44711</v>
      </c>
      <c r="AP3683" s="284">
        <f t="shared" si="520"/>
        <v>3676</v>
      </c>
      <c r="AQ3683" s="284" t="str">
        <f t="shared" si="521"/>
        <v>遠山珠々乃1</v>
      </c>
      <c r="AR3683" s="284" t="str">
        <f t="shared" si="522"/>
        <v>とおやますずの1</v>
      </c>
      <c r="AS3683" s="284">
        <f t="shared" si="523"/>
        <v>1762369</v>
      </c>
      <c r="AT3683" s="284" t="str">
        <f t="shared" si="516"/>
        <v>遠山珠々乃</v>
      </c>
      <c r="AU3683" s="284">
        <f>IF(AT3683="","",COUNTIF(AT$8:AT3683,AT3683))</f>
        <v>1</v>
      </c>
      <c r="AV3683" s="284" t="str">
        <f t="shared" si="517"/>
        <v>とおやますずの</v>
      </c>
      <c r="AW3683" s="284">
        <f>IF(AV3683="","",COUNTIF(AV$8:AV3683,AV3683))</f>
        <v>1</v>
      </c>
      <c r="AX3683" s="284" t="str">
        <f t="shared" si="515"/>
        <v/>
      </c>
      <c r="AY3683" s="284" t="str">
        <f t="shared" si="518"/>
        <v/>
      </c>
      <c r="AZ3683" s="284" t="str">
        <f t="shared" si="519"/>
        <v/>
      </c>
    </row>
    <row r="3684" spans="1:52" ht="18" customHeight="1">
      <c r="A3684" s="281">
        <v>1763301</v>
      </c>
      <c r="B3684" s="281" t="s">
        <v>1103</v>
      </c>
      <c r="C3684" s="281" t="s">
        <v>7881</v>
      </c>
      <c r="D3684" s="281" t="s">
        <v>1105</v>
      </c>
      <c r="E3684" s="281" t="s">
        <v>7881</v>
      </c>
      <c r="F3684" s="281">
        <v>2</v>
      </c>
      <c r="G3684" s="281" t="s">
        <v>282</v>
      </c>
      <c r="H3684" s="303">
        <v>38910</v>
      </c>
      <c r="I3684" s="281">
        <v>24</v>
      </c>
      <c r="J3684" s="281" t="s">
        <v>260</v>
      </c>
      <c r="K3684" s="281">
        <v>265</v>
      </c>
      <c r="L3684" s="281" t="s">
        <v>574</v>
      </c>
      <c r="M3684" s="281">
        <v>2017</v>
      </c>
      <c r="N3684" s="281" t="s">
        <v>5769</v>
      </c>
      <c r="O3684" s="281">
        <v>2</v>
      </c>
      <c r="P3684" s="281" t="s">
        <v>303</v>
      </c>
      <c r="Q3684" s="281">
        <v>0</v>
      </c>
      <c r="S3684" s="281">
        <v>0</v>
      </c>
      <c r="W3684" s="281">
        <v>-20</v>
      </c>
      <c r="X3684" s="281" t="s">
        <v>1574</v>
      </c>
      <c r="AA3684" s="281">
        <v>-10</v>
      </c>
      <c r="AB3684" s="281" t="s">
        <v>1574</v>
      </c>
      <c r="AE3684" s="281" t="s">
        <v>10395</v>
      </c>
      <c r="AF3684" s="281" t="s">
        <v>266</v>
      </c>
      <c r="AG3684" s="281" t="s">
        <v>10396</v>
      </c>
      <c r="AI3684" s="281" t="s">
        <v>10397</v>
      </c>
      <c r="AJ3684" s="281" t="s">
        <v>11699</v>
      </c>
      <c r="AN3684" s="303">
        <v>44713</v>
      </c>
      <c r="AP3684" s="284">
        <f t="shared" si="520"/>
        <v>3677</v>
      </c>
      <c r="AQ3684" s="284" t="str">
        <f t="shared" si="521"/>
        <v>髙橋しおん1</v>
      </c>
      <c r="AR3684" s="284" t="str">
        <f t="shared" si="522"/>
        <v>たかはししおん2</v>
      </c>
      <c r="AS3684" s="284">
        <f t="shared" si="523"/>
        <v>1763301</v>
      </c>
      <c r="AT3684" s="284" t="str">
        <f t="shared" si="516"/>
        <v>髙橋しおん</v>
      </c>
      <c r="AU3684" s="284">
        <f>IF(AT3684="","",COUNTIF(AT$8:AT3684,AT3684))</f>
        <v>1</v>
      </c>
      <c r="AV3684" s="284" t="str">
        <f t="shared" si="517"/>
        <v>たかはししおん</v>
      </c>
      <c r="AW3684" s="284">
        <f>IF(AV3684="","",COUNTIF(AV$8:AV3684,AV3684))</f>
        <v>2</v>
      </c>
      <c r="AX3684" s="284" t="str">
        <f t="shared" si="515"/>
        <v/>
      </c>
      <c r="AY3684" s="284" t="str">
        <f t="shared" si="518"/>
        <v/>
      </c>
      <c r="AZ3684" s="284" t="str">
        <f t="shared" si="519"/>
        <v/>
      </c>
    </row>
    <row r="3685" spans="1:52" ht="18" customHeight="1">
      <c r="A3685" s="281">
        <v>1763727</v>
      </c>
      <c r="B3685" s="281" t="s">
        <v>4041</v>
      </c>
      <c r="C3685" s="281" t="s">
        <v>10398</v>
      </c>
      <c r="D3685" s="281" t="s">
        <v>4043</v>
      </c>
      <c r="E3685" s="281" t="s">
        <v>5787</v>
      </c>
      <c r="F3685" s="281">
        <v>2</v>
      </c>
      <c r="G3685" s="281" t="s">
        <v>282</v>
      </c>
      <c r="H3685" s="303">
        <v>38910</v>
      </c>
      <c r="I3685" s="281">
        <v>24</v>
      </c>
      <c r="J3685" s="281" t="s">
        <v>260</v>
      </c>
      <c r="K3685" s="281">
        <v>278</v>
      </c>
      <c r="L3685" s="281" t="s">
        <v>445</v>
      </c>
      <c r="M3685" s="281">
        <v>2093</v>
      </c>
      <c r="N3685" s="281" t="s">
        <v>5626</v>
      </c>
      <c r="O3685" s="281">
        <v>2</v>
      </c>
      <c r="P3685" s="281" t="s">
        <v>303</v>
      </c>
      <c r="W3685" s="281">
        <v>-20</v>
      </c>
      <c r="X3685" s="281" t="s">
        <v>1574</v>
      </c>
      <c r="AA3685" s="281">
        <v>-10</v>
      </c>
      <c r="AB3685" s="281" t="s">
        <v>1574</v>
      </c>
      <c r="AE3685" s="281" t="s">
        <v>7602</v>
      </c>
      <c r="AF3685" s="281" t="s">
        <v>266</v>
      </c>
      <c r="AG3685" s="281" t="s">
        <v>7603</v>
      </c>
      <c r="AI3685" s="281" t="s">
        <v>7604</v>
      </c>
      <c r="AJ3685" s="281" t="s">
        <v>11570</v>
      </c>
      <c r="AN3685" s="303">
        <v>44713</v>
      </c>
      <c r="AP3685" s="284">
        <f t="shared" si="520"/>
        <v>3678</v>
      </c>
      <c r="AQ3685" s="284" t="str">
        <f t="shared" si="521"/>
        <v>黒岩優綺乃1</v>
      </c>
      <c r="AR3685" s="284" t="str">
        <f t="shared" si="522"/>
        <v>くろいわゆきの1</v>
      </c>
      <c r="AS3685" s="284">
        <f t="shared" si="523"/>
        <v>1763727</v>
      </c>
      <c r="AT3685" s="284" t="str">
        <f t="shared" si="516"/>
        <v>黒岩優綺乃</v>
      </c>
      <c r="AU3685" s="284">
        <f>IF(AT3685="","",COUNTIF(AT$8:AT3685,AT3685))</f>
        <v>1</v>
      </c>
      <c r="AV3685" s="284" t="str">
        <f t="shared" si="517"/>
        <v>くろいわゆきの</v>
      </c>
      <c r="AW3685" s="284">
        <f>IF(AV3685="","",COUNTIF(AV$8:AV3685,AV3685))</f>
        <v>1</v>
      </c>
      <c r="AX3685" s="284" t="str">
        <f t="shared" si="515"/>
        <v/>
      </c>
      <c r="AY3685" s="284" t="str">
        <f t="shared" si="518"/>
        <v/>
      </c>
      <c r="AZ3685" s="284" t="str">
        <f t="shared" si="519"/>
        <v/>
      </c>
    </row>
    <row r="3686" spans="1:52" ht="18" customHeight="1">
      <c r="A3686" s="281">
        <v>1764683</v>
      </c>
      <c r="B3686" s="281" t="s">
        <v>7402</v>
      </c>
      <c r="C3686" s="281" t="s">
        <v>10399</v>
      </c>
      <c r="D3686" s="281" t="s">
        <v>7404</v>
      </c>
      <c r="E3686" s="281" t="s">
        <v>5132</v>
      </c>
      <c r="F3686" s="281">
        <v>1</v>
      </c>
      <c r="G3686" s="281" t="s">
        <v>259</v>
      </c>
      <c r="H3686" s="303">
        <v>38910</v>
      </c>
      <c r="I3686" s="281">
        <v>24</v>
      </c>
      <c r="J3686" s="281" t="s">
        <v>260</v>
      </c>
      <c r="K3686" s="281">
        <v>280</v>
      </c>
      <c r="L3686" s="281" t="s">
        <v>334</v>
      </c>
      <c r="M3686" s="281">
        <v>2112</v>
      </c>
      <c r="N3686" s="281" t="s">
        <v>7692</v>
      </c>
      <c r="O3686" s="281">
        <v>2</v>
      </c>
      <c r="P3686" s="281" t="s">
        <v>303</v>
      </c>
      <c r="W3686" s="281">
        <v>-20</v>
      </c>
      <c r="X3686" s="281" t="s">
        <v>1574</v>
      </c>
      <c r="AA3686" s="281">
        <v>-10</v>
      </c>
      <c r="AB3686" s="281" t="s">
        <v>1574</v>
      </c>
      <c r="AN3686" s="303">
        <v>44718</v>
      </c>
      <c r="AP3686" s="284">
        <f t="shared" si="520"/>
        <v>3679</v>
      </c>
      <c r="AQ3686" s="284" t="str">
        <f t="shared" si="521"/>
        <v>岡山莉玖1</v>
      </c>
      <c r="AR3686" s="284" t="str">
        <f t="shared" si="522"/>
        <v>おかやまりく1</v>
      </c>
      <c r="AS3686" s="284">
        <f t="shared" si="523"/>
        <v>1764683</v>
      </c>
      <c r="AT3686" s="284" t="str">
        <f t="shared" si="516"/>
        <v>岡山莉玖</v>
      </c>
      <c r="AU3686" s="284">
        <f>IF(AT3686="","",COUNTIF(AT$8:AT3686,AT3686))</f>
        <v>1</v>
      </c>
      <c r="AV3686" s="284" t="str">
        <f t="shared" si="517"/>
        <v>おかやまりく</v>
      </c>
      <c r="AW3686" s="284">
        <f>IF(AV3686="","",COUNTIF(AV$8:AV3686,AV3686))</f>
        <v>1</v>
      </c>
      <c r="AX3686" s="284" t="str">
        <f t="shared" si="515"/>
        <v/>
      </c>
      <c r="AY3686" s="284" t="str">
        <f t="shared" si="518"/>
        <v/>
      </c>
      <c r="AZ3686" s="284" t="str">
        <f t="shared" si="519"/>
        <v/>
      </c>
    </row>
    <row r="3687" spans="1:52" ht="18" customHeight="1">
      <c r="A3687" s="281">
        <v>1763241</v>
      </c>
      <c r="B3687" s="281" t="s">
        <v>421</v>
      </c>
      <c r="C3687" s="281" t="s">
        <v>10400</v>
      </c>
      <c r="D3687" s="281" t="s">
        <v>423</v>
      </c>
      <c r="E3687" s="281" t="s">
        <v>5449</v>
      </c>
      <c r="F3687" s="281">
        <v>1</v>
      </c>
      <c r="G3687" s="281" t="s">
        <v>259</v>
      </c>
      <c r="H3687" s="303">
        <v>38911</v>
      </c>
      <c r="I3687" s="281">
        <v>24</v>
      </c>
      <c r="J3687" s="281" t="s">
        <v>260</v>
      </c>
      <c r="K3687" s="281">
        <v>267</v>
      </c>
      <c r="L3687" s="281" t="s">
        <v>328</v>
      </c>
      <c r="M3687" s="281">
        <v>2030</v>
      </c>
      <c r="N3687" s="281" t="s">
        <v>363</v>
      </c>
      <c r="O3687" s="281">
        <v>2</v>
      </c>
      <c r="P3687" s="281" t="s">
        <v>303</v>
      </c>
      <c r="W3687" s="281">
        <v>-20</v>
      </c>
      <c r="X3687" s="281" t="s">
        <v>1574</v>
      </c>
      <c r="AA3687" s="281">
        <v>-10</v>
      </c>
      <c r="AB3687" s="281" t="s">
        <v>1574</v>
      </c>
      <c r="AE3687" s="281" t="s">
        <v>5502</v>
      </c>
      <c r="AF3687" s="281" t="s">
        <v>266</v>
      </c>
      <c r="AG3687" s="281" t="s">
        <v>5503</v>
      </c>
      <c r="AI3687" s="281" t="s">
        <v>5504</v>
      </c>
      <c r="AJ3687" s="281" t="s">
        <v>11477</v>
      </c>
      <c r="AN3687" s="303">
        <v>44713</v>
      </c>
      <c r="AP3687" s="284">
        <f t="shared" si="520"/>
        <v>3680</v>
      </c>
      <c r="AQ3687" s="284" t="str">
        <f t="shared" si="521"/>
        <v>小林凉太1</v>
      </c>
      <c r="AR3687" s="284" t="str">
        <f t="shared" si="522"/>
        <v>こばやしりょうた2</v>
      </c>
      <c r="AS3687" s="284">
        <f t="shared" si="523"/>
        <v>1763241</v>
      </c>
      <c r="AT3687" s="284" t="str">
        <f t="shared" si="516"/>
        <v>小林凉太</v>
      </c>
      <c r="AU3687" s="284">
        <f>IF(AT3687="","",COUNTIF(AT$8:AT3687,AT3687))</f>
        <v>1</v>
      </c>
      <c r="AV3687" s="284" t="str">
        <f t="shared" si="517"/>
        <v>こばやしりょうた</v>
      </c>
      <c r="AW3687" s="284">
        <f>IF(AV3687="","",COUNTIF(AV$8:AV3687,AV3687))</f>
        <v>2</v>
      </c>
      <c r="AX3687" s="284" t="str">
        <f t="shared" si="515"/>
        <v/>
      </c>
      <c r="AY3687" s="284" t="str">
        <f t="shared" si="518"/>
        <v/>
      </c>
      <c r="AZ3687" s="284" t="str">
        <f t="shared" si="519"/>
        <v/>
      </c>
    </row>
    <row r="3688" spans="1:52" ht="18" customHeight="1">
      <c r="A3688" s="281">
        <v>1762355</v>
      </c>
      <c r="B3688" s="281" t="s">
        <v>6005</v>
      </c>
      <c r="C3688" s="281" t="s">
        <v>7267</v>
      </c>
      <c r="D3688" s="281" t="s">
        <v>6007</v>
      </c>
      <c r="E3688" s="281" t="s">
        <v>7268</v>
      </c>
      <c r="F3688" s="281">
        <v>1</v>
      </c>
      <c r="G3688" s="281" t="s">
        <v>259</v>
      </c>
      <c r="H3688" s="303">
        <v>38912</v>
      </c>
      <c r="I3688" s="281">
        <v>24</v>
      </c>
      <c r="J3688" s="281" t="s">
        <v>260</v>
      </c>
      <c r="K3688" s="281">
        <v>275</v>
      </c>
      <c r="L3688" s="281" t="s">
        <v>273</v>
      </c>
      <c r="M3688" s="281">
        <v>2077</v>
      </c>
      <c r="N3688" s="281" t="s">
        <v>7476</v>
      </c>
      <c r="O3688" s="281">
        <v>2</v>
      </c>
      <c r="P3688" s="281" t="s">
        <v>303</v>
      </c>
      <c r="W3688" s="281">
        <v>-20</v>
      </c>
      <c r="X3688" s="281" t="s">
        <v>1574</v>
      </c>
      <c r="AA3688" s="281">
        <v>-10</v>
      </c>
      <c r="AB3688" s="281" t="s">
        <v>1574</v>
      </c>
      <c r="AE3688" s="281" t="s">
        <v>10214</v>
      </c>
      <c r="AF3688" s="281" t="s">
        <v>266</v>
      </c>
      <c r="AG3688" s="281" t="s">
        <v>10215</v>
      </c>
      <c r="AI3688" s="281" t="s">
        <v>7479</v>
      </c>
      <c r="AJ3688" s="281" t="s">
        <v>11613</v>
      </c>
      <c r="AN3688" s="303">
        <v>44711</v>
      </c>
      <c r="AP3688" s="284">
        <f t="shared" si="520"/>
        <v>3681</v>
      </c>
      <c r="AQ3688" s="284" t="str">
        <f t="shared" si="521"/>
        <v>内川悠生1</v>
      </c>
      <c r="AR3688" s="284" t="str">
        <f t="shared" si="522"/>
        <v>うちかわゆうせい1</v>
      </c>
      <c r="AS3688" s="284">
        <f t="shared" si="523"/>
        <v>1762355</v>
      </c>
      <c r="AT3688" s="284" t="str">
        <f t="shared" si="516"/>
        <v>内川悠生</v>
      </c>
      <c r="AU3688" s="284">
        <f>IF(AT3688="","",COUNTIF(AT$8:AT3688,AT3688))</f>
        <v>1</v>
      </c>
      <c r="AV3688" s="284" t="str">
        <f t="shared" si="517"/>
        <v>うちかわゆうせい</v>
      </c>
      <c r="AW3688" s="284">
        <f>IF(AV3688="","",COUNTIF(AV$8:AV3688,AV3688))</f>
        <v>1</v>
      </c>
      <c r="AX3688" s="284" t="str">
        <f t="shared" si="515"/>
        <v/>
      </c>
      <c r="AY3688" s="284" t="str">
        <f t="shared" si="518"/>
        <v/>
      </c>
      <c r="AZ3688" s="284" t="str">
        <f t="shared" si="519"/>
        <v/>
      </c>
    </row>
    <row r="3689" spans="1:52" ht="18" customHeight="1">
      <c r="A3689" s="281">
        <v>1763730</v>
      </c>
      <c r="B3689" s="281" t="s">
        <v>3579</v>
      </c>
      <c r="C3689" s="281" t="s">
        <v>10401</v>
      </c>
      <c r="D3689" s="281" t="s">
        <v>3581</v>
      </c>
      <c r="E3689" s="281" t="s">
        <v>10402</v>
      </c>
      <c r="F3689" s="281">
        <v>2</v>
      </c>
      <c r="G3689" s="281" t="s">
        <v>282</v>
      </c>
      <c r="H3689" s="303">
        <v>38913</v>
      </c>
      <c r="I3689" s="281">
        <v>24</v>
      </c>
      <c r="J3689" s="281" t="s">
        <v>260</v>
      </c>
      <c r="K3689" s="281">
        <v>278</v>
      </c>
      <c r="L3689" s="281" t="s">
        <v>445</v>
      </c>
      <c r="M3689" s="281">
        <v>2093</v>
      </c>
      <c r="N3689" s="281" t="s">
        <v>5626</v>
      </c>
      <c r="O3689" s="281">
        <v>2</v>
      </c>
      <c r="P3689" s="281" t="s">
        <v>303</v>
      </c>
      <c r="W3689" s="281">
        <v>-20</v>
      </c>
      <c r="X3689" s="281" t="s">
        <v>1574</v>
      </c>
      <c r="AA3689" s="281">
        <v>-10</v>
      </c>
      <c r="AB3689" s="281" t="s">
        <v>1574</v>
      </c>
      <c r="AE3689" s="281" t="s">
        <v>7602</v>
      </c>
      <c r="AF3689" s="281" t="s">
        <v>266</v>
      </c>
      <c r="AG3689" s="281" t="s">
        <v>7603</v>
      </c>
      <c r="AI3689" s="281" t="s">
        <v>7604</v>
      </c>
      <c r="AJ3689" s="281" t="s">
        <v>11570</v>
      </c>
      <c r="AN3689" s="303">
        <v>44713</v>
      </c>
      <c r="AP3689" s="284">
        <f t="shared" si="520"/>
        <v>3682</v>
      </c>
      <c r="AQ3689" s="284" t="str">
        <f t="shared" si="521"/>
        <v>井出咲子1</v>
      </c>
      <c r="AR3689" s="284" t="str">
        <f t="shared" si="522"/>
        <v>いでさきこ1</v>
      </c>
      <c r="AS3689" s="284">
        <f t="shared" si="523"/>
        <v>1763730</v>
      </c>
      <c r="AT3689" s="284" t="str">
        <f t="shared" si="516"/>
        <v>井出咲子</v>
      </c>
      <c r="AU3689" s="284">
        <f>IF(AT3689="","",COUNTIF(AT$8:AT3689,AT3689))</f>
        <v>1</v>
      </c>
      <c r="AV3689" s="284" t="str">
        <f t="shared" si="517"/>
        <v>いでさきこ</v>
      </c>
      <c r="AW3689" s="284">
        <f>IF(AV3689="","",COUNTIF(AV$8:AV3689,AV3689))</f>
        <v>1</v>
      </c>
      <c r="AX3689" s="284" t="str">
        <f t="shared" si="515"/>
        <v/>
      </c>
      <c r="AY3689" s="284" t="str">
        <f t="shared" si="518"/>
        <v/>
      </c>
      <c r="AZ3689" s="284" t="str">
        <f t="shared" si="519"/>
        <v/>
      </c>
    </row>
    <row r="3690" spans="1:52" ht="18" customHeight="1">
      <c r="A3690" s="281">
        <v>1762416</v>
      </c>
      <c r="B3690" s="281" t="s">
        <v>407</v>
      </c>
      <c r="C3690" s="281" t="s">
        <v>10403</v>
      </c>
      <c r="D3690" s="281" t="s">
        <v>1405</v>
      </c>
      <c r="E3690" s="281" t="s">
        <v>7964</v>
      </c>
      <c r="F3690" s="281">
        <v>1</v>
      </c>
      <c r="G3690" s="281" t="s">
        <v>259</v>
      </c>
      <c r="H3690" s="303">
        <v>38914</v>
      </c>
      <c r="I3690" s="281">
        <v>24</v>
      </c>
      <c r="J3690" s="281" t="s">
        <v>260</v>
      </c>
      <c r="K3690" s="281">
        <v>276</v>
      </c>
      <c r="L3690" s="281" t="s">
        <v>742</v>
      </c>
      <c r="M3690" s="281">
        <v>2085</v>
      </c>
      <c r="N3690" s="281" t="s">
        <v>5925</v>
      </c>
      <c r="O3690" s="281">
        <v>2</v>
      </c>
      <c r="P3690" s="281" t="s">
        <v>303</v>
      </c>
      <c r="W3690" s="281">
        <v>-20</v>
      </c>
      <c r="X3690" s="281" t="s">
        <v>1574</v>
      </c>
      <c r="AA3690" s="281">
        <v>-10</v>
      </c>
      <c r="AB3690" s="281" t="s">
        <v>1574</v>
      </c>
      <c r="AE3690" s="281" t="s">
        <v>1131</v>
      </c>
      <c r="AF3690" s="281" t="s">
        <v>266</v>
      </c>
      <c r="AG3690" s="281" t="s">
        <v>5926</v>
      </c>
      <c r="AI3690" s="281" t="s">
        <v>5927</v>
      </c>
      <c r="AJ3690" s="281" t="s">
        <v>11512</v>
      </c>
      <c r="AN3690" s="303">
        <v>44711</v>
      </c>
      <c r="AP3690" s="284">
        <f t="shared" si="520"/>
        <v>3683</v>
      </c>
      <c r="AQ3690" s="284" t="str">
        <f t="shared" si="521"/>
        <v>田中律稀1</v>
      </c>
      <c r="AR3690" s="284" t="str">
        <f t="shared" si="522"/>
        <v>たなかりつき1</v>
      </c>
      <c r="AS3690" s="284">
        <f t="shared" si="523"/>
        <v>1762416</v>
      </c>
      <c r="AT3690" s="284" t="str">
        <f t="shared" si="516"/>
        <v>田中律稀</v>
      </c>
      <c r="AU3690" s="284">
        <f>IF(AT3690="","",COUNTIF(AT$8:AT3690,AT3690))</f>
        <v>1</v>
      </c>
      <c r="AV3690" s="284" t="str">
        <f t="shared" si="517"/>
        <v>たなかりつき</v>
      </c>
      <c r="AW3690" s="284">
        <f>IF(AV3690="","",COUNTIF(AV$8:AV3690,AV3690))</f>
        <v>1</v>
      </c>
      <c r="AX3690" s="284" t="str">
        <f t="shared" si="515"/>
        <v/>
      </c>
      <c r="AY3690" s="284" t="str">
        <f t="shared" si="518"/>
        <v/>
      </c>
      <c r="AZ3690" s="284" t="str">
        <f t="shared" si="519"/>
        <v/>
      </c>
    </row>
    <row r="3691" spans="1:52" ht="18" customHeight="1">
      <c r="A3691" s="281">
        <v>1764680</v>
      </c>
      <c r="B3691" s="281" t="s">
        <v>1339</v>
      </c>
      <c r="C3691" s="281" t="s">
        <v>10404</v>
      </c>
      <c r="D3691" s="281" t="s">
        <v>1341</v>
      </c>
      <c r="E3691" s="281" t="s">
        <v>8371</v>
      </c>
      <c r="F3691" s="281">
        <v>1</v>
      </c>
      <c r="G3691" s="281" t="s">
        <v>259</v>
      </c>
      <c r="H3691" s="303">
        <v>38915</v>
      </c>
      <c r="I3691" s="281">
        <v>24</v>
      </c>
      <c r="J3691" s="281" t="s">
        <v>260</v>
      </c>
      <c r="K3691" s="281">
        <v>280</v>
      </c>
      <c r="L3691" s="281" t="s">
        <v>334</v>
      </c>
      <c r="M3691" s="281">
        <v>2112</v>
      </c>
      <c r="N3691" s="281" t="s">
        <v>7692</v>
      </c>
      <c r="O3691" s="281">
        <v>2</v>
      </c>
      <c r="P3691" s="281" t="s">
        <v>303</v>
      </c>
      <c r="W3691" s="281">
        <v>-20</v>
      </c>
      <c r="X3691" s="281" t="s">
        <v>1574</v>
      </c>
      <c r="AA3691" s="281">
        <v>-10</v>
      </c>
      <c r="AB3691" s="281" t="s">
        <v>1574</v>
      </c>
      <c r="AN3691" s="303">
        <v>44718</v>
      </c>
      <c r="AP3691" s="284">
        <f t="shared" si="520"/>
        <v>3684</v>
      </c>
      <c r="AQ3691" s="284" t="str">
        <f t="shared" si="521"/>
        <v>熊谷蓮1</v>
      </c>
      <c r="AR3691" s="284" t="str">
        <f t="shared" si="522"/>
        <v>くまがいれん1</v>
      </c>
      <c r="AS3691" s="284">
        <f t="shared" si="523"/>
        <v>1764680</v>
      </c>
      <c r="AT3691" s="284" t="str">
        <f t="shared" si="516"/>
        <v>熊谷蓮</v>
      </c>
      <c r="AU3691" s="284">
        <f>IF(AT3691="","",COUNTIF(AT$8:AT3691,AT3691))</f>
        <v>1</v>
      </c>
      <c r="AV3691" s="284" t="str">
        <f t="shared" si="517"/>
        <v>くまがいれん</v>
      </c>
      <c r="AW3691" s="284">
        <f>IF(AV3691="","",COUNTIF(AV$8:AV3691,AV3691))</f>
        <v>1</v>
      </c>
      <c r="AX3691" s="284" t="str">
        <f t="shared" si="515"/>
        <v/>
      </c>
      <c r="AY3691" s="284" t="str">
        <f t="shared" si="518"/>
        <v/>
      </c>
      <c r="AZ3691" s="284" t="str">
        <f t="shared" si="519"/>
        <v/>
      </c>
    </row>
    <row r="3692" spans="1:52" ht="18" customHeight="1">
      <c r="A3692" s="281">
        <v>1764701</v>
      </c>
      <c r="B3692" s="281" t="s">
        <v>399</v>
      </c>
      <c r="C3692" s="281" t="s">
        <v>10405</v>
      </c>
      <c r="D3692" s="281" t="s">
        <v>401</v>
      </c>
      <c r="E3692" s="281" t="s">
        <v>4416</v>
      </c>
      <c r="F3692" s="281">
        <v>2</v>
      </c>
      <c r="G3692" s="281" t="s">
        <v>282</v>
      </c>
      <c r="H3692" s="303">
        <v>38916</v>
      </c>
      <c r="I3692" s="281">
        <v>24</v>
      </c>
      <c r="J3692" s="281" t="s">
        <v>260</v>
      </c>
      <c r="K3692" s="281">
        <v>280</v>
      </c>
      <c r="L3692" s="281" t="s">
        <v>334</v>
      </c>
      <c r="M3692" s="281">
        <v>2112</v>
      </c>
      <c r="N3692" s="281" t="s">
        <v>7692</v>
      </c>
      <c r="O3692" s="281">
        <v>2</v>
      </c>
      <c r="P3692" s="281" t="s">
        <v>303</v>
      </c>
      <c r="W3692" s="281">
        <v>-20</v>
      </c>
      <c r="X3692" s="281" t="s">
        <v>1574</v>
      </c>
      <c r="AA3692" s="281">
        <v>-10</v>
      </c>
      <c r="AB3692" s="281" t="s">
        <v>1574</v>
      </c>
      <c r="AN3692" s="303">
        <v>44718</v>
      </c>
      <c r="AP3692" s="284">
        <f t="shared" si="520"/>
        <v>3685</v>
      </c>
      <c r="AQ3692" s="284" t="str">
        <f t="shared" si="521"/>
        <v>北原夏妃1</v>
      </c>
      <c r="AR3692" s="284" t="str">
        <f t="shared" si="522"/>
        <v>きたはらなつき1</v>
      </c>
      <c r="AS3692" s="284">
        <f t="shared" si="523"/>
        <v>1764701</v>
      </c>
      <c r="AT3692" s="284" t="str">
        <f t="shared" si="516"/>
        <v>北原夏妃</v>
      </c>
      <c r="AU3692" s="284">
        <f>IF(AT3692="","",COUNTIF(AT$8:AT3692,AT3692))</f>
        <v>1</v>
      </c>
      <c r="AV3692" s="284" t="str">
        <f t="shared" si="517"/>
        <v>きたはらなつき</v>
      </c>
      <c r="AW3692" s="284">
        <f>IF(AV3692="","",COUNTIF(AV$8:AV3692,AV3692))</f>
        <v>1</v>
      </c>
      <c r="AX3692" s="284" t="str">
        <f t="shared" si="515"/>
        <v/>
      </c>
      <c r="AY3692" s="284" t="str">
        <f t="shared" si="518"/>
        <v/>
      </c>
      <c r="AZ3692" s="284" t="str">
        <f t="shared" si="519"/>
        <v/>
      </c>
    </row>
    <row r="3693" spans="1:52" ht="18" customHeight="1">
      <c r="A3693" s="281">
        <v>1764588</v>
      </c>
      <c r="B3693" s="281" t="s">
        <v>7976</v>
      </c>
      <c r="C3693" s="281" t="s">
        <v>10406</v>
      </c>
      <c r="D3693" s="281" t="s">
        <v>10407</v>
      </c>
      <c r="E3693" s="281" t="s">
        <v>5754</v>
      </c>
      <c r="F3693" s="281">
        <v>1</v>
      </c>
      <c r="G3693" s="281" t="s">
        <v>259</v>
      </c>
      <c r="H3693" s="303">
        <v>38919</v>
      </c>
      <c r="I3693" s="281">
        <v>24</v>
      </c>
      <c r="J3693" s="281" t="s">
        <v>260</v>
      </c>
      <c r="K3693" s="281">
        <v>280</v>
      </c>
      <c r="L3693" s="281" t="s">
        <v>334</v>
      </c>
      <c r="M3693" s="281">
        <v>2117</v>
      </c>
      <c r="N3693" s="281" t="s">
        <v>5546</v>
      </c>
      <c r="O3693" s="281">
        <v>2</v>
      </c>
      <c r="P3693" s="281" t="s">
        <v>303</v>
      </c>
      <c r="W3693" s="281">
        <v>-20</v>
      </c>
      <c r="X3693" s="281" t="s">
        <v>1574</v>
      </c>
      <c r="AA3693" s="281">
        <v>-10</v>
      </c>
      <c r="AB3693" s="281" t="s">
        <v>1574</v>
      </c>
      <c r="AE3693" s="281" t="s">
        <v>1142</v>
      </c>
      <c r="AF3693" s="281" t="s">
        <v>266</v>
      </c>
      <c r="AG3693" s="281" t="s">
        <v>5547</v>
      </c>
      <c r="AI3693" s="281" t="s">
        <v>5548</v>
      </c>
      <c r="AJ3693" s="281" t="s">
        <v>11480</v>
      </c>
      <c r="AN3693" s="303">
        <v>44718</v>
      </c>
      <c r="AP3693" s="284">
        <f t="shared" si="520"/>
        <v>3686</v>
      </c>
      <c r="AQ3693" s="284" t="str">
        <f t="shared" si="521"/>
        <v>西野仰晟1</v>
      </c>
      <c r="AR3693" s="284" t="str">
        <f t="shared" si="522"/>
        <v>にしの　こうせい1</v>
      </c>
      <c r="AS3693" s="284">
        <f t="shared" si="523"/>
        <v>1764588</v>
      </c>
      <c r="AT3693" s="284" t="str">
        <f t="shared" si="516"/>
        <v>西野仰晟</v>
      </c>
      <c r="AU3693" s="284">
        <f>IF(AT3693="","",COUNTIF(AT$8:AT3693,AT3693))</f>
        <v>1</v>
      </c>
      <c r="AV3693" s="284" t="str">
        <f t="shared" si="517"/>
        <v>にしの　こうせい</v>
      </c>
      <c r="AW3693" s="284">
        <f>IF(AV3693="","",COUNTIF(AV$8:AV3693,AV3693))</f>
        <v>1</v>
      </c>
      <c r="AX3693" s="284" t="str">
        <f t="shared" si="515"/>
        <v/>
      </c>
      <c r="AY3693" s="284" t="str">
        <f t="shared" si="518"/>
        <v/>
      </c>
      <c r="AZ3693" s="284" t="str">
        <f t="shared" si="519"/>
        <v/>
      </c>
    </row>
    <row r="3694" spans="1:52" ht="18" customHeight="1">
      <c r="A3694" s="281">
        <v>1764552</v>
      </c>
      <c r="B3694" s="281" t="s">
        <v>2931</v>
      </c>
      <c r="C3694" s="281" t="s">
        <v>10408</v>
      </c>
      <c r="D3694" s="281" t="s">
        <v>2932</v>
      </c>
      <c r="E3694" s="281" t="s">
        <v>1270</v>
      </c>
      <c r="F3694" s="281">
        <v>1</v>
      </c>
      <c r="G3694" s="281" t="s">
        <v>259</v>
      </c>
      <c r="H3694" s="303">
        <v>38920</v>
      </c>
      <c r="I3694" s="281">
        <v>24</v>
      </c>
      <c r="J3694" s="281" t="s">
        <v>260</v>
      </c>
      <c r="K3694" s="281">
        <v>279</v>
      </c>
      <c r="L3694" s="281" t="s">
        <v>308</v>
      </c>
      <c r="M3694" s="281">
        <v>2108</v>
      </c>
      <c r="N3694" s="281" t="s">
        <v>6858</v>
      </c>
      <c r="O3694" s="281">
        <v>2</v>
      </c>
      <c r="P3694" s="281" t="s">
        <v>303</v>
      </c>
      <c r="W3694" s="281">
        <v>-20</v>
      </c>
      <c r="X3694" s="281" t="s">
        <v>1574</v>
      </c>
      <c r="AA3694" s="281">
        <v>-10</v>
      </c>
      <c r="AB3694" s="281" t="s">
        <v>1574</v>
      </c>
      <c r="AE3694" s="281" t="s">
        <v>9955</v>
      </c>
      <c r="AF3694" s="281" t="s">
        <v>266</v>
      </c>
      <c r="AG3694" s="281" t="s">
        <v>9956</v>
      </c>
      <c r="AI3694" s="281" t="s">
        <v>9957</v>
      </c>
      <c r="AJ3694" s="281" t="s">
        <v>11695</v>
      </c>
      <c r="AN3694" s="303">
        <v>44718</v>
      </c>
      <c r="AP3694" s="284">
        <f t="shared" si="520"/>
        <v>3687</v>
      </c>
      <c r="AQ3694" s="284" t="str">
        <f t="shared" si="521"/>
        <v>太田航1</v>
      </c>
      <c r="AR3694" s="284" t="str">
        <f t="shared" si="522"/>
        <v>おおたわたる1</v>
      </c>
      <c r="AS3694" s="284">
        <f t="shared" si="523"/>
        <v>1764552</v>
      </c>
      <c r="AT3694" s="284" t="str">
        <f t="shared" si="516"/>
        <v>太田航</v>
      </c>
      <c r="AU3694" s="284">
        <f>IF(AT3694="","",COUNTIF(AT$8:AT3694,AT3694))</f>
        <v>1</v>
      </c>
      <c r="AV3694" s="284" t="str">
        <f t="shared" si="517"/>
        <v>おおたわたる</v>
      </c>
      <c r="AW3694" s="284">
        <f>IF(AV3694="","",COUNTIF(AV$8:AV3694,AV3694))</f>
        <v>1</v>
      </c>
      <c r="AX3694" s="284" t="str">
        <f t="shared" si="515"/>
        <v/>
      </c>
      <c r="AY3694" s="284" t="str">
        <f t="shared" si="518"/>
        <v/>
      </c>
      <c r="AZ3694" s="284" t="str">
        <f t="shared" si="519"/>
        <v/>
      </c>
    </row>
    <row r="3695" spans="1:52" ht="18" customHeight="1">
      <c r="A3695" s="281">
        <v>1761702</v>
      </c>
      <c r="B3695" s="281" t="s">
        <v>2201</v>
      </c>
      <c r="C3695" s="281" t="s">
        <v>6947</v>
      </c>
      <c r="D3695" s="281" t="s">
        <v>2203</v>
      </c>
      <c r="E3695" s="281" t="s">
        <v>6949</v>
      </c>
      <c r="F3695" s="281">
        <v>2</v>
      </c>
      <c r="G3695" s="281" t="s">
        <v>282</v>
      </c>
      <c r="H3695" s="303">
        <v>38923</v>
      </c>
      <c r="I3695" s="281">
        <v>24</v>
      </c>
      <c r="J3695" s="281" t="s">
        <v>260</v>
      </c>
      <c r="K3695" s="281">
        <v>277</v>
      </c>
      <c r="L3695" s="281" t="s">
        <v>293</v>
      </c>
      <c r="M3695" s="281">
        <v>2091</v>
      </c>
      <c r="N3695" s="281" t="s">
        <v>6846</v>
      </c>
      <c r="O3695" s="281">
        <v>2</v>
      </c>
      <c r="P3695" s="281" t="s">
        <v>303</v>
      </c>
      <c r="W3695" s="281">
        <v>-20</v>
      </c>
      <c r="X3695" s="281" t="s">
        <v>1574</v>
      </c>
      <c r="AA3695" s="281">
        <v>-10</v>
      </c>
      <c r="AB3695" s="281" t="s">
        <v>1574</v>
      </c>
      <c r="AE3695" s="281" t="s">
        <v>7320</v>
      </c>
      <c r="AF3695" s="281" t="s">
        <v>266</v>
      </c>
      <c r="AG3695" s="281" t="s">
        <v>7321</v>
      </c>
      <c r="AI3695" s="281" t="s">
        <v>7322</v>
      </c>
      <c r="AJ3695" s="281" t="s">
        <v>11604</v>
      </c>
      <c r="AN3695" s="303">
        <v>44709</v>
      </c>
      <c r="AP3695" s="284">
        <f t="shared" si="520"/>
        <v>3688</v>
      </c>
      <c r="AQ3695" s="284" t="str">
        <f t="shared" si="521"/>
        <v>奥谷夢叶1</v>
      </c>
      <c r="AR3695" s="284" t="str">
        <f t="shared" si="522"/>
        <v>おくたにゆめか1</v>
      </c>
      <c r="AS3695" s="284">
        <f t="shared" si="523"/>
        <v>1761702</v>
      </c>
      <c r="AT3695" s="284" t="str">
        <f t="shared" si="516"/>
        <v>奥谷夢叶</v>
      </c>
      <c r="AU3695" s="284">
        <f>IF(AT3695="","",COUNTIF(AT$8:AT3695,AT3695))</f>
        <v>1</v>
      </c>
      <c r="AV3695" s="284" t="str">
        <f t="shared" si="517"/>
        <v>おくたにゆめか</v>
      </c>
      <c r="AW3695" s="284">
        <f>IF(AV3695="","",COUNTIF(AV$8:AV3695,AV3695))</f>
        <v>1</v>
      </c>
      <c r="AX3695" s="284" t="str">
        <f t="shared" si="515"/>
        <v/>
      </c>
      <c r="AY3695" s="284" t="str">
        <f t="shared" si="518"/>
        <v/>
      </c>
      <c r="AZ3695" s="284" t="str">
        <f t="shared" si="519"/>
        <v/>
      </c>
    </row>
    <row r="3696" spans="1:52" ht="18" customHeight="1">
      <c r="A3696" s="281">
        <v>1762314</v>
      </c>
      <c r="B3696" s="281" t="s">
        <v>4381</v>
      </c>
      <c r="C3696" s="281" t="s">
        <v>10409</v>
      </c>
      <c r="D3696" s="281" t="s">
        <v>4383</v>
      </c>
      <c r="E3696" s="281" t="s">
        <v>6814</v>
      </c>
      <c r="F3696" s="281">
        <v>1</v>
      </c>
      <c r="G3696" s="281" t="s">
        <v>259</v>
      </c>
      <c r="H3696" s="303">
        <v>38923</v>
      </c>
      <c r="I3696" s="281">
        <v>24</v>
      </c>
      <c r="J3696" s="281" t="s">
        <v>260</v>
      </c>
      <c r="K3696" s="281">
        <v>275</v>
      </c>
      <c r="L3696" s="281" t="s">
        <v>273</v>
      </c>
      <c r="M3696" s="281">
        <v>2079</v>
      </c>
      <c r="N3696" s="281" t="s">
        <v>5907</v>
      </c>
      <c r="O3696" s="281">
        <v>2</v>
      </c>
      <c r="P3696" s="281" t="s">
        <v>303</v>
      </c>
      <c r="Q3696" s="281">
        <v>0</v>
      </c>
      <c r="S3696" s="281">
        <v>0</v>
      </c>
      <c r="W3696" s="281">
        <v>-20</v>
      </c>
      <c r="X3696" s="281" t="s">
        <v>1574</v>
      </c>
      <c r="AA3696" s="281">
        <v>-10</v>
      </c>
      <c r="AB3696" s="281" t="s">
        <v>1574</v>
      </c>
      <c r="AE3696" s="281" t="s">
        <v>5908</v>
      </c>
      <c r="AF3696" s="281" t="s">
        <v>266</v>
      </c>
      <c r="AG3696" s="281" t="s">
        <v>5909</v>
      </c>
      <c r="AI3696" s="281" t="s">
        <v>5910</v>
      </c>
      <c r="AJ3696" s="281" t="s">
        <v>11511</v>
      </c>
      <c r="AN3696" s="303">
        <v>44711</v>
      </c>
      <c r="AP3696" s="284">
        <f t="shared" si="520"/>
        <v>3689</v>
      </c>
      <c r="AQ3696" s="284" t="str">
        <f t="shared" si="521"/>
        <v>片桐旺太1</v>
      </c>
      <c r="AR3696" s="284" t="str">
        <f t="shared" si="522"/>
        <v>かたぎりおうた1</v>
      </c>
      <c r="AS3696" s="284">
        <f t="shared" si="523"/>
        <v>1762314</v>
      </c>
      <c r="AT3696" s="284" t="str">
        <f t="shared" si="516"/>
        <v>片桐旺太</v>
      </c>
      <c r="AU3696" s="284">
        <f>IF(AT3696="","",COUNTIF(AT$8:AT3696,AT3696))</f>
        <v>1</v>
      </c>
      <c r="AV3696" s="284" t="str">
        <f t="shared" si="517"/>
        <v>かたぎりおうた</v>
      </c>
      <c r="AW3696" s="284">
        <f>IF(AV3696="","",COUNTIF(AV$8:AV3696,AV3696))</f>
        <v>1</v>
      </c>
      <c r="AX3696" s="284" t="str">
        <f t="shared" si="515"/>
        <v/>
      </c>
      <c r="AY3696" s="284" t="str">
        <f t="shared" si="518"/>
        <v/>
      </c>
      <c r="AZ3696" s="284" t="str">
        <f t="shared" si="519"/>
        <v/>
      </c>
    </row>
    <row r="3697" spans="1:52" ht="18" customHeight="1">
      <c r="A3697" s="281">
        <v>1764757</v>
      </c>
      <c r="B3697" s="281" t="s">
        <v>10410</v>
      </c>
      <c r="C3697" s="281" t="s">
        <v>5277</v>
      </c>
      <c r="D3697" s="281" t="s">
        <v>10411</v>
      </c>
      <c r="E3697" s="281" t="s">
        <v>4070</v>
      </c>
      <c r="F3697" s="281">
        <v>1</v>
      </c>
      <c r="G3697" s="281" t="s">
        <v>259</v>
      </c>
      <c r="H3697" s="303">
        <v>38923</v>
      </c>
      <c r="I3697" s="281">
        <v>24</v>
      </c>
      <c r="J3697" s="281" t="s">
        <v>260</v>
      </c>
      <c r="K3697" s="281">
        <v>278</v>
      </c>
      <c r="L3697" s="281" t="s">
        <v>445</v>
      </c>
      <c r="M3697" s="281">
        <v>5118</v>
      </c>
      <c r="N3697" s="281" t="s">
        <v>9103</v>
      </c>
      <c r="O3697" s="281">
        <v>2</v>
      </c>
      <c r="P3697" s="281" t="s">
        <v>303</v>
      </c>
      <c r="W3697" s="281">
        <v>-20</v>
      </c>
      <c r="X3697" s="281" t="s">
        <v>1574</v>
      </c>
      <c r="AA3697" s="281">
        <v>-10</v>
      </c>
      <c r="AB3697" s="281" t="s">
        <v>1574</v>
      </c>
      <c r="AE3697" s="281" t="s">
        <v>9104</v>
      </c>
      <c r="AF3697" s="281" t="s">
        <v>266</v>
      </c>
      <c r="AG3697" s="281" t="s">
        <v>9105</v>
      </c>
      <c r="AI3697" s="281" t="s">
        <v>9106</v>
      </c>
      <c r="AJ3697" s="281" t="s">
        <v>11656</v>
      </c>
      <c r="AN3697" s="303">
        <v>44719</v>
      </c>
      <c r="AP3697" s="284">
        <f t="shared" si="520"/>
        <v>3690</v>
      </c>
      <c r="AQ3697" s="284" t="str">
        <f t="shared" si="521"/>
        <v>熊切優太1</v>
      </c>
      <c r="AR3697" s="284" t="str">
        <f t="shared" si="522"/>
        <v>くまきりゆうた1</v>
      </c>
      <c r="AS3697" s="284">
        <f t="shared" si="523"/>
        <v>1764757</v>
      </c>
      <c r="AT3697" s="284" t="str">
        <f t="shared" si="516"/>
        <v>熊切優太</v>
      </c>
      <c r="AU3697" s="284">
        <f>IF(AT3697="","",COUNTIF(AT$8:AT3697,AT3697))</f>
        <v>1</v>
      </c>
      <c r="AV3697" s="284" t="str">
        <f t="shared" si="517"/>
        <v>くまきりゆうた</v>
      </c>
      <c r="AW3697" s="284">
        <f>IF(AV3697="","",COUNTIF(AV$8:AV3697,AV3697))</f>
        <v>1</v>
      </c>
      <c r="AX3697" s="284" t="str">
        <f t="shared" si="515"/>
        <v/>
      </c>
      <c r="AY3697" s="284" t="str">
        <f t="shared" si="518"/>
        <v/>
      </c>
      <c r="AZ3697" s="284" t="str">
        <f t="shared" si="519"/>
        <v/>
      </c>
    </row>
    <row r="3698" spans="1:52" ht="18" customHeight="1">
      <c r="A3698" s="281">
        <v>1763277</v>
      </c>
      <c r="B3698" s="281" t="s">
        <v>4142</v>
      </c>
      <c r="C3698" s="281" t="s">
        <v>5961</v>
      </c>
      <c r="D3698" s="281" t="s">
        <v>4144</v>
      </c>
      <c r="E3698" s="281" t="s">
        <v>6819</v>
      </c>
      <c r="F3698" s="281">
        <v>2</v>
      </c>
      <c r="G3698" s="281" t="s">
        <v>282</v>
      </c>
      <c r="H3698" s="303">
        <v>38924</v>
      </c>
      <c r="I3698" s="281">
        <v>24</v>
      </c>
      <c r="J3698" s="281" t="s">
        <v>260</v>
      </c>
      <c r="K3698" s="281">
        <v>264</v>
      </c>
      <c r="L3698" s="281" t="s">
        <v>301</v>
      </c>
      <c r="M3698" s="281">
        <v>2016</v>
      </c>
      <c r="N3698" s="281" t="s">
        <v>5489</v>
      </c>
      <c r="O3698" s="281">
        <v>2</v>
      </c>
      <c r="P3698" s="281" t="s">
        <v>303</v>
      </c>
      <c r="W3698" s="281">
        <v>-20</v>
      </c>
      <c r="X3698" s="281" t="s">
        <v>1574</v>
      </c>
      <c r="AA3698" s="281">
        <v>-10</v>
      </c>
      <c r="AB3698" s="281" t="s">
        <v>1574</v>
      </c>
      <c r="AE3698" s="281" t="s">
        <v>346</v>
      </c>
      <c r="AF3698" s="281" t="s">
        <v>266</v>
      </c>
      <c r="AG3698" s="281" t="s">
        <v>4983</v>
      </c>
      <c r="AN3698" s="303">
        <v>44713</v>
      </c>
      <c r="AP3698" s="284">
        <f t="shared" si="520"/>
        <v>3691</v>
      </c>
      <c r="AQ3698" s="284" t="str">
        <f t="shared" si="521"/>
        <v>高柳華1</v>
      </c>
      <c r="AR3698" s="284" t="str">
        <f t="shared" si="522"/>
        <v>たかやなぎはな1</v>
      </c>
      <c r="AS3698" s="284">
        <f t="shared" si="523"/>
        <v>1763277</v>
      </c>
      <c r="AT3698" s="284" t="str">
        <f t="shared" si="516"/>
        <v>高柳華</v>
      </c>
      <c r="AU3698" s="284">
        <f>IF(AT3698="","",COUNTIF(AT$8:AT3698,AT3698))</f>
        <v>1</v>
      </c>
      <c r="AV3698" s="284" t="str">
        <f t="shared" si="517"/>
        <v>たかやなぎはな</v>
      </c>
      <c r="AW3698" s="284">
        <f>IF(AV3698="","",COUNTIF(AV$8:AV3698,AV3698))</f>
        <v>1</v>
      </c>
      <c r="AX3698" s="284" t="str">
        <f t="shared" si="515"/>
        <v/>
      </c>
      <c r="AY3698" s="284" t="str">
        <f t="shared" si="518"/>
        <v/>
      </c>
      <c r="AZ3698" s="284" t="str">
        <f t="shared" si="519"/>
        <v/>
      </c>
    </row>
    <row r="3699" spans="1:52" ht="18" customHeight="1">
      <c r="A3699" s="281">
        <v>1764603</v>
      </c>
      <c r="B3699" s="281" t="s">
        <v>10412</v>
      </c>
      <c r="C3699" s="281" t="s">
        <v>10413</v>
      </c>
      <c r="D3699" s="281" t="s">
        <v>10414</v>
      </c>
      <c r="E3699" s="281" t="s">
        <v>10415</v>
      </c>
      <c r="F3699" s="281">
        <v>2</v>
      </c>
      <c r="G3699" s="281" t="s">
        <v>282</v>
      </c>
      <c r="H3699" s="303">
        <v>38924</v>
      </c>
      <c r="I3699" s="281">
        <v>24</v>
      </c>
      <c r="J3699" s="281" t="s">
        <v>260</v>
      </c>
      <c r="K3699" s="281">
        <v>280</v>
      </c>
      <c r="L3699" s="281" t="s">
        <v>334</v>
      </c>
      <c r="M3699" s="281">
        <v>2117</v>
      </c>
      <c r="N3699" s="281" t="s">
        <v>5546</v>
      </c>
      <c r="O3699" s="281">
        <v>2</v>
      </c>
      <c r="P3699" s="281" t="s">
        <v>303</v>
      </c>
      <c r="W3699" s="281">
        <v>-20</v>
      </c>
      <c r="X3699" s="281" t="s">
        <v>1574</v>
      </c>
      <c r="AA3699" s="281">
        <v>-10</v>
      </c>
      <c r="AB3699" s="281" t="s">
        <v>1574</v>
      </c>
      <c r="AE3699" s="281" t="s">
        <v>1142</v>
      </c>
      <c r="AF3699" s="281" t="s">
        <v>266</v>
      </c>
      <c r="AG3699" s="281" t="s">
        <v>5547</v>
      </c>
      <c r="AI3699" s="281" t="s">
        <v>5548</v>
      </c>
      <c r="AJ3699" s="281" t="s">
        <v>11480</v>
      </c>
      <c r="AN3699" s="303">
        <v>44718</v>
      </c>
      <c r="AP3699" s="284">
        <f t="shared" si="520"/>
        <v>3692</v>
      </c>
      <c r="AQ3699" s="284" t="str">
        <f t="shared" si="521"/>
        <v>田切未亜美1</v>
      </c>
      <c r="AR3699" s="284" t="str">
        <f t="shared" si="522"/>
        <v>たぎり　みあみ1</v>
      </c>
      <c r="AS3699" s="284">
        <f t="shared" si="523"/>
        <v>1764603</v>
      </c>
      <c r="AT3699" s="284" t="str">
        <f t="shared" si="516"/>
        <v>田切未亜美</v>
      </c>
      <c r="AU3699" s="284">
        <f>IF(AT3699="","",COUNTIF(AT$8:AT3699,AT3699))</f>
        <v>1</v>
      </c>
      <c r="AV3699" s="284" t="str">
        <f t="shared" si="517"/>
        <v>たぎり　みあみ</v>
      </c>
      <c r="AW3699" s="284">
        <f>IF(AV3699="","",COUNTIF(AV$8:AV3699,AV3699))</f>
        <v>1</v>
      </c>
      <c r="AX3699" s="284" t="str">
        <f t="shared" si="515"/>
        <v/>
      </c>
      <c r="AY3699" s="284" t="str">
        <f t="shared" si="518"/>
        <v/>
      </c>
      <c r="AZ3699" s="284" t="str">
        <f t="shared" si="519"/>
        <v/>
      </c>
    </row>
    <row r="3700" spans="1:52" ht="18" customHeight="1">
      <c r="A3700" s="281">
        <v>1764760</v>
      </c>
      <c r="B3700" s="281" t="s">
        <v>278</v>
      </c>
      <c r="C3700" s="281" t="s">
        <v>10416</v>
      </c>
      <c r="D3700" s="281" t="s">
        <v>280</v>
      </c>
      <c r="E3700" s="281" t="s">
        <v>4887</v>
      </c>
      <c r="F3700" s="281">
        <v>1</v>
      </c>
      <c r="G3700" s="281" t="s">
        <v>259</v>
      </c>
      <c r="H3700" s="303">
        <v>38924</v>
      </c>
      <c r="I3700" s="281">
        <v>24</v>
      </c>
      <c r="J3700" s="281" t="s">
        <v>260</v>
      </c>
      <c r="K3700" s="281">
        <v>278</v>
      </c>
      <c r="L3700" s="281" t="s">
        <v>445</v>
      </c>
      <c r="M3700" s="281">
        <v>2097</v>
      </c>
      <c r="N3700" s="281" t="s">
        <v>8166</v>
      </c>
      <c r="O3700" s="281">
        <v>2</v>
      </c>
      <c r="P3700" s="281" t="s">
        <v>303</v>
      </c>
      <c r="W3700" s="281">
        <v>-20</v>
      </c>
      <c r="X3700" s="281" t="s">
        <v>1574</v>
      </c>
      <c r="AA3700" s="281">
        <v>-10</v>
      </c>
      <c r="AB3700" s="281" t="s">
        <v>1574</v>
      </c>
      <c r="AE3700" s="281" t="s">
        <v>5278</v>
      </c>
      <c r="AF3700" s="281" t="s">
        <v>266</v>
      </c>
      <c r="AG3700" s="281" t="s">
        <v>8167</v>
      </c>
      <c r="AH3700" s="281" t="s">
        <v>8168</v>
      </c>
      <c r="AI3700" s="281" t="s">
        <v>8169</v>
      </c>
      <c r="AJ3700" s="281" t="s">
        <v>11638</v>
      </c>
      <c r="AN3700" s="303">
        <v>44719</v>
      </c>
      <c r="AP3700" s="284">
        <f t="shared" si="520"/>
        <v>3693</v>
      </c>
      <c r="AQ3700" s="284" t="str">
        <f t="shared" si="521"/>
        <v>竹内蒼太朗1</v>
      </c>
      <c r="AR3700" s="284" t="str">
        <f t="shared" si="522"/>
        <v>たけうちそうたろう1</v>
      </c>
      <c r="AS3700" s="284">
        <f t="shared" si="523"/>
        <v>1764760</v>
      </c>
      <c r="AT3700" s="284" t="str">
        <f t="shared" si="516"/>
        <v>竹内蒼太朗</v>
      </c>
      <c r="AU3700" s="284">
        <f>IF(AT3700="","",COUNTIF(AT$8:AT3700,AT3700))</f>
        <v>1</v>
      </c>
      <c r="AV3700" s="284" t="str">
        <f t="shared" si="517"/>
        <v>たけうちそうたろう</v>
      </c>
      <c r="AW3700" s="284">
        <f>IF(AV3700="","",COUNTIF(AV$8:AV3700,AV3700))</f>
        <v>1</v>
      </c>
      <c r="AX3700" s="284" t="str">
        <f t="shared" si="515"/>
        <v/>
      </c>
      <c r="AY3700" s="284" t="str">
        <f t="shared" si="518"/>
        <v/>
      </c>
      <c r="AZ3700" s="284" t="str">
        <f t="shared" si="519"/>
        <v/>
      </c>
    </row>
    <row r="3701" spans="1:52" ht="18" customHeight="1">
      <c r="A3701" s="281">
        <v>1762427</v>
      </c>
      <c r="B3701" s="281" t="s">
        <v>10417</v>
      </c>
      <c r="C3701" s="281" t="s">
        <v>10418</v>
      </c>
      <c r="D3701" s="281" t="s">
        <v>10419</v>
      </c>
      <c r="E3701" s="281" t="s">
        <v>4779</v>
      </c>
      <c r="F3701" s="281">
        <v>2</v>
      </c>
      <c r="G3701" s="281" t="s">
        <v>282</v>
      </c>
      <c r="H3701" s="303">
        <v>38925</v>
      </c>
      <c r="I3701" s="281">
        <v>24</v>
      </c>
      <c r="J3701" s="281" t="s">
        <v>260</v>
      </c>
      <c r="K3701" s="281">
        <v>276</v>
      </c>
      <c r="L3701" s="281" t="s">
        <v>742</v>
      </c>
      <c r="M3701" s="281">
        <v>2085</v>
      </c>
      <c r="N3701" s="281" t="s">
        <v>5925</v>
      </c>
      <c r="O3701" s="281">
        <v>2</v>
      </c>
      <c r="P3701" s="281" t="s">
        <v>303</v>
      </c>
      <c r="W3701" s="281">
        <v>-20</v>
      </c>
      <c r="X3701" s="281" t="s">
        <v>1574</v>
      </c>
      <c r="AA3701" s="281">
        <v>-10</v>
      </c>
      <c r="AB3701" s="281" t="s">
        <v>1574</v>
      </c>
      <c r="AE3701" s="281" t="s">
        <v>1131</v>
      </c>
      <c r="AF3701" s="281" t="s">
        <v>266</v>
      </c>
      <c r="AG3701" s="281" t="s">
        <v>5926</v>
      </c>
      <c r="AI3701" s="281" t="s">
        <v>5927</v>
      </c>
      <c r="AJ3701" s="281" t="s">
        <v>11512</v>
      </c>
      <c r="AN3701" s="303">
        <v>44711</v>
      </c>
      <c r="AP3701" s="284">
        <f t="shared" si="520"/>
        <v>3694</v>
      </c>
      <c r="AQ3701" s="284" t="str">
        <f t="shared" si="521"/>
        <v>須澤菜々実1</v>
      </c>
      <c r="AR3701" s="284" t="str">
        <f t="shared" si="522"/>
        <v>すざわななみ1</v>
      </c>
      <c r="AS3701" s="284">
        <f t="shared" si="523"/>
        <v>1762427</v>
      </c>
      <c r="AT3701" s="284" t="str">
        <f t="shared" si="516"/>
        <v>須澤菜々実</v>
      </c>
      <c r="AU3701" s="284">
        <f>IF(AT3701="","",COUNTIF(AT$8:AT3701,AT3701))</f>
        <v>1</v>
      </c>
      <c r="AV3701" s="284" t="str">
        <f t="shared" si="517"/>
        <v>すざわななみ</v>
      </c>
      <c r="AW3701" s="284">
        <f>IF(AV3701="","",COUNTIF(AV$8:AV3701,AV3701))</f>
        <v>1</v>
      </c>
      <c r="AX3701" s="284" t="str">
        <f t="shared" si="515"/>
        <v/>
      </c>
      <c r="AY3701" s="284" t="str">
        <f t="shared" si="518"/>
        <v/>
      </c>
      <c r="AZ3701" s="284" t="str">
        <f t="shared" si="519"/>
        <v/>
      </c>
    </row>
    <row r="3702" spans="1:52" ht="18" customHeight="1">
      <c r="A3702" s="281">
        <v>1764633</v>
      </c>
      <c r="B3702" s="281" t="s">
        <v>10420</v>
      </c>
      <c r="C3702" s="281" t="s">
        <v>9844</v>
      </c>
      <c r="D3702" s="281" t="s">
        <v>10421</v>
      </c>
      <c r="E3702" s="281" t="s">
        <v>5789</v>
      </c>
      <c r="F3702" s="281">
        <v>2</v>
      </c>
      <c r="G3702" s="281" t="s">
        <v>282</v>
      </c>
      <c r="H3702" s="303">
        <v>38927</v>
      </c>
      <c r="I3702" s="281">
        <v>24</v>
      </c>
      <c r="J3702" s="281" t="s">
        <v>260</v>
      </c>
      <c r="K3702" s="281">
        <v>280</v>
      </c>
      <c r="L3702" s="281" t="s">
        <v>334</v>
      </c>
      <c r="M3702" s="281">
        <v>2114</v>
      </c>
      <c r="N3702" s="281" t="s">
        <v>352</v>
      </c>
      <c r="O3702" s="281">
        <v>2</v>
      </c>
      <c r="P3702" s="281" t="s">
        <v>303</v>
      </c>
      <c r="W3702" s="281">
        <v>-20</v>
      </c>
      <c r="X3702" s="281" t="s">
        <v>1574</v>
      </c>
      <c r="AA3702" s="281">
        <v>-10</v>
      </c>
      <c r="AB3702" s="281" t="s">
        <v>1574</v>
      </c>
      <c r="AE3702" s="281" t="s">
        <v>456</v>
      </c>
      <c r="AF3702" s="281" t="s">
        <v>266</v>
      </c>
      <c r="AG3702" s="281" t="s">
        <v>5633</v>
      </c>
      <c r="AI3702" s="281" t="s">
        <v>5634</v>
      </c>
      <c r="AJ3702" s="281" t="s">
        <v>11487</v>
      </c>
      <c r="AN3702" s="303">
        <v>44718</v>
      </c>
      <c r="AP3702" s="284">
        <f t="shared" si="520"/>
        <v>3695</v>
      </c>
      <c r="AQ3702" s="284" t="str">
        <f t="shared" si="521"/>
        <v>菜花歩叶1</v>
      </c>
      <c r="AR3702" s="284" t="str">
        <f t="shared" si="522"/>
        <v>なばなあゆか1</v>
      </c>
      <c r="AS3702" s="284">
        <f t="shared" si="523"/>
        <v>1764633</v>
      </c>
      <c r="AT3702" s="284" t="str">
        <f t="shared" si="516"/>
        <v>菜花歩叶</v>
      </c>
      <c r="AU3702" s="284">
        <f>IF(AT3702="","",COUNTIF(AT$8:AT3702,AT3702))</f>
        <v>1</v>
      </c>
      <c r="AV3702" s="284" t="str">
        <f t="shared" si="517"/>
        <v>なばなあゆか</v>
      </c>
      <c r="AW3702" s="284">
        <f>IF(AV3702="","",COUNTIF(AV$8:AV3702,AV3702))</f>
        <v>1</v>
      </c>
      <c r="AX3702" s="284" t="str">
        <f t="shared" si="515"/>
        <v/>
      </c>
      <c r="AY3702" s="284" t="str">
        <f t="shared" si="518"/>
        <v/>
      </c>
      <c r="AZ3702" s="284" t="str">
        <f t="shared" si="519"/>
        <v/>
      </c>
    </row>
    <row r="3703" spans="1:52" ht="18" customHeight="1">
      <c r="A3703" s="281">
        <v>1764553</v>
      </c>
      <c r="B3703" s="281" t="s">
        <v>421</v>
      </c>
      <c r="C3703" s="281" t="s">
        <v>10422</v>
      </c>
      <c r="D3703" s="281" t="s">
        <v>423</v>
      </c>
      <c r="E3703" s="281" t="s">
        <v>10423</v>
      </c>
      <c r="F3703" s="281">
        <v>1</v>
      </c>
      <c r="G3703" s="281" t="s">
        <v>259</v>
      </c>
      <c r="H3703" s="303">
        <v>38928</v>
      </c>
      <c r="I3703" s="281">
        <v>24</v>
      </c>
      <c r="J3703" s="281" t="s">
        <v>260</v>
      </c>
      <c r="K3703" s="281">
        <v>279</v>
      </c>
      <c r="L3703" s="281" t="s">
        <v>308</v>
      </c>
      <c r="M3703" s="281">
        <v>2108</v>
      </c>
      <c r="N3703" s="281" t="s">
        <v>6858</v>
      </c>
      <c r="O3703" s="281">
        <v>2</v>
      </c>
      <c r="P3703" s="281" t="s">
        <v>303</v>
      </c>
      <c r="W3703" s="281">
        <v>-20</v>
      </c>
      <c r="X3703" s="281" t="s">
        <v>1574</v>
      </c>
      <c r="AA3703" s="281">
        <v>-10</v>
      </c>
      <c r="AB3703" s="281" t="s">
        <v>1574</v>
      </c>
      <c r="AE3703" s="281" t="s">
        <v>9955</v>
      </c>
      <c r="AF3703" s="281" t="s">
        <v>266</v>
      </c>
      <c r="AG3703" s="281" t="s">
        <v>9956</v>
      </c>
      <c r="AI3703" s="281" t="s">
        <v>9957</v>
      </c>
      <c r="AJ3703" s="281" t="s">
        <v>11695</v>
      </c>
      <c r="AN3703" s="303">
        <v>44718</v>
      </c>
      <c r="AP3703" s="284">
        <f t="shared" si="520"/>
        <v>3696</v>
      </c>
      <c r="AQ3703" s="284" t="str">
        <f t="shared" si="521"/>
        <v>小林風太1</v>
      </c>
      <c r="AR3703" s="284" t="str">
        <f t="shared" si="522"/>
        <v>こばやしふうた1</v>
      </c>
      <c r="AS3703" s="284">
        <f t="shared" si="523"/>
        <v>1764553</v>
      </c>
      <c r="AT3703" s="284" t="str">
        <f t="shared" si="516"/>
        <v>小林風太</v>
      </c>
      <c r="AU3703" s="284">
        <f>IF(AT3703="","",COUNTIF(AT$8:AT3703,AT3703))</f>
        <v>1</v>
      </c>
      <c r="AV3703" s="284" t="str">
        <f t="shared" si="517"/>
        <v>こばやしふうた</v>
      </c>
      <c r="AW3703" s="284">
        <f>IF(AV3703="","",COUNTIF(AV$8:AV3703,AV3703))</f>
        <v>1</v>
      </c>
      <c r="AX3703" s="284" t="str">
        <f t="shared" si="515"/>
        <v/>
      </c>
      <c r="AY3703" s="284" t="str">
        <f t="shared" si="518"/>
        <v/>
      </c>
      <c r="AZ3703" s="284" t="str">
        <f t="shared" si="519"/>
        <v/>
      </c>
    </row>
    <row r="3704" spans="1:52" ht="18" customHeight="1">
      <c r="A3704" s="281">
        <v>1762318</v>
      </c>
      <c r="B3704" s="281" t="s">
        <v>2529</v>
      </c>
      <c r="C3704" s="281" t="s">
        <v>4307</v>
      </c>
      <c r="D3704" s="281" t="s">
        <v>2531</v>
      </c>
      <c r="E3704" s="281" t="s">
        <v>4726</v>
      </c>
      <c r="F3704" s="281">
        <v>1</v>
      </c>
      <c r="G3704" s="281" t="s">
        <v>259</v>
      </c>
      <c r="H3704" s="303">
        <v>38929</v>
      </c>
      <c r="I3704" s="281">
        <v>24</v>
      </c>
      <c r="J3704" s="281" t="s">
        <v>260</v>
      </c>
      <c r="K3704" s="281">
        <v>275</v>
      </c>
      <c r="L3704" s="281" t="s">
        <v>273</v>
      </c>
      <c r="M3704" s="281">
        <v>2079</v>
      </c>
      <c r="N3704" s="281" t="s">
        <v>5907</v>
      </c>
      <c r="O3704" s="281">
        <v>2</v>
      </c>
      <c r="P3704" s="281" t="s">
        <v>303</v>
      </c>
      <c r="Q3704" s="281">
        <v>0</v>
      </c>
      <c r="S3704" s="281">
        <v>0</v>
      </c>
      <c r="W3704" s="281">
        <v>-20</v>
      </c>
      <c r="X3704" s="281" t="s">
        <v>1574</v>
      </c>
      <c r="AA3704" s="281">
        <v>-10</v>
      </c>
      <c r="AB3704" s="281" t="s">
        <v>1574</v>
      </c>
      <c r="AE3704" s="281" t="s">
        <v>5908</v>
      </c>
      <c r="AF3704" s="281" t="s">
        <v>266</v>
      </c>
      <c r="AG3704" s="281" t="s">
        <v>5909</v>
      </c>
      <c r="AI3704" s="281" t="s">
        <v>5910</v>
      </c>
      <c r="AJ3704" s="281" t="s">
        <v>11511</v>
      </c>
      <c r="AN3704" s="303">
        <v>44711</v>
      </c>
      <c r="AP3704" s="284">
        <f t="shared" si="520"/>
        <v>3697</v>
      </c>
      <c r="AQ3704" s="284" t="str">
        <f t="shared" si="521"/>
        <v>青木航太1</v>
      </c>
      <c r="AR3704" s="284" t="str">
        <f t="shared" si="522"/>
        <v>あおきこうだい1</v>
      </c>
      <c r="AS3704" s="284">
        <f t="shared" si="523"/>
        <v>1762318</v>
      </c>
      <c r="AT3704" s="284" t="str">
        <f t="shared" si="516"/>
        <v>青木航太</v>
      </c>
      <c r="AU3704" s="284">
        <f>IF(AT3704="","",COUNTIF(AT$8:AT3704,AT3704))</f>
        <v>1</v>
      </c>
      <c r="AV3704" s="284" t="str">
        <f t="shared" si="517"/>
        <v>あおきこうだい</v>
      </c>
      <c r="AW3704" s="284">
        <f>IF(AV3704="","",COUNTIF(AV$8:AV3704,AV3704))</f>
        <v>1</v>
      </c>
      <c r="AX3704" s="284" t="str">
        <f t="shared" si="515"/>
        <v/>
      </c>
      <c r="AY3704" s="284" t="str">
        <f t="shared" si="518"/>
        <v/>
      </c>
      <c r="AZ3704" s="284" t="str">
        <f t="shared" si="519"/>
        <v/>
      </c>
    </row>
    <row r="3705" spans="1:52" ht="18" customHeight="1">
      <c r="A3705" s="281">
        <v>1764583</v>
      </c>
      <c r="B3705" s="281" t="s">
        <v>3046</v>
      </c>
      <c r="C3705" s="281" t="s">
        <v>10424</v>
      </c>
      <c r="D3705" s="281" t="s">
        <v>3048</v>
      </c>
      <c r="E3705" s="281" t="s">
        <v>5455</v>
      </c>
      <c r="F3705" s="281">
        <v>2</v>
      </c>
      <c r="G3705" s="281" t="s">
        <v>282</v>
      </c>
      <c r="H3705" s="303">
        <v>38930</v>
      </c>
      <c r="I3705" s="281">
        <v>24</v>
      </c>
      <c r="J3705" s="281" t="s">
        <v>260</v>
      </c>
      <c r="K3705" s="281">
        <v>279</v>
      </c>
      <c r="L3705" s="281" t="s">
        <v>308</v>
      </c>
      <c r="M3705" s="281">
        <v>2107</v>
      </c>
      <c r="N3705" s="281" t="s">
        <v>5681</v>
      </c>
      <c r="O3705" s="281">
        <v>2</v>
      </c>
      <c r="P3705" s="281" t="s">
        <v>303</v>
      </c>
      <c r="Q3705" s="281">
        <v>0</v>
      </c>
      <c r="S3705" s="281">
        <v>0</v>
      </c>
      <c r="W3705" s="281">
        <v>-20</v>
      </c>
      <c r="X3705" s="281" t="s">
        <v>1574</v>
      </c>
      <c r="AA3705" s="281">
        <v>-10</v>
      </c>
      <c r="AB3705" s="281" t="s">
        <v>1574</v>
      </c>
      <c r="AE3705" s="281" t="s">
        <v>2292</v>
      </c>
      <c r="AF3705" s="281" t="s">
        <v>266</v>
      </c>
      <c r="AG3705" s="281" t="s">
        <v>7437</v>
      </c>
      <c r="AI3705" s="281" t="s">
        <v>7438</v>
      </c>
      <c r="AJ3705" s="281" t="s">
        <v>11612</v>
      </c>
      <c r="AN3705" s="303">
        <v>44718</v>
      </c>
      <c r="AP3705" s="284">
        <f t="shared" si="520"/>
        <v>3698</v>
      </c>
      <c r="AQ3705" s="284" t="str">
        <f t="shared" si="521"/>
        <v>浦野友衣1</v>
      </c>
      <c r="AR3705" s="284" t="str">
        <f t="shared" si="522"/>
        <v>うらのゆい1</v>
      </c>
      <c r="AS3705" s="284">
        <f t="shared" si="523"/>
        <v>1764583</v>
      </c>
      <c r="AT3705" s="284" t="str">
        <f t="shared" si="516"/>
        <v>浦野友衣</v>
      </c>
      <c r="AU3705" s="284">
        <f>IF(AT3705="","",COUNTIF(AT$8:AT3705,AT3705))</f>
        <v>1</v>
      </c>
      <c r="AV3705" s="284" t="str">
        <f t="shared" si="517"/>
        <v>うらのゆい</v>
      </c>
      <c r="AW3705" s="284">
        <f>IF(AV3705="","",COUNTIF(AV$8:AV3705,AV3705))</f>
        <v>1</v>
      </c>
      <c r="AX3705" s="284" t="str">
        <f t="shared" si="515"/>
        <v/>
      </c>
      <c r="AY3705" s="284" t="str">
        <f t="shared" si="518"/>
        <v/>
      </c>
      <c r="AZ3705" s="284" t="str">
        <f t="shared" si="519"/>
        <v/>
      </c>
    </row>
    <row r="3706" spans="1:52" ht="18" customHeight="1">
      <c r="A3706" s="281">
        <v>1764740</v>
      </c>
      <c r="B3706" s="281" t="s">
        <v>6208</v>
      </c>
      <c r="C3706" s="281" t="s">
        <v>5923</v>
      </c>
      <c r="D3706" s="281" t="s">
        <v>596</v>
      </c>
      <c r="E3706" s="281" t="s">
        <v>5924</v>
      </c>
      <c r="F3706" s="281">
        <v>2</v>
      </c>
      <c r="G3706" s="281" t="s">
        <v>282</v>
      </c>
      <c r="H3706" s="303">
        <v>38931</v>
      </c>
      <c r="I3706" s="281">
        <v>24</v>
      </c>
      <c r="J3706" s="281" t="s">
        <v>260</v>
      </c>
      <c r="K3706" s="281">
        <v>278</v>
      </c>
      <c r="L3706" s="281" t="s">
        <v>445</v>
      </c>
      <c r="M3706" s="281">
        <v>5118</v>
      </c>
      <c r="N3706" s="281" t="s">
        <v>9103</v>
      </c>
      <c r="O3706" s="281">
        <v>2</v>
      </c>
      <c r="P3706" s="281" t="s">
        <v>303</v>
      </c>
      <c r="W3706" s="281">
        <v>-20</v>
      </c>
      <c r="X3706" s="281" t="s">
        <v>1574</v>
      </c>
      <c r="AA3706" s="281">
        <v>-10</v>
      </c>
      <c r="AB3706" s="281" t="s">
        <v>1574</v>
      </c>
      <c r="AE3706" s="281" t="s">
        <v>9104</v>
      </c>
      <c r="AF3706" s="281" t="s">
        <v>266</v>
      </c>
      <c r="AG3706" s="281" t="s">
        <v>9105</v>
      </c>
      <c r="AI3706" s="281" t="s">
        <v>9106</v>
      </c>
      <c r="AJ3706" s="281" t="s">
        <v>11656</v>
      </c>
      <c r="AN3706" s="303">
        <v>44719</v>
      </c>
      <c r="AP3706" s="284">
        <f t="shared" si="520"/>
        <v>3699</v>
      </c>
      <c r="AQ3706" s="284" t="str">
        <f t="shared" si="521"/>
        <v>瀧澤美空1</v>
      </c>
      <c r="AR3706" s="284" t="str">
        <f t="shared" si="522"/>
        <v>たきざわみく1</v>
      </c>
      <c r="AS3706" s="284">
        <f t="shared" si="523"/>
        <v>1764740</v>
      </c>
      <c r="AT3706" s="284" t="str">
        <f t="shared" si="516"/>
        <v>瀧澤美空</v>
      </c>
      <c r="AU3706" s="284">
        <f>IF(AT3706="","",COUNTIF(AT$8:AT3706,AT3706))</f>
        <v>1</v>
      </c>
      <c r="AV3706" s="284" t="str">
        <f t="shared" si="517"/>
        <v>たきざわみく</v>
      </c>
      <c r="AW3706" s="284">
        <f>IF(AV3706="","",COUNTIF(AV$8:AV3706,AV3706))</f>
        <v>1</v>
      </c>
      <c r="AX3706" s="284" t="str">
        <f t="shared" si="515"/>
        <v/>
      </c>
      <c r="AY3706" s="284" t="str">
        <f t="shared" si="518"/>
        <v/>
      </c>
      <c r="AZ3706" s="284" t="str">
        <f t="shared" si="519"/>
        <v/>
      </c>
    </row>
    <row r="3707" spans="1:52" ht="18" customHeight="1">
      <c r="A3707" s="281">
        <v>1760020</v>
      </c>
      <c r="B3707" s="281" t="s">
        <v>10291</v>
      </c>
      <c r="C3707" s="281" t="s">
        <v>10374</v>
      </c>
      <c r="D3707" s="281" t="s">
        <v>10293</v>
      </c>
      <c r="E3707" s="281" t="s">
        <v>5695</v>
      </c>
      <c r="F3707" s="281">
        <v>2</v>
      </c>
      <c r="G3707" s="281" t="s">
        <v>282</v>
      </c>
      <c r="H3707" s="303">
        <v>38932</v>
      </c>
      <c r="I3707" s="281">
        <v>24</v>
      </c>
      <c r="J3707" s="281" t="s">
        <v>260</v>
      </c>
      <c r="K3707" s="281">
        <v>269</v>
      </c>
      <c r="L3707" s="281" t="s">
        <v>378</v>
      </c>
      <c r="M3707" s="281">
        <v>2049</v>
      </c>
      <c r="N3707" s="281" t="s">
        <v>5101</v>
      </c>
      <c r="O3707" s="281">
        <v>2</v>
      </c>
      <c r="P3707" s="281" t="s">
        <v>303</v>
      </c>
      <c r="Q3707" s="281">
        <v>0</v>
      </c>
      <c r="S3707" s="281">
        <v>0</v>
      </c>
      <c r="W3707" s="281">
        <v>-20</v>
      </c>
      <c r="X3707" s="281" t="s">
        <v>1574</v>
      </c>
      <c r="AA3707" s="281">
        <v>-10</v>
      </c>
      <c r="AB3707" s="281" t="s">
        <v>1574</v>
      </c>
      <c r="AE3707" s="281" t="s">
        <v>5889</v>
      </c>
      <c r="AF3707" s="281" t="s">
        <v>266</v>
      </c>
      <c r="AG3707" s="281" t="s">
        <v>5890</v>
      </c>
      <c r="AI3707" s="281" t="s">
        <v>5103</v>
      </c>
      <c r="AJ3707" s="281" t="s">
        <v>11277</v>
      </c>
      <c r="AN3707" s="303">
        <v>44705</v>
      </c>
      <c r="AP3707" s="284">
        <f t="shared" si="520"/>
        <v>3700</v>
      </c>
      <c r="AQ3707" s="284" t="str">
        <f t="shared" si="521"/>
        <v>湯浅美南1</v>
      </c>
      <c r="AR3707" s="284" t="str">
        <f t="shared" si="522"/>
        <v>ゆあさみなみ1</v>
      </c>
      <c r="AS3707" s="284">
        <f t="shared" si="523"/>
        <v>1760020</v>
      </c>
      <c r="AT3707" s="284" t="str">
        <f t="shared" si="516"/>
        <v>湯浅美南</v>
      </c>
      <c r="AU3707" s="284">
        <f>IF(AT3707="","",COUNTIF(AT$8:AT3707,AT3707))</f>
        <v>1</v>
      </c>
      <c r="AV3707" s="284" t="str">
        <f t="shared" si="517"/>
        <v>ゆあさみなみ</v>
      </c>
      <c r="AW3707" s="284">
        <f>IF(AV3707="","",COUNTIF(AV$8:AV3707,AV3707))</f>
        <v>1</v>
      </c>
      <c r="AX3707" s="284" t="str">
        <f t="shared" si="515"/>
        <v/>
      </c>
      <c r="AY3707" s="284" t="str">
        <f t="shared" si="518"/>
        <v/>
      </c>
      <c r="AZ3707" s="284" t="str">
        <f t="shared" si="519"/>
        <v/>
      </c>
    </row>
    <row r="3708" spans="1:52" ht="18" customHeight="1">
      <c r="A3708" s="281">
        <v>1763174</v>
      </c>
      <c r="B3708" s="281" t="s">
        <v>2457</v>
      </c>
      <c r="C3708" s="281" t="s">
        <v>10425</v>
      </c>
      <c r="D3708" s="281" t="s">
        <v>2459</v>
      </c>
      <c r="E3708" s="281" t="s">
        <v>10426</v>
      </c>
      <c r="F3708" s="281">
        <v>1</v>
      </c>
      <c r="G3708" s="281" t="s">
        <v>259</v>
      </c>
      <c r="H3708" s="303">
        <v>38932</v>
      </c>
      <c r="I3708" s="281">
        <v>24</v>
      </c>
      <c r="J3708" s="281" t="s">
        <v>260</v>
      </c>
      <c r="K3708" s="281">
        <v>267</v>
      </c>
      <c r="L3708" s="281" t="s">
        <v>328</v>
      </c>
      <c r="M3708" s="281">
        <v>2034</v>
      </c>
      <c r="N3708" s="281" t="s">
        <v>5638</v>
      </c>
      <c r="O3708" s="281">
        <v>2</v>
      </c>
      <c r="P3708" s="281" t="s">
        <v>303</v>
      </c>
      <c r="W3708" s="281">
        <v>-20</v>
      </c>
      <c r="X3708" s="281" t="s">
        <v>1574</v>
      </c>
      <c r="AA3708" s="281">
        <v>-10</v>
      </c>
      <c r="AB3708" s="281" t="s">
        <v>1574</v>
      </c>
      <c r="AE3708" s="281" t="s">
        <v>5639</v>
      </c>
      <c r="AF3708" s="281" t="s">
        <v>266</v>
      </c>
      <c r="AG3708" s="281" t="s">
        <v>5640</v>
      </c>
      <c r="AI3708" s="281" t="s">
        <v>5641</v>
      </c>
      <c r="AJ3708" s="281" t="s">
        <v>11488</v>
      </c>
      <c r="AN3708" s="303">
        <v>44713</v>
      </c>
      <c r="AP3708" s="284">
        <f t="shared" si="520"/>
        <v>3701</v>
      </c>
      <c r="AQ3708" s="284" t="str">
        <f t="shared" si="521"/>
        <v>小島昊太1</v>
      </c>
      <c r="AR3708" s="284" t="str">
        <f t="shared" si="522"/>
        <v>こじまそらた1</v>
      </c>
      <c r="AS3708" s="284">
        <f t="shared" si="523"/>
        <v>1763174</v>
      </c>
      <c r="AT3708" s="284" t="str">
        <f t="shared" si="516"/>
        <v>小島昊太</v>
      </c>
      <c r="AU3708" s="284">
        <f>IF(AT3708="","",COUNTIF(AT$8:AT3708,AT3708))</f>
        <v>1</v>
      </c>
      <c r="AV3708" s="284" t="str">
        <f t="shared" si="517"/>
        <v>こじまそらた</v>
      </c>
      <c r="AW3708" s="284">
        <f>IF(AV3708="","",COUNTIF(AV$8:AV3708,AV3708))</f>
        <v>1</v>
      </c>
      <c r="AX3708" s="284" t="str">
        <f t="shared" si="515"/>
        <v/>
      </c>
      <c r="AY3708" s="284" t="str">
        <f t="shared" si="518"/>
        <v/>
      </c>
      <c r="AZ3708" s="284" t="str">
        <f t="shared" si="519"/>
        <v/>
      </c>
    </row>
    <row r="3709" spans="1:52" ht="18" customHeight="1">
      <c r="A3709" s="281">
        <v>1764528</v>
      </c>
      <c r="B3709" s="281" t="s">
        <v>1026</v>
      </c>
      <c r="C3709" s="281" t="s">
        <v>8185</v>
      </c>
      <c r="D3709" s="281" t="s">
        <v>7005</v>
      </c>
      <c r="E3709" s="281" t="s">
        <v>6109</v>
      </c>
      <c r="F3709" s="281">
        <v>1</v>
      </c>
      <c r="G3709" s="281" t="s">
        <v>259</v>
      </c>
      <c r="H3709" s="303">
        <v>38932</v>
      </c>
      <c r="I3709" s="281">
        <v>24</v>
      </c>
      <c r="J3709" s="281" t="s">
        <v>260</v>
      </c>
      <c r="K3709" s="281">
        <v>280</v>
      </c>
      <c r="L3709" s="281" t="s">
        <v>334</v>
      </c>
      <c r="M3709" s="281">
        <v>2119</v>
      </c>
      <c r="N3709" s="281" t="s">
        <v>6292</v>
      </c>
      <c r="O3709" s="281">
        <v>2</v>
      </c>
      <c r="P3709" s="281" t="s">
        <v>303</v>
      </c>
      <c r="Q3709" s="281">
        <v>0</v>
      </c>
      <c r="S3709" s="281">
        <v>0</v>
      </c>
      <c r="W3709" s="281">
        <v>-20</v>
      </c>
      <c r="X3709" s="281" t="s">
        <v>1574</v>
      </c>
      <c r="AA3709" s="281">
        <v>-10</v>
      </c>
      <c r="AB3709" s="281" t="s">
        <v>1574</v>
      </c>
      <c r="AE3709" s="281" t="s">
        <v>6293</v>
      </c>
      <c r="AF3709" s="281" t="s">
        <v>266</v>
      </c>
      <c r="AG3709" s="281" t="s">
        <v>6294</v>
      </c>
      <c r="AI3709" s="281" t="s">
        <v>6295</v>
      </c>
      <c r="AJ3709" s="281" t="s">
        <v>11544</v>
      </c>
      <c r="AN3709" s="303">
        <v>44718</v>
      </c>
      <c r="AP3709" s="284">
        <f t="shared" si="520"/>
        <v>3702</v>
      </c>
      <c r="AQ3709" s="284" t="str">
        <f t="shared" si="521"/>
        <v>伊藤優真1</v>
      </c>
      <c r="AR3709" s="284" t="str">
        <f t="shared" si="522"/>
        <v>いとう　ゆうま1</v>
      </c>
      <c r="AS3709" s="284">
        <f t="shared" si="523"/>
        <v>1764528</v>
      </c>
      <c r="AT3709" s="284" t="str">
        <f t="shared" si="516"/>
        <v>伊藤優真</v>
      </c>
      <c r="AU3709" s="284">
        <f>IF(AT3709="","",COUNTIF(AT$8:AT3709,AT3709))</f>
        <v>1</v>
      </c>
      <c r="AV3709" s="284" t="str">
        <f t="shared" si="517"/>
        <v>いとう　ゆうま</v>
      </c>
      <c r="AW3709" s="284">
        <f>IF(AV3709="","",COUNTIF(AV$8:AV3709,AV3709))</f>
        <v>1</v>
      </c>
      <c r="AX3709" s="284" t="str">
        <f t="shared" si="515"/>
        <v/>
      </c>
      <c r="AY3709" s="284" t="str">
        <f t="shared" si="518"/>
        <v/>
      </c>
      <c r="AZ3709" s="284" t="str">
        <f t="shared" si="519"/>
        <v/>
      </c>
    </row>
    <row r="3710" spans="1:52" ht="18" customHeight="1">
      <c r="A3710" s="281">
        <v>1764636</v>
      </c>
      <c r="B3710" s="281" t="s">
        <v>6722</v>
      </c>
      <c r="C3710" s="281" t="s">
        <v>10427</v>
      </c>
      <c r="D3710" s="281" t="s">
        <v>10428</v>
      </c>
      <c r="E3710" s="281" t="s">
        <v>5282</v>
      </c>
      <c r="F3710" s="281">
        <v>2</v>
      </c>
      <c r="G3710" s="281" t="s">
        <v>282</v>
      </c>
      <c r="H3710" s="303">
        <v>38932</v>
      </c>
      <c r="I3710" s="281">
        <v>24</v>
      </c>
      <c r="J3710" s="281" t="s">
        <v>260</v>
      </c>
      <c r="K3710" s="281">
        <v>280</v>
      </c>
      <c r="L3710" s="281" t="s">
        <v>334</v>
      </c>
      <c r="M3710" s="281">
        <v>2114</v>
      </c>
      <c r="N3710" s="281" t="s">
        <v>352</v>
      </c>
      <c r="O3710" s="281">
        <v>2</v>
      </c>
      <c r="P3710" s="281" t="s">
        <v>303</v>
      </c>
      <c r="W3710" s="281">
        <v>-20</v>
      </c>
      <c r="X3710" s="281" t="s">
        <v>1574</v>
      </c>
      <c r="AA3710" s="281">
        <v>-10</v>
      </c>
      <c r="AB3710" s="281" t="s">
        <v>1574</v>
      </c>
      <c r="AE3710" s="281" t="s">
        <v>456</v>
      </c>
      <c r="AF3710" s="281" t="s">
        <v>266</v>
      </c>
      <c r="AG3710" s="281" t="s">
        <v>5633</v>
      </c>
      <c r="AI3710" s="281" t="s">
        <v>5634</v>
      </c>
      <c r="AJ3710" s="281" t="s">
        <v>11487</v>
      </c>
      <c r="AN3710" s="303">
        <v>44718</v>
      </c>
      <c r="AP3710" s="284">
        <f t="shared" si="520"/>
        <v>3703</v>
      </c>
      <c r="AQ3710" s="284" t="str">
        <f t="shared" si="521"/>
        <v>塩田紗己1</v>
      </c>
      <c r="AR3710" s="284" t="str">
        <f t="shared" si="522"/>
        <v>しおださき1</v>
      </c>
      <c r="AS3710" s="284">
        <f t="shared" si="523"/>
        <v>1764636</v>
      </c>
      <c r="AT3710" s="284" t="str">
        <f t="shared" si="516"/>
        <v>塩田紗己</v>
      </c>
      <c r="AU3710" s="284">
        <f>IF(AT3710="","",COUNTIF(AT$8:AT3710,AT3710))</f>
        <v>1</v>
      </c>
      <c r="AV3710" s="284" t="str">
        <f t="shared" si="517"/>
        <v>しおださき</v>
      </c>
      <c r="AW3710" s="284">
        <f>IF(AV3710="","",COUNTIF(AV$8:AV3710,AV3710))</f>
        <v>1</v>
      </c>
      <c r="AX3710" s="284" t="str">
        <f t="shared" si="515"/>
        <v/>
      </c>
      <c r="AY3710" s="284" t="str">
        <f t="shared" si="518"/>
        <v/>
      </c>
      <c r="AZ3710" s="284" t="str">
        <f t="shared" si="519"/>
        <v/>
      </c>
    </row>
    <row r="3711" spans="1:52" ht="18" customHeight="1">
      <c r="A3711" s="281">
        <v>1764530</v>
      </c>
      <c r="B3711" s="281" t="s">
        <v>10429</v>
      </c>
      <c r="C3711" s="281" t="s">
        <v>10430</v>
      </c>
      <c r="D3711" s="281" t="s">
        <v>4756</v>
      </c>
      <c r="E3711" s="281" t="s">
        <v>8684</v>
      </c>
      <c r="F3711" s="281">
        <v>1</v>
      </c>
      <c r="G3711" s="281" t="s">
        <v>259</v>
      </c>
      <c r="H3711" s="303">
        <v>38933</v>
      </c>
      <c r="I3711" s="281">
        <v>24</v>
      </c>
      <c r="J3711" s="281" t="s">
        <v>260</v>
      </c>
      <c r="K3711" s="281">
        <v>280</v>
      </c>
      <c r="L3711" s="281" t="s">
        <v>334</v>
      </c>
      <c r="M3711" s="281">
        <v>2119</v>
      </c>
      <c r="N3711" s="281" t="s">
        <v>6292</v>
      </c>
      <c r="O3711" s="281">
        <v>2</v>
      </c>
      <c r="P3711" s="281" t="s">
        <v>303</v>
      </c>
      <c r="Q3711" s="281">
        <v>0</v>
      </c>
      <c r="S3711" s="281">
        <v>0</v>
      </c>
      <c r="W3711" s="281">
        <v>-20</v>
      </c>
      <c r="X3711" s="281" t="s">
        <v>1574</v>
      </c>
      <c r="AA3711" s="281">
        <v>-10</v>
      </c>
      <c r="AB3711" s="281" t="s">
        <v>1574</v>
      </c>
      <c r="AE3711" s="281" t="s">
        <v>6293</v>
      </c>
      <c r="AF3711" s="281" t="s">
        <v>266</v>
      </c>
      <c r="AG3711" s="281" t="s">
        <v>6294</v>
      </c>
      <c r="AI3711" s="281" t="s">
        <v>6295</v>
      </c>
      <c r="AJ3711" s="281" t="s">
        <v>11544</v>
      </c>
      <c r="AN3711" s="303">
        <v>44718</v>
      </c>
      <c r="AP3711" s="284">
        <f t="shared" si="520"/>
        <v>3704</v>
      </c>
      <c r="AQ3711" s="284" t="str">
        <f t="shared" si="521"/>
        <v>小木曽一期1</v>
      </c>
      <c r="AR3711" s="284" t="str">
        <f t="shared" si="522"/>
        <v>おぎそいっき1</v>
      </c>
      <c r="AS3711" s="284">
        <f t="shared" si="523"/>
        <v>1764530</v>
      </c>
      <c r="AT3711" s="284" t="str">
        <f t="shared" si="516"/>
        <v>小木曽一期</v>
      </c>
      <c r="AU3711" s="284">
        <f>IF(AT3711="","",COUNTIF(AT$8:AT3711,AT3711))</f>
        <v>1</v>
      </c>
      <c r="AV3711" s="284" t="str">
        <f t="shared" si="517"/>
        <v>おぎそいっき</v>
      </c>
      <c r="AW3711" s="284">
        <f>IF(AV3711="","",COUNTIF(AV$8:AV3711,AV3711))</f>
        <v>1</v>
      </c>
      <c r="AX3711" s="284" t="str">
        <f t="shared" si="515"/>
        <v/>
      </c>
      <c r="AY3711" s="284" t="str">
        <f t="shared" si="518"/>
        <v/>
      </c>
      <c r="AZ3711" s="284" t="str">
        <f t="shared" si="519"/>
        <v/>
      </c>
    </row>
    <row r="3712" spans="1:52" ht="18" customHeight="1">
      <c r="A3712" s="281">
        <v>1763018</v>
      </c>
      <c r="B3712" s="281" t="s">
        <v>766</v>
      </c>
      <c r="C3712" s="281" t="s">
        <v>10431</v>
      </c>
      <c r="D3712" s="281" t="s">
        <v>768</v>
      </c>
      <c r="E3712" s="281" t="s">
        <v>1501</v>
      </c>
      <c r="F3712" s="281">
        <v>1</v>
      </c>
      <c r="G3712" s="281" t="s">
        <v>259</v>
      </c>
      <c r="H3712" s="303">
        <v>38934</v>
      </c>
      <c r="I3712" s="281">
        <v>24</v>
      </c>
      <c r="J3712" s="281" t="s">
        <v>260</v>
      </c>
      <c r="K3712" s="281">
        <v>267</v>
      </c>
      <c r="L3712" s="281" t="s">
        <v>328</v>
      </c>
      <c r="M3712" s="281">
        <v>2035</v>
      </c>
      <c r="N3712" s="281" t="s">
        <v>6101</v>
      </c>
      <c r="O3712" s="281">
        <v>2</v>
      </c>
      <c r="P3712" s="281" t="s">
        <v>303</v>
      </c>
      <c r="W3712" s="281">
        <v>-20</v>
      </c>
      <c r="X3712" s="281" t="s">
        <v>1574</v>
      </c>
      <c r="AA3712" s="281">
        <v>-10</v>
      </c>
      <c r="AB3712" s="281" t="s">
        <v>1574</v>
      </c>
      <c r="AE3712" s="281" t="s">
        <v>4100</v>
      </c>
      <c r="AF3712" s="281" t="s">
        <v>266</v>
      </c>
      <c r="AG3712" s="281" t="s">
        <v>6102</v>
      </c>
      <c r="AI3712" s="281" t="s">
        <v>6103</v>
      </c>
      <c r="AJ3712" s="281" t="s">
        <v>11529</v>
      </c>
      <c r="AN3712" s="303">
        <v>44713</v>
      </c>
      <c r="AP3712" s="284">
        <f t="shared" si="520"/>
        <v>3705</v>
      </c>
      <c r="AQ3712" s="284" t="str">
        <f t="shared" si="521"/>
        <v>山口勝海1</v>
      </c>
      <c r="AR3712" s="284" t="str">
        <f t="shared" si="522"/>
        <v>やまぐちかつみ1</v>
      </c>
      <c r="AS3712" s="284">
        <f t="shared" si="523"/>
        <v>1763018</v>
      </c>
      <c r="AT3712" s="284" t="str">
        <f t="shared" si="516"/>
        <v>山口勝海</v>
      </c>
      <c r="AU3712" s="284">
        <f>IF(AT3712="","",COUNTIF(AT$8:AT3712,AT3712))</f>
        <v>1</v>
      </c>
      <c r="AV3712" s="284" t="str">
        <f t="shared" si="517"/>
        <v>やまぐちかつみ</v>
      </c>
      <c r="AW3712" s="284">
        <f>IF(AV3712="","",COUNTIF(AV$8:AV3712,AV3712))</f>
        <v>1</v>
      </c>
      <c r="AX3712" s="284" t="str">
        <f t="shared" si="515"/>
        <v/>
      </c>
      <c r="AY3712" s="284" t="str">
        <f t="shared" si="518"/>
        <v/>
      </c>
      <c r="AZ3712" s="284" t="str">
        <f t="shared" si="519"/>
        <v/>
      </c>
    </row>
    <row r="3713" spans="1:52" ht="18" customHeight="1">
      <c r="A3713" s="281">
        <v>1763296</v>
      </c>
      <c r="B3713" s="281" t="s">
        <v>570</v>
      </c>
      <c r="C3713" s="281" t="s">
        <v>10432</v>
      </c>
      <c r="D3713" s="281" t="s">
        <v>572</v>
      </c>
      <c r="E3713" s="281" t="s">
        <v>8838</v>
      </c>
      <c r="F3713" s="281">
        <v>1</v>
      </c>
      <c r="G3713" s="281" t="s">
        <v>259</v>
      </c>
      <c r="H3713" s="303">
        <v>38936</v>
      </c>
      <c r="I3713" s="281">
        <v>24</v>
      </c>
      <c r="J3713" s="281" t="s">
        <v>260</v>
      </c>
      <c r="K3713" s="281">
        <v>265</v>
      </c>
      <c r="L3713" s="281" t="s">
        <v>574</v>
      </c>
      <c r="M3713" s="281">
        <v>2017</v>
      </c>
      <c r="N3713" s="281" t="s">
        <v>5769</v>
      </c>
      <c r="O3713" s="281">
        <v>2</v>
      </c>
      <c r="P3713" s="281" t="s">
        <v>303</v>
      </c>
      <c r="W3713" s="281">
        <v>-20</v>
      </c>
      <c r="X3713" s="281" t="s">
        <v>1574</v>
      </c>
      <c r="AA3713" s="281">
        <v>-10</v>
      </c>
      <c r="AB3713" s="281" t="s">
        <v>1574</v>
      </c>
      <c r="AE3713" s="281" t="s">
        <v>10433</v>
      </c>
      <c r="AF3713" s="281" t="s">
        <v>266</v>
      </c>
      <c r="AG3713" s="281" t="s">
        <v>10434</v>
      </c>
      <c r="AI3713" s="281" t="s">
        <v>10435</v>
      </c>
      <c r="AJ3713" s="281" t="s">
        <v>11700</v>
      </c>
      <c r="AN3713" s="303">
        <v>44713</v>
      </c>
      <c r="AP3713" s="284">
        <f t="shared" si="520"/>
        <v>3706</v>
      </c>
      <c r="AQ3713" s="284" t="str">
        <f t="shared" si="521"/>
        <v>土屋蓮太朗1</v>
      </c>
      <c r="AR3713" s="284" t="str">
        <f t="shared" si="522"/>
        <v>つちやれんたろう1</v>
      </c>
      <c r="AS3713" s="284">
        <f t="shared" si="523"/>
        <v>1763296</v>
      </c>
      <c r="AT3713" s="284" t="str">
        <f t="shared" si="516"/>
        <v>土屋蓮太朗</v>
      </c>
      <c r="AU3713" s="284">
        <f>IF(AT3713="","",COUNTIF(AT$8:AT3713,AT3713))</f>
        <v>1</v>
      </c>
      <c r="AV3713" s="284" t="str">
        <f t="shared" si="517"/>
        <v>つちやれんたろう</v>
      </c>
      <c r="AW3713" s="284">
        <f>IF(AV3713="","",COUNTIF(AV$8:AV3713,AV3713))</f>
        <v>1</v>
      </c>
      <c r="AX3713" s="284" t="str">
        <f t="shared" si="515"/>
        <v/>
      </c>
      <c r="AY3713" s="284" t="str">
        <f t="shared" si="518"/>
        <v/>
      </c>
      <c r="AZ3713" s="284" t="str">
        <f t="shared" si="519"/>
        <v/>
      </c>
    </row>
    <row r="3714" spans="1:52" ht="18" customHeight="1">
      <c r="A3714" s="281">
        <v>1764702</v>
      </c>
      <c r="B3714" s="281" t="s">
        <v>1339</v>
      </c>
      <c r="C3714" s="281" t="s">
        <v>5714</v>
      </c>
      <c r="D3714" s="281" t="s">
        <v>1341</v>
      </c>
      <c r="E3714" s="281" t="s">
        <v>5714</v>
      </c>
      <c r="F3714" s="281">
        <v>2</v>
      </c>
      <c r="G3714" s="281" t="s">
        <v>282</v>
      </c>
      <c r="H3714" s="303">
        <v>38936</v>
      </c>
      <c r="I3714" s="281">
        <v>24</v>
      </c>
      <c r="J3714" s="281" t="s">
        <v>260</v>
      </c>
      <c r="K3714" s="281">
        <v>280</v>
      </c>
      <c r="L3714" s="281" t="s">
        <v>334</v>
      </c>
      <c r="M3714" s="281">
        <v>2112</v>
      </c>
      <c r="N3714" s="281" t="s">
        <v>7692</v>
      </c>
      <c r="O3714" s="281">
        <v>2</v>
      </c>
      <c r="P3714" s="281" t="s">
        <v>303</v>
      </c>
      <c r="W3714" s="281">
        <v>-20</v>
      </c>
      <c r="X3714" s="281" t="s">
        <v>1574</v>
      </c>
      <c r="AA3714" s="281">
        <v>-10</v>
      </c>
      <c r="AB3714" s="281" t="s">
        <v>1574</v>
      </c>
      <c r="AN3714" s="303">
        <v>44718</v>
      </c>
      <c r="AP3714" s="284">
        <f t="shared" si="520"/>
        <v>3707</v>
      </c>
      <c r="AQ3714" s="284" t="str">
        <f t="shared" si="521"/>
        <v>熊谷りん1</v>
      </c>
      <c r="AR3714" s="284" t="str">
        <f t="shared" si="522"/>
        <v>くまがいりん1</v>
      </c>
      <c r="AS3714" s="284">
        <f t="shared" si="523"/>
        <v>1764702</v>
      </c>
      <c r="AT3714" s="284" t="str">
        <f t="shared" si="516"/>
        <v>熊谷りん</v>
      </c>
      <c r="AU3714" s="284">
        <f>IF(AT3714="","",COUNTIF(AT$8:AT3714,AT3714))</f>
        <v>1</v>
      </c>
      <c r="AV3714" s="284" t="str">
        <f t="shared" si="517"/>
        <v>くまがいりん</v>
      </c>
      <c r="AW3714" s="284">
        <f>IF(AV3714="","",COUNTIF(AV$8:AV3714,AV3714))</f>
        <v>1</v>
      </c>
      <c r="AX3714" s="284" t="str">
        <f t="shared" si="515"/>
        <v/>
      </c>
      <c r="AY3714" s="284" t="str">
        <f t="shared" si="518"/>
        <v/>
      </c>
      <c r="AZ3714" s="284" t="str">
        <f t="shared" si="519"/>
        <v/>
      </c>
    </row>
    <row r="3715" spans="1:52" ht="18" customHeight="1">
      <c r="A3715" s="281">
        <v>1760016</v>
      </c>
      <c r="B3715" s="281" t="s">
        <v>546</v>
      </c>
      <c r="C3715" s="281" t="s">
        <v>10436</v>
      </c>
      <c r="D3715" s="281" t="s">
        <v>548</v>
      </c>
      <c r="E3715" s="281" t="s">
        <v>10437</v>
      </c>
      <c r="F3715" s="281">
        <v>2</v>
      </c>
      <c r="G3715" s="281" t="s">
        <v>282</v>
      </c>
      <c r="H3715" s="303">
        <v>38937</v>
      </c>
      <c r="I3715" s="281">
        <v>24</v>
      </c>
      <c r="J3715" s="281" t="s">
        <v>260</v>
      </c>
      <c r="K3715" s="281">
        <v>269</v>
      </c>
      <c r="L3715" s="281" t="s">
        <v>378</v>
      </c>
      <c r="M3715" s="281">
        <v>2049</v>
      </c>
      <c r="N3715" s="281" t="s">
        <v>5101</v>
      </c>
      <c r="O3715" s="281">
        <v>2</v>
      </c>
      <c r="P3715" s="281" t="s">
        <v>303</v>
      </c>
      <c r="Q3715" s="281">
        <v>0</v>
      </c>
      <c r="S3715" s="281">
        <v>0</v>
      </c>
      <c r="W3715" s="281">
        <v>-20</v>
      </c>
      <c r="X3715" s="281" t="s">
        <v>1574</v>
      </c>
      <c r="AA3715" s="281">
        <v>-10</v>
      </c>
      <c r="AB3715" s="281" t="s">
        <v>1574</v>
      </c>
      <c r="AE3715" s="281" t="s">
        <v>5889</v>
      </c>
      <c r="AF3715" s="281" t="s">
        <v>266</v>
      </c>
      <c r="AG3715" s="281" t="s">
        <v>5890</v>
      </c>
      <c r="AI3715" s="281" t="s">
        <v>5103</v>
      </c>
      <c r="AJ3715" s="281" t="s">
        <v>11277</v>
      </c>
      <c r="AN3715" s="303">
        <v>44705</v>
      </c>
      <c r="AP3715" s="284">
        <f t="shared" si="520"/>
        <v>3708</v>
      </c>
      <c r="AQ3715" s="284" t="str">
        <f t="shared" si="521"/>
        <v>高井友夏里1</v>
      </c>
      <c r="AR3715" s="284" t="str">
        <f t="shared" si="522"/>
        <v>たかいゆかり1</v>
      </c>
      <c r="AS3715" s="284">
        <f t="shared" si="523"/>
        <v>1760016</v>
      </c>
      <c r="AT3715" s="284" t="str">
        <f t="shared" si="516"/>
        <v>高井友夏里</v>
      </c>
      <c r="AU3715" s="284">
        <f>IF(AT3715="","",COUNTIF(AT$8:AT3715,AT3715))</f>
        <v>1</v>
      </c>
      <c r="AV3715" s="284" t="str">
        <f t="shared" si="517"/>
        <v>たかいゆかり</v>
      </c>
      <c r="AW3715" s="284">
        <f>IF(AV3715="","",COUNTIF(AV$8:AV3715,AV3715))</f>
        <v>1</v>
      </c>
      <c r="AX3715" s="284" t="str">
        <f t="shared" si="515"/>
        <v/>
      </c>
      <c r="AY3715" s="284" t="str">
        <f t="shared" si="518"/>
        <v/>
      </c>
      <c r="AZ3715" s="284" t="str">
        <f t="shared" si="519"/>
        <v/>
      </c>
    </row>
    <row r="3716" spans="1:52" ht="18" customHeight="1">
      <c r="A3716" s="281">
        <v>1764555</v>
      </c>
      <c r="B3716" s="281" t="s">
        <v>8063</v>
      </c>
      <c r="C3716" s="281" t="s">
        <v>6686</v>
      </c>
      <c r="D3716" s="281" t="s">
        <v>5201</v>
      </c>
      <c r="E3716" s="281" t="s">
        <v>5449</v>
      </c>
      <c r="F3716" s="281">
        <v>1</v>
      </c>
      <c r="G3716" s="281" t="s">
        <v>259</v>
      </c>
      <c r="H3716" s="303">
        <v>38937</v>
      </c>
      <c r="I3716" s="281">
        <v>24</v>
      </c>
      <c r="J3716" s="281" t="s">
        <v>260</v>
      </c>
      <c r="K3716" s="281">
        <v>279</v>
      </c>
      <c r="L3716" s="281" t="s">
        <v>308</v>
      </c>
      <c r="M3716" s="281">
        <v>2108</v>
      </c>
      <c r="N3716" s="281" t="s">
        <v>6858</v>
      </c>
      <c r="O3716" s="281">
        <v>2</v>
      </c>
      <c r="P3716" s="281" t="s">
        <v>303</v>
      </c>
      <c r="W3716" s="281">
        <v>-20</v>
      </c>
      <c r="X3716" s="281" t="s">
        <v>1574</v>
      </c>
      <c r="AA3716" s="281">
        <v>-10</v>
      </c>
      <c r="AB3716" s="281" t="s">
        <v>1574</v>
      </c>
      <c r="AE3716" s="281" t="s">
        <v>9955</v>
      </c>
      <c r="AF3716" s="281" t="s">
        <v>266</v>
      </c>
      <c r="AG3716" s="281" t="s">
        <v>9956</v>
      </c>
      <c r="AI3716" s="281" t="s">
        <v>9957</v>
      </c>
      <c r="AJ3716" s="281" t="s">
        <v>11695</v>
      </c>
      <c r="AN3716" s="303">
        <v>44718</v>
      </c>
      <c r="AP3716" s="284">
        <f t="shared" si="520"/>
        <v>3709</v>
      </c>
      <c r="AQ3716" s="284" t="str">
        <f t="shared" si="521"/>
        <v>中谷亮太1</v>
      </c>
      <c r="AR3716" s="284" t="str">
        <f t="shared" si="522"/>
        <v>なかやりょうた1</v>
      </c>
      <c r="AS3716" s="284">
        <f t="shared" si="523"/>
        <v>1764555</v>
      </c>
      <c r="AT3716" s="284" t="str">
        <f t="shared" si="516"/>
        <v>中谷亮太</v>
      </c>
      <c r="AU3716" s="284">
        <f>IF(AT3716="","",COUNTIF(AT$8:AT3716,AT3716))</f>
        <v>1</v>
      </c>
      <c r="AV3716" s="284" t="str">
        <f t="shared" si="517"/>
        <v>なかやりょうた</v>
      </c>
      <c r="AW3716" s="284">
        <f>IF(AV3716="","",COUNTIF(AV$8:AV3716,AV3716))</f>
        <v>1</v>
      </c>
      <c r="AX3716" s="284" t="str">
        <f t="shared" si="515"/>
        <v/>
      </c>
      <c r="AY3716" s="284" t="str">
        <f t="shared" si="518"/>
        <v/>
      </c>
      <c r="AZ3716" s="284" t="str">
        <f t="shared" si="519"/>
        <v/>
      </c>
    </row>
    <row r="3717" spans="1:52" ht="18" customHeight="1">
      <c r="A3717" s="281">
        <v>1759916</v>
      </c>
      <c r="B3717" s="281" t="s">
        <v>4050</v>
      </c>
      <c r="C3717" s="281" t="s">
        <v>10438</v>
      </c>
      <c r="D3717" s="281" t="s">
        <v>4052</v>
      </c>
      <c r="E3717" s="281" t="s">
        <v>6759</v>
      </c>
      <c r="F3717" s="281">
        <v>1</v>
      </c>
      <c r="G3717" s="281" t="s">
        <v>259</v>
      </c>
      <c r="H3717" s="303">
        <v>38939</v>
      </c>
      <c r="I3717" s="281">
        <v>24</v>
      </c>
      <c r="J3717" s="281" t="s">
        <v>260</v>
      </c>
      <c r="K3717" s="281">
        <v>269</v>
      </c>
      <c r="L3717" s="281" t="s">
        <v>378</v>
      </c>
      <c r="M3717" s="281">
        <v>2050</v>
      </c>
      <c r="N3717" s="281" t="s">
        <v>9861</v>
      </c>
      <c r="O3717" s="281">
        <v>2</v>
      </c>
      <c r="P3717" s="281" t="s">
        <v>303</v>
      </c>
      <c r="Q3717" s="281">
        <v>0</v>
      </c>
      <c r="S3717" s="281">
        <v>0</v>
      </c>
      <c r="W3717" s="281">
        <v>-20</v>
      </c>
      <c r="X3717" s="281" t="s">
        <v>1574</v>
      </c>
      <c r="AA3717" s="281">
        <v>-10</v>
      </c>
      <c r="AB3717" s="281" t="s">
        <v>1574</v>
      </c>
      <c r="AE3717" s="281" t="s">
        <v>5236</v>
      </c>
      <c r="AF3717" s="281" t="s">
        <v>266</v>
      </c>
      <c r="AG3717" s="281" t="s">
        <v>9862</v>
      </c>
      <c r="AI3717" s="281" t="s">
        <v>9863</v>
      </c>
      <c r="AJ3717" s="281" t="s">
        <v>11686</v>
      </c>
      <c r="AN3717" s="303">
        <v>44705</v>
      </c>
      <c r="AP3717" s="284">
        <f t="shared" si="520"/>
        <v>3710</v>
      </c>
      <c r="AQ3717" s="284" t="str">
        <f t="shared" si="521"/>
        <v>上野明人1</v>
      </c>
      <c r="AR3717" s="284" t="str">
        <f t="shared" si="522"/>
        <v>うえのあきと1</v>
      </c>
      <c r="AS3717" s="284">
        <f t="shared" si="523"/>
        <v>1759916</v>
      </c>
      <c r="AT3717" s="284" t="str">
        <f t="shared" si="516"/>
        <v>上野明人</v>
      </c>
      <c r="AU3717" s="284">
        <f>IF(AT3717="","",COUNTIF(AT$8:AT3717,AT3717))</f>
        <v>1</v>
      </c>
      <c r="AV3717" s="284" t="str">
        <f t="shared" si="517"/>
        <v>うえのあきと</v>
      </c>
      <c r="AW3717" s="284">
        <f>IF(AV3717="","",COUNTIF(AV$8:AV3717,AV3717))</f>
        <v>1</v>
      </c>
      <c r="AX3717" s="284" t="str">
        <f t="shared" si="515"/>
        <v/>
      </c>
      <c r="AY3717" s="284" t="str">
        <f t="shared" si="518"/>
        <v/>
      </c>
      <c r="AZ3717" s="284" t="str">
        <f t="shared" si="519"/>
        <v/>
      </c>
    </row>
    <row r="3718" spans="1:52" ht="18" customHeight="1">
      <c r="A3718" s="281">
        <v>1763285</v>
      </c>
      <c r="B3718" s="281" t="s">
        <v>594</v>
      </c>
      <c r="C3718" s="281" t="s">
        <v>6114</v>
      </c>
      <c r="D3718" s="281" t="s">
        <v>596</v>
      </c>
      <c r="E3718" s="281" t="s">
        <v>3181</v>
      </c>
      <c r="F3718" s="281">
        <v>1</v>
      </c>
      <c r="G3718" s="281" t="s">
        <v>259</v>
      </c>
      <c r="H3718" s="303">
        <v>38939</v>
      </c>
      <c r="I3718" s="281">
        <v>24</v>
      </c>
      <c r="J3718" s="281" t="s">
        <v>260</v>
      </c>
      <c r="K3718" s="281">
        <v>265</v>
      </c>
      <c r="L3718" s="281" t="s">
        <v>574</v>
      </c>
      <c r="M3718" s="281">
        <v>2019</v>
      </c>
      <c r="N3718" s="281" t="s">
        <v>6124</v>
      </c>
      <c r="O3718" s="281">
        <v>2</v>
      </c>
      <c r="P3718" s="281" t="s">
        <v>303</v>
      </c>
      <c r="W3718" s="281">
        <v>-20</v>
      </c>
      <c r="X3718" s="281" t="s">
        <v>1574</v>
      </c>
      <c r="AA3718" s="281">
        <v>-10</v>
      </c>
      <c r="AB3718" s="281" t="s">
        <v>1574</v>
      </c>
      <c r="AE3718" s="281" t="s">
        <v>6125</v>
      </c>
      <c r="AF3718" s="281" t="s">
        <v>266</v>
      </c>
      <c r="AG3718" s="281" t="s">
        <v>8644</v>
      </c>
      <c r="AI3718" s="281" t="s">
        <v>6127</v>
      </c>
      <c r="AJ3718" s="281" t="s">
        <v>11531</v>
      </c>
      <c r="AN3718" s="303">
        <v>44713</v>
      </c>
      <c r="AP3718" s="284">
        <f t="shared" si="520"/>
        <v>3711</v>
      </c>
      <c r="AQ3718" s="284" t="str">
        <f t="shared" si="521"/>
        <v>滝澤優希1</v>
      </c>
      <c r="AR3718" s="284" t="str">
        <f t="shared" si="522"/>
        <v>たきざわゆうき1</v>
      </c>
      <c r="AS3718" s="284">
        <f t="shared" si="523"/>
        <v>1763285</v>
      </c>
      <c r="AT3718" s="284" t="str">
        <f t="shared" si="516"/>
        <v>滝澤優希</v>
      </c>
      <c r="AU3718" s="284">
        <f>IF(AT3718="","",COUNTIF(AT$8:AT3718,AT3718))</f>
        <v>1</v>
      </c>
      <c r="AV3718" s="284" t="str">
        <f t="shared" si="517"/>
        <v>たきざわゆうき</v>
      </c>
      <c r="AW3718" s="284">
        <f>IF(AV3718="","",COUNTIF(AV$8:AV3718,AV3718))</f>
        <v>1</v>
      </c>
      <c r="AX3718" s="284" t="str">
        <f t="shared" si="515"/>
        <v/>
      </c>
      <c r="AY3718" s="284" t="str">
        <f t="shared" si="518"/>
        <v/>
      </c>
      <c r="AZ3718" s="284" t="str">
        <f t="shared" si="519"/>
        <v/>
      </c>
    </row>
    <row r="3719" spans="1:52" ht="18" customHeight="1">
      <c r="A3719" s="281">
        <v>1764537</v>
      </c>
      <c r="B3719" s="281" t="s">
        <v>10439</v>
      </c>
      <c r="C3719" s="281" t="s">
        <v>9151</v>
      </c>
      <c r="D3719" s="281" t="s">
        <v>10440</v>
      </c>
      <c r="E3719" s="281" t="s">
        <v>3582</v>
      </c>
      <c r="F3719" s="281">
        <v>2</v>
      </c>
      <c r="G3719" s="281" t="s">
        <v>282</v>
      </c>
      <c r="H3719" s="303">
        <v>38939</v>
      </c>
      <c r="I3719" s="281">
        <v>24</v>
      </c>
      <c r="J3719" s="281" t="s">
        <v>260</v>
      </c>
      <c r="K3719" s="281">
        <v>279</v>
      </c>
      <c r="L3719" s="281" t="s">
        <v>308</v>
      </c>
      <c r="M3719" s="281">
        <v>2109</v>
      </c>
      <c r="N3719" s="281" t="s">
        <v>5477</v>
      </c>
      <c r="O3719" s="281">
        <v>2</v>
      </c>
      <c r="P3719" s="281" t="s">
        <v>303</v>
      </c>
      <c r="W3719" s="281">
        <v>-20</v>
      </c>
      <c r="X3719" s="281" t="s">
        <v>1574</v>
      </c>
      <c r="AA3719" s="281">
        <v>-10</v>
      </c>
      <c r="AB3719" s="281" t="s">
        <v>1574</v>
      </c>
      <c r="AN3719" s="303">
        <v>44718</v>
      </c>
      <c r="AP3719" s="284">
        <f t="shared" si="520"/>
        <v>3712</v>
      </c>
      <c r="AQ3719" s="284" t="str">
        <f t="shared" si="521"/>
        <v>本部遥香1</v>
      </c>
      <c r="AR3719" s="284" t="str">
        <f t="shared" si="522"/>
        <v>ほんぶはるか1</v>
      </c>
      <c r="AS3719" s="284">
        <f t="shared" si="523"/>
        <v>1764537</v>
      </c>
      <c r="AT3719" s="284" t="str">
        <f t="shared" si="516"/>
        <v>本部遥香</v>
      </c>
      <c r="AU3719" s="284">
        <f>IF(AT3719="","",COUNTIF(AT$8:AT3719,AT3719))</f>
        <v>1</v>
      </c>
      <c r="AV3719" s="284" t="str">
        <f t="shared" si="517"/>
        <v>ほんぶはるか</v>
      </c>
      <c r="AW3719" s="284">
        <f>IF(AV3719="","",COUNTIF(AV$8:AV3719,AV3719))</f>
        <v>1</v>
      </c>
      <c r="AX3719" s="284" t="str">
        <f t="shared" si="515"/>
        <v/>
      </c>
      <c r="AY3719" s="284" t="str">
        <f t="shared" si="518"/>
        <v/>
      </c>
      <c r="AZ3719" s="284" t="str">
        <f t="shared" si="519"/>
        <v/>
      </c>
    </row>
    <row r="3720" spans="1:52" ht="18" customHeight="1">
      <c r="A3720" s="281">
        <v>1763724</v>
      </c>
      <c r="B3720" s="281" t="s">
        <v>1151</v>
      </c>
      <c r="C3720" s="281" t="s">
        <v>10441</v>
      </c>
      <c r="D3720" s="281" t="s">
        <v>1153</v>
      </c>
      <c r="E3720" s="281" t="s">
        <v>10442</v>
      </c>
      <c r="F3720" s="281">
        <v>1</v>
      </c>
      <c r="G3720" s="281" t="s">
        <v>259</v>
      </c>
      <c r="H3720" s="303">
        <v>38940</v>
      </c>
      <c r="I3720" s="281">
        <v>24</v>
      </c>
      <c r="J3720" s="281" t="s">
        <v>260</v>
      </c>
      <c r="K3720" s="281">
        <v>278</v>
      </c>
      <c r="L3720" s="281" t="s">
        <v>445</v>
      </c>
      <c r="M3720" s="281">
        <v>2093</v>
      </c>
      <c r="N3720" s="281" t="s">
        <v>5626</v>
      </c>
      <c r="O3720" s="281">
        <v>2</v>
      </c>
      <c r="P3720" s="281" t="s">
        <v>303</v>
      </c>
      <c r="W3720" s="281">
        <v>-20</v>
      </c>
      <c r="X3720" s="281" t="s">
        <v>1574</v>
      </c>
      <c r="AA3720" s="281">
        <v>-10</v>
      </c>
      <c r="AB3720" s="281" t="s">
        <v>1574</v>
      </c>
      <c r="AE3720" s="281" t="s">
        <v>7602</v>
      </c>
      <c r="AF3720" s="281" t="s">
        <v>266</v>
      </c>
      <c r="AG3720" s="281" t="s">
        <v>7603</v>
      </c>
      <c r="AI3720" s="281" t="s">
        <v>7604</v>
      </c>
      <c r="AJ3720" s="281" t="s">
        <v>11570</v>
      </c>
      <c r="AN3720" s="303">
        <v>44713</v>
      </c>
      <c r="AP3720" s="284">
        <f t="shared" si="520"/>
        <v>3713</v>
      </c>
      <c r="AQ3720" s="284" t="str">
        <f t="shared" si="521"/>
        <v>中島海綺1</v>
      </c>
      <c r="AR3720" s="284" t="str">
        <f t="shared" si="522"/>
        <v>なかじまかいき1</v>
      </c>
      <c r="AS3720" s="284">
        <f t="shared" si="523"/>
        <v>1763724</v>
      </c>
      <c r="AT3720" s="284" t="str">
        <f t="shared" si="516"/>
        <v>中島海綺</v>
      </c>
      <c r="AU3720" s="284">
        <f>IF(AT3720="","",COUNTIF(AT$8:AT3720,AT3720))</f>
        <v>1</v>
      </c>
      <c r="AV3720" s="284" t="str">
        <f t="shared" si="517"/>
        <v>なかじまかいき</v>
      </c>
      <c r="AW3720" s="284">
        <f>IF(AV3720="","",COUNTIF(AV$8:AV3720,AV3720))</f>
        <v>1</v>
      </c>
      <c r="AX3720" s="284" t="str">
        <f t="shared" ref="AX3720:AX3783" si="524">IFERROR(VLOOKUP(AS3720,$BA$11:$BA$38,1,FALSE),"")</f>
        <v/>
      </c>
      <c r="AY3720" s="284" t="str">
        <f t="shared" si="518"/>
        <v/>
      </c>
      <c r="AZ3720" s="284" t="str">
        <f t="shared" si="519"/>
        <v/>
      </c>
    </row>
    <row r="3721" spans="1:52" ht="18" customHeight="1">
      <c r="A3721" s="281">
        <v>1764580</v>
      </c>
      <c r="B3721" s="281" t="s">
        <v>10443</v>
      </c>
      <c r="C3721" s="281" t="s">
        <v>10444</v>
      </c>
      <c r="D3721" s="281" t="s">
        <v>5138</v>
      </c>
      <c r="E3721" s="281" t="s">
        <v>10437</v>
      </c>
      <c r="F3721" s="281">
        <v>2</v>
      </c>
      <c r="G3721" s="281" t="s">
        <v>282</v>
      </c>
      <c r="H3721" s="303">
        <v>38940</v>
      </c>
      <c r="I3721" s="281">
        <v>24</v>
      </c>
      <c r="J3721" s="281" t="s">
        <v>260</v>
      </c>
      <c r="K3721" s="281">
        <v>279</v>
      </c>
      <c r="L3721" s="281" t="s">
        <v>308</v>
      </c>
      <c r="M3721" s="281">
        <v>2107</v>
      </c>
      <c r="N3721" s="281" t="s">
        <v>5681</v>
      </c>
      <c r="O3721" s="281">
        <v>2</v>
      </c>
      <c r="P3721" s="281" t="s">
        <v>303</v>
      </c>
      <c r="Q3721" s="281">
        <v>0</v>
      </c>
      <c r="S3721" s="281">
        <v>0</v>
      </c>
      <c r="W3721" s="281">
        <v>-20</v>
      </c>
      <c r="X3721" s="281" t="s">
        <v>1574</v>
      </c>
      <c r="AA3721" s="281">
        <v>-10</v>
      </c>
      <c r="AB3721" s="281" t="s">
        <v>1574</v>
      </c>
      <c r="AE3721" s="281" t="s">
        <v>2292</v>
      </c>
      <c r="AF3721" s="281" t="s">
        <v>266</v>
      </c>
      <c r="AG3721" s="281" t="s">
        <v>7437</v>
      </c>
      <c r="AI3721" s="281" t="s">
        <v>7438</v>
      </c>
      <c r="AJ3721" s="281" t="s">
        <v>11612</v>
      </c>
      <c r="AN3721" s="303">
        <v>44718</v>
      </c>
      <c r="AP3721" s="284">
        <f t="shared" si="520"/>
        <v>3714</v>
      </c>
      <c r="AQ3721" s="284" t="str">
        <f t="shared" si="521"/>
        <v>仁木裕可里1</v>
      </c>
      <c r="AR3721" s="284" t="str">
        <f t="shared" si="522"/>
        <v>にきゆかり1</v>
      </c>
      <c r="AS3721" s="284">
        <f t="shared" si="523"/>
        <v>1764580</v>
      </c>
      <c r="AT3721" s="284" t="str">
        <f t="shared" si="516"/>
        <v>仁木裕可里</v>
      </c>
      <c r="AU3721" s="284">
        <f>IF(AT3721="","",COUNTIF(AT$8:AT3721,AT3721))</f>
        <v>1</v>
      </c>
      <c r="AV3721" s="284" t="str">
        <f t="shared" si="517"/>
        <v>にきゆかり</v>
      </c>
      <c r="AW3721" s="284">
        <f>IF(AV3721="","",COUNTIF(AV$8:AV3721,AV3721))</f>
        <v>1</v>
      </c>
      <c r="AX3721" s="284" t="str">
        <f t="shared" si="524"/>
        <v/>
      </c>
      <c r="AY3721" s="284" t="str">
        <f t="shared" si="518"/>
        <v/>
      </c>
      <c r="AZ3721" s="284" t="str">
        <f t="shared" si="519"/>
        <v/>
      </c>
    </row>
    <row r="3722" spans="1:52" ht="18" customHeight="1">
      <c r="A3722" s="281">
        <v>1763179</v>
      </c>
      <c r="B3722" s="281" t="s">
        <v>2931</v>
      </c>
      <c r="C3722" s="281" t="s">
        <v>10445</v>
      </c>
      <c r="D3722" s="281" t="s">
        <v>2932</v>
      </c>
      <c r="E3722" s="281" t="s">
        <v>5527</v>
      </c>
      <c r="F3722" s="281">
        <v>2</v>
      </c>
      <c r="G3722" s="281" t="s">
        <v>282</v>
      </c>
      <c r="H3722" s="303">
        <v>38941</v>
      </c>
      <c r="I3722" s="281">
        <v>24</v>
      </c>
      <c r="J3722" s="281" t="s">
        <v>260</v>
      </c>
      <c r="K3722" s="281">
        <v>267</v>
      </c>
      <c r="L3722" s="281" t="s">
        <v>328</v>
      </c>
      <c r="M3722" s="281">
        <v>2034</v>
      </c>
      <c r="N3722" s="281" t="s">
        <v>5638</v>
      </c>
      <c r="O3722" s="281">
        <v>2</v>
      </c>
      <c r="P3722" s="281" t="s">
        <v>303</v>
      </c>
      <c r="W3722" s="281">
        <v>-20</v>
      </c>
      <c r="X3722" s="281" t="s">
        <v>1574</v>
      </c>
      <c r="AA3722" s="281">
        <v>-10</v>
      </c>
      <c r="AB3722" s="281" t="s">
        <v>1574</v>
      </c>
      <c r="AE3722" s="281" t="s">
        <v>5639</v>
      </c>
      <c r="AF3722" s="281" t="s">
        <v>266</v>
      </c>
      <c r="AG3722" s="281" t="s">
        <v>5640</v>
      </c>
      <c r="AI3722" s="281" t="s">
        <v>5641</v>
      </c>
      <c r="AJ3722" s="281" t="s">
        <v>11488</v>
      </c>
      <c r="AN3722" s="303">
        <v>44713</v>
      </c>
      <c r="AP3722" s="284">
        <f t="shared" si="520"/>
        <v>3715</v>
      </c>
      <c r="AQ3722" s="284" t="str">
        <f t="shared" si="521"/>
        <v>太田帆乃夏1</v>
      </c>
      <c r="AR3722" s="284" t="str">
        <f t="shared" si="522"/>
        <v>おおたほのか1</v>
      </c>
      <c r="AS3722" s="284">
        <f t="shared" si="523"/>
        <v>1763179</v>
      </c>
      <c r="AT3722" s="284" t="str">
        <f t="shared" ref="AT3722:AT3785" si="525">B3722&amp;C3722</f>
        <v>太田帆乃夏</v>
      </c>
      <c r="AU3722" s="284">
        <f>IF(AT3722="","",COUNTIF(AT$8:AT3722,AT3722))</f>
        <v>1</v>
      </c>
      <c r="AV3722" s="284" t="str">
        <f t="shared" ref="AV3722:AV3785" si="526">D3722&amp;E3722</f>
        <v>おおたほのか</v>
      </c>
      <c r="AW3722" s="284">
        <f>IF(AV3722="","",COUNTIF(AV$8:AV3722,AV3722))</f>
        <v>1</v>
      </c>
      <c r="AX3722" s="284" t="str">
        <f t="shared" si="524"/>
        <v/>
      </c>
      <c r="AY3722" s="284" t="str">
        <f t="shared" ref="AY3722:AY3785" si="527">IF(AX3722="","",VLOOKUP(AS3722,$BA$11:$BC$38,2,FALSE))</f>
        <v/>
      </c>
      <c r="AZ3722" s="284" t="str">
        <f t="shared" ref="AZ3722:AZ3785" si="528">IF(AX3722="","",VLOOKUP(AS3722,$BA$11:$BC$38,3,FALSE))</f>
        <v/>
      </c>
    </row>
    <row r="3723" spans="1:52" ht="18" customHeight="1">
      <c r="A3723" s="281">
        <v>1764674</v>
      </c>
      <c r="B3723" s="281" t="s">
        <v>519</v>
      </c>
      <c r="C3723" s="281" t="s">
        <v>6234</v>
      </c>
      <c r="D3723" s="281" t="s">
        <v>521</v>
      </c>
      <c r="E3723" s="281" t="s">
        <v>5643</v>
      </c>
      <c r="F3723" s="281">
        <v>2</v>
      </c>
      <c r="G3723" s="281" t="s">
        <v>282</v>
      </c>
      <c r="H3723" s="303">
        <v>38942</v>
      </c>
      <c r="I3723" s="281">
        <v>24</v>
      </c>
      <c r="J3723" s="281" t="s">
        <v>260</v>
      </c>
      <c r="K3723" s="281">
        <v>280</v>
      </c>
      <c r="L3723" s="281" t="s">
        <v>334</v>
      </c>
      <c r="M3723" s="281">
        <v>2120</v>
      </c>
      <c r="N3723" s="281" t="s">
        <v>5717</v>
      </c>
      <c r="O3723" s="281">
        <v>2</v>
      </c>
      <c r="P3723" s="281" t="s">
        <v>303</v>
      </c>
      <c r="Q3723" s="281">
        <v>0</v>
      </c>
      <c r="S3723" s="281">
        <v>0</v>
      </c>
      <c r="V3723" s="281">
        <v>0</v>
      </c>
      <c r="W3723" s="281">
        <v>-20</v>
      </c>
      <c r="X3723" s="281" t="s">
        <v>1574</v>
      </c>
      <c r="AA3723" s="281">
        <v>-10</v>
      </c>
      <c r="AB3723" s="281" t="s">
        <v>1574</v>
      </c>
      <c r="AE3723" s="281" t="s">
        <v>5718</v>
      </c>
      <c r="AF3723" s="281" t="s">
        <v>266</v>
      </c>
      <c r="AG3723" s="281" t="s">
        <v>5719</v>
      </c>
      <c r="AH3723" s="281" t="s">
        <v>5720</v>
      </c>
      <c r="AI3723" s="281" t="s">
        <v>5720</v>
      </c>
      <c r="AJ3723" s="281" t="s">
        <v>11495</v>
      </c>
      <c r="AN3723" s="303">
        <v>44718</v>
      </c>
      <c r="AP3723" s="284">
        <f t="shared" ref="AP3723:AP3786" si="529">AP3722+1</f>
        <v>3716</v>
      </c>
      <c r="AQ3723" s="284" t="str">
        <f t="shared" ref="AQ3723:AQ3786" si="530">AT3723&amp;AU3723</f>
        <v>宮下愛美1</v>
      </c>
      <c r="AR3723" s="284" t="str">
        <f t="shared" ref="AR3723:AR3786" si="531">AV3723&amp;AW3723</f>
        <v>みやしたあいみ1</v>
      </c>
      <c r="AS3723" s="284">
        <f t="shared" ref="AS3723:AS3786" si="532">A3723</f>
        <v>1764674</v>
      </c>
      <c r="AT3723" s="284" t="str">
        <f t="shared" si="525"/>
        <v>宮下愛美</v>
      </c>
      <c r="AU3723" s="284">
        <f>IF(AT3723="","",COUNTIF(AT$8:AT3723,AT3723))</f>
        <v>1</v>
      </c>
      <c r="AV3723" s="284" t="str">
        <f t="shared" si="526"/>
        <v>みやしたあいみ</v>
      </c>
      <c r="AW3723" s="284">
        <f>IF(AV3723="","",COUNTIF(AV$8:AV3723,AV3723))</f>
        <v>1</v>
      </c>
      <c r="AX3723" s="284" t="str">
        <f t="shared" si="524"/>
        <v/>
      </c>
      <c r="AY3723" s="284" t="str">
        <f t="shared" si="527"/>
        <v/>
      </c>
      <c r="AZ3723" s="284" t="str">
        <f t="shared" si="528"/>
        <v/>
      </c>
    </row>
    <row r="3724" spans="1:52" ht="18" customHeight="1">
      <c r="A3724" s="281">
        <v>1762413</v>
      </c>
      <c r="B3724" s="281" t="s">
        <v>10446</v>
      </c>
      <c r="C3724" s="281" t="s">
        <v>7423</v>
      </c>
      <c r="D3724" s="281" t="s">
        <v>10447</v>
      </c>
      <c r="E3724" s="281" t="s">
        <v>6832</v>
      </c>
      <c r="F3724" s="281">
        <v>1</v>
      </c>
      <c r="G3724" s="281" t="s">
        <v>259</v>
      </c>
      <c r="H3724" s="303">
        <v>38943</v>
      </c>
      <c r="I3724" s="281">
        <v>24</v>
      </c>
      <c r="J3724" s="281" t="s">
        <v>260</v>
      </c>
      <c r="K3724" s="281">
        <v>276</v>
      </c>
      <c r="L3724" s="281" t="s">
        <v>742</v>
      </c>
      <c r="M3724" s="281">
        <v>2085</v>
      </c>
      <c r="N3724" s="281" t="s">
        <v>5925</v>
      </c>
      <c r="O3724" s="281">
        <v>2</v>
      </c>
      <c r="P3724" s="281" t="s">
        <v>303</v>
      </c>
      <c r="W3724" s="281">
        <v>-20</v>
      </c>
      <c r="X3724" s="281" t="s">
        <v>1574</v>
      </c>
      <c r="AA3724" s="281">
        <v>-10</v>
      </c>
      <c r="AB3724" s="281" t="s">
        <v>1574</v>
      </c>
      <c r="AE3724" s="281" t="s">
        <v>1131</v>
      </c>
      <c r="AF3724" s="281" t="s">
        <v>266</v>
      </c>
      <c r="AG3724" s="281" t="s">
        <v>5926</v>
      </c>
      <c r="AI3724" s="281" t="s">
        <v>5927</v>
      </c>
      <c r="AJ3724" s="281" t="s">
        <v>11512</v>
      </c>
      <c r="AN3724" s="303">
        <v>44711</v>
      </c>
      <c r="AP3724" s="284">
        <f t="shared" si="529"/>
        <v>3717</v>
      </c>
      <c r="AQ3724" s="284" t="str">
        <f t="shared" si="530"/>
        <v>川澄蒼空1</v>
      </c>
      <c r="AR3724" s="284" t="str">
        <f t="shared" si="531"/>
        <v>かわすみそら1</v>
      </c>
      <c r="AS3724" s="284">
        <f t="shared" si="532"/>
        <v>1762413</v>
      </c>
      <c r="AT3724" s="284" t="str">
        <f t="shared" si="525"/>
        <v>川澄蒼空</v>
      </c>
      <c r="AU3724" s="284">
        <f>IF(AT3724="","",COUNTIF(AT$8:AT3724,AT3724))</f>
        <v>1</v>
      </c>
      <c r="AV3724" s="284" t="str">
        <f t="shared" si="526"/>
        <v>かわすみそら</v>
      </c>
      <c r="AW3724" s="284">
        <f>IF(AV3724="","",COUNTIF(AV$8:AV3724,AV3724))</f>
        <v>1</v>
      </c>
      <c r="AX3724" s="284" t="str">
        <f t="shared" si="524"/>
        <v/>
      </c>
      <c r="AY3724" s="284" t="str">
        <f t="shared" si="527"/>
        <v/>
      </c>
      <c r="AZ3724" s="284" t="str">
        <f t="shared" si="528"/>
        <v/>
      </c>
    </row>
    <row r="3725" spans="1:52" ht="18" customHeight="1">
      <c r="A3725" s="281">
        <v>1763734</v>
      </c>
      <c r="B3725" s="281" t="s">
        <v>4501</v>
      </c>
      <c r="C3725" s="281" t="s">
        <v>10448</v>
      </c>
      <c r="D3725" s="281" t="s">
        <v>4503</v>
      </c>
      <c r="E3725" s="281" t="s">
        <v>9522</v>
      </c>
      <c r="F3725" s="281">
        <v>1</v>
      </c>
      <c r="G3725" s="281" t="s">
        <v>259</v>
      </c>
      <c r="H3725" s="303">
        <v>38943</v>
      </c>
      <c r="I3725" s="281">
        <v>24</v>
      </c>
      <c r="J3725" s="281" t="s">
        <v>260</v>
      </c>
      <c r="K3725" s="281">
        <v>278</v>
      </c>
      <c r="L3725" s="281" t="s">
        <v>445</v>
      </c>
      <c r="M3725" s="281">
        <v>2093</v>
      </c>
      <c r="N3725" s="281" t="s">
        <v>5626</v>
      </c>
      <c r="O3725" s="281">
        <v>2</v>
      </c>
      <c r="P3725" s="281" t="s">
        <v>303</v>
      </c>
      <c r="W3725" s="281">
        <v>-20</v>
      </c>
      <c r="X3725" s="281" t="s">
        <v>1574</v>
      </c>
      <c r="AA3725" s="281">
        <v>-10</v>
      </c>
      <c r="AB3725" s="281" t="s">
        <v>1574</v>
      </c>
      <c r="AE3725" s="281" t="s">
        <v>7602</v>
      </c>
      <c r="AF3725" s="281" t="s">
        <v>266</v>
      </c>
      <c r="AG3725" s="281" t="s">
        <v>7603</v>
      </c>
      <c r="AI3725" s="281" t="s">
        <v>7604</v>
      </c>
      <c r="AJ3725" s="281" t="s">
        <v>11570</v>
      </c>
      <c r="AN3725" s="303">
        <v>44713</v>
      </c>
      <c r="AP3725" s="284">
        <f t="shared" si="529"/>
        <v>3718</v>
      </c>
      <c r="AQ3725" s="284" t="str">
        <f t="shared" si="530"/>
        <v>岡本大知1</v>
      </c>
      <c r="AR3725" s="284" t="str">
        <f t="shared" si="531"/>
        <v>おかもとだいち1</v>
      </c>
      <c r="AS3725" s="284">
        <f t="shared" si="532"/>
        <v>1763734</v>
      </c>
      <c r="AT3725" s="284" t="str">
        <f t="shared" si="525"/>
        <v>岡本大知</v>
      </c>
      <c r="AU3725" s="284">
        <f>IF(AT3725="","",COUNTIF(AT$8:AT3725,AT3725))</f>
        <v>1</v>
      </c>
      <c r="AV3725" s="284" t="str">
        <f t="shared" si="526"/>
        <v>おかもとだいち</v>
      </c>
      <c r="AW3725" s="284">
        <f>IF(AV3725="","",COUNTIF(AV$8:AV3725,AV3725))</f>
        <v>1</v>
      </c>
      <c r="AX3725" s="284" t="str">
        <f t="shared" si="524"/>
        <v/>
      </c>
      <c r="AY3725" s="284" t="str">
        <f t="shared" si="527"/>
        <v/>
      </c>
      <c r="AZ3725" s="284" t="str">
        <f t="shared" si="528"/>
        <v/>
      </c>
    </row>
    <row r="3726" spans="1:52" ht="18" customHeight="1">
      <c r="A3726" s="281">
        <v>1763726</v>
      </c>
      <c r="B3726" s="281" t="s">
        <v>2725</v>
      </c>
      <c r="C3726" s="281" t="s">
        <v>10449</v>
      </c>
      <c r="D3726" s="281" t="s">
        <v>2727</v>
      </c>
      <c r="E3726" s="281" t="s">
        <v>1929</v>
      </c>
      <c r="F3726" s="281">
        <v>1</v>
      </c>
      <c r="G3726" s="281" t="s">
        <v>259</v>
      </c>
      <c r="H3726" s="303">
        <v>38944</v>
      </c>
      <c r="I3726" s="281">
        <v>24</v>
      </c>
      <c r="J3726" s="281" t="s">
        <v>260</v>
      </c>
      <c r="K3726" s="281">
        <v>278</v>
      </c>
      <c r="L3726" s="281" t="s">
        <v>445</v>
      </c>
      <c r="M3726" s="281">
        <v>2093</v>
      </c>
      <c r="N3726" s="281" t="s">
        <v>5626</v>
      </c>
      <c r="O3726" s="281">
        <v>2</v>
      </c>
      <c r="P3726" s="281" t="s">
        <v>303</v>
      </c>
      <c r="W3726" s="281">
        <v>-20</v>
      </c>
      <c r="X3726" s="281" t="s">
        <v>1574</v>
      </c>
      <c r="AA3726" s="281">
        <v>-10</v>
      </c>
      <c r="AB3726" s="281" t="s">
        <v>1574</v>
      </c>
      <c r="AE3726" s="281" t="s">
        <v>7602</v>
      </c>
      <c r="AF3726" s="281" t="s">
        <v>266</v>
      </c>
      <c r="AG3726" s="281" t="s">
        <v>7603</v>
      </c>
      <c r="AI3726" s="281" t="s">
        <v>7604</v>
      </c>
      <c r="AJ3726" s="281" t="s">
        <v>11570</v>
      </c>
      <c r="AN3726" s="303">
        <v>44713</v>
      </c>
      <c r="AP3726" s="284">
        <f t="shared" si="529"/>
        <v>3719</v>
      </c>
      <c r="AQ3726" s="284" t="str">
        <f t="shared" si="530"/>
        <v>大野友也1</v>
      </c>
      <c r="AR3726" s="284" t="str">
        <f t="shared" si="531"/>
        <v>おおのともや1</v>
      </c>
      <c r="AS3726" s="284">
        <f t="shared" si="532"/>
        <v>1763726</v>
      </c>
      <c r="AT3726" s="284" t="str">
        <f t="shared" si="525"/>
        <v>大野友也</v>
      </c>
      <c r="AU3726" s="284">
        <f>IF(AT3726="","",COUNTIF(AT$8:AT3726,AT3726))</f>
        <v>1</v>
      </c>
      <c r="AV3726" s="284" t="str">
        <f t="shared" si="526"/>
        <v>おおのともや</v>
      </c>
      <c r="AW3726" s="284">
        <f>IF(AV3726="","",COUNTIF(AV$8:AV3726,AV3726))</f>
        <v>1</v>
      </c>
      <c r="AX3726" s="284" t="str">
        <f t="shared" si="524"/>
        <v/>
      </c>
      <c r="AY3726" s="284" t="str">
        <f t="shared" si="527"/>
        <v/>
      </c>
      <c r="AZ3726" s="284" t="str">
        <f t="shared" si="528"/>
        <v/>
      </c>
    </row>
    <row r="3727" spans="1:52" ht="18" customHeight="1">
      <c r="A3727" s="281">
        <v>1764754</v>
      </c>
      <c r="B3727" s="281" t="s">
        <v>10450</v>
      </c>
      <c r="C3727" s="281" t="s">
        <v>10451</v>
      </c>
      <c r="D3727" s="281" t="s">
        <v>10452</v>
      </c>
      <c r="E3727" s="281" t="s">
        <v>9300</v>
      </c>
      <c r="F3727" s="281">
        <v>1</v>
      </c>
      <c r="G3727" s="281" t="s">
        <v>259</v>
      </c>
      <c r="H3727" s="303">
        <v>38944</v>
      </c>
      <c r="I3727" s="281">
        <v>24</v>
      </c>
      <c r="J3727" s="281" t="s">
        <v>260</v>
      </c>
      <c r="K3727" s="281">
        <v>278</v>
      </c>
      <c r="L3727" s="281" t="s">
        <v>445</v>
      </c>
      <c r="M3727" s="281">
        <v>5118</v>
      </c>
      <c r="N3727" s="281" t="s">
        <v>9103</v>
      </c>
      <c r="O3727" s="281">
        <v>2</v>
      </c>
      <c r="P3727" s="281" t="s">
        <v>303</v>
      </c>
      <c r="W3727" s="281">
        <v>-20</v>
      </c>
      <c r="X3727" s="281" t="s">
        <v>1574</v>
      </c>
      <c r="AA3727" s="281">
        <v>-10</v>
      </c>
      <c r="AB3727" s="281" t="s">
        <v>1574</v>
      </c>
      <c r="AE3727" s="281" t="s">
        <v>9104</v>
      </c>
      <c r="AF3727" s="281" t="s">
        <v>266</v>
      </c>
      <c r="AG3727" s="281" t="s">
        <v>9105</v>
      </c>
      <c r="AI3727" s="281" t="s">
        <v>9106</v>
      </c>
      <c r="AJ3727" s="281" t="s">
        <v>11656</v>
      </c>
      <c r="AN3727" s="303">
        <v>44719</v>
      </c>
      <c r="AP3727" s="284">
        <f t="shared" si="529"/>
        <v>3720</v>
      </c>
      <c r="AQ3727" s="284" t="str">
        <f t="shared" si="530"/>
        <v>小金井京佑1</v>
      </c>
      <c r="AR3727" s="284" t="str">
        <f t="shared" si="531"/>
        <v>こがねいきょうすけ1</v>
      </c>
      <c r="AS3727" s="284">
        <f t="shared" si="532"/>
        <v>1764754</v>
      </c>
      <c r="AT3727" s="284" t="str">
        <f t="shared" si="525"/>
        <v>小金井京佑</v>
      </c>
      <c r="AU3727" s="284">
        <f>IF(AT3727="","",COUNTIF(AT$8:AT3727,AT3727))</f>
        <v>1</v>
      </c>
      <c r="AV3727" s="284" t="str">
        <f t="shared" si="526"/>
        <v>こがねいきょうすけ</v>
      </c>
      <c r="AW3727" s="284">
        <f>IF(AV3727="","",COUNTIF(AV$8:AV3727,AV3727))</f>
        <v>1</v>
      </c>
      <c r="AX3727" s="284" t="str">
        <f t="shared" si="524"/>
        <v/>
      </c>
      <c r="AY3727" s="284" t="str">
        <f t="shared" si="527"/>
        <v/>
      </c>
      <c r="AZ3727" s="284" t="str">
        <f t="shared" si="528"/>
        <v/>
      </c>
    </row>
    <row r="3728" spans="1:52" ht="18" customHeight="1">
      <c r="A3728" s="281">
        <v>1759997</v>
      </c>
      <c r="B3728" s="281" t="s">
        <v>570</v>
      </c>
      <c r="C3728" s="281" t="s">
        <v>10453</v>
      </c>
      <c r="D3728" s="281" t="s">
        <v>572</v>
      </c>
      <c r="E3728" s="281" t="s">
        <v>10454</v>
      </c>
      <c r="F3728" s="281">
        <v>2</v>
      </c>
      <c r="G3728" s="281" t="s">
        <v>282</v>
      </c>
      <c r="H3728" s="303">
        <v>38945</v>
      </c>
      <c r="I3728" s="281">
        <v>24</v>
      </c>
      <c r="J3728" s="281" t="s">
        <v>260</v>
      </c>
      <c r="K3728" s="281">
        <v>269</v>
      </c>
      <c r="L3728" s="281" t="s">
        <v>378</v>
      </c>
      <c r="M3728" s="281">
        <v>2048</v>
      </c>
      <c r="N3728" s="281" t="s">
        <v>5948</v>
      </c>
      <c r="O3728" s="281">
        <v>2</v>
      </c>
      <c r="P3728" s="281" t="s">
        <v>303</v>
      </c>
      <c r="W3728" s="281">
        <v>-20</v>
      </c>
      <c r="X3728" s="281" t="s">
        <v>1574</v>
      </c>
      <c r="AA3728" s="281">
        <v>-10</v>
      </c>
      <c r="AB3728" s="281" t="s">
        <v>1574</v>
      </c>
      <c r="AE3728" s="281" t="s">
        <v>5949</v>
      </c>
      <c r="AF3728" s="281" t="s">
        <v>266</v>
      </c>
      <c r="AG3728" s="281" t="s">
        <v>5950</v>
      </c>
      <c r="AI3728" s="281" t="s">
        <v>5951</v>
      </c>
      <c r="AJ3728" s="281" t="s">
        <v>11515</v>
      </c>
      <c r="AN3728" s="303">
        <v>44705</v>
      </c>
      <c r="AP3728" s="284">
        <f t="shared" si="529"/>
        <v>3721</v>
      </c>
      <c r="AQ3728" s="284" t="str">
        <f t="shared" si="530"/>
        <v>土屋華実1</v>
      </c>
      <c r="AR3728" s="284" t="str">
        <f t="shared" si="531"/>
        <v>つちやかのみ1</v>
      </c>
      <c r="AS3728" s="284">
        <f t="shared" si="532"/>
        <v>1759997</v>
      </c>
      <c r="AT3728" s="284" t="str">
        <f t="shared" si="525"/>
        <v>土屋華実</v>
      </c>
      <c r="AU3728" s="284">
        <f>IF(AT3728="","",COUNTIF(AT$8:AT3728,AT3728))</f>
        <v>1</v>
      </c>
      <c r="AV3728" s="284" t="str">
        <f t="shared" si="526"/>
        <v>つちやかのみ</v>
      </c>
      <c r="AW3728" s="284">
        <f>IF(AV3728="","",COUNTIF(AV$8:AV3728,AV3728))</f>
        <v>1</v>
      </c>
      <c r="AX3728" s="284" t="str">
        <f t="shared" si="524"/>
        <v/>
      </c>
      <c r="AY3728" s="284" t="str">
        <f t="shared" si="527"/>
        <v/>
      </c>
      <c r="AZ3728" s="284" t="str">
        <f t="shared" si="528"/>
        <v/>
      </c>
    </row>
    <row r="3729" spans="1:52" ht="18" customHeight="1">
      <c r="A3729" s="281">
        <v>1764692</v>
      </c>
      <c r="B3729" s="281" t="s">
        <v>1649</v>
      </c>
      <c r="C3729" s="281" t="s">
        <v>7227</v>
      </c>
      <c r="D3729" s="281" t="s">
        <v>1651</v>
      </c>
      <c r="E3729" s="281" t="s">
        <v>5455</v>
      </c>
      <c r="F3729" s="281">
        <v>2</v>
      </c>
      <c r="G3729" s="281" t="s">
        <v>282</v>
      </c>
      <c r="H3729" s="303">
        <v>38948</v>
      </c>
      <c r="I3729" s="281">
        <v>24</v>
      </c>
      <c r="J3729" s="281" t="s">
        <v>260</v>
      </c>
      <c r="K3729" s="281">
        <v>280</v>
      </c>
      <c r="L3729" s="281" t="s">
        <v>334</v>
      </c>
      <c r="M3729" s="281">
        <v>2112</v>
      </c>
      <c r="N3729" s="281" t="s">
        <v>7692</v>
      </c>
      <c r="O3729" s="281">
        <v>2</v>
      </c>
      <c r="P3729" s="281" t="s">
        <v>303</v>
      </c>
      <c r="W3729" s="281">
        <v>-20</v>
      </c>
      <c r="X3729" s="281" t="s">
        <v>1574</v>
      </c>
      <c r="AA3729" s="281">
        <v>-10</v>
      </c>
      <c r="AB3729" s="281" t="s">
        <v>1574</v>
      </c>
      <c r="AN3729" s="303">
        <v>44718</v>
      </c>
      <c r="AP3729" s="284">
        <f t="shared" si="529"/>
        <v>3722</v>
      </c>
      <c r="AQ3729" s="284" t="str">
        <f t="shared" si="530"/>
        <v>佐々木優衣1</v>
      </c>
      <c r="AR3729" s="284" t="str">
        <f t="shared" si="531"/>
        <v>ささきゆい1</v>
      </c>
      <c r="AS3729" s="284">
        <f t="shared" si="532"/>
        <v>1764692</v>
      </c>
      <c r="AT3729" s="284" t="str">
        <f t="shared" si="525"/>
        <v>佐々木優衣</v>
      </c>
      <c r="AU3729" s="284">
        <f>IF(AT3729="","",COUNTIF(AT$8:AT3729,AT3729))</f>
        <v>1</v>
      </c>
      <c r="AV3729" s="284" t="str">
        <f t="shared" si="526"/>
        <v>ささきゆい</v>
      </c>
      <c r="AW3729" s="284">
        <f>IF(AV3729="","",COUNTIF(AV$8:AV3729,AV3729))</f>
        <v>1</v>
      </c>
      <c r="AX3729" s="284" t="str">
        <f t="shared" si="524"/>
        <v/>
      </c>
      <c r="AY3729" s="284" t="str">
        <f t="shared" si="527"/>
        <v/>
      </c>
      <c r="AZ3729" s="284" t="str">
        <f t="shared" si="528"/>
        <v/>
      </c>
    </row>
    <row r="3730" spans="1:52" ht="18" customHeight="1">
      <c r="A3730" s="281">
        <v>1764546</v>
      </c>
      <c r="B3730" s="281" t="s">
        <v>1221</v>
      </c>
      <c r="C3730" s="281" t="s">
        <v>10455</v>
      </c>
      <c r="D3730" s="281" t="s">
        <v>1223</v>
      </c>
      <c r="E3730" s="281" t="s">
        <v>5814</v>
      </c>
      <c r="F3730" s="281">
        <v>2</v>
      </c>
      <c r="G3730" s="281" t="s">
        <v>282</v>
      </c>
      <c r="H3730" s="303">
        <v>38949</v>
      </c>
      <c r="I3730" s="281">
        <v>24</v>
      </c>
      <c r="J3730" s="281" t="s">
        <v>260</v>
      </c>
      <c r="K3730" s="281">
        <v>279</v>
      </c>
      <c r="L3730" s="281" t="s">
        <v>308</v>
      </c>
      <c r="M3730" s="281">
        <v>2109</v>
      </c>
      <c r="N3730" s="281" t="s">
        <v>5477</v>
      </c>
      <c r="O3730" s="281">
        <v>2</v>
      </c>
      <c r="P3730" s="281" t="s">
        <v>303</v>
      </c>
      <c r="W3730" s="281">
        <v>-20</v>
      </c>
      <c r="X3730" s="281" t="s">
        <v>1574</v>
      </c>
      <c r="AA3730" s="281">
        <v>-10</v>
      </c>
      <c r="AB3730" s="281" t="s">
        <v>1574</v>
      </c>
      <c r="AN3730" s="303">
        <v>44718</v>
      </c>
      <c r="AP3730" s="284">
        <f t="shared" si="529"/>
        <v>3723</v>
      </c>
      <c r="AQ3730" s="284" t="str">
        <f t="shared" si="530"/>
        <v>木下佳音1</v>
      </c>
      <c r="AR3730" s="284" t="str">
        <f t="shared" si="531"/>
        <v>きのしたかのん1</v>
      </c>
      <c r="AS3730" s="284">
        <f t="shared" si="532"/>
        <v>1764546</v>
      </c>
      <c r="AT3730" s="284" t="str">
        <f t="shared" si="525"/>
        <v>木下佳音</v>
      </c>
      <c r="AU3730" s="284">
        <f>IF(AT3730="","",COUNTIF(AT$8:AT3730,AT3730))</f>
        <v>1</v>
      </c>
      <c r="AV3730" s="284" t="str">
        <f t="shared" si="526"/>
        <v>きのしたかのん</v>
      </c>
      <c r="AW3730" s="284">
        <f>IF(AV3730="","",COUNTIF(AV$8:AV3730,AV3730))</f>
        <v>1</v>
      </c>
      <c r="AX3730" s="284" t="str">
        <f t="shared" si="524"/>
        <v/>
      </c>
      <c r="AY3730" s="284" t="str">
        <f t="shared" si="527"/>
        <v/>
      </c>
      <c r="AZ3730" s="284" t="str">
        <f t="shared" si="528"/>
        <v/>
      </c>
    </row>
    <row r="3731" spans="1:52" ht="18" customHeight="1">
      <c r="A3731" s="281">
        <v>1764577</v>
      </c>
      <c r="B3731" s="281" t="s">
        <v>519</v>
      </c>
      <c r="C3731" s="281" t="s">
        <v>8446</v>
      </c>
      <c r="D3731" s="281" t="s">
        <v>521</v>
      </c>
      <c r="E3731" s="281" t="s">
        <v>6312</v>
      </c>
      <c r="F3731" s="281">
        <v>1</v>
      </c>
      <c r="G3731" s="281" t="s">
        <v>259</v>
      </c>
      <c r="H3731" s="303">
        <v>38949</v>
      </c>
      <c r="I3731" s="281">
        <v>24</v>
      </c>
      <c r="J3731" s="281" t="s">
        <v>260</v>
      </c>
      <c r="K3731" s="281">
        <v>279</v>
      </c>
      <c r="L3731" s="281" t="s">
        <v>308</v>
      </c>
      <c r="M3731" s="281">
        <v>2107</v>
      </c>
      <c r="N3731" s="281" t="s">
        <v>5681</v>
      </c>
      <c r="O3731" s="281">
        <v>2</v>
      </c>
      <c r="P3731" s="281" t="s">
        <v>303</v>
      </c>
      <c r="Q3731" s="281">
        <v>0</v>
      </c>
      <c r="S3731" s="281">
        <v>0</v>
      </c>
      <c r="W3731" s="281">
        <v>-20</v>
      </c>
      <c r="X3731" s="281" t="s">
        <v>1574</v>
      </c>
      <c r="AA3731" s="281">
        <v>-10</v>
      </c>
      <c r="AB3731" s="281" t="s">
        <v>1574</v>
      </c>
      <c r="AE3731" s="281" t="s">
        <v>2292</v>
      </c>
      <c r="AF3731" s="281" t="s">
        <v>266</v>
      </c>
      <c r="AG3731" s="281" t="s">
        <v>7437</v>
      </c>
      <c r="AI3731" s="281" t="s">
        <v>7438</v>
      </c>
      <c r="AJ3731" s="281" t="s">
        <v>11612</v>
      </c>
      <c r="AN3731" s="303">
        <v>44718</v>
      </c>
      <c r="AP3731" s="284">
        <f t="shared" si="529"/>
        <v>3724</v>
      </c>
      <c r="AQ3731" s="284" t="str">
        <f t="shared" si="530"/>
        <v>宮下心路1</v>
      </c>
      <c r="AR3731" s="284" t="str">
        <f t="shared" si="531"/>
        <v>みやしたこころ1</v>
      </c>
      <c r="AS3731" s="284">
        <f t="shared" si="532"/>
        <v>1764577</v>
      </c>
      <c r="AT3731" s="284" t="str">
        <f t="shared" si="525"/>
        <v>宮下心路</v>
      </c>
      <c r="AU3731" s="284">
        <f>IF(AT3731="","",COUNTIF(AT$8:AT3731,AT3731))</f>
        <v>1</v>
      </c>
      <c r="AV3731" s="284" t="str">
        <f t="shared" si="526"/>
        <v>みやしたこころ</v>
      </c>
      <c r="AW3731" s="284">
        <f>IF(AV3731="","",COUNTIF(AV$8:AV3731,AV3731))</f>
        <v>1</v>
      </c>
      <c r="AX3731" s="284" t="str">
        <f t="shared" si="524"/>
        <v/>
      </c>
      <c r="AY3731" s="284" t="str">
        <f t="shared" si="527"/>
        <v/>
      </c>
      <c r="AZ3731" s="284" t="str">
        <f t="shared" si="528"/>
        <v/>
      </c>
    </row>
    <row r="3732" spans="1:52" ht="18" customHeight="1">
      <c r="A3732" s="281">
        <v>1764585</v>
      </c>
      <c r="B3732" s="281" t="s">
        <v>583</v>
      </c>
      <c r="C3732" s="281" t="s">
        <v>6723</v>
      </c>
      <c r="D3732" s="281" t="s">
        <v>585</v>
      </c>
      <c r="E3732" s="281" t="s">
        <v>827</v>
      </c>
      <c r="F3732" s="281">
        <v>2</v>
      </c>
      <c r="G3732" s="281" t="s">
        <v>282</v>
      </c>
      <c r="H3732" s="303">
        <v>38949</v>
      </c>
      <c r="I3732" s="281">
        <v>24</v>
      </c>
      <c r="J3732" s="281" t="s">
        <v>260</v>
      </c>
      <c r="K3732" s="281">
        <v>279</v>
      </c>
      <c r="L3732" s="281" t="s">
        <v>308</v>
      </c>
      <c r="M3732" s="281">
        <v>2107</v>
      </c>
      <c r="N3732" s="281" t="s">
        <v>5681</v>
      </c>
      <c r="O3732" s="281">
        <v>2</v>
      </c>
      <c r="P3732" s="281" t="s">
        <v>303</v>
      </c>
      <c r="Q3732" s="281">
        <v>0</v>
      </c>
      <c r="S3732" s="281">
        <v>0</v>
      </c>
      <c r="W3732" s="281">
        <v>-20</v>
      </c>
      <c r="X3732" s="281" t="s">
        <v>1574</v>
      </c>
      <c r="AA3732" s="281">
        <v>-10</v>
      </c>
      <c r="AB3732" s="281" t="s">
        <v>1574</v>
      </c>
      <c r="AE3732" s="281" t="s">
        <v>2292</v>
      </c>
      <c r="AF3732" s="281" t="s">
        <v>266</v>
      </c>
      <c r="AG3732" s="281" t="s">
        <v>7437</v>
      </c>
      <c r="AI3732" s="281" t="s">
        <v>7438</v>
      </c>
      <c r="AJ3732" s="281" t="s">
        <v>11612</v>
      </c>
      <c r="AN3732" s="303">
        <v>44718</v>
      </c>
      <c r="AP3732" s="284">
        <f t="shared" si="529"/>
        <v>3725</v>
      </c>
      <c r="AQ3732" s="284" t="str">
        <f t="shared" si="530"/>
        <v>古川雅子1</v>
      </c>
      <c r="AR3732" s="284" t="str">
        <f t="shared" si="531"/>
        <v>ふるかわまさこ1</v>
      </c>
      <c r="AS3732" s="284">
        <f t="shared" si="532"/>
        <v>1764585</v>
      </c>
      <c r="AT3732" s="284" t="str">
        <f t="shared" si="525"/>
        <v>古川雅子</v>
      </c>
      <c r="AU3732" s="284">
        <f>IF(AT3732="","",COUNTIF(AT$8:AT3732,AT3732))</f>
        <v>1</v>
      </c>
      <c r="AV3732" s="284" t="str">
        <f t="shared" si="526"/>
        <v>ふるかわまさこ</v>
      </c>
      <c r="AW3732" s="284">
        <f>IF(AV3732="","",COUNTIF(AV$8:AV3732,AV3732))</f>
        <v>1</v>
      </c>
      <c r="AX3732" s="284" t="str">
        <f t="shared" si="524"/>
        <v/>
      </c>
      <c r="AY3732" s="284" t="str">
        <f t="shared" si="527"/>
        <v/>
      </c>
      <c r="AZ3732" s="284" t="str">
        <f t="shared" si="528"/>
        <v/>
      </c>
    </row>
    <row r="3733" spans="1:52" ht="18" customHeight="1">
      <c r="A3733" s="281">
        <v>1764763</v>
      </c>
      <c r="B3733" s="281" t="s">
        <v>2489</v>
      </c>
      <c r="C3733" s="281" t="s">
        <v>5454</v>
      </c>
      <c r="D3733" s="281" t="s">
        <v>2491</v>
      </c>
      <c r="E3733" s="281" t="s">
        <v>5456</v>
      </c>
      <c r="F3733" s="281">
        <v>1</v>
      </c>
      <c r="G3733" s="281" t="s">
        <v>259</v>
      </c>
      <c r="H3733" s="303">
        <v>38949</v>
      </c>
      <c r="I3733" s="281">
        <v>24</v>
      </c>
      <c r="J3733" s="281" t="s">
        <v>260</v>
      </c>
      <c r="K3733" s="281">
        <v>278</v>
      </c>
      <c r="L3733" s="281" t="s">
        <v>445</v>
      </c>
      <c r="M3733" s="281">
        <v>2097</v>
      </c>
      <c r="N3733" s="281" t="s">
        <v>8166</v>
      </c>
      <c r="O3733" s="281">
        <v>2</v>
      </c>
      <c r="P3733" s="281" t="s">
        <v>303</v>
      </c>
      <c r="W3733" s="281">
        <v>-20</v>
      </c>
      <c r="X3733" s="281" t="s">
        <v>1574</v>
      </c>
      <c r="AA3733" s="281">
        <v>-10</v>
      </c>
      <c r="AB3733" s="281" t="s">
        <v>1574</v>
      </c>
      <c r="AE3733" s="281" t="s">
        <v>5278</v>
      </c>
      <c r="AF3733" s="281" t="s">
        <v>266</v>
      </c>
      <c r="AG3733" s="281" t="s">
        <v>8167</v>
      </c>
      <c r="AH3733" s="281" t="s">
        <v>8168</v>
      </c>
      <c r="AI3733" s="281" t="s">
        <v>8169</v>
      </c>
      <c r="AJ3733" s="281" t="s">
        <v>11638</v>
      </c>
      <c r="AN3733" s="303">
        <v>44719</v>
      </c>
      <c r="AP3733" s="284">
        <f t="shared" si="529"/>
        <v>3726</v>
      </c>
      <c r="AQ3733" s="284" t="str">
        <f t="shared" si="530"/>
        <v>遠藤響1</v>
      </c>
      <c r="AR3733" s="284" t="str">
        <f t="shared" si="531"/>
        <v>えんどうひびき1</v>
      </c>
      <c r="AS3733" s="284">
        <f t="shared" si="532"/>
        <v>1764763</v>
      </c>
      <c r="AT3733" s="284" t="str">
        <f t="shared" si="525"/>
        <v>遠藤響</v>
      </c>
      <c r="AU3733" s="284">
        <f>IF(AT3733="","",COUNTIF(AT$8:AT3733,AT3733))</f>
        <v>1</v>
      </c>
      <c r="AV3733" s="284" t="str">
        <f t="shared" si="526"/>
        <v>えんどうひびき</v>
      </c>
      <c r="AW3733" s="284">
        <f>IF(AV3733="","",COUNTIF(AV$8:AV3733,AV3733))</f>
        <v>1</v>
      </c>
      <c r="AX3733" s="284" t="str">
        <f t="shared" si="524"/>
        <v/>
      </c>
      <c r="AY3733" s="284" t="str">
        <f t="shared" si="527"/>
        <v/>
      </c>
      <c r="AZ3733" s="284" t="str">
        <f t="shared" si="528"/>
        <v/>
      </c>
    </row>
    <row r="3734" spans="1:52" ht="18" customHeight="1">
      <c r="A3734" s="281">
        <v>1763226</v>
      </c>
      <c r="B3734" s="281" t="s">
        <v>10456</v>
      </c>
      <c r="C3734" s="281" t="s">
        <v>10457</v>
      </c>
      <c r="D3734" s="281" t="s">
        <v>4389</v>
      </c>
      <c r="E3734" s="281" t="s">
        <v>5282</v>
      </c>
      <c r="F3734" s="281">
        <v>2</v>
      </c>
      <c r="G3734" s="281" t="s">
        <v>282</v>
      </c>
      <c r="H3734" s="303">
        <v>38950</v>
      </c>
      <c r="I3734" s="281">
        <v>24</v>
      </c>
      <c r="J3734" s="281" t="s">
        <v>260</v>
      </c>
      <c r="K3734" s="281">
        <v>267</v>
      </c>
      <c r="L3734" s="281" t="s">
        <v>328</v>
      </c>
      <c r="M3734" s="281">
        <v>2030</v>
      </c>
      <c r="N3734" s="281" t="s">
        <v>363</v>
      </c>
      <c r="O3734" s="281">
        <v>2</v>
      </c>
      <c r="P3734" s="281" t="s">
        <v>303</v>
      </c>
      <c r="W3734" s="281">
        <v>-20</v>
      </c>
      <c r="X3734" s="281" t="s">
        <v>1574</v>
      </c>
      <c r="AA3734" s="281">
        <v>-10</v>
      </c>
      <c r="AB3734" s="281" t="s">
        <v>1574</v>
      </c>
      <c r="AE3734" s="281" t="s">
        <v>5502</v>
      </c>
      <c r="AF3734" s="281" t="s">
        <v>266</v>
      </c>
      <c r="AG3734" s="281" t="s">
        <v>5503</v>
      </c>
      <c r="AI3734" s="281" t="s">
        <v>5504</v>
      </c>
      <c r="AJ3734" s="281" t="s">
        <v>11477</v>
      </c>
      <c r="AN3734" s="303">
        <v>44713</v>
      </c>
      <c r="AP3734" s="284">
        <f t="shared" si="529"/>
        <v>3727</v>
      </c>
      <c r="AQ3734" s="284" t="str">
        <f t="shared" si="530"/>
        <v>大川原沙紀1</v>
      </c>
      <c r="AR3734" s="284" t="str">
        <f t="shared" si="531"/>
        <v>おおかわらさき1</v>
      </c>
      <c r="AS3734" s="284">
        <f t="shared" si="532"/>
        <v>1763226</v>
      </c>
      <c r="AT3734" s="284" t="str">
        <f t="shared" si="525"/>
        <v>大川原沙紀</v>
      </c>
      <c r="AU3734" s="284">
        <f>IF(AT3734="","",COUNTIF(AT$8:AT3734,AT3734))</f>
        <v>1</v>
      </c>
      <c r="AV3734" s="284" t="str">
        <f t="shared" si="526"/>
        <v>おおかわらさき</v>
      </c>
      <c r="AW3734" s="284">
        <f>IF(AV3734="","",COUNTIF(AV$8:AV3734,AV3734))</f>
        <v>1</v>
      </c>
      <c r="AX3734" s="284" t="str">
        <f t="shared" si="524"/>
        <v/>
      </c>
      <c r="AY3734" s="284" t="str">
        <f t="shared" si="527"/>
        <v/>
      </c>
      <c r="AZ3734" s="284" t="str">
        <f t="shared" si="528"/>
        <v/>
      </c>
    </row>
    <row r="3735" spans="1:52" ht="18" customHeight="1">
      <c r="A3735" s="281">
        <v>1763233</v>
      </c>
      <c r="B3735" s="281" t="s">
        <v>2468</v>
      </c>
      <c r="C3735" s="281" t="s">
        <v>5703</v>
      </c>
      <c r="D3735" s="281" t="s">
        <v>2230</v>
      </c>
      <c r="E3735" s="281" t="s">
        <v>4147</v>
      </c>
      <c r="F3735" s="281">
        <v>2</v>
      </c>
      <c r="G3735" s="281" t="s">
        <v>282</v>
      </c>
      <c r="H3735" s="303">
        <v>38950</v>
      </c>
      <c r="I3735" s="281">
        <v>24</v>
      </c>
      <c r="J3735" s="281" t="s">
        <v>260</v>
      </c>
      <c r="K3735" s="281">
        <v>267</v>
      </c>
      <c r="L3735" s="281" t="s">
        <v>328</v>
      </c>
      <c r="M3735" s="281">
        <v>2030</v>
      </c>
      <c r="N3735" s="281" t="s">
        <v>363</v>
      </c>
      <c r="O3735" s="281">
        <v>2</v>
      </c>
      <c r="P3735" s="281" t="s">
        <v>303</v>
      </c>
      <c r="W3735" s="281">
        <v>-20</v>
      </c>
      <c r="X3735" s="281" t="s">
        <v>1574</v>
      </c>
      <c r="AA3735" s="281">
        <v>-10</v>
      </c>
      <c r="AB3735" s="281" t="s">
        <v>1574</v>
      </c>
      <c r="AE3735" s="281" t="s">
        <v>5502</v>
      </c>
      <c r="AF3735" s="281" t="s">
        <v>266</v>
      </c>
      <c r="AG3735" s="281" t="s">
        <v>5503</v>
      </c>
      <c r="AI3735" s="281" t="s">
        <v>5504</v>
      </c>
      <c r="AJ3735" s="281" t="s">
        <v>11477</v>
      </c>
      <c r="AN3735" s="303">
        <v>44713</v>
      </c>
      <c r="AP3735" s="284">
        <f t="shared" si="529"/>
        <v>3728</v>
      </c>
      <c r="AQ3735" s="284" t="str">
        <f t="shared" si="530"/>
        <v>福澤怜1</v>
      </c>
      <c r="AR3735" s="284" t="str">
        <f t="shared" si="531"/>
        <v>ふくざわれい1</v>
      </c>
      <c r="AS3735" s="284">
        <f t="shared" si="532"/>
        <v>1763233</v>
      </c>
      <c r="AT3735" s="284" t="str">
        <f t="shared" si="525"/>
        <v>福澤怜</v>
      </c>
      <c r="AU3735" s="284">
        <f>IF(AT3735="","",COUNTIF(AT$8:AT3735,AT3735))</f>
        <v>1</v>
      </c>
      <c r="AV3735" s="284" t="str">
        <f t="shared" si="526"/>
        <v>ふくざわれい</v>
      </c>
      <c r="AW3735" s="284">
        <f>IF(AV3735="","",COUNTIF(AV$8:AV3735,AV3735))</f>
        <v>1</v>
      </c>
      <c r="AX3735" s="284" t="str">
        <f t="shared" si="524"/>
        <v/>
      </c>
      <c r="AY3735" s="284" t="str">
        <f t="shared" si="527"/>
        <v/>
      </c>
      <c r="AZ3735" s="284" t="str">
        <f t="shared" si="528"/>
        <v/>
      </c>
    </row>
    <row r="3736" spans="1:52" ht="18" customHeight="1">
      <c r="A3736" s="281">
        <v>1761612</v>
      </c>
      <c r="B3736" s="281" t="s">
        <v>10458</v>
      </c>
      <c r="C3736" s="281" t="s">
        <v>10459</v>
      </c>
      <c r="D3736" s="281" t="s">
        <v>10460</v>
      </c>
      <c r="E3736" s="281" t="s">
        <v>356</v>
      </c>
      <c r="F3736" s="281">
        <v>1</v>
      </c>
      <c r="G3736" s="281" t="s">
        <v>259</v>
      </c>
      <c r="H3736" s="303">
        <v>38952</v>
      </c>
      <c r="I3736" s="281">
        <v>24</v>
      </c>
      <c r="J3736" s="281" t="s">
        <v>260</v>
      </c>
      <c r="K3736" s="281">
        <v>273</v>
      </c>
      <c r="L3736" s="281" t="s">
        <v>784</v>
      </c>
      <c r="M3736" s="281">
        <v>5117</v>
      </c>
      <c r="N3736" s="281" t="s">
        <v>6926</v>
      </c>
      <c r="O3736" s="281">
        <v>2</v>
      </c>
      <c r="P3736" s="281" t="s">
        <v>303</v>
      </c>
      <c r="W3736" s="281">
        <v>-20</v>
      </c>
      <c r="X3736" s="281" t="s">
        <v>1574</v>
      </c>
      <c r="AA3736" s="281">
        <v>-10</v>
      </c>
      <c r="AB3736" s="281" t="s">
        <v>1574</v>
      </c>
      <c r="AE3736" s="281" t="s">
        <v>1728</v>
      </c>
      <c r="AF3736" s="281" t="s">
        <v>266</v>
      </c>
      <c r="AG3736" s="281" t="s">
        <v>6927</v>
      </c>
      <c r="AI3736" s="281" t="s">
        <v>6928</v>
      </c>
      <c r="AJ3736" s="281" t="s">
        <v>11585</v>
      </c>
      <c r="AN3736" s="303">
        <v>44709</v>
      </c>
      <c r="AP3736" s="284">
        <f t="shared" si="529"/>
        <v>3729</v>
      </c>
      <c r="AQ3736" s="284" t="str">
        <f t="shared" si="530"/>
        <v>石新虹輝1</v>
      </c>
      <c r="AR3736" s="284" t="str">
        <f t="shared" si="531"/>
        <v>いしあらこうき1</v>
      </c>
      <c r="AS3736" s="284">
        <f t="shared" si="532"/>
        <v>1761612</v>
      </c>
      <c r="AT3736" s="284" t="str">
        <f t="shared" si="525"/>
        <v>石新虹輝</v>
      </c>
      <c r="AU3736" s="284">
        <f>IF(AT3736="","",COUNTIF(AT$8:AT3736,AT3736))</f>
        <v>1</v>
      </c>
      <c r="AV3736" s="284" t="str">
        <f t="shared" si="526"/>
        <v>いしあらこうき</v>
      </c>
      <c r="AW3736" s="284">
        <f>IF(AV3736="","",COUNTIF(AV$8:AV3736,AV3736))</f>
        <v>1</v>
      </c>
      <c r="AX3736" s="284" t="str">
        <f t="shared" si="524"/>
        <v/>
      </c>
      <c r="AY3736" s="284" t="str">
        <f t="shared" si="527"/>
        <v/>
      </c>
      <c r="AZ3736" s="284" t="str">
        <f t="shared" si="528"/>
        <v/>
      </c>
    </row>
    <row r="3737" spans="1:52" ht="18" customHeight="1">
      <c r="A3737" s="281">
        <v>1764563</v>
      </c>
      <c r="B3737" s="281" t="s">
        <v>1103</v>
      </c>
      <c r="C3737" s="281" t="s">
        <v>6792</v>
      </c>
      <c r="D3737" s="281" t="s">
        <v>1105</v>
      </c>
      <c r="E3737" s="281" t="s">
        <v>5282</v>
      </c>
      <c r="F3737" s="281">
        <v>2</v>
      </c>
      <c r="G3737" s="281" t="s">
        <v>282</v>
      </c>
      <c r="H3737" s="303">
        <v>38952</v>
      </c>
      <c r="I3737" s="281">
        <v>24</v>
      </c>
      <c r="J3737" s="281" t="s">
        <v>260</v>
      </c>
      <c r="K3737" s="281">
        <v>279</v>
      </c>
      <c r="L3737" s="281" t="s">
        <v>308</v>
      </c>
      <c r="M3737" s="281">
        <v>2108</v>
      </c>
      <c r="N3737" s="281" t="s">
        <v>6858</v>
      </c>
      <c r="O3737" s="281">
        <v>2</v>
      </c>
      <c r="P3737" s="281" t="s">
        <v>303</v>
      </c>
      <c r="W3737" s="281">
        <v>-20</v>
      </c>
      <c r="X3737" s="281" t="s">
        <v>1574</v>
      </c>
      <c r="AA3737" s="281">
        <v>-10</v>
      </c>
      <c r="AB3737" s="281" t="s">
        <v>1574</v>
      </c>
      <c r="AE3737" s="281" t="s">
        <v>9955</v>
      </c>
      <c r="AF3737" s="281" t="s">
        <v>266</v>
      </c>
      <c r="AG3737" s="281" t="s">
        <v>9956</v>
      </c>
      <c r="AI3737" s="281" t="s">
        <v>9957</v>
      </c>
      <c r="AJ3737" s="281" t="s">
        <v>11695</v>
      </c>
      <c r="AN3737" s="303">
        <v>44718</v>
      </c>
      <c r="AP3737" s="284">
        <f t="shared" si="529"/>
        <v>3730</v>
      </c>
      <c r="AQ3737" s="284" t="str">
        <f t="shared" si="530"/>
        <v>髙橋咲紀1</v>
      </c>
      <c r="AR3737" s="284" t="str">
        <f t="shared" si="531"/>
        <v>たかはしさき2</v>
      </c>
      <c r="AS3737" s="284">
        <f t="shared" si="532"/>
        <v>1764563</v>
      </c>
      <c r="AT3737" s="284" t="str">
        <f t="shared" si="525"/>
        <v>髙橋咲紀</v>
      </c>
      <c r="AU3737" s="284">
        <f>IF(AT3737="","",COUNTIF(AT$8:AT3737,AT3737))</f>
        <v>1</v>
      </c>
      <c r="AV3737" s="284" t="str">
        <f t="shared" si="526"/>
        <v>たかはしさき</v>
      </c>
      <c r="AW3737" s="284">
        <f>IF(AV3737="","",COUNTIF(AV$8:AV3737,AV3737))</f>
        <v>2</v>
      </c>
      <c r="AX3737" s="284" t="str">
        <f t="shared" si="524"/>
        <v/>
      </c>
      <c r="AY3737" s="284" t="str">
        <f t="shared" si="527"/>
        <v/>
      </c>
      <c r="AZ3737" s="284" t="str">
        <f t="shared" si="528"/>
        <v/>
      </c>
    </row>
    <row r="3738" spans="1:52" ht="18" customHeight="1">
      <c r="A3738" s="281">
        <v>1760009</v>
      </c>
      <c r="B3738" s="281" t="s">
        <v>3035</v>
      </c>
      <c r="C3738" s="281" t="s">
        <v>10251</v>
      </c>
      <c r="D3738" s="281" t="s">
        <v>3037</v>
      </c>
      <c r="E3738" s="281" t="s">
        <v>6479</v>
      </c>
      <c r="F3738" s="281">
        <v>1</v>
      </c>
      <c r="G3738" s="281" t="s">
        <v>259</v>
      </c>
      <c r="H3738" s="303">
        <v>38953</v>
      </c>
      <c r="I3738" s="281">
        <v>24</v>
      </c>
      <c r="J3738" s="281" t="s">
        <v>260</v>
      </c>
      <c r="K3738" s="281">
        <v>269</v>
      </c>
      <c r="L3738" s="281" t="s">
        <v>378</v>
      </c>
      <c r="M3738" s="281">
        <v>2049</v>
      </c>
      <c r="N3738" s="281" t="s">
        <v>5101</v>
      </c>
      <c r="O3738" s="281">
        <v>2</v>
      </c>
      <c r="P3738" s="281" t="s">
        <v>303</v>
      </c>
      <c r="W3738" s="281">
        <v>-20</v>
      </c>
      <c r="X3738" s="281" t="s">
        <v>1574</v>
      </c>
      <c r="AA3738" s="281">
        <v>-10</v>
      </c>
      <c r="AB3738" s="281" t="s">
        <v>1574</v>
      </c>
      <c r="AE3738" s="281" t="s">
        <v>5889</v>
      </c>
      <c r="AF3738" s="281" t="s">
        <v>266</v>
      </c>
      <c r="AG3738" s="281" t="s">
        <v>5890</v>
      </c>
      <c r="AI3738" s="281" t="s">
        <v>5103</v>
      </c>
      <c r="AJ3738" s="281" t="s">
        <v>11277</v>
      </c>
      <c r="AN3738" s="303">
        <v>44705</v>
      </c>
      <c r="AP3738" s="284">
        <f t="shared" si="529"/>
        <v>3731</v>
      </c>
      <c r="AQ3738" s="284" t="str">
        <f t="shared" si="530"/>
        <v>関駿佑1</v>
      </c>
      <c r="AR3738" s="284" t="str">
        <f t="shared" si="531"/>
        <v>せきしゅんすけ2</v>
      </c>
      <c r="AS3738" s="284">
        <f t="shared" si="532"/>
        <v>1760009</v>
      </c>
      <c r="AT3738" s="284" t="str">
        <f t="shared" si="525"/>
        <v>関駿佑</v>
      </c>
      <c r="AU3738" s="284">
        <f>IF(AT3738="","",COUNTIF(AT$8:AT3738,AT3738))</f>
        <v>1</v>
      </c>
      <c r="AV3738" s="284" t="str">
        <f t="shared" si="526"/>
        <v>せきしゅんすけ</v>
      </c>
      <c r="AW3738" s="284">
        <f>IF(AV3738="","",COUNTIF(AV$8:AV3738,AV3738))</f>
        <v>2</v>
      </c>
      <c r="AX3738" s="284" t="str">
        <f t="shared" si="524"/>
        <v/>
      </c>
      <c r="AY3738" s="284" t="str">
        <f t="shared" si="527"/>
        <v/>
      </c>
      <c r="AZ3738" s="284" t="str">
        <f t="shared" si="528"/>
        <v/>
      </c>
    </row>
    <row r="3739" spans="1:52" ht="18" customHeight="1">
      <c r="A3739" s="281">
        <v>1764584</v>
      </c>
      <c r="B3739" s="281" t="s">
        <v>732</v>
      </c>
      <c r="C3739" s="281" t="s">
        <v>10461</v>
      </c>
      <c r="D3739" s="281" t="s">
        <v>734</v>
      </c>
      <c r="E3739" s="281" t="s">
        <v>3089</v>
      </c>
      <c r="F3739" s="281">
        <v>2</v>
      </c>
      <c r="G3739" s="281" t="s">
        <v>282</v>
      </c>
      <c r="H3739" s="303">
        <v>38954</v>
      </c>
      <c r="I3739" s="281">
        <v>24</v>
      </c>
      <c r="J3739" s="281" t="s">
        <v>260</v>
      </c>
      <c r="K3739" s="281">
        <v>279</v>
      </c>
      <c r="L3739" s="281" t="s">
        <v>308</v>
      </c>
      <c r="M3739" s="281">
        <v>2107</v>
      </c>
      <c r="N3739" s="281" t="s">
        <v>5681</v>
      </c>
      <c r="O3739" s="281">
        <v>2</v>
      </c>
      <c r="P3739" s="281" t="s">
        <v>303</v>
      </c>
      <c r="Q3739" s="281">
        <v>0</v>
      </c>
      <c r="S3739" s="281">
        <v>0</v>
      </c>
      <c r="W3739" s="281">
        <v>-20</v>
      </c>
      <c r="X3739" s="281" t="s">
        <v>1574</v>
      </c>
      <c r="AA3739" s="281">
        <v>-10</v>
      </c>
      <c r="AB3739" s="281" t="s">
        <v>1574</v>
      </c>
      <c r="AE3739" s="281" t="s">
        <v>2292</v>
      </c>
      <c r="AF3739" s="281" t="s">
        <v>266</v>
      </c>
      <c r="AG3739" s="281" t="s">
        <v>7437</v>
      </c>
      <c r="AI3739" s="281" t="s">
        <v>7438</v>
      </c>
      <c r="AJ3739" s="281" t="s">
        <v>11612</v>
      </c>
      <c r="AN3739" s="303">
        <v>44718</v>
      </c>
      <c r="AP3739" s="284">
        <f t="shared" si="529"/>
        <v>3732</v>
      </c>
      <c r="AQ3739" s="284" t="str">
        <f t="shared" si="530"/>
        <v>辰野愛央衣1</v>
      </c>
      <c r="AR3739" s="284" t="str">
        <f t="shared" si="531"/>
        <v>たつのあおい1</v>
      </c>
      <c r="AS3739" s="284">
        <f t="shared" si="532"/>
        <v>1764584</v>
      </c>
      <c r="AT3739" s="284" t="str">
        <f t="shared" si="525"/>
        <v>辰野愛央衣</v>
      </c>
      <c r="AU3739" s="284">
        <f>IF(AT3739="","",COUNTIF(AT$8:AT3739,AT3739))</f>
        <v>1</v>
      </c>
      <c r="AV3739" s="284" t="str">
        <f t="shared" si="526"/>
        <v>たつのあおい</v>
      </c>
      <c r="AW3739" s="284">
        <f>IF(AV3739="","",COUNTIF(AV$8:AV3739,AV3739))</f>
        <v>1</v>
      </c>
      <c r="AX3739" s="284" t="str">
        <f t="shared" si="524"/>
        <v/>
      </c>
      <c r="AY3739" s="284" t="str">
        <f t="shared" si="527"/>
        <v/>
      </c>
      <c r="AZ3739" s="284" t="str">
        <f t="shared" si="528"/>
        <v/>
      </c>
    </row>
    <row r="3740" spans="1:52" ht="18" customHeight="1">
      <c r="A3740" s="281">
        <v>1759947</v>
      </c>
      <c r="B3740" s="281" t="s">
        <v>2068</v>
      </c>
      <c r="C3740" s="281" t="s">
        <v>3087</v>
      </c>
      <c r="D3740" s="281" t="s">
        <v>2070</v>
      </c>
      <c r="E3740" s="281" t="s">
        <v>3089</v>
      </c>
      <c r="F3740" s="281">
        <v>2</v>
      </c>
      <c r="G3740" s="281" t="s">
        <v>282</v>
      </c>
      <c r="H3740" s="303">
        <v>38955</v>
      </c>
      <c r="I3740" s="281">
        <v>24</v>
      </c>
      <c r="J3740" s="281" t="s">
        <v>260</v>
      </c>
      <c r="K3740" s="281">
        <v>271</v>
      </c>
      <c r="L3740" s="281" t="s">
        <v>413</v>
      </c>
      <c r="M3740" s="281">
        <v>2056</v>
      </c>
      <c r="N3740" s="281" t="s">
        <v>5498</v>
      </c>
      <c r="O3740" s="281">
        <v>2</v>
      </c>
      <c r="P3740" s="281" t="s">
        <v>303</v>
      </c>
      <c r="W3740" s="281">
        <v>-20</v>
      </c>
      <c r="X3740" s="281" t="s">
        <v>1574</v>
      </c>
      <c r="AA3740" s="281">
        <v>-10</v>
      </c>
      <c r="AB3740" s="281" t="s">
        <v>1574</v>
      </c>
      <c r="AE3740" s="281" t="s">
        <v>3735</v>
      </c>
      <c r="AF3740" s="281" t="s">
        <v>266</v>
      </c>
      <c r="AG3740" s="281" t="s">
        <v>5499</v>
      </c>
      <c r="AI3740" s="281" t="s">
        <v>5500</v>
      </c>
      <c r="AJ3740" s="281" t="s">
        <v>11476</v>
      </c>
      <c r="AN3740" s="303">
        <v>44705</v>
      </c>
      <c r="AP3740" s="284">
        <f t="shared" si="529"/>
        <v>3733</v>
      </c>
      <c r="AQ3740" s="284" t="str">
        <f t="shared" si="530"/>
        <v>柳澤葵1</v>
      </c>
      <c r="AR3740" s="284" t="str">
        <f t="shared" si="531"/>
        <v>やなぎさわあおい1</v>
      </c>
      <c r="AS3740" s="284">
        <f t="shared" si="532"/>
        <v>1759947</v>
      </c>
      <c r="AT3740" s="284" t="str">
        <f t="shared" si="525"/>
        <v>柳澤葵</v>
      </c>
      <c r="AU3740" s="284">
        <f>IF(AT3740="","",COUNTIF(AT$8:AT3740,AT3740))</f>
        <v>1</v>
      </c>
      <c r="AV3740" s="284" t="str">
        <f t="shared" si="526"/>
        <v>やなぎさわあおい</v>
      </c>
      <c r="AW3740" s="284">
        <f>IF(AV3740="","",COUNTIF(AV$8:AV3740,AV3740))</f>
        <v>1</v>
      </c>
      <c r="AX3740" s="284" t="str">
        <f t="shared" si="524"/>
        <v/>
      </c>
      <c r="AY3740" s="284" t="str">
        <f t="shared" si="527"/>
        <v/>
      </c>
      <c r="AZ3740" s="284" t="str">
        <f t="shared" si="528"/>
        <v/>
      </c>
    </row>
    <row r="3741" spans="1:52" ht="18" customHeight="1">
      <c r="A3741" s="281">
        <v>1783431</v>
      </c>
      <c r="B3741" s="281" t="s">
        <v>1391</v>
      </c>
      <c r="C3741" s="281" t="s">
        <v>10462</v>
      </c>
      <c r="D3741" s="281" t="s">
        <v>1392</v>
      </c>
      <c r="E3741" s="281" t="s">
        <v>6084</v>
      </c>
      <c r="F3741" s="281">
        <v>2</v>
      </c>
      <c r="G3741" s="281" t="s">
        <v>282</v>
      </c>
      <c r="H3741" s="303">
        <v>38955</v>
      </c>
      <c r="I3741" s="281">
        <v>24</v>
      </c>
      <c r="J3741" s="281" t="s">
        <v>260</v>
      </c>
      <c r="K3741" s="281">
        <v>273</v>
      </c>
      <c r="L3741" s="281" t="s">
        <v>784</v>
      </c>
      <c r="M3741" s="281">
        <v>2067</v>
      </c>
      <c r="N3741" s="281" t="s">
        <v>6954</v>
      </c>
      <c r="O3741" s="281">
        <v>2</v>
      </c>
      <c r="P3741" s="281" t="s">
        <v>303</v>
      </c>
      <c r="Q3741" s="281">
        <v>0</v>
      </c>
      <c r="S3741" s="281">
        <v>0</v>
      </c>
      <c r="W3741" s="281">
        <v>-20</v>
      </c>
      <c r="X3741" s="281" t="s">
        <v>1574</v>
      </c>
      <c r="AA3741" s="281">
        <v>-10</v>
      </c>
      <c r="AB3741" s="281" t="s">
        <v>1574</v>
      </c>
      <c r="AE3741" s="281" t="s">
        <v>2979</v>
      </c>
      <c r="AF3741" s="281" t="s">
        <v>266</v>
      </c>
      <c r="AG3741" s="281" t="s">
        <v>7492</v>
      </c>
      <c r="AH3741" s="281" t="s">
        <v>7493</v>
      </c>
      <c r="AI3741" s="281" t="s">
        <v>7494</v>
      </c>
      <c r="AJ3741" s="281" t="s">
        <v>11614</v>
      </c>
      <c r="AN3741" s="303">
        <v>44875</v>
      </c>
      <c r="AP3741" s="284">
        <f t="shared" si="529"/>
        <v>3734</v>
      </c>
      <c r="AQ3741" s="284" t="str">
        <f t="shared" si="530"/>
        <v>佐藤深貴1</v>
      </c>
      <c r="AR3741" s="284" t="str">
        <f t="shared" si="531"/>
        <v>さとうみき1</v>
      </c>
      <c r="AS3741" s="284">
        <f t="shared" si="532"/>
        <v>1783431</v>
      </c>
      <c r="AT3741" s="284" t="str">
        <f t="shared" si="525"/>
        <v>佐藤深貴</v>
      </c>
      <c r="AU3741" s="284">
        <f>IF(AT3741="","",COUNTIF(AT$8:AT3741,AT3741))</f>
        <v>1</v>
      </c>
      <c r="AV3741" s="284" t="str">
        <f t="shared" si="526"/>
        <v>さとうみき</v>
      </c>
      <c r="AW3741" s="284">
        <f>IF(AV3741="","",COUNTIF(AV$8:AV3741,AV3741))</f>
        <v>1</v>
      </c>
      <c r="AX3741" s="284" t="str">
        <f t="shared" si="524"/>
        <v/>
      </c>
      <c r="AY3741" s="284" t="str">
        <f t="shared" si="527"/>
        <v/>
      </c>
      <c r="AZ3741" s="284" t="str">
        <f t="shared" si="528"/>
        <v/>
      </c>
    </row>
    <row r="3742" spans="1:52" ht="18" customHeight="1">
      <c r="A3742" s="281">
        <v>1763235</v>
      </c>
      <c r="B3742" s="281" t="s">
        <v>4231</v>
      </c>
      <c r="C3742" s="281" t="s">
        <v>10463</v>
      </c>
      <c r="D3742" s="281" t="s">
        <v>501</v>
      </c>
      <c r="E3742" s="281" t="s">
        <v>356</v>
      </c>
      <c r="F3742" s="281">
        <v>1</v>
      </c>
      <c r="G3742" s="281" t="s">
        <v>259</v>
      </c>
      <c r="H3742" s="303">
        <v>38956</v>
      </c>
      <c r="I3742" s="281">
        <v>24</v>
      </c>
      <c r="J3742" s="281" t="s">
        <v>260</v>
      </c>
      <c r="K3742" s="281">
        <v>267</v>
      </c>
      <c r="L3742" s="281" t="s">
        <v>328</v>
      </c>
      <c r="M3742" s="281">
        <v>2030</v>
      </c>
      <c r="N3742" s="281" t="s">
        <v>363</v>
      </c>
      <c r="O3742" s="281">
        <v>2</v>
      </c>
      <c r="P3742" s="281" t="s">
        <v>303</v>
      </c>
      <c r="W3742" s="281">
        <v>-20</v>
      </c>
      <c r="X3742" s="281" t="s">
        <v>1574</v>
      </c>
      <c r="AA3742" s="281">
        <v>-10</v>
      </c>
      <c r="AB3742" s="281" t="s">
        <v>1574</v>
      </c>
      <c r="AE3742" s="281" t="s">
        <v>5502</v>
      </c>
      <c r="AF3742" s="281" t="s">
        <v>266</v>
      </c>
      <c r="AG3742" s="281" t="s">
        <v>5503</v>
      </c>
      <c r="AI3742" s="281" t="s">
        <v>5504</v>
      </c>
      <c r="AJ3742" s="281" t="s">
        <v>11477</v>
      </c>
      <c r="AN3742" s="303">
        <v>44713</v>
      </c>
      <c r="AP3742" s="284">
        <f t="shared" si="529"/>
        <v>3735</v>
      </c>
      <c r="AQ3742" s="284" t="str">
        <f t="shared" si="530"/>
        <v>渡邉康生1</v>
      </c>
      <c r="AR3742" s="284" t="str">
        <f t="shared" si="531"/>
        <v>わたなべこうき1</v>
      </c>
      <c r="AS3742" s="284">
        <f t="shared" si="532"/>
        <v>1763235</v>
      </c>
      <c r="AT3742" s="284" t="str">
        <f t="shared" si="525"/>
        <v>渡邉康生</v>
      </c>
      <c r="AU3742" s="284">
        <f>IF(AT3742="","",COUNTIF(AT$8:AT3742,AT3742))</f>
        <v>1</v>
      </c>
      <c r="AV3742" s="284" t="str">
        <f t="shared" si="526"/>
        <v>わたなべこうき</v>
      </c>
      <c r="AW3742" s="284">
        <f>IF(AV3742="","",COUNTIF(AV$8:AV3742,AV3742))</f>
        <v>1</v>
      </c>
      <c r="AX3742" s="284" t="str">
        <f t="shared" si="524"/>
        <v/>
      </c>
      <c r="AY3742" s="284" t="str">
        <f t="shared" si="527"/>
        <v/>
      </c>
      <c r="AZ3742" s="284" t="str">
        <f t="shared" si="528"/>
        <v/>
      </c>
    </row>
    <row r="3743" spans="1:52" ht="18" customHeight="1">
      <c r="A3743" s="281">
        <v>1763295</v>
      </c>
      <c r="B3743" s="281" t="s">
        <v>628</v>
      </c>
      <c r="C3743" s="281" t="s">
        <v>10464</v>
      </c>
      <c r="D3743" s="281" t="s">
        <v>630</v>
      </c>
      <c r="E3743" s="281" t="s">
        <v>7630</v>
      </c>
      <c r="F3743" s="281">
        <v>1</v>
      </c>
      <c r="G3743" s="281" t="s">
        <v>259</v>
      </c>
      <c r="H3743" s="303">
        <v>38957</v>
      </c>
      <c r="I3743" s="281">
        <v>24</v>
      </c>
      <c r="J3743" s="281" t="s">
        <v>260</v>
      </c>
      <c r="K3743" s="281">
        <v>265</v>
      </c>
      <c r="L3743" s="281" t="s">
        <v>574</v>
      </c>
      <c r="M3743" s="281">
        <v>2017</v>
      </c>
      <c r="N3743" s="281" t="s">
        <v>5769</v>
      </c>
      <c r="O3743" s="281">
        <v>2</v>
      </c>
      <c r="P3743" s="281" t="s">
        <v>303</v>
      </c>
      <c r="W3743" s="281">
        <v>-20</v>
      </c>
      <c r="X3743" s="281" t="s">
        <v>1574</v>
      </c>
      <c r="AA3743" s="281">
        <v>-10</v>
      </c>
      <c r="AB3743" s="281" t="s">
        <v>1574</v>
      </c>
      <c r="AE3743" s="281" t="s">
        <v>10465</v>
      </c>
      <c r="AF3743" s="281" t="s">
        <v>266</v>
      </c>
      <c r="AG3743" s="281" t="s">
        <v>10466</v>
      </c>
      <c r="AI3743" s="281" t="s">
        <v>10467</v>
      </c>
      <c r="AJ3743" s="281" t="s">
        <v>11701</v>
      </c>
      <c r="AN3743" s="303">
        <v>44713</v>
      </c>
      <c r="AP3743" s="284">
        <f t="shared" si="529"/>
        <v>3736</v>
      </c>
      <c r="AQ3743" s="284" t="str">
        <f t="shared" si="530"/>
        <v>中村正和1</v>
      </c>
      <c r="AR3743" s="284" t="str">
        <f t="shared" si="531"/>
        <v>なかむらまさかず1</v>
      </c>
      <c r="AS3743" s="284">
        <f t="shared" si="532"/>
        <v>1763295</v>
      </c>
      <c r="AT3743" s="284" t="str">
        <f t="shared" si="525"/>
        <v>中村正和</v>
      </c>
      <c r="AU3743" s="284">
        <f>IF(AT3743="","",COUNTIF(AT$8:AT3743,AT3743))</f>
        <v>1</v>
      </c>
      <c r="AV3743" s="284" t="str">
        <f t="shared" si="526"/>
        <v>なかむらまさかず</v>
      </c>
      <c r="AW3743" s="284">
        <f>IF(AV3743="","",COUNTIF(AV$8:AV3743,AV3743))</f>
        <v>1</v>
      </c>
      <c r="AX3743" s="284" t="str">
        <f t="shared" si="524"/>
        <v/>
      </c>
      <c r="AY3743" s="284" t="str">
        <f t="shared" si="527"/>
        <v/>
      </c>
      <c r="AZ3743" s="284" t="str">
        <f t="shared" si="528"/>
        <v/>
      </c>
    </row>
    <row r="3744" spans="1:52" ht="18" customHeight="1">
      <c r="A3744" s="281">
        <v>1763297</v>
      </c>
      <c r="B3744" s="281" t="s">
        <v>452</v>
      </c>
      <c r="C3744" s="281" t="s">
        <v>8457</v>
      </c>
      <c r="D3744" s="281" t="s">
        <v>454</v>
      </c>
      <c r="E3744" s="281" t="s">
        <v>5880</v>
      </c>
      <c r="F3744" s="281">
        <v>2</v>
      </c>
      <c r="G3744" s="281" t="s">
        <v>282</v>
      </c>
      <c r="H3744" s="303">
        <v>38957</v>
      </c>
      <c r="I3744" s="281">
        <v>24</v>
      </c>
      <c r="J3744" s="281" t="s">
        <v>260</v>
      </c>
      <c r="K3744" s="281">
        <v>265</v>
      </c>
      <c r="L3744" s="281" t="s">
        <v>574</v>
      </c>
      <c r="M3744" s="281">
        <v>2017</v>
      </c>
      <c r="N3744" s="281" t="s">
        <v>5769</v>
      </c>
      <c r="O3744" s="281">
        <v>2</v>
      </c>
      <c r="P3744" s="281" t="s">
        <v>303</v>
      </c>
      <c r="W3744" s="281">
        <v>-20</v>
      </c>
      <c r="X3744" s="281" t="s">
        <v>1574</v>
      </c>
      <c r="AA3744" s="281">
        <v>-10</v>
      </c>
      <c r="AB3744" s="281" t="s">
        <v>1574</v>
      </c>
      <c r="AE3744" s="281" t="s">
        <v>10468</v>
      </c>
      <c r="AF3744" s="281" t="s">
        <v>266</v>
      </c>
      <c r="AG3744" s="281" t="s">
        <v>10469</v>
      </c>
      <c r="AI3744" s="281" t="s">
        <v>10470</v>
      </c>
      <c r="AJ3744" s="281" t="s">
        <v>11702</v>
      </c>
      <c r="AN3744" s="303">
        <v>44713</v>
      </c>
      <c r="AP3744" s="284">
        <f t="shared" si="529"/>
        <v>3737</v>
      </c>
      <c r="AQ3744" s="284" t="str">
        <f t="shared" si="530"/>
        <v>藤澤百花1</v>
      </c>
      <c r="AR3744" s="284" t="str">
        <f t="shared" si="531"/>
        <v>ふじさわももか1</v>
      </c>
      <c r="AS3744" s="284">
        <f t="shared" si="532"/>
        <v>1763297</v>
      </c>
      <c r="AT3744" s="284" t="str">
        <f t="shared" si="525"/>
        <v>藤澤百花</v>
      </c>
      <c r="AU3744" s="284">
        <f>IF(AT3744="","",COUNTIF(AT$8:AT3744,AT3744))</f>
        <v>1</v>
      </c>
      <c r="AV3744" s="284" t="str">
        <f t="shared" si="526"/>
        <v>ふじさわももか</v>
      </c>
      <c r="AW3744" s="284">
        <f>IF(AV3744="","",COUNTIF(AV$8:AV3744,AV3744))</f>
        <v>1</v>
      </c>
      <c r="AX3744" s="284" t="str">
        <f t="shared" si="524"/>
        <v/>
      </c>
      <c r="AY3744" s="284" t="str">
        <f t="shared" si="527"/>
        <v/>
      </c>
      <c r="AZ3744" s="284" t="str">
        <f t="shared" si="528"/>
        <v/>
      </c>
    </row>
    <row r="3745" spans="1:52" ht="18" customHeight="1">
      <c r="A3745" s="281">
        <v>1764556</v>
      </c>
      <c r="B3745" s="281" t="s">
        <v>4050</v>
      </c>
      <c r="C3745" s="281" t="s">
        <v>5822</v>
      </c>
      <c r="D3745" s="281" t="s">
        <v>4052</v>
      </c>
      <c r="E3745" s="281" t="s">
        <v>5823</v>
      </c>
      <c r="F3745" s="281">
        <v>2</v>
      </c>
      <c r="G3745" s="281" t="s">
        <v>282</v>
      </c>
      <c r="H3745" s="303">
        <v>38957</v>
      </c>
      <c r="I3745" s="281">
        <v>24</v>
      </c>
      <c r="J3745" s="281" t="s">
        <v>260</v>
      </c>
      <c r="K3745" s="281">
        <v>279</v>
      </c>
      <c r="L3745" s="281" t="s">
        <v>308</v>
      </c>
      <c r="M3745" s="281">
        <v>2108</v>
      </c>
      <c r="N3745" s="281" t="s">
        <v>6858</v>
      </c>
      <c r="O3745" s="281">
        <v>2</v>
      </c>
      <c r="P3745" s="281" t="s">
        <v>303</v>
      </c>
      <c r="W3745" s="281">
        <v>-20</v>
      </c>
      <c r="X3745" s="281" t="s">
        <v>1574</v>
      </c>
      <c r="AA3745" s="281">
        <v>-10</v>
      </c>
      <c r="AB3745" s="281" t="s">
        <v>1574</v>
      </c>
      <c r="AE3745" s="281" t="s">
        <v>9955</v>
      </c>
      <c r="AF3745" s="281" t="s">
        <v>266</v>
      </c>
      <c r="AG3745" s="281" t="s">
        <v>9956</v>
      </c>
      <c r="AI3745" s="281" t="s">
        <v>9957</v>
      </c>
      <c r="AJ3745" s="281" t="s">
        <v>11695</v>
      </c>
      <c r="AN3745" s="303">
        <v>44718</v>
      </c>
      <c r="AP3745" s="284">
        <f t="shared" si="529"/>
        <v>3738</v>
      </c>
      <c r="AQ3745" s="284" t="str">
        <f t="shared" si="530"/>
        <v>上野美結1</v>
      </c>
      <c r="AR3745" s="284" t="str">
        <f t="shared" si="531"/>
        <v>うえのみゆ1</v>
      </c>
      <c r="AS3745" s="284">
        <f t="shared" si="532"/>
        <v>1764556</v>
      </c>
      <c r="AT3745" s="284" t="str">
        <f t="shared" si="525"/>
        <v>上野美結</v>
      </c>
      <c r="AU3745" s="284">
        <f>IF(AT3745="","",COUNTIF(AT$8:AT3745,AT3745))</f>
        <v>1</v>
      </c>
      <c r="AV3745" s="284" t="str">
        <f t="shared" si="526"/>
        <v>うえのみゆ</v>
      </c>
      <c r="AW3745" s="284">
        <f>IF(AV3745="","",COUNTIF(AV$8:AV3745,AV3745))</f>
        <v>1</v>
      </c>
      <c r="AX3745" s="284" t="str">
        <f t="shared" si="524"/>
        <v/>
      </c>
      <c r="AY3745" s="284" t="str">
        <f t="shared" si="527"/>
        <v/>
      </c>
      <c r="AZ3745" s="284" t="str">
        <f t="shared" si="528"/>
        <v/>
      </c>
    </row>
    <row r="3746" spans="1:52" ht="18" customHeight="1">
      <c r="A3746" s="281">
        <v>1760004</v>
      </c>
      <c r="B3746" s="281" t="s">
        <v>831</v>
      </c>
      <c r="C3746" s="281" t="s">
        <v>10471</v>
      </c>
      <c r="D3746" s="281" t="s">
        <v>833</v>
      </c>
      <c r="E3746" s="281" t="s">
        <v>9511</v>
      </c>
      <c r="F3746" s="281">
        <v>1</v>
      </c>
      <c r="G3746" s="281" t="s">
        <v>259</v>
      </c>
      <c r="H3746" s="303">
        <v>38958</v>
      </c>
      <c r="I3746" s="281">
        <v>24</v>
      </c>
      <c r="J3746" s="281" t="s">
        <v>260</v>
      </c>
      <c r="K3746" s="281">
        <v>269</v>
      </c>
      <c r="L3746" s="281" t="s">
        <v>378</v>
      </c>
      <c r="M3746" s="281">
        <v>2049</v>
      </c>
      <c r="N3746" s="281" t="s">
        <v>5101</v>
      </c>
      <c r="O3746" s="281">
        <v>2</v>
      </c>
      <c r="P3746" s="281" t="s">
        <v>303</v>
      </c>
      <c r="W3746" s="281">
        <v>-20</v>
      </c>
      <c r="X3746" s="281" t="s">
        <v>1574</v>
      </c>
      <c r="AA3746" s="281">
        <v>-10</v>
      </c>
      <c r="AB3746" s="281" t="s">
        <v>1574</v>
      </c>
      <c r="AE3746" s="281" t="s">
        <v>5889</v>
      </c>
      <c r="AF3746" s="281" t="s">
        <v>266</v>
      </c>
      <c r="AG3746" s="281" t="s">
        <v>5890</v>
      </c>
      <c r="AI3746" s="281" t="s">
        <v>5103</v>
      </c>
      <c r="AJ3746" s="281" t="s">
        <v>11277</v>
      </c>
      <c r="AN3746" s="303">
        <v>44705</v>
      </c>
      <c r="AP3746" s="284">
        <f t="shared" si="529"/>
        <v>3739</v>
      </c>
      <c r="AQ3746" s="284" t="str">
        <f t="shared" si="530"/>
        <v>安藤涼太朗1</v>
      </c>
      <c r="AR3746" s="284" t="str">
        <f t="shared" si="531"/>
        <v>あんどうりょうたろう1</v>
      </c>
      <c r="AS3746" s="284">
        <f t="shared" si="532"/>
        <v>1760004</v>
      </c>
      <c r="AT3746" s="284" t="str">
        <f t="shared" si="525"/>
        <v>安藤涼太朗</v>
      </c>
      <c r="AU3746" s="284">
        <f>IF(AT3746="","",COUNTIF(AT$8:AT3746,AT3746))</f>
        <v>1</v>
      </c>
      <c r="AV3746" s="284" t="str">
        <f t="shared" si="526"/>
        <v>あんどうりょうたろう</v>
      </c>
      <c r="AW3746" s="284">
        <f>IF(AV3746="","",COUNTIF(AV$8:AV3746,AV3746))</f>
        <v>1</v>
      </c>
      <c r="AX3746" s="284" t="str">
        <f t="shared" si="524"/>
        <v/>
      </c>
      <c r="AY3746" s="284" t="str">
        <f t="shared" si="527"/>
        <v/>
      </c>
      <c r="AZ3746" s="284" t="str">
        <f t="shared" si="528"/>
        <v/>
      </c>
    </row>
    <row r="3747" spans="1:52" ht="18" customHeight="1">
      <c r="A3747" s="281">
        <v>1764762</v>
      </c>
      <c r="B3747" s="281" t="s">
        <v>7504</v>
      </c>
      <c r="C3747" s="281" t="s">
        <v>9906</v>
      </c>
      <c r="D3747" s="281" t="s">
        <v>7506</v>
      </c>
      <c r="E3747" s="281" t="s">
        <v>5834</v>
      </c>
      <c r="F3747" s="281">
        <v>1</v>
      </c>
      <c r="G3747" s="281" t="s">
        <v>259</v>
      </c>
      <c r="H3747" s="303">
        <v>38958</v>
      </c>
      <c r="I3747" s="281">
        <v>24</v>
      </c>
      <c r="J3747" s="281" t="s">
        <v>260</v>
      </c>
      <c r="K3747" s="281">
        <v>278</v>
      </c>
      <c r="L3747" s="281" t="s">
        <v>445</v>
      </c>
      <c r="M3747" s="281">
        <v>2097</v>
      </c>
      <c r="N3747" s="281" t="s">
        <v>8166</v>
      </c>
      <c r="O3747" s="281">
        <v>2</v>
      </c>
      <c r="P3747" s="281" t="s">
        <v>303</v>
      </c>
      <c r="W3747" s="281">
        <v>-20</v>
      </c>
      <c r="X3747" s="281" t="s">
        <v>1574</v>
      </c>
      <c r="AA3747" s="281">
        <v>-10</v>
      </c>
      <c r="AB3747" s="281" t="s">
        <v>1574</v>
      </c>
      <c r="AE3747" s="281" t="s">
        <v>5278</v>
      </c>
      <c r="AF3747" s="281" t="s">
        <v>266</v>
      </c>
      <c r="AG3747" s="281" t="s">
        <v>8167</v>
      </c>
      <c r="AH3747" s="281" t="s">
        <v>8168</v>
      </c>
      <c r="AI3747" s="281" t="s">
        <v>8169</v>
      </c>
      <c r="AJ3747" s="281" t="s">
        <v>11638</v>
      </c>
      <c r="AN3747" s="303">
        <v>44719</v>
      </c>
      <c r="AP3747" s="284">
        <f t="shared" si="529"/>
        <v>3740</v>
      </c>
      <c r="AQ3747" s="284" t="str">
        <f t="shared" si="530"/>
        <v>三澤隼人1</v>
      </c>
      <c r="AR3747" s="284" t="str">
        <f t="shared" si="531"/>
        <v>みさわはやと1</v>
      </c>
      <c r="AS3747" s="284">
        <f t="shared" si="532"/>
        <v>1764762</v>
      </c>
      <c r="AT3747" s="284" t="str">
        <f t="shared" si="525"/>
        <v>三澤隼人</v>
      </c>
      <c r="AU3747" s="284">
        <f>IF(AT3747="","",COUNTIF(AT$8:AT3747,AT3747))</f>
        <v>1</v>
      </c>
      <c r="AV3747" s="284" t="str">
        <f t="shared" si="526"/>
        <v>みさわはやと</v>
      </c>
      <c r="AW3747" s="284">
        <f>IF(AV3747="","",COUNTIF(AV$8:AV3747,AV3747))</f>
        <v>1</v>
      </c>
      <c r="AX3747" s="284" t="str">
        <f t="shared" si="524"/>
        <v/>
      </c>
      <c r="AY3747" s="284" t="str">
        <f t="shared" si="527"/>
        <v/>
      </c>
      <c r="AZ3747" s="284" t="str">
        <f t="shared" si="528"/>
        <v/>
      </c>
    </row>
    <row r="3748" spans="1:52" ht="18" customHeight="1">
      <c r="A3748" s="281">
        <v>1764706</v>
      </c>
      <c r="B3748" s="281" t="s">
        <v>10472</v>
      </c>
      <c r="C3748" s="281" t="s">
        <v>10473</v>
      </c>
      <c r="D3748" s="281" t="s">
        <v>10474</v>
      </c>
      <c r="E3748" s="281" t="s">
        <v>4044</v>
      </c>
      <c r="F3748" s="281">
        <v>1</v>
      </c>
      <c r="G3748" s="281" t="s">
        <v>259</v>
      </c>
      <c r="H3748" s="303">
        <v>38959</v>
      </c>
      <c r="I3748" s="281">
        <v>24</v>
      </c>
      <c r="J3748" s="281" t="s">
        <v>260</v>
      </c>
      <c r="K3748" s="281">
        <v>279</v>
      </c>
      <c r="L3748" s="281" t="s">
        <v>308</v>
      </c>
      <c r="M3748" s="281">
        <v>2102</v>
      </c>
      <c r="N3748" s="281" t="s">
        <v>7405</v>
      </c>
      <c r="O3748" s="281">
        <v>2</v>
      </c>
      <c r="P3748" s="281" t="s">
        <v>303</v>
      </c>
      <c r="W3748" s="281">
        <v>-20</v>
      </c>
      <c r="X3748" s="281" t="s">
        <v>1574</v>
      </c>
      <c r="AA3748" s="281">
        <v>-10</v>
      </c>
      <c r="AB3748" s="281" t="s">
        <v>1574</v>
      </c>
      <c r="AN3748" s="303">
        <v>44718</v>
      </c>
      <c r="AP3748" s="284">
        <f t="shared" si="529"/>
        <v>3741</v>
      </c>
      <c r="AQ3748" s="284" t="str">
        <f t="shared" si="530"/>
        <v>垣内佑斗1</v>
      </c>
      <c r="AR3748" s="284" t="str">
        <f t="shared" si="531"/>
        <v>かきうちゆうと1</v>
      </c>
      <c r="AS3748" s="284">
        <f t="shared" si="532"/>
        <v>1764706</v>
      </c>
      <c r="AT3748" s="284" t="str">
        <f t="shared" si="525"/>
        <v>垣内佑斗</v>
      </c>
      <c r="AU3748" s="284">
        <f>IF(AT3748="","",COUNTIF(AT$8:AT3748,AT3748))</f>
        <v>1</v>
      </c>
      <c r="AV3748" s="284" t="str">
        <f t="shared" si="526"/>
        <v>かきうちゆうと</v>
      </c>
      <c r="AW3748" s="284">
        <f>IF(AV3748="","",COUNTIF(AV$8:AV3748,AV3748))</f>
        <v>1</v>
      </c>
      <c r="AX3748" s="284" t="str">
        <f t="shared" si="524"/>
        <v/>
      </c>
      <c r="AY3748" s="284" t="str">
        <f t="shared" si="527"/>
        <v/>
      </c>
      <c r="AZ3748" s="284" t="str">
        <f t="shared" si="528"/>
        <v/>
      </c>
    </row>
    <row r="3749" spans="1:52" ht="18" customHeight="1">
      <c r="A3749" s="281">
        <v>1761644</v>
      </c>
      <c r="B3749" s="281" t="s">
        <v>3879</v>
      </c>
      <c r="C3749" s="281" t="s">
        <v>10475</v>
      </c>
      <c r="D3749" s="281" t="s">
        <v>3881</v>
      </c>
      <c r="E3749" s="281" t="s">
        <v>7279</v>
      </c>
      <c r="F3749" s="281">
        <v>2</v>
      </c>
      <c r="G3749" s="281" t="s">
        <v>282</v>
      </c>
      <c r="H3749" s="303">
        <v>38961</v>
      </c>
      <c r="I3749" s="281">
        <v>24</v>
      </c>
      <c r="J3749" s="281" t="s">
        <v>260</v>
      </c>
      <c r="K3749" s="281">
        <v>274</v>
      </c>
      <c r="L3749" s="281" t="s">
        <v>317</v>
      </c>
      <c r="M3749" s="281">
        <v>2073</v>
      </c>
      <c r="N3749" s="281" t="s">
        <v>8115</v>
      </c>
      <c r="O3749" s="281">
        <v>2</v>
      </c>
      <c r="P3749" s="281" t="s">
        <v>303</v>
      </c>
      <c r="W3749" s="281">
        <v>-20</v>
      </c>
      <c r="X3749" s="281" t="s">
        <v>1574</v>
      </c>
      <c r="AA3749" s="281">
        <v>-10</v>
      </c>
      <c r="AB3749" s="281" t="s">
        <v>1574</v>
      </c>
      <c r="AE3749" s="281" t="s">
        <v>1371</v>
      </c>
      <c r="AF3749" s="281" t="s">
        <v>266</v>
      </c>
      <c r="AG3749" s="281" t="s">
        <v>8116</v>
      </c>
      <c r="AI3749" s="281" t="s">
        <v>8117</v>
      </c>
      <c r="AN3749" s="303">
        <v>44709</v>
      </c>
      <c r="AP3749" s="284">
        <f t="shared" si="529"/>
        <v>3742</v>
      </c>
      <c r="AQ3749" s="284" t="str">
        <f t="shared" si="530"/>
        <v>相馬清菜1</v>
      </c>
      <c r="AR3749" s="284" t="str">
        <f t="shared" si="531"/>
        <v>そうませいな1</v>
      </c>
      <c r="AS3749" s="284">
        <f t="shared" si="532"/>
        <v>1761644</v>
      </c>
      <c r="AT3749" s="284" t="str">
        <f t="shared" si="525"/>
        <v>相馬清菜</v>
      </c>
      <c r="AU3749" s="284">
        <f>IF(AT3749="","",COUNTIF(AT$8:AT3749,AT3749))</f>
        <v>1</v>
      </c>
      <c r="AV3749" s="284" t="str">
        <f t="shared" si="526"/>
        <v>そうませいな</v>
      </c>
      <c r="AW3749" s="284">
        <f>IF(AV3749="","",COUNTIF(AV$8:AV3749,AV3749))</f>
        <v>1</v>
      </c>
      <c r="AX3749" s="284" t="str">
        <f t="shared" si="524"/>
        <v/>
      </c>
      <c r="AY3749" s="284" t="str">
        <f t="shared" si="527"/>
        <v/>
      </c>
      <c r="AZ3749" s="284" t="str">
        <f t="shared" si="528"/>
        <v/>
      </c>
    </row>
    <row r="3750" spans="1:52" ht="18" customHeight="1">
      <c r="A3750" s="281">
        <v>1760023</v>
      </c>
      <c r="B3750" s="281" t="s">
        <v>8306</v>
      </c>
      <c r="C3750" s="281" t="s">
        <v>10476</v>
      </c>
      <c r="D3750" s="281" t="s">
        <v>8307</v>
      </c>
      <c r="E3750" s="281" t="s">
        <v>3540</v>
      </c>
      <c r="F3750" s="281">
        <v>2</v>
      </c>
      <c r="G3750" s="281" t="s">
        <v>282</v>
      </c>
      <c r="H3750" s="303">
        <v>38962</v>
      </c>
      <c r="I3750" s="281">
        <v>24</v>
      </c>
      <c r="J3750" s="281" t="s">
        <v>260</v>
      </c>
      <c r="K3750" s="281">
        <v>269</v>
      </c>
      <c r="L3750" s="281" t="s">
        <v>378</v>
      </c>
      <c r="M3750" s="281">
        <v>2049</v>
      </c>
      <c r="N3750" s="281" t="s">
        <v>5101</v>
      </c>
      <c r="O3750" s="281">
        <v>2</v>
      </c>
      <c r="P3750" s="281" t="s">
        <v>303</v>
      </c>
      <c r="Q3750" s="281">
        <v>0</v>
      </c>
      <c r="S3750" s="281">
        <v>0</v>
      </c>
      <c r="W3750" s="281">
        <v>-20</v>
      </c>
      <c r="X3750" s="281" t="s">
        <v>1574</v>
      </c>
      <c r="AA3750" s="281">
        <v>-10</v>
      </c>
      <c r="AB3750" s="281" t="s">
        <v>1574</v>
      </c>
      <c r="AE3750" s="281" t="s">
        <v>5889</v>
      </c>
      <c r="AF3750" s="281" t="s">
        <v>266</v>
      </c>
      <c r="AG3750" s="281" t="s">
        <v>5890</v>
      </c>
      <c r="AI3750" s="281" t="s">
        <v>5103</v>
      </c>
      <c r="AJ3750" s="281" t="s">
        <v>11277</v>
      </c>
      <c r="AN3750" s="303">
        <v>44705</v>
      </c>
      <c r="AP3750" s="284">
        <f t="shared" si="529"/>
        <v>3743</v>
      </c>
      <c r="AQ3750" s="284" t="str">
        <f t="shared" si="530"/>
        <v>宮入晶紀1</v>
      </c>
      <c r="AR3750" s="284" t="str">
        <f t="shared" si="531"/>
        <v>みやいりあき1</v>
      </c>
      <c r="AS3750" s="284">
        <f t="shared" si="532"/>
        <v>1760023</v>
      </c>
      <c r="AT3750" s="284" t="str">
        <f t="shared" si="525"/>
        <v>宮入晶紀</v>
      </c>
      <c r="AU3750" s="284">
        <f>IF(AT3750="","",COUNTIF(AT$8:AT3750,AT3750))</f>
        <v>1</v>
      </c>
      <c r="AV3750" s="284" t="str">
        <f t="shared" si="526"/>
        <v>みやいりあき</v>
      </c>
      <c r="AW3750" s="284">
        <f>IF(AV3750="","",COUNTIF(AV$8:AV3750,AV3750))</f>
        <v>1</v>
      </c>
      <c r="AX3750" s="284" t="str">
        <f t="shared" si="524"/>
        <v/>
      </c>
      <c r="AY3750" s="284" t="str">
        <f t="shared" si="527"/>
        <v/>
      </c>
      <c r="AZ3750" s="284" t="str">
        <f t="shared" si="528"/>
        <v/>
      </c>
    </row>
    <row r="3751" spans="1:52" ht="18" customHeight="1">
      <c r="A3751" s="281">
        <v>1764652</v>
      </c>
      <c r="B3751" s="281" t="s">
        <v>1026</v>
      </c>
      <c r="C3751" s="281" t="s">
        <v>8172</v>
      </c>
      <c r="D3751" s="281" t="s">
        <v>1028</v>
      </c>
      <c r="E3751" s="281" t="s">
        <v>8172</v>
      </c>
      <c r="F3751" s="281">
        <v>2</v>
      </c>
      <c r="G3751" s="281" t="s">
        <v>282</v>
      </c>
      <c r="H3751" s="303">
        <v>38962</v>
      </c>
      <c r="I3751" s="281">
        <v>24</v>
      </c>
      <c r="J3751" s="281" t="s">
        <v>260</v>
      </c>
      <c r="K3751" s="281">
        <v>280</v>
      </c>
      <c r="L3751" s="281" t="s">
        <v>334</v>
      </c>
      <c r="M3751" s="281">
        <v>5006</v>
      </c>
      <c r="N3751" s="281" t="s">
        <v>5808</v>
      </c>
      <c r="O3751" s="281">
        <v>2</v>
      </c>
      <c r="P3751" s="281" t="s">
        <v>303</v>
      </c>
      <c r="W3751" s="281">
        <v>-20</v>
      </c>
      <c r="X3751" s="281" t="s">
        <v>1574</v>
      </c>
      <c r="AA3751" s="281">
        <v>-10</v>
      </c>
      <c r="AB3751" s="281" t="s">
        <v>1574</v>
      </c>
      <c r="AE3751" s="281" t="s">
        <v>1142</v>
      </c>
      <c r="AF3751" s="281" t="s">
        <v>266</v>
      </c>
      <c r="AG3751" s="281" t="s">
        <v>5809</v>
      </c>
      <c r="AI3751" s="281" t="s">
        <v>5810</v>
      </c>
      <c r="AJ3751" s="281" t="s">
        <v>11502</v>
      </c>
      <c r="AN3751" s="303">
        <v>44718</v>
      </c>
      <c r="AP3751" s="284">
        <f t="shared" si="529"/>
        <v>3744</v>
      </c>
      <c r="AQ3751" s="284" t="str">
        <f t="shared" si="530"/>
        <v>伊藤ひまり1</v>
      </c>
      <c r="AR3751" s="284" t="str">
        <f t="shared" si="531"/>
        <v>いとうひまり1</v>
      </c>
      <c r="AS3751" s="284">
        <f t="shared" si="532"/>
        <v>1764652</v>
      </c>
      <c r="AT3751" s="284" t="str">
        <f t="shared" si="525"/>
        <v>伊藤ひまり</v>
      </c>
      <c r="AU3751" s="284">
        <f>IF(AT3751="","",COUNTIF(AT$8:AT3751,AT3751))</f>
        <v>1</v>
      </c>
      <c r="AV3751" s="284" t="str">
        <f t="shared" si="526"/>
        <v>いとうひまり</v>
      </c>
      <c r="AW3751" s="284">
        <f>IF(AV3751="","",COUNTIF(AV$8:AV3751,AV3751))</f>
        <v>1</v>
      </c>
      <c r="AX3751" s="284" t="str">
        <f t="shared" si="524"/>
        <v/>
      </c>
      <c r="AY3751" s="284" t="str">
        <f t="shared" si="527"/>
        <v/>
      </c>
      <c r="AZ3751" s="284" t="str">
        <f t="shared" si="528"/>
        <v/>
      </c>
    </row>
    <row r="3752" spans="1:52" ht="18" customHeight="1">
      <c r="A3752" s="281">
        <v>1759988</v>
      </c>
      <c r="B3752" s="281" t="s">
        <v>1966</v>
      </c>
      <c r="C3752" s="281" t="s">
        <v>4916</v>
      </c>
      <c r="D3752" s="281" t="s">
        <v>1968</v>
      </c>
      <c r="E3752" s="281" t="s">
        <v>4918</v>
      </c>
      <c r="F3752" s="281">
        <v>2</v>
      </c>
      <c r="G3752" s="281" t="s">
        <v>282</v>
      </c>
      <c r="H3752" s="303">
        <v>38963</v>
      </c>
      <c r="I3752" s="281">
        <v>24</v>
      </c>
      <c r="J3752" s="281" t="s">
        <v>260</v>
      </c>
      <c r="K3752" s="281">
        <v>269</v>
      </c>
      <c r="L3752" s="281" t="s">
        <v>378</v>
      </c>
      <c r="M3752" s="281">
        <v>2047</v>
      </c>
      <c r="N3752" s="281" t="s">
        <v>6029</v>
      </c>
      <c r="O3752" s="281">
        <v>2</v>
      </c>
      <c r="P3752" s="281" t="s">
        <v>303</v>
      </c>
      <c r="W3752" s="281">
        <v>-20</v>
      </c>
      <c r="X3752" s="281" t="s">
        <v>1574</v>
      </c>
      <c r="AA3752" s="281">
        <v>-10</v>
      </c>
      <c r="AB3752" s="281" t="s">
        <v>1574</v>
      </c>
      <c r="AE3752" s="281" t="s">
        <v>6030</v>
      </c>
      <c r="AF3752" s="281" t="s">
        <v>266</v>
      </c>
      <c r="AG3752" s="281" t="s">
        <v>6031</v>
      </c>
      <c r="AI3752" s="281" t="s">
        <v>6032</v>
      </c>
      <c r="AJ3752" s="281" t="s">
        <v>11521</v>
      </c>
      <c r="AN3752" s="303">
        <v>44705</v>
      </c>
      <c r="AP3752" s="284">
        <f t="shared" si="529"/>
        <v>3745</v>
      </c>
      <c r="AQ3752" s="284" t="str">
        <f t="shared" si="530"/>
        <v>服部愛1</v>
      </c>
      <c r="AR3752" s="284" t="str">
        <f t="shared" si="531"/>
        <v>はっとりあい1</v>
      </c>
      <c r="AS3752" s="284">
        <f t="shared" si="532"/>
        <v>1759988</v>
      </c>
      <c r="AT3752" s="284" t="str">
        <f t="shared" si="525"/>
        <v>服部愛</v>
      </c>
      <c r="AU3752" s="284">
        <f>IF(AT3752="","",COUNTIF(AT$8:AT3752,AT3752))</f>
        <v>1</v>
      </c>
      <c r="AV3752" s="284" t="str">
        <f t="shared" si="526"/>
        <v>はっとりあい</v>
      </c>
      <c r="AW3752" s="284">
        <f>IF(AV3752="","",COUNTIF(AV$8:AV3752,AV3752))</f>
        <v>1</v>
      </c>
      <c r="AX3752" s="284" t="str">
        <f t="shared" si="524"/>
        <v/>
      </c>
      <c r="AY3752" s="284" t="str">
        <f t="shared" si="527"/>
        <v/>
      </c>
      <c r="AZ3752" s="284" t="str">
        <f t="shared" si="528"/>
        <v/>
      </c>
    </row>
    <row r="3753" spans="1:52" ht="18" customHeight="1">
      <c r="A3753" s="281">
        <v>1764564</v>
      </c>
      <c r="B3753" s="281" t="s">
        <v>2182</v>
      </c>
      <c r="C3753" s="281" t="s">
        <v>10477</v>
      </c>
      <c r="D3753" s="281" t="s">
        <v>2184</v>
      </c>
      <c r="E3753" s="281" t="s">
        <v>5730</v>
      </c>
      <c r="F3753" s="281">
        <v>2</v>
      </c>
      <c r="G3753" s="281" t="s">
        <v>282</v>
      </c>
      <c r="H3753" s="303">
        <v>38963</v>
      </c>
      <c r="I3753" s="281">
        <v>24</v>
      </c>
      <c r="J3753" s="281" t="s">
        <v>260</v>
      </c>
      <c r="K3753" s="281">
        <v>279</v>
      </c>
      <c r="L3753" s="281" t="s">
        <v>308</v>
      </c>
      <c r="M3753" s="281">
        <v>2108</v>
      </c>
      <c r="N3753" s="281" t="s">
        <v>6858</v>
      </c>
      <c r="O3753" s="281">
        <v>2</v>
      </c>
      <c r="P3753" s="281" t="s">
        <v>303</v>
      </c>
      <c r="W3753" s="281">
        <v>-20</v>
      </c>
      <c r="X3753" s="281" t="s">
        <v>1574</v>
      </c>
      <c r="AA3753" s="281">
        <v>-10</v>
      </c>
      <c r="AB3753" s="281" t="s">
        <v>1574</v>
      </c>
      <c r="AE3753" s="281" t="s">
        <v>9955</v>
      </c>
      <c r="AF3753" s="281" t="s">
        <v>266</v>
      </c>
      <c r="AG3753" s="281" t="s">
        <v>9956</v>
      </c>
      <c r="AI3753" s="281" t="s">
        <v>9957</v>
      </c>
      <c r="AJ3753" s="281" t="s">
        <v>11695</v>
      </c>
      <c r="AN3753" s="303">
        <v>44718</v>
      </c>
      <c r="AP3753" s="284">
        <f t="shared" si="529"/>
        <v>3746</v>
      </c>
      <c r="AQ3753" s="284" t="str">
        <f t="shared" si="530"/>
        <v>福島未悠1</v>
      </c>
      <c r="AR3753" s="284" t="str">
        <f t="shared" si="531"/>
        <v>ふくしまみゆう1</v>
      </c>
      <c r="AS3753" s="284">
        <f t="shared" si="532"/>
        <v>1764564</v>
      </c>
      <c r="AT3753" s="284" t="str">
        <f t="shared" si="525"/>
        <v>福島未悠</v>
      </c>
      <c r="AU3753" s="284">
        <f>IF(AT3753="","",COUNTIF(AT$8:AT3753,AT3753))</f>
        <v>1</v>
      </c>
      <c r="AV3753" s="284" t="str">
        <f t="shared" si="526"/>
        <v>ふくしまみゆう</v>
      </c>
      <c r="AW3753" s="284">
        <f>IF(AV3753="","",COUNTIF(AV$8:AV3753,AV3753))</f>
        <v>1</v>
      </c>
      <c r="AX3753" s="284" t="str">
        <f t="shared" si="524"/>
        <v/>
      </c>
      <c r="AY3753" s="284" t="str">
        <f t="shared" si="527"/>
        <v/>
      </c>
      <c r="AZ3753" s="284" t="str">
        <f t="shared" si="528"/>
        <v/>
      </c>
    </row>
    <row r="3754" spans="1:52" ht="18" customHeight="1">
      <c r="A3754" s="281">
        <v>1764579</v>
      </c>
      <c r="B3754" s="281" t="s">
        <v>1770</v>
      </c>
      <c r="C3754" s="281" t="s">
        <v>5643</v>
      </c>
      <c r="D3754" s="281" t="s">
        <v>1772</v>
      </c>
      <c r="E3754" s="281" t="s">
        <v>5643</v>
      </c>
      <c r="F3754" s="281">
        <v>2</v>
      </c>
      <c r="G3754" s="281" t="s">
        <v>282</v>
      </c>
      <c r="H3754" s="303">
        <v>38963</v>
      </c>
      <c r="I3754" s="281">
        <v>24</v>
      </c>
      <c r="J3754" s="281" t="s">
        <v>260</v>
      </c>
      <c r="K3754" s="281">
        <v>279</v>
      </c>
      <c r="L3754" s="281" t="s">
        <v>308</v>
      </c>
      <c r="M3754" s="281">
        <v>2107</v>
      </c>
      <c r="N3754" s="281" t="s">
        <v>5681</v>
      </c>
      <c r="O3754" s="281">
        <v>2</v>
      </c>
      <c r="P3754" s="281" t="s">
        <v>303</v>
      </c>
      <c r="Q3754" s="281">
        <v>0</v>
      </c>
      <c r="S3754" s="281">
        <v>0</v>
      </c>
      <c r="W3754" s="281">
        <v>-20</v>
      </c>
      <c r="X3754" s="281" t="s">
        <v>1574</v>
      </c>
      <c r="AA3754" s="281">
        <v>-10</v>
      </c>
      <c r="AB3754" s="281" t="s">
        <v>1574</v>
      </c>
      <c r="AE3754" s="281" t="s">
        <v>2292</v>
      </c>
      <c r="AF3754" s="281" t="s">
        <v>266</v>
      </c>
      <c r="AG3754" s="281" t="s">
        <v>7437</v>
      </c>
      <c r="AI3754" s="281" t="s">
        <v>7438</v>
      </c>
      <c r="AJ3754" s="281" t="s">
        <v>11612</v>
      </c>
      <c r="AN3754" s="303">
        <v>44718</v>
      </c>
      <c r="AP3754" s="284">
        <f t="shared" si="529"/>
        <v>3747</v>
      </c>
      <c r="AQ3754" s="284" t="str">
        <f t="shared" si="530"/>
        <v>鈴木あいみ1</v>
      </c>
      <c r="AR3754" s="284" t="str">
        <f t="shared" si="531"/>
        <v>すずきあいみ1</v>
      </c>
      <c r="AS3754" s="284">
        <f t="shared" si="532"/>
        <v>1764579</v>
      </c>
      <c r="AT3754" s="284" t="str">
        <f t="shared" si="525"/>
        <v>鈴木あいみ</v>
      </c>
      <c r="AU3754" s="284">
        <f>IF(AT3754="","",COUNTIF(AT$8:AT3754,AT3754))</f>
        <v>1</v>
      </c>
      <c r="AV3754" s="284" t="str">
        <f t="shared" si="526"/>
        <v>すずきあいみ</v>
      </c>
      <c r="AW3754" s="284">
        <f>IF(AV3754="","",COUNTIF(AV$8:AV3754,AV3754))</f>
        <v>1</v>
      </c>
      <c r="AX3754" s="284" t="str">
        <f t="shared" si="524"/>
        <v/>
      </c>
      <c r="AY3754" s="284" t="str">
        <f t="shared" si="527"/>
        <v/>
      </c>
      <c r="AZ3754" s="284" t="str">
        <f t="shared" si="528"/>
        <v/>
      </c>
    </row>
    <row r="3755" spans="1:52" ht="18" customHeight="1">
      <c r="A3755" s="281">
        <v>1762405</v>
      </c>
      <c r="B3755" s="281" t="s">
        <v>278</v>
      </c>
      <c r="C3755" s="281" t="s">
        <v>7204</v>
      </c>
      <c r="D3755" s="281" t="s">
        <v>280</v>
      </c>
      <c r="E3755" s="281" t="s">
        <v>4813</v>
      </c>
      <c r="F3755" s="281">
        <v>1</v>
      </c>
      <c r="G3755" s="281" t="s">
        <v>259</v>
      </c>
      <c r="H3755" s="303">
        <v>38965</v>
      </c>
      <c r="I3755" s="281">
        <v>24</v>
      </c>
      <c r="J3755" s="281" t="s">
        <v>260</v>
      </c>
      <c r="K3755" s="281">
        <v>275</v>
      </c>
      <c r="L3755" s="281" t="s">
        <v>273</v>
      </c>
      <c r="M3755" s="281">
        <v>2075</v>
      </c>
      <c r="N3755" s="281" t="s">
        <v>5544</v>
      </c>
      <c r="O3755" s="281">
        <v>2</v>
      </c>
      <c r="P3755" s="281" t="s">
        <v>303</v>
      </c>
      <c r="W3755" s="281">
        <v>-20</v>
      </c>
      <c r="X3755" s="281" t="s">
        <v>1574</v>
      </c>
      <c r="AA3755" s="281">
        <v>-10</v>
      </c>
      <c r="AB3755" s="281" t="s">
        <v>1574</v>
      </c>
      <c r="AE3755" s="281" t="s">
        <v>6218</v>
      </c>
      <c r="AF3755" s="281" t="s">
        <v>266</v>
      </c>
      <c r="AG3755" s="281" t="s">
        <v>6219</v>
      </c>
      <c r="AI3755" s="281" t="s">
        <v>6220</v>
      </c>
      <c r="AJ3755" s="281" t="s">
        <v>11540</v>
      </c>
      <c r="AN3755" s="303">
        <v>44711</v>
      </c>
      <c r="AP3755" s="284">
        <f t="shared" si="529"/>
        <v>3748</v>
      </c>
      <c r="AQ3755" s="284" t="str">
        <f t="shared" si="530"/>
        <v>竹内琉1</v>
      </c>
      <c r="AR3755" s="284" t="str">
        <f t="shared" si="531"/>
        <v>たけうちりゅう1</v>
      </c>
      <c r="AS3755" s="284">
        <f t="shared" si="532"/>
        <v>1762405</v>
      </c>
      <c r="AT3755" s="284" t="str">
        <f t="shared" si="525"/>
        <v>竹内琉</v>
      </c>
      <c r="AU3755" s="284">
        <f>IF(AT3755="","",COUNTIF(AT$8:AT3755,AT3755))</f>
        <v>1</v>
      </c>
      <c r="AV3755" s="284" t="str">
        <f t="shared" si="526"/>
        <v>たけうちりゅう</v>
      </c>
      <c r="AW3755" s="284">
        <f>IF(AV3755="","",COUNTIF(AV$8:AV3755,AV3755))</f>
        <v>1</v>
      </c>
      <c r="AX3755" s="284" t="str">
        <f t="shared" si="524"/>
        <v/>
      </c>
      <c r="AY3755" s="284" t="str">
        <f t="shared" si="527"/>
        <v/>
      </c>
      <c r="AZ3755" s="284" t="str">
        <f t="shared" si="528"/>
        <v/>
      </c>
    </row>
    <row r="3756" spans="1:52" ht="18" customHeight="1">
      <c r="A3756" s="281">
        <v>1761697</v>
      </c>
      <c r="B3756" s="281" t="s">
        <v>5623</v>
      </c>
      <c r="C3756" s="281" t="s">
        <v>10478</v>
      </c>
      <c r="D3756" s="281" t="s">
        <v>501</v>
      </c>
      <c r="E3756" s="281" t="s">
        <v>10479</v>
      </c>
      <c r="F3756" s="281">
        <v>1</v>
      </c>
      <c r="G3756" s="281" t="s">
        <v>259</v>
      </c>
      <c r="H3756" s="303">
        <v>38967</v>
      </c>
      <c r="I3756" s="281">
        <v>24</v>
      </c>
      <c r="J3756" s="281" t="s">
        <v>260</v>
      </c>
      <c r="K3756" s="281">
        <v>277</v>
      </c>
      <c r="L3756" s="281" t="s">
        <v>293</v>
      </c>
      <c r="M3756" s="281">
        <v>2091</v>
      </c>
      <c r="N3756" s="281" t="s">
        <v>6846</v>
      </c>
      <c r="O3756" s="281">
        <v>2</v>
      </c>
      <c r="P3756" s="281" t="s">
        <v>303</v>
      </c>
      <c r="Q3756" s="281">
        <v>0</v>
      </c>
      <c r="S3756" s="281">
        <v>0</v>
      </c>
      <c r="W3756" s="281">
        <v>-20</v>
      </c>
      <c r="X3756" s="281" t="s">
        <v>1574</v>
      </c>
      <c r="AA3756" s="281">
        <v>-10</v>
      </c>
      <c r="AB3756" s="281" t="s">
        <v>1574</v>
      </c>
      <c r="AE3756" s="281" t="s">
        <v>7320</v>
      </c>
      <c r="AF3756" s="281" t="s">
        <v>266</v>
      </c>
      <c r="AG3756" s="281" t="s">
        <v>7321</v>
      </c>
      <c r="AI3756" s="281" t="s">
        <v>7322</v>
      </c>
      <c r="AJ3756" s="281" t="s">
        <v>11604</v>
      </c>
      <c r="AN3756" s="303">
        <v>44709</v>
      </c>
      <c r="AP3756" s="284">
        <f t="shared" si="529"/>
        <v>3749</v>
      </c>
      <c r="AQ3756" s="284" t="str">
        <f t="shared" si="530"/>
        <v>渡部サンティノ1</v>
      </c>
      <c r="AR3756" s="284" t="str">
        <f t="shared" si="531"/>
        <v>わたなべさんてぃの1</v>
      </c>
      <c r="AS3756" s="284">
        <f t="shared" si="532"/>
        <v>1761697</v>
      </c>
      <c r="AT3756" s="284" t="str">
        <f t="shared" si="525"/>
        <v>渡部サンティノ</v>
      </c>
      <c r="AU3756" s="284">
        <f>IF(AT3756="","",COUNTIF(AT$8:AT3756,AT3756))</f>
        <v>1</v>
      </c>
      <c r="AV3756" s="284" t="str">
        <f t="shared" si="526"/>
        <v>わたなべさんてぃの</v>
      </c>
      <c r="AW3756" s="284">
        <f>IF(AV3756="","",COUNTIF(AV$8:AV3756,AV3756))</f>
        <v>1</v>
      </c>
      <c r="AX3756" s="284" t="str">
        <f t="shared" si="524"/>
        <v/>
      </c>
      <c r="AY3756" s="284" t="str">
        <f t="shared" si="527"/>
        <v/>
      </c>
      <c r="AZ3756" s="284" t="str">
        <f t="shared" si="528"/>
        <v/>
      </c>
    </row>
    <row r="3757" spans="1:52" ht="18" customHeight="1">
      <c r="A3757" s="281">
        <v>1764575</v>
      </c>
      <c r="B3757" s="281" t="s">
        <v>3522</v>
      </c>
      <c r="C3757" s="281" t="s">
        <v>5636</v>
      </c>
      <c r="D3757" s="281" t="s">
        <v>3524</v>
      </c>
      <c r="E3757" s="281" t="s">
        <v>3731</v>
      </c>
      <c r="F3757" s="281">
        <v>1</v>
      </c>
      <c r="G3757" s="281" t="s">
        <v>259</v>
      </c>
      <c r="H3757" s="303">
        <v>38967</v>
      </c>
      <c r="I3757" s="281">
        <v>24</v>
      </c>
      <c r="J3757" s="281" t="s">
        <v>260</v>
      </c>
      <c r="K3757" s="281">
        <v>279</v>
      </c>
      <c r="L3757" s="281" t="s">
        <v>308</v>
      </c>
      <c r="M3757" s="281">
        <v>2107</v>
      </c>
      <c r="N3757" s="281" t="s">
        <v>5681</v>
      </c>
      <c r="O3757" s="281">
        <v>2</v>
      </c>
      <c r="P3757" s="281" t="s">
        <v>303</v>
      </c>
      <c r="Q3757" s="281">
        <v>0</v>
      </c>
      <c r="S3757" s="281">
        <v>0</v>
      </c>
      <c r="W3757" s="281">
        <v>-20</v>
      </c>
      <c r="X3757" s="281" t="s">
        <v>1574</v>
      </c>
      <c r="AA3757" s="281">
        <v>-10</v>
      </c>
      <c r="AB3757" s="281" t="s">
        <v>1574</v>
      </c>
      <c r="AE3757" s="281" t="s">
        <v>2292</v>
      </c>
      <c r="AF3757" s="281" t="s">
        <v>266</v>
      </c>
      <c r="AG3757" s="281" t="s">
        <v>7437</v>
      </c>
      <c r="AI3757" s="281" t="s">
        <v>7438</v>
      </c>
      <c r="AJ3757" s="281" t="s">
        <v>11612</v>
      </c>
      <c r="AN3757" s="303">
        <v>44718</v>
      </c>
      <c r="AP3757" s="284">
        <f t="shared" si="529"/>
        <v>3750</v>
      </c>
      <c r="AQ3757" s="284" t="str">
        <f t="shared" si="530"/>
        <v>下島千尋1</v>
      </c>
      <c r="AR3757" s="284" t="str">
        <f t="shared" si="531"/>
        <v>しもじまちひろ1</v>
      </c>
      <c r="AS3757" s="284">
        <f t="shared" si="532"/>
        <v>1764575</v>
      </c>
      <c r="AT3757" s="284" t="str">
        <f t="shared" si="525"/>
        <v>下島千尋</v>
      </c>
      <c r="AU3757" s="284">
        <f>IF(AT3757="","",COUNTIF(AT$8:AT3757,AT3757))</f>
        <v>1</v>
      </c>
      <c r="AV3757" s="284" t="str">
        <f t="shared" si="526"/>
        <v>しもじまちひろ</v>
      </c>
      <c r="AW3757" s="284">
        <f>IF(AV3757="","",COUNTIF(AV$8:AV3757,AV3757))</f>
        <v>1</v>
      </c>
      <c r="AX3757" s="284" t="str">
        <f t="shared" si="524"/>
        <v/>
      </c>
      <c r="AY3757" s="284" t="str">
        <f t="shared" si="527"/>
        <v/>
      </c>
      <c r="AZ3757" s="284" t="str">
        <f t="shared" si="528"/>
        <v/>
      </c>
    </row>
    <row r="3758" spans="1:52" ht="18" customHeight="1">
      <c r="A3758" s="281">
        <v>1762370</v>
      </c>
      <c r="B3758" s="281" t="s">
        <v>583</v>
      </c>
      <c r="C3758" s="281" t="s">
        <v>10480</v>
      </c>
      <c r="D3758" s="281" t="s">
        <v>585</v>
      </c>
      <c r="E3758" s="281" t="s">
        <v>5805</v>
      </c>
      <c r="F3758" s="281">
        <v>1</v>
      </c>
      <c r="G3758" s="281" t="s">
        <v>259</v>
      </c>
      <c r="H3758" s="303">
        <v>38968</v>
      </c>
      <c r="I3758" s="281">
        <v>24</v>
      </c>
      <c r="J3758" s="281" t="s">
        <v>260</v>
      </c>
      <c r="K3758" s="281">
        <v>276</v>
      </c>
      <c r="L3758" s="281" t="s">
        <v>742</v>
      </c>
      <c r="M3758" s="281">
        <v>2086</v>
      </c>
      <c r="N3758" s="281" t="s">
        <v>5903</v>
      </c>
      <c r="O3758" s="281">
        <v>2</v>
      </c>
      <c r="P3758" s="281" t="s">
        <v>303</v>
      </c>
      <c r="W3758" s="281">
        <v>-20</v>
      </c>
      <c r="X3758" s="281" t="s">
        <v>1574</v>
      </c>
      <c r="AA3758" s="281">
        <v>-10</v>
      </c>
      <c r="AB3758" s="281" t="s">
        <v>1574</v>
      </c>
      <c r="AE3758" s="281" t="s">
        <v>2880</v>
      </c>
      <c r="AF3758" s="281" t="s">
        <v>266</v>
      </c>
      <c r="AG3758" s="281" t="s">
        <v>5904</v>
      </c>
      <c r="AI3758" s="281" t="s">
        <v>5905</v>
      </c>
      <c r="AJ3758" s="281" t="s">
        <v>11510</v>
      </c>
      <c r="AN3758" s="303">
        <v>44711</v>
      </c>
      <c r="AP3758" s="284">
        <f t="shared" si="529"/>
        <v>3751</v>
      </c>
      <c r="AQ3758" s="284" t="str">
        <f t="shared" si="530"/>
        <v>古川綺菜1</v>
      </c>
      <c r="AR3758" s="284" t="str">
        <f t="shared" si="531"/>
        <v>ふるかわあやな1</v>
      </c>
      <c r="AS3758" s="284">
        <f t="shared" si="532"/>
        <v>1762370</v>
      </c>
      <c r="AT3758" s="284" t="str">
        <f t="shared" si="525"/>
        <v>古川綺菜</v>
      </c>
      <c r="AU3758" s="284">
        <f>IF(AT3758="","",COUNTIF(AT$8:AT3758,AT3758))</f>
        <v>1</v>
      </c>
      <c r="AV3758" s="284" t="str">
        <f t="shared" si="526"/>
        <v>ふるかわあやな</v>
      </c>
      <c r="AW3758" s="284">
        <f>IF(AV3758="","",COUNTIF(AV$8:AV3758,AV3758))</f>
        <v>1</v>
      </c>
      <c r="AX3758" s="284" t="str">
        <f t="shared" si="524"/>
        <v/>
      </c>
      <c r="AY3758" s="284" t="str">
        <f t="shared" si="527"/>
        <v/>
      </c>
      <c r="AZ3758" s="284" t="str">
        <f t="shared" si="528"/>
        <v/>
      </c>
    </row>
    <row r="3759" spans="1:52" ht="18" customHeight="1">
      <c r="A3759" s="281">
        <v>1762939</v>
      </c>
      <c r="B3759" s="281" t="s">
        <v>1267</v>
      </c>
      <c r="C3759" s="281" t="s">
        <v>10481</v>
      </c>
      <c r="D3759" s="281" t="s">
        <v>1269</v>
      </c>
      <c r="E3759" s="281" t="s">
        <v>7429</v>
      </c>
      <c r="F3759" s="281">
        <v>1</v>
      </c>
      <c r="G3759" s="281" t="s">
        <v>259</v>
      </c>
      <c r="H3759" s="303">
        <v>38968</v>
      </c>
      <c r="I3759" s="281">
        <v>24</v>
      </c>
      <c r="J3759" s="281" t="s">
        <v>260</v>
      </c>
      <c r="K3759" s="281">
        <v>278</v>
      </c>
      <c r="L3759" s="281" t="s">
        <v>445</v>
      </c>
      <c r="M3759" s="281">
        <v>2099</v>
      </c>
      <c r="N3759" s="281" t="s">
        <v>6959</v>
      </c>
      <c r="O3759" s="281">
        <v>2</v>
      </c>
      <c r="P3759" s="281" t="s">
        <v>303</v>
      </c>
      <c r="W3759" s="281">
        <v>-20</v>
      </c>
      <c r="X3759" s="281" t="s">
        <v>1574</v>
      </c>
      <c r="AA3759" s="281">
        <v>-10</v>
      </c>
      <c r="AB3759" s="281" t="s">
        <v>1574</v>
      </c>
      <c r="AE3759" s="281" t="s">
        <v>3169</v>
      </c>
      <c r="AF3759" s="281" t="s">
        <v>266</v>
      </c>
      <c r="AG3759" s="281" t="s">
        <v>3255</v>
      </c>
      <c r="AI3759" s="281" t="s">
        <v>3256</v>
      </c>
      <c r="AJ3759" s="281" t="s">
        <v>11256</v>
      </c>
      <c r="AN3759" s="303">
        <v>44712</v>
      </c>
      <c r="AP3759" s="284">
        <f t="shared" si="529"/>
        <v>3752</v>
      </c>
      <c r="AQ3759" s="284" t="str">
        <f t="shared" si="530"/>
        <v>掛川博也1</v>
      </c>
      <c r="AR3759" s="284" t="str">
        <f t="shared" si="531"/>
        <v>かけがわひろや1</v>
      </c>
      <c r="AS3759" s="284">
        <f t="shared" si="532"/>
        <v>1762939</v>
      </c>
      <c r="AT3759" s="284" t="str">
        <f t="shared" si="525"/>
        <v>掛川博也</v>
      </c>
      <c r="AU3759" s="284">
        <f>IF(AT3759="","",COUNTIF(AT$8:AT3759,AT3759))</f>
        <v>1</v>
      </c>
      <c r="AV3759" s="284" t="str">
        <f t="shared" si="526"/>
        <v>かけがわひろや</v>
      </c>
      <c r="AW3759" s="284">
        <f>IF(AV3759="","",COUNTIF(AV$8:AV3759,AV3759))</f>
        <v>1</v>
      </c>
      <c r="AX3759" s="284" t="str">
        <f t="shared" si="524"/>
        <v/>
      </c>
      <c r="AY3759" s="284" t="str">
        <f t="shared" si="527"/>
        <v/>
      </c>
      <c r="AZ3759" s="284" t="str">
        <f t="shared" si="528"/>
        <v/>
      </c>
    </row>
    <row r="3760" spans="1:52" ht="18" customHeight="1">
      <c r="A3760" s="281">
        <v>1760017</v>
      </c>
      <c r="B3760" s="281" t="s">
        <v>364</v>
      </c>
      <c r="C3760" s="281" t="s">
        <v>10482</v>
      </c>
      <c r="D3760" s="281" t="s">
        <v>366</v>
      </c>
      <c r="E3760" s="281" t="s">
        <v>7643</v>
      </c>
      <c r="F3760" s="281">
        <v>2</v>
      </c>
      <c r="G3760" s="281" t="s">
        <v>282</v>
      </c>
      <c r="H3760" s="303">
        <v>38969</v>
      </c>
      <c r="I3760" s="281">
        <v>24</v>
      </c>
      <c r="J3760" s="281" t="s">
        <v>260</v>
      </c>
      <c r="K3760" s="281">
        <v>269</v>
      </c>
      <c r="L3760" s="281" t="s">
        <v>378</v>
      </c>
      <c r="M3760" s="281">
        <v>2049</v>
      </c>
      <c r="N3760" s="281" t="s">
        <v>5101</v>
      </c>
      <c r="O3760" s="281">
        <v>2</v>
      </c>
      <c r="P3760" s="281" t="s">
        <v>303</v>
      </c>
      <c r="Q3760" s="281">
        <v>0</v>
      </c>
      <c r="S3760" s="281">
        <v>0</v>
      </c>
      <c r="W3760" s="281">
        <v>-20</v>
      </c>
      <c r="X3760" s="281" t="s">
        <v>1574</v>
      </c>
      <c r="AA3760" s="281">
        <v>-10</v>
      </c>
      <c r="AB3760" s="281" t="s">
        <v>1574</v>
      </c>
      <c r="AE3760" s="281" t="s">
        <v>5889</v>
      </c>
      <c r="AF3760" s="281" t="s">
        <v>266</v>
      </c>
      <c r="AG3760" s="281" t="s">
        <v>5890</v>
      </c>
      <c r="AI3760" s="281" t="s">
        <v>5103</v>
      </c>
      <c r="AJ3760" s="281" t="s">
        <v>11277</v>
      </c>
      <c r="AN3760" s="303">
        <v>44705</v>
      </c>
      <c r="AP3760" s="284">
        <f t="shared" si="529"/>
        <v>3753</v>
      </c>
      <c r="AQ3760" s="284" t="str">
        <f t="shared" si="530"/>
        <v>小池咲愛1</v>
      </c>
      <c r="AR3760" s="284" t="str">
        <f t="shared" si="531"/>
        <v>こいけさら1</v>
      </c>
      <c r="AS3760" s="284">
        <f t="shared" si="532"/>
        <v>1760017</v>
      </c>
      <c r="AT3760" s="284" t="str">
        <f t="shared" si="525"/>
        <v>小池咲愛</v>
      </c>
      <c r="AU3760" s="284">
        <f>IF(AT3760="","",COUNTIF(AT$8:AT3760,AT3760))</f>
        <v>1</v>
      </c>
      <c r="AV3760" s="284" t="str">
        <f t="shared" si="526"/>
        <v>こいけさら</v>
      </c>
      <c r="AW3760" s="284">
        <f>IF(AV3760="","",COUNTIF(AV$8:AV3760,AV3760))</f>
        <v>1</v>
      </c>
      <c r="AX3760" s="284" t="str">
        <f t="shared" si="524"/>
        <v/>
      </c>
      <c r="AY3760" s="284" t="str">
        <f t="shared" si="527"/>
        <v/>
      </c>
      <c r="AZ3760" s="284" t="str">
        <f t="shared" si="528"/>
        <v/>
      </c>
    </row>
    <row r="3761" spans="1:52" ht="18" customHeight="1">
      <c r="A3761" s="281">
        <v>1763041</v>
      </c>
      <c r="B3761" s="281" t="s">
        <v>2967</v>
      </c>
      <c r="C3761" s="281" t="s">
        <v>9363</v>
      </c>
      <c r="D3761" s="281" t="s">
        <v>2969</v>
      </c>
      <c r="E3761" s="281" t="s">
        <v>5967</v>
      </c>
      <c r="F3761" s="281">
        <v>1</v>
      </c>
      <c r="G3761" s="281" t="s">
        <v>259</v>
      </c>
      <c r="H3761" s="303">
        <v>38971</v>
      </c>
      <c r="I3761" s="281">
        <v>24</v>
      </c>
      <c r="J3761" s="281" t="s">
        <v>260</v>
      </c>
      <c r="K3761" s="281">
        <v>267</v>
      </c>
      <c r="L3761" s="281" t="s">
        <v>328</v>
      </c>
      <c r="M3761" s="281">
        <v>2033</v>
      </c>
      <c r="N3761" s="281" t="s">
        <v>6089</v>
      </c>
      <c r="O3761" s="281">
        <v>2</v>
      </c>
      <c r="P3761" s="281" t="s">
        <v>303</v>
      </c>
      <c r="W3761" s="281">
        <v>-20</v>
      </c>
      <c r="X3761" s="281" t="s">
        <v>1574</v>
      </c>
      <c r="AA3761" s="281">
        <v>-10</v>
      </c>
      <c r="AB3761" s="281" t="s">
        <v>1574</v>
      </c>
      <c r="AE3761" s="281" t="s">
        <v>946</v>
      </c>
      <c r="AF3761" s="281" t="s">
        <v>266</v>
      </c>
      <c r="AG3761" s="281" t="s">
        <v>9132</v>
      </c>
      <c r="AI3761" s="281" t="s">
        <v>6091</v>
      </c>
      <c r="AJ3761" s="281" t="s">
        <v>11528</v>
      </c>
      <c r="AN3761" s="303">
        <v>44713</v>
      </c>
      <c r="AP3761" s="284">
        <f t="shared" si="529"/>
        <v>3754</v>
      </c>
      <c r="AQ3761" s="284" t="str">
        <f t="shared" si="530"/>
        <v>町田雄理1</v>
      </c>
      <c r="AR3761" s="284" t="str">
        <f t="shared" si="531"/>
        <v>まちだゆうり1</v>
      </c>
      <c r="AS3761" s="284">
        <f t="shared" si="532"/>
        <v>1763041</v>
      </c>
      <c r="AT3761" s="284" t="str">
        <f t="shared" si="525"/>
        <v>町田雄理</v>
      </c>
      <c r="AU3761" s="284">
        <f>IF(AT3761="","",COUNTIF(AT$8:AT3761,AT3761))</f>
        <v>1</v>
      </c>
      <c r="AV3761" s="284" t="str">
        <f t="shared" si="526"/>
        <v>まちだゆうり</v>
      </c>
      <c r="AW3761" s="284">
        <f>IF(AV3761="","",COUNTIF(AV$8:AV3761,AV3761))</f>
        <v>1</v>
      </c>
      <c r="AX3761" s="284" t="str">
        <f t="shared" si="524"/>
        <v/>
      </c>
      <c r="AY3761" s="284" t="str">
        <f t="shared" si="527"/>
        <v/>
      </c>
      <c r="AZ3761" s="284" t="str">
        <f t="shared" si="528"/>
        <v/>
      </c>
    </row>
    <row r="3762" spans="1:52" ht="18" customHeight="1">
      <c r="A3762" s="281">
        <v>1763236</v>
      </c>
      <c r="B3762" s="281" t="s">
        <v>5846</v>
      </c>
      <c r="C3762" s="281" t="s">
        <v>10483</v>
      </c>
      <c r="D3762" s="281" t="s">
        <v>5848</v>
      </c>
      <c r="E3762" s="281" t="s">
        <v>10484</v>
      </c>
      <c r="F3762" s="281">
        <v>1</v>
      </c>
      <c r="G3762" s="281" t="s">
        <v>259</v>
      </c>
      <c r="H3762" s="303">
        <v>38972</v>
      </c>
      <c r="I3762" s="281">
        <v>24</v>
      </c>
      <c r="J3762" s="281" t="s">
        <v>260</v>
      </c>
      <c r="K3762" s="281">
        <v>267</v>
      </c>
      <c r="L3762" s="281" t="s">
        <v>328</v>
      </c>
      <c r="M3762" s="281">
        <v>2030</v>
      </c>
      <c r="N3762" s="281" t="s">
        <v>363</v>
      </c>
      <c r="O3762" s="281">
        <v>2</v>
      </c>
      <c r="P3762" s="281" t="s">
        <v>303</v>
      </c>
      <c r="W3762" s="281">
        <v>-20</v>
      </c>
      <c r="X3762" s="281" t="s">
        <v>1574</v>
      </c>
      <c r="AA3762" s="281">
        <v>-10</v>
      </c>
      <c r="AB3762" s="281" t="s">
        <v>1574</v>
      </c>
      <c r="AE3762" s="281" t="s">
        <v>5502</v>
      </c>
      <c r="AF3762" s="281" t="s">
        <v>266</v>
      </c>
      <c r="AG3762" s="281" t="s">
        <v>5503</v>
      </c>
      <c r="AI3762" s="281" t="s">
        <v>5504</v>
      </c>
      <c r="AJ3762" s="281" t="s">
        <v>11477</v>
      </c>
      <c r="AN3762" s="303">
        <v>44713</v>
      </c>
      <c r="AP3762" s="284">
        <f t="shared" si="529"/>
        <v>3755</v>
      </c>
      <c r="AQ3762" s="284" t="str">
        <f t="shared" si="530"/>
        <v>吉原聖真1</v>
      </c>
      <c r="AR3762" s="284" t="str">
        <f t="shared" si="531"/>
        <v>よしわらせいま1</v>
      </c>
      <c r="AS3762" s="284">
        <f t="shared" si="532"/>
        <v>1763236</v>
      </c>
      <c r="AT3762" s="284" t="str">
        <f t="shared" si="525"/>
        <v>吉原聖真</v>
      </c>
      <c r="AU3762" s="284">
        <f>IF(AT3762="","",COUNTIF(AT$8:AT3762,AT3762))</f>
        <v>1</v>
      </c>
      <c r="AV3762" s="284" t="str">
        <f t="shared" si="526"/>
        <v>よしわらせいま</v>
      </c>
      <c r="AW3762" s="284">
        <f>IF(AV3762="","",COUNTIF(AV$8:AV3762,AV3762))</f>
        <v>1</v>
      </c>
      <c r="AX3762" s="284" t="str">
        <f t="shared" si="524"/>
        <v/>
      </c>
      <c r="AY3762" s="284" t="str">
        <f t="shared" si="527"/>
        <v/>
      </c>
      <c r="AZ3762" s="284" t="str">
        <f t="shared" si="528"/>
        <v/>
      </c>
    </row>
    <row r="3763" spans="1:52" ht="18" customHeight="1">
      <c r="A3763" s="281">
        <v>1763735</v>
      </c>
      <c r="B3763" s="281" t="s">
        <v>1391</v>
      </c>
      <c r="C3763" s="281" t="s">
        <v>6156</v>
      </c>
      <c r="D3763" s="281" t="s">
        <v>1392</v>
      </c>
      <c r="E3763" s="281" t="s">
        <v>6156</v>
      </c>
      <c r="F3763" s="281">
        <v>2</v>
      </c>
      <c r="G3763" s="281" t="s">
        <v>282</v>
      </c>
      <c r="H3763" s="303">
        <v>38972</v>
      </c>
      <c r="I3763" s="281">
        <v>24</v>
      </c>
      <c r="J3763" s="281" t="s">
        <v>260</v>
      </c>
      <c r="K3763" s="281">
        <v>278</v>
      </c>
      <c r="L3763" s="281" t="s">
        <v>445</v>
      </c>
      <c r="M3763" s="281">
        <v>2093</v>
      </c>
      <c r="N3763" s="281" t="s">
        <v>5626</v>
      </c>
      <c r="O3763" s="281">
        <v>2</v>
      </c>
      <c r="P3763" s="281" t="s">
        <v>303</v>
      </c>
      <c r="W3763" s="281">
        <v>-20</v>
      </c>
      <c r="X3763" s="281" t="s">
        <v>1574</v>
      </c>
      <c r="AA3763" s="281">
        <v>-10</v>
      </c>
      <c r="AB3763" s="281" t="s">
        <v>1574</v>
      </c>
      <c r="AE3763" s="281" t="s">
        <v>7602</v>
      </c>
      <c r="AF3763" s="281" t="s">
        <v>266</v>
      </c>
      <c r="AG3763" s="281" t="s">
        <v>7603</v>
      </c>
      <c r="AI3763" s="281" t="s">
        <v>7604</v>
      </c>
      <c r="AJ3763" s="281" t="s">
        <v>11570</v>
      </c>
      <c r="AN3763" s="303">
        <v>44713</v>
      </c>
      <c r="AP3763" s="284">
        <f t="shared" si="529"/>
        <v>3756</v>
      </c>
      <c r="AQ3763" s="284" t="str">
        <f t="shared" si="530"/>
        <v>佐藤のどか1</v>
      </c>
      <c r="AR3763" s="284" t="str">
        <f t="shared" si="531"/>
        <v>さとうのどか1</v>
      </c>
      <c r="AS3763" s="284">
        <f t="shared" si="532"/>
        <v>1763735</v>
      </c>
      <c r="AT3763" s="284" t="str">
        <f t="shared" si="525"/>
        <v>佐藤のどか</v>
      </c>
      <c r="AU3763" s="284">
        <f>IF(AT3763="","",COUNTIF(AT$8:AT3763,AT3763))</f>
        <v>1</v>
      </c>
      <c r="AV3763" s="284" t="str">
        <f t="shared" si="526"/>
        <v>さとうのどか</v>
      </c>
      <c r="AW3763" s="284">
        <f>IF(AV3763="","",COUNTIF(AV$8:AV3763,AV3763))</f>
        <v>1</v>
      </c>
      <c r="AX3763" s="284" t="str">
        <f t="shared" si="524"/>
        <v/>
      </c>
      <c r="AY3763" s="284" t="str">
        <f t="shared" si="527"/>
        <v/>
      </c>
      <c r="AZ3763" s="284" t="str">
        <f t="shared" si="528"/>
        <v/>
      </c>
    </row>
    <row r="3764" spans="1:52" ht="18" customHeight="1">
      <c r="A3764" s="281">
        <v>1759995</v>
      </c>
      <c r="B3764" s="281" t="s">
        <v>892</v>
      </c>
      <c r="C3764" s="281" t="s">
        <v>10485</v>
      </c>
      <c r="D3764" s="281" t="s">
        <v>894</v>
      </c>
      <c r="E3764" s="281" t="s">
        <v>5132</v>
      </c>
      <c r="F3764" s="281">
        <v>1</v>
      </c>
      <c r="G3764" s="281" t="s">
        <v>259</v>
      </c>
      <c r="H3764" s="303">
        <v>38974</v>
      </c>
      <c r="I3764" s="281">
        <v>24</v>
      </c>
      <c r="J3764" s="281" t="s">
        <v>260</v>
      </c>
      <c r="K3764" s="281">
        <v>269</v>
      </c>
      <c r="L3764" s="281" t="s">
        <v>378</v>
      </c>
      <c r="M3764" s="281">
        <v>2048</v>
      </c>
      <c r="N3764" s="281" t="s">
        <v>5948</v>
      </c>
      <c r="O3764" s="281">
        <v>2</v>
      </c>
      <c r="P3764" s="281" t="s">
        <v>303</v>
      </c>
      <c r="W3764" s="281">
        <v>-20</v>
      </c>
      <c r="X3764" s="281" t="s">
        <v>1574</v>
      </c>
      <c r="AA3764" s="281">
        <v>-10</v>
      </c>
      <c r="AB3764" s="281" t="s">
        <v>1574</v>
      </c>
      <c r="AE3764" s="281" t="s">
        <v>5949</v>
      </c>
      <c r="AF3764" s="281" t="s">
        <v>266</v>
      </c>
      <c r="AG3764" s="281" t="s">
        <v>5950</v>
      </c>
      <c r="AI3764" s="281" t="s">
        <v>5951</v>
      </c>
      <c r="AJ3764" s="281" t="s">
        <v>11515</v>
      </c>
      <c r="AN3764" s="303">
        <v>44705</v>
      </c>
      <c r="AP3764" s="284">
        <f t="shared" si="529"/>
        <v>3757</v>
      </c>
      <c r="AQ3764" s="284" t="str">
        <f t="shared" si="530"/>
        <v>丸山莉空1</v>
      </c>
      <c r="AR3764" s="284" t="str">
        <f t="shared" si="531"/>
        <v>まるやまりく1</v>
      </c>
      <c r="AS3764" s="284">
        <f t="shared" si="532"/>
        <v>1759995</v>
      </c>
      <c r="AT3764" s="284" t="str">
        <f t="shared" si="525"/>
        <v>丸山莉空</v>
      </c>
      <c r="AU3764" s="284">
        <f>IF(AT3764="","",COUNTIF(AT$8:AT3764,AT3764))</f>
        <v>1</v>
      </c>
      <c r="AV3764" s="284" t="str">
        <f t="shared" si="526"/>
        <v>まるやまりく</v>
      </c>
      <c r="AW3764" s="284">
        <f>IF(AV3764="","",COUNTIF(AV$8:AV3764,AV3764))</f>
        <v>1</v>
      </c>
      <c r="AX3764" s="284" t="str">
        <f t="shared" si="524"/>
        <v/>
      </c>
      <c r="AY3764" s="284" t="str">
        <f t="shared" si="527"/>
        <v/>
      </c>
      <c r="AZ3764" s="284" t="str">
        <f t="shared" si="528"/>
        <v/>
      </c>
    </row>
    <row r="3765" spans="1:52" ht="18" customHeight="1">
      <c r="A3765" s="281">
        <v>1763279</v>
      </c>
      <c r="B3765" s="281" t="s">
        <v>2068</v>
      </c>
      <c r="C3765" s="281" t="s">
        <v>10486</v>
      </c>
      <c r="D3765" s="281" t="s">
        <v>2070</v>
      </c>
      <c r="E3765" s="281" t="s">
        <v>10487</v>
      </c>
      <c r="F3765" s="281">
        <v>1</v>
      </c>
      <c r="G3765" s="281" t="s">
        <v>259</v>
      </c>
      <c r="H3765" s="303">
        <v>38975</v>
      </c>
      <c r="I3765" s="281">
        <v>24</v>
      </c>
      <c r="J3765" s="281" t="s">
        <v>260</v>
      </c>
      <c r="K3765" s="281">
        <v>267</v>
      </c>
      <c r="L3765" s="281" t="s">
        <v>328</v>
      </c>
      <c r="M3765" s="281">
        <v>2027</v>
      </c>
      <c r="N3765" s="281" t="s">
        <v>7091</v>
      </c>
      <c r="O3765" s="281">
        <v>2</v>
      </c>
      <c r="P3765" s="281" t="s">
        <v>303</v>
      </c>
      <c r="W3765" s="281">
        <v>-20</v>
      </c>
      <c r="X3765" s="281" t="s">
        <v>1574</v>
      </c>
      <c r="AA3765" s="281">
        <v>-10</v>
      </c>
      <c r="AB3765" s="281" t="s">
        <v>1574</v>
      </c>
      <c r="AE3765" s="281" t="s">
        <v>828</v>
      </c>
      <c r="AF3765" s="281" t="s">
        <v>266</v>
      </c>
      <c r="AG3765" s="281" t="s">
        <v>7092</v>
      </c>
      <c r="AH3765" s="281" t="s">
        <v>7093</v>
      </c>
      <c r="AI3765" s="281" t="s">
        <v>7094</v>
      </c>
      <c r="AJ3765" s="281" t="s">
        <v>11594</v>
      </c>
      <c r="AN3765" s="303">
        <v>44713</v>
      </c>
      <c r="AP3765" s="284">
        <f t="shared" si="529"/>
        <v>3758</v>
      </c>
      <c r="AQ3765" s="284" t="str">
        <f t="shared" si="530"/>
        <v>柳澤伶音1</v>
      </c>
      <c r="AR3765" s="284" t="str">
        <f t="shared" si="531"/>
        <v>やなぎさわれいと1</v>
      </c>
      <c r="AS3765" s="284">
        <f t="shared" si="532"/>
        <v>1763279</v>
      </c>
      <c r="AT3765" s="284" t="str">
        <f t="shared" si="525"/>
        <v>柳澤伶音</v>
      </c>
      <c r="AU3765" s="284">
        <f>IF(AT3765="","",COUNTIF(AT$8:AT3765,AT3765))</f>
        <v>1</v>
      </c>
      <c r="AV3765" s="284" t="str">
        <f t="shared" si="526"/>
        <v>やなぎさわれいと</v>
      </c>
      <c r="AW3765" s="284">
        <f>IF(AV3765="","",COUNTIF(AV$8:AV3765,AV3765))</f>
        <v>1</v>
      </c>
      <c r="AX3765" s="284" t="str">
        <f t="shared" si="524"/>
        <v/>
      </c>
      <c r="AY3765" s="284" t="str">
        <f t="shared" si="527"/>
        <v/>
      </c>
      <c r="AZ3765" s="284" t="str">
        <f t="shared" si="528"/>
        <v/>
      </c>
    </row>
    <row r="3766" spans="1:52" ht="18" customHeight="1">
      <c r="A3766" s="281">
        <v>1759914</v>
      </c>
      <c r="B3766" s="281" t="s">
        <v>383</v>
      </c>
      <c r="C3766" s="281" t="s">
        <v>10488</v>
      </c>
      <c r="D3766" s="281" t="s">
        <v>1289</v>
      </c>
      <c r="E3766" s="281" t="s">
        <v>10489</v>
      </c>
      <c r="F3766" s="281">
        <v>1</v>
      </c>
      <c r="G3766" s="281" t="s">
        <v>259</v>
      </c>
      <c r="H3766" s="303">
        <v>38976</v>
      </c>
      <c r="I3766" s="281">
        <v>24</v>
      </c>
      <c r="J3766" s="281" t="s">
        <v>260</v>
      </c>
      <c r="K3766" s="281">
        <v>269</v>
      </c>
      <c r="L3766" s="281" t="s">
        <v>378</v>
      </c>
      <c r="M3766" s="281">
        <v>2050</v>
      </c>
      <c r="N3766" s="281" t="s">
        <v>9861</v>
      </c>
      <c r="O3766" s="281">
        <v>2</v>
      </c>
      <c r="P3766" s="281" t="s">
        <v>303</v>
      </c>
      <c r="Q3766" s="281">
        <v>0</v>
      </c>
      <c r="S3766" s="281">
        <v>0</v>
      </c>
      <c r="W3766" s="281">
        <v>-20</v>
      </c>
      <c r="X3766" s="281" t="s">
        <v>1574</v>
      </c>
      <c r="AA3766" s="281">
        <v>-10</v>
      </c>
      <c r="AB3766" s="281" t="s">
        <v>1574</v>
      </c>
      <c r="AE3766" s="281" t="s">
        <v>5236</v>
      </c>
      <c r="AF3766" s="281" t="s">
        <v>266</v>
      </c>
      <c r="AG3766" s="281" t="s">
        <v>9862</v>
      </c>
      <c r="AI3766" s="281" t="s">
        <v>9863</v>
      </c>
      <c r="AJ3766" s="281" t="s">
        <v>11686</v>
      </c>
      <c r="AN3766" s="303">
        <v>44705</v>
      </c>
      <c r="AP3766" s="284">
        <f t="shared" si="529"/>
        <v>3759</v>
      </c>
      <c r="AQ3766" s="284" t="str">
        <f t="shared" si="530"/>
        <v>山﨑那悠大1</v>
      </c>
      <c r="AR3766" s="284" t="str">
        <f t="shared" si="531"/>
        <v>やまざきなゆた1</v>
      </c>
      <c r="AS3766" s="284">
        <f t="shared" si="532"/>
        <v>1759914</v>
      </c>
      <c r="AT3766" s="284" t="str">
        <f t="shared" si="525"/>
        <v>山﨑那悠大</v>
      </c>
      <c r="AU3766" s="284">
        <f>IF(AT3766="","",COUNTIF(AT$8:AT3766,AT3766))</f>
        <v>1</v>
      </c>
      <c r="AV3766" s="284" t="str">
        <f t="shared" si="526"/>
        <v>やまざきなゆた</v>
      </c>
      <c r="AW3766" s="284">
        <f>IF(AV3766="","",COUNTIF(AV$8:AV3766,AV3766))</f>
        <v>1</v>
      </c>
      <c r="AX3766" s="284" t="str">
        <f t="shared" si="524"/>
        <v/>
      </c>
      <c r="AY3766" s="284" t="str">
        <f t="shared" si="527"/>
        <v/>
      </c>
      <c r="AZ3766" s="284" t="str">
        <f t="shared" si="528"/>
        <v/>
      </c>
    </row>
    <row r="3767" spans="1:52" ht="18" customHeight="1">
      <c r="A3767" s="281">
        <v>1759970</v>
      </c>
      <c r="B3767" s="281" t="s">
        <v>1429</v>
      </c>
      <c r="C3767" s="281" t="s">
        <v>8624</v>
      </c>
      <c r="D3767" s="281" t="s">
        <v>1431</v>
      </c>
      <c r="E3767" s="281" t="s">
        <v>3175</v>
      </c>
      <c r="F3767" s="281">
        <v>1</v>
      </c>
      <c r="G3767" s="281" t="s">
        <v>259</v>
      </c>
      <c r="H3767" s="303">
        <v>38977</v>
      </c>
      <c r="I3767" s="281">
        <v>24</v>
      </c>
      <c r="J3767" s="281" t="s">
        <v>260</v>
      </c>
      <c r="K3767" s="281">
        <v>269</v>
      </c>
      <c r="L3767" s="281" t="s">
        <v>378</v>
      </c>
      <c r="M3767" s="281">
        <v>2047</v>
      </c>
      <c r="N3767" s="281" t="s">
        <v>6029</v>
      </c>
      <c r="O3767" s="281">
        <v>2</v>
      </c>
      <c r="P3767" s="281" t="s">
        <v>303</v>
      </c>
      <c r="W3767" s="281">
        <v>-20</v>
      </c>
      <c r="X3767" s="281" t="s">
        <v>1574</v>
      </c>
      <c r="AA3767" s="281">
        <v>-10</v>
      </c>
      <c r="AB3767" s="281" t="s">
        <v>1574</v>
      </c>
      <c r="AE3767" s="281" t="s">
        <v>6030</v>
      </c>
      <c r="AF3767" s="281" t="s">
        <v>266</v>
      </c>
      <c r="AG3767" s="281" t="s">
        <v>6031</v>
      </c>
      <c r="AI3767" s="281" t="s">
        <v>6032</v>
      </c>
      <c r="AJ3767" s="281" t="s">
        <v>11521</v>
      </c>
      <c r="AN3767" s="303">
        <v>44705</v>
      </c>
      <c r="AP3767" s="284">
        <f t="shared" si="529"/>
        <v>3760</v>
      </c>
      <c r="AQ3767" s="284" t="str">
        <f t="shared" si="530"/>
        <v>市川凌1</v>
      </c>
      <c r="AR3767" s="284" t="str">
        <f t="shared" si="531"/>
        <v>いちかわりょう1</v>
      </c>
      <c r="AS3767" s="284">
        <f t="shared" si="532"/>
        <v>1759970</v>
      </c>
      <c r="AT3767" s="284" t="str">
        <f t="shared" si="525"/>
        <v>市川凌</v>
      </c>
      <c r="AU3767" s="284">
        <f>IF(AT3767="","",COUNTIF(AT$8:AT3767,AT3767))</f>
        <v>1</v>
      </c>
      <c r="AV3767" s="284" t="str">
        <f t="shared" si="526"/>
        <v>いちかわりょう</v>
      </c>
      <c r="AW3767" s="284">
        <f>IF(AV3767="","",COUNTIF(AV$8:AV3767,AV3767))</f>
        <v>1</v>
      </c>
      <c r="AX3767" s="284" t="str">
        <f t="shared" si="524"/>
        <v/>
      </c>
      <c r="AY3767" s="284" t="str">
        <f t="shared" si="527"/>
        <v/>
      </c>
      <c r="AZ3767" s="284" t="str">
        <f t="shared" si="528"/>
        <v/>
      </c>
    </row>
    <row r="3768" spans="1:52" ht="18" customHeight="1">
      <c r="A3768" s="281">
        <v>1779448</v>
      </c>
      <c r="B3768" s="281" t="s">
        <v>10490</v>
      </c>
      <c r="C3768" s="281" t="s">
        <v>7920</v>
      </c>
      <c r="D3768" s="281" t="s">
        <v>10491</v>
      </c>
      <c r="E3768" s="281" t="s">
        <v>7921</v>
      </c>
      <c r="F3768" s="281">
        <v>1</v>
      </c>
      <c r="G3768" s="281" t="s">
        <v>259</v>
      </c>
      <c r="H3768" s="303">
        <v>38978</v>
      </c>
      <c r="I3768" s="281">
        <v>24</v>
      </c>
      <c r="J3768" s="281" t="s">
        <v>260</v>
      </c>
      <c r="K3768" s="281">
        <v>269</v>
      </c>
      <c r="L3768" s="281" t="s">
        <v>378</v>
      </c>
      <c r="M3768" s="281">
        <v>2048</v>
      </c>
      <c r="N3768" s="281" t="s">
        <v>5948</v>
      </c>
      <c r="O3768" s="281">
        <v>2</v>
      </c>
      <c r="P3768" s="281" t="s">
        <v>303</v>
      </c>
      <c r="Q3768" s="281">
        <v>0</v>
      </c>
      <c r="S3768" s="281">
        <v>0</v>
      </c>
      <c r="W3768" s="281">
        <v>-20</v>
      </c>
      <c r="X3768" s="281" t="s">
        <v>1574</v>
      </c>
      <c r="AA3768" s="281">
        <v>-10</v>
      </c>
      <c r="AB3768" s="281" t="s">
        <v>1574</v>
      </c>
      <c r="AE3768" s="281" t="s">
        <v>5949</v>
      </c>
      <c r="AF3768" s="281" t="s">
        <v>266</v>
      </c>
      <c r="AG3768" s="281" t="s">
        <v>5950</v>
      </c>
      <c r="AI3768" s="281" t="s">
        <v>5951</v>
      </c>
      <c r="AJ3768" s="281" t="s">
        <v>11515</v>
      </c>
      <c r="AN3768" s="303">
        <v>44802</v>
      </c>
      <c r="AP3768" s="284">
        <f t="shared" si="529"/>
        <v>3761</v>
      </c>
      <c r="AQ3768" s="284" t="str">
        <f t="shared" si="530"/>
        <v>大備恭平1</v>
      </c>
      <c r="AR3768" s="284" t="str">
        <f t="shared" si="531"/>
        <v>おおびきょうへい1</v>
      </c>
      <c r="AS3768" s="284">
        <f t="shared" si="532"/>
        <v>1779448</v>
      </c>
      <c r="AT3768" s="284" t="str">
        <f t="shared" si="525"/>
        <v>大備恭平</v>
      </c>
      <c r="AU3768" s="284">
        <f>IF(AT3768="","",COUNTIF(AT$8:AT3768,AT3768))</f>
        <v>1</v>
      </c>
      <c r="AV3768" s="284" t="str">
        <f t="shared" si="526"/>
        <v>おおびきょうへい</v>
      </c>
      <c r="AW3768" s="284">
        <f>IF(AV3768="","",COUNTIF(AV$8:AV3768,AV3768))</f>
        <v>1</v>
      </c>
      <c r="AX3768" s="284" t="str">
        <f t="shared" si="524"/>
        <v/>
      </c>
      <c r="AY3768" s="284" t="str">
        <f t="shared" si="527"/>
        <v/>
      </c>
      <c r="AZ3768" s="284" t="str">
        <f t="shared" si="528"/>
        <v/>
      </c>
    </row>
    <row r="3769" spans="1:52" ht="18" customHeight="1">
      <c r="A3769" s="281">
        <v>1764573</v>
      </c>
      <c r="B3769" s="281" t="s">
        <v>2931</v>
      </c>
      <c r="C3769" s="281" t="s">
        <v>10492</v>
      </c>
      <c r="D3769" s="281" t="s">
        <v>2932</v>
      </c>
      <c r="E3769" s="281" t="s">
        <v>6634</v>
      </c>
      <c r="F3769" s="281">
        <v>1</v>
      </c>
      <c r="G3769" s="281" t="s">
        <v>259</v>
      </c>
      <c r="H3769" s="303">
        <v>38979</v>
      </c>
      <c r="I3769" s="281">
        <v>24</v>
      </c>
      <c r="J3769" s="281" t="s">
        <v>260</v>
      </c>
      <c r="K3769" s="281">
        <v>279</v>
      </c>
      <c r="L3769" s="281" t="s">
        <v>308</v>
      </c>
      <c r="M3769" s="281">
        <v>2107</v>
      </c>
      <c r="N3769" s="281" t="s">
        <v>5681</v>
      </c>
      <c r="O3769" s="281">
        <v>2</v>
      </c>
      <c r="P3769" s="281" t="s">
        <v>303</v>
      </c>
      <c r="Q3769" s="281">
        <v>0</v>
      </c>
      <c r="S3769" s="281">
        <v>0</v>
      </c>
      <c r="W3769" s="281">
        <v>-20</v>
      </c>
      <c r="X3769" s="281" t="s">
        <v>1574</v>
      </c>
      <c r="AA3769" s="281">
        <v>-10</v>
      </c>
      <c r="AB3769" s="281" t="s">
        <v>1574</v>
      </c>
      <c r="AE3769" s="281" t="s">
        <v>2292</v>
      </c>
      <c r="AF3769" s="281" t="s">
        <v>266</v>
      </c>
      <c r="AG3769" s="281" t="s">
        <v>7437</v>
      </c>
      <c r="AI3769" s="281" t="s">
        <v>7438</v>
      </c>
      <c r="AJ3769" s="281" t="s">
        <v>11612</v>
      </c>
      <c r="AN3769" s="303">
        <v>44718</v>
      </c>
      <c r="AP3769" s="284">
        <f t="shared" si="529"/>
        <v>3762</v>
      </c>
      <c r="AQ3769" s="284" t="str">
        <f t="shared" si="530"/>
        <v>太田光亮1</v>
      </c>
      <c r="AR3769" s="284" t="str">
        <f t="shared" si="531"/>
        <v>おおたこうすけ1</v>
      </c>
      <c r="AS3769" s="284">
        <f t="shared" si="532"/>
        <v>1764573</v>
      </c>
      <c r="AT3769" s="284" t="str">
        <f t="shared" si="525"/>
        <v>太田光亮</v>
      </c>
      <c r="AU3769" s="284">
        <f>IF(AT3769="","",COUNTIF(AT$8:AT3769,AT3769))</f>
        <v>1</v>
      </c>
      <c r="AV3769" s="284" t="str">
        <f t="shared" si="526"/>
        <v>おおたこうすけ</v>
      </c>
      <c r="AW3769" s="284">
        <f>IF(AV3769="","",COUNTIF(AV$8:AV3769,AV3769))</f>
        <v>1</v>
      </c>
      <c r="AX3769" s="284" t="str">
        <f t="shared" si="524"/>
        <v/>
      </c>
      <c r="AY3769" s="284" t="str">
        <f t="shared" si="527"/>
        <v/>
      </c>
      <c r="AZ3769" s="284" t="str">
        <f t="shared" si="528"/>
        <v/>
      </c>
    </row>
    <row r="3770" spans="1:52" ht="18" customHeight="1">
      <c r="A3770" s="281">
        <v>1762356</v>
      </c>
      <c r="B3770" s="281" t="s">
        <v>642</v>
      </c>
      <c r="C3770" s="281" t="s">
        <v>10493</v>
      </c>
      <c r="D3770" s="281" t="s">
        <v>644</v>
      </c>
      <c r="E3770" s="281" t="s">
        <v>10494</v>
      </c>
      <c r="F3770" s="281">
        <v>1</v>
      </c>
      <c r="G3770" s="281" t="s">
        <v>259</v>
      </c>
      <c r="H3770" s="303">
        <v>38981</v>
      </c>
      <c r="I3770" s="281">
        <v>24</v>
      </c>
      <c r="J3770" s="281" t="s">
        <v>260</v>
      </c>
      <c r="K3770" s="281">
        <v>275</v>
      </c>
      <c r="L3770" s="281" t="s">
        <v>273</v>
      </c>
      <c r="M3770" s="281">
        <v>2077</v>
      </c>
      <c r="N3770" s="281" t="s">
        <v>7476</v>
      </c>
      <c r="O3770" s="281">
        <v>2</v>
      </c>
      <c r="P3770" s="281" t="s">
        <v>303</v>
      </c>
      <c r="W3770" s="281">
        <v>-20</v>
      </c>
      <c r="X3770" s="281" t="s">
        <v>1574</v>
      </c>
      <c r="AA3770" s="281">
        <v>-10</v>
      </c>
      <c r="AB3770" s="281" t="s">
        <v>1574</v>
      </c>
      <c r="AE3770" s="281" t="s">
        <v>10214</v>
      </c>
      <c r="AF3770" s="281" t="s">
        <v>266</v>
      </c>
      <c r="AG3770" s="281" t="s">
        <v>10215</v>
      </c>
      <c r="AI3770" s="281" t="s">
        <v>7479</v>
      </c>
      <c r="AJ3770" s="281" t="s">
        <v>11613</v>
      </c>
      <c r="AN3770" s="303">
        <v>44711</v>
      </c>
      <c r="AP3770" s="284">
        <f t="shared" si="529"/>
        <v>3763</v>
      </c>
      <c r="AQ3770" s="284" t="str">
        <f t="shared" si="530"/>
        <v>征矢寛晟1</v>
      </c>
      <c r="AR3770" s="284" t="str">
        <f t="shared" si="531"/>
        <v>そやかんせい1</v>
      </c>
      <c r="AS3770" s="284">
        <f t="shared" si="532"/>
        <v>1762356</v>
      </c>
      <c r="AT3770" s="284" t="str">
        <f t="shared" si="525"/>
        <v>征矢寛晟</v>
      </c>
      <c r="AU3770" s="284">
        <f>IF(AT3770="","",COUNTIF(AT$8:AT3770,AT3770))</f>
        <v>1</v>
      </c>
      <c r="AV3770" s="284" t="str">
        <f t="shared" si="526"/>
        <v>そやかんせい</v>
      </c>
      <c r="AW3770" s="284">
        <f>IF(AV3770="","",COUNTIF(AV$8:AV3770,AV3770))</f>
        <v>1</v>
      </c>
      <c r="AX3770" s="284" t="str">
        <f t="shared" si="524"/>
        <v/>
      </c>
      <c r="AY3770" s="284" t="str">
        <f t="shared" si="527"/>
        <v/>
      </c>
      <c r="AZ3770" s="284" t="str">
        <f t="shared" si="528"/>
        <v/>
      </c>
    </row>
    <row r="3771" spans="1:52" ht="18" customHeight="1">
      <c r="A3771" s="281">
        <v>1763684</v>
      </c>
      <c r="B3771" s="281" t="s">
        <v>5920</v>
      </c>
      <c r="C3771" s="281" t="s">
        <v>8524</v>
      </c>
      <c r="D3771" s="281" t="s">
        <v>5922</v>
      </c>
      <c r="E3771" s="281" t="s">
        <v>7881</v>
      </c>
      <c r="F3771" s="281">
        <v>2</v>
      </c>
      <c r="G3771" s="281" t="s">
        <v>282</v>
      </c>
      <c r="H3771" s="303">
        <v>38981</v>
      </c>
      <c r="I3771" s="281">
        <v>24</v>
      </c>
      <c r="J3771" s="281" t="s">
        <v>260</v>
      </c>
      <c r="K3771" s="281">
        <v>278</v>
      </c>
      <c r="L3771" s="281" t="s">
        <v>445</v>
      </c>
      <c r="M3771" s="281">
        <v>2098</v>
      </c>
      <c r="N3771" s="281" t="s">
        <v>5705</v>
      </c>
      <c r="O3771" s="281">
        <v>2</v>
      </c>
      <c r="P3771" s="281" t="s">
        <v>303</v>
      </c>
      <c r="W3771" s="281">
        <v>-20</v>
      </c>
      <c r="X3771" s="281" t="s">
        <v>1574</v>
      </c>
      <c r="AA3771" s="281">
        <v>-10</v>
      </c>
      <c r="AB3771" s="281" t="s">
        <v>1574</v>
      </c>
      <c r="AE3771" s="281" t="s">
        <v>5706</v>
      </c>
      <c r="AF3771" s="281" t="s">
        <v>266</v>
      </c>
      <c r="AG3771" s="281" t="s">
        <v>5707</v>
      </c>
      <c r="AI3771" s="281" t="s">
        <v>5708</v>
      </c>
      <c r="AJ3771" s="281" t="s">
        <v>11494</v>
      </c>
      <c r="AN3771" s="303">
        <v>44713</v>
      </c>
      <c r="AP3771" s="284">
        <f t="shared" si="529"/>
        <v>3764</v>
      </c>
      <c r="AQ3771" s="284" t="str">
        <f t="shared" si="530"/>
        <v>佐原紫音1</v>
      </c>
      <c r="AR3771" s="284" t="str">
        <f t="shared" si="531"/>
        <v>さはらしおん1</v>
      </c>
      <c r="AS3771" s="284">
        <f t="shared" si="532"/>
        <v>1763684</v>
      </c>
      <c r="AT3771" s="284" t="str">
        <f t="shared" si="525"/>
        <v>佐原紫音</v>
      </c>
      <c r="AU3771" s="284">
        <f>IF(AT3771="","",COUNTIF(AT$8:AT3771,AT3771))</f>
        <v>1</v>
      </c>
      <c r="AV3771" s="284" t="str">
        <f t="shared" si="526"/>
        <v>さはらしおん</v>
      </c>
      <c r="AW3771" s="284">
        <f>IF(AV3771="","",COUNTIF(AV$8:AV3771,AV3771))</f>
        <v>1</v>
      </c>
      <c r="AX3771" s="284" t="str">
        <f t="shared" si="524"/>
        <v/>
      </c>
      <c r="AY3771" s="284" t="str">
        <f t="shared" si="527"/>
        <v/>
      </c>
      <c r="AZ3771" s="284" t="str">
        <f t="shared" si="528"/>
        <v/>
      </c>
    </row>
    <row r="3772" spans="1:52" ht="18" customHeight="1">
      <c r="A3772" s="281">
        <v>1766450</v>
      </c>
      <c r="B3772" s="281" t="s">
        <v>10495</v>
      </c>
      <c r="C3772" s="281" t="s">
        <v>10496</v>
      </c>
      <c r="D3772" s="281" t="s">
        <v>10497</v>
      </c>
      <c r="E3772" s="281" t="s">
        <v>7876</v>
      </c>
      <c r="F3772" s="281">
        <v>1</v>
      </c>
      <c r="G3772" s="281" t="s">
        <v>259</v>
      </c>
      <c r="H3772" s="303">
        <v>38981</v>
      </c>
      <c r="I3772" s="281">
        <v>24</v>
      </c>
      <c r="J3772" s="281" t="s">
        <v>260</v>
      </c>
      <c r="K3772" s="281">
        <v>267</v>
      </c>
      <c r="L3772" s="281" t="s">
        <v>328</v>
      </c>
      <c r="M3772" s="281">
        <v>2031</v>
      </c>
      <c r="N3772" s="281" t="s">
        <v>5775</v>
      </c>
      <c r="O3772" s="281">
        <v>2</v>
      </c>
      <c r="P3772" s="281" t="s">
        <v>303</v>
      </c>
      <c r="Q3772" s="281">
        <v>0</v>
      </c>
      <c r="S3772" s="281">
        <v>0</v>
      </c>
      <c r="W3772" s="281">
        <v>-20</v>
      </c>
      <c r="X3772" s="281" t="s">
        <v>1574</v>
      </c>
      <c r="AA3772" s="281">
        <v>-10</v>
      </c>
      <c r="AB3772" s="281" t="s">
        <v>1574</v>
      </c>
      <c r="AN3772" s="303">
        <v>44720</v>
      </c>
      <c r="AP3772" s="284">
        <f t="shared" si="529"/>
        <v>3765</v>
      </c>
      <c r="AQ3772" s="284" t="str">
        <f t="shared" si="530"/>
        <v>遣水未尋1</v>
      </c>
      <c r="AR3772" s="284" t="str">
        <f t="shared" si="531"/>
        <v>やりみずみひろ1</v>
      </c>
      <c r="AS3772" s="284">
        <f t="shared" si="532"/>
        <v>1766450</v>
      </c>
      <c r="AT3772" s="284" t="str">
        <f t="shared" si="525"/>
        <v>遣水未尋</v>
      </c>
      <c r="AU3772" s="284">
        <f>IF(AT3772="","",COUNTIF(AT$8:AT3772,AT3772))</f>
        <v>1</v>
      </c>
      <c r="AV3772" s="284" t="str">
        <f t="shared" si="526"/>
        <v>やりみずみひろ</v>
      </c>
      <c r="AW3772" s="284">
        <f>IF(AV3772="","",COUNTIF(AV$8:AV3772,AV3772))</f>
        <v>1</v>
      </c>
      <c r="AX3772" s="284" t="str">
        <f t="shared" si="524"/>
        <v/>
      </c>
      <c r="AY3772" s="284" t="str">
        <f t="shared" si="527"/>
        <v/>
      </c>
      <c r="AZ3772" s="284" t="str">
        <f t="shared" si="528"/>
        <v/>
      </c>
    </row>
    <row r="3773" spans="1:52" ht="18" customHeight="1">
      <c r="A3773" s="281">
        <v>1759967</v>
      </c>
      <c r="B3773" s="281" t="s">
        <v>10498</v>
      </c>
      <c r="C3773" s="281" t="s">
        <v>10499</v>
      </c>
      <c r="D3773" s="281" t="s">
        <v>10500</v>
      </c>
      <c r="E3773" s="281" t="s">
        <v>3159</v>
      </c>
      <c r="F3773" s="281">
        <v>1</v>
      </c>
      <c r="G3773" s="281" t="s">
        <v>259</v>
      </c>
      <c r="H3773" s="303">
        <v>38984</v>
      </c>
      <c r="I3773" s="281">
        <v>24</v>
      </c>
      <c r="J3773" s="281" t="s">
        <v>260</v>
      </c>
      <c r="K3773" s="281">
        <v>269</v>
      </c>
      <c r="L3773" s="281" t="s">
        <v>378</v>
      </c>
      <c r="M3773" s="281">
        <v>2046</v>
      </c>
      <c r="N3773" s="281" t="s">
        <v>410</v>
      </c>
      <c r="O3773" s="281">
        <v>2</v>
      </c>
      <c r="P3773" s="281" t="s">
        <v>303</v>
      </c>
      <c r="Q3773" s="281">
        <v>0</v>
      </c>
      <c r="S3773" s="281">
        <v>0</v>
      </c>
      <c r="W3773" s="281">
        <v>-20</v>
      </c>
      <c r="X3773" s="281" t="s">
        <v>1574</v>
      </c>
      <c r="AA3773" s="281">
        <v>-10</v>
      </c>
      <c r="AB3773" s="281" t="s">
        <v>1574</v>
      </c>
      <c r="AE3773" s="281" t="s">
        <v>1106</v>
      </c>
      <c r="AF3773" s="281" t="s">
        <v>266</v>
      </c>
      <c r="AG3773" s="281" t="s">
        <v>5522</v>
      </c>
      <c r="AI3773" s="281" t="s">
        <v>5523</v>
      </c>
      <c r="AJ3773" s="281" t="s">
        <v>11479</v>
      </c>
      <c r="AN3773" s="303">
        <v>44705</v>
      </c>
      <c r="AP3773" s="284">
        <f t="shared" si="529"/>
        <v>3766</v>
      </c>
      <c r="AQ3773" s="284" t="str">
        <f t="shared" si="530"/>
        <v>小出拓磨1</v>
      </c>
      <c r="AR3773" s="284" t="str">
        <f t="shared" si="531"/>
        <v>こいでたくま1</v>
      </c>
      <c r="AS3773" s="284">
        <f t="shared" si="532"/>
        <v>1759967</v>
      </c>
      <c r="AT3773" s="284" t="str">
        <f t="shared" si="525"/>
        <v>小出拓磨</v>
      </c>
      <c r="AU3773" s="284">
        <f>IF(AT3773="","",COUNTIF(AT$8:AT3773,AT3773))</f>
        <v>1</v>
      </c>
      <c r="AV3773" s="284" t="str">
        <f t="shared" si="526"/>
        <v>こいでたくま</v>
      </c>
      <c r="AW3773" s="284">
        <f>IF(AV3773="","",COUNTIF(AV$8:AV3773,AV3773))</f>
        <v>1</v>
      </c>
      <c r="AX3773" s="284" t="str">
        <f t="shared" si="524"/>
        <v/>
      </c>
      <c r="AY3773" s="284" t="str">
        <f t="shared" si="527"/>
        <v/>
      </c>
      <c r="AZ3773" s="284" t="str">
        <f t="shared" si="528"/>
        <v/>
      </c>
    </row>
    <row r="3774" spans="1:52" ht="18" customHeight="1">
      <c r="A3774" s="281">
        <v>1763237</v>
      </c>
      <c r="B3774" s="281" t="s">
        <v>4906</v>
      </c>
      <c r="C3774" s="281" t="s">
        <v>10501</v>
      </c>
      <c r="D3774" s="281" t="s">
        <v>4908</v>
      </c>
      <c r="E3774" s="281" t="s">
        <v>7919</v>
      </c>
      <c r="F3774" s="281">
        <v>1</v>
      </c>
      <c r="G3774" s="281" t="s">
        <v>259</v>
      </c>
      <c r="H3774" s="303">
        <v>38984</v>
      </c>
      <c r="I3774" s="281">
        <v>24</v>
      </c>
      <c r="J3774" s="281" t="s">
        <v>260</v>
      </c>
      <c r="K3774" s="281">
        <v>267</v>
      </c>
      <c r="L3774" s="281" t="s">
        <v>328</v>
      </c>
      <c r="M3774" s="281">
        <v>2030</v>
      </c>
      <c r="N3774" s="281" t="s">
        <v>363</v>
      </c>
      <c r="O3774" s="281">
        <v>2</v>
      </c>
      <c r="P3774" s="281" t="s">
        <v>303</v>
      </c>
      <c r="W3774" s="281">
        <v>-20</v>
      </c>
      <c r="X3774" s="281" t="s">
        <v>1574</v>
      </c>
      <c r="AA3774" s="281">
        <v>-10</v>
      </c>
      <c r="AB3774" s="281" t="s">
        <v>1574</v>
      </c>
      <c r="AE3774" s="281" t="s">
        <v>5502</v>
      </c>
      <c r="AF3774" s="281" t="s">
        <v>266</v>
      </c>
      <c r="AG3774" s="281" t="s">
        <v>5503</v>
      </c>
      <c r="AI3774" s="281" t="s">
        <v>5504</v>
      </c>
      <c r="AJ3774" s="281" t="s">
        <v>11477</v>
      </c>
      <c r="AN3774" s="303">
        <v>44713</v>
      </c>
      <c r="AP3774" s="284">
        <f t="shared" si="529"/>
        <v>3767</v>
      </c>
      <c r="AQ3774" s="284" t="str">
        <f t="shared" si="530"/>
        <v>小西季生1</v>
      </c>
      <c r="AR3774" s="284" t="str">
        <f t="shared" si="531"/>
        <v>こにしきなり1</v>
      </c>
      <c r="AS3774" s="284">
        <f t="shared" si="532"/>
        <v>1763237</v>
      </c>
      <c r="AT3774" s="284" t="str">
        <f t="shared" si="525"/>
        <v>小西季生</v>
      </c>
      <c r="AU3774" s="284">
        <f>IF(AT3774="","",COUNTIF(AT$8:AT3774,AT3774))</f>
        <v>1</v>
      </c>
      <c r="AV3774" s="284" t="str">
        <f t="shared" si="526"/>
        <v>こにしきなり</v>
      </c>
      <c r="AW3774" s="284">
        <f>IF(AV3774="","",COUNTIF(AV$8:AV3774,AV3774))</f>
        <v>1</v>
      </c>
      <c r="AX3774" s="284" t="str">
        <f t="shared" si="524"/>
        <v/>
      </c>
      <c r="AY3774" s="284" t="str">
        <f t="shared" si="527"/>
        <v/>
      </c>
      <c r="AZ3774" s="284" t="str">
        <f t="shared" si="528"/>
        <v/>
      </c>
    </row>
    <row r="3775" spans="1:52" ht="18" customHeight="1">
      <c r="A3775" s="281">
        <v>1764547</v>
      </c>
      <c r="B3775" s="281" t="s">
        <v>1521</v>
      </c>
      <c r="C3775" s="281" t="s">
        <v>10448</v>
      </c>
      <c r="D3775" s="281" t="s">
        <v>1793</v>
      </c>
      <c r="E3775" s="281" t="s">
        <v>10502</v>
      </c>
      <c r="F3775" s="281">
        <v>1</v>
      </c>
      <c r="G3775" s="281" t="s">
        <v>259</v>
      </c>
      <c r="H3775" s="303">
        <v>38985</v>
      </c>
      <c r="I3775" s="281">
        <v>24</v>
      </c>
      <c r="J3775" s="281" t="s">
        <v>260</v>
      </c>
      <c r="K3775" s="281">
        <v>279</v>
      </c>
      <c r="L3775" s="281" t="s">
        <v>308</v>
      </c>
      <c r="M3775" s="281">
        <v>2108</v>
      </c>
      <c r="N3775" s="281" t="s">
        <v>6858</v>
      </c>
      <c r="O3775" s="281">
        <v>2</v>
      </c>
      <c r="P3775" s="281" t="s">
        <v>303</v>
      </c>
      <c r="W3775" s="281">
        <v>-20</v>
      </c>
      <c r="X3775" s="281" t="s">
        <v>1574</v>
      </c>
      <c r="AA3775" s="281">
        <v>-10</v>
      </c>
      <c r="AB3775" s="281" t="s">
        <v>1574</v>
      </c>
      <c r="AE3775" s="281" t="s">
        <v>9955</v>
      </c>
      <c r="AF3775" s="281" t="s">
        <v>266</v>
      </c>
      <c r="AG3775" s="281" t="s">
        <v>9956</v>
      </c>
      <c r="AI3775" s="281" t="s">
        <v>9957</v>
      </c>
      <c r="AJ3775" s="281" t="s">
        <v>11695</v>
      </c>
      <c r="AN3775" s="303">
        <v>44718</v>
      </c>
      <c r="AP3775" s="284">
        <f t="shared" si="529"/>
        <v>3768</v>
      </c>
      <c r="AQ3775" s="284" t="str">
        <f t="shared" si="530"/>
        <v>小田切大知1</v>
      </c>
      <c r="AR3775" s="284" t="str">
        <f t="shared" si="531"/>
        <v>おたぎりだいり1</v>
      </c>
      <c r="AS3775" s="284">
        <f t="shared" si="532"/>
        <v>1764547</v>
      </c>
      <c r="AT3775" s="284" t="str">
        <f t="shared" si="525"/>
        <v>小田切大知</v>
      </c>
      <c r="AU3775" s="284">
        <f>IF(AT3775="","",COUNTIF(AT$8:AT3775,AT3775))</f>
        <v>1</v>
      </c>
      <c r="AV3775" s="284" t="str">
        <f t="shared" si="526"/>
        <v>おたぎりだいり</v>
      </c>
      <c r="AW3775" s="284">
        <f>IF(AV3775="","",COUNTIF(AV$8:AV3775,AV3775))</f>
        <v>1</v>
      </c>
      <c r="AX3775" s="284" t="str">
        <f t="shared" si="524"/>
        <v/>
      </c>
      <c r="AY3775" s="284" t="str">
        <f t="shared" si="527"/>
        <v/>
      </c>
      <c r="AZ3775" s="284" t="str">
        <f t="shared" si="528"/>
        <v/>
      </c>
    </row>
    <row r="3776" spans="1:52" ht="18" customHeight="1">
      <c r="A3776" s="281">
        <v>1760048</v>
      </c>
      <c r="B3776" s="281" t="s">
        <v>1391</v>
      </c>
      <c r="C3776" s="281" t="s">
        <v>6941</v>
      </c>
      <c r="D3776" s="281" t="s">
        <v>1392</v>
      </c>
      <c r="E3776" s="281" t="s">
        <v>5384</v>
      </c>
      <c r="F3776" s="281">
        <v>2</v>
      </c>
      <c r="G3776" s="281" t="s">
        <v>282</v>
      </c>
      <c r="H3776" s="303">
        <v>38986</v>
      </c>
      <c r="I3776" s="281">
        <v>24</v>
      </c>
      <c r="J3776" s="281" t="s">
        <v>260</v>
      </c>
      <c r="K3776" s="281">
        <v>271</v>
      </c>
      <c r="L3776" s="281" t="s">
        <v>413</v>
      </c>
      <c r="M3776" s="281">
        <v>5083</v>
      </c>
      <c r="N3776" s="281" t="s">
        <v>7882</v>
      </c>
      <c r="O3776" s="281">
        <v>2</v>
      </c>
      <c r="P3776" s="281" t="s">
        <v>303</v>
      </c>
      <c r="W3776" s="281">
        <v>-20</v>
      </c>
      <c r="X3776" s="281" t="s">
        <v>1574</v>
      </c>
      <c r="AA3776" s="281">
        <v>-10</v>
      </c>
      <c r="AB3776" s="281" t="s">
        <v>1574</v>
      </c>
      <c r="AE3776" s="281" t="s">
        <v>1017</v>
      </c>
      <c r="AF3776" s="281" t="s">
        <v>266</v>
      </c>
      <c r="AG3776" s="281" t="s">
        <v>7883</v>
      </c>
      <c r="AI3776" s="281" t="s">
        <v>7884</v>
      </c>
      <c r="AJ3776" s="281" t="s">
        <v>11625</v>
      </c>
      <c r="AN3776" s="303">
        <v>44705</v>
      </c>
      <c r="AP3776" s="284">
        <f t="shared" si="529"/>
        <v>3769</v>
      </c>
      <c r="AQ3776" s="284" t="str">
        <f t="shared" si="530"/>
        <v>佐藤優奈1</v>
      </c>
      <c r="AR3776" s="284" t="str">
        <f t="shared" si="531"/>
        <v>さとうゆうな1</v>
      </c>
      <c r="AS3776" s="284">
        <f t="shared" si="532"/>
        <v>1760048</v>
      </c>
      <c r="AT3776" s="284" t="str">
        <f t="shared" si="525"/>
        <v>佐藤優奈</v>
      </c>
      <c r="AU3776" s="284">
        <f>IF(AT3776="","",COUNTIF(AT$8:AT3776,AT3776))</f>
        <v>1</v>
      </c>
      <c r="AV3776" s="284" t="str">
        <f t="shared" si="526"/>
        <v>さとうゆうな</v>
      </c>
      <c r="AW3776" s="284">
        <f>IF(AV3776="","",COUNTIF(AV$8:AV3776,AV3776))</f>
        <v>1</v>
      </c>
      <c r="AX3776" s="284" t="str">
        <f t="shared" si="524"/>
        <v/>
      </c>
      <c r="AY3776" s="284" t="str">
        <f t="shared" si="527"/>
        <v/>
      </c>
      <c r="AZ3776" s="284" t="str">
        <f t="shared" si="528"/>
        <v/>
      </c>
    </row>
    <row r="3777" spans="1:52" ht="18" customHeight="1">
      <c r="A3777" s="281">
        <v>1760018</v>
      </c>
      <c r="B3777" s="281" t="s">
        <v>1391</v>
      </c>
      <c r="C3777" s="281" t="s">
        <v>6839</v>
      </c>
      <c r="D3777" s="281" t="s">
        <v>1392</v>
      </c>
      <c r="E3777" s="281" t="s">
        <v>6839</v>
      </c>
      <c r="F3777" s="281">
        <v>2</v>
      </c>
      <c r="G3777" s="281" t="s">
        <v>282</v>
      </c>
      <c r="H3777" s="303">
        <v>38987</v>
      </c>
      <c r="I3777" s="281">
        <v>24</v>
      </c>
      <c r="J3777" s="281" t="s">
        <v>260</v>
      </c>
      <c r="K3777" s="281">
        <v>269</v>
      </c>
      <c r="L3777" s="281" t="s">
        <v>378</v>
      </c>
      <c r="M3777" s="281">
        <v>2049</v>
      </c>
      <c r="N3777" s="281" t="s">
        <v>5101</v>
      </c>
      <c r="O3777" s="281">
        <v>2</v>
      </c>
      <c r="P3777" s="281" t="s">
        <v>303</v>
      </c>
      <c r="Q3777" s="281">
        <v>0</v>
      </c>
      <c r="S3777" s="281">
        <v>0</v>
      </c>
      <c r="W3777" s="281">
        <v>-20</v>
      </c>
      <c r="X3777" s="281" t="s">
        <v>1574</v>
      </c>
      <c r="AA3777" s="281">
        <v>-10</v>
      </c>
      <c r="AB3777" s="281" t="s">
        <v>1574</v>
      </c>
      <c r="AE3777" s="281" t="s">
        <v>5889</v>
      </c>
      <c r="AF3777" s="281" t="s">
        <v>266</v>
      </c>
      <c r="AG3777" s="281" t="s">
        <v>5890</v>
      </c>
      <c r="AI3777" s="281" t="s">
        <v>5103</v>
      </c>
      <c r="AJ3777" s="281" t="s">
        <v>11277</v>
      </c>
      <c r="AN3777" s="303">
        <v>44705</v>
      </c>
      <c r="AP3777" s="284">
        <f t="shared" si="529"/>
        <v>3770</v>
      </c>
      <c r="AQ3777" s="284" t="str">
        <f t="shared" si="530"/>
        <v>佐藤せら1</v>
      </c>
      <c r="AR3777" s="284" t="str">
        <f t="shared" si="531"/>
        <v>さとうせら1</v>
      </c>
      <c r="AS3777" s="284">
        <f t="shared" si="532"/>
        <v>1760018</v>
      </c>
      <c r="AT3777" s="284" t="str">
        <f t="shared" si="525"/>
        <v>佐藤せら</v>
      </c>
      <c r="AU3777" s="284">
        <f>IF(AT3777="","",COUNTIF(AT$8:AT3777,AT3777))</f>
        <v>1</v>
      </c>
      <c r="AV3777" s="284" t="str">
        <f t="shared" si="526"/>
        <v>さとうせら</v>
      </c>
      <c r="AW3777" s="284">
        <f>IF(AV3777="","",COUNTIF(AV$8:AV3777,AV3777))</f>
        <v>1</v>
      </c>
      <c r="AX3777" s="284" t="str">
        <f t="shared" si="524"/>
        <v/>
      </c>
      <c r="AY3777" s="284" t="str">
        <f t="shared" si="527"/>
        <v/>
      </c>
      <c r="AZ3777" s="284" t="str">
        <f t="shared" si="528"/>
        <v/>
      </c>
    </row>
    <row r="3778" spans="1:52" ht="18" customHeight="1">
      <c r="A3778" s="281">
        <v>1761643</v>
      </c>
      <c r="B3778" s="281" t="s">
        <v>5033</v>
      </c>
      <c r="C3778" s="281" t="s">
        <v>7700</v>
      </c>
      <c r="D3778" s="281" t="s">
        <v>5035</v>
      </c>
      <c r="E3778" s="281" t="s">
        <v>2027</v>
      </c>
      <c r="F3778" s="281">
        <v>1</v>
      </c>
      <c r="G3778" s="281" t="s">
        <v>259</v>
      </c>
      <c r="H3778" s="303">
        <v>38988</v>
      </c>
      <c r="I3778" s="281">
        <v>24</v>
      </c>
      <c r="J3778" s="281" t="s">
        <v>260</v>
      </c>
      <c r="K3778" s="281">
        <v>274</v>
      </c>
      <c r="L3778" s="281" t="s">
        <v>317</v>
      </c>
      <c r="M3778" s="281">
        <v>2073</v>
      </c>
      <c r="N3778" s="281" t="s">
        <v>8115</v>
      </c>
      <c r="O3778" s="281">
        <v>2</v>
      </c>
      <c r="P3778" s="281" t="s">
        <v>303</v>
      </c>
      <c r="W3778" s="281">
        <v>-20</v>
      </c>
      <c r="X3778" s="281" t="s">
        <v>1574</v>
      </c>
      <c r="AA3778" s="281">
        <v>-10</v>
      </c>
      <c r="AB3778" s="281" t="s">
        <v>1574</v>
      </c>
      <c r="AE3778" s="281" t="s">
        <v>1371</v>
      </c>
      <c r="AF3778" s="281" t="s">
        <v>266</v>
      </c>
      <c r="AG3778" s="281" t="s">
        <v>8116</v>
      </c>
      <c r="AI3778" s="281" t="s">
        <v>8117</v>
      </c>
      <c r="AN3778" s="303">
        <v>44709</v>
      </c>
      <c r="AP3778" s="284">
        <f t="shared" si="529"/>
        <v>3771</v>
      </c>
      <c r="AQ3778" s="284" t="str">
        <f t="shared" si="530"/>
        <v>山川拓海1</v>
      </c>
      <c r="AR3778" s="284" t="str">
        <f t="shared" si="531"/>
        <v>やまかわたくみ1</v>
      </c>
      <c r="AS3778" s="284">
        <f t="shared" si="532"/>
        <v>1761643</v>
      </c>
      <c r="AT3778" s="284" t="str">
        <f t="shared" si="525"/>
        <v>山川拓海</v>
      </c>
      <c r="AU3778" s="284">
        <f>IF(AT3778="","",COUNTIF(AT$8:AT3778,AT3778))</f>
        <v>1</v>
      </c>
      <c r="AV3778" s="284" t="str">
        <f t="shared" si="526"/>
        <v>やまかわたくみ</v>
      </c>
      <c r="AW3778" s="284">
        <f>IF(AV3778="","",COUNTIF(AV$8:AV3778,AV3778))</f>
        <v>1</v>
      </c>
      <c r="AX3778" s="284" t="str">
        <f t="shared" si="524"/>
        <v/>
      </c>
      <c r="AY3778" s="284" t="str">
        <f t="shared" si="527"/>
        <v/>
      </c>
      <c r="AZ3778" s="284" t="str">
        <f t="shared" si="528"/>
        <v/>
      </c>
    </row>
    <row r="3779" spans="1:52" ht="18" customHeight="1">
      <c r="A3779" s="281">
        <v>1760019</v>
      </c>
      <c r="B3779" s="281" t="s">
        <v>4142</v>
      </c>
      <c r="C3779" s="281" t="s">
        <v>5202</v>
      </c>
      <c r="D3779" s="281" t="s">
        <v>4144</v>
      </c>
      <c r="E3779" s="281" t="s">
        <v>5203</v>
      </c>
      <c r="F3779" s="281">
        <v>2</v>
      </c>
      <c r="G3779" s="281" t="s">
        <v>282</v>
      </c>
      <c r="H3779" s="303">
        <v>38989</v>
      </c>
      <c r="I3779" s="281">
        <v>24</v>
      </c>
      <c r="J3779" s="281" t="s">
        <v>260</v>
      </c>
      <c r="K3779" s="281">
        <v>269</v>
      </c>
      <c r="L3779" s="281" t="s">
        <v>378</v>
      </c>
      <c r="M3779" s="281">
        <v>2049</v>
      </c>
      <c r="N3779" s="281" t="s">
        <v>5101</v>
      </c>
      <c r="O3779" s="281">
        <v>2</v>
      </c>
      <c r="P3779" s="281" t="s">
        <v>303</v>
      </c>
      <c r="Q3779" s="281">
        <v>0</v>
      </c>
      <c r="S3779" s="281">
        <v>0</v>
      </c>
      <c r="W3779" s="281">
        <v>-20</v>
      </c>
      <c r="X3779" s="281" t="s">
        <v>1574</v>
      </c>
      <c r="AA3779" s="281">
        <v>-10</v>
      </c>
      <c r="AB3779" s="281" t="s">
        <v>1574</v>
      </c>
      <c r="AE3779" s="281" t="s">
        <v>5889</v>
      </c>
      <c r="AF3779" s="281" t="s">
        <v>266</v>
      </c>
      <c r="AG3779" s="281" t="s">
        <v>5890</v>
      </c>
      <c r="AI3779" s="281" t="s">
        <v>5103</v>
      </c>
      <c r="AJ3779" s="281" t="s">
        <v>11277</v>
      </c>
      <c r="AN3779" s="303">
        <v>44705</v>
      </c>
      <c r="AP3779" s="284">
        <f t="shared" si="529"/>
        <v>3772</v>
      </c>
      <c r="AQ3779" s="284" t="str">
        <f t="shared" si="530"/>
        <v>高柳乃愛1</v>
      </c>
      <c r="AR3779" s="284" t="str">
        <f t="shared" si="531"/>
        <v>たかやなぎのあ1</v>
      </c>
      <c r="AS3779" s="284">
        <f t="shared" si="532"/>
        <v>1760019</v>
      </c>
      <c r="AT3779" s="284" t="str">
        <f t="shared" si="525"/>
        <v>高柳乃愛</v>
      </c>
      <c r="AU3779" s="284">
        <f>IF(AT3779="","",COUNTIF(AT$8:AT3779,AT3779))</f>
        <v>1</v>
      </c>
      <c r="AV3779" s="284" t="str">
        <f t="shared" si="526"/>
        <v>たかやなぎのあ</v>
      </c>
      <c r="AW3779" s="284">
        <f>IF(AV3779="","",COUNTIF(AV$8:AV3779,AV3779))</f>
        <v>1</v>
      </c>
      <c r="AX3779" s="284" t="str">
        <f t="shared" si="524"/>
        <v/>
      </c>
      <c r="AY3779" s="284" t="str">
        <f t="shared" si="527"/>
        <v/>
      </c>
      <c r="AZ3779" s="284" t="str">
        <f t="shared" si="528"/>
        <v/>
      </c>
    </row>
    <row r="3780" spans="1:52" ht="18" customHeight="1">
      <c r="A3780" s="281">
        <v>1761626</v>
      </c>
      <c r="B3780" s="281" t="s">
        <v>1649</v>
      </c>
      <c r="C3780" s="281" t="s">
        <v>5311</v>
      </c>
      <c r="D3780" s="281" t="s">
        <v>1651</v>
      </c>
      <c r="E3780" s="281" t="s">
        <v>2397</v>
      </c>
      <c r="F3780" s="281">
        <v>2</v>
      </c>
      <c r="G3780" s="281" t="s">
        <v>282</v>
      </c>
      <c r="H3780" s="303">
        <v>38989</v>
      </c>
      <c r="I3780" s="281">
        <v>24</v>
      </c>
      <c r="J3780" s="281" t="s">
        <v>260</v>
      </c>
      <c r="K3780" s="281">
        <v>273</v>
      </c>
      <c r="L3780" s="281" t="s">
        <v>784</v>
      </c>
      <c r="M3780" s="281">
        <v>5117</v>
      </c>
      <c r="N3780" s="281" t="s">
        <v>6926</v>
      </c>
      <c r="O3780" s="281">
        <v>2</v>
      </c>
      <c r="P3780" s="281" t="s">
        <v>303</v>
      </c>
      <c r="W3780" s="281">
        <v>-20</v>
      </c>
      <c r="X3780" s="281" t="s">
        <v>1574</v>
      </c>
      <c r="AA3780" s="281">
        <v>-10</v>
      </c>
      <c r="AB3780" s="281" t="s">
        <v>1574</v>
      </c>
      <c r="AE3780" s="281" t="s">
        <v>1728</v>
      </c>
      <c r="AF3780" s="281" t="s">
        <v>266</v>
      </c>
      <c r="AG3780" s="281" t="s">
        <v>6927</v>
      </c>
      <c r="AI3780" s="281" t="s">
        <v>6928</v>
      </c>
      <c r="AJ3780" s="281" t="s">
        <v>11585</v>
      </c>
      <c r="AN3780" s="303">
        <v>44709</v>
      </c>
      <c r="AP3780" s="284">
        <f t="shared" si="529"/>
        <v>3773</v>
      </c>
      <c r="AQ3780" s="284" t="str">
        <f t="shared" si="530"/>
        <v>佐々木詩織1</v>
      </c>
      <c r="AR3780" s="284" t="str">
        <f t="shared" si="531"/>
        <v>ささきしおり1</v>
      </c>
      <c r="AS3780" s="284">
        <f t="shared" si="532"/>
        <v>1761626</v>
      </c>
      <c r="AT3780" s="284" t="str">
        <f t="shared" si="525"/>
        <v>佐々木詩織</v>
      </c>
      <c r="AU3780" s="284">
        <f>IF(AT3780="","",COUNTIF(AT$8:AT3780,AT3780))</f>
        <v>1</v>
      </c>
      <c r="AV3780" s="284" t="str">
        <f t="shared" si="526"/>
        <v>ささきしおり</v>
      </c>
      <c r="AW3780" s="284">
        <f>IF(AV3780="","",COUNTIF(AV$8:AV3780,AV3780))</f>
        <v>1</v>
      </c>
      <c r="AX3780" s="284" t="str">
        <f t="shared" si="524"/>
        <v/>
      </c>
      <c r="AY3780" s="284" t="str">
        <f t="shared" si="527"/>
        <v/>
      </c>
      <c r="AZ3780" s="284" t="str">
        <f t="shared" si="528"/>
        <v/>
      </c>
    </row>
    <row r="3781" spans="1:52" ht="18" customHeight="1">
      <c r="A3781" s="281">
        <v>1762375</v>
      </c>
      <c r="B3781" s="281" t="s">
        <v>5085</v>
      </c>
      <c r="C3781" s="281" t="s">
        <v>10503</v>
      </c>
      <c r="D3781" s="281" t="s">
        <v>2363</v>
      </c>
      <c r="E3781" s="281" t="s">
        <v>2511</v>
      </c>
      <c r="F3781" s="281">
        <v>1</v>
      </c>
      <c r="G3781" s="281" t="s">
        <v>259</v>
      </c>
      <c r="H3781" s="303">
        <v>38990</v>
      </c>
      <c r="I3781" s="281">
        <v>24</v>
      </c>
      <c r="J3781" s="281" t="s">
        <v>260</v>
      </c>
      <c r="K3781" s="281">
        <v>276</v>
      </c>
      <c r="L3781" s="281" t="s">
        <v>742</v>
      </c>
      <c r="M3781" s="281">
        <v>2086</v>
      </c>
      <c r="N3781" s="281" t="s">
        <v>5903</v>
      </c>
      <c r="O3781" s="281">
        <v>2</v>
      </c>
      <c r="P3781" s="281" t="s">
        <v>303</v>
      </c>
      <c r="W3781" s="281">
        <v>-20</v>
      </c>
      <c r="X3781" s="281" t="s">
        <v>1574</v>
      </c>
      <c r="AA3781" s="281">
        <v>-10</v>
      </c>
      <c r="AB3781" s="281" t="s">
        <v>1574</v>
      </c>
      <c r="AE3781" s="281" t="s">
        <v>2880</v>
      </c>
      <c r="AF3781" s="281" t="s">
        <v>266</v>
      </c>
      <c r="AG3781" s="281" t="s">
        <v>5904</v>
      </c>
      <c r="AI3781" s="281" t="s">
        <v>5905</v>
      </c>
      <c r="AJ3781" s="281" t="s">
        <v>11510</v>
      </c>
      <c r="AN3781" s="303">
        <v>44711</v>
      </c>
      <c r="AP3781" s="284">
        <f t="shared" si="529"/>
        <v>3774</v>
      </c>
      <c r="AQ3781" s="284" t="str">
        <f t="shared" si="530"/>
        <v>飯嶋紘都1</v>
      </c>
      <c r="AR3781" s="284" t="str">
        <f t="shared" si="531"/>
        <v>いいじまひろと1</v>
      </c>
      <c r="AS3781" s="284">
        <f t="shared" si="532"/>
        <v>1762375</v>
      </c>
      <c r="AT3781" s="284" t="str">
        <f t="shared" si="525"/>
        <v>飯嶋紘都</v>
      </c>
      <c r="AU3781" s="284">
        <f>IF(AT3781="","",COUNTIF(AT$8:AT3781,AT3781))</f>
        <v>1</v>
      </c>
      <c r="AV3781" s="284" t="str">
        <f t="shared" si="526"/>
        <v>いいじまひろと</v>
      </c>
      <c r="AW3781" s="284">
        <f>IF(AV3781="","",COUNTIF(AV$8:AV3781,AV3781))</f>
        <v>1</v>
      </c>
      <c r="AX3781" s="284" t="str">
        <f t="shared" si="524"/>
        <v/>
      </c>
      <c r="AY3781" s="284" t="str">
        <f t="shared" si="527"/>
        <v/>
      </c>
      <c r="AZ3781" s="284" t="str">
        <f t="shared" si="528"/>
        <v/>
      </c>
    </row>
    <row r="3782" spans="1:52" ht="18" customHeight="1">
      <c r="A3782" s="281">
        <v>1760012</v>
      </c>
      <c r="B3782" s="281" t="s">
        <v>5755</v>
      </c>
      <c r="C3782" s="281" t="s">
        <v>8012</v>
      </c>
      <c r="D3782" s="281" t="s">
        <v>5757</v>
      </c>
      <c r="E3782" s="281" t="s">
        <v>8013</v>
      </c>
      <c r="F3782" s="281">
        <v>2</v>
      </c>
      <c r="G3782" s="281" t="s">
        <v>282</v>
      </c>
      <c r="H3782" s="303">
        <v>38992</v>
      </c>
      <c r="I3782" s="281">
        <v>24</v>
      </c>
      <c r="J3782" s="281" t="s">
        <v>260</v>
      </c>
      <c r="K3782" s="281">
        <v>269</v>
      </c>
      <c r="L3782" s="281" t="s">
        <v>378</v>
      </c>
      <c r="M3782" s="281">
        <v>2049</v>
      </c>
      <c r="N3782" s="281" t="s">
        <v>5101</v>
      </c>
      <c r="O3782" s="281">
        <v>2</v>
      </c>
      <c r="P3782" s="281" t="s">
        <v>303</v>
      </c>
      <c r="W3782" s="281">
        <v>-20</v>
      </c>
      <c r="X3782" s="281" t="s">
        <v>1574</v>
      </c>
      <c r="AA3782" s="281">
        <v>-10</v>
      </c>
      <c r="AB3782" s="281" t="s">
        <v>1574</v>
      </c>
      <c r="AE3782" s="281" t="s">
        <v>5889</v>
      </c>
      <c r="AF3782" s="281" t="s">
        <v>266</v>
      </c>
      <c r="AG3782" s="281" t="s">
        <v>5890</v>
      </c>
      <c r="AI3782" s="281" t="s">
        <v>5103</v>
      </c>
      <c r="AJ3782" s="281" t="s">
        <v>11277</v>
      </c>
      <c r="AN3782" s="303">
        <v>44705</v>
      </c>
      <c r="AP3782" s="284">
        <f t="shared" si="529"/>
        <v>3775</v>
      </c>
      <c r="AQ3782" s="284" t="str">
        <f t="shared" si="530"/>
        <v>勝山優月1</v>
      </c>
      <c r="AR3782" s="284" t="str">
        <f t="shared" si="531"/>
        <v>かつやまゆづき1</v>
      </c>
      <c r="AS3782" s="284">
        <f t="shared" si="532"/>
        <v>1760012</v>
      </c>
      <c r="AT3782" s="284" t="str">
        <f t="shared" si="525"/>
        <v>勝山優月</v>
      </c>
      <c r="AU3782" s="284">
        <f>IF(AT3782="","",COUNTIF(AT$8:AT3782,AT3782))</f>
        <v>1</v>
      </c>
      <c r="AV3782" s="284" t="str">
        <f t="shared" si="526"/>
        <v>かつやまゆづき</v>
      </c>
      <c r="AW3782" s="284">
        <f>IF(AV3782="","",COUNTIF(AV$8:AV3782,AV3782))</f>
        <v>1</v>
      </c>
      <c r="AX3782" s="284" t="str">
        <f t="shared" si="524"/>
        <v/>
      </c>
      <c r="AY3782" s="284" t="str">
        <f t="shared" si="527"/>
        <v/>
      </c>
      <c r="AZ3782" s="284" t="str">
        <f t="shared" si="528"/>
        <v/>
      </c>
    </row>
    <row r="3783" spans="1:52" ht="18" customHeight="1">
      <c r="A3783" s="281">
        <v>1763221</v>
      </c>
      <c r="B3783" s="281" t="s">
        <v>364</v>
      </c>
      <c r="C3783" s="281" t="s">
        <v>5153</v>
      </c>
      <c r="D3783" s="281" t="s">
        <v>366</v>
      </c>
      <c r="E3783" s="281" t="s">
        <v>3655</v>
      </c>
      <c r="F3783" s="281">
        <v>1</v>
      </c>
      <c r="G3783" s="281" t="s">
        <v>259</v>
      </c>
      <c r="H3783" s="303">
        <v>38992</v>
      </c>
      <c r="I3783" s="281">
        <v>24</v>
      </c>
      <c r="J3783" s="281" t="s">
        <v>260</v>
      </c>
      <c r="K3783" s="281">
        <v>267</v>
      </c>
      <c r="L3783" s="281" t="s">
        <v>328</v>
      </c>
      <c r="M3783" s="281">
        <v>2031</v>
      </c>
      <c r="N3783" s="281" t="s">
        <v>5775</v>
      </c>
      <c r="O3783" s="281">
        <v>2</v>
      </c>
      <c r="P3783" s="281" t="s">
        <v>303</v>
      </c>
      <c r="W3783" s="281">
        <v>-20</v>
      </c>
      <c r="X3783" s="281" t="s">
        <v>1574</v>
      </c>
      <c r="AA3783" s="281">
        <v>-10</v>
      </c>
      <c r="AB3783" s="281" t="s">
        <v>1574</v>
      </c>
      <c r="AN3783" s="303">
        <v>44713</v>
      </c>
      <c r="AP3783" s="284">
        <f t="shared" si="529"/>
        <v>3776</v>
      </c>
      <c r="AQ3783" s="284" t="str">
        <f t="shared" si="530"/>
        <v>小池颯太1</v>
      </c>
      <c r="AR3783" s="284" t="str">
        <f t="shared" si="531"/>
        <v>こいけそうた1</v>
      </c>
      <c r="AS3783" s="284">
        <f t="shared" si="532"/>
        <v>1763221</v>
      </c>
      <c r="AT3783" s="284" t="str">
        <f t="shared" si="525"/>
        <v>小池颯太</v>
      </c>
      <c r="AU3783" s="284">
        <f>IF(AT3783="","",COUNTIF(AT$8:AT3783,AT3783))</f>
        <v>1</v>
      </c>
      <c r="AV3783" s="284" t="str">
        <f t="shared" si="526"/>
        <v>こいけそうた</v>
      </c>
      <c r="AW3783" s="284">
        <f>IF(AV3783="","",COUNTIF(AV$8:AV3783,AV3783))</f>
        <v>1</v>
      </c>
      <c r="AX3783" s="284" t="str">
        <f t="shared" si="524"/>
        <v/>
      </c>
      <c r="AY3783" s="284" t="str">
        <f t="shared" si="527"/>
        <v/>
      </c>
      <c r="AZ3783" s="284" t="str">
        <f t="shared" si="528"/>
        <v/>
      </c>
    </row>
    <row r="3784" spans="1:52" ht="18" customHeight="1">
      <c r="A3784" s="281">
        <v>1764569</v>
      </c>
      <c r="B3784" s="281" t="s">
        <v>421</v>
      </c>
      <c r="C3784" s="281" t="s">
        <v>8648</v>
      </c>
      <c r="D3784" s="281" t="s">
        <v>423</v>
      </c>
      <c r="E3784" s="281" t="s">
        <v>4070</v>
      </c>
      <c r="F3784" s="281">
        <v>1</v>
      </c>
      <c r="G3784" s="281" t="s">
        <v>259</v>
      </c>
      <c r="H3784" s="303">
        <v>38992</v>
      </c>
      <c r="I3784" s="281">
        <v>24</v>
      </c>
      <c r="J3784" s="281" t="s">
        <v>260</v>
      </c>
      <c r="K3784" s="281">
        <v>279</v>
      </c>
      <c r="L3784" s="281" t="s">
        <v>308</v>
      </c>
      <c r="M3784" s="281">
        <v>2107</v>
      </c>
      <c r="N3784" s="281" t="s">
        <v>5681</v>
      </c>
      <c r="O3784" s="281">
        <v>2</v>
      </c>
      <c r="P3784" s="281" t="s">
        <v>303</v>
      </c>
      <c r="Q3784" s="281">
        <v>0</v>
      </c>
      <c r="S3784" s="281">
        <v>0</v>
      </c>
      <c r="W3784" s="281">
        <v>-20</v>
      </c>
      <c r="X3784" s="281" t="s">
        <v>1574</v>
      </c>
      <c r="AA3784" s="281">
        <v>-10</v>
      </c>
      <c r="AB3784" s="281" t="s">
        <v>1574</v>
      </c>
      <c r="AE3784" s="281" t="s">
        <v>2292</v>
      </c>
      <c r="AF3784" s="281" t="s">
        <v>266</v>
      </c>
      <c r="AG3784" s="281" t="s">
        <v>7437</v>
      </c>
      <c r="AI3784" s="281" t="s">
        <v>7438</v>
      </c>
      <c r="AJ3784" s="281" t="s">
        <v>11612</v>
      </c>
      <c r="AN3784" s="303">
        <v>44718</v>
      </c>
      <c r="AP3784" s="284">
        <f t="shared" si="529"/>
        <v>3777</v>
      </c>
      <c r="AQ3784" s="284" t="str">
        <f t="shared" si="530"/>
        <v>小林祐太1</v>
      </c>
      <c r="AR3784" s="284" t="str">
        <f t="shared" si="531"/>
        <v>こばやしゆうた3</v>
      </c>
      <c r="AS3784" s="284">
        <f t="shared" si="532"/>
        <v>1764569</v>
      </c>
      <c r="AT3784" s="284" t="str">
        <f t="shared" si="525"/>
        <v>小林祐太</v>
      </c>
      <c r="AU3784" s="284">
        <f>IF(AT3784="","",COUNTIF(AT$8:AT3784,AT3784))</f>
        <v>1</v>
      </c>
      <c r="AV3784" s="284" t="str">
        <f t="shared" si="526"/>
        <v>こばやしゆうた</v>
      </c>
      <c r="AW3784" s="284">
        <f>IF(AV3784="","",COUNTIF(AV$8:AV3784,AV3784))</f>
        <v>3</v>
      </c>
      <c r="AX3784" s="284" t="str">
        <f t="shared" ref="AX3784:AX3847" si="533">IFERROR(VLOOKUP(AS3784,$BA$11:$BA$38,1,FALSE),"")</f>
        <v/>
      </c>
      <c r="AY3784" s="284" t="str">
        <f t="shared" si="527"/>
        <v/>
      </c>
      <c r="AZ3784" s="284" t="str">
        <f t="shared" si="528"/>
        <v/>
      </c>
    </row>
    <row r="3785" spans="1:52" ht="18" customHeight="1">
      <c r="A3785" s="281">
        <v>1763108</v>
      </c>
      <c r="B3785" s="281" t="s">
        <v>441</v>
      </c>
      <c r="C3785" s="281" t="s">
        <v>10504</v>
      </c>
      <c r="D3785" s="281" t="s">
        <v>443</v>
      </c>
      <c r="E3785" s="281" t="s">
        <v>10505</v>
      </c>
      <c r="F3785" s="281">
        <v>1</v>
      </c>
      <c r="G3785" s="281" t="s">
        <v>259</v>
      </c>
      <c r="H3785" s="303">
        <v>38994</v>
      </c>
      <c r="I3785" s="281">
        <v>24</v>
      </c>
      <c r="J3785" s="281" t="s">
        <v>260</v>
      </c>
      <c r="K3785" s="281">
        <v>267</v>
      </c>
      <c r="L3785" s="281" t="s">
        <v>328</v>
      </c>
      <c r="M3785" s="281">
        <v>2039</v>
      </c>
      <c r="N3785" s="281" t="s">
        <v>5672</v>
      </c>
      <c r="O3785" s="281">
        <v>2</v>
      </c>
      <c r="P3785" s="281" t="s">
        <v>303</v>
      </c>
      <c r="W3785" s="281">
        <v>-20</v>
      </c>
      <c r="X3785" s="281" t="s">
        <v>1574</v>
      </c>
      <c r="AA3785" s="281">
        <v>-10</v>
      </c>
      <c r="AB3785" s="281" t="s">
        <v>1574</v>
      </c>
      <c r="AE3785" s="281" t="s">
        <v>5673</v>
      </c>
      <c r="AF3785" s="281" t="s">
        <v>266</v>
      </c>
      <c r="AG3785" s="281" t="s">
        <v>5674</v>
      </c>
      <c r="AH3785" s="281" t="s">
        <v>5675</v>
      </c>
      <c r="AI3785" s="281" t="s">
        <v>5676</v>
      </c>
      <c r="AJ3785" s="281" t="s">
        <v>11492</v>
      </c>
      <c r="AN3785" s="303">
        <v>44713</v>
      </c>
      <c r="AP3785" s="284">
        <f t="shared" si="529"/>
        <v>3778</v>
      </c>
      <c r="AQ3785" s="284" t="str">
        <f t="shared" si="530"/>
        <v>宮坂明義1</v>
      </c>
      <c r="AR3785" s="284" t="str">
        <f t="shared" si="531"/>
        <v>みやさかあきよし1</v>
      </c>
      <c r="AS3785" s="284">
        <f t="shared" si="532"/>
        <v>1763108</v>
      </c>
      <c r="AT3785" s="284" t="str">
        <f t="shared" si="525"/>
        <v>宮坂明義</v>
      </c>
      <c r="AU3785" s="284">
        <f>IF(AT3785="","",COUNTIF(AT$8:AT3785,AT3785))</f>
        <v>1</v>
      </c>
      <c r="AV3785" s="284" t="str">
        <f t="shared" si="526"/>
        <v>みやさかあきよし</v>
      </c>
      <c r="AW3785" s="284">
        <f>IF(AV3785="","",COUNTIF(AV$8:AV3785,AV3785))</f>
        <v>1</v>
      </c>
      <c r="AX3785" s="284" t="str">
        <f t="shared" si="533"/>
        <v/>
      </c>
      <c r="AY3785" s="284" t="str">
        <f t="shared" si="527"/>
        <v/>
      </c>
      <c r="AZ3785" s="284" t="str">
        <f t="shared" si="528"/>
        <v/>
      </c>
    </row>
    <row r="3786" spans="1:52" ht="18" customHeight="1">
      <c r="A3786" s="281">
        <v>1699935</v>
      </c>
      <c r="B3786" s="281" t="s">
        <v>892</v>
      </c>
      <c r="C3786" s="281" t="s">
        <v>6045</v>
      </c>
      <c r="D3786" s="281" t="s">
        <v>894</v>
      </c>
      <c r="E3786" s="281" t="s">
        <v>6046</v>
      </c>
      <c r="F3786" s="281">
        <v>2</v>
      </c>
      <c r="G3786" s="281" t="s">
        <v>282</v>
      </c>
      <c r="H3786" s="303">
        <v>38996</v>
      </c>
      <c r="I3786" s="281">
        <v>24</v>
      </c>
      <c r="J3786" s="281" t="s">
        <v>260</v>
      </c>
      <c r="K3786" s="281">
        <v>267</v>
      </c>
      <c r="L3786" s="281" t="s">
        <v>328</v>
      </c>
      <c r="M3786" s="281">
        <v>2024</v>
      </c>
      <c r="N3786" s="281" t="s">
        <v>5659</v>
      </c>
      <c r="O3786" s="281">
        <v>2</v>
      </c>
      <c r="P3786" s="281" t="s">
        <v>303</v>
      </c>
      <c r="W3786" s="281">
        <v>-20</v>
      </c>
      <c r="X3786" s="281" t="s">
        <v>1574</v>
      </c>
      <c r="AA3786" s="281">
        <v>-10</v>
      </c>
      <c r="AB3786" s="281" t="s">
        <v>1574</v>
      </c>
      <c r="AE3786" s="281" t="s">
        <v>2079</v>
      </c>
      <c r="AF3786" s="281" t="s">
        <v>266</v>
      </c>
      <c r="AG3786" s="281" t="s">
        <v>7401</v>
      </c>
      <c r="AH3786" s="281" t="s">
        <v>5661</v>
      </c>
      <c r="AI3786" s="281" t="s">
        <v>5662</v>
      </c>
      <c r="AJ3786" s="281" t="s">
        <v>11491</v>
      </c>
      <c r="AN3786" s="303">
        <v>44012</v>
      </c>
      <c r="AP3786" s="284">
        <f t="shared" si="529"/>
        <v>3779</v>
      </c>
      <c r="AQ3786" s="284" t="str">
        <f t="shared" si="530"/>
        <v>丸山詩乃1</v>
      </c>
      <c r="AR3786" s="284" t="str">
        <f t="shared" si="531"/>
        <v>まるやましの1</v>
      </c>
      <c r="AS3786" s="284">
        <f t="shared" si="532"/>
        <v>1699935</v>
      </c>
      <c r="AT3786" s="284" t="str">
        <f t="shared" ref="AT3786:AT3849" si="534">B3786&amp;C3786</f>
        <v>丸山詩乃</v>
      </c>
      <c r="AU3786" s="284">
        <f>IF(AT3786="","",COUNTIF(AT$8:AT3786,AT3786))</f>
        <v>1</v>
      </c>
      <c r="AV3786" s="284" t="str">
        <f t="shared" ref="AV3786:AV3849" si="535">D3786&amp;E3786</f>
        <v>まるやましの</v>
      </c>
      <c r="AW3786" s="284">
        <f>IF(AV3786="","",COUNTIF(AV$8:AV3786,AV3786))</f>
        <v>1</v>
      </c>
      <c r="AX3786" s="284" t="str">
        <f t="shared" si="533"/>
        <v/>
      </c>
      <c r="AY3786" s="284" t="str">
        <f t="shared" ref="AY3786:AY3849" si="536">IF(AX3786="","",VLOOKUP(AS3786,$BA$11:$BC$38,2,FALSE))</f>
        <v/>
      </c>
      <c r="AZ3786" s="284" t="str">
        <f t="shared" ref="AZ3786:AZ3849" si="537">IF(AX3786="","",VLOOKUP(AS3786,$BA$11:$BC$38,3,FALSE))</f>
        <v/>
      </c>
    </row>
    <row r="3787" spans="1:52" ht="18" customHeight="1">
      <c r="A3787" s="281">
        <v>1763064</v>
      </c>
      <c r="B3787" s="281" t="s">
        <v>1103</v>
      </c>
      <c r="C3787" s="281" t="s">
        <v>10506</v>
      </c>
      <c r="D3787" s="281" t="s">
        <v>1105</v>
      </c>
      <c r="E3787" s="281" t="s">
        <v>10507</v>
      </c>
      <c r="F3787" s="281">
        <v>1</v>
      </c>
      <c r="G3787" s="281" t="s">
        <v>259</v>
      </c>
      <c r="H3787" s="303">
        <v>38999</v>
      </c>
      <c r="I3787" s="281">
        <v>24</v>
      </c>
      <c r="J3787" s="281" t="s">
        <v>260</v>
      </c>
      <c r="K3787" s="281">
        <v>267</v>
      </c>
      <c r="L3787" s="281" t="s">
        <v>328</v>
      </c>
      <c r="M3787" s="281">
        <v>2025</v>
      </c>
      <c r="N3787" s="281" t="s">
        <v>420</v>
      </c>
      <c r="O3787" s="281">
        <v>2</v>
      </c>
      <c r="P3787" s="281" t="s">
        <v>303</v>
      </c>
      <c r="Q3787" s="281">
        <v>0</v>
      </c>
      <c r="W3787" s="281">
        <v>-20</v>
      </c>
      <c r="X3787" s="281" t="s">
        <v>1574</v>
      </c>
      <c r="AA3787" s="281">
        <v>-10</v>
      </c>
      <c r="AB3787" s="281" t="s">
        <v>1574</v>
      </c>
      <c r="AE3787" s="281" t="s">
        <v>1645</v>
      </c>
      <c r="AF3787" s="281" t="s">
        <v>266</v>
      </c>
      <c r="AG3787" s="281" t="s">
        <v>5485</v>
      </c>
      <c r="AH3787" s="281" t="s">
        <v>5486</v>
      </c>
      <c r="AI3787" s="281" t="s">
        <v>5487</v>
      </c>
      <c r="AJ3787" s="281" t="s">
        <v>11199</v>
      </c>
      <c r="AN3787" s="303">
        <v>44713</v>
      </c>
      <c r="AP3787" s="284">
        <f t="shared" ref="AP3787:AP3850" si="538">AP3786+1</f>
        <v>3780</v>
      </c>
      <c r="AQ3787" s="284" t="str">
        <f t="shared" ref="AQ3787:AQ3850" si="539">AT3787&amp;AU3787</f>
        <v>髙橋一愛1</v>
      </c>
      <c r="AR3787" s="284" t="str">
        <f t="shared" ref="AR3787:AR3850" si="540">AV3787&amp;AW3787</f>
        <v>たかはしかずあ1</v>
      </c>
      <c r="AS3787" s="284">
        <f t="shared" ref="AS3787:AS3850" si="541">A3787</f>
        <v>1763064</v>
      </c>
      <c r="AT3787" s="284" t="str">
        <f t="shared" si="534"/>
        <v>髙橋一愛</v>
      </c>
      <c r="AU3787" s="284">
        <f>IF(AT3787="","",COUNTIF(AT$8:AT3787,AT3787))</f>
        <v>1</v>
      </c>
      <c r="AV3787" s="284" t="str">
        <f t="shared" si="535"/>
        <v>たかはしかずあ</v>
      </c>
      <c r="AW3787" s="284">
        <f>IF(AV3787="","",COUNTIF(AV$8:AV3787,AV3787))</f>
        <v>1</v>
      </c>
      <c r="AX3787" s="284" t="str">
        <f t="shared" si="533"/>
        <v/>
      </c>
      <c r="AY3787" s="284" t="str">
        <f t="shared" si="536"/>
        <v/>
      </c>
      <c r="AZ3787" s="284" t="str">
        <f t="shared" si="537"/>
        <v/>
      </c>
    </row>
    <row r="3788" spans="1:52" ht="18" customHeight="1">
      <c r="A3788" s="281">
        <v>1763227</v>
      </c>
      <c r="B3788" s="281" t="s">
        <v>1103</v>
      </c>
      <c r="C3788" s="281" t="s">
        <v>5512</v>
      </c>
      <c r="D3788" s="281" t="s">
        <v>1105</v>
      </c>
      <c r="E3788" s="281" t="s">
        <v>3606</v>
      </c>
      <c r="F3788" s="281">
        <v>2</v>
      </c>
      <c r="G3788" s="281" t="s">
        <v>282</v>
      </c>
      <c r="H3788" s="303">
        <v>38999</v>
      </c>
      <c r="I3788" s="281">
        <v>24</v>
      </c>
      <c r="J3788" s="281" t="s">
        <v>260</v>
      </c>
      <c r="K3788" s="281">
        <v>267</v>
      </c>
      <c r="L3788" s="281" t="s">
        <v>328</v>
      </c>
      <c r="M3788" s="281">
        <v>2030</v>
      </c>
      <c r="N3788" s="281" t="s">
        <v>363</v>
      </c>
      <c r="O3788" s="281">
        <v>2</v>
      </c>
      <c r="P3788" s="281" t="s">
        <v>303</v>
      </c>
      <c r="W3788" s="281">
        <v>-20</v>
      </c>
      <c r="X3788" s="281" t="s">
        <v>1574</v>
      </c>
      <c r="AA3788" s="281">
        <v>-10</v>
      </c>
      <c r="AB3788" s="281" t="s">
        <v>1574</v>
      </c>
      <c r="AE3788" s="281" t="s">
        <v>5502</v>
      </c>
      <c r="AF3788" s="281" t="s">
        <v>266</v>
      </c>
      <c r="AG3788" s="281" t="s">
        <v>5503</v>
      </c>
      <c r="AI3788" s="281" t="s">
        <v>5504</v>
      </c>
      <c r="AJ3788" s="281" t="s">
        <v>11477</v>
      </c>
      <c r="AN3788" s="303">
        <v>44713</v>
      </c>
      <c r="AP3788" s="284">
        <f t="shared" si="538"/>
        <v>3781</v>
      </c>
      <c r="AQ3788" s="284" t="str">
        <f t="shared" si="539"/>
        <v>髙橋美月1</v>
      </c>
      <c r="AR3788" s="284" t="str">
        <f t="shared" si="540"/>
        <v>たかはしみづき1</v>
      </c>
      <c r="AS3788" s="284">
        <f t="shared" si="541"/>
        <v>1763227</v>
      </c>
      <c r="AT3788" s="284" t="str">
        <f t="shared" si="534"/>
        <v>髙橋美月</v>
      </c>
      <c r="AU3788" s="284">
        <f>IF(AT3788="","",COUNTIF(AT$8:AT3788,AT3788))</f>
        <v>1</v>
      </c>
      <c r="AV3788" s="284" t="str">
        <f t="shared" si="535"/>
        <v>たかはしみづき</v>
      </c>
      <c r="AW3788" s="284">
        <f>IF(AV3788="","",COUNTIF(AV$8:AV3788,AV3788))</f>
        <v>1</v>
      </c>
      <c r="AX3788" s="284" t="str">
        <f t="shared" si="533"/>
        <v/>
      </c>
      <c r="AY3788" s="284" t="str">
        <f t="shared" si="536"/>
        <v/>
      </c>
      <c r="AZ3788" s="284" t="str">
        <f t="shared" si="537"/>
        <v/>
      </c>
    </row>
    <row r="3789" spans="1:52" ht="18" customHeight="1">
      <c r="A3789" s="281">
        <v>1763248</v>
      </c>
      <c r="B3789" s="281" t="s">
        <v>943</v>
      </c>
      <c r="C3789" s="281" t="s">
        <v>10508</v>
      </c>
      <c r="D3789" s="281" t="s">
        <v>945</v>
      </c>
      <c r="E3789" s="281" t="s">
        <v>6918</v>
      </c>
      <c r="F3789" s="281">
        <v>2</v>
      </c>
      <c r="G3789" s="281" t="s">
        <v>282</v>
      </c>
      <c r="H3789" s="303">
        <v>38999</v>
      </c>
      <c r="I3789" s="281">
        <v>24</v>
      </c>
      <c r="J3789" s="281" t="s">
        <v>260</v>
      </c>
      <c r="K3789" s="281">
        <v>267</v>
      </c>
      <c r="L3789" s="281" t="s">
        <v>328</v>
      </c>
      <c r="M3789" s="281">
        <v>2028</v>
      </c>
      <c r="N3789" s="281" t="s">
        <v>341</v>
      </c>
      <c r="O3789" s="281">
        <v>2</v>
      </c>
      <c r="P3789" s="281" t="s">
        <v>303</v>
      </c>
      <c r="W3789" s="281">
        <v>-20</v>
      </c>
      <c r="X3789" s="281" t="s">
        <v>1574</v>
      </c>
      <c r="AA3789" s="281">
        <v>-10</v>
      </c>
      <c r="AB3789" s="281" t="s">
        <v>1574</v>
      </c>
      <c r="AE3789" s="281" t="s">
        <v>3054</v>
      </c>
      <c r="AF3789" s="281" t="s">
        <v>266</v>
      </c>
      <c r="AG3789" s="281" t="s">
        <v>5794</v>
      </c>
      <c r="AI3789" s="281" t="s">
        <v>5795</v>
      </c>
      <c r="AJ3789" s="281" t="s">
        <v>11500</v>
      </c>
      <c r="AN3789" s="303">
        <v>44713</v>
      </c>
      <c r="AP3789" s="284">
        <f t="shared" si="538"/>
        <v>3782</v>
      </c>
      <c r="AQ3789" s="284" t="str">
        <f t="shared" si="539"/>
        <v>山本楓香1</v>
      </c>
      <c r="AR3789" s="284" t="str">
        <f t="shared" si="540"/>
        <v>やまもとふうか1</v>
      </c>
      <c r="AS3789" s="284">
        <f t="shared" si="541"/>
        <v>1763248</v>
      </c>
      <c r="AT3789" s="284" t="str">
        <f t="shared" si="534"/>
        <v>山本楓香</v>
      </c>
      <c r="AU3789" s="284">
        <f>IF(AT3789="","",COUNTIF(AT$8:AT3789,AT3789))</f>
        <v>1</v>
      </c>
      <c r="AV3789" s="284" t="str">
        <f t="shared" si="535"/>
        <v>やまもとふうか</v>
      </c>
      <c r="AW3789" s="284">
        <f>IF(AV3789="","",COUNTIF(AV$8:AV3789,AV3789))</f>
        <v>1</v>
      </c>
      <c r="AX3789" s="284" t="str">
        <f t="shared" si="533"/>
        <v/>
      </c>
      <c r="AY3789" s="284" t="str">
        <f t="shared" si="536"/>
        <v/>
      </c>
      <c r="AZ3789" s="284" t="str">
        <f t="shared" si="537"/>
        <v/>
      </c>
    </row>
    <row r="3790" spans="1:52" ht="18" customHeight="1">
      <c r="A3790" s="281">
        <v>1764567</v>
      </c>
      <c r="B3790" s="281" t="s">
        <v>1221</v>
      </c>
      <c r="C3790" s="281" t="s">
        <v>10509</v>
      </c>
      <c r="D3790" s="281" t="s">
        <v>1223</v>
      </c>
      <c r="E3790" s="281" t="s">
        <v>8204</v>
      </c>
      <c r="F3790" s="281">
        <v>1</v>
      </c>
      <c r="G3790" s="281" t="s">
        <v>259</v>
      </c>
      <c r="H3790" s="303">
        <v>38999</v>
      </c>
      <c r="I3790" s="281">
        <v>24</v>
      </c>
      <c r="J3790" s="281" t="s">
        <v>260</v>
      </c>
      <c r="K3790" s="281">
        <v>279</v>
      </c>
      <c r="L3790" s="281" t="s">
        <v>308</v>
      </c>
      <c r="M3790" s="281">
        <v>2107</v>
      </c>
      <c r="N3790" s="281" t="s">
        <v>5681</v>
      </c>
      <c r="O3790" s="281">
        <v>2</v>
      </c>
      <c r="P3790" s="281" t="s">
        <v>303</v>
      </c>
      <c r="Q3790" s="281">
        <v>0</v>
      </c>
      <c r="S3790" s="281">
        <v>0</v>
      </c>
      <c r="W3790" s="281">
        <v>-20</v>
      </c>
      <c r="X3790" s="281" t="s">
        <v>1574</v>
      </c>
      <c r="AA3790" s="281">
        <v>-10</v>
      </c>
      <c r="AB3790" s="281" t="s">
        <v>1574</v>
      </c>
      <c r="AE3790" s="281" t="s">
        <v>2292</v>
      </c>
      <c r="AF3790" s="281" t="s">
        <v>266</v>
      </c>
      <c r="AG3790" s="281" t="s">
        <v>7437</v>
      </c>
      <c r="AI3790" s="281" t="s">
        <v>7438</v>
      </c>
      <c r="AJ3790" s="281" t="s">
        <v>11612</v>
      </c>
      <c r="AN3790" s="303">
        <v>44718</v>
      </c>
      <c r="AP3790" s="284">
        <f t="shared" si="538"/>
        <v>3783</v>
      </c>
      <c r="AQ3790" s="284" t="str">
        <f t="shared" si="539"/>
        <v>木下斎滉1</v>
      </c>
      <c r="AR3790" s="284" t="str">
        <f t="shared" si="540"/>
        <v>きのしたいっこう1</v>
      </c>
      <c r="AS3790" s="284">
        <f t="shared" si="541"/>
        <v>1764567</v>
      </c>
      <c r="AT3790" s="284" t="str">
        <f t="shared" si="534"/>
        <v>木下斎滉</v>
      </c>
      <c r="AU3790" s="284">
        <f>IF(AT3790="","",COUNTIF(AT$8:AT3790,AT3790))</f>
        <v>1</v>
      </c>
      <c r="AV3790" s="284" t="str">
        <f t="shared" si="535"/>
        <v>きのしたいっこう</v>
      </c>
      <c r="AW3790" s="284">
        <f>IF(AV3790="","",COUNTIF(AV$8:AV3790,AV3790))</f>
        <v>1</v>
      </c>
      <c r="AX3790" s="284" t="str">
        <f t="shared" si="533"/>
        <v/>
      </c>
      <c r="AY3790" s="284" t="str">
        <f t="shared" si="536"/>
        <v/>
      </c>
      <c r="AZ3790" s="284" t="str">
        <f t="shared" si="537"/>
        <v/>
      </c>
    </row>
    <row r="3791" spans="1:52" ht="18" customHeight="1">
      <c r="A3791" s="281">
        <v>1754568</v>
      </c>
      <c r="B3791" s="281" t="s">
        <v>407</v>
      </c>
      <c r="C3791" s="281" t="s">
        <v>9068</v>
      </c>
      <c r="D3791" s="281" t="s">
        <v>1405</v>
      </c>
      <c r="E3791" s="281" t="s">
        <v>10510</v>
      </c>
      <c r="F3791" s="281">
        <v>2</v>
      </c>
      <c r="G3791" s="281" t="s">
        <v>282</v>
      </c>
      <c r="H3791" s="303">
        <v>39000</v>
      </c>
      <c r="I3791" s="281">
        <v>24</v>
      </c>
      <c r="J3791" s="281" t="s">
        <v>260</v>
      </c>
      <c r="K3791" s="281">
        <v>279</v>
      </c>
      <c r="L3791" s="281" t="s">
        <v>308</v>
      </c>
      <c r="M3791" s="281">
        <v>2103</v>
      </c>
      <c r="N3791" s="281" t="s">
        <v>5443</v>
      </c>
      <c r="O3791" s="281">
        <v>2</v>
      </c>
      <c r="P3791" s="281" t="s">
        <v>303</v>
      </c>
      <c r="Q3791" s="281">
        <v>0</v>
      </c>
      <c r="S3791" s="281">
        <v>0</v>
      </c>
      <c r="W3791" s="281">
        <v>-20</v>
      </c>
      <c r="X3791" s="281" t="s">
        <v>1574</v>
      </c>
      <c r="AA3791" s="281">
        <v>-10</v>
      </c>
      <c r="AB3791" s="281" t="s">
        <v>1574</v>
      </c>
      <c r="AE3791" s="281" t="s">
        <v>1057</v>
      </c>
      <c r="AF3791" s="281" t="s">
        <v>266</v>
      </c>
      <c r="AG3791" s="281" t="s">
        <v>5444</v>
      </c>
      <c r="AI3791" s="281" t="s">
        <v>5445</v>
      </c>
      <c r="AJ3791" s="281" t="s">
        <v>11473</v>
      </c>
      <c r="AN3791" s="303">
        <v>44671</v>
      </c>
      <c r="AP3791" s="284">
        <f t="shared" si="538"/>
        <v>3784</v>
      </c>
      <c r="AQ3791" s="284" t="str">
        <f t="shared" si="539"/>
        <v>田中結愛1</v>
      </c>
      <c r="AR3791" s="284" t="str">
        <f t="shared" si="540"/>
        <v>たなかゆいあ1</v>
      </c>
      <c r="AS3791" s="284">
        <f t="shared" si="541"/>
        <v>1754568</v>
      </c>
      <c r="AT3791" s="284" t="str">
        <f t="shared" si="534"/>
        <v>田中結愛</v>
      </c>
      <c r="AU3791" s="284">
        <f>IF(AT3791="","",COUNTIF(AT$8:AT3791,AT3791))</f>
        <v>1</v>
      </c>
      <c r="AV3791" s="284" t="str">
        <f t="shared" si="535"/>
        <v>たなかゆいあ</v>
      </c>
      <c r="AW3791" s="284">
        <f>IF(AV3791="","",COUNTIF(AV$8:AV3791,AV3791))</f>
        <v>1</v>
      </c>
      <c r="AX3791" s="284" t="str">
        <f t="shared" si="533"/>
        <v/>
      </c>
      <c r="AY3791" s="284" t="str">
        <f t="shared" si="536"/>
        <v/>
      </c>
      <c r="AZ3791" s="284" t="str">
        <f t="shared" si="537"/>
        <v/>
      </c>
    </row>
    <row r="3792" spans="1:52" ht="18" customHeight="1">
      <c r="A3792" s="281">
        <v>1764632</v>
      </c>
      <c r="B3792" s="281" t="s">
        <v>492</v>
      </c>
      <c r="C3792" s="281" t="s">
        <v>10511</v>
      </c>
      <c r="D3792" s="281" t="s">
        <v>494</v>
      </c>
      <c r="E3792" s="281" t="s">
        <v>8835</v>
      </c>
      <c r="F3792" s="281">
        <v>2</v>
      </c>
      <c r="G3792" s="281" t="s">
        <v>282</v>
      </c>
      <c r="H3792" s="303">
        <v>39002</v>
      </c>
      <c r="I3792" s="281">
        <v>24</v>
      </c>
      <c r="J3792" s="281" t="s">
        <v>260</v>
      </c>
      <c r="K3792" s="281">
        <v>280</v>
      </c>
      <c r="L3792" s="281" t="s">
        <v>334</v>
      </c>
      <c r="M3792" s="281">
        <v>2114</v>
      </c>
      <c r="N3792" s="281" t="s">
        <v>352</v>
      </c>
      <c r="O3792" s="281">
        <v>2</v>
      </c>
      <c r="P3792" s="281" t="s">
        <v>303</v>
      </c>
      <c r="W3792" s="281">
        <v>-20</v>
      </c>
      <c r="X3792" s="281" t="s">
        <v>1574</v>
      </c>
      <c r="AA3792" s="281">
        <v>-10</v>
      </c>
      <c r="AB3792" s="281" t="s">
        <v>1574</v>
      </c>
      <c r="AE3792" s="281" t="s">
        <v>456</v>
      </c>
      <c r="AF3792" s="281" t="s">
        <v>266</v>
      </c>
      <c r="AG3792" s="281" t="s">
        <v>5633</v>
      </c>
      <c r="AI3792" s="281" t="s">
        <v>5634</v>
      </c>
      <c r="AJ3792" s="281" t="s">
        <v>11487</v>
      </c>
      <c r="AN3792" s="303">
        <v>44718</v>
      </c>
      <c r="AP3792" s="284">
        <f t="shared" si="538"/>
        <v>3785</v>
      </c>
      <c r="AQ3792" s="284" t="str">
        <f t="shared" si="539"/>
        <v>近藤玲未1</v>
      </c>
      <c r="AR3792" s="284" t="str">
        <f t="shared" si="540"/>
        <v>こんどうれみ1</v>
      </c>
      <c r="AS3792" s="284">
        <f t="shared" si="541"/>
        <v>1764632</v>
      </c>
      <c r="AT3792" s="284" t="str">
        <f t="shared" si="534"/>
        <v>近藤玲未</v>
      </c>
      <c r="AU3792" s="284">
        <f>IF(AT3792="","",COUNTIF(AT$8:AT3792,AT3792))</f>
        <v>1</v>
      </c>
      <c r="AV3792" s="284" t="str">
        <f t="shared" si="535"/>
        <v>こんどうれみ</v>
      </c>
      <c r="AW3792" s="284">
        <f>IF(AV3792="","",COUNTIF(AV$8:AV3792,AV3792))</f>
        <v>1</v>
      </c>
      <c r="AX3792" s="284" t="str">
        <f t="shared" si="533"/>
        <v/>
      </c>
      <c r="AY3792" s="284" t="str">
        <f t="shared" si="536"/>
        <v/>
      </c>
      <c r="AZ3792" s="284" t="str">
        <f t="shared" si="537"/>
        <v/>
      </c>
    </row>
    <row r="3793" spans="1:52" ht="18" customHeight="1">
      <c r="A3793" s="281">
        <v>1764544</v>
      </c>
      <c r="B3793" s="281" t="s">
        <v>2768</v>
      </c>
      <c r="C3793" s="281" t="s">
        <v>10512</v>
      </c>
      <c r="D3793" s="281" t="s">
        <v>2770</v>
      </c>
      <c r="E3793" s="281" t="s">
        <v>9414</v>
      </c>
      <c r="F3793" s="281">
        <v>2</v>
      </c>
      <c r="G3793" s="281" t="s">
        <v>282</v>
      </c>
      <c r="H3793" s="303">
        <v>39005</v>
      </c>
      <c r="I3793" s="281">
        <v>24</v>
      </c>
      <c r="J3793" s="281" t="s">
        <v>260</v>
      </c>
      <c r="K3793" s="281">
        <v>279</v>
      </c>
      <c r="L3793" s="281" t="s">
        <v>308</v>
      </c>
      <c r="M3793" s="281">
        <v>2109</v>
      </c>
      <c r="N3793" s="281" t="s">
        <v>5477</v>
      </c>
      <c r="O3793" s="281">
        <v>2</v>
      </c>
      <c r="P3793" s="281" t="s">
        <v>303</v>
      </c>
      <c r="W3793" s="281">
        <v>-20</v>
      </c>
      <c r="X3793" s="281" t="s">
        <v>1574</v>
      </c>
      <c r="AA3793" s="281">
        <v>-10</v>
      </c>
      <c r="AB3793" s="281" t="s">
        <v>1574</v>
      </c>
      <c r="AN3793" s="303">
        <v>44718</v>
      </c>
      <c r="AP3793" s="284">
        <f t="shared" si="538"/>
        <v>3786</v>
      </c>
      <c r="AQ3793" s="284" t="str">
        <f t="shared" si="539"/>
        <v>河野莉羅1</v>
      </c>
      <c r="AR3793" s="284" t="str">
        <f t="shared" si="540"/>
        <v>こうのりら1</v>
      </c>
      <c r="AS3793" s="284">
        <f t="shared" si="541"/>
        <v>1764544</v>
      </c>
      <c r="AT3793" s="284" t="str">
        <f t="shared" si="534"/>
        <v>河野莉羅</v>
      </c>
      <c r="AU3793" s="284">
        <f>IF(AT3793="","",COUNTIF(AT$8:AT3793,AT3793))</f>
        <v>1</v>
      </c>
      <c r="AV3793" s="284" t="str">
        <f t="shared" si="535"/>
        <v>こうのりら</v>
      </c>
      <c r="AW3793" s="284">
        <f>IF(AV3793="","",COUNTIF(AV$8:AV3793,AV3793))</f>
        <v>1</v>
      </c>
      <c r="AX3793" s="284" t="str">
        <f t="shared" si="533"/>
        <v/>
      </c>
      <c r="AY3793" s="284" t="str">
        <f t="shared" si="536"/>
        <v/>
      </c>
      <c r="AZ3793" s="284" t="str">
        <f t="shared" si="537"/>
        <v/>
      </c>
    </row>
    <row r="3794" spans="1:52" ht="18" customHeight="1">
      <c r="A3794" s="281">
        <v>1761625</v>
      </c>
      <c r="B3794" s="281" t="s">
        <v>10513</v>
      </c>
      <c r="C3794" s="281" t="s">
        <v>10514</v>
      </c>
      <c r="D3794" s="281" t="s">
        <v>3518</v>
      </c>
      <c r="E3794" s="281" t="s">
        <v>10515</v>
      </c>
      <c r="F3794" s="281">
        <v>1</v>
      </c>
      <c r="G3794" s="281" t="s">
        <v>259</v>
      </c>
      <c r="H3794" s="303">
        <v>39007</v>
      </c>
      <c r="I3794" s="281">
        <v>24</v>
      </c>
      <c r="J3794" s="281" t="s">
        <v>260</v>
      </c>
      <c r="K3794" s="281">
        <v>273</v>
      </c>
      <c r="L3794" s="281" t="s">
        <v>784</v>
      </c>
      <c r="M3794" s="281">
        <v>5117</v>
      </c>
      <c r="N3794" s="281" t="s">
        <v>6926</v>
      </c>
      <c r="O3794" s="281">
        <v>2</v>
      </c>
      <c r="P3794" s="281" t="s">
        <v>303</v>
      </c>
      <c r="W3794" s="281">
        <v>-20</v>
      </c>
      <c r="X3794" s="281" t="s">
        <v>1574</v>
      </c>
      <c r="AA3794" s="281">
        <v>-10</v>
      </c>
      <c r="AB3794" s="281" t="s">
        <v>1574</v>
      </c>
      <c r="AE3794" s="281" t="s">
        <v>1728</v>
      </c>
      <c r="AF3794" s="281" t="s">
        <v>266</v>
      </c>
      <c r="AG3794" s="281" t="s">
        <v>6927</v>
      </c>
      <c r="AI3794" s="281" t="s">
        <v>6928</v>
      </c>
      <c r="AJ3794" s="281" t="s">
        <v>11585</v>
      </c>
      <c r="AN3794" s="303">
        <v>44709</v>
      </c>
      <c r="AP3794" s="284">
        <f t="shared" si="538"/>
        <v>3787</v>
      </c>
      <c r="AQ3794" s="284" t="str">
        <f t="shared" si="539"/>
        <v>菊地舞宇1</v>
      </c>
      <c r="AR3794" s="284" t="str">
        <f t="shared" si="540"/>
        <v>きくちまう1</v>
      </c>
      <c r="AS3794" s="284">
        <f t="shared" si="541"/>
        <v>1761625</v>
      </c>
      <c r="AT3794" s="284" t="str">
        <f t="shared" si="534"/>
        <v>菊地舞宇</v>
      </c>
      <c r="AU3794" s="284">
        <f>IF(AT3794="","",COUNTIF(AT$8:AT3794,AT3794))</f>
        <v>1</v>
      </c>
      <c r="AV3794" s="284" t="str">
        <f t="shared" si="535"/>
        <v>きくちまう</v>
      </c>
      <c r="AW3794" s="284">
        <f>IF(AV3794="","",COUNTIF(AV$8:AV3794,AV3794))</f>
        <v>1</v>
      </c>
      <c r="AX3794" s="284" t="str">
        <f t="shared" si="533"/>
        <v/>
      </c>
      <c r="AY3794" s="284" t="str">
        <f t="shared" si="536"/>
        <v/>
      </c>
      <c r="AZ3794" s="284" t="str">
        <f t="shared" si="537"/>
        <v/>
      </c>
    </row>
    <row r="3795" spans="1:52" ht="18" customHeight="1">
      <c r="A3795" s="281">
        <v>1764669</v>
      </c>
      <c r="B3795" s="281" t="s">
        <v>6047</v>
      </c>
      <c r="C3795" s="281" t="s">
        <v>10516</v>
      </c>
      <c r="D3795" s="281" t="s">
        <v>6048</v>
      </c>
      <c r="E3795" s="281" t="s">
        <v>5831</v>
      </c>
      <c r="F3795" s="281">
        <v>2</v>
      </c>
      <c r="G3795" s="281" t="s">
        <v>282</v>
      </c>
      <c r="H3795" s="303">
        <v>39007</v>
      </c>
      <c r="I3795" s="281">
        <v>24</v>
      </c>
      <c r="J3795" s="281" t="s">
        <v>260</v>
      </c>
      <c r="K3795" s="281">
        <v>280</v>
      </c>
      <c r="L3795" s="281" t="s">
        <v>334</v>
      </c>
      <c r="M3795" s="281">
        <v>2120</v>
      </c>
      <c r="N3795" s="281" t="s">
        <v>5717</v>
      </c>
      <c r="O3795" s="281">
        <v>2</v>
      </c>
      <c r="P3795" s="281" t="s">
        <v>303</v>
      </c>
      <c r="Q3795" s="281">
        <v>0</v>
      </c>
      <c r="S3795" s="281">
        <v>0</v>
      </c>
      <c r="V3795" s="281">
        <v>0</v>
      </c>
      <c r="W3795" s="281">
        <v>-20</v>
      </c>
      <c r="X3795" s="281" t="s">
        <v>1574</v>
      </c>
      <c r="AA3795" s="281">
        <v>-10</v>
      </c>
      <c r="AB3795" s="281" t="s">
        <v>1574</v>
      </c>
      <c r="AE3795" s="281" t="s">
        <v>5718</v>
      </c>
      <c r="AF3795" s="281" t="s">
        <v>266</v>
      </c>
      <c r="AG3795" s="281" t="s">
        <v>5719</v>
      </c>
      <c r="AH3795" s="281" t="s">
        <v>5720</v>
      </c>
      <c r="AI3795" s="281" t="s">
        <v>5720</v>
      </c>
      <c r="AJ3795" s="281" t="s">
        <v>11495</v>
      </c>
      <c r="AN3795" s="303">
        <v>44718</v>
      </c>
      <c r="AP3795" s="284">
        <f t="shared" si="538"/>
        <v>3788</v>
      </c>
      <c r="AQ3795" s="284" t="str">
        <f t="shared" si="539"/>
        <v>野村安奈1</v>
      </c>
      <c r="AR3795" s="284" t="str">
        <f t="shared" si="540"/>
        <v>のむらあんな1</v>
      </c>
      <c r="AS3795" s="284">
        <f t="shared" si="541"/>
        <v>1764669</v>
      </c>
      <c r="AT3795" s="284" t="str">
        <f t="shared" si="534"/>
        <v>野村安奈</v>
      </c>
      <c r="AU3795" s="284">
        <f>IF(AT3795="","",COUNTIF(AT$8:AT3795,AT3795))</f>
        <v>1</v>
      </c>
      <c r="AV3795" s="284" t="str">
        <f t="shared" si="535"/>
        <v>のむらあんな</v>
      </c>
      <c r="AW3795" s="284">
        <f>IF(AV3795="","",COUNTIF(AV$8:AV3795,AV3795))</f>
        <v>1</v>
      </c>
      <c r="AX3795" s="284" t="str">
        <f t="shared" si="533"/>
        <v/>
      </c>
      <c r="AY3795" s="284" t="str">
        <f t="shared" si="536"/>
        <v/>
      </c>
      <c r="AZ3795" s="284" t="str">
        <f t="shared" si="537"/>
        <v/>
      </c>
    </row>
    <row r="3796" spans="1:52" ht="18" customHeight="1">
      <c r="A3796" s="281">
        <v>1764764</v>
      </c>
      <c r="B3796" s="281" t="s">
        <v>10517</v>
      </c>
      <c r="C3796" s="281" t="s">
        <v>2276</v>
      </c>
      <c r="D3796" s="281" t="s">
        <v>10518</v>
      </c>
      <c r="E3796" s="281" t="s">
        <v>3578</v>
      </c>
      <c r="F3796" s="281">
        <v>1</v>
      </c>
      <c r="G3796" s="281" t="s">
        <v>259</v>
      </c>
      <c r="H3796" s="303">
        <v>39008</v>
      </c>
      <c r="I3796" s="281">
        <v>24</v>
      </c>
      <c r="J3796" s="281" t="s">
        <v>260</v>
      </c>
      <c r="K3796" s="281">
        <v>278</v>
      </c>
      <c r="L3796" s="281" t="s">
        <v>445</v>
      </c>
      <c r="M3796" s="281">
        <v>2097</v>
      </c>
      <c r="N3796" s="281" t="s">
        <v>8166</v>
      </c>
      <c r="O3796" s="281">
        <v>2</v>
      </c>
      <c r="P3796" s="281" t="s">
        <v>303</v>
      </c>
      <c r="W3796" s="281">
        <v>-20</v>
      </c>
      <c r="X3796" s="281" t="s">
        <v>1574</v>
      </c>
      <c r="AA3796" s="281">
        <v>-10</v>
      </c>
      <c r="AB3796" s="281" t="s">
        <v>1574</v>
      </c>
      <c r="AE3796" s="281" t="s">
        <v>5278</v>
      </c>
      <c r="AF3796" s="281" t="s">
        <v>266</v>
      </c>
      <c r="AG3796" s="281" t="s">
        <v>8167</v>
      </c>
      <c r="AH3796" s="281" t="s">
        <v>8168</v>
      </c>
      <c r="AI3796" s="281" t="s">
        <v>8169</v>
      </c>
      <c r="AJ3796" s="281" t="s">
        <v>11638</v>
      </c>
      <c r="AN3796" s="303">
        <v>44719</v>
      </c>
      <c r="AP3796" s="284">
        <f t="shared" si="538"/>
        <v>3789</v>
      </c>
      <c r="AQ3796" s="284" t="str">
        <f t="shared" si="539"/>
        <v>笹川優1</v>
      </c>
      <c r="AR3796" s="284" t="str">
        <f t="shared" si="540"/>
        <v>ささがわゆう1</v>
      </c>
      <c r="AS3796" s="284">
        <f t="shared" si="541"/>
        <v>1764764</v>
      </c>
      <c r="AT3796" s="284" t="str">
        <f t="shared" si="534"/>
        <v>笹川優</v>
      </c>
      <c r="AU3796" s="284">
        <f>IF(AT3796="","",COUNTIF(AT$8:AT3796,AT3796))</f>
        <v>1</v>
      </c>
      <c r="AV3796" s="284" t="str">
        <f t="shared" si="535"/>
        <v>ささがわゆう</v>
      </c>
      <c r="AW3796" s="284">
        <f>IF(AV3796="","",COUNTIF(AV$8:AV3796,AV3796))</f>
        <v>1</v>
      </c>
      <c r="AX3796" s="284" t="str">
        <f t="shared" si="533"/>
        <v/>
      </c>
      <c r="AY3796" s="284" t="str">
        <f t="shared" si="536"/>
        <v/>
      </c>
      <c r="AZ3796" s="284" t="str">
        <f t="shared" si="537"/>
        <v/>
      </c>
    </row>
    <row r="3797" spans="1:52" ht="18" customHeight="1">
      <c r="A3797" s="281">
        <v>1763218</v>
      </c>
      <c r="B3797" s="281" t="s">
        <v>10519</v>
      </c>
      <c r="C3797" s="281" t="s">
        <v>6930</v>
      </c>
      <c r="D3797" s="281" t="s">
        <v>10520</v>
      </c>
      <c r="E3797" s="281" t="s">
        <v>5282</v>
      </c>
      <c r="F3797" s="281">
        <v>2</v>
      </c>
      <c r="G3797" s="281" t="s">
        <v>282</v>
      </c>
      <c r="H3797" s="303">
        <v>39009</v>
      </c>
      <c r="I3797" s="281">
        <v>24</v>
      </c>
      <c r="J3797" s="281" t="s">
        <v>260</v>
      </c>
      <c r="K3797" s="281">
        <v>267</v>
      </c>
      <c r="L3797" s="281" t="s">
        <v>328</v>
      </c>
      <c r="M3797" s="281">
        <v>2031</v>
      </c>
      <c r="N3797" s="281" t="s">
        <v>5775</v>
      </c>
      <c r="O3797" s="281">
        <v>2</v>
      </c>
      <c r="P3797" s="281" t="s">
        <v>303</v>
      </c>
      <c r="W3797" s="281">
        <v>-20</v>
      </c>
      <c r="X3797" s="281" t="s">
        <v>1574</v>
      </c>
      <c r="AA3797" s="281">
        <v>-10</v>
      </c>
      <c r="AB3797" s="281" t="s">
        <v>1574</v>
      </c>
      <c r="AN3797" s="303">
        <v>44713</v>
      </c>
      <c r="AP3797" s="284">
        <f t="shared" si="538"/>
        <v>3790</v>
      </c>
      <c r="AQ3797" s="284" t="str">
        <f t="shared" si="539"/>
        <v>平子咲希1</v>
      </c>
      <c r="AR3797" s="284" t="str">
        <f t="shared" si="540"/>
        <v>ひらこさき1</v>
      </c>
      <c r="AS3797" s="284">
        <f t="shared" si="541"/>
        <v>1763218</v>
      </c>
      <c r="AT3797" s="284" t="str">
        <f t="shared" si="534"/>
        <v>平子咲希</v>
      </c>
      <c r="AU3797" s="284">
        <f>IF(AT3797="","",COUNTIF(AT$8:AT3797,AT3797))</f>
        <v>1</v>
      </c>
      <c r="AV3797" s="284" t="str">
        <f t="shared" si="535"/>
        <v>ひらこさき</v>
      </c>
      <c r="AW3797" s="284">
        <f>IF(AV3797="","",COUNTIF(AV$8:AV3797,AV3797))</f>
        <v>1</v>
      </c>
      <c r="AX3797" s="284" t="str">
        <f t="shared" si="533"/>
        <v/>
      </c>
      <c r="AY3797" s="284" t="str">
        <f t="shared" si="536"/>
        <v/>
      </c>
      <c r="AZ3797" s="284" t="str">
        <f t="shared" si="537"/>
        <v/>
      </c>
    </row>
    <row r="3798" spans="1:52" ht="18" customHeight="1">
      <c r="A3798" s="281">
        <v>1764685</v>
      </c>
      <c r="B3798" s="281" t="s">
        <v>2501</v>
      </c>
      <c r="C3798" s="281" t="s">
        <v>10521</v>
      </c>
      <c r="D3798" s="281" t="s">
        <v>2503</v>
      </c>
      <c r="E3798" s="281" t="s">
        <v>5834</v>
      </c>
      <c r="F3798" s="281">
        <v>1</v>
      </c>
      <c r="G3798" s="281" t="s">
        <v>259</v>
      </c>
      <c r="H3798" s="303">
        <v>39009</v>
      </c>
      <c r="I3798" s="281">
        <v>24</v>
      </c>
      <c r="J3798" s="281" t="s">
        <v>260</v>
      </c>
      <c r="K3798" s="281">
        <v>280</v>
      </c>
      <c r="L3798" s="281" t="s">
        <v>334</v>
      </c>
      <c r="M3798" s="281">
        <v>2112</v>
      </c>
      <c r="N3798" s="281" t="s">
        <v>7692</v>
      </c>
      <c r="O3798" s="281">
        <v>2</v>
      </c>
      <c r="P3798" s="281" t="s">
        <v>303</v>
      </c>
      <c r="W3798" s="281">
        <v>-20</v>
      </c>
      <c r="X3798" s="281" t="s">
        <v>1574</v>
      </c>
      <c r="AA3798" s="281">
        <v>-10</v>
      </c>
      <c r="AB3798" s="281" t="s">
        <v>1574</v>
      </c>
      <c r="AN3798" s="303">
        <v>44718</v>
      </c>
      <c r="AP3798" s="284">
        <f t="shared" si="538"/>
        <v>3791</v>
      </c>
      <c r="AQ3798" s="284" t="str">
        <f t="shared" si="539"/>
        <v>竹村隼1</v>
      </c>
      <c r="AR3798" s="284" t="str">
        <f t="shared" si="540"/>
        <v>たけむらはやと1</v>
      </c>
      <c r="AS3798" s="284">
        <f t="shared" si="541"/>
        <v>1764685</v>
      </c>
      <c r="AT3798" s="284" t="str">
        <f t="shared" si="534"/>
        <v>竹村隼</v>
      </c>
      <c r="AU3798" s="284">
        <f>IF(AT3798="","",COUNTIF(AT$8:AT3798,AT3798))</f>
        <v>1</v>
      </c>
      <c r="AV3798" s="284" t="str">
        <f t="shared" si="535"/>
        <v>たけむらはやと</v>
      </c>
      <c r="AW3798" s="284">
        <f>IF(AV3798="","",COUNTIF(AV$8:AV3798,AV3798))</f>
        <v>1</v>
      </c>
      <c r="AX3798" s="284" t="str">
        <f t="shared" si="533"/>
        <v/>
      </c>
      <c r="AY3798" s="284" t="str">
        <f t="shared" si="536"/>
        <v/>
      </c>
      <c r="AZ3798" s="284" t="str">
        <f t="shared" si="537"/>
        <v/>
      </c>
    </row>
    <row r="3799" spans="1:52" ht="18" customHeight="1">
      <c r="A3799" s="281">
        <v>1678841</v>
      </c>
      <c r="B3799" s="281" t="s">
        <v>594</v>
      </c>
      <c r="C3799" s="281" t="s">
        <v>10522</v>
      </c>
      <c r="D3799" s="281" t="s">
        <v>596</v>
      </c>
      <c r="E3799" s="281" t="s">
        <v>6544</v>
      </c>
      <c r="F3799" s="281">
        <v>1</v>
      </c>
      <c r="G3799" s="281" t="s">
        <v>259</v>
      </c>
      <c r="H3799" s="303">
        <v>39013</v>
      </c>
      <c r="I3799" s="281">
        <v>24</v>
      </c>
      <c r="J3799" s="281" t="s">
        <v>260</v>
      </c>
      <c r="K3799" s="281">
        <v>278</v>
      </c>
      <c r="L3799" s="281" t="s">
        <v>445</v>
      </c>
      <c r="M3799" s="281">
        <v>2097</v>
      </c>
      <c r="N3799" s="281" t="s">
        <v>8166</v>
      </c>
      <c r="O3799" s="281">
        <v>2</v>
      </c>
      <c r="P3799" s="281" t="s">
        <v>303</v>
      </c>
      <c r="Q3799" s="281">
        <v>0</v>
      </c>
      <c r="S3799" s="281">
        <v>0</v>
      </c>
      <c r="U3799" s="281" t="s">
        <v>11703</v>
      </c>
      <c r="W3799" s="281">
        <v>-20</v>
      </c>
      <c r="X3799" s="281" t="s">
        <v>1574</v>
      </c>
      <c r="AA3799" s="281">
        <v>-10</v>
      </c>
      <c r="AB3799" s="281" t="s">
        <v>1574</v>
      </c>
      <c r="AE3799" s="281" t="s">
        <v>5278</v>
      </c>
      <c r="AF3799" s="281" t="s">
        <v>266</v>
      </c>
      <c r="AG3799" s="281" t="s">
        <v>8167</v>
      </c>
      <c r="AH3799" s="281" t="s">
        <v>8168</v>
      </c>
      <c r="AI3799" s="281" t="s">
        <v>8169</v>
      </c>
      <c r="AJ3799" s="281" t="s">
        <v>11638</v>
      </c>
      <c r="AN3799" s="303">
        <v>43642</v>
      </c>
      <c r="AP3799" s="284">
        <f t="shared" si="538"/>
        <v>3792</v>
      </c>
      <c r="AQ3799" s="284" t="str">
        <f t="shared" si="539"/>
        <v>滝澤汰一1</v>
      </c>
      <c r="AR3799" s="284" t="str">
        <f t="shared" si="540"/>
        <v>たきざわたいち1</v>
      </c>
      <c r="AS3799" s="284">
        <f t="shared" si="541"/>
        <v>1678841</v>
      </c>
      <c r="AT3799" s="284" t="str">
        <f t="shared" si="534"/>
        <v>滝澤汰一</v>
      </c>
      <c r="AU3799" s="284">
        <f>IF(AT3799="","",COUNTIF(AT$8:AT3799,AT3799))</f>
        <v>1</v>
      </c>
      <c r="AV3799" s="284" t="str">
        <f t="shared" si="535"/>
        <v>たきざわたいち</v>
      </c>
      <c r="AW3799" s="284">
        <f>IF(AV3799="","",COUNTIF(AV$8:AV3799,AV3799))</f>
        <v>1</v>
      </c>
      <c r="AX3799" s="284" t="str">
        <f t="shared" si="533"/>
        <v/>
      </c>
      <c r="AY3799" s="284" t="str">
        <f t="shared" si="536"/>
        <v/>
      </c>
      <c r="AZ3799" s="284" t="str">
        <f t="shared" si="537"/>
        <v/>
      </c>
    </row>
    <row r="3800" spans="1:52" ht="18" customHeight="1">
      <c r="A3800" s="281">
        <v>1764581</v>
      </c>
      <c r="B3800" s="281" t="s">
        <v>1941</v>
      </c>
      <c r="C3800" s="281" t="s">
        <v>5288</v>
      </c>
      <c r="D3800" s="281" t="s">
        <v>1942</v>
      </c>
      <c r="E3800" s="281" t="s">
        <v>5527</v>
      </c>
      <c r="F3800" s="281">
        <v>2</v>
      </c>
      <c r="G3800" s="281" t="s">
        <v>282</v>
      </c>
      <c r="H3800" s="303">
        <v>39013</v>
      </c>
      <c r="I3800" s="281">
        <v>24</v>
      </c>
      <c r="J3800" s="281" t="s">
        <v>260</v>
      </c>
      <c r="K3800" s="281">
        <v>279</v>
      </c>
      <c r="L3800" s="281" t="s">
        <v>308</v>
      </c>
      <c r="M3800" s="281">
        <v>2107</v>
      </c>
      <c r="N3800" s="281" t="s">
        <v>5681</v>
      </c>
      <c r="O3800" s="281">
        <v>2</v>
      </c>
      <c r="P3800" s="281" t="s">
        <v>303</v>
      </c>
      <c r="Q3800" s="281">
        <v>0</v>
      </c>
      <c r="S3800" s="281">
        <v>0</v>
      </c>
      <c r="W3800" s="281">
        <v>-20</v>
      </c>
      <c r="X3800" s="281" t="s">
        <v>1574</v>
      </c>
      <c r="AA3800" s="281">
        <v>-10</v>
      </c>
      <c r="AB3800" s="281" t="s">
        <v>1574</v>
      </c>
      <c r="AE3800" s="281" t="s">
        <v>2292</v>
      </c>
      <c r="AF3800" s="281" t="s">
        <v>266</v>
      </c>
      <c r="AG3800" s="281" t="s">
        <v>7437</v>
      </c>
      <c r="AI3800" s="281" t="s">
        <v>7438</v>
      </c>
      <c r="AJ3800" s="281" t="s">
        <v>11612</v>
      </c>
      <c r="AN3800" s="303">
        <v>44718</v>
      </c>
      <c r="AP3800" s="284">
        <f t="shared" si="538"/>
        <v>3793</v>
      </c>
      <c r="AQ3800" s="284" t="str">
        <f t="shared" si="539"/>
        <v>有賀和1</v>
      </c>
      <c r="AR3800" s="284" t="str">
        <f t="shared" si="540"/>
        <v>あるがほのか1</v>
      </c>
      <c r="AS3800" s="284">
        <f t="shared" si="541"/>
        <v>1764581</v>
      </c>
      <c r="AT3800" s="284" t="str">
        <f t="shared" si="534"/>
        <v>有賀和</v>
      </c>
      <c r="AU3800" s="284">
        <f>IF(AT3800="","",COUNTIF(AT$8:AT3800,AT3800))</f>
        <v>1</v>
      </c>
      <c r="AV3800" s="284" t="str">
        <f t="shared" si="535"/>
        <v>あるがほのか</v>
      </c>
      <c r="AW3800" s="284">
        <f>IF(AV3800="","",COUNTIF(AV$8:AV3800,AV3800))</f>
        <v>1</v>
      </c>
      <c r="AX3800" s="284" t="str">
        <f t="shared" si="533"/>
        <v/>
      </c>
      <c r="AY3800" s="284" t="str">
        <f t="shared" si="536"/>
        <v/>
      </c>
      <c r="AZ3800" s="284" t="str">
        <f t="shared" si="537"/>
        <v/>
      </c>
    </row>
    <row r="3801" spans="1:52" ht="18" customHeight="1">
      <c r="A3801" s="281">
        <v>1764750</v>
      </c>
      <c r="B3801" s="281" t="s">
        <v>540</v>
      </c>
      <c r="C3801" s="281" t="s">
        <v>9360</v>
      </c>
      <c r="D3801" s="281" t="s">
        <v>542</v>
      </c>
      <c r="E3801" s="281" t="s">
        <v>6320</v>
      </c>
      <c r="F3801" s="281">
        <v>1</v>
      </c>
      <c r="G3801" s="281" t="s">
        <v>259</v>
      </c>
      <c r="H3801" s="303">
        <v>39013</v>
      </c>
      <c r="I3801" s="281">
        <v>24</v>
      </c>
      <c r="J3801" s="281" t="s">
        <v>260</v>
      </c>
      <c r="K3801" s="281">
        <v>278</v>
      </c>
      <c r="L3801" s="281" t="s">
        <v>445</v>
      </c>
      <c r="M3801" s="281">
        <v>5118</v>
      </c>
      <c r="N3801" s="281" t="s">
        <v>9103</v>
      </c>
      <c r="O3801" s="281">
        <v>2</v>
      </c>
      <c r="P3801" s="281" t="s">
        <v>303</v>
      </c>
      <c r="W3801" s="281">
        <v>-20</v>
      </c>
      <c r="X3801" s="281" t="s">
        <v>1574</v>
      </c>
      <c r="AA3801" s="281">
        <v>-10</v>
      </c>
      <c r="AB3801" s="281" t="s">
        <v>1574</v>
      </c>
      <c r="AE3801" s="281" t="s">
        <v>9104</v>
      </c>
      <c r="AF3801" s="281" t="s">
        <v>266</v>
      </c>
      <c r="AG3801" s="281" t="s">
        <v>9105</v>
      </c>
      <c r="AI3801" s="281" t="s">
        <v>9106</v>
      </c>
      <c r="AJ3801" s="281" t="s">
        <v>11656</v>
      </c>
      <c r="AN3801" s="303">
        <v>44719</v>
      </c>
      <c r="AP3801" s="284">
        <f t="shared" si="538"/>
        <v>3794</v>
      </c>
      <c r="AQ3801" s="284" t="str">
        <f t="shared" si="539"/>
        <v>松澤悠希1</v>
      </c>
      <c r="AR3801" s="284" t="str">
        <f t="shared" si="540"/>
        <v>まつざわはるき1</v>
      </c>
      <c r="AS3801" s="284">
        <f t="shared" si="541"/>
        <v>1764750</v>
      </c>
      <c r="AT3801" s="284" t="str">
        <f t="shared" si="534"/>
        <v>松澤悠希</v>
      </c>
      <c r="AU3801" s="284">
        <f>IF(AT3801="","",COUNTIF(AT$8:AT3801,AT3801))</f>
        <v>1</v>
      </c>
      <c r="AV3801" s="284" t="str">
        <f t="shared" si="535"/>
        <v>まつざわはるき</v>
      </c>
      <c r="AW3801" s="284">
        <f>IF(AV3801="","",COUNTIF(AV$8:AV3801,AV3801))</f>
        <v>1</v>
      </c>
      <c r="AX3801" s="284" t="str">
        <f t="shared" si="533"/>
        <v/>
      </c>
      <c r="AY3801" s="284" t="str">
        <f t="shared" si="536"/>
        <v/>
      </c>
      <c r="AZ3801" s="284" t="str">
        <f t="shared" si="537"/>
        <v/>
      </c>
    </row>
    <row r="3802" spans="1:52" ht="18" customHeight="1">
      <c r="A3802" s="281">
        <v>1764548</v>
      </c>
      <c r="B3802" s="281" t="s">
        <v>1020</v>
      </c>
      <c r="C3802" s="281" t="s">
        <v>10523</v>
      </c>
      <c r="D3802" s="281" t="s">
        <v>1022</v>
      </c>
      <c r="E3802" s="281" t="s">
        <v>10244</v>
      </c>
      <c r="F3802" s="281">
        <v>1</v>
      </c>
      <c r="G3802" s="281" t="s">
        <v>259</v>
      </c>
      <c r="H3802" s="303">
        <v>39014</v>
      </c>
      <c r="I3802" s="281">
        <v>24</v>
      </c>
      <c r="J3802" s="281" t="s">
        <v>260</v>
      </c>
      <c r="K3802" s="281">
        <v>279</v>
      </c>
      <c r="L3802" s="281" t="s">
        <v>308</v>
      </c>
      <c r="M3802" s="281">
        <v>2108</v>
      </c>
      <c r="N3802" s="281" t="s">
        <v>6858</v>
      </c>
      <c r="O3802" s="281">
        <v>2</v>
      </c>
      <c r="P3802" s="281" t="s">
        <v>303</v>
      </c>
      <c r="W3802" s="281">
        <v>-20</v>
      </c>
      <c r="X3802" s="281" t="s">
        <v>1574</v>
      </c>
      <c r="AA3802" s="281">
        <v>-10</v>
      </c>
      <c r="AB3802" s="281" t="s">
        <v>1574</v>
      </c>
      <c r="AE3802" s="281" t="s">
        <v>9955</v>
      </c>
      <c r="AF3802" s="281" t="s">
        <v>266</v>
      </c>
      <c r="AG3802" s="281" t="s">
        <v>9956</v>
      </c>
      <c r="AI3802" s="281" t="s">
        <v>9957</v>
      </c>
      <c r="AJ3802" s="281" t="s">
        <v>11695</v>
      </c>
      <c r="AN3802" s="303">
        <v>44718</v>
      </c>
      <c r="AP3802" s="284">
        <f t="shared" si="538"/>
        <v>3795</v>
      </c>
      <c r="AQ3802" s="284" t="str">
        <f t="shared" si="539"/>
        <v>上條陽太1</v>
      </c>
      <c r="AR3802" s="284" t="str">
        <f t="shared" si="540"/>
        <v>かみじょうはるた1</v>
      </c>
      <c r="AS3802" s="284">
        <f t="shared" si="541"/>
        <v>1764548</v>
      </c>
      <c r="AT3802" s="284" t="str">
        <f t="shared" si="534"/>
        <v>上條陽太</v>
      </c>
      <c r="AU3802" s="284">
        <f>IF(AT3802="","",COUNTIF(AT$8:AT3802,AT3802))</f>
        <v>1</v>
      </c>
      <c r="AV3802" s="284" t="str">
        <f t="shared" si="535"/>
        <v>かみじょうはるた</v>
      </c>
      <c r="AW3802" s="284">
        <f>IF(AV3802="","",COUNTIF(AV$8:AV3802,AV3802))</f>
        <v>1</v>
      </c>
      <c r="AX3802" s="284" t="str">
        <f t="shared" si="533"/>
        <v/>
      </c>
      <c r="AY3802" s="284" t="str">
        <f t="shared" si="536"/>
        <v/>
      </c>
      <c r="AZ3802" s="284" t="str">
        <f t="shared" si="537"/>
        <v/>
      </c>
    </row>
    <row r="3803" spans="1:52" ht="18" customHeight="1">
      <c r="A3803" s="281">
        <v>1764596</v>
      </c>
      <c r="B3803" s="281" t="s">
        <v>10123</v>
      </c>
      <c r="C3803" s="281" t="s">
        <v>10524</v>
      </c>
      <c r="D3803" s="281" t="s">
        <v>10525</v>
      </c>
      <c r="E3803" s="281" t="s">
        <v>10526</v>
      </c>
      <c r="F3803" s="281">
        <v>1</v>
      </c>
      <c r="G3803" s="281" t="s">
        <v>259</v>
      </c>
      <c r="H3803" s="303">
        <v>39014</v>
      </c>
      <c r="I3803" s="281">
        <v>24</v>
      </c>
      <c r="J3803" s="281" t="s">
        <v>260</v>
      </c>
      <c r="K3803" s="281">
        <v>280</v>
      </c>
      <c r="L3803" s="281" t="s">
        <v>334</v>
      </c>
      <c r="M3803" s="281">
        <v>2117</v>
      </c>
      <c r="N3803" s="281" t="s">
        <v>5546</v>
      </c>
      <c r="O3803" s="281">
        <v>2</v>
      </c>
      <c r="P3803" s="281" t="s">
        <v>303</v>
      </c>
      <c r="W3803" s="281">
        <v>-20</v>
      </c>
      <c r="X3803" s="281" t="s">
        <v>1574</v>
      </c>
      <c r="AA3803" s="281">
        <v>-10</v>
      </c>
      <c r="AB3803" s="281" t="s">
        <v>1574</v>
      </c>
      <c r="AE3803" s="281" t="s">
        <v>1142</v>
      </c>
      <c r="AF3803" s="281" t="s">
        <v>266</v>
      </c>
      <c r="AG3803" s="281" t="s">
        <v>5547</v>
      </c>
      <c r="AI3803" s="281" t="s">
        <v>5548</v>
      </c>
      <c r="AJ3803" s="281" t="s">
        <v>11480</v>
      </c>
      <c r="AN3803" s="303">
        <v>44718</v>
      </c>
      <c r="AP3803" s="284">
        <f t="shared" si="538"/>
        <v>3796</v>
      </c>
      <c r="AQ3803" s="284" t="str">
        <f t="shared" si="539"/>
        <v>肥後英志郎1</v>
      </c>
      <c r="AR3803" s="284" t="str">
        <f t="shared" si="540"/>
        <v>ひご　えいしろう1</v>
      </c>
      <c r="AS3803" s="284">
        <f t="shared" si="541"/>
        <v>1764596</v>
      </c>
      <c r="AT3803" s="284" t="str">
        <f t="shared" si="534"/>
        <v>肥後英志郎</v>
      </c>
      <c r="AU3803" s="284">
        <f>IF(AT3803="","",COUNTIF(AT$8:AT3803,AT3803))</f>
        <v>1</v>
      </c>
      <c r="AV3803" s="284" t="str">
        <f t="shared" si="535"/>
        <v>ひご　えいしろう</v>
      </c>
      <c r="AW3803" s="284">
        <f>IF(AV3803="","",COUNTIF(AV$8:AV3803,AV3803))</f>
        <v>1</v>
      </c>
      <c r="AX3803" s="284" t="str">
        <f t="shared" si="533"/>
        <v/>
      </c>
      <c r="AY3803" s="284" t="str">
        <f t="shared" si="536"/>
        <v/>
      </c>
      <c r="AZ3803" s="284" t="str">
        <f t="shared" si="537"/>
        <v/>
      </c>
    </row>
    <row r="3804" spans="1:52" ht="18" customHeight="1">
      <c r="A3804" s="281">
        <v>1761622</v>
      </c>
      <c r="B3804" s="281" t="s">
        <v>5979</v>
      </c>
      <c r="C3804" s="281" t="s">
        <v>10527</v>
      </c>
      <c r="D3804" s="281" t="s">
        <v>5981</v>
      </c>
      <c r="E3804" s="281" t="s">
        <v>7635</v>
      </c>
      <c r="F3804" s="281">
        <v>1</v>
      </c>
      <c r="G3804" s="281" t="s">
        <v>259</v>
      </c>
      <c r="H3804" s="303">
        <v>39015</v>
      </c>
      <c r="I3804" s="281">
        <v>24</v>
      </c>
      <c r="J3804" s="281" t="s">
        <v>260</v>
      </c>
      <c r="K3804" s="281">
        <v>273</v>
      </c>
      <c r="L3804" s="281" t="s">
        <v>784</v>
      </c>
      <c r="M3804" s="281">
        <v>5117</v>
      </c>
      <c r="N3804" s="281" t="s">
        <v>6926</v>
      </c>
      <c r="O3804" s="281">
        <v>2</v>
      </c>
      <c r="P3804" s="281" t="s">
        <v>303</v>
      </c>
      <c r="W3804" s="281">
        <v>-20</v>
      </c>
      <c r="X3804" s="281" t="s">
        <v>1574</v>
      </c>
      <c r="AA3804" s="281">
        <v>-10</v>
      </c>
      <c r="AB3804" s="281" t="s">
        <v>1574</v>
      </c>
      <c r="AE3804" s="281" t="s">
        <v>1728</v>
      </c>
      <c r="AF3804" s="281" t="s">
        <v>266</v>
      </c>
      <c r="AG3804" s="281" t="s">
        <v>6927</v>
      </c>
      <c r="AI3804" s="281" t="s">
        <v>6928</v>
      </c>
      <c r="AJ3804" s="281" t="s">
        <v>11585</v>
      </c>
      <c r="AN3804" s="303">
        <v>44709</v>
      </c>
      <c r="AP3804" s="284">
        <f t="shared" si="538"/>
        <v>3797</v>
      </c>
      <c r="AQ3804" s="284" t="str">
        <f t="shared" si="539"/>
        <v>百瀬叶人1</v>
      </c>
      <c r="AR3804" s="284" t="str">
        <f t="shared" si="540"/>
        <v>ももせかなと1</v>
      </c>
      <c r="AS3804" s="284">
        <f t="shared" si="541"/>
        <v>1761622</v>
      </c>
      <c r="AT3804" s="284" t="str">
        <f t="shared" si="534"/>
        <v>百瀬叶人</v>
      </c>
      <c r="AU3804" s="284">
        <f>IF(AT3804="","",COUNTIF(AT$8:AT3804,AT3804))</f>
        <v>1</v>
      </c>
      <c r="AV3804" s="284" t="str">
        <f t="shared" si="535"/>
        <v>ももせかなと</v>
      </c>
      <c r="AW3804" s="284">
        <f>IF(AV3804="","",COUNTIF(AV$8:AV3804,AV3804))</f>
        <v>1</v>
      </c>
      <c r="AX3804" s="284" t="str">
        <f t="shared" si="533"/>
        <v/>
      </c>
      <c r="AY3804" s="284" t="str">
        <f t="shared" si="536"/>
        <v/>
      </c>
      <c r="AZ3804" s="284" t="str">
        <f t="shared" si="537"/>
        <v/>
      </c>
    </row>
    <row r="3805" spans="1:52" ht="18" customHeight="1">
      <c r="A3805" s="281">
        <v>1764600</v>
      </c>
      <c r="B3805" s="281" t="s">
        <v>1221</v>
      </c>
      <c r="C3805" s="281" t="s">
        <v>6556</v>
      </c>
      <c r="D3805" s="281" t="s">
        <v>10528</v>
      </c>
      <c r="E3805" s="281" t="s">
        <v>6558</v>
      </c>
      <c r="F3805" s="281">
        <v>2</v>
      </c>
      <c r="G3805" s="281" t="s">
        <v>282</v>
      </c>
      <c r="H3805" s="303">
        <v>39015</v>
      </c>
      <c r="I3805" s="281">
        <v>24</v>
      </c>
      <c r="J3805" s="281" t="s">
        <v>260</v>
      </c>
      <c r="K3805" s="281">
        <v>280</v>
      </c>
      <c r="L3805" s="281" t="s">
        <v>334</v>
      </c>
      <c r="M3805" s="281">
        <v>2117</v>
      </c>
      <c r="N3805" s="281" t="s">
        <v>5546</v>
      </c>
      <c r="O3805" s="281">
        <v>2</v>
      </c>
      <c r="P3805" s="281" t="s">
        <v>303</v>
      </c>
      <c r="W3805" s="281">
        <v>-20</v>
      </c>
      <c r="X3805" s="281" t="s">
        <v>1574</v>
      </c>
      <c r="AA3805" s="281">
        <v>-10</v>
      </c>
      <c r="AB3805" s="281" t="s">
        <v>1574</v>
      </c>
      <c r="AE3805" s="281" t="s">
        <v>1142</v>
      </c>
      <c r="AF3805" s="281" t="s">
        <v>266</v>
      </c>
      <c r="AG3805" s="281" t="s">
        <v>5547</v>
      </c>
      <c r="AI3805" s="281" t="s">
        <v>5548</v>
      </c>
      <c r="AJ3805" s="281" t="s">
        <v>11480</v>
      </c>
      <c r="AN3805" s="303">
        <v>44718</v>
      </c>
      <c r="AP3805" s="284">
        <f t="shared" si="538"/>
        <v>3798</v>
      </c>
      <c r="AQ3805" s="284" t="str">
        <f t="shared" si="539"/>
        <v>木下亜美1</v>
      </c>
      <c r="AR3805" s="284" t="str">
        <f t="shared" si="540"/>
        <v>きのした　あみ1</v>
      </c>
      <c r="AS3805" s="284">
        <f t="shared" si="541"/>
        <v>1764600</v>
      </c>
      <c r="AT3805" s="284" t="str">
        <f t="shared" si="534"/>
        <v>木下亜美</v>
      </c>
      <c r="AU3805" s="284">
        <f>IF(AT3805="","",COUNTIF(AT$8:AT3805,AT3805))</f>
        <v>1</v>
      </c>
      <c r="AV3805" s="284" t="str">
        <f t="shared" si="535"/>
        <v>きのした　あみ</v>
      </c>
      <c r="AW3805" s="284">
        <f>IF(AV3805="","",COUNTIF(AV$8:AV3805,AV3805))</f>
        <v>1</v>
      </c>
      <c r="AX3805" s="284" t="str">
        <f t="shared" si="533"/>
        <v/>
      </c>
      <c r="AY3805" s="284" t="str">
        <f t="shared" si="536"/>
        <v/>
      </c>
      <c r="AZ3805" s="284" t="str">
        <f t="shared" si="537"/>
        <v/>
      </c>
    </row>
    <row r="3806" spans="1:52" ht="18" customHeight="1">
      <c r="A3806" s="281">
        <v>1764586</v>
      </c>
      <c r="B3806" s="281" t="s">
        <v>4906</v>
      </c>
      <c r="C3806" s="281" t="s">
        <v>10529</v>
      </c>
      <c r="D3806" s="281" t="s">
        <v>10530</v>
      </c>
      <c r="E3806" s="281" t="s">
        <v>9037</v>
      </c>
      <c r="F3806" s="281">
        <v>2</v>
      </c>
      <c r="G3806" s="281" t="s">
        <v>282</v>
      </c>
      <c r="H3806" s="303">
        <v>39018</v>
      </c>
      <c r="I3806" s="281">
        <v>24</v>
      </c>
      <c r="J3806" s="281" t="s">
        <v>260</v>
      </c>
      <c r="K3806" s="281">
        <v>280</v>
      </c>
      <c r="L3806" s="281" t="s">
        <v>334</v>
      </c>
      <c r="M3806" s="281">
        <v>2117</v>
      </c>
      <c r="N3806" s="281" t="s">
        <v>5546</v>
      </c>
      <c r="O3806" s="281">
        <v>2</v>
      </c>
      <c r="P3806" s="281" t="s">
        <v>303</v>
      </c>
      <c r="W3806" s="281">
        <v>-20</v>
      </c>
      <c r="X3806" s="281" t="s">
        <v>1574</v>
      </c>
      <c r="AA3806" s="281">
        <v>-10</v>
      </c>
      <c r="AB3806" s="281" t="s">
        <v>1574</v>
      </c>
      <c r="AE3806" s="281" t="s">
        <v>1142</v>
      </c>
      <c r="AF3806" s="281" t="s">
        <v>266</v>
      </c>
      <c r="AG3806" s="281" t="s">
        <v>5547</v>
      </c>
      <c r="AI3806" s="281" t="s">
        <v>5548</v>
      </c>
      <c r="AJ3806" s="281" t="s">
        <v>11480</v>
      </c>
      <c r="AN3806" s="303">
        <v>44718</v>
      </c>
      <c r="AP3806" s="284">
        <f t="shared" si="538"/>
        <v>3799</v>
      </c>
      <c r="AQ3806" s="284" t="str">
        <f t="shared" si="539"/>
        <v>小西永愛1</v>
      </c>
      <c r="AR3806" s="284" t="str">
        <f t="shared" si="540"/>
        <v>こにし　とあとあ1</v>
      </c>
      <c r="AS3806" s="284">
        <f t="shared" si="541"/>
        <v>1764586</v>
      </c>
      <c r="AT3806" s="284" t="str">
        <f t="shared" si="534"/>
        <v>小西永愛</v>
      </c>
      <c r="AU3806" s="284">
        <f>IF(AT3806="","",COUNTIF(AT$8:AT3806,AT3806))</f>
        <v>1</v>
      </c>
      <c r="AV3806" s="284" t="str">
        <f t="shared" si="535"/>
        <v>こにし　とあとあ</v>
      </c>
      <c r="AW3806" s="284">
        <f>IF(AV3806="","",COUNTIF(AV$8:AV3806,AV3806))</f>
        <v>1</v>
      </c>
      <c r="AX3806" s="284" t="str">
        <f t="shared" si="533"/>
        <v/>
      </c>
      <c r="AY3806" s="284" t="str">
        <f t="shared" si="536"/>
        <v/>
      </c>
      <c r="AZ3806" s="284" t="str">
        <f t="shared" si="537"/>
        <v/>
      </c>
    </row>
    <row r="3807" spans="1:52" ht="18" customHeight="1">
      <c r="A3807" s="281">
        <v>1764756</v>
      </c>
      <c r="B3807" s="281" t="s">
        <v>1026</v>
      </c>
      <c r="C3807" s="281" t="s">
        <v>5277</v>
      </c>
      <c r="D3807" s="281" t="s">
        <v>1028</v>
      </c>
      <c r="E3807" s="281" t="s">
        <v>4070</v>
      </c>
      <c r="F3807" s="281">
        <v>1</v>
      </c>
      <c r="G3807" s="281" t="s">
        <v>259</v>
      </c>
      <c r="H3807" s="303">
        <v>39018</v>
      </c>
      <c r="I3807" s="281">
        <v>24</v>
      </c>
      <c r="J3807" s="281" t="s">
        <v>260</v>
      </c>
      <c r="K3807" s="281">
        <v>278</v>
      </c>
      <c r="L3807" s="281" t="s">
        <v>445</v>
      </c>
      <c r="M3807" s="281">
        <v>5118</v>
      </c>
      <c r="N3807" s="281" t="s">
        <v>9103</v>
      </c>
      <c r="O3807" s="281">
        <v>2</v>
      </c>
      <c r="P3807" s="281" t="s">
        <v>303</v>
      </c>
      <c r="W3807" s="281">
        <v>-20</v>
      </c>
      <c r="X3807" s="281" t="s">
        <v>1574</v>
      </c>
      <c r="AA3807" s="281">
        <v>-10</v>
      </c>
      <c r="AB3807" s="281" t="s">
        <v>1574</v>
      </c>
      <c r="AE3807" s="281" t="s">
        <v>9104</v>
      </c>
      <c r="AF3807" s="281" t="s">
        <v>266</v>
      </c>
      <c r="AG3807" s="281" t="s">
        <v>9105</v>
      </c>
      <c r="AI3807" s="281" t="s">
        <v>9106</v>
      </c>
      <c r="AJ3807" s="281" t="s">
        <v>11656</v>
      </c>
      <c r="AN3807" s="303">
        <v>44719</v>
      </c>
      <c r="AP3807" s="284">
        <f t="shared" si="538"/>
        <v>3800</v>
      </c>
      <c r="AQ3807" s="284" t="str">
        <f t="shared" si="539"/>
        <v>伊藤優太1</v>
      </c>
      <c r="AR3807" s="284" t="str">
        <f t="shared" si="540"/>
        <v>いとうゆうた1</v>
      </c>
      <c r="AS3807" s="284">
        <f t="shared" si="541"/>
        <v>1764756</v>
      </c>
      <c r="AT3807" s="284" t="str">
        <f t="shared" si="534"/>
        <v>伊藤優太</v>
      </c>
      <c r="AU3807" s="284">
        <f>IF(AT3807="","",COUNTIF(AT$8:AT3807,AT3807))</f>
        <v>1</v>
      </c>
      <c r="AV3807" s="284" t="str">
        <f t="shared" si="535"/>
        <v>いとうゆうた</v>
      </c>
      <c r="AW3807" s="284">
        <f>IF(AV3807="","",COUNTIF(AV$8:AV3807,AV3807))</f>
        <v>1</v>
      </c>
      <c r="AX3807" s="284" t="str">
        <f t="shared" si="533"/>
        <v/>
      </c>
      <c r="AY3807" s="284" t="str">
        <f t="shared" si="536"/>
        <v/>
      </c>
      <c r="AZ3807" s="284" t="str">
        <f t="shared" si="537"/>
        <v/>
      </c>
    </row>
    <row r="3808" spans="1:52" ht="18" customHeight="1">
      <c r="A3808" s="281">
        <v>1763032</v>
      </c>
      <c r="B3808" s="281" t="s">
        <v>2457</v>
      </c>
      <c r="C3808" s="281" t="s">
        <v>10531</v>
      </c>
      <c r="D3808" s="281" t="s">
        <v>2459</v>
      </c>
      <c r="E3808" s="281" t="s">
        <v>10532</v>
      </c>
      <c r="F3808" s="281">
        <v>2</v>
      </c>
      <c r="G3808" s="281" t="s">
        <v>282</v>
      </c>
      <c r="H3808" s="303">
        <v>39020</v>
      </c>
      <c r="I3808" s="281">
        <v>24</v>
      </c>
      <c r="J3808" s="281" t="s">
        <v>260</v>
      </c>
      <c r="K3808" s="281">
        <v>266</v>
      </c>
      <c r="L3808" s="281" t="s">
        <v>386</v>
      </c>
      <c r="M3808" s="281">
        <v>5086</v>
      </c>
      <c r="N3808" s="281" t="s">
        <v>5610</v>
      </c>
      <c r="O3808" s="281">
        <v>2</v>
      </c>
      <c r="P3808" s="281" t="s">
        <v>303</v>
      </c>
      <c r="W3808" s="281">
        <v>-20</v>
      </c>
      <c r="X3808" s="281" t="s">
        <v>1574</v>
      </c>
      <c r="AA3808" s="281">
        <v>-10</v>
      </c>
      <c r="AB3808" s="281" t="s">
        <v>1574</v>
      </c>
      <c r="AE3808" s="281" t="s">
        <v>5611</v>
      </c>
      <c r="AF3808" s="281" t="s">
        <v>266</v>
      </c>
      <c r="AG3808" s="281" t="s">
        <v>5612</v>
      </c>
      <c r="AI3808" s="281" t="s">
        <v>5613</v>
      </c>
      <c r="AJ3808" s="281" t="s">
        <v>11484</v>
      </c>
      <c r="AN3808" s="303">
        <v>44713</v>
      </c>
      <c r="AP3808" s="284">
        <f t="shared" si="538"/>
        <v>3801</v>
      </c>
      <c r="AQ3808" s="284" t="str">
        <f t="shared" si="539"/>
        <v>小島爽杏1</v>
      </c>
      <c r="AR3808" s="284" t="str">
        <f t="shared" si="540"/>
        <v>こじまそうあ1</v>
      </c>
      <c r="AS3808" s="284">
        <f t="shared" si="541"/>
        <v>1763032</v>
      </c>
      <c r="AT3808" s="284" t="str">
        <f t="shared" si="534"/>
        <v>小島爽杏</v>
      </c>
      <c r="AU3808" s="284">
        <f>IF(AT3808="","",COUNTIF(AT$8:AT3808,AT3808))</f>
        <v>1</v>
      </c>
      <c r="AV3808" s="284" t="str">
        <f t="shared" si="535"/>
        <v>こじまそうあ</v>
      </c>
      <c r="AW3808" s="284">
        <f>IF(AV3808="","",COUNTIF(AV$8:AV3808,AV3808))</f>
        <v>1</v>
      </c>
      <c r="AX3808" s="284" t="str">
        <f t="shared" si="533"/>
        <v/>
      </c>
      <c r="AY3808" s="284" t="str">
        <f t="shared" si="536"/>
        <v/>
      </c>
      <c r="AZ3808" s="284" t="str">
        <f t="shared" si="537"/>
        <v/>
      </c>
    </row>
    <row r="3809" spans="1:52" ht="18" customHeight="1">
      <c r="A3809" s="281">
        <v>1764679</v>
      </c>
      <c r="B3809" s="281" t="s">
        <v>10533</v>
      </c>
      <c r="C3809" s="281" t="s">
        <v>6034</v>
      </c>
      <c r="D3809" s="281" t="s">
        <v>9296</v>
      </c>
      <c r="E3809" s="281" t="s">
        <v>2328</v>
      </c>
      <c r="F3809" s="281">
        <v>1</v>
      </c>
      <c r="G3809" s="281" t="s">
        <v>259</v>
      </c>
      <c r="H3809" s="303">
        <v>39021</v>
      </c>
      <c r="I3809" s="281">
        <v>24</v>
      </c>
      <c r="J3809" s="281" t="s">
        <v>260</v>
      </c>
      <c r="K3809" s="281">
        <v>280</v>
      </c>
      <c r="L3809" s="281" t="s">
        <v>334</v>
      </c>
      <c r="M3809" s="281">
        <v>2112</v>
      </c>
      <c r="N3809" s="281" t="s">
        <v>7692</v>
      </c>
      <c r="O3809" s="281">
        <v>2</v>
      </c>
      <c r="P3809" s="281" t="s">
        <v>303</v>
      </c>
      <c r="W3809" s="281">
        <v>-20</v>
      </c>
      <c r="X3809" s="281" t="s">
        <v>1574</v>
      </c>
      <c r="AA3809" s="281">
        <v>-10</v>
      </c>
      <c r="AB3809" s="281" t="s">
        <v>1574</v>
      </c>
      <c r="AN3809" s="303">
        <v>44718</v>
      </c>
      <c r="AP3809" s="284">
        <f t="shared" si="538"/>
        <v>3802</v>
      </c>
      <c r="AQ3809" s="284" t="str">
        <f t="shared" si="539"/>
        <v>土岐佳弘1</v>
      </c>
      <c r="AR3809" s="284" t="str">
        <f t="shared" si="540"/>
        <v>ときよしひろ1</v>
      </c>
      <c r="AS3809" s="284">
        <f t="shared" si="541"/>
        <v>1764679</v>
      </c>
      <c r="AT3809" s="284" t="str">
        <f t="shared" si="534"/>
        <v>土岐佳弘</v>
      </c>
      <c r="AU3809" s="284">
        <f>IF(AT3809="","",COUNTIF(AT$8:AT3809,AT3809))</f>
        <v>1</v>
      </c>
      <c r="AV3809" s="284" t="str">
        <f t="shared" si="535"/>
        <v>ときよしひろ</v>
      </c>
      <c r="AW3809" s="284">
        <f>IF(AV3809="","",COUNTIF(AV$8:AV3809,AV3809))</f>
        <v>1</v>
      </c>
      <c r="AX3809" s="284" t="str">
        <f t="shared" si="533"/>
        <v/>
      </c>
      <c r="AY3809" s="284" t="str">
        <f t="shared" si="536"/>
        <v/>
      </c>
      <c r="AZ3809" s="284" t="str">
        <f t="shared" si="537"/>
        <v/>
      </c>
    </row>
    <row r="3810" spans="1:52" ht="18" customHeight="1">
      <c r="A3810" s="281">
        <v>1764675</v>
      </c>
      <c r="B3810" s="281" t="s">
        <v>2931</v>
      </c>
      <c r="C3810" s="281" t="s">
        <v>10534</v>
      </c>
      <c r="D3810" s="281" t="s">
        <v>2932</v>
      </c>
      <c r="E3810" s="281" t="s">
        <v>6832</v>
      </c>
      <c r="F3810" s="281">
        <v>1</v>
      </c>
      <c r="G3810" s="281" t="s">
        <v>259</v>
      </c>
      <c r="H3810" s="303">
        <v>39023</v>
      </c>
      <c r="I3810" s="281">
        <v>24</v>
      </c>
      <c r="J3810" s="281" t="s">
        <v>260</v>
      </c>
      <c r="K3810" s="281">
        <v>280</v>
      </c>
      <c r="L3810" s="281" t="s">
        <v>334</v>
      </c>
      <c r="M3810" s="281">
        <v>2112</v>
      </c>
      <c r="N3810" s="281" t="s">
        <v>7692</v>
      </c>
      <c r="O3810" s="281">
        <v>2</v>
      </c>
      <c r="P3810" s="281" t="s">
        <v>303</v>
      </c>
      <c r="W3810" s="281">
        <v>-20</v>
      </c>
      <c r="X3810" s="281" t="s">
        <v>1574</v>
      </c>
      <c r="AA3810" s="281">
        <v>-10</v>
      </c>
      <c r="AB3810" s="281" t="s">
        <v>1574</v>
      </c>
      <c r="AN3810" s="303">
        <v>44718</v>
      </c>
      <c r="AP3810" s="284">
        <f t="shared" si="538"/>
        <v>3803</v>
      </c>
      <c r="AQ3810" s="284" t="str">
        <f t="shared" si="539"/>
        <v>太田澄空1</v>
      </c>
      <c r="AR3810" s="284" t="str">
        <f t="shared" si="540"/>
        <v>おおたそら1</v>
      </c>
      <c r="AS3810" s="284">
        <f t="shared" si="541"/>
        <v>1764675</v>
      </c>
      <c r="AT3810" s="284" t="str">
        <f t="shared" si="534"/>
        <v>太田澄空</v>
      </c>
      <c r="AU3810" s="284">
        <f>IF(AT3810="","",COUNTIF(AT$8:AT3810,AT3810))</f>
        <v>1</v>
      </c>
      <c r="AV3810" s="284" t="str">
        <f t="shared" si="535"/>
        <v>おおたそら</v>
      </c>
      <c r="AW3810" s="284">
        <f>IF(AV3810="","",COUNTIF(AV$8:AV3810,AV3810))</f>
        <v>1</v>
      </c>
      <c r="AX3810" s="284" t="str">
        <f t="shared" si="533"/>
        <v/>
      </c>
      <c r="AY3810" s="284" t="str">
        <f t="shared" si="536"/>
        <v/>
      </c>
      <c r="AZ3810" s="284" t="str">
        <f t="shared" si="537"/>
        <v/>
      </c>
    </row>
    <row r="3811" spans="1:52" ht="18" customHeight="1">
      <c r="A3811" s="281">
        <v>1760045</v>
      </c>
      <c r="B3811" s="281" t="s">
        <v>10535</v>
      </c>
      <c r="C3811" s="281" t="s">
        <v>10536</v>
      </c>
      <c r="D3811" s="281" t="s">
        <v>10537</v>
      </c>
      <c r="E3811" s="281" t="s">
        <v>8476</v>
      </c>
      <c r="F3811" s="281">
        <v>2</v>
      </c>
      <c r="G3811" s="281" t="s">
        <v>282</v>
      </c>
      <c r="H3811" s="303">
        <v>39029</v>
      </c>
      <c r="I3811" s="281">
        <v>24</v>
      </c>
      <c r="J3811" s="281" t="s">
        <v>260</v>
      </c>
      <c r="K3811" s="281">
        <v>271</v>
      </c>
      <c r="L3811" s="281" t="s">
        <v>413</v>
      </c>
      <c r="M3811" s="281">
        <v>5083</v>
      </c>
      <c r="N3811" s="281" t="s">
        <v>7882</v>
      </c>
      <c r="O3811" s="281">
        <v>2</v>
      </c>
      <c r="P3811" s="281" t="s">
        <v>303</v>
      </c>
      <c r="W3811" s="281">
        <v>-20</v>
      </c>
      <c r="X3811" s="281" t="s">
        <v>1574</v>
      </c>
      <c r="AA3811" s="281">
        <v>-10</v>
      </c>
      <c r="AB3811" s="281" t="s">
        <v>1574</v>
      </c>
      <c r="AE3811" s="281" t="s">
        <v>1017</v>
      </c>
      <c r="AF3811" s="281" t="s">
        <v>266</v>
      </c>
      <c r="AG3811" s="281" t="s">
        <v>7883</v>
      </c>
      <c r="AI3811" s="281" t="s">
        <v>7884</v>
      </c>
      <c r="AJ3811" s="281" t="s">
        <v>11625</v>
      </c>
      <c r="AN3811" s="303">
        <v>44705</v>
      </c>
      <c r="AP3811" s="284">
        <f t="shared" si="538"/>
        <v>3804</v>
      </c>
      <c r="AQ3811" s="284" t="str">
        <f t="shared" si="539"/>
        <v>豊島麻里花1</v>
      </c>
      <c r="AR3811" s="284" t="str">
        <f t="shared" si="540"/>
        <v>とよしままりか1</v>
      </c>
      <c r="AS3811" s="284">
        <f t="shared" si="541"/>
        <v>1760045</v>
      </c>
      <c r="AT3811" s="284" t="str">
        <f t="shared" si="534"/>
        <v>豊島麻里花</v>
      </c>
      <c r="AU3811" s="284">
        <f>IF(AT3811="","",COUNTIF(AT$8:AT3811,AT3811))</f>
        <v>1</v>
      </c>
      <c r="AV3811" s="284" t="str">
        <f t="shared" si="535"/>
        <v>とよしままりか</v>
      </c>
      <c r="AW3811" s="284">
        <f>IF(AV3811="","",COUNTIF(AV$8:AV3811,AV3811))</f>
        <v>1</v>
      </c>
      <c r="AX3811" s="284" t="str">
        <f t="shared" si="533"/>
        <v/>
      </c>
      <c r="AY3811" s="284" t="str">
        <f t="shared" si="536"/>
        <v/>
      </c>
      <c r="AZ3811" s="284" t="str">
        <f t="shared" si="537"/>
        <v/>
      </c>
    </row>
    <row r="3812" spans="1:52" ht="18" customHeight="1">
      <c r="A3812" s="281">
        <v>1764642</v>
      </c>
      <c r="B3812" s="281" t="s">
        <v>9775</v>
      </c>
      <c r="C3812" s="281" t="s">
        <v>2686</v>
      </c>
      <c r="D3812" s="281" t="s">
        <v>9776</v>
      </c>
      <c r="E3812" s="281" t="s">
        <v>933</v>
      </c>
      <c r="F3812" s="281">
        <v>1</v>
      </c>
      <c r="G3812" s="281" t="s">
        <v>259</v>
      </c>
      <c r="H3812" s="303">
        <v>39029</v>
      </c>
      <c r="I3812" s="281">
        <v>24</v>
      </c>
      <c r="J3812" s="281" t="s">
        <v>260</v>
      </c>
      <c r="K3812" s="281">
        <v>280</v>
      </c>
      <c r="L3812" s="281" t="s">
        <v>334</v>
      </c>
      <c r="M3812" s="281">
        <v>2114</v>
      </c>
      <c r="N3812" s="281" t="s">
        <v>352</v>
      </c>
      <c r="O3812" s="281">
        <v>2</v>
      </c>
      <c r="P3812" s="281" t="s">
        <v>303</v>
      </c>
      <c r="W3812" s="281">
        <v>-20</v>
      </c>
      <c r="X3812" s="281" t="s">
        <v>1574</v>
      </c>
      <c r="AA3812" s="281">
        <v>-10</v>
      </c>
      <c r="AB3812" s="281" t="s">
        <v>1574</v>
      </c>
      <c r="AE3812" s="281" t="s">
        <v>456</v>
      </c>
      <c r="AF3812" s="281" t="s">
        <v>266</v>
      </c>
      <c r="AG3812" s="281" t="s">
        <v>5633</v>
      </c>
      <c r="AI3812" s="281" t="s">
        <v>5634</v>
      </c>
      <c r="AJ3812" s="281" t="s">
        <v>11487</v>
      </c>
      <c r="AN3812" s="303">
        <v>44718</v>
      </c>
      <c r="AP3812" s="284">
        <f t="shared" si="538"/>
        <v>3805</v>
      </c>
      <c r="AQ3812" s="284" t="str">
        <f t="shared" si="539"/>
        <v>山内健司1</v>
      </c>
      <c r="AR3812" s="284" t="str">
        <f t="shared" si="540"/>
        <v>やまうちけんじ1</v>
      </c>
      <c r="AS3812" s="284">
        <f t="shared" si="541"/>
        <v>1764642</v>
      </c>
      <c r="AT3812" s="284" t="str">
        <f t="shared" si="534"/>
        <v>山内健司</v>
      </c>
      <c r="AU3812" s="284">
        <f>IF(AT3812="","",COUNTIF(AT$8:AT3812,AT3812))</f>
        <v>1</v>
      </c>
      <c r="AV3812" s="284" t="str">
        <f t="shared" si="535"/>
        <v>やまうちけんじ</v>
      </c>
      <c r="AW3812" s="284">
        <f>IF(AV3812="","",COUNTIF(AV$8:AV3812,AV3812))</f>
        <v>1</v>
      </c>
      <c r="AX3812" s="284" t="str">
        <f t="shared" si="533"/>
        <v/>
      </c>
      <c r="AY3812" s="284" t="str">
        <f t="shared" si="536"/>
        <v/>
      </c>
      <c r="AZ3812" s="284" t="str">
        <f t="shared" si="537"/>
        <v/>
      </c>
    </row>
    <row r="3813" spans="1:52" ht="18" customHeight="1">
      <c r="A3813" s="281">
        <v>1764744</v>
      </c>
      <c r="B3813" s="281" t="s">
        <v>374</v>
      </c>
      <c r="C3813" s="281" t="s">
        <v>6863</v>
      </c>
      <c r="D3813" s="281" t="s">
        <v>376</v>
      </c>
      <c r="E3813" s="281" t="s">
        <v>6863</v>
      </c>
      <c r="F3813" s="281">
        <v>2</v>
      </c>
      <c r="G3813" s="281" t="s">
        <v>282</v>
      </c>
      <c r="H3813" s="303">
        <v>39029</v>
      </c>
      <c r="I3813" s="281">
        <v>24</v>
      </c>
      <c r="J3813" s="281" t="s">
        <v>260</v>
      </c>
      <c r="K3813" s="281">
        <v>278</v>
      </c>
      <c r="L3813" s="281" t="s">
        <v>445</v>
      </c>
      <c r="M3813" s="281">
        <v>5118</v>
      </c>
      <c r="N3813" s="281" t="s">
        <v>9103</v>
      </c>
      <c r="O3813" s="281">
        <v>2</v>
      </c>
      <c r="P3813" s="281" t="s">
        <v>303</v>
      </c>
      <c r="W3813" s="281">
        <v>-20</v>
      </c>
      <c r="X3813" s="281" t="s">
        <v>1574</v>
      </c>
      <c r="AA3813" s="281">
        <v>-10</v>
      </c>
      <c r="AB3813" s="281" t="s">
        <v>1574</v>
      </c>
      <c r="AE3813" s="281" t="s">
        <v>9104</v>
      </c>
      <c r="AF3813" s="281" t="s">
        <v>266</v>
      </c>
      <c r="AG3813" s="281" t="s">
        <v>9105</v>
      </c>
      <c r="AI3813" s="281" t="s">
        <v>9106</v>
      </c>
      <c r="AJ3813" s="281" t="s">
        <v>11656</v>
      </c>
      <c r="AN3813" s="303">
        <v>44719</v>
      </c>
      <c r="AP3813" s="284">
        <f t="shared" si="538"/>
        <v>3806</v>
      </c>
      <c r="AQ3813" s="284" t="str">
        <f t="shared" si="539"/>
        <v>清水くれは1</v>
      </c>
      <c r="AR3813" s="284" t="str">
        <f t="shared" si="540"/>
        <v>しみずくれは1</v>
      </c>
      <c r="AS3813" s="284">
        <f t="shared" si="541"/>
        <v>1764744</v>
      </c>
      <c r="AT3813" s="284" t="str">
        <f t="shared" si="534"/>
        <v>清水くれは</v>
      </c>
      <c r="AU3813" s="284">
        <f>IF(AT3813="","",COUNTIF(AT$8:AT3813,AT3813))</f>
        <v>1</v>
      </c>
      <c r="AV3813" s="284" t="str">
        <f t="shared" si="535"/>
        <v>しみずくれは</v>
      </c>
      <c r="AW3813" s="284">
        <f>IF(AV3813="","",COUNTIF(AV$8:AV3813,AV3813))</f>
        <v>1</v>
      </c>
      <c r="AX3813" s="284" t="str">
        <f t="shared" si="533"/>
        <v/>
      </c>
      <c r="AY3813" s="284" t="str">
        <f t="shared" si="536"/>
        <v/>
      </c>
      <c r="AZ3813" s="284" t="str">
        <f t="shared" si="537"/>
        <v/>
      </c>
    </row>
    <row r="3814" spans="1:52" ht="18" customHeight="1">
      <c r="A3814" s="281">
        <v>1762323</v>
      </c>
      <c r="B3814" s="281" t="s">
        <v>10538</v>
      </c>
      <c r="C3814" s="281" t="s">
        <v>5906</v>
      </c>
      <c r="D3814" s="281" t="s">
        <v>10539</v>
      </c>
      <c r="E3814" s="281" t="s">
        <v>8437</v>
      </c>
      <c r="F3814" s="281">
        <v>2</v>
      </c>
      <c r="G3814" s="281" t="s">
        <v>282</v>
      </c>
      <c r="H3814" s="303">
        <v>39030</v>
      </c>
      <c r="I3814" s="281">
        <v>24</v>
      </c>
      <c r="J3814" s="281" t="s">
        <v>260</v>
      </c>
      <c r="K3814" s="281">
        <v>275</v>
      </c>
      <c r="L3814" s="281" t="s">
        <v>273</v>
      </c>
      <c r="M3814" s="281">
        <v>2079</v>
      </c>
      <c r="N3814" s="281" t="s">
        <v>5907</v>
      </c>
      <c r="O3814" s="281">
        <v>2</v>
      </c>
      <c r="P3814" s="281" t="s">
        <v>303</v>
      </c>
      <c r="Q3814" s="281">
        <v>0</v>
      </c>
      <c r="S3814" s="281">
        <v>0</v>
      </c>
      <c r="W3814" s="281">
        <v>-20</v>
      </c>
      <c r="X3814" s="281" t="s">
        <v>1574</v>
      </c>
      <c r="AA3814" s="281">
        <v>-10</v>
      </c>
      <c r="AB3814" s="281" t="s">
        <v>1574</v>
      </c>
      <c r="AE3814" s="281" t="s">
        <v>5908</v>
      </c>
      <c r="AF3814" s="281" t="s">
        <v>266</v>
      </c>
      <c r="AG3814" s="281" t="s">
        <v>5909</v>
      </c>
      <c r="AI3814" s="281" t="s">
        <v>5910</v>
      </c>
      <c r="AJ3814" s="281" t="s">
        <v>11511</v>
      </c>
      <c r="AN3814" s="303">
        <v>44711</v>
      </c>
      <c r="AP3814" s="284">
        <f t="shared" si="538"/>
        <v>3807</v>
      </c>
      <c r="AQ3814" s="284" t="str">
        <f t="shared" si="539"/>
        <v>諏佐朱音1</v>
      </c>
      <c r="AR3814" s="284" t="str">
        <f t="shared" si="540"/>
        <v>すさあかね1</v>
      </c>
      <c r="AS3814" s="284">
        <f t="shared" si="541"/>
        <v>1762323</v>
      </c>
      <c r="AT3814" s="284" t="str">
        <f t="shared" si="534"/>
        <v>諏佐朱音</v>
      </c>
      <c r="AU3814" s="284">
        <f>IF(AT3814="","",COUNTIF(AT$8:AT3814,AT3814))</f>
        <v>1</v>
      </c>
      <c r="AV3814" s="284" t="str">
        <f t="shared" si="535"/>
        <v>すさあかね</v>
      </c>
      <c r="AW3814" s="284">
        <f>IF(AV3814="","",COUNTIF(AV$8:AV3814,AV3814))</f>
        <v>1</v>
      </c>
      <c r="AX3814" s="284" t="str">
        <f t="shared" si="533"/>
        <v/>
      </c>
      <c r="AY3814" s="284" t="str">
        <f t="shared" si="536"/>
        <v/>
      </c>
      <c r="AZ3814" s="284" t="str">
        <f t="shared" si="537"/>
        <v/>
      </c>
    </row>
    <row r="3815" spans="1:52" ht="18" customHeight="1">
      <c r="A3815" s="281">
        <v>1759961</v>
      </c>
      <c r="B3815" s="281" t="s">
        <v>374</v>
      </c>
      <c r="C3815" s="281" t="s">
        <v>8813</v>
      </c>
      <c r="D3815" s="281" t="s">
        <v>376</v>
      </c>
      <c r="E3815" s="281" t="s">
        <v>7540</v>
      </c>
      <c r="F3815" s="281">
        <v>2</v>
      </c>
      <c r="G3815" s="281" t="s">
        <v>282</v>
      </c>
      <c r="H3815" s="303">
        <v>39031</v>
      </c>
      <c r="I3815" s="281">
        <v>24</v>
      </c>
      <c r="J3815" s="281" t="s">
        <v>260</v>
      </c>
      <c r="K3815" s="281">
        <v>271</v>
      </c>
      <c r="L3815" s="281" t="s">
        <v>413</v>
      </c>
      <c r="M3815" s="281">
        <v>2057</v>
      </c>
      <c r="N3815" s="281" t="s">
        <v>5938</v>
      </c>
      <c r="O3815" s="281">
        <v>2</v>
      </c>
      <c r="P3815" s="281" t="s">
        <v>303</v>
      </c>
      <c r="W3815" s="281">
        <v>-20</v>
      </c>
      <c r="X3815" s="281" t="s">
        <v>1574</v>
      </c>
      <c r="AA3815" s="281">
        <v>-10</v>
      </c>
      <c r="AB3815" s="281" t="s">
        <v>1574</v>
      </c>
      <c r="AE3815" s="281" t="s">
        <v>3703</v>
      </c>
      <c r="AF3815" s="281" t="s">
        <v>266</v>
      </c>
      <c r="AG3815" s="281" t="s">
        <v>5939</v>
      </c>
      <c r="AI3815" s="281" t="s">
        <v>5940</v>
      </c>
      <c r="AJ3815" s="281" t="s">
        <v>11514</v>
      </c>
      <c r="AN3815" s="303">
        <v>44705</v>
      </c>
      <c r="AP3815" s="284">
        <f t="shared" si="538"/>
        <v>3808</v>
      </c>
      <c r="AQ3815" s="284" t="str">
        <f t="shared" si="539"/>
        <v>清水一葉1</v>
      </c>
      <c r="AR3815" s="284" t="str">
        <f t="shared" si="540"/>
        <v>しみずかずは1</v>
      </c>
      <c r="AS3815" s="284">
        <f t="shared" si="541"/>
        <v>1759961</v>
      </c>
      <c r="AT3815" s="284" t="str">
        <f t="shared" si="534"/>
        <v>清水一葉</v>
      </c>
      <c r="AU3815" s="284">
        <f>IF(AT3815="","",COUNTIF(AT$8:AT3815,AT3815))</f>
        <v>1</v>
      </c>
      <c r="AV3815" s="284" t="str">
        <f t="shared" si="535"/>
        <v>しみずかずは</v>
      </c>
      <c r="AW3815" s="284">
        <f>IF(AV3815="","",COUNTIF(AV$8:AV3815,AV3815))</f>
        <v>1</v>
      </c>
      <c r="AX3815" s="284" t="str">
        <f t="shared" si="533"/>
        <v/>
      </c>
      <c r="AY3815" s="284" t="str">
        <f t="shared" si="536"/>
        <v/>
      </c>
      <c r="AZ3815" s="284" t="str">
        <f t="shared" si="537"/>
        <v/>
      </c>
    </row>
    <row r="3816" spans="1:52" ht="18" customHeight="1">
      <c r="A3816" s="281">
        <v>1762357</v>
      </c>
      <c r="B3816" s="281" t="s">
        <v>9397</v>
      </c>
      <c r="C3816" s="281" t="s">
        <v>6437</v>
      </c>
      <c r="D3816" s="281" t="s">
        <v>2358</v>
      </c>
      <c r="E3816" s="281" t="s">
        <v>6015</v>
      </c>
      <c r="F3816" s="281">
        <v>1</v>
      </c>
      <c r="G3816" s="281" t="s">
        <v>259</v>
      </c>
      <c r="H3816" s="303">
        <v>39031</v>
      </c>
      <c r="I3816" s="281">
        <v>24</v>
      </c>
      <c r="J3816" s="281" t="s">
        <v>260</v>
      </c>
      <c r="K3816" s="281">
        <v>275</v>
      </c>
      <c r="L3816" s="281" t="s">
        <v>273</v>
      </c>
      <c r="M3816" s="281">
        <v>2077</v>
      </c>
      <c r="N3816" s="281" t="s">
        <v>7476</v>
      </c>
      <c r="O3816" s="281">
        <v>2</v>
      </c>
      <c r="P3816" s="281" t="s">
        <v>303</v>
      </c>
      <c r="W3816" s="281">
        <v>-20</v>
      </c>
      <c r="X3816" s="281" t="s">
        <v>1574</v>
      </c>
      <c r="AA3816" s="281">
        <v>-10</v>
      </c>
      <c r="AB3816" s="281" t="s">
        <v>1574</v>
      </c>
      <c r="AE3816" s="281" t="s">
        <v>10214</v>
      </c>
      <c r="AF3816" s="281" t="s">
        <v>266</v>
      </c>
      <c r="AG3816" s="281" t="s">
        <v>10215</v>
      </c>
      <c r="AI3816" s="281" t="s">
        <v>7479</v>
      </c>
      <c r="AJ3816" s="281" t="s">
        <v>11613</v>
      </c>
      <c r="AN3816" s="303">
        <v>44711</v>
      </c>
      <c r="AP3816" s="284">
        <f t="shared" si="538"/>
        <v>3809</v>
      </c>
      <c r="AQ3816" s="284" t="str">
        <f t="shared" si="539"/>
        <v>千野大樹1</v>
      </c>
      <c r="AR3816" s="284" t="str">
        <f t="shared" si="540"/>
        <v>ちのだいき1</v>
      </c>
      <c r="AS3816" s="284">
        <f t="shared" si="541"/>
        <v>1762357</v>
      </c>
      <c r="AT3816" s="284" t="str">
        <f t="shared" si="534"/>
        <v>千野大樹</v>
      </c>
      <c r="AU3816" s="284">
        <f>IF(AT3816="","",COUNTIF(AT$8:AT3816,AT3816))</f>
        <v>1</v>
      </c>
      <c r="AV3816" s="284" t="str">
        <f t="shared" si="535"/>
        <v>ちのだいき</v>
      </c>
      <c r="AW3816" s="284">
        <f>IF(AV3816="","",COUNTIF(AV$8:AV3816,AV3816))</f>
        <v>1</v>
      </c>
      <c r="AX3816" s="284" t="str">
        <f t="shared" si="533"/>
        <v/>
      </c>
      <c r="AY3816" s="284" t="str">
        <f t="shared" si="536"/>
        <v/>
      </c>
      <c r="AZ3816" s="284" t="str">
        <f t="shared" si="537"/>
        <v/>
      </c>
    </row>
    <row r="3817" spans="1:52" ht="18" customHeight="1">
      <c r="A3817" s="281">
        <v>1763020</v>
      </c>
      <c r="B3817" s="281" t="s">
        <v>3513</v>
      </c>
      <c r="C3817" s="281" t="s">
        <v>8114</v>
      </c>
      <c r="D3817" s="281" t="s">
        <v>2520</v>
      </c>
      <c r="E3817" s="281" t="s">
        <v>7067</v>
      </c>
      <c r="F3817" s="281">
        <v>2</v>
      </c>
      <c r="G3817" s="281" t="s">
        <v>282</v>
      </c>
      <c r="H3817" s="303">
        <v>39031</v>
      </c>
      <c r="I3817" s="281">
        <v>24</v>
      </c>
      <c r="J3817" s="281" t="s">
        <v>260</v>
      </c>
      <c r="K3817" s="281">
        <v>267</v>
      </c>
      <c r="L3817" s="281" t="s">
        <v>328</v>
      </c>
      <c r="M3817" s="281">
        <v>2035</v>
      </c>
      <c r="N3817" s="281" t="s">
        <v>6101</v>
      </c>
      <c r="O3817" s="281">
        <v>2</v>
      </c>
      <c r="P3817" s="281" t="s">
        <v>303</v>
      </c>
      <c r="W3817" s="281">
        <v>-20</v>
      </c>
      <c r="X3817" s="281" t="s">
        <v>1574</v>
      </c>
      <c r="AA3817" s="281">
        <v>-10</v>
      </c>
      <c r="AB3817" s="281" t="s">
        <v>1574</v>
      </c>
      <c r="AE3817" s="281" t="s">
        <v>4100</v>
      </c>
      <c r="AF3817" s="281" t="s">
        <v>266</v>
      </c>
      <c r="AG3817" s="281" t="s">
        <v>6102</v>
      </c>
      <c r="AI3817" s="281" t="s">
        <v>6103</v>
      </c>
      <c r="AJ3817" s="281" t="s">
        <v>11529</v>
      </c>
      <c r="AN3817" s="303">
        <v>44713</v>
      </c>
      <c r="AP3817" s="284">
        <f t="shared" si="538"/>
        <v>3810</v>
      </c>
      <c r="AQ3817" s="284" t="str">
        <f t="shared" si="539"/>
        <v>齋藤采音1</v>
      </c>
      <c r="AR3817" s="284" t="str">
        <f t="shared" si="540"/>
        <v>さいとうことね1</v>
      </c>
      <c r="AS3817" s="284">
        <f t="shared" si="541"/>
        <v>1763020</v>
      </c>
      <c r="AT3817" s="284" t="str">
        <f t="shared" si="534"/>
        <v>齋藤采音</v>
      </c>
      <c r="AU3817" s="284">
        <f>IF(AT3817="","",COUNTIF(AT$8:AT3817,AT3817))</f>
        <v>1</v>
      </c>
      <c r="AV3817" s="284" t="str">
        <f t="shared" si="535"/>
        <v>さいとうことね</v>
      </c>
      <c r="AW3817" s="284">
        <f>IF(AV3817="","",COUNTIF(AV$8:AV3817,AV3817))</f>
        <v>1</v>
      </c>
      <c r="AX3817" s="284" t="str">
        <f t="shared" si="533"/>
        <v/>
      </c>
      <c r="AY3817" s="284" t="str">
        <f t="shared" si="536"/>
        <v/>
      </c>
      <c r="AZ3817" s="284" t="str">
        <f t="shared" si="537"/>
        <v/>
      </c>
    </row>
    <row r="3818" spans="1:52" ht="18" customHeight="1">
      <c r="A3818" s="281">
        <v>1764698</v>
      </c>
      <c r="B3818" s="281" t="s">
        <v>10540</v>
      </c>
      <c r="C3818" s="281" t="s">
        <v>10541</v>
      </c>
      <c r="D3818" s="281" t="s">
        <v>10542</v>
      </c>
      <c r="E3818" s="281" t="s">
        <v>4992</v>
      </c>
      <c r="F3818" s="281">
        <v>2</v>
      </c>
      <c r="G3818" s="281" t="s">
        <v>282</v>
      </c>
      <c r="H3818" s="303">
        <v>39031</v>
      </c>
      <c r="I3818" s="281">
        <v>24</v>
      </c>
      <c r="J3818" s="281" t="s">
        <v>260</v>
      </c>
      <c r="K3818" s="281">
        <v>280</v>
      </c>
      <c r="L3818" s="281" t="s">
        <v>334</v>
      </c>
      <c r="M3818" s="281">
        <v>2112</v>
      </c>
      <c r="N3818" s="281" t="s">
        <v>7692</v>
      </c>
      <c r="O3818" s="281">
        <v>2</v>
      </c>
      <c r="P3818" s="281" t="s">
        <v>303</v>
      </c>
      <c r="W3818" s="281">
        <v>-20</v>
      </c>
      <c r="X3818" s="281" t="s">
        <v>1574</v>
      </c>
      <c r="AA3818" s="281">
        <v>-10</v>
      </c>
      <c r="AB3818" s="281" t="s">
        <v>1574</v>
      </c>
      <c r="AN3818" s="303">
        <v>44718</v>
      </c>
      <c r="AP3818" s="284">
        <f t="shared" si="538"/>
        <v>3811</v>
      </c>
      <c r="AQ3818" s="284" t="str">
        <f t="shared" si="539"/>
        <v>半崎姫菜1</v>
      </c>
      <c r="AR3818" s="284" t="str">
        <f t="shared" si="540"/>
        <v>はんざきひな1</v>
      </c>
      <c r="AS3818" s="284">
        <f t="shared" si="541"/>
        <v>1764698</v>
      </c>
      <c r="AT3818" s="284" t="str">
        <f t="shared" si="534"/>
        <v>半崎姫菜</v>
      </c>
      <c r="AU3818" s="284">
        <f>IF(AT3818="","",COUNTIF(AT$8:AT3818,AT3818))</f>
        <v>1</v>
      </c>
      <c r="AV3818" s="284" t="str">
        <f t="shared" si="535"/>
        <v>はんざきひな</v>
      </c>
      <c r="AW3818" s="284">
        <f>IF(AV3818="","",COUNTIF(AV$8:AV3818,AV3818))</f>
        <v>1</v>
      </c>
      <c r="AX3818" s="284" t="str">
        <f t="shared" si="533"/>
        <v/>
      </c>
      <c r="AY3818" s="284" t="str">
        <f t="shared" si="536"/>
        <v/>
      </c>
      <c r="AZ3818" s="284" t="str">
        <f t="shared" si="537"/>
        <v/>
      </c>
    </row>
    <row r="3819" spans="1:52" ht="18" customHeight="1">
      <c r="A3819" s="281">
        <v>1764691</v>
      </c>
      <c r="B3819" s="281" t="s">
        <v>4381</v>
      </c>
      <c r="C3819" s="281" t="s">
        <v>9988</v>
      </c>
      <c r="D3819" s="281" t="s">
        <v>4383</v>
      </c>
      <c r="E3819" s="281" t="s">
        <v>5530</v>
      </c>
      <c r="F3819" s="281">
        <v>2</v>
      </c>
      <c r="G3819" s="281" t="s">
        <v>282</v>
      </c>
      <c r="H3819" s="303">
        <v>39032</v>
      </c>
      <c r="I3819" s="281">
        <v>24</v>
      </c>
      <c r="J3819" s="281" t="s">
        <v>260</v>
      </c>
      <c r="K3819" s="281">
        <v>280</v>
      </c>
      <c r="L3819" s="281" t="s">
        <v>334</v>
      </c>
      <c r="M3819" s="281">
        <v>2112</v>
      </c>
      <c r="N3819" s="281" t="s">
        <v>7692</v>
      </c>
      <c r="O3819" s="281">
        <v>2</v>
      </c>
      <c r="P3819" s="281" t="s">
        <v>303</v>
      </c>
      <c r="W3819" s="281">
        <v>-20</v>
      </c>
      <c r="X3819" s="281" t="s">
        <v>1574</v>
      </c>
      <c r="AA3819" s="281">
        <v>-10</v>
      </c>
      <c r="AB3819" s="281" t="s">
        <v>1574</v>
      </c>
      <c r="AN3819" s="303">
        <v>44718</v>
      </c>
      <c r="AP3819" s="284">
        <f t="shared" si="538"/>
        <v>3812</v>
      </c>
      <c r="AQ3819" s="284" t="str">
        <f t="shared" si="539"/>
        <v>片桐瑠衣1</v>
      </c>
      <c r="AR3819" s="284" t="str">
        <f t="shared" si="540"/>
        <v>かたぎりるい1</v>
      </c>
      <c r="AS3819" s="284">
        <f t="shared" si="541"/>
        <v>1764691</v>
      </c>
      <c r="AT3819" s="284" t="str">
        <f t="shared" si="534"/>
        <v>片桐瑠衣</v>
      </c>
      <c r="AU3819" s="284">
        <f>IF(AT3819="","",COUNTIF(AT$8:AT3819,AT3819))</f>
        <v>1</v>
      </c>
      <c r="AV3819" s="284" t="str">
        <f t="shared" si="535"/>
        <v>かたぎりるい</v>
      </c>
      <c r="AW3819" s="284">
        <f>IF(AV3819="","",COUNTIF(AV$8:AV3819,AV3819))</f>
        <v>1</v>
      </c>
      <c r="AX3819" s="284" t="str">
        <f t="shared" si="533"/>
        <v/>
      </c>
      <c r="AY3819" s="284" t="str">
        <f t="shared" si="536"/>
        <v/>
      </c>
      <c r="AZ3819" s="284" t="str">
        <f t="shared" si="537"/>
        <v/>
      </c>
    </row>
    <row r="3820" spans="1:52" ht="18" customHeight="1">
      <c r="A3820" s="281">
        <v>1760050</v>
      </c>
      <c r="B3820" s="281" t="s">
        <v>5453</v>
      </c>
      <c r="C3820" s="281" t="s">
        <v>10543</v>
      </c>
      <c r="D3820" s="281" t="s">
        <v>5455</v>
      </c>
      <c r="E3820" s="281" t="s">
        <v>10544</v>
      </c>
      <c r="F3820" s="281">
        <v>1</v>
      </c>
      <c r="G3820" s="281" t="s">
        <v>259</v>
      </c>
      <c r="H3820" s="303">
        <v>39033</v>
      </c>
      <c r="I3820" s="281">
        <v>24</v>
      </c>
      <c r="J3820" s="281" t="s">
        <v>260</v>
      </c>
      <c r="K3820" s="281">
        <v>271</v>
      </c>
      <c r="L3820" s="281" t="s">
        <v>413</v>
      </c>
      <c r="M3820" s="281">
        <v>5083</v>
      </c>
      <c r="N3820" s="281" t="s">
        <v>7882</v>
      </c>
      <c r="O3820" s="281">
        <v>2</v>
      </c>
      <c r="P3820" s="281" t="s">
        <v>303</v>
      </c>
      <c r="W3820" s="281">
        <v>-20</v>
      </c>
      <c r="X3820" s="281" t="s">
        <v>1574</v>
      </c>
      <c r="AA3820" s="281">
        <v>-10</v>
      </c>
      <c r="AB3820" s="281" t="s">
        <v>1574</v>
      </c>
      <c r="AE3820" s="281" t="s">
        <v>1017</v>
      </c>
      <c r="AF3820" s="281" t="s">
        <v>266</v>
      </c>
      <c r="AG3820" s="281" t="s">
        <v>7883</v>
      </c>
      <c r="AI3820" s="281" t="s">
        <v>7884</v>
      </c>
      <c r="AJ3820" s="281" t="s">
        <v>11625</v>
      </c>
      <c r="AN3820" s="303">
        <v>44705</v>
      </c>
      <c r="AP3820" s="284">
        <f t="shared" si="538"/>
        <v>3813</v>
      </c>
      <c r="AQ3820" s="284" t="str">
        <f t="shared" si="539"/>
        <v>由井隆禅1</v>
      </c>
      <c r="AR3820" s="284" t="str">
        <f t="shared" si="540"/>
        <v>ゆいりゅうぜん1</v>
      </c>
      <c r="AS3820" s="284">
        <f t="shared" si="541"/>
        <v>1760050</v>
      </c>
      <c r="AT3820" s="284" t="str">
        <f t="shared" si="534"/>
        <v>由井隆禅</v>
      </c>
      <c r="AU3820" s="284">
        <f>IF(AT3820="","",COUNTIF(AT$8:AT3820,AT3820))</f>
        <v>1</v>
      </c>
      <c r="AV3820" s="284" t="str">
        <f t="shared" si="535"/>
        <v>ゆいりゅうぜん</v>
      </c>
      <c r="AW3820" s="284">
        <f>IF(AV3820="","",COUNTIF(AV$8:AV3820,AV3820))</f>
        <v>1</v>
      </c>
      <c r="AX3820" s="284" t="str">
        <f t="shared" si="533"/>
        <v/>
      </c>
      <c r="AY3820" s="284" t="str">
        <f t="shared" si="536"/>
        <v/>
      </c>
      <c r="AZ3820" s="284" t="str">
        <f t="shared" si="537"/>
        <v/>
      </c>
    </row>
    <row r="3821" spans="1:52" ht="18" customHeight="1">
      <c r="A3821" s="281">
        <v>1763121</v>
      </c>
      <c r="B3821" s="281" t="s">
        <v>10545</v>
      </c>
      <c r="C3821" s="281" t="s">
        <v>10546</v>
      </c>
      <c r="D3821" s="281" t="s">
        <v>10547</v>
      </c>
      <c r="E3821" s="281" t="s">
        <v>7016</v>
      </c>
      <c r="F3821" s="281">
        <v>2</v>
      </c>
      <c r="G3821" s="281" t="s">
        <v>282</v>
      </c>
      <c r="H3821" s="303">
        <v>39033</v>
      </c>
      <c r="I3821" s="281">
        <v>24</v>
      </c>
      <c r="J3821" s="281" t="s">
        <v>260</v>
      </c>
      <c r="K3821" s="281">
        <v>267</v>
      </c>
      <c r="L3821" s="281" t="s">
        <v>328</v>
      </c>
      <c r="M3821" s="281">
        <v>2038</v>
      </c>
      <c r="N3821" s="281" t="s">
        <v>430</v>
      </c>
      <c r="O3821" s="281">
        <v>2</v>
      </c>
      <c r="P3821" s="281" t="s">
        <v>303</v>
      </c>
      <c r="W3821" s="281">
        <v>-20</v>
      </c>
      <c r="X3821" s="281" t="s">
        <v>1574</v>
      </c>
      <c r="AA3821" s="281">
        <v>-10</v>
      </c>
      <c r="AB3821" s="281" t="s">
        <v>1574</v>
      </c>
      <c r="AE3821" s="281" t="s">
        <v>8672</v>
      </c>
      <c r="AF3821" s="281" t="s">
        <v>266</v>
      </c>
      <c r="AG3821" s="281" t="s">
        <v>8673</v>
      </c>
      <c r="AH3821" s="281" t="s">
        <v>8674</v>
      </c>
      <c r="AI3821" s="281" t="s">
        <v>8675</v>
      </c>
      <c r="AJ3821" s="281" t="s">
        <v>11651</v>
      </c>
      <c r="AN3821" s="303">
        <v>44713</v>
      </c>
      <c r="AP3821" s="284">
        <f t="shared" si="538"/>
        <v>3814</v>
      </c>
      <c r="AQ3821" s="284" t="str">
        <f t="shared" si="539"/>
        <v>五十里神羽1</v>
      </c>
      <c r="AR3821" s="284" t="str">
        <f t="shared" si="540"/>
        <v>いかりみう1</v>
      </c>
      <c r="AS3821" s="284">
        <f t="shared" si="541"/>
        <v>1763121</v>
      </c>
      <c r="AT3821" s="284" t="str">
        <f t="shared" si="534"/>
        <v>五十里神羽</v>
      </c>
      <c r="AU3821" s="284">
        <f>IF(AT3821="","",COUNTIF(AT$8:AT3821,AT3821))</f>
        <v>1</v>
      </c>
      <c r="AV3821" s="284" t="str">
        <f t="shared" si="535"/>
        <v>いかりみう</v>
      </c>
      <c r="AW3821" s="284">
        <f>IF(AV3821="","",COUNTIF(AV$8:AV3821,AV3821))</f>
        <v>1</v>
      </c>
      <c r="AX3821" s="284" t="str">
        <f t="shared" si="533"/>
        <v/>
      </c>
      <c r="AY3821" s="284" t="str">
        <f t="shared" si="536"/>
        <v/>
      </c>
      <c r="AZ3821" s="284" t="str">
        <f t="shared" si="537"/>
        <v/>
      </c>
    </row>
    <row r="3822" spans="1:52" ht="18" customHeight="1">
      <c r="A3822" s="281">
        <v>1763151</v>
      </c>
      <c r="B3822" s="281" t="s">
        <v>2501</v>
      </c>
      <c r="C3822" s="281" t="s">
        <v>10548</v>
      </c>
      <c r="D3822" s="281" t="s">
        <v>2503</v>
      </c>
      <c r="E3822" s="281" t="s">
        <v>7200</v>
      </c>
      <c r="F3822" s="281">
        <v>1</v>
      </c>
      <c r="G3822" s="281" t="s">
        <v>259</v>
      </c>
      <c r="H3822" s="303">
        <v>39033</v>
      </c>
      <c r="I3822" s="281">
        <v>24</v>
      </c>
      <c r="J3822" s="281" t="s">
        <v>260</v>
      </c>
      <c r="K3822" s="281">
        <v>266</v>
      </c>
      <c r="L3822" s="281" t="s">
        <v>386</v>
      </c>
      <c r="M3822" s="281">
        <v>2021</v>
      </c>
      <c r="N3822" s="281" t="s">
        <v>387</v>
      </c>
      <c r="O3822" s="281">
        <v>2</v>
      </c>
      <c r="P3822" s="281" t="s">
        <v>303</v>
      </c>
      <c r="W3822" s="281">
        <v>-20</v>
      </c>
      <c r="X3822" s="281" t="s">
        <v>1574</v>
      </c>
      <c r="AA3822" s="281">
        <v>-10</v>
      </c>
      <c r="AB3822" s="281" t="s">
        <v>1574</v>
      </c>
      <c r="AF3822" s="281" t="s">
        <v>266</v>
      </c>
      <c r="AG3822" s="281" t="s">
        <v>5799</v>
      </c>
      <c r="AI3822" s="281" t="s">
        <v>5800</v>
      </c>
      <c r="AJ3822" s="281" t="s">
        <v>11501</v>
      </c>
      <c r="AN3822" s="303">
        <v>44713</v>
      </c>
      <c r="AP3822" s="284">
        <f t="shared" si="538"/>
        <v>3815</v>
      </c>
      <c r="AQ3822" s="284" t="str">
        <f t="shared" si="539"/>
        <v>竹村慶斗1</v>
      </c>
      <c r="AR3822" s="284" t="str">
        <f t="shared" si="540"/>
        <v>たけむらけいと1</v>
      </c>
      <c r="AS3822" s="284">
        <f t="shared" si="541"/>
        <v>1763151</v>
      </c>
      <c r="AT3822" s="284" t="str">
        <f t="shared" si="534"/>
        <v>竹村慶斗</v>
      </c>
      <c r="AU3822" s="284">
        <f>IF(AT3822="","",COUNTIF(AT$8:AT3822,AT3822))</f>
        <v>1</v>
      </c>
      <c r="AV3822" s="284" t="str">
        <f t="shared" si="535"/>
        <v>たけむらけいと</v>
      </c>
      <c r="AW3822" s="284">
        <f>IF(AV3822="","",COUNTIF(AV$8:AV3822,AV3822))</f>
        <v>1</v>
      </c>
      <c r="AX3822" s="284" t="str">
        <f t="shared" si="533"/>
        <v/>
      </c>
      <c r="AY3822" s="284" t="str">
        <f t="shared" si="536"/>
        <v/>
      </c>
      <c r="AZ3822" s="284" t="str">
        <f t="shared" si="537"/>
        <v/>
      </c>
    </row>
    <row r="3823" spans="1:52" ht="18" customHeight="1">
      <c r="A3823" s="281">
        <v>1764653</v>
      </c>
      <c r="B3823" s="281" t="s">
        <v>10549</v>
      </c>
      <c r="C3823" s="281" t="s">
        <v>7660</v>
      </c>
      <c r="D3823" s="281" t="s">
        <v>10550</v>
      </c>
      <c r="E3823" s="281" t="s">
        <v>5785</v>
      </c>
      <c r="F3823" s="281">
        <v>2</v>
      </c>
      <c r="G3823" s="281" t="s">
        <v>282</v>
      </c>
      <c r="H3823" s="303">
        <v>39033</v>
      </c>
      <c r="I3823" s="281">
        <v>24</v>
      </c>
      <c r="J3823" s="281" t="s">
        <v>260</v>
      </c>
      <c r="K3823" s="281">
        <v>280</v>
      </c>
      <c r="L3823" s="281" t="s">
        <v>334</v>
      </c>
      <c r="M3823" s="281">
        <v>5006</v>
      </c>
      <c r="N3823" s="281" t="s">
        <v>5808</v>
      </c>
      <c r="O3823" s="281">
        <v>2</v>
      </c>
      <c r="P3823" s="281" t="s">
        <v>303</v>
      </c>
      <c r="W3823" s="281">
        <v>-20</v>
      </c>
      <c r="X3823" s="281" t="s">
        <v>1574</v>
      </c>
      <c r="AA3823" s="281">
        <v>-10</v>
      </c>
      <c r="AB3823" s="281" t="s">
        <v>1574</v>
      </c>
      <c r="AE3823" s="281" t="s">
        <v>1142</v>
      </c>
      <c r="AF3823" s="281" t="s">
        <v>266</v>
      </c>
      <c r="AG3823" s="281" t="s">
        <v>5809</v>
      </c>
      <c r="AI3823" s="281" t="s">
        <v>5810</v>
      </c>
      <c r="AJ3823" s="281" t="s">
        <v>11502</v>
      </c>
      <c r="AN3823" s="303">
        <v>44718</v>
      </c>
      <c r="AP3823" s="284">
        <f t="shared" si="538"/>
        <v>3816</v>
      </c>
      <c r="AQ3823" s="284" t="str">
        <f t="shared" si="539"/>
        <v>沖田楓1</v>
      </c>
      <c r="AR3823" s="284" t="str">
        <f t="shared" si="540"/>
        <v>おきたかえで1</v>
      </c>
      <c r="AS3823" s="284">
        <f t="shared" si="541"/>
        <v>1764653</v>
      </c>
      <c r="AT3823" s="284" t="str">
        <f t="shared" si="534"/>
        <v>沖田楓</v>
      </c>
      <c r="AU3823" s="284">
        <f>IF(AT3823="","",COUNTIF(AT$8:AT3823,AT3823))</f>
        <v>1</v>
      </c>
      <c r="AV3823" s="284" t="str">
        <f t="shared" si="535"/>
        <v>おきたかえで</v>
      </c>
      <c r="AW3823" s="284">
        <f>IF(AV3823="","",COUNTIF(AV$8:AV3823,AV3823))</f>
        <v>1</v>
      </c>
      <c r="AX3823" s="284" t="str">
        <f t="shared" si="533"/>
        <v/>
      </c>
      <c r="AY3823" s="284" t="str">
        <f t="shared" si="536"/>
        <v/>
      </c>
      <c r="AZ3823" s="284" t="str">
        <f t="shared" si="537"/>
        <v/>
      </c>
    </row>
    <row r="3824" spans="1:52" ht="18" customHeight="1">
      <c r="A3824" s="281">
        <v>1764751</v>
      </c>
      <c r="B3824" s="281" t="s">
        <v>10551</v>
      </c>
      <c r="C3824" s="281" t="s">
        <v>7990</v>
      </c>
      <c r="D3824" s="281" t="s">
        <v>9860</v>
      </c>
      <c r="E3824" s="281" t="s">
        <v>7992</v>
      </c>
      <c r="F3824" s="281">
        <v>1</v>
      </c>
      <c r="G3824" s="281" t="s">
        <v>259</v>
      </c>
      <c r="H3824" s="303">
        <v>39034</v>
      </c>
      <c r="I3824" s="281">
        <v>24</v>
      </c>
      <c r="J3824" s="281" t="s">
        <v>260</v>
      </c>
      <c r="K3824" s="281">
        <v>278</v>
      </c>
      <c r="L3824" s="281" t="s">
        <v>445</v>
      </c>
      <c r="M3824" s="281">
        <v>5118</v>
      </c>
      <c r="N3824" s="281" t="s">
        <v>9103</v>
      </c>
      <c r="O3824" s="281">
        <v>2</v>
      </c>
      <c r="P3824" s="281" t="s">
        <v>303</v>
      </c>
      <c r="W3824" s="281">
        <v>-20</v>
      </c>
      <c r="X3824" s="281" t="s">
        <v>1574</v>
      </c>
      <c r="AA3824" s="281">
        <v>-10</v>
      </c>
      <c r="AB3824" s="281" t="s">
        <v>1574</v>
      </c>
      <c r="AE3824" s="281" t="s">
        <v>9104</v>
      </c>
      <c r="AF3824" s="281" t="s">
        <v>266</v>
      </c>
      <c r="AG3824" s="281" t="s">
        <v>9105</v>
      </c>
      <c r="AI3824" s="281" t="s">
        <v>9106</v>
      </c>
      <c r="AJ3824" s="281" t="s">
        <v>11656</v>
      </c>
      <c r="AN3824" s="303">
        <v>44719</v>
      </c>
      <c r="AP3824" s="284">
        <f t="shared" si="538"/>
        <v>3817</v>
      </c>
      <c r="AQ3824" s="284" t="str">
        <f t="shared" si="539"/>
        <v>鬼頭壮志1</v>
      </c>
      <c r="AR3824" s="284" t="str">
        <f t="shared" si="540"/>
        <v>きとうそうし1</v>
      </c>
      <c r="AS3824" s="284">
        <f t="shared" si="541"/>
        <v>1764751</v>
      </c>
      <c r="AT3824" s="284" t="str">
        <f t="shared" si="534"/>
        <v>鬼頭壮志</v>
      </c>
      <c r="AU3824" s="284">
        <f>IF(AT3824="","",COUNTIF(AT$8:AT3824,AT3824))</f>
        <v>1</v>
      </c>
      <c r="AV3824" s="284" t="str">
        <f t="shared" si="535"/>
        <v>きとうそうし</v>
      </c>
      <c r="AW3824" s="284">
        <f>IF(AV3824="","",COUNTIF(AV$8:AV3824,AV3824))</f>
        <v>1</v>
      </c>
      <c r="AX3824" s="284" t="str">
        <f t="shared" si="533"/>
        <v/>
      </c>
      <c r="AY3824" s="284" t="str">
        <f t="shared" si="536"/>
        <v/>
      </c>
      <c r="AZ3824" s="284" t="str">
        <f t="shared" si="537"/>
        <v/>
      </c>
    </row>
    <row r="3825" spans="1:52" ht="18" customHeight="1">
      <c r="A3825" s="281">
        <v>1761655</v>
      </c>
      <c r="B3825" s="281" t="s">
        <v>2252</v>
      </c>
      <c r="C3825" s="281" t="s">
        <v>10552</v>
      </c>
      <c r="D3825" s="281" t="s">
        <v>2254</v>
      </c>
      <c r="E3825" s="281" t="s">
        <v>5282</v>
      </c>
      <c r="F3825" s="281">
        <v>2</v>
      </c>
      <c r="G3825" s="281" t="s">
        <v>282</v>
      </c>
      <c r="H3825" s="303">
        <v>39036</v>
      </c>
      <c r="I3825" s="281">
        <v>24</v>
      </c>
      <c r="J3825" s="281" t="s">
        <v>260</v>
      </c>
      <c r="K3825" s="281">
        <v>274</v>
      </c>
      <c r="L3825" s="281" t="s">
        <v>317</v>
      </c>
      <c r="M3825" s="281">
        <v>2072</v>
      </c>
      <c r="N3825" s="281" t="s">
        <v>5563</v>
      </c>
      <c r="O3825" s="281">
        <v>2</v>
      </c>
      <c r="P3825" s="281" t="s">
        <v>303</v>
      </c>
      <c r="W3825" s="281">
        <v>-20</v>
      </c>
      <c r="X3825" s="281" t="s">
        <v>1574</v>
      </c>
      <c r="AA3825" s="281">
        <v>-10</v>
      </c>
      <c r="AB3825" s="281" t="s">
        <v>1574</v>
      </c>
      <c r="AE3825" s="281" t="s">
        <v>1086</v>
      </c>
      <c r="AF3825" s="281" t="s">
        <v>266</v>
      </c>
      <c r="AG3825" s="281" t="s">
        <v>7353</v>
      </c>
      <c r="AI3825" s="281" t="s">
        <v>7354</v>
      </c>
      <c r="AJ3825" s="281" t="s">
        <v>11606</v>
      </c>
      <c r="AN3825" s="303">
        <v>44709</v>
      </c>
      <c r="AP3825" s="284">
        <f t="shared" si="538"/>
        <v>3818</v>
      </c>
      <c r="AQ3825" s="284" t="str">
        <f t="shared" si="539"/>
        <v>白井沙季1</v>
      </c>
      <c r="AR3825" s="284" t="str">
        <f t="shared" si="540"/>
        <v>しらいさき1</v>
      </c>
      <c r="AS3825" s="284">
        <f t="shared" si="541"/>
        <v>1761655</v>
      </c>
      <c r="AT3825" s="284" t="str">
        <f t="shared" si="534"/>
        <v>白井沙季</v>
      </c>
      <c r="AU3825" s="284">
        <f>IF(AT3825="","",COUNTIF(AT$8:AT3825,AT3825))</f>
        <v>1</v>
      </c>
      <c r="AV3825" s="284" t="str">
        <f t="shared" si="535"/>
        <v>しらいさき</v>
      </c>
      <c r="AW3825" s="284">
        <f>IF(AV3825="","",COUNTIF(AV$8:AV3825,AV3825))</f>
        <v>1</v>
      </c>
      <c r="AX3825" s="284" t="str">
        <f t="shared" si="533"/>
        <v/>
      </c>
      <c r="AY3825" s="284" t="str">
        <f t="shared" si="536"/>
        <v/>
      </c>
      <c r="AZ3825" s="284" t="str">
        <f t="shared" si="537"/>
        <v/>
      </c>
    </row>
    <row r="3826" spans="1:52" ht="18" customHeight="1">
      <c r="A3826" s="281">
        <v>1763234</v>
      </c>
      <c r="B3826" s="281" t="s">
        <v>10553</v>
      </c>
      <c r="C3826" s="281" t="s">
        <v>10554</v>
      </c>
      <c r="D3826" s="281" t="s">
        <v>10555</v>
      </c>
      <c r="E3826" s="281" t="s">
        <v>7643</v>
      </c>
      <c r="F3826" s="281">
        <v>2</v>
      </c>
      <c r="G3826" s="281" t="s">
        <v>282</v>
      </c>
      <c r="H3826" s="303">
        <v>39036</v>
      </c>
      <c r="I3826" s="281">
        <v>24</v>
      </c>
      <c r="J3826" s="281" t="s">
        <v>260</v>
      </c>
      <c r="K3826" s="281">
        <v>267</v>
      </c>
      <c r="L3826" s="281" t="s">
        <v>328</v>
      </c>
      <c r="M3826" s="281">
        <v>2030</v>
      </c>
      <c r="N3826" s="281" t="s">
        <v>363</v>
      </c>
      <c r="O3826" s="281">
        <v>2</v>
      </c>
      <c r="P3826" s="281" t="s">
        <v>303</v>
      </c>
      <c r="W3826" s="281">
        <v>-20</v>
      </c>
      <c r="X3826" s="281" t="s">
        <v>1574</v>
      </c>
      <c r="AA3826" s="281">
        <v>-10</v>
      </c>
      <c r="AB3826" s="281" t="s">
        <v>1574</v>
      </c>
      <c r="AE3826" s="281" t="s">
        <v>5502</v>
      </c>
      <c r="AF3826" s="281" t="s">
        <v>266</v>
      </c>
      <c r="AG3826" s="281" t="s">
        <v>5503</v>
      </c>
      <c r="AI3826" s="281" t="s">
        <v>5504</v>
      </c>
      <c r="AJ3826" s="281" t="s">
        <v>11477</v>
      </c>
      <c r="AN3826" s="303">
        <v>44713</v>
      </c>
      <c r="AP3826" s="284">
        <f t="shared" si="538"/>
        <v>3819</v>
      </c>
      <c r="AQ3826" s="284" t="str">
        <f t="shared" si="539"/>
        <v>グレイ桜来1</v>
      </c>
      <c r="AR3826" s="284" t="str">
        <f t="shared" si="540"/>
        <v>ぐれいさら1</v>
      </c>
      <c r="AS3826" s="284">
        <f t="shared" si="541"/>
        <v>1763234</v>
      </c>
      <c r="AT3826" s="284" t="str">
        <f t="shared" si="534"/>
        <v>グレイ桜来</v>
      </c>
      <c r="AU3826" s="284">
        <f>IF(AT3826="","",COUNTIF(AT$8:AT3826,AT3826))</f>
        <v>1</v>
      </c>
      <c r="AV3826" s="284" t="str">
        <f t="shared" si="535"/>
        <v>ぐれいさら</v>
      </c>
      <c r="AW3826" s="284">
        <f>IF(AV3826="","",COUNTIF(AV$8:AV3826,AV3826))</f>
        <v>1</v>
      </c>
      <c r="AX3826" s="284" t="str">
        <f t="shared" si="533"/>
        <v/>
      </c>
      <c r="AY3826" s="284" t="str">
        <f t="shared" si="536"/>
        <v/>
      </c>
      <c r="AZ3826" s="284" t="str">
        <f t="shared" si="537"/>
        <v/>
      </c>
    </row>
    <row r="3827" spans="1:52" ht="18" customHeight="1">
      <c r="A3827" s="281">
        <v>1783432</v>
      </c>
      <c r="B3827" s="281" t="s">
        <v>1020</v>
      </c>
      <c r="C3827" s="281" t="s">
        <v>5182</v>
      </c>
      <c r="D3827" s="281" t="s">
        <v>1022</v>
      </c>
      <c r="E3827" s="281" t="s">
        <v>3159</v>
      </c>
      <c r="F3827" s="281">
        <v>1</v>
      </c>
      <c r="G3827" s="281" t="s">
        <v>259</v>
      </c>
      <c r="H3827" s="303">
        <v>39036</v>
      </c>
      <c r="I3827" s="281">
        <v>24</v>
      </c>
      <c r="J3827" s="281" t="s">
        <v>260</v>
      </c>
      <c r="K3827" s="281">
        <v>273</v>
      </c>
      <c r="L3827" s="281" t="s">
        <v>784</v>
      </c>
      <c r="M3827" s="281">
        <v>2067</v>
      </c>
      <c r="N3827" s="281" t="s">
        <v>6954</v>
      </c>
      <c r="O3827" s="281">
        <v>2</v>
      </c>
      <c r="P3827" s="281" t="s">
        <v>303</v>
      </c>
      <c r="Q3827" s="281">
        <v>0</v>
      </c>
      <c r="S3827" s="281">
        <v>0</v>
      </c>
      <c r="W3827" s="281">
        <v>-20</v>
      </c>
      <c r="X3827" s="281" t="s">
        <v>1574</v>
      </c>
      <c r="AA3827" s="281">
        <v>-10</v>
      </c>
      <c r="AB3827" s="281" t="s">
        <v>1574</v>
      </c>
      <c r="AE3827" s="281" t="s">
        <v>2979</v>
      </c>
      <c r="AF3827" s="281" t="s">
        <v>266</v>
      </c>
      <c r="AG3827" s="281" t="s">
        <v>7492</v>
      </c>
      <c r="AH3827" s="281" t="s">
        <v>7493</v>
      </c>
      <c r="AI3827" s="281" t="s">
        <v>7494</v>
      </c>
      <c r="AJ3827" s="281" t="s">
        <v>11614</v>
      </c>
      <c r="AN3827" s="303">
        <v>44875</v>
      </c>
      <c r="AP3827" s="284">
        <f t="shared" si="538"/>
        <v>3820</v>
      </c>
      <c r="AQ3827" s="284" t="str">
        <f t="shared" si="539"/>
        <v>上條拓馬1</v>
      </c>
      <c r="AR3827" s="284" t="str">
        <f t="shared" si="540"/>
        <v>かみじょうたくま1</v>
      </c>
      <c r="AS3827" s="284">
        <f t="shared" si="541"/>
        <v>1783432</v>
      </c>
      <c r="AT3827" s="284" t="str">
        <f t="shared" si="534"/>
        <v>上條拓馬</v>
      </c>
      <c r="AU3827" s="284">
        <f>IF(AT3827="","",COUNTIF(AT$8:AT3827,AT3827))</f>
        <v>1</v>
      </c>
      <c r="AV3827" s="284" t="str">
        <f t="shared" si="535"/>
        <v>かみじょうたくま</v>
      </c>
      <c r="AW3827" s="284">
        <f>IF(AV3827="","",COUNTIF(AV$8:AV3827,AV3827))</f>
        <v>1</v>
      </c>
      <c r="AX3827" s="284" t="str">
        <f t="shared" si="533"/>
        <v/>
      </c>
      <c r="AY3827" s="284" t="str">
        <f t="shared" si="536"/>
        <v/>
      </c>
      <c r="AZ3827" s="284" t="str">
        <f t="shared" si="537"/>
        <v/>
      </c>
    </row>
    <row r="3828" spans="1:52" ht="18" customHeight="1">
      <c r="A3828" s="281">
        <v>1763731</v>
      </c>
      <c r="B3828" s="281" t="s">
        <v>6085</v>
      </c>
      <c r="C3828" s="281" t="s">
        <v>10556</v>
      </c>
      <c r="D3828" s="281" t="s">
        <v>6087</v>
      </c>
      <c r="E3828" s="281" t="s">
        <v>10557</v>
      </c>
      <c r="F3828" s="281">
        <v>2</v>
      </c>
      <c r="G3828" s="281" t="s">
        <v>282</v>
      </c>
      <c r="H3828" s="303">
        <v>39037</v>
      </c>
      <c r="I3828" s="281">
        <v>24</v>
      </c>
      <c r="J3828" s="281" t="s">
        <v>260</v>
      </c>
      <c r="K3828" s="281">
        <v>278</v>
      </c>
      <c r="L3828" s="281" t="s">
        <v>445</v>
      </c>
      <c r="M3828" s="281">
        <v>2093</v>
      </c>
      <c r="N3828" s="281" t="s">
        <v>5626</v>
      </c>
      <c r="O3828" s="281">
        <v>2</v>
      </c>
      <c r="P3828" s="281" t="s">
        <v>303</v>
      </c>
      <c r="W3828" s="281">
        <v>-20</v>
      </c>
      <c r="X3828" s="281" t="s">
        <v>1574</v>
      </c>
      <c r="AA3828" s="281">
        <v>-10</v>
      </c>
      <c r="AB3828" s="281" t="s">
        <v>1574</v>
      </c>
      <c r="AE3828" s="281" t="s">
        <v>7602</v>
      </c>
      <c r="AF3828" s="281" t="s">
        <v>266</v>
      </c>
      <c r="AG3828" s="281" t="s">
        <v>7603</v>
      </c>
      <c r="AI3828" s="281" t="s">
        <v>7604</v>
      </c>
      <c r="AJ3828" s="281" t="s">
        <v>11570</v>
      </c>
      <c r="AN3828" s="303">
        <v>44713</v>
      </c>
      <c r="AP3828" s="284">
        <f t="shared" si="538"/>
        <v>3821</v>
      </c>
      <c r="AQ3828" s="284" t="str">
        <f t="shared" si="539"/>
        <v>大澤亜南1</v>
      </c>
      <c r="AR3828" s="284" t="str">
        <f t="shared" si="540"/>
        <v>おおさわあなん1</v>
      </c>
      <c r="AS3828" s="284">
        <f t="shared" si="541"/>
        <v>1763731</v>
      </c>
      <c r="AT3828" s="284" t="str">
        <f t="shared" si="534"/>
        <v>大澤亜南</v>
      </c>
      <c r="AU3828" s="284">
        <f>IF(AT3828="","",COUNTIF(AT$8:AT3828,AT3828))</f>
        <v>1</v>
      </c>
      <c r="AV3828" s="284" t="str">
        <f t="shared" si="535"/>
        <v>おおさわあなん</v>
      </c>
      <c r="AW3828" s="284">
        <f>IF(AV3828="","",COUNTIF(AV$8:AV3828,AV3828))</f>
        <v>1</v>
      </c>
      <c r="AX3828" s="284" t="str">
        <f t="shared" si="533"/>
        <v/>
      </c>
      <c r="AY3828" s="284" t="str">
        <f t="shared" si="536"/>
        <v/>
      </c>
      <c r="AZ3828" s="284" t="str">
        <f t="shared" si="537"/>
        <v/>
      </c>
    </row>
    <row r="3829" spans="1:52" ht="18" customHeight="1">
      <c r="A3829" s="281">
        <v>1759991</v>
      </c>
      <c r="B3829" s="281" t="s">
        <v>10558</v>
      </c>
      <c r="C3829" s="281" t="s">
        <v>9553</v>
      </c>
      <c r="D3829" s="281" t="s">
        <v>10559</v>
      </c>
      <c r="E3829" s="281" t="s">
        <v>6681</v>
      </c>
      <c r="F3829" s="281">
        <v>1</v>
      </c>
      <c r="G3829" s="281" t="s">
        <v>259</v>
      </c>
      <c r="H3829" s="303">
        <v>39038</v>
      </c>
      <c r="I3829" s="281">
        <v>24</v>
      </c>
      <c r="J3829" s="281" t="s">
        <v>260</v>
      </c>
      <c r="K3829" s="281">
        <v>269</v>
      </c>
      <c r="L3829" s="281" t="s">
        <v>378</v>
      </c>
      <c r="M3829" s="281">
        <v>2048</v>
      </c>
      <c r="N3829" s="281" t="s">
        <v>5948</v>
      </c>
      <c r="O3829" s="281">
        <v>2</v>
      </c>
      <c r="P3829" s="281" t="s">
        <v>303</v>
      </c>
      <c r="W3829" s="281">
        <v>-20</v>
      </c>
      <c r="X3829" s="281" t="s">
        <v>1574</v>
      </c>
      <c r="AA3829" s="281">
        <v>-10</v>
      </c>
      <c r="AB3829" s="281" t="s">
        <v>1574</v>
      </c>
      <c r="AE3829" s="281" t="s">
        <v>5949</v>
      </c>
      <c r="AF3829" s="281" t="s">
        <v>266</v>
      </c>
      <c r="AG3829" s="281" t="s">
        <v>5950</v>
      </c>
      <c r="AI3829" s="281" t="s">
        <v>5951</v>
      </c>
      <c r="AJ3829" s="281" t="s">
        <v>11515</v>
      </c>
      <c r="AN3829" s="303">
        <v>44705</v>
      </c>
      <c r="AP3829" s="284">
        <f t="shared" si="538"/>
        <v>3822</v>
      </c>
      <c r="AQ3829" s="284" t="str">
        <f t="shared" si="539"/>
        <v>竹重真広1</v>
      </c>
      <c r="AR3829" s="284" t="str">
        <f t="shared" si="540"/>
        <v>たけしげまひろ1</v>
      </c>
      <c r="AS3829" s="284">
        <f t="shared" si="541"/>
        <v>1759991</v>
      </c>
      <c r="AT3829" s="284" t="str">
        <f t="shared" si="534"/>
        <v>竹重真広</v>
      </c>
      <c r="AU3829" s="284">
        <f>IF(AT3829="","",COUNTIF(AT$8:AT3829,AT3829))</f>
        <v>1</v>
      </c>
      <c r="AV3829" s="284" t="str">
        <f t="shared" si="535"/>
        <v>たけしげまひろ</v>
      </c>
      <c r="AW3829" s="284">
        <f>IF(AV3829="","",COUNTIF(AV$8:AV3829,AV3829))</f>
        <v>1</v>
      </c>
      <c r="AX3829" s="284" t="str">
        <f t="shared" si="533"/>
        <v/>
      </c>
      <c r="AY3829" s="284" t="str">
        <f t="shared" si="536"/>
        <v/>
      </c>
      <c r="AZ3829" s="284" t="str">
        <f t="shared" si="537"/>
        <v/>
      </c>
    </row>
    <row r="3830" spans="1:52" ht="18" customHeight="1">
      <c r="A3830" s="281">
        <v>1761619</v>
      </c>
      <c r="B3830" s="281" t="s">
        <v>1391</v>
      </c>
      <c r="C3830" s="281" t="s">
        <v>10560</v>
      </c>
      <c r="D3830" s="281" t="s">
        <v>1392</v>
      </c>
      <c r="E3830" s="281" t="s">
        <v>7551</v>
      </c>
      <c r="F3830" s="281">
        <v>2</v>
      </c>
      <c r="G3830" s="281" t="s">
        <v>282</v>
      </c>
      <c r="H3830" s="303">
        <v>39038</v>
      </c>
      <c r="I3830" s="281">
        <v>24</v>
      </c>
      <c r="J3830" s="281" t="s">
        <v>260</v>
      </c>
      <c r="K3830" s="281">
        <v>273</v>
      </c>
      <c r="L3830" s="281" t="s">
        <v>784</v>
      </c>
      <c r="M3830" s="281">
        <v>5117</v>
      </c>
      <c r="N3830" s="281" t="s">
        <v>6926</v>
      </c>
      <c r="O3830" s="281">
        <v>2</v>
      </c>
      <c r="P3830" s="281" t="s">
        <v>303</v>
      </c>
      <c r="W3830" s="281">
        <v>-20</v>
      </c>
      <c r="X3830" s="281" t="s">
        <v>1574</v>
      </c>
      <c r="AA3830" s="281">
        <v>-10</v>
      </c>
      <c r="AB3830" s="281" t="s">
        <v>1574</v>
      </c>
      <c r="AE3830" s="281" t="s">
        <v>1728</v>
      </c>
      <c r="AF3830" s="281" t="s">
        <v>266</v>
      </c>
      <c r="AG3830" s="281" t="s">
        <v>6927</v>
      </c>
      <c r="AI3830" s="281" t="s">
        <v>6928</v>
      </c>
      <c r="AJ3830" s="281" t="s">
        <v>11585</v>
      </c>
      <c r="AN3830" s="303">
        <v>44709</v>
      </c>
      <c r="AP3830" s="284">
        <f t="shared" si="538"/>
        <v>3823</v>
      </c>
      <c r="AQ3830" s="284" t="str">
        <f t="shared" si="539"/>
        <v>佐藤史桜音1</v>
      </c>
      <c r="AR3830" s="284" t="str">
        <f t="shared" si="540"/>
        <v>さとうしおね1</v>
      </c>
      <c r="AS3830" s="284">
        <f t="shared" si="541"/>
        <v>1761619</v>
      </c>
      <c r="AT3830" s="284" t="str">
        <f t="shared" si="534"/>
        <v>佐藤史桜音</v>
      </c>
      <c r="AU3830" s="284">
        <f>IF(AT3830="","",COUNTIF(AT$8:AT3830,AT3830))</f>
        <v>1</v>
      </c>
      <c r="AV3830" s="284" t="str">
        <f t="shared" si="535"/>
        <v>さとうしおね</v>
      </c>
      <c r="AW3830" s="284">
        <f>IF(AV3830="","",COUNTIF(AV$8:AV3830,AV3830))</f>
        <v>1</v>
      </c>
      <c r="AX3830" s="284" t="str">
        <f t="shared" si="533"/>
        <v/>
      </c>
      <c r="AY3830" s="284" t="str">
        <f t="shared" si="536"/>
        <v/>
      </c>
      <c r="AZ3830" s="284" t="str">
        <f t="shared" si="537"/>
        <v/>
      </c>
    </row>
    <row r="3831" spans="1:52" ht="18" customHeight="1">
      <c r="A3831" s="281">
        <v>1763087</v>
      </c>
      <c r="B3831" s="281" t="s">
        <v>2342</v>
      </c>
      <c r="C3831" s="281" t="s">
        <v>2276</v>
      </c>
      <c r="D3831" s="281" t="s">
        <v>2344</v>
      </c>
      <c r="E3831" s="281" t="s">
        <v>3578</v>
      </c>
      <c r="F3831" s="281">
        <v>2</v>
      </c>
      <c r="G3831" s="281" t="s">
        <v>282</v>
      </c>
      <c r="H3831" s="303">
        <v>39038</v>
      </c>
      <c r="I3831" s="281">
        <v>24</v>
      </c>
      <c r="J3831" s="281" t="s">
        <v>260</v>
      </c>
      <c r="K3831" s="281">
        <v>267</v>
      </c>
      <c r="L3831" s="281" t="s">
        <v>328</v>
      </c>
      <c r="M3831" s="281">
        <v>2024</v>
      </c>
      <c r="N3831" s="281" t="s">
        <v>5659</v>
      </c>
      <c r="O3831" s="281">
        <v>2</v>
      </c>
      <c r="P3831" s="281" t="s">
        <v>303</v>
      </c>
      <c r="W3831" s="281">
        <v>-20</v>
      </c>
      <c r="X3831" s="281" t="s">
        <v>1574</v>
      </c>
      <c r="AA3831" s="281">
        <v>-10</v>
      </c>
      <c r="AB3831" s="281" t="s">
        <v>1574</v>
      </c>
      <c r="AE3831" s="281" t="s">
        <v>2079</v>
      </c>
      <c r="AF3831" s="281" t="s">
        <v>266</v>
      </c>
      <c r="AG3831" s="281" t="s">
        <v>7401</v>
      </c>
      <c r="AH3831" s="281" t="s">
        <v>5661</v>
      </c>
      <c r="AI3831" s="281" t="s">
        <v>5662</v>
      </c>
      <c r="AJ3831" s="281" t="s">
        <v>11491</v>
      </c>
      <c r="AN3831" s="303">
        <v>44713</v>
      </c>
      <c r="AP3831" s="284">
        <f t="shared" si="538"/>
        <v>3824</v>
      </c>
      <c r="AQ3831" s="284" t="str">
        <f t="shared" si="539"/>
        <v>栗林優1</v>
      </c>
      <c r="AR3831" s="284" t="str">
        <f t="shared" si="540"/>
        <v>くりばやしゆう1</v>
      </c>
      <c r="AS3831" s="284">
        <f t="shared" si="541"/>
        <v>1763087</v>
      </c>
      <c r="AT3831" s="284" t="str">
        <f t="shared" si="534"/>
        <v>栗林優</v>
      </c>
      <c r="AU3831" s="284">
        <f>IF(AT3831="","",COUNTIF(AT$8:AT3831,AT3831))</f>
        <v>1</v>
      </c>
      <c r="AV3831" s="284" t="str">
        <f t="shared" si="535"/>
        <v>くりばやしゆう</v>
      </c>
      <c r="AW3831" s="284">
        <f>IF(AV3831="","",COUNTIF(AV$8:AV3831,AV3831))</f>
        <v>1</v>
      </c>
      <c r="AX3831" s="284" t="str">
        <f t="shared" si="533"/>
        <v/>
      </c>
      <c r="AY3831" s="284" t="str">
        <f t="shared" si="536"/>
        <v/>
      </c>
      <c r="AZ3831" s="284" t="str">
        <f t="shared" si="537"/>
        <v/>
      </c>
    </row>
    <row r="3832" spans="1:52" ht="18" customHeight="1">
      <c r="A3832" s="281">
        <v>1764767</v>
      </c>
      <c r="B3832" s="281" t="s">
        <v>6240</v>
      </c>
      <c r="C3832" s="281" t="s">
        <v>10561</v>
      </c>
      <c r="D3832" s="281" t="s">
        <v>6242</v>
      </c>
      <c r="E3832" s="281" t="s">
        <v>4500</v>
      </c>
      <c r="F3832" s="281">
        <v>2</v>
      </c>
      <c r="G3832" s="281" t="s">
        <v>282</v>
      </c>
      <c r="H3832" s="303">
        <v>39038</v>
      </c>
      <c r="I3832" s="281">
        <v>24</v>
      </c>
      <c r="J3832" s="281" t="s">
        <v>260</v>
      </c>
      <c r="K3832" s="281">
        <v>278</v>
      </c>
      <c r="L3832" s="281" t="s">
        <v>445</v>
      </c>
      <c r="M3832" s="281">
        <v>2097</v>
      </c>
      <c r="N3832" s="281" t="s">
        <v>8166</v>
      </c>
      <c r="O3832" s="281">
        <v>2</v>
      </c>
      <c r="P3832" s="281" t="s">
        <v>303</v>
      </c>
      <c r="W3832" s="281">
        <v>-20</v>
      </c>
      <c r="X3832" s="281" t="s">
        <v>1574</v>
      </c>
      <c r="AA3832" s="281">
        <v>-10</v>
      </c>
      <c r="AB3832" s="281" t="s">
        <v>1574</v>
      </c>
      <c r="AE3832" s="281" t="s">
        <v>5278</v>
      </c>
      <c r="AF3832" s="281" t="s">
        <v>266</v>
      </c>
      <c r="AG3832" s="281" t="s">
        <v>8167</v>
      </c>
      <c r="AH3832" s="281" t="s">
        <v>8168</v>
      </c>
      <c r="AI3832" s="281" t="s">
        <v>8169</v>
      </c>
      <c r="AJ3832" s="281" t="s">
        <v>11638</v>
      </c>
      <c r="AN3832" s="303">
        <v>44719</v>
      </c>
      <c r="AP3832" s="284">
        <f t="shared" si="538"/>
        <v>3825</v>
      </c>
      <c r="AQ3832" s="284" t="str">
        <f t="shared" si="539"/>
        <v>武井里緒1</v>
      </c>
      <c r="AR3832" s="284" t="str">
        <f t="shared" si="540"/>
        <v>たけいりお1</v>
      </c>
      <c r="AS3832" s="284">
        <f t="shared" si="541"/>
        <v>1764767</v>
      </c>
      <c r="AT3832" s="284" t="str">
        <f t="shared" si="534"/>
        <v>武井里緒</v>
      </c>
      <c r="AU3832" s="284">
        <f>IF(AT3832="","",COUNTIF(AT$8:AT3832,AT3832))</f>
        <v>1</v>
      </c>
      <c r="AV3832" s="284" t="str">
        <f t="shared" si="535"/>
        <v>たけいりお</v>
      </c>
      <c r="AW3832" s="284">
        <f>IF(AV3832="","",COUNTIF(AV$8:AV3832,AV3832))</f>
        <v>1</v>
      </c>
      <c r="AX3832" s="284" t="str">
        <f t="shared" si="533"/>
        <v/>
      </c>
      <c r="AY3832" s="284" t="str">
        <f t="shared" si="536"/>
        <v/>
      </c>
      <c r="AZ3832" s="284" t="str">
        <f t="shared" si="537"/>
        <v/>
      </c>
    </row>
    <row r="3833" spans="1:52" ht="18" customHeight="1">
      <c r="A3833" s="281">
        <v>1763228</v>
      </c>
      <c r="B3833" s="281" t="s">
        <v>9621</v>
      </c>
      <c r="C3833" s="281" t="s">
        <v>6312</v>
      </c>
      <c r="D3833" s="281" t="s">
        <v>9419</v>
      </c>
      <c r="E3833" s="281" t="s">
        <v>6312</v>
      </c>
      <c r="F3833" s="281">
        <v>2</v>
      </c>
      <c r="G3833" s="281" t="s">
        <v>282</v>
      </c>
      <c r="H3833" s="303">
        <v>39039</v>
      </c>
      <c r="I3833" s="281">
        <v>24</v>
      </c>
      <c r="J3833" s="281" t="s">
        <v>260</v>
      </c>
      <c r="K3833" s="281">
        <v>267</v>
      </c>
      <c r="L3833" s="281" t="s">
        <v>328</v>
      </c>
      <c r="M3833" s="281">
        <v>2030</v>
      </c>
      <c r="N3833" s="281" t="s">
        <v>363</v>
      </c>
      <c r="O3833" s="281">
        <v>2</v>
      </c>
      <c r="P3833" s="281" t="s">
        <v>303</v>
      </c>
      <c r="W3833" s="281">
        <v>-20</v>
      </c>
      <c r="X3833" s="281" t="s">
        <v>1574</v>
      </c>
      <c r="AA3833" s="281">
        <v>-10</v>
      </c>
      <c r="AB3833" s="281" t="s">
        <v>1574</v>
      </c>
      <c r="AE3833" s="281" t="s">
        <v>5502</v>
      </c>
      <c r="AF3833" s="281" t="s">
        <v>266</v>
      </c>
      <c r="AG3833" s="281" t="s">
        <v>5503</v>
      </c>
      <c r="AI3833" s="281" t="s">
        <v>5504</v>
      </c>
      <c r="AJ3833" s="281" t="s">
        <v>11477</v>
      </c>
      <c r="AN3833" s="303">
        <v>44713</v>
      </c>
      <c r="AP3833" s="284">
        <f t="shared" si="538"/>
        <v>3826</v>
      </c>
      <c r="AQ3833" s="284" t="str">
        <f t="shared" si="539"/>
        <v>轟こころ1</v>
      </c>
      <c r="AR3833" s="284" t="str">
        <f t="shared" si="540"/>
        <v>とどろきこころ1</v>
      </c>
      <c r="AS3833" s="284">
        <f t="shared" si="541"/>
        <v>1763228</v>
      </c>
      <c r="AT3833" s="284" t="str">
        <f t="shared" si="534"/>
        <v>轟こころ</v>
      </c>
      <c r="AU3833" s="284">
        <f>IF(AT3833="","",COUNTIF(AT$8:AT3833,AT3833))</f>
        <v>1</v>
      </c>
      <c r="AV3833" s="284" t="str">
        <f t="shared" si="535"/>
        <v>とどろきこころ</v>
      </c>
      <c r="AW3833" s="284">
        <f>IF(AV3833="","",COUNTIF(AV$8:AV3833,AV3833))</f>
        <v>1</v>
      </c>
      <c r="AX3833" s="284" t="str">
        <f t="shared" si="533"/>
        <v/>
      </c>
      <c r="AY3833" s="284" t="str">
        <f t="shared" si="536"/>
        <v/>
      </c>
      <c r="AZ3833" s="284" t="str">
        <f t="shared" si="537"/>
        <v/>
      </c>
    </row>
    <row r="3834" spans="1:52" ht="18" customHeight="1">
      <c r="A3834" s="281">
        <v>1763695</v>
      </c>
      <c r="B3834" s="281" t="s">
        <v>3680</v>
      </c>
      <c r="C3834" s="281" t="s">
        <v>10562</v>
      </c>
      <c r="D3834" s="281" t="s">
        <v>4716</v>
      </c>
      <c r="E3834" s="281" t="s">
        <v>10563</v>
      </c>
      <c r="F3834" s="281">
        <v>2</v>
      </c>
      <c r="G3834" s="281" t="s">
        <v>282</v>
      </c>
      <c r="H3834" s="303">
        <v>39040</v>
      </c>
      <c r="I3834" s="281">
        <v>24</v>
      </c>
      <c r="J3834" s="281" t="s">
        <v>260</v>
      </c>
      <c r="K3834" s="281">
        <v>278</v>
      </c>
      <c r="L3834" s="281" t="s">
        <v>445</v>
      </c>
      <c r="M3834" s="281">
        <v>2096</v>
      </c>
      <c r="N3834" s="281" t="s">
        <v>5746</v>
      </c>
      <c r="O3834" s="281">
        <v>2</v>
      </c>
      <c r="P3834" s="281" t="s">
        <v>303</v>
      </c>
      <c r="W3834" s="281">
        <v>-20</v>
      </c>
      <c r="X3834" s="281" t="s">
        <v>1574</v>
      </c>
      <c r="AA3834" s="281">
        <v>-10</v>
      </c>
      <c r="AB3834" s="281" t="s">
        <v>1574</v>
      </c>
      <c r="AE3834" s="281" t="s">
        <v>5747</v>
      </c>
      <c r="AF3834" s="281" t="s">
        <v>266</v>
      </c>
      <c r="AG3834" s="281" t="s">
        <v>5748</v>
      </c>
      <c r="AH3834" s="281" t="s">
        <v>7599</v>
      </c>
      <c r="AI3834" s="281" t="s">
        <v>5749</v>
      </c>
      <c r="AJ3834" s="281" t="s">
        <v>11497</v>
      </c>
      <c r="AN3834" s="303">
        <v>44713</v>
      </c>
      <c r="AP3834" s="284">
        <f t="shared" si="538"/>
        <v>3827</v>
      </c>
      <c r="AQ3834" s="284" t="str">
        <f t="shared" si="539"/>
        <v>金田志希穂1</v>
      </c>
      <c r="AR3834" s="284" t="str">
        <f t="shared" si="540"/>
        <v>かねだゆきほ1</v>
      </c>
      <c r="AS3834" s="284">
        <f t="shared" si="541"/>
        <v>1763695</v>
      </c>
      <c r="AT3834" s="284" t="str">
        <f t="shared" si="534"/>
        <v>金田志希穂</v>
      </c>
      <c r="AU3834" s="284">
        <f>IF(AT3834="","",COUNTIF(AT$8:AT3834,AT3834))</f>
        <v>1</v>
      </c>
      <c r="AV3834" s="284" t="str">
        <f t="shared" si="535"/>
        <v>かねだゆきほ</v>
      </c>
      <c r="AW3834" s="284">
        <f>IF(AV3834="","",COUNTIF(AV$8:AV3834,AV3834))</f>
        <v>1</v>
      </c>
      <c r="AX3834" s="284" t="str">
        <f t="shared" si="533"/>
        <v/>
      </c>
      <c r="AY3834" s="284" t="str">
        <f t="shared" si="536"/>
        <v/>
      </c>
      <c r="AZ3834" s="284" t="str">
        <f t="shared" si="537"/>
        <v/>
      </c>
    </row>
    <row r="3835" spans="1:52" ht="18" customHeight="1">
      <c r="A3835" s="281">
        <v>1763290</v>
      </c>
      <c r="B3835" s="281" t="s">
        <v>6208</v>
      </c>
      <c r="C3835" s="281" t="s">
        <v>7152</v>
      </c>
      <c r="D3835" s="281" t="s">
        <v>596</v>
      </c>
      <c r="E3835" s="281" t="s">
        <v>7153</v>
      </c>
      <c r="F3835" s="281">
        <v>2</v>
      </c>
      <c r="G3835" s="281" t="s">
        <v>282</v>
      </c>
      <c r="H3835" s="303">
        <v>39042</v>
      </c>
      <c r="I3835" s="281">
        <v>24</v>
      </c>
      <c r="J3835" s="281" t="s">
        <v>260</v>
      </c>
      <c r="K3835" s="281">
        <v>265</v>
      </c>
      <c r="L3835" s="281" t="s">
        <v>574</v>
      </c>
      <c r="M3835" s="281">
        <v>2019</v>
      </c>
      <c r="N3835" s="281" t="s">
        <v>6124</v>
      </c>
      <c r="O3835" s="281">
        <v>2</v>
      </c>
      <c r="P3835" s="281" t="s">
        <v>303</v>
      </c>
      <c r="W3835" s="281">
        <v>-20</v>
      </c>
      <c r="X3835" s="281" t="s">
        <v>1574</v>
      </c>
      <c r="AA3835" s="281">
        <v>-10</v>
      </c>
      <c r="AB3835" s="281" t="s">
        <v>1574</v>
      </c>
      <c r="AE3835" s="281" t="s">
        <v>6125</v>
      </c>
      <c r="AF3835" s="281" t="s">
        <v>266</v>
      </c>
      <c r="AG3835" s="281" t="s">
        <v>8644</v>
      </c>
      <c r="AI3835" s="281" t="s">
        <v>6127</v>
      </c>
      <c r="AJ3835" s="281" t="s">
        <v>11531</v>
      </c>
      <c r="AN3835" s="303">
        <v>44713</v>
      </c>
      <c r="AP3835" s="284">
        <f t="shared" si="538"/>
        <v>3828</v>
      </c>
      <c r="AQ3835" s="284" t="str">
        <f t="shared" si="539"/>
        <v>瀧澤真歩1</v>
      </c>
      <c r="AR3835" s="284" t="str">
        <f t="shared" si="540"/>
        <v>たきざわまほ1</v>
      </c>
      <c r="AS3835" s="284">
        <f t="shared" si="541"/>
        <v>1763290</v>
      </c>
      <c r="AT3835" s="284" t="str">
        <f t="shared" si="534"/>
        <v>瀧澤真歩</v>
      </c>
      <c r="AU3835" s="284">
        <f>IF(AT3835="","",COUNTIF(AT$8:AT3835,AT3835))</f>
        <v>1</v>
      </c>
      <c r="AV3835" s="284" t="str">
        <f t="shared" si="535"/>
        <v>たきざわまほ</v>
      </c>
      <c r="AW3835" s="284">
        <f>IF(AV3835="","",COUNTIF(AV$8:AV3835,AV3835))</f>
        <v>1</v>
      </c>
      <c r="AX3835" s="284" t="str">
        <f t="shared" si="533"/>
        <v/>
      </c>
      <c r="AY3835" s="284" t="str">
        <f t="shared" si="536"/>
        <v/>
      </c>
      <c r="AZ3835" s="284" t="str">
        <f t="shared" si="537"/>
        <v/>
      </c>
    </row>
    <row r="3836" spans="1:52" ht="18" customHeight="1">
      <c r="A3836" s="281">
        <v>1764649</v>
      </c>
      <c r="B3836" s="281" t="s">
        <v>1026</v>
      </c>
      <c r="C3836" s="281" t="s">
        <v>10564</v>
      </c>
      <c r="D3836" s="281" t="s">
        <v>1028</v>
      </c>
      <c r="E3836" s="281" t="s">
        <v>10565</v>
      </c>
      <c r="F3836" s="281">
        <v>1</v>
      </c>
      <c r="G3836" s="281" t="s">
        <v>259</v>
      </c>
      <c r="H3836" s="303">
        <v>39043</v>
      </c>
      <c r="I3836" s="281">
        <v>24</v>
      </c>
      <c r="J3836" s="281" t="s">
        <v>260</v>
      </c>
      <c r="K3836" s="281">
        <v>280</v>
      </c>
      <c r="L3836" s="281" t="s">
        <v>334</v>
      </c>
      <c r="M3836" s="281">
        <v>5006</v>
      </c>
      <c r="N3836" s="281" t="s">
        <v>5808</v>
      </c>
      <c r="O3836" s="281">
        <v>2</v>
      </c>
      <c r="P3836" s="281" t="s">
        <v>303</v>
      </c>
      <c r="W3836" s="281">
        <v>-20</v>
      </c>
      <c r="X3836" s="281" t="s">
        <v>1574</v>
      </c>
      <c r="AA3836" s="281">
        <v>-10</v>
      </c>
      <c r="AB3836" s="281" t="s">
        <v>1574</v>
      </c>
      <c r="AE3836" s="281" t="s">
        <v>1142</v>
      </c>
      <c r="AF3836" s="281" t="s">
        <v>266</v>
      </c>
      <c r="AG3836" s="281" t="s">
        <v>5809</v>
      </c>
      <c r="AI3836" s="281" t="s">
        <v>5810</v>
      </c>
      <c r="AJ3836" s="281" t="s">
        <v>11502</v>
      </c>
      <c r="AN3836" s="303">
        <v>44718</v>
      </c>
      <c r="AP3836" s="284">
        <f t="shared" si="538"/>
        <v>3829</v>
      </c>
      <c r="AQ3836" s="284" t="str">
        <f t="shared" si="539"/>
        <v>伊藤歩杜1</v>
      </c>
      <c r="AR3836" s="284" t="str">
        <f t="shared" si="540"/>
        <v>いとうゆきと1</v>
      </c>
      <c r="AS3836" s="284">
        <f t="shared" si="541"/>
        <v>1764649</v>
      </c>
      <c r="AT3836" s="284" t="str">
        <f t="shared" si="534"/>
        <v>伊藤歩杜</v>
      </c>
      <c r="AU3836" s="284">
        <f>IF(AT3836="","",COUNTIF(AT$8:AT3836,AT3836))</f>
        <v>1</v>
      </c>
      <c r="AV3836" s="284" t="str">
        <f t="shared" si="535"/>
        <v>いとうゆきと</v>
      </c>
      <c r="AW3836" s="284">
        <f>IF(AV3836="","",COUNTIF(AV$8:AV3836,AV3836))</f>
        <v>1</v>
      </c>
      <c r="AX3836" s="284" t="str">
        <f t="shared" si="533"/>
        <v/>
      </c>
      <c r="AY3836" s="284" t="str">
        <f t="shared" si="536"/>
        <v/>
      </c>
      <c r="AZ3836" s="284" t="str">
        <f t="shared" si="537"/>
        <v/>
      </c>
    </row>
    <row r="3837" spans="1:52" ht="18" customHeight="1">
      <c r="A3837" s="281">
        <v>1763678</v>
      </c>
      <c r="B3837" s="281" t="s">
        <v>5314</v>
      </c>
      <c r="C3837" s="281" t="s">
        <v>10566</v>
      </c>
      <c r="D3837" s="281" t="s">
        <v>5316</v>
      </c>
      <c r="E3837" s="281" t="s">
        <v>10567</v>
      </c>
      <c r="F3837" s="281">
        <v>2</v>
      </c>
      <c r="G3837" s="281" t="s">
        <v>282</v>
      </c>
      <c r="H3837" s="303">
        <v>39045</v>
      </c>
      <c r="I3837" s="281">
        <v>24</v>
      </c>
      <c r="J3837" s="281" t="s">
        <v>260</v>
      </c>
      <c r="K3837" s="281">
        <v>278</v>
      </c>
      <c r="L3837" s="281" t="s">
        <v>445</v>
      </c>
      <c r="M3837" s="281">
        <v>2098</v>
      </c>
      <c r="N3837" s="281" t="s">
        <v>5705</v>
      </c>
      <c r="O3837" s="281">
        <v>2</v>
      </c>
      <c r="P3837" s="281" t="s">
        <v>303</v>
      </c>
      <c r="W3837" s="281">
        <v>-20</v>
      </c>
      <c r="X3837" s="281" t="s">
        <v>1574</v>
      </c>
      <c r="AA3837" s="281">
        <v>-10</v>
      </c>
      <c r="AB3837" s="281" t="s">
        <v>1574</v>
      </c>
      <c r="AE3837" s="281" t="s">
        <v>5706</v>
      </c>
      <c r="AF3837" s="281" t="s">
        <v>266</v>
      </c>
      <c r="AG3837" s="281" t="s">
        <v>5707</v>
      </c>
      <c r="AI3837" s="281" t="s">
        <v>5708</v>
      </c>
      <c r="AJ3837" s="281" t="s">
        <v>11494</v>
      </c>
      <c r="AN3837" s="303">
        <v>44713</v>
      </c>
      <c r="AP3837" s="284">
        <f t="shared" si="538"/>
        <v>3830</v>
      </c>
      <c r="AQ3837" s="284" t="str">
        <f t="shared" si="539"/>
        <v>稲垣ハスナ1</v>
      </c>
      <c r="AR3837" s="284" t="str">
        <f t="shared" si="540"/>
        <v>いながきはすな1</v>
      </c>
      <c r="AS3837" s="284">
        <f t="shared" si="541"/>
        <v>1763678</v>
      </c>
      <c r="AT3837" s="284" t="str">
        <f t="shared" si="534"/>
        <v>稲垣ハスナ</v>
      </c>
      <c r="AU3837" s="284">
        <f>IF(AT3837="","",COUNTIF(AT$8:AT3837,AT3837))</f>
        <v>1</v>
      </c>
      <c r="AV3837" s="284" t="str">
        <f t="shared" si="535"/>
        <v>いながきはすな</v>
      </c>
      <c r="AW3837" s="284">
        <f>IF(AV3837="","",COUNTIF(AV$8:AV3837,AV3837))</f>
        <v>1</v>
      </c>
      <c r="AX3837" s="284" t="str">
        <f t="shared" si="533"/>
        <v/>
      </c>
      <c r="AY3837" s="284" t="str">
        <f t="shared" si="536"/>
        <v/>
      </c>
      <c r="AZ3837" s="284" t="str">
        <f t="shared" si="537"/>
        <v/>
      </c>
    </row>
    <row r="3838" spans="1:52" ht="18" customHeight="1">
      <c r="A3838" s="281">
        <v>1764578</v>
      </c>
      <c r="B3838" s="281" t="s">
        <v>7636</v>
      </c>
      <c r="C3838" s="281" t="s">
        <v>10568</v>
      </c>
      <c r="D3838" s="281" t="s">
        <v>7637</v>
      </c>
      <c r="E3838" s="281" t="s">
        <v>3385</v>
      </c>
      <c r="F3838" s="281">
        <v>1</v>
      </c>
      <c r="G3838" s="281" t="s">
        <v>259</v>
      </c>
      <c r="H3838" s="303">
        <v>39045</v>
      </c>
      <c r="I3838" s="281">
        <v>24</v>
      </c>
      <c r="J3838" s="281" t="s">
        <v>260</v>
      </c>
      <c r="K3838" s="281">
        <v>279</v>
      </c>
      <c r="L3838" s="281" t="s">
        <v>308</v>
      </c>
      <c r="M3838" s="281">
        <v>2107</v>
      </c>
      <c r="N3838" s="281" t="s">
        <v>5681</v>
      </c>
      <c r="O3838" s="281">
        <v>2</v>
      </c>
      <c r="P3838" s="281" t="s">
        <v>303</v>
      </c>
      <c r="Q3838" s="281">
        <v>0</v>
      </c>
      <c r="S3838" s="281">
        <v>0</v>
      </c>
      <c r="W3838" s="281">
        <v>-20</v>
      </c>
      <c r="X3838" s="281" t="s">
        <v>1574</v>
      </c>
      <c r="AA3838" s="281">
        <v>-10</v>
      </c>
      <c r="AB3838" s="281" t="s">
        <v>1574</v>
      </c>
      <c r="AE3838" s="281" t="s">
        <v>2292</v>
      </c>
      <c r="AF3838" s="281" t="s">
        <v>266</v>
      </c>
      <c r="AG3838" s="281" t="s">
        <v>7437</v>
      </c>
      <c r="AI3838" s="281" t="s">
        <v>7438</v>
      </c>
      <c r="AJ3838" s="281" t="s">
        <v>11612</v>
      </c>
      <c r="AN3838" s="303">
        <v>44718</v>
      </c>
      <c r="AP3838" s="284">
        <f t="shared" si="538"/>
        <v>3831</v>
      </c>
      <c r="AQ3838" s="284" t="str">
        <f t="shared" si="539"/>
        <v>那須野啓太1</v>
      </c>
      <c r="AR3838" s="284" t="str">
        <f t="shared" si="540"/>
        <v>なすのけいた1</v>
      </c>
      <c r="AS3838" s="284">
        <f t="shared" si="541"/>
        <v>1764578</v>
      </c>
      <c r="AT3838" s="284" t="str">
        <f t="shared" si="534"/>
        <v>那須野啓太</v>
      </c>
      <c r="AU3838" s="284">
        <f>IF(AT3838="","",COUNTIF(AT$8:AT3838,AT3838))</f>
        <v>1</v>
      </c>
      <c r="AV3838" s="284" t="str">
        <f t="shared" si="535"/>
        <v>なすのけいた</v>
      </c>
      <c r="AW3838" s="284">
        <f>IF(AV3838="","",COUNTIF(AV$8:AV3838,AV3838))</f>
        <v>1</v>
      </c>
      <c r="AX3838" s="284" t="str">
        <f t="shared" si="533"/>
        <v/>
      </c>
      <c r="AY3838" s="284" t="str">
        <f t="shared" si="536"/>
        <v/>
      </c>
      <c r="AZ3838" s="284" t="str">
        <f t="shared" si="537"/>
        <v/>
      </c>
    </row>
    <row r="3839" spans="1:52" ht="18" customHeight="1">
      <c r="A3839" s="281">
        <v>1764571</v>
      </c>
      <c r="B3839" s="281" t="s">
        <v>10569</v>
      </c>
      <c r="C3839" s="281" t="s">
        <v>10570</v>
      </c>
      <c r="D3839" s="281" t="s">
        <v>3096</v>
      </c>
      <c r="E3839" s="281" t="s">
        <v>6320</v>
      </c>
      <c r="F3839" s="281">
        <v>1</v>
      </c>
      <c r="G3839" s="281" t="s">
        <v>259</v>
      </c>
      <c r="H3839" s="303">
        <v>39047</v>
      </c>
      <c r="I3839" s="281">
        <v>24</v>
      </c>
      <c r="J3839" s="281" t="s">
        <v>260</v>
      </c>
      <c r="K3839" s="281">
        <v>279</v>
      </c>
      <c r="L3839" s="281" t="s">
        <v>308</v>
      </c>
      <c r="M3839" s="281">
        <v>2107</v>
      </c>
      <c r="N3839" s="281" t="s">
        <v>5681</v>
      </c>
      <c r="O3839" s="281">
        <v>2</v>
      </c>
      <c r="P3839" s="281" t="s">
        <v>303</v>
      </c>
      <c r="Q3839" s="281">
        <v>0</v>
      </c>
      <c r="S3839" s="281">
        <v>0</v>
      </c>
      <c r="W3839" s="281">
        <v>-20</v>
      </c>
      <c r="X3839" s="281" t="s">
        <v>1574</v>
      </c>
      <c r="AA3839" s="281">
        <v>-10</v>
      </c>
      <c r="AB3839" s="281" t="s">
        <v>1574</v>
      </c>
      <c r="AE3839" s="281" t="s">
        <v>2292</v>
      </c>
      <c r="AF3839" s="281" t="s">
        <v>266</v>
      </c>
      <c r="AG3839" s="281" t="s">
        <v>7437</v>
      </c>
      <c r="AI3839" s="281" t="s">
        <v>7438</v>
      </c>
      <c r="AJ3839" s="281" t="s">
        <v>11612</v>
      </c>
      <c r="AN3839" s="303">
        <v>44718</v>
      </c>
      <c r="AP3839" s="284">
        <f t="shared" si="538"/>
        <v>3832</v>
      </c>
      <c r="AQ3839" s="284" t="str">
        <f t="shared" si="539"/>
        <v>兼子晴輝1</v>
      </c>
      <c r="AR3839" s="284" t="str">
        <f t="shared" si="540"/>
        <v>かねこはるき1</v>
      </c>
      <c r="AS3839" s="284">
        <f t="shared" si="541"/>
        <v>1764571</v>
      </c>
      <c r="AT3839" s="284" t="str">
        <f t="shared" si="534"/>
        <v>兼子晴輝</v>
      </c>
      <c r="AU3839" s="284">
        <f>IF(AT3839="","",COUNTIF(AT$8:AT3839,AT3839))</f>
        <v>1</v>
      </c>
      <c r="AV3839" s="284" t="str">
        <f t="shared" si="535"/>
        <v>かねこはるき</v>
      </c>
      <c r="AW3839" s="284">
        <f>IF(AV3839="","",COUNTIF(AV$8:AV3839,AV3839))</f>
        <v>1</v>
      </c>
      <c r="AX3839" s="284" t="str">
        <f t="shared" si="533"/>
        <v/>
      </c>
      <c r="AY3839" s="284" t="str">
        <f t="shared" si="536"/>
        <v/>
      </c>
      <c r="AZ3839" s="284" t="str">
        <f t="shared" si="537"/>
        <v/>
      </c>
    </row>
    <row r="3840" spans="1:52" ht="18" customHeight="1">
      <c r="A3840" s="281">
        <v>1763721</v>
      </c>
      <c r="B3840" s="281" t="s">
        <v>3094</v>
      </c>
      <c r="C3840" s="281" t="s">
        <v>10571</v>
      </c>
      <c r="D3840" s="281" t="s">
        <v>3096</v>
      </c>
      <c r="E3840" s="281" t="s">
        <v>1065</v>
      </c>
      <c r="F3840" s="281">
        <v>1</v>
      </c>
      <c r="G3840" s="281" t="s">
        <v>259</v>
      </c>
      <c r="H3840" s="303">
        <v>39048</v>
      </c>
      <c r="I3840" s="281">
        <v>24</v>
      </c>
      <c r="J3840" s="281" t="s">
        <v>260</v>
      </c>
      <c r="K3840" s="281">
        <v>278</v>
      </c>
      <c r="L3840" s="281" t="s">
        <v>445</v>
      </c>
      <c r="M3840" s="281">
        <v>2093</v>
      </c>
      <c r="N3840" s="281" t="s">
        <v>5626</v>
      </c>
      <c r="O3840" s="281">
        <v>2</v>
      </c>
      <c r="P3840" s="281" t="s">
        <v>303</v>
      </c>
      <c r="W3840" s="281">
        <v>-20</v>
      </c>
      <c r="X3840" s="281" t="s">
        <v>1574</v>
      </c>
      <c r="AA3840" s="281">
        <v>-10</v>
      </c>
      <c r="AB3840" s="281" t="s">
        <v>1574</v>
      </c>
      <c r="AE3840" s="281" t="s">
        <v>7602</v>
      </c>
      <c r="AF3840" s="281" t="s">
        <v>266</v>
      </c>
      <c r="AG3840" s="281" t="s">
        <v>7603</v>
      </c>
      <c r="AI3840" s="281" t="s">
        <v>7604</v>
      </c>
      <c r="AJ3840" s="281" t="s">
        <v>11570</v>
      </c>
      <c r="AN3840" s="303">
        <v>44713</v>
      </c>
      <c r="AP3840" s="284">
        <f t="shared" si="538"/>
        <v>3833</v>
      </c>
      <c r="AQ3840" s="284" t="str">
        <f t="shared" si="539"/>
        <v>金子賢輝1</v>
      </c>
      <c r="AR3840" s="284" t="str">
        <f t="shared" si="540"/>
        <v>かねこまさき1</v>
      </c>
      <c r="AS3840" s="284">
        <f t="shared" si="541"/>
        <v>1763721</v>
      </c>
      <c r="AT3840" s="284" t="str">
        <f t="shared" si="534"/>
        <v>金子賢輝</v>
      </c>
      <c r="AU3840" s="284">
        <f>IF(AT3840="","",COUNTIF(AT$8:AT3840,AT3840))</f>
        <v>1</v>
      </c>
      <c r="AV3840" s="284" t="str">
        <f t="shared" si="535"/>
        <v>かねこまさき</v>
      </c>
      <c r="AW3840" s="284">
        <f>IF(AV3840="","",COUNTIF(AV$8:AV3840,AV3840))</f>
        <v>1</v>
      </c>
      <c r="AX3840" s="284" t="str">
        <f t="shared" si="533"/>
        <v/>
      </c>
      <c r="AY3840" s="284" t="str">
        <f t="shared" si="536"/>
        <v/>
      </c>
      <c r="AZ3840" s="284" t="str">
        <f t="shared" si="537"/>
        <v/>
      </c>
    </row>
    <row r="3841" spans="1:52" ht="18" customHeight="1">
      <c r="A3841" s="281">
        <v>1759915</v>
      </c>
      <c r="B3841" s="281" t="s">
        <v>10572</v>
      </c>
      <c r="C3841" s="281" t="s">
        <v>7588</v>
      </c>
      <c r="D3841" s="281" t="s">
        <v>9947</v>
      </c>
      <c r="E3841" s="281" t="s">
        <v>7487</v>
      </c>
      <c r="F3841" s="281">
        <v>1</v>
      </c>
      <c r="G3841" s="281" t="s">
        <v>259</v>
      </c>
      <c r="H3841" s="303">
        <v>39049</v>
      </c>
      <c r="I3841" s="281">
        <v>24</v>
      </c>
      <c r="J3841" s="281" t="s">
        <v>260</v>
      </c>
      <c r="K3841" s="281">
        <v>269</v>
      </c>
      <c r="L3841" s="281" t="s">
        <v>378</v>
      </c>
      <c r="M3841" s="281">
        <v>2050</v>
      </c>
      <c r="N3841" s="281" t="s">
        <v>9861</v>
      </c>
      <c r="O3841" s="281">
        <v>2</v>
      </c>
      <c r="P3841" s="281" t="s">
        <v>303</v>
      </c>
      <c r="Q3841" s="281">
        <v>0</v>
      </c>
      <c r="S3841" s="281">
        <v>0</v>
      </c>
      <c r="W3841" s="281">
        <v>-20</v>
      </c>
      <c r="X3841" s="281" t="s">
        <v>1574</v>
      </c>
      <c r="AA3841" s="281">
        <v>-10</v>
      </c>
      <c r="AB3841" s="281" t="s">
        <v>1574</v>
      </c>
      <c r="AE3841" s="281" t="s">
        <v>5236</v>
      </c>
      <c r="AF3841" s="281" t="s">
        <v>266</v>
      </c>
      <c r="AG3841" s="281" t="s">
        <v>9862</v>
      </c>
      <c r="AI3841" s="281" t="s">
        <v>9863</v>
      </c>
      <c r="AJ3841" s="281" t="s">
        <v>11686</v>
      </c>
      <c r="AN3841" s="303">
        <v>44705</v>
      </c>
      <c r="AP3841" s="284">
        <f t="shared" si="538"/>
        <v>3834</v>
      </c>
      <c r="AQ3841" s="284" t="str">
        <f t="shared" si="539"/>
        <v>花見唯斗1</v>
      </c>
      <c r="AR3841" s="284" t="str">
        <f t="shared" si="540"/>
        <v>はなみゆいと1</v>
      </c>
      <c r="AS3841" s="284">
        <f t="shared" si="541"/>
        <v>1759915</v>
      </c>
      <c r="AT3841" s="284" t="str">
        <f t="shared" si="534"/>
        <v>花見唯斗</v>
      </c>
      <c r="AU3841" s="284">
        <f>IF(AT3841="","",COUNTIF(AT$8:AT3841,AT3841))</f>
        <v>1</v>
      </c>
      <c r="AV3841" s="284" t="str">
        <f t="shared" si="535"/>
        <v>はなみゆいと</v>
      </c>
      <c r="AW3841" s="284">
        <f>IF(AV3841="","",COUNTIF(AV$8:AV3841,AV3841))</f>
        <v>1</v>
      </c>
      <c r="AX3841" s="284" t="str">
        <f t="shared" si="533"/>
        <v/>
      </c>
      <c r="AY3841" s="284" t="str">
        <f t="shared" si="536"/>
        <v/>
      </c>
      <c r="AZ3841" s="284" t="str">
        <f t="shared" si="537"/>
        <v/>
      </c>
    </row>
    <row r="3842" spans="1:52" ht="18" customHeight="1">
      <c r="A3842" s="281">
        <v>1764524</v>
      </c>
      <c r="B3842" s="281" t="s">
        <v>6678</v>
      </c>
      <c r="C3842" s="281" t="s">
        <v>10573</v>
      </c>
      <c r="D3842" s="281" t="s">
        <v>6680</v>
      </c>
      <c r="E3842" s="281" t="s">
        <v>10574</v>
      </c>
      <c r="F3842" s="281">
        <v>1</v>
      </c>
      <c r="G3842" s="281" t="s">
        <v>259</v>
      </c>
      <c r="H3842" s="303">
        <v>39049</v>
      </c>
      <c r="I3842" s="281">
        <v>24</v>
      </c>
      <c r="J3842" s="281" t="s">
        <v>260</v>
      </c>
      <c r="K3842" s="281">
        <v>280</v>
      </c>
      <c r="L3842" s="281" t="s">
        <v>334</v>
      </c>
      <c r="M3842" s="281">
        <v>2118</v>
      </c>
      <c r="N3842" s="281" t="s">
        <v>9870</v>
      </c>
      <c r="O3842" s="281">
        <v>2</v>
      </c>
      <c r="P3842" s="281" t="s">
        <v>303</v>
      </c>
      <c r="W3842" s="281">
        <v>-20</v>
      </c>
      <c r="X3842" s="281" t="s">
        <v>1574</v>
      </c>
      <c r="AA3842" s="281">
        <v>-10</v>
      </c>
      <c r="AB3842" s="281" t="s">
        <v>1574</v>
      </c>
      <c r="AE3842" s="281" t="s">
        <v>2665</v>
      </c>
      <c r="AF3842" s="281" t="s">
        <v>266</v>
      </c>
      <c r="AG3842" s="281" t="s">
        <v>9871</v>
      </c>
      <c r="AI3842" s="281" t="s">
        <v>9872</v>
      </c>
      <c r="AJ3842" s="281" t="s">
        <v>11688</v>
      </c>
      <c r="AN3842" s="303">
        <v>44718</v>
      </c>
      <c r="AP3842" s="284">
        <f t="shared" si="538"/>
        <v>3835</v>
      </c>
      <c r="AQ3842" s="284" t="str">
        <f t="shared" si="539"/>
        <v>大原彪我1</v>
      </c>
      <c r="AR3842" s="284" t="str">
        <f t="shared" si="540"/>
        <v>おおはらひゅうが1</v>
      </c>
      <c r="AS3842" s="284">
        <f t="shared" si="541"/>
        <v>1764524</v>
      </c>
      <c r="AT3842" s="284" t="str">
        <f t="shared" si="534"/>
        <v>大原彪我</v>
      </c>
      <c r="AU3842" s="284">
        <f>IF(AT3842="","",COUNTIF(AT$8:AT3842,AT3842))</f>
        <v>1</v>
      </c>
      <c r="AV3842" s="284" t="str">
        <f t="shared" si="535"/>
        <v>おおはらひゅうが</v>
      </c>
      <c r="AW3842" s="284">
        <f>IF(AV3842="","",COUNTIF(AV$8:AV3842,AV3842))</f>
        <v>1</v>
      </c>
      <c r="AX3842" s="284" t="str">
        <f t="shared" si="533"/>
        <v/>
      </c>
      <c r="AY3842" s="284" t="str">
        <f t="shared" si="536"/>
        <v/>
      </c>
      <c r="AZ3842" s="284" t="str">
        <f t="shared" si="537"/>
        <v/>
      </c>
    </row>
    <row r="3843" spans="1:52" ht="18" customHeight="1">
      <c r="A3843" s="281">
        <v>1764604</v>
      </c>
      <c r="B3843" s="281" t="s">
        <v>10575</v>
      </c>
      <c r="C3843" s="281" t="s">
        <v>10576</v>
      </c>
      <c r="D3843" s="281" t="s">
        <v>10577</v>
      </c>
      <c r="E3843" s="281" t="s">
        <v>6096</v>
      </c>
      <c r="F3843" s="281">
        <v>1</v>
      </c>
      <c r="G3843" s="281" t="s">
        <v>259</v>
      </c>
      <c r="H3843" s="303">
        <v>39049</v>
      </c>
      <c r="I3843" s="281">
        <v>24</v>
      </c>
      <c r="J3843" s="281" t="s">
        <v>260</v>
      </c>
      <c r="K3843" s="281">
        <v>280</v>
      </c>
      <c r="L3843" s="281" t="s">
        <v>334</v>
      </c>
      <c r="M3843" s="281">
        <v>2117</v>
      </c>
      <c r="N3843" s="281" t="s">
        <v>5546</v>
      </c>
      <c r="O3843" s="281">
        <v>2</v>
      </c>
      <c r="P3843" s="281" t="s">
        <v>303</v>
      </c>
      <c r="W3843" s="281">
        <v>-20</v>
      </c>
      <c r="X3843" s="281" t="s">
        <v>1574</v>
      </c>
      <c r="AA3843" s="281">
        <v>-10</v>
      </c>
      <c r="AB3843" s="281" t="s">
        <v>1574</v>
      </c>
      <c r="AE3843" s="281" t="s">
        <v>1142</v>
      </c>
      <c r="AF3843" s="281" t="s">
        <v>266</v>
      </c>
      <c r="AG3843" s="281" t="s">
        <v>5547</v>
      </c>
      <c r="AI3843" s="281" t="s">
        <v>5548</v>
      </c>
      <c r="AJ3843" s="281" t="s">
        <v>11480</v>
      </c>
      <c r="AN3843" s="303">
        <v>44718</v>
      </c>
      <c r="AP3843" s="284">
        <f t="shared" si="538"/>
        <v>3836</v>
      </c>
      <c r="AQ3843" s="284" t="str">
        <f t="shared" si="539"/>
        <v>塚平旬紀1</v>
      </c>
      <c r="AR3843" s="284" t="str">
        <f t="shared" si="540"/>
        <v>つかだいら　しゅんき1</v>
      </c>
      <c r="AS3843" s="284">
        <f t="shared" si="541"/>
        <v>1764604</v>
      </c>
      <c r="AT3843" s="284" t="str">
        <f t="shared" si="534"/>
        <v>塚平旬紀</v>
      </c>
      <c r="AU3843" s="284">
        <f>IF(AT3843="","",COUNTIF(AT$8:AT3843,AT3843))</f>
        <v>1</v>
      </c>
      <c r="AV3843" s="284" t="str">
        <f t="shared" si="535"/>
        <v>つかだいら　しゅんき</v>
      </c>
      <c r="AW3843" s="284">
        <f>IF(AV3843="","",COUNTIF(AV$8:AV3843,AV3843))</f>
        <v>1</v>
      </c>
      <c r="AX3843" s="284" t="str">
        <f t="shared" si="533"/>
        <v/>
      </c>
      <c r="AY3843" s="284" t="str">
        <f t="shared" si="536"/>
        <v/>
      </c>
      <c r="AZ3843" s="284" t="str">
        <f t="shared" si="537"/>
        <v/>
      </c>
    </row>
    <row r="3844" spans="1:52" ht="18" customHeight="1">
      <c r="A3844" s="281">
        <v>1763281</v>
      </c>
      <c r="B3844" s="281" t="s">
        <v>421</v>
      </c>
      <c r="C3844" s="281" t="s">
        <v>8638</v>
      </c>
      <c r="D3844" s="281" t="s">
        <v>423</v>
      </c>
      <c r="E3844" s="281" t="s">
        <v>5219</v>
      </c>
      <c r="F3844" s="281">
        <v>2</v>
      </c>
      <c r="G3844" s="281" t="s">
        <v>282</v>
      </c>
      <c r="H3844" s="303">
        <v>39052</v>
      </c>
      <c r="I3844" s="281">
        <v>24</v>
      </c>
      <c r="J3844" s="281" t="s">
        <v>260</v>
      </c>
      <c r="K3844" s="281">
        <v>265</v>
      </c>
      <c r="L3844" s="281" t="s">
        <v>574</v>
      </c>
      <c r="M3844" s="281">
        <v>2019</v>
      </c>
      <c r="N3844" s="281" t="s">
        <v>6124</v>
      </c>
      <c r="O3844" s="281">
        <v>2</v>
      </c>
      <c r="P3844" s="281" t="s">
        <v>303</v>
      </c>
      <c r="W3844" s="281">
        <v>-20</v>
      </c>
      <c r="X3844" s="281" t="s">
        <v>1574</v>
      </c>
      <c r="AA3844" s="281">
        <v>-10</v>
      </c>
      <c r="AB3844" s="281" t="s">
        <v>1574</v>
      </c>
      <c r="AE3844" s="281" t="s">
        <v>6125</v>
      </c>
      <c r="AF3844" s="281" t="s">
        <v>266</v>
      </c>
      <c r="AG3844" s="281" t="s">
        <v>8644</v>
      </c>
      <c r="AI3844" s="281" t="s">
        <v>6127</v>
      </c>
      <c r="AJ3844" s="281" t="s">
        <v>11531</v>
      </c>
      <c r="AN3844" s="303">
        <v>44713</v>
      </c>
      <c r="AP3844" s="284">
        <f t="shared" si="538"/>
        <v>3837</v>
      </c>
      <c r="AQ3844" s="284" t="str">
        <f t="shared" si="539"/>
        <v>小林愛叶1</v>
      </c>
      <c r="AR3844" s="284" t="str">
        <f t="shared" si="540"/>
        <v>こばやしあいか1</v>
      </c>
      <c r="AS3844" s="284">
        <f t="shared" si="541"/>
        <v>1763281</v>
      </c>
      <c r="AT3844" s="284" t="str">
        <f t="shared" si="534"/>
        <v>小林愛叶</v>
      </c>
      <c r="AU3844" s="284">
        <f>IF(AT3844="","",COUNTIF(AT$8:AT3844,AT3844))</f>
        <v>1</v>
      </c>
      <c r="AV3844" s="284" t="str">
        <f t="shared" si="535"/>
        <v>こばやしあいか</v>
      </c>
      <c r="AW3844" s="284">
        <f>IF(AV3844="","",COUNTIF(AV$8:AV3844,AV3844))</f>
        <v>1</v>
      </c>
      <c r="AX3844" s="284" t="str">
        <f t="shared" si="533"/>
        <v/>
      </c>
      <c r="AY3844" s="284" t="str">
        <f t="shared" si="536"/>
        <v/>
      </c>
      <c r="AZ3844" s="284" t="str">
        <f t="shared" si="537"/>
        <v/>
      </c>
    </row>
    <row r="3845" spans="1:52" ht="18" customHeight="1">
      <c r="A3845" s="281">
        <v>1764539</v>
      </c>
      <c r="B3845" s="281" t="s">
        <v>407</v>
      </c>
      <c r="C3845" s="281" t="s">
        <v>6176</v>
      </c>
      <c r="D3845" s="281" t="s">
        <v>1405</v>
      </c>
      <c r="E3845" s="281" t="s">
        <v>3291</v>
      </c>
      <c r="F3845" s="281">
        <v>2</v>
      </c>
      <c r="G3845" s="281" t="s">
        <v>282</v>
      </c>
      <c r="H3845" s="303">
        <v>39052</v>
      </c>
      <c r="I3845" s="281">
        <v>24</v>
      </c>
      <c r="J3845" s="281" t="s">
        <v>260</v>
      </c>
      <c r="K3845" s="281">
        <v>279</v>
      </c>
      <c r="L3845" s="281" t="s">
        <v>308</v>
      </c>
      <c r="M3845" s="281">
        <v>2109</v>
      </c>
      <c r="N3845" s="281" t="s">
        <v>5477</v>
      </c>
      <c r="O3845" s="281">
        <v>2</v>
      </c>
      <c r="P3845" s="281" t="s">
        <v>303</v>
      </c>
      <c r="W3845" s="281">
        <v>-20</v>
      </c>
      <c r="X3845" s="281" t="s">
        <v>1574</v>
      </c>
      <c r="AA3845" s="281">
        <v>-10</v>
      </c>
      <c r="AB3845" s="281" t="s">
        <v>1574</v>
      </c>
      <c r="AN3845" s="303">
        <v>44718</v>
      </c>
      <c r="AP3845" s="284">
        <f t="shared" si="538"/>
        <v>3838</v>
      </c>
      <c r="AQ3845" s="284" t="str">
        <f t="shared" si="539"/>
        <v>田中明日香1</v>
      </c>
      <c r="AR3845" s="284" t="str">
        <f t="shared" si="540"/>
        <v>たなかあすか1</v>
      </c>
      <c r="AS3845" s="284">
        <f t="shared" si="541"/>
        <v>1764539</v>
      </c>
      <c r="AT3845" s="284" t="str">
        <f t="shared" si="534"/>
        <v>田中明日香</v>
      </c>
      <c r="AU3845" s="284">
        <f>IF(AT3845="","",COUNTIF(AT$8:AT3845,AT3845))</f>
        <v>1</v>
      </c>
      <c r="AV3845" s="284" t="str">
        <f t="shared" si="535"/>
        <v>たなかあすか</v>
      </c>
      <c r="AW3845" s="284">
        <f>IF(AV3845="","",COUNTIF(AV$8:AV3845,AV3845))</f>
        <v>1</v>
      </c>
      <c r="AX3845" s="284" t="str">
        <f t="shared" si="533"/>
        <v/>
      </c>
      <c r="AY3845" s="284" t="str">
        <f t="shared" si="536"/>
        <v/>
      </c>
      <c r="AZ3845" s="284" t="str">
        <f t="shared" si="537"/>
        <v/>
      </c>
    </row>
    <row r="3846" spans="1:52" ht="18" customHeight="1">
      <c r="A3846" s="281">
        <v>1764637</v>
      </c>
      <c r="B3846" s="281" t="s">
        <v>9270</v>
      </c>
      <c r="C3846" s="281" t="s">
        <v>5512</v>
      </c>
      <c r="D3846" s="281" t="s">
        <v>1095</v>
      </c>
      <c r="E3846" s="281" t="s">
        <v>3606</v>
      </c>
      <c r="F3846" s="281">
        <v>2</v>
      </c>
      <c r="G3846" s="281" t="s">
        <v>282</v>
      </c>
      <c r="H3846" s="303">
        <v>39052</v>
      </c>
      <c r="I3846" s="281">
        <v>24</v>
      </c>
      <c r="J3846" s="281" t="s">
        <v>260</v>
      </c>
      <c r="K3846" s="281">
        <v>280</v>
      </c>
      <c r="L3846" s="281" t="s">
        <v>334</v>
      </c>
      <c r="M3846" s="281">
        <v>2114</v>
      </c>
      <c r="N3846" s="281" t="s">
        <v>352</v>
      </c>
      <c r="O3846" s="281">
        <v>2</v>
      </c>
      <c r="P3846" s="281" t="s">
        <v>303</v>
      </c>
      <c r="W3846" s="281">
        <v>-20</v>
      </c>
      <c r="X3846" s="281" t="s">
        <v>1574</v>
      </c>
      <c r="AA3846" s="281">
        <v>-10</v>
      </c>
      <c r="AB3846" s="281" t="s">
        <v>1574</v>
      </c>
      <c r="AE3846" s="281" t="s">
        <v>456</v>
      </c>
      <c r="AF3846" s="281" t="s">
        <v>266</v>
      </c>
      <c r="AG3846" s="281" t="s">
        <v>5633</v>
      </c>
      <c r="AI3846" s="281" t="s">
        <v>5634</v>
      </c>
      <c r="AJ3846" s="281" t="s">
        <v>11487</v>
      </c>
      <c r="AN3846" s="303">
        <v>44718</v>
      </c>
      <c r="AP3846" s="284">
        <f t="shared" si="538"/>
        <v>3839</v>
      </c>
      <c r="AQ3846" s="284" t="str">
        <f t="shared" si="539"/>
        <v>仲田美月1</v>
      </c>
      <c r="AR3846" s="284" t="str">
        <f t="shared" si="540"/>
        <v>なかたみづき1</v>
      </c>
      <c r="AS3846" s="284">
        <f t="shared" si="541"/>
        <v>1764637</v>
      </c>
      <c r="AT3846" s="284" t="str">
        <f t="shared" si="534"/>
        <v>仲田美月</v>
      </c>
      <c r="AU3846" s="284">
        <f>IF(AT3846="","",COUNTIF(AT$8:AT3846,AT3846))</f>
        <v>1</v>
      </c>
      <c r="AV3846" s="284" t="str">
        <f t="shared" si="535"/>
        <v>なかたみづき</v>
      </c>
      <c r="AW3846" s="284">
        <f>IF(AV3846="","",COUNTIF(AV$8:AV3846,AV3846))</f>
        <v>1</v>
      </c>
      <c r="AX3846" s="284" t="str">
        <f t="shared" si="533"/>
        <v/>
      </c>
      <c r="AY3846" s="284" t="str">
        <f t="shared" si="536"/>
        <v/>
      </c>
      <c r="AZ3846" s="284" t="str">
        <f t="shared" si="537"/>
        <v/>
      </c>
    </row>
    <row r="3847" spans="1:52" ht="18" customHeight="1">
      <c r="A3847" s="281">
        <v>1764743</v>
      </c>
      <c r="B3847" s="281" t="s">
        <v>8618</v>
      </c>
      <c r="C3847" s="281" t="s">
        <v>1727</v>
      </c>
      <c r="D3847" s="281" t="s">
        <v>8619</v>
      </c>
      <c r="E3847" s="281" t="s">
        <v>1727</v>
      </c>
      <c r="F3847" s="281">
        <v>2</v>
      </c>
      <c r="G3847" s="281" t="s">
        <v>282</v>
      </c>
      <c r="H3847" s="303">
        <v>39052</v>
      </c>
      <c r="I3847" s="281">
        <v>24</v>
      </c>
      <c r="J3847" s="281" t="s">
        <v>260</v>
      </c>
      <c r="K3847" s="281">
        <v>278</v>
      </c>
      <c r="L3847" s="281" t="s">
        <v>445</v>
      </c>
      <c r="M3847" s="281">
        <v>5118</v>
      </c>
      <c r="N3847" s="281" t="s">
        <v>9103</v>
      </c>
      <c r="O3847" s="281">
        <v>2</v>
      </c>
      <c r="P3847" s="281" t="s">
        <v>303</v>
      </c>
      <c r="W3847" s="281">
        <v>-20</v>
      </c>
      <c r="X3847" s="281" t="s">
        <v>1574</v>
      </c>
      <c r="AA3847" s="281">
        <v>-10</v>
      </c>
      <c r="AB3847" s="281" t="s">
        <v>1574</v>
      </c>
      <c r="AE3847" s="281" t="s">
        <v>9104</v>
      </c>
      <c r="AF3847" s="281" t="s">
        <v>266</v>
      </c>
      <c r="AG3847" s="281" t="s">
        <v>9105</v>
      </c>
      <c r="AI3847" s="281" t="s">
        <v>9106</v>
      </c>
      <c r="AJ3847" s="281" t="s">
        <v>11656</v>
      </c>
      <c r="AN3847" s="303">
        <v>44719</v>
      </c>
      <c r="AP3847" s="284">
        <f t="shared" si="538"/>
        <v>3840</v>
      </c>
      <c r="AQ3847" s="284" t="str">
        <f t="shared" si="539"/>
        <v>笹岡えみ1</v>
      </c>
      <c r="AR3847" s="284" t="str">
        <f t="shared" si="540"/>
        <v>ささおかえみ1</v>
      </c>
      <c r="AS3847" s="284">
        <f t="shared" si="541"/>
        <v>1764743</v>
      </c>
      <c r="AT3847" s="284" t="str">
        <f t="shared" si="534"/>
        <v>笹岡えみ</v>
      </c>
      <c r="AU3847" s="284">
        <f>IF(AT3847="","",COUNTIF(AT$8:AT3847,AT3847))</f>
        <v>1</v>
      </c>
      <c r="AV3847" s="284" t="str">
        <f t="shared" si="535"/>
        <v>ささおかえみ</v>
      </c>
      <c r="AW3847" s="284">
        <f>IF(AV3847="","",COUNTIF(AV$8:AV3847,AV3847))</f>
        <v>1</v>
      </c>
      <c r="AX3847" s="284" t="str">
        <f t="shared" si="533"/>
        <v/>
      </c>
      <c r="AY3847" s="284" t="str">
        <f t="shared" si="536"/>
        <v/>
      </c>
      <c r="AZ3847" s="284" t="str">
        <f t="shared" si="537"/>
        <v/>
      </c>
    </row>
    <row r="3848" spans="1:52" ht="18" customHeight="1">
      <c r="A3848" s="281">
        <v>1764566</v>
      </c>
      <c r="B3848" s="281" t="s">
        <v>2182</v>
      </c>
      <c r="C3848" s="281" t="s">
        <v>10578</v>
      </c>
      <c r="D3848" s="281" t="s">
        <v>2184</v>
      </c>
      <c r="E3848" s="281" t="s">
        <v>4060</v>
      </c>
      <c r="F3848" s="281">
        <v>1</v>
      </c>
      <c r="G3848" s="281" t="s">
        <v>259</v>
      </c>
      <c r="H3848" s="303">
        <v>39053</v>
      </c>
      <c r="I3848" s="281">
        <v>24</v>
      </c>
      <c r="J3848" s="281" t="s">
        <v>260</v>
      </c>
      <c r="K3848" s="281">
        <v>279</v>
      </c>
      <c r="L3848" s="281" t="s">
        <v>308</v>
      </c>
      <c r="M3848" s="281">
        <v>2107</v>
      </c>
      <c r="N3848" s="281" t="s">
        <v>5681</v>
      </c>
      <c r="O3848" s="281">
        <v>2</v>
      </c>
      <c r="P3848" s="281" t="s">
        <v>303</v>
      </c>
      <c r="Q3848" s="281">
        <v>0</v>
      </c>
      <c r="S3848" s="281">
        <v>0</v>
      </c>
      <c r="W3848" s="281">
        <v>-20</v>
      </c>
      <c r="X3848" s="281" t="s">
        <v>1574</v>
      </c>
      <c r="AA3848" s="281">
        <v>-10</v>
      </c>
      <c r="AB3848" s="281" t="s">
        <v>1574</v>
      </c>
      <c r="AE3848" s="281" t="s">
        <v>2292</v>
      </c>
      <c r="AF3848" s="281" t="s">
        <v>266</v>
      </c>
      <c r="AG3848" s="281" t="s">
        <v>7437</v>
      </c>
      <c r="AI3848" s="281" t="s">
        <v>7438</v>
      </c>
      <c r="AJ3848" s="281" t="s">
        <v>11612</v>
      </c>
      <c r="AN3848" s="303">
        <v>44718</v>
      </c>
      <c r="AP3848" s="284">
        <f t="shared" si="538"/>
        <v>3841</v>
      </c>
      <c r="AQ3848" s="284" t="str">
        <f t="shared" si="539"/>
        <v>福島祥悟1</v>
      </c>
      <c r="AR3848" s="284" t="str">
        <f t="shared" si="540"/>
        <v>ふくしましょうご1</v>
      </c>
      <c r="AS3848" s="284">
        <f t="shared" si="541"/>
        <v>1764566</v>
      </c>
      <c r="AT3848" s="284" t="str">
        <f t="shared" si="534"/>
        <v>福島祥悟</v>
      </c>
      <c r="AU3848" s="284">
        <f>IF(AT3848="","",COUNTIF(AT$8:AT3848,AT3848))</f>
        <v>1</v>
      </c>
      <c r="AV3848" s="284" t="str">
        <f t="shared" si="535"/>
        <v>ふくしましょうご</v>
      </c>
      <c r="AW3848" s="284">
        <f>IF(AV3848="","",COUNTIF(AV$8:AV3848,AV3848))</f>
        <v>1</v>
      </c>
      <c r="AX3848" s="284" t="str">
        <f t="shared" ref="AX3848:AX3911" si="542">IFERROR(VLOOKUP(AS3848,$BA$11:$BA$38,1,FALSE),"")</f>
        <v/>
      </c>
      <c r="AY3848" s="284" t="str">
        <f t="shared" si="536"/>
        <v/>
      </c>
      <c r="AZ3848" s="284" t="str">
        <f t="shared" si="537"/>
        <v/>
      </c>
    </row>
    <row r="3849" spans="1:52" ht="18" customHeight="1">
      <c r="A3849" s="281">
        <v>1764752</v>
      </c>
      <c r="B3849" s="281" t="s">
        <v>9784</v>
      </c>
      <c r="C3849" s="281" t="s">
        <v>10579</v>
      </c>
      <c r="D3849" s="281" t="s">
        <v>508</v>
      </c>
      <c r="E3849" s="281" t="s">
        <v>4044</v>
      </c>
      <c r="F3849" s="281">
        <v>1</v>
      </c>
      <c r="G3849" s="281" t="s">
        <v>259</v>
      </c>
      <c r="H3849" s="303">
        <v>39053</v>
      </c>
      <c r="I3849" s="281">
        <v>24</v>
      </c>
      <c r="J3849" s="281" t="s">
        <v>260</v>
      </c>
      <c r="K3849" s="281">
        <v>278</v>
      </c>
      <c r="L3849" s="281" t="s">
        <v>445</v>
      </c>
      <c r="M3849" s="281">
        <v>5118</v>
      </c>
      <c r="N3849" s="281" t="s">
        <v>9103</v>
      </c>
      <c r="O3849" s="281">
        <v>2</v>
      </c>
      <c r="P3849" s="281" t="s">
        <v>303</v>
      </c>
      <c r="W3849" s="281">
        <v>-20</v>
      </c>
      <c r="X3849" s="281" t="s">
        <v>1574</v>
      </c>
      <c r="AA3849" s="281">
        <v>-10</v>
      </c>
      <c r="AB3849" s="281" t="s">
        <v>1574</v>
      </c>
      <c r="AE3849" s="281" t="s">
        <v>9104</v>
      </c>
      <c r="AF3849" s="281" t="s">
        <v>266</v>
      </c>
      <c r="AG3849" s="281" t="s">
        <v>9105</v>
      </c>
      <c r="AI3849" s="281" t="s">
        <v>9106</v>
      </c>
      <c r="AJ3849" s="281" t="s">
        <v>11656</v>
      </c>
      <c r="AN3849" s="303">
        <v>44719</v>
      </c>
      <c r="AP3849" s="284">
        <f t="shared" si="538"/>
        <v>3842</v>
      </c>
      <c r="AQ3849" s="284" t="str">
        <f t="shared" si="539"/>
        <v>大倉裕翔1</v>
      </c>
      <c r="AR3849" s="284" t="str">
        <f t="shared" si="540"/>
        <v>おおくらゆうと1</v>
      </c>
      <c r="AS3849" s="284">
        <f t="shared" si="541"/>
        <v>1764752</v>
      </c>
      <c r="AT3849" s="284" t="str">
        <f t="shared" si="534"/>
        <v>大倉裕翔</v>
      </c>
      <c r="AU3849" s="284">
        <f>IF(AT3849="","",COUNTIF(AT$8:AT3849,AT3849))</f>
        <v>1</v>
      </c>
      <c r="AV3849" s="284" t="str">
        <f t="shared" si="535"/>
        <v>おおくらゆうと</v>
      </c>
      <c r="AW3849" s="284">
        <f>IF(AV3849="","",COUNTIF(AV$8:AV3849,AV3849))</f>
        <v>1</v>
      </c>
      <c r="AX3849" s="284" t="str">
        <f t="shared" si="542"/>
        <v/>
      </c>
      <c r="AY3849" s="284" t="str">
        <f t="shared" si="536"/>
        <v/>
      </c>
      <c r="AZ3849" s="284" t="str">
        <f t="shared" si="537"/>
        <v/>
      </c>
    </row>
    <row r="3850" spans="1:52" ht="18" customHeight="1">
      <c r="A3850" s="281">
        <v>1728569</v>
      </c>
      <c r="B3850" s="281" t="s">
        <v>10580</v>
      </c>
      <c r="C3850" s="281" t="s">
        <v>10285</v>
      </c>
      <c r="D3850" s="281" t="s">
        <v>3749</v>
      </c>
      <c r="E3850" s="281" t="s">
        <v>7016</v>
      </c>
      <c r="F3850" s="281">
        <v>2</v>
      </c>
      <c r="G3850" s="281" t="s">
        <v>282</v>
      </c>
      <c r="H3850" s="303">
        <v>39057</v>
      </c>
      <c r="I3850" s="281">
        <v>24</v>
      </c>
      <c r="J3850" s="281" t="s">
        <v>260</v>
      </c>
      <c r="K3850" s="281">
        <v>269</v>
      </c>
      <c r="L3850" s="281" t="s">
        <v>378</v>
      </c>
      <c r="M3850" s="281">
        <v>2049</v>
      </c>
      <c r="N3850" s="281" t="s">
        <v>5101</v>
      </c>
      <c r="O3850" s="281">
        <v>2</v>
      </c>
      <c r="P3850" s="281" t="s">
        <v>303</v>
      </c>
      <c r="Q3850" s="281">
        <v>0</v>
      </c>
      <c r="S3850" s="281">
        <v>0</v>
      </c>
      <c r="W3850" s="281">
        <v>-20</v>
      </c>
      <c r="X3850" s="281" t="s">
        <v>1574</v>
      </c>
      <c r="AA3850" s="281">
        <v>-10</v>
      </c>
      <c r="AB3850" s="281" t="s">
        <v>1574</v>
      </c>
      <c r="AE3850" s="281" t="s">
        <v>5889</v>
      </c>
      <c r="AF3850" s="281" t="s">
        <v>266</v>
      </c>
      <c r="AG3850" s="281" t="s">
        <v>5890</v>
      </c>
      <c r="AI3850" s="281" t="s">
        <v>10581</v>
      </c>
      <c r="AJ3850" s="281" t="s">
        <v>11704</v>
      </c>
      <c r="AN3850" s="303">
        <v>44343</v>
      </c>
      <c r="AP3850" s="284">
        <f t="shared" si="538"/>
        <v>3843</v>
      </c>
      <c r="AQ3850" s="284" t="str">
        <f t="shared" si="539"/>
        <v>平居未羽1</v>
      </c>
      <c r="AR3850" s="284" t="str">
        <f t="shared" si="540"/>
        <v>ひらいみう1</v>
      </c>
      <c r="AS3850" s="284">
        <f t="shared" si="541"/>
        <v>1728569</v>
      </c>
      <c r="AT3850" s="284" t="str">
        <f t="shared" ref="AT3850:AT3913" si="543">B3850&amp;C3850</f>
        <v>平居未羽</v>
      </c>
      <c r="AU3850" s="284">
        <f>IF(AT3850="","",COUNTIF(AT$8:AT3850,AT3850))</f>
        <v>1</v>
      </c>
      <c r="AV3850" s="284" t="str">
        <f t="shared" ref="AV3850:AV3913" si="544">D3850&amp;E3850</f>
        <v>ひらいみう</v>
      </c>
      <c r="AW3850" s="284">
        <f>IF(AV3850="","",COUNTIF(AV$8:AV3850,AV3850))</f>
        <v>1</v>
      </c>
      <c r="AX3850" s="284" t="str">
        <f t="shared" si="542"/>
        <v/>
      </c>
      <c r="AY3850" s="284" t="str">
        <f t="shared" ref="AY3850:AY3913" si="545">IF(AX3850="","",VLOOKUP(AS3850,$BA$11:$BC$38,2,FALSE))</f>
        <v/>
      </c>
      <c r="AZ3850" s="284" t="str">
        <f t="shared" ref="AZ3850:AZ3913" si="546">IF(AX3850="","",VLOOKUP(AS3850,$BA$11:$BC$38,3,FALSE))</f>
        <v/>
      </c>
    </row>
    <row r="3851" spans="1:52" ht="18" customHeight="1">
      <c r="A3851" s="281">
        <v>1763207</v>
      </c>
      <c r="B3851" s="281" t="s">
        <v>7983</v>
      </c>
      <c r="C3851" s="281" t="s">
        <v>10582</v>
      </c>
      <c r="D3851" s="281" t="s">
        <v>7984</v>
      </c>
      <c r="E3851" s="281" t="s">
        <v>5476</v>
      </c>
      <c r="F3851" s="281">
        <v>2</v>
      </c>
      <c r="G3851" s="281" t="s">
        <v>282</v>
      </c>
      <c r="H3851" s="303">
        <v>39057</v>
      </c>
      <c r="I3851" s="281">
        <v>24</v>
      </c>
      <c r="J3851" s="281" t="s">
        <v>260</v>
      </c>
      <c r="K3851" s="281">
        <v>267</v>
      </c>
      <c r="L3851" s="281" t="s">
        <v>328</v>
      </c>
      <c r="M3851" s="281">
        <v>2026</v>
      </c>
      <c r="N3851" s="281" t="s">
        <v>8176</v>
      </c>
      <c r="O3851" s="281">
        <v>2</v>
      </c>
      <c r="P3851" s="281" t="s">
        <v>303</v>
      </c>
      <c r="V3851" s="281">
        <v>0</v>
      </c>
      <c r="W3851" s="281">
        <v>-20</v>
      </c>
      <c r="X3851" s="281" t="s">
        <v>1574</v>
      </c>
      <c r="AA3851" s="281">
        <v>-10</v>
      </c>
      <c r="AB3851" s="281" t="s">
        <v>1574</v>
      </c>
      <c r="AE3851" s="281" t="s">
        <v>516</v>
      </c>
      <c r="AF3851" s="281" t="s">
        <v>266</v>
      </c>
      <c r="AG3851" s="281" t="s">
        <v>8177</v>
      </c>
      <c r="AI3851" s="281" t="s">
        <v>8178</v>
      </c>
      <c r="AJ3851" s="281" t="s">
        <v>11639</v>
      </c>
      <c r="AN3851" s="303">
        <v>44713</v>
      </c>
      <c r="AP3851" s="284">
        <f t="shared" ref="AP3851:AP3914" si="547">AP3850+1</f>
        <v>3844</v>
      </c>
      <c r="AQ3851" s="284" t="str">
        <f t="shared" ref="AQ3851:AQ3914" si="548">AT3851&amp;AU3851</f>
        <v>立岩裕愛1</v>
      </c>
      <c r="AR3851" s="284" t="str">
        <f t="shared" ref="AR3851:AR3914" si="549">AV3851&amp;AW3851</f>
        <v>たていわひより1</v>
      </c>
      <c r="AS3851" s="284">
        <f t="shared" ref="AS3851:AS3914" si="550">A3851</f>
        <v>1763207</v>
      </c>
      <c r="AT3851" s="284" t="str">
        <f t="shared" si="543"/>
        <v>立岩裕愛</v>
      </c>
      <c r="AU3851" s="284">
        <f>IF(AT3851="","",COUNTIF(AT$8:AT3851,AT3851))</f>
        <v>1</v>
      </c>
      <c r="AV3851" s="284" t="str">
        <f t="shared" si="544"/>
        <v>たていわひより</v>
      </c>
      <c r="AW3851" s="284">
        <f>IF(AV3851="","",COUNTIF(AV$8:AV3851,AV3851))</f>
        <v>1</v>
      </c>
      <c r="AX3851" s="284" t="str">
        <f t="shared" si="542"/>
        <v/>
      </c>
      <c r="AY3851" s="284" t="str">
        <f t="shared" si="545"/>
        <v/>
      </c>
      <c r="AZ3851" s="284" t="str">
        <f t="shared" si="546"/>
        <v/>
      </c>
    </row>
    <row r="3852" spans="1:52" ht="18" customHeight="1">
      <c r="A3852" s="281">
        <v>1764562</v>
      </c>
      <c r="B3852" s="281" t="s">
        <v>1989</v>
      </c>
      <c r="C3852" s="281" t="s">
        <v>9459</v>
      </c>
      <c r="D3852" s="281" t="s">
        <v>1990</v>
      </c>
      <c r="E3852" s="281" t="s">
        <v>5605</v>
      </c>
      <c r="F3852" s="281">
        <v>2</v>
      </c>
      <c r="G3852" s="281" t="s">
        <v>282</v>
      </c>
      <c r="H3852" s="303">
        <v>39058</v>
      </c>
      <c r="I3852" s="281">
        <v>24</v>
      </c>
      <c r="J3852" s="281" t="s">
        <v>260</v>
      </c>
      <c r="K3852" s="281">
        <v>279</v>
      </c>
      <c r="L3852" s="281" t="s">
        <v>308</v>
      </c>
      <c r="M3852" s="281">
        <v>2108</v>
      </c>
      <c r="N3852" s="281" t="s">
        <v>6858</v>
      </c>
      <c r="O3852" s="281">
        <v>2</v>
      </c>
      <c r="P3852" s="281" t="s">
        <v>303</v>
      </c>
      <c r="W3852" s="281">
        <v>-20</v>
      </c>
      <c r="X3852" s="281" t="s">
        <v>1574</v>
      </c>
      <c r="AA3852" s="281">
        <v>-10</v>
      </c>
      <c r="AB3852" s="281" t="s">
        <v>1574</v>
      </c>
      <c r="AE3852" s="281" t="s">
        <v>9955</v>
      </c>
      <c r="AF3852" s="281" t="s">
        <v>266</v>
      </c>
      <c r="AG3852" s="281" t="s">
        <v>9956</v>
      </c>
      <c r="AI3852" s="281" t="s">
        <v>9957</v>
      </c>
      <c r="AJ3852" s="281" t="s">
        <v>11695</v>
      </c>
      <c r="AN3852" s="303">
        <v>44718</v>
      </c>
      <c r="AP3852" s="284">
        <f t="shared" si="547"/>
        <v>3845</v>
      </c>
      <c r="AQ3852" s="284" t="str">
        <f t="shared" si="548"/>
        <v>井口朋美1</v>
      </c>
      <c r="AR3852" s="284" t="str">
        <f t="shared" si="549"/>
        <v>いぐちともみ1</v>
      </c>
      <c r="AS3852" s="284">
        <f t="shared" si="550"/>
        <v>1764562</v>
      </c>
      <c r="AT3852" s="284" t="str">
        <f t="shared" si="543"/>
        <v>井口朋美</v>
      </c>
      <c r="AU3852" s="284">
        <f>IF(AT3852="","",COUNTIF(AT$8:AT3852,AT3852))</f>
        <v>1</v>
      </c>
      <c r="AV3852" s="284" t="str">
        <f t="shared" si="544"/>
        <v>いぐちともみ</v>
      </c>
      <c r="AW3852" s="284">
        <f>IF(AV3852="","",COUNTIF(AV$8:AV3852,AV3852))</f>
        <v>1</v>
      </c>
      <c r="AX3852" s="284" t="str">
        <f t="shared" si="542"/>
        <v/>
      </c>
      <c r="AY3852" s="284" t="str">
        <f t="shared" si="545"/>
        <v/>
      </c>
      <c r="AZ3852" s="284" t="str">
        <f t="shared" si="546"/>
        <v/>
      </c>
    </row>
    <row r="3853" spans="1:52" ht="18" customHeight="1">
      <c r="A3853" s="281">
        <v>1764589</v>
      </c>
      <c r="B3853" s="281" t="s">
        <v>773</v>
      </c>
      <c r="C3853" s="281" t="s">
        <v>10583</v>
      </c>
      <c r="D3853" s="281" t="s">
        <v>10584</v>
      </c>
      <c r="E3853" s="281" t="s">
        <v>9272</v>
      </c>
      <c r="F3853" s="281">
        <v>1</v>
      </c>
      <c r="G3853" s="281" t="s">
        <v>259</v>
      </c>
      <c r="H3853" s="303">
        <v>39060</v>
      </c>
      <c r="I3853" s="281">
        <v>24</v>
      </c>
      <c r="J3853" s="281" t="s">
        <v>260</v>
      </c>
      <c r="K3853" s="281">
        <v>280</v>
      </c>
      <c r="L3853" s="281" t="s">
        <v>334</v>
      </c>
      <c r="M3853" s="281">
        <v>2117</v>
      </c>
      <c r="N3853" s="281" t="s">
        <v>5546</v>
      </c>
      <c r="O3853" s="281">
        <v>2</v>
      </c>
      <c r="P3853" s="281" t="s">
        <v>303</v>
      </c>
      <c r="W3853" s="281">
        <v>-20</v>
      </c>
      <c r="X3853" s="281" t="s">
        <v>1574</v>
      </c>
      <c r="AA3853" s="281">
        <v>-10</v>
      </c>
      <c r="AB3853" s="281" t="s">
        <v>1574</v>
      </c>
      <c r="AE3853" s="281" t="s">
        <v>1142</v>
      </c>
      <c r="AF3853" s="281" t="s">
        <v>266</v>
      </c>
      <c r="AG3853" s="281" t="s">
        <v>5547</v>
      </c>
      <c r="AI3853" s="281" t="s">
        <v>5548</v>
      </c>
      <c r="AJ3853" s="281" t="s">
        <v>11480</v>
      </c>
      <c r="AN3853" s="303">
        <v>44718</v>
      </c>
      <c r="AP3853" s="284">
        <f t="shared" si="547"/>
        <v>3846</v>
      </c>
      <c r="AQ3853" s="284" t="str">
        <f t="shared" si="548"/>
        <v>林楓人1</v>
      </c>
      <c r="AR3853" s="284" t="str">
        <f t="shared" si="549"/>
        <v>はやし　ふうと1</v>
      </c>
      <c r="AS3853" s="284">
        <f t="shared" si="550"/>
        <v>1764589</v>
      </c>
      <c r="AT3853" s="284" t="str">
        <f t="shared" si="543"/>
        <v>林楓人</v>
      </c>
      <c r="AU3853" s="284">
        <f>IF(AT3853="","",COUNTIF(AT$8:AT3853,AT3853))</f>
        <v>1</v>
      </c>
      <c r="AV3853" s="284" t="str">
        <f t="shared" si="544"/>
        <v>はやし　ふうと</v>
      </c>
      <c r="AW3853" s="284">
        <f>IF(AV3853="","",COUNTIF(AV$8:AV3853,AV3853))</f>
        <v>1</v>
      </c>
      <c r="AX3853" s="284" t="str">
        <f t="shared" si="542"/>
        <v/>
      </c>
      <c r="AY3853" s="284" t="str">
        <f t="shared" si="545"/>
        <v/>
      </c>
      <c r="AZ3853" s="284" t="str">
        <f t="shared" si="546"/>
        <v/>
      </c>
    </row>
    <row r="3854" spans="1:52" ht="18" customHeight="1">
      <c r="A3854" s="281">
        <v>1764742</v>
      </c>
      <c r="B3854" s="281" t="s">
        <v>10585</v>
      </c>
      <c r="C3854" s="281" t="s">
        <v>8021</v>
      </c>
      <c r="D3854" s="281" t="s">
        <v>10586</v>
      </c>
      <c r="E3854" s="281" t="s">
        <v>5224</v>
      </c>
      <c r="F3854" s="281">
        <v>2</v>
      </c>
      <c r="G3854" s="281" t="s">
        <v>282</v>
      </c>
      <c r="H3854" s="303">
        <v>39061</v>
      </c>
      <c r="I3854" s="281">
        <v>24</v>
      </c>
      <c r="J3854" s="281" t="s">
        <v>260</v>
      </c>
      <c r="K3854" s="281">
        <v>278</v>
      </c>
      <c r="L3854" s="281" t="s">
        <v>445</v>
      </c>
      <c r="M3854" s="281">
        <v>5118</v>
      </c>
      <c r="N3854" s="281" t="s">
        <v>9103</v>
      </c>
      <c r="O3854" s="281">
        <v>2</v>
      </c>
      <c r="P3854" s="281" t="s">
        <v>303</v>
      </c>
      <c r="W3854" s="281">
        <v>-20</v>
      </c>
      <c r="X3854" s="281" t="s">
        <v>1574</v>
      </c>
      <c r="AA3854" s="281">
        <v>-10</v>
      </c>
      <c r="AB3854" s="281" t="s">
        <v>1574</v>
      </c>
      <c r="AE3854" s="281" t="s">
        <v>9104</v>
      </c>
      <c r="AF3854" s="281" t="s">
        <v>266</v>
      </c>
      <c r="AG3854" s="281" t="s">
        <v>9105</v>
      </c>
      <c r="AI3854" s="281" t="s">
        <v>9106</v>
      </c>
      <c r="AJ3854" s="281" t="s">
        <v>11656</v>
      </c>
      <c r="AN3854" s="303">
        <v>44719</v>
      </c>
      <c r="AP3854" s="284">
        <f t="shared" si="547"/>
        <v>3847</v>
      </c>
      <c r="AQ3854" s="284" t="str">
        <f t="shared" si="548"/>
        <v>小穴茉由1</v>
      </c>
      <c r="AR3854" s="284" t="str">
        <f t="shared" si="549"/>
        <v>おあなまゆ1</v>
      </c>
      <c r="AS3854" s="284">
        <f t="shared" si="550"/>
        <v>1764742</v>
      </c>
      <c r="AT3854" s="284" t="str">
        <f t="shared" si="543"/>
        <v>小穴茉由</v>
      </c>
      <c r="AU3854" s="284">
        <f>IF(AT3854="","",COUNTIF(AT$8:AT3854,AT3854))</f>
        <v>1</v>
      </c>
      <c r="AV3854" s="284" t="str">
        <f t="shared" si="544"/>
        <v>おあなまゆ</v>
      </c>
      <c r="AW3854" s="284">
        <f>IF(AV3854="","",COUNTIF(AV$8:AV3854,AV3854))</f>
        <v>1</v>
      </c>
      <c r="AX3854" s="284" t="str">
        <f t="shared" si="542"/>
        <v/>
      </c>
      <c r="AY3854" s="284" t="str">
        <f t="shared" si="545"/>
        <v/>
      </c>
      <c r="AZ3854" s="284" t="str">
        <f t="shared" si="546"/>
        <v/>
      </c>
    </row>
    <row r="3855" spans="1:52" ht="18" customHeight="1">
      <c r="A3855" s="281">
        <v>1760040</v>
      </c>
      <c r="B3855" s="281" t="s">
        <v>9764</v>
      </c>
      <c r="C3855" s="281" t="s">
        <v>8277</v>
      </c>
      <c r="D3855" s="281" t="s">
        <v>9766</v>
      </c>
      <c r="E3855" s="281" t="s">
        <v>356</v>
      </c>
      <c r="F3855" s="281">
        <v>1</v>
      </c>
      <c r="G3855" s="281" t="s">
        <v>259</v>
      </c>
      <c r="H3855" s="303">
        <v>39062</v>
      </c>
      <c r="I3855" s="281">
        <v>24</v>
      </c>
      <c r="J3855" s="281" t="s">
        <v>260</v>
      </c>
      <c r="K3855" s="281">
        <v>271</v>
      </c>
      <c r="L3855" s="281" t="s">
        <v>413</v>
      </c>
      <c r="M3855" s="281">
        <v>5083</v>
      </c>
      <c r="N3855" s="281" t="s">
        <v>7882</v>
      </c>
      <c r="O3855" s="281">
        <v>2</v>
      </c>
      <c r="P3855" s="281" t="s">
        <v>303</v>
      </c>
      <c r="W3855" s="281">
        <v>-20</v>
      </c>
      <c r="X3855" s="281" t="s">
        <v>1574</v>
      </c>
      <c r="AA3855" s="281">
        <v>-10</v>
      </c>
      <c r="AB3855" s="281" t="s">
        <v>1574</v>
      </c>
      <c r="AE3855" s="281" t="s">
        <v>1017</v>
      </c>
      <c r="AF3855" s="281" t="s">
        <v>266</v>
      </c>
      <c r="AG3855" s="281" t="s">
        <v>7883</v>
      </c>
      <c r="AI3855" s="281" t="s">
        <v>7884</v>
      </c>
      <c r="AJ3855" s="281" t="s">
        <v>11625</v>
      </c>
      <c r="AN3855" s="303">
        <v>44705</v>
      </c>
      <c r="AP3855" s="284">
        <f t="shared" si="547"/>
        <v>3848</v>
      </c>
      <c r="AQ3855" s="284" t="str">
        <f t="shared" si="548"/>
        <v>小野航希1</v>
      </c>
      <c r="AR3855" s="284" t="str">
        <f t="shared" si="549"/>
        <v>おのこうき1</v>
      </c>
      <c r="AS3855" s="284">
        <f t="shared" si="550"/>
        <v>1760040</v>
      </c>
      <c r="AT3855" s="284" t="str">
        <f t="shared" si="543"/>
        <v>小野航希</v>
      </c>
      <c r="AU3855" s="284">
        <f>IF(AT3855="","",COUNTIF(AT$8:AT3855,AT3855))</f>
        <v>1</v>
      </c>
      <c r="AV3855" s="284" t="str">
        <f t="shared" si="544"/>
        <v>おのこうき</v>
      </c>
      <c r="AW3855" s="284">
        <f>IF(AV3855="","",COUNTIF(AV$8:AV3855,AV3855))</f>
        <v>1</v>
      </c>
      <c r="AX3855" s="284" t="str">
        <f t="shared" si="542"/>
        <v/>
      </c>
      <c r="AY3855" s="284" t="str">
        <f t="shared" si="545"/>
        <v/>
      </c>
      <c r="AZ3855" s="284" t="str">
        <f t="shared" si="546"/>
        <v/>
      </c>
    </row>
    <row r="3856" spans="1:52" ht="18" customHeight="1">
      <c r="A3856" s="281">
        <v>1764601</v>
      </c>
      <c r="B3856" s="281" t="s">
        <v>10587</v>
      </c>
      <c r="C3856" s="281" t="s">
        <v>10588</v>
      </c>
      <c r="D3856" s="281" t="s">
        <v>10589</v>
      </c>
      <c r="E3856" s="281" t="s">
        <v>10590</v>
      </c>
      <c r="F3856" s="281">
        <v>2</v>
      </c>
      <c r="G3856" s="281" t="s">
        <v>282</v>
      </c>
      <c r="H3856" s="303">
        <v>39062</v>
      </c>
      <c r="I3856" s="281">
        <v>24</v>
      </c>
      <c r="J3856" s="281" t="s">
        <v>260</v>
      </c>
      <c r="K3856" s="281">
        <v>280</v>
      </c>
      <c r="L3856" s="281" t="s">
        <v>334</v>
      </c>
      <c r="M3856" s="281">
        <v>2117</v>
      </c>
      <c r="N3856" s="281" t="s">
        <v>5546</v>
      </c>
      <c r="O3856" s="281">
        <v>2</v>
      </c>
      <c r="P3856" s="281" t="s">
        <v>303</v>
      </c>
      <c r="W3856" s="281">
        <v>-20</v>
      </c>
      <c r="X3856" s="281" t="s">
        <v>1574</v>
      </c>
      <c r="AA3856" s="281">
        <v>-10</v>
      </c>
      <c r="AB3856" s="281" t="s">
        <v>1574</v>
      </c>
      <c r="AE3856" s="281" t="s">
        <v>1142</v>
      </c>
      <c r="AF3856" s="281" t="s">
        <v>266</v>
      </c>
      <c r="AG3856" s="281" t="s">
        <v>5547</v>
      </c>
      <c r="AI3856" s="281" t="s">
        <v>5548</v>
      </c>
      <c r="AJ3856" s="281" t="s">
        <v>11480</v>
      </c>
      <c r="AN3856" s="303">
        <v>44718</v>
      </c>
      <c r="AP3856" s="284">
        <f t="shared" si="547"/>
        <v>3849</v>
      </c>
      <c r="AQ3856" s="284" t="str">
        <f t="shared" si="548"/>
        <v>黒河内逢と乃1</v>
      </c>
      <c r="AR3856" s="284" t="str">
        <f t="shared" si="549"/>
        <v>くろごうち　おとの1</v>
      </c>
      <c r="AS3856" s="284">
        <f t="shared" si="550"/>
        <v>1764601</v>
      </c>
      <c r="AT3856" s="284" t="str">
        <f t="shared" si="543"/>
        <v>黒河内逢と乃</v>
      </c>
      <c r="AU3856" s="284">
        <f>IF(AT3856="","",COUNTIF(AT$8:AT3856,AT3856))</f>
        <v>1</v>
      </c>
      <c r="AV3856" s="284" t="str">
        <f t="shared" si="544"/>
        <v>くろごうち　おとの</v>
      </c>
      <c r="AW3856" s="284">
        <f>IF(AV3856="","",COUNTIF(AV$8:AV3856,AV3856))</f>
        <v>1</v>
      </c>
      <c r="AX3856" s="284" t="str">
        <f t="shared" si="542"/>
        <v/>
      </c>
      <c r="AY3856" s="284" t="str">
        <f t="shared" si="545"/>
        <v/>
      </c>
      <c r="AZ3856" s="284" t="str">
        <f t="shared" si="546"/>
        <v/>
      </c>
    </row>
    <row r="3857" spans="1:52" ht="18" customHeight="1">
      <c r="A3857" s="281">
        <v>1763258</v>
      </c>
      <c r="B3857" s="281" t="s">
        <v>753</v>
      </c>
      <c r="C3857" s="281" t="s">
        <v>8508</v>
      </c>
      <c r="D3857" s="281" t="s">
        <v>755</v>
      </c>
      <c r="E3857" s="281" t="s">
        <v>4560</v>
      </c>
      <c r="F3857" s="281">
        <v>2</v>
      </c>
      <c r="G3857" s="281" t="s">
        <v>282</v>
      </c>
      <c r="H3857" s="303">
        <v>39063</v>
      </c>
      <c r="I3857" s="281">
        <v>24</v>
      </c>
      <c r="J3857" s="281" t="s">
        <v>260</v>
      </c>
      <c r="K3857" s="281">
        <v>267</v>
      </c>
      <c r="L3857" s="281" t="s">
        <v>328</v>
      </c>
      <c r="M3857" s="281">
        <v>2028</v>
      </c>
      <c r="N3857" s="281" t="s">
        <v>341</v>
      </c>
      <c r="O3857" s="281">
        <v>2</v>
      </c>
      <c r="P3857" s="281" t="s">
        <v>303</v>
      </c>
      <c r="W3857" s="281">
        <v>-20</v>
      </c>
      <c r="X3857" s="281" t="s">
        <v>1574</v>
      </c>
      <c r="AA3857" s="281">
        <v>-10</v>
      </c>
      <c r="AB3857" s="281" t="s">
        <v>1574</v>
      </c>
      <c r="AE3857" s="281" t="s">
        <v>10591</v>
      </c>
      <c r="AF3857" s="281" t="s">
        <v>266</v>
      </c>
      <c r="AG3857" s="281" t="s">
        <v>5794</v>
      </c>
      <c r="AI3857" s="281" t="s">
        <v>5795</v>
      </c>
      <c r="AJ3857" s="281" t="s">
        <v>11500</v>
      </c>
      <c r="AN3857" s="303">
        <v>44713</v>
      </c>
      <c r="AP3857" s="284">
        <f t="shared" si="547"/>
        <v>3850</v>
      </c>
      <c r="AQ3857" s="284" t="str">
        <f t="shared" si="548"/>
        <v>富永倖1</v>
      </c>
      <c r="AR3857" s="284" t="str">
        <f t="shared" si="549"/>
        <v>とみながこう1</v>
      </c>
      <c r="AS3857" s="284">
        <f t="shared" si="550"/>
        <v>1763258</v>
      </c>
      <c r="AT3857" s="284" t="str">
        <f t="shared" si="543"/>
        <v>富永倖</v>
      </c>
      <c r="AU3857" s="284">
        <f>IF(AT3857="","",COUNTIF(AT$8:AT3857,AT3857))</f>
        <v>1</v>
      </c>
      <c r="AV3857" s="284" t="str">
        <f t="shared" si="544"/>
        <v>とみながこう</v>
      </c>
      <c r="AW3857" s="284">
        <f>IF(AV3857="","",COUNTIF(AV$8:AV3857,AV3857))</f>
        <v>1</v>
      </c>
      <c r="AX3857" s="284" t="str">
        <f t="shared" si="542"/>
        <v/>
      </c>
      <c r="AY3857" s="284" t="str">
        <f t="shared" si="545"/>
        <v/>
      </c>
      <c r="AZ3857" s="284" t="str">
        <f t="shared" si="546"/>
        <v/>
      </c>
    </row>
    <row r="3858" spans="1:52" ht="18" customHeight="1">
      <c r="A3858" s="281">
        <v>1763680</v>
      </c>
      <c r="B3858" s="281" t="s">
        <v>3163</v>
      </c>
      <c r="C3858" s="281" t="s">
        <v>10592</v>
      </c>
      <c r="D3858" s="281" t="s">
        <v>3164</v>
      </c>
      <c r="E3858" s="281" t="s">
        <v>10593</v>
      </c>
      <c r="F3858" s="281">
        <v>2</v>
      </c>
      <c r="G3858" s="281" t="s">
        <v>282</v>
      </c>
      <c r="H3858" s="303">
        <v>39063</v>
      </c>
      <c r="I3858" s="281">
        <v>24</v>
      </c>
      <c r="J3858" s="281" t="s">
        <v>260</v>
      </c>
      <c r="K3858" s="281">
        <v>278</v>
      </c>
      <c r="L3858" s="281" t="s">
        <v>445</v>
      </c>
      <c r="M3858" s="281">
        <v>2098</v>
      </c>
      <c r="N3858" s="281" t="s">
        <v>5705</v>
      </c>
      <c r="O3858" s="281">
        <v>2</v>
      </c>
      <c r="P3858" s="281" t="s">
        <v>303</v>
      </c>
      <c r="W3858" s="281">
        <v>-20</v>
      </c>
      <c r="X3858" s="281" t="s">
        <v>1574</v>
      </c>
      <c r="AA3858" s="281">
        <v>-10</v>
      </c>
      <c r="AB3858" s="281" t="s">
        <v>1574</v>
      </c>
      <c r="AE3858" s="281" t="s">
        <v>5706</v>
      </c>
      <c r="AF3858" s="281" t="s">
        <v>266</v>
      </c>
      <c r="AG3858" s="281" t="s">
        <v>5707</v>
      </c>
      <c r="AI3858" s="281" t="s">
        <v>5708</v>
      </c>
      <c r="AJ3858" s="281" t="s">
        <v>11494</v>
      </c>
      <c r="AN3858" s="303">
        <v>44713</v>
      </c>
      <c r="AP3858" s="284">
        <f t="shared" si="547"/>
        <v>3851</v>
      </c>
      <c r="AQ3858" s="284" t="str">
        <f t="shared" si="548"/>
        <v>坂本莉奈1</v>
      </c>
      <c r="AR3858" s="284" t="str">
        <f t="shared" si="549"/>
        <v>さかもとりな　1</v>
      </c>
      <c r="AS3858" s="284">
        <f t="shared" si="550"/>
        <v>1763680</v>
      </c>
      <c r="AT3858" s="284" t="str">
        <f t="shared" si="543"/>
        <v>坂本莉奈</v>
      </c>
      <c r="AU3858" s="284">
        <f>IF(AT3858="","",COUNTIF(AT$8:AT3858,AT3858))</f>
        <v>1</v>
      </c>
      <c r="AV3858" s="284" t="str">
        <f t="shared" si="544"/>
        <v>さかもとりな　</v>
      </c>
      <c r="AW3858" s="284">
        <f>IF(AV3858="","",COUNTIF(AV$8:AV3858,AV3858))</f>
        <v>1</v>
      </c>
      <c r="AX3858" s="284" t="str">
        <f t="shared" si="542"/>
        <v/>
      </c>
      <c r="AY3858" s="284" t="str">
        <f t="shared" si="545"/>
        <v/>
      </c>
      <c r="AZ3858" s="284" t="str">
        <f t="shared" si="546"/>
        <v/>
      </c>
    </row>
    <row r="3859" spans="1:52" ht="18" customHeight="1">
      <c r="A3859" s="281">
        <v>1774020</v>
      </c>
      <c r="B3859" s="281" t="s">
        <v>10594</v>
      </c>
      <c r="C3859" s="281" t="s">
        <v>10595</v>
      </c>
      <c r="D3859" s="281" t="s">
        <v>10596</v>
      </c>
      <c r="E3859" s="281" t="s">
        <v>6479</v>
      </c>
      <c r="F3859" s="281">
        <v>1</v>
      </c>
      <c r="G3859" s="281" t="s">
        <v>259</v>
      </c>
      <c r="H3859" s="303">
        <v>39063</v>
      </c>
      <c r="I3859" s="281">
        <v>24</v>
      </c>
      <c r="J3859" s="281" t="s">
        <v>260</v>
      </c>
      <c r="K3859" s="281">
        <v>275</v>
      </c>
      <c r="L3859" s="281" t="s">
        <v>273</v>
      </c>
      <c r="M3859" s="281">
        <v>2077</v>
      </c>
      <c r="N3859" s="281" t="s">
        <v>7476</v>
      </c>
      <c r="O3859" s="281">
        <v>2</v>
      </c>
      <c r="P3859" s="281" t="s">
        <v>303</v>
      </c>
      <c r="Q3859" s="281">
        <v>0</v>
      </c>
      <c r="S3859" s="281">
        <v>0</v>
      </c>
      <c r="W3859" s="281">
        <v>-20</v>
      </c>
      <c r="X3859" s="281" t="s">
        <v>1574</v>
      </c>
      <c r="AA3859" s="281">
        <v>-10</v>
      </c>
      <c r="AB3859" s="281" t="s">
        <v>1574</v>
      </c>
      <c r="AE3859" s="281" t="s">
        <v>10214</v>
      </c>
      <c r="AF3859" s="281" t="s">
        <v>266</v>
      </c>
      <c r="AG3859" s="281" t="s">
        <v>10215</v>
      </c>
      <c r="AI3859" s="281" t="s">
        <v>7479</v>
      </c>
      <c r="AJ3859" s="281" t="s">
        <v>11613</v>
      </c>
      <c r="AN3859" s="303">
        <v>44756</v>
      </c>
      <c r="AP3859" s="284">
        <f t="shared" si="547"/>
        <v>3852</v>
      </c>
      <c r="AQ3859" s="284" t="str">
        <f t="shared" si="548"/>
        <v>村瀬俊亮1</v>
      </c>
      <c r="AR3859" s="284" t="str">
        <f t="shared" si="549"/>
        <v>むらせしゅんすけ1</v>
      </c>
      <c r="AS3859" s="284">
        <f t="shared" si="550"/>
        <v>1774020</v>
      </c>
      <c r="AT3859" s="284" t="str">
        <f t="shared" si="543"/>
        <v>村瀬俊亮</v>
      </c>
      <c r="AU3859" s="284">
        <f>IF(AT3859="","",COUNTIF(AT$8:AT3859,AT3859))</f>
        <v>1</v>
      </c>
      <c r="AV3859" s="284" t="str">
        <f t="shared" si="544"/>
        <v>むらせしゅんすけ</v>
      </c>
      <c r="AW3859" s="284">
        <f>IF(AV3859="","",COUNTIF(AV$8:AV3859,AV3859))</f>
        <v>1</v>
      </c>
      <c r="AX3859" s="284" t="str">
        <f t="shared" si="542"/>
        <v/>
      </c>
      <c r="AY3859" s="284" t="str">
        <f t="shared" si="545"/>
        <v/>
      </c>
      <c r="AZ3859" s="284" t="str">
        <f t="shared" si="546"/>
        <v/>
      </c>
    </row>
    <row r="3860" spans="1:52" ht="18" customHeight="1">
      <c r="A3860" s="281">
        <v>1762364</v>
      </c>
      <c r="B3860" s="281" t="s">
        <v>10597</v>
      </c>
      <c r="C3860" s="281" t="s">
        <v>10598</v>
      </c>
      <c r="D3860" s="281" t="s">
        <v>10599</v>
      </c>
      <c r="E3860" s="281" t="s">
        <v>3181</v>
      </c>
      <c r="F3860" s="281">
        <v>2</v>
      </c>
      <c r="G3860" s="281" t="s">
        <v>282</v>
      </c>
      <c r="H3860" s="303">
        <v>39064</v>
      </c>
      <c r="I3860" s="281">
        <v>24</v>
      </c>
      <c r="J3860" s="281" t="s">
        <v>260</v>
      </c>
      <c r="K3860" s="281">
        <v>275</v>
      </c>
      <c r="L3860" s="281" t="s">
        <v>273</v>
      </c>
      <c r="M3860" s="281">
        <v>2077</v>
      </c>
      <c r="N3860" s="281" t="s">
        <v>7476</v>
      </c>
      <c r="O3860" s="281">
        <v>2</v>
      </c>
      <c r="P3860" s="281" t="s">
        <v>303</v>
      </c>
      <c r="W3860" s="281">
        <v>-20</v>
      </c>
      <c r="X3860" s="281" t="s">
        <v>1574</v>
      </c>
      <c r="AA3860" s="281">
        <v>-10</v>
      </c>
      <c r="AB3860" s="281" t="s">
        <v>1574</v>
      </c>
      <c r="AE3860" s="281" t="s">
        <v>10214</v>
      </c>
      <c r="AF3860" s="281" t="s">
        <v>266</v>
      </c>
      <c r="AG3860" s="281" t="s">
        <v>10215</v>
      </c>
      <c r="AI3860" s="281" t="s">
        <v>7479</v>
      </c>
      <c r="AJ3860" s="281" t="s">
        <v>11613</v>
      </c>
      <c r="AN3860" s="303">
        <v>44711</v>
      </c>
      <c r="AP3860" s="284">
        <f t="shared" si="547"/>
        <v>3853</v>
      </c>
      <c r="AQ3860" s="284" t="str">
        <f t="shared" si="548"/>
        <v>水田佑希1</v>
      </c>
      <c r="AR3860" s="284" t="str">
        <f t="shared" si="549"/>
        <v>みずたゆうき1</v>
      </c>
      <c r="AS3860" s="284">
        <f t="shared" si="550"/>
        <v>1762364</v>
      </c>
      <c r="AT3860" s="284" t="str">
        <f t="shared" si="543"/>
        <v>水田佑希</v>
      </c>
      <c r="AU3860" s="284">
        <f>IF(AT3860="","",COUNTIF(AT$8:AT3860,AT3860))</f>
        <v>1</v>
      </c>
      <c r="AV3860" s="284" t="str">
        <f t="shared" si="544"/>
        <v>みずたゆうき</v>
      </c>
      <c r="AW3860" s="284">
        <f>IF(AV3860="","",COUNTIF(AV$8:AV3860,AV3860))</f>
        <v>1</v>
      </c>
      <c r="AX3860" s="284" t="str">
        <f t="shared" si="542"/>
        <v/>
      </c>
      <c r="AY3860" s="284" t="str">
        <f t="shared" si="545"/>
        <v/>
      </c>
      <c r="AZ3860" s="284" t="str">
        <f t="shared" si="546"/>
        <v/>
      </c>
    </row>
    <row r="3861" spans="1:52" ht="18" customHeight="1">
      <c r="A3861" s="281">
        <v>1762408</v>
      </c>
      <c r="B3861" s="281" t="s">
        <v>10600</v>
      </c>
      <c r="C3861" s="281" t="s">
        <v>10601</v>
      </c>
      <c r="D3861" s="281" t="s">
        <v>1022</v>
      </c>
      <c r="E3861" s="281" t="s">
        <v>6038</v>
      </c>
      <c r="F3861" s="281">
        <v>1</v>
      </c>
      <c r="G3861" s="281" t="s">
        <v>259</v>
      </c>
      <c r="H3861" s="303">
        <v>39064</v>
      </c>
      <c r="I3861" s="281">
        <v>24</v>
      </c>
      <c r="J3861" s="281" t="s">
        <v>260</v>
      </c>
      <c r="K3861" s="281">
        <v>275</v>
      </c>
      <c r="L3861" s="281" t="s">
        <v>273</v>
      </c>
      <c r="M3861" s="281">
        <v>2075</v>
      </c>
      <c r="N3861" s="281" t="s">
        <v>5544</v>
      </c>
      <c r="O3861" s="281">
        <v>2</v>
      </c>
      <c r="P3861" s="281" t="s">
        <v>303</v>
      </c>
      <c r="W3861" s="281">
        <v>-20</v>
      </c>
      <c r="X3861" s="281" t="s">
        <v>1574</v>
      </c>
      <c r="AA3861" s="281">
        <v>-10</v>
      </c>
      <c r="AB3861" s="281" t="s">
        <v>1574</v>
      </c>
      <c r="AE3861" s="281" t="s">
        <v>6218</v>
      </c>
      <c r="AF3861" s="281" t="s">
        <v>266</v>
      </c>
      <c r="AG3861" s="281" t="s">
        <v>6219</v>
      </c>
      <c r="AI3861" s="281" t="s">
        <v>6220</v>
      </c>
      <c r="AJ3861" s="281" t="s">
        <v>11540</v>
      </c>
      <c r="AN3861" s="303">
        <v>44711</v>
      </c>
      <c r="AP3861" s="284">
        <f t="shared" si="547"/>
        <v>3854</v>
      </c>
      <c r="AQ3861" s="284" t="str">
        <f t="shared" si="548"/>
        <v>上条優雅1</v>
      </c>
      <c r="AR3861" s="284" t="str">
        <f t="shared" si="549"/>
        <v>かみじょうゆうが1</v>
      </c>
      <c r="AS3861" s="284">
        <f t="shared" si="550"/>
        <v>1762408</v>
      </c>
      <c r="AT3861" s="284" t="str">
        <f t="shared" si="543"/>
        <v>上条優雅</v>
      </c>
      <c r="AU3861" s="284">
        <f>IF(AT3861="","",COUNTIF(AT$8:AT3861,AT3861))</f>
        <v>1</v>
      </c>
      <c r="AV3861" s="284" t="str">
        <f t="shared" si="544"/>
        <v>かみじょうゆうが</v>
      </c>
      <c r="AW3861" s="284">
        <f>IF(AV3861="","",COUNTIF(AV$8:AV3861,AV3861))</f>
        <v>1</v>
      </c>
      <c r="AX3861" s="284" t="str">
        <f t="shared" si="542"/>
        <v/>
      </c>
      <c r="AY3861" s="284" t="str">
        <f t="shared" si="545"/>
        <v/>
      </c>
      <c r="AZ3861" s="284" t="str">
        <f t="shared" si="546"/>
        <v/>
      </c>
    </row>
    <row r="3862" spans="1:52" ht="18" customHeight="1">
      <c r="A3862" s="281">
        <v>1762414</v>
      </c>
      <c r="B3862" s="281" t="s">
        <v>601</v>
      </c>
      <c r="C3862" s="281" t="s">
        <v>10602</v>
      </c>
      <c r="D3862" s="281" t="s">
        <v>603</v>
      </c>
      <c r="E3862" s="281" t="s">
        <v>7503</v>
      </c>
      <c r="F3862" s="281">
        <v>1</v>
      </c>
      <c r="G3862" s="281" t="s">
        <v>259</v>
      </c>
      <c r="H3862" s="303">
        <v>39064</v>
      </c>
      <c r="I3862" s="281">
        <v>24</v>
      </c>
      <c r="J3862" s="281" t="s">
        <v>260</v>
      </c>
      <c r="K3862" s="281">
        <v>276</v>
      </c>
      <c r="L3862" s="281" t="s">
        <v>742</v>
      </c>
      <c r="M3862" s="281">
        <v>2085</v>
      </c>
      <c r="N3862" s="281" t="s">
        <v>5925</v>
      </c>
      <c r="O3862" s="281">
        <v>2</v>
      </c>
      <c r="P3862" s="281" t="s">
        <v>303</v>
      </c>
      <c r="W3862" s="281">
        <v>-20</v>
      </c>
      <c r="X3862" s="281" t="s">
        <v>1574</v>
      </c>
      <c r="AA3862" s="281">
        <v>-10</v>
      </c>
      <c r="AB3862" s="281" t="s">
        <v>1574</v>
      </c>
      <c r="AE3862" s="281" t="s">
        <v>1131</v>
      </c>
      <c r="AF3862" s="281" t="s">
        <v>266</v>
      </c>
      <c r="AG3862" s="281" t="s">
        <v>5926</v>
      </c>
      <c r="AI3862" s="281" t="s">
        <v>5927</v>
      </c>
      <c r="AJ3862" s="281" t="s">
        <v>11512</v>
      </c>
      <c r="AN3862" s="303">
        <v>44711</v>
      </c>
      <c r="AP3862" s="284">
        <f t="shared" si="547"/>
        <v>3855</v>
      </c>
      <c r="AQ3862" s="284" t="str">
        <f t="shared" si="548"/>
        <v>小松朔1</v>
      </c>
      <c r="AR3862" s="284" t="str">
        <f t="shared" si="549"/>
        <v>こまつさく1</v>
      </c>
      <c r="AS3862" s="284">
        <f t="shared" si="550"/>
        <v>1762414</v>
      </c>
      <c r="AT3862" s="284" t="str">
        <f t="shared" si="543"/>
        <v>小松朔</v>
      </c>
      <c r="AU3862" s="284">
        <f>IF(AT3862="","",COUNTIF(AT$8:AT3862,AT3862))</f>
        <v>1</v>
      </c>
      <c r="AV3862" s="284" t="str">
        <f t="shared" si="544"/>
        <v>こまつさく</v>
      </c>
      <c r="AW3862" s="284">
        <f>IF(AV3862="","",COUNTIF(AV$8:AV3862,AV3862))</f>
        <v>1</v>
      </c>
      <c r="AX3862" s="284" t="str">
        <f t="shared" si="542"/>
        <v/>
      </c>
      <c r="AY3862" s="284" t="str">
        <f t="shared" si="545"/>
        <v/>
      </c>
      <c r="AZ3862" s="284" t="str">
        <f t="shared" si="546"/>
        <v/>
      </c>
    </row>
    <row r="3863" spans="1:52" ht="18" customHeight="1">
      <c r="A3863" s="281">
        <v>1763051</v>
      </c>
      <c r="B3863" s="281" t="s">
        <v>1770</v>
      </c>
      <c r="C3863" s="281" t="s">
        <v>10603</v>
      </c>
      <c r="D3863" s="281" t="s">
        <v>1772</v>
      </c>
      <c r="E3863" s="281" t="s">
        <v>6196</v>
      </c>
      <c r="F3863" s="281">
        <v>2</v>
      </c>
      <c r="G3863" s="281" t="s">
        <v>282</v>
      </c>
      <c r="H3863" s="303">
        <v>39064</v>
      </c>
      <c r="I3863" s="281">
        <v>24</v>
      </c>
      <c r="J3863" s="281" t="s">
        <v>260</v>
      </c>
      <c r="K3863" s="281">
        <v>267</v>
      </c>
      <c r="L3863" s="281" t="s">
        <v>328</v>
      </c>
      <c r="M3863" s="281">
        <v>2032</v>
      </c>
      <c r="N3863" s="281" t="s">
        <v>5556</v>
      </c>
      <c r="O3863" s="281">
        <v>2</v>
      </c>
      <c r="P3863" s="281" t="s">
        <v>303</v>
      </c>
      <c r="W3863" s="281">
        <v>-20</v>
      </c>
      <c r="X3863" s="281" t="s">
        <v>1574</v>
      </c>
      <c r="AA3863" s="281">
        <v>-10</v>
      </c>
      <c r="AB3863" s="281" t="s">
        <v>1574</v>
      </c>
      <c r="AI3863" s="281" t="s">
        <v>5559</v>
      </c>
      <c r="AJ3863" s="281" t="s">
        <v>11481</v>
      </c>
      <c r="AN3863" s="303">
        <v>44713</v>
      </c>
      <c r="AP3863" s="284">
        <f t="shared" si="547"/>
        <v>3856</v>
      </c>
      <c r="AQ3863" s="284" t="str">
        <f t="shared" si="548"/>
        <v>鈴木心詞1</v>
      </c>
      <c r="AR3863" s="284" t="str">
        <f t="shared" si="549"/>
        <v>すずきみこと1</v>
      </c>
      <c r="AS3863" s="284">
        <f t="shared" si="550"/>
        <v>1763051</v>
      </c>
      <c r="AT3863" s="284" t="str">
        <f t="shared" si="543"/>
        <v>鈴木心詞</v>
      </c>
      <c r="AU3863" s="284">
        <f>IF(AT3863="","",COUNTIF(AT$8:AT3863,AT3863))</f>
        <v>1</v>
      </c>
      <c r="AV3863" s="284" t="str">
        <f t="shared" si="544"/>
        <v>すずきみこと</v>
      </c>
      <c r="AW3863" s="284">
        <f>IF(AV3863="","",COUNTIF(AV$8:AV3863,AV3863))</f>
        <v>1</v>
      </c>
      <c r="AX3863" s="284" t="str">
        <f t="shared" si="542"/>
        <v/>
      </c>
      <c r="AY3863" s="284" t="str">
        <f t="shared" si="545"/>
        <v/>
      </c>
      <c r="AZ3863" s="284" t="str">
        <f t="shared" si="546"/>
        <v/>
      </c>
    </row>
    <row r="3864" spans="1:52" ht="18" customHeight="1">
      <c r="A3864" s="281">
        <v>1762418</v>
      </c>
      <c r="B3864" s="281" t="s">
        <v>2805</v>
      </c>
      <c r="C3864" s="281" t="s">
        <v>5153</v>
      </c>
      <c r="D3864" s="281" t="s">
        <v>2806</v>
      </c>
      <c r="E3864" s="281" t="s">
        <v>3655</v>
      </c>
      <c r="F3864" s="281">
        <v>1</v>
      </c>
      <c r="G3864" s="281" t="s">
        <v>259</v>
      </c>
      <c r="H3864" s="303">
        <v>39065</v>
      </c>
      <c r="I3864" s="281">
        <v>24</v>
      </c>
      <c r="J3864" s="281" t="s">
        <v>260</v>
      </c>
      <c r="K3864" s="281">
        <v>276</v>
      </c>
      <c r="L3864" s="281" t="s">
        <v>742</v>
      </c>
      <c r="M3864" s="281">
        <v>2085</v>
      </c>
      <c r="N3864" s="281" t="s">
        <v>5925</v>
      </c>
      <c r="O3864" s="281">
        <v>2</v>
      </c>
      <c r="P3864" s="281" t="s">
        <v>303</v>
      </c>
      <c r="W3864" s="281">
        <v>-20</v>
      </c>
      <c r="X3864" s="281" t="s">
        <v>1574</v>
      </c>
      <c r="AA3864" s="281">
        <v>-10</v>
      </c>
      <c r="AB3864" s="281" t="s">
        <v>1574</v>
      </c>
      <c r="AE3864" s="281" t="s">
        <v>1131</v>
      </c>
      <c r="AF3864" s="281" t="s">
        <v>266</v>
      </c>
      <c r="AG3864" s="281" t="s">
        <v>5926</v>
      </c>
      <c r="AI3864" s="281" t="s">
        <v>5927</v>
      </c>
      <c r="AJ3864" s="281" t="s">
        <v>11512</v>
      </c>
      <c r="AN3864" s="303">
        <v>44711</v>
      </c>
      <c r="AP3864" s="284">
        <f t="shared" si="547"/>
        <v>3857</v>
      </c>
      <c r="AQ3864" s="284" t="str">
        <f t="shared" si="548"/>
        <v>西村颯太2</v>
      </c>
      <c r="AR3864" s="284" t="str">
        <f t="shared" si="549"/>
        <v>にしむらそうた2</v>
      </c>
      <c r="AS3864" s="284">
        <f t="shared" si="550"/>
        <v>1762418</v>
      </c>
      <c r="AT3864" s="284" t="str">
        <f t="shared" si="543"/>
        <v>西村颯太</v>
      </c>
      <c r="AU3864" s="284">
        <f>IF(AT3864="","",COUNTIF(AT$8:AT3864,AT3864))</f>
        <v>2</v>
      </c>
      <c r="AV3864" s="284" t="str">
        <f t="shared" si="544"/>
        <v>にしむらそうた</v>
      </c>
      <c r="AW3864" s="284">
        <f>IF(AV3864="","",COUNTIF(AV$8:AV3864,AV3864))</f>
        <v>2</v>
      </c>
      <c r="AX3864" s="284" t="str">
        <f t="shared" si="542"/>
        <v/>
      </c>
      <c r="AY3864" s="284" t="str">
        <f t="shared" si="545"/>
        <v/>
      </c>
      <c r="AZ3864" s="284" t="str">
        <f t="shared" si="546"/>
        <v/>
      </c>
    </row>
    <row r="3865" spans="1:52" ht="18" customHeight="1">
      <c r="A3865" s="281">
        <v>1764574</v>
      </c>
      <c r="B3865" s="281" t="s">
        <v>7680</v>
      </c>
      <c r="C3865" s="281" t="s">
        <v>10005</v>
      </c>
      <c r="D3865" s="281" t="s">
        <v>7682</v>
      </c>
      <c r="E3865" s="281" t="s">
        <v>6832</v>
      </c>
      <c r="F3865" s="281">
        <v>1</v>
      </c>
      <c r="G3865" s="281" t="s">
        <v>259</v>
      </c>
      <c r="H3865" s="303">
        <v>39065</v>
      </c>
      <c r="I3865" s="281">
        <v>24</v>
      </c>
      <c r="J3865" s="281" t="s">
        <v>260</v>
      </c>
      <c r="K3865" s="281">
        <v>279</v>
      </c>
      <c r="L3865" s="281" t="s">
        <v>308</v>
      </c>
      <c r="M3865" s="281">
        <v>2107</v>
      </c>
      <c r="N3865" s="281" t="s">
        <v>5681</v>
      </c>
      <c r="O3865" s="281">
        <v>2</v>
      </c>
      <c r="P3865" s="281" t="s">
        <v>303</v>
      </c>
      <c r="Q3865" s="281">
        <v>0</v>
      </c>
      <c r="S3865" s="281">
        <v>0</v>
      </c>
      <c r="W3865" s="281">
        <v>-20</v>
      </c>
      <c r="X3865" s="281" t="s">
        <v>1574</v>
      </c>
      <c r="AA3865" s="281">
        <v>-10</v>
      </c>
      <c r="AB3865" s="281" t="s">
        <v>1574</v>
      </c>
      <c r="AE3865" s="281" t="s">
        <v>2292</v>
      </c>
      <c r="AF3865" s="281" t="s">
        <v>266</v>
      </c>
      <c r="AG3865" s="281" t="s">
        <v>7437</v>
      </c>
      <c r="AI3865" s="281" t="s">
        <v>7438</v>
      </c>
      <c r="AJ3865" s="281" t="s">
        <v>11612</v>
      </c>
      <c r="AN3865" s="303">
        <v>44718</v>
      </c>
      <c r="AP3865" s="284">
        <f t="shared" si="547"/>
        <v>3858</v>
      </c>
      <c r="AQ3865" s="284" t="str">
        <f t="shared" si="548"/>
        <v>上島大空1</v>
      </c>
      <c r="AR3865" s="284" t="str">
        <f t="shared" si="549"/>
        <v>かみじまそら1</v>
      </c>
      <c r="AS3865" s="284">
        <f t="shared" si="550"/>
        <v>1764574</v>
      </c>
      <c r="AT3865" s="284" t="str">
        <f t="shared" si="543"/>
        <v>上島大空</v>
      </c>
      <c r="AU3865" s="284">
        <f>IF(AT3865="","",COUNTIF(AT$8:AT3865,AT3865))</f>
        <v>1</v>
      </c>
      <c r="AV3865" s="284" t="str">
        <f t="shared" si="544"/>
        <v>かみじまそら</v>
      </c>
      <c r="AW3865" s="284">
        <f>IF(AV3865="","",COUNTIF(AV$8:AV3865,AV3865))</f>
        <v>1</v>
      </c>
      <c r="AX3865" s="284" t="str">
        <f t="shared" si="542"/>
        <v/>
      </c>
      <c r="AY3865" s="284" t="str">
        <f t="shared" si="545"/>
        <v/>
      </c>
      <c r="AZ3865" s="284" t="str">
        <f t="shared" si="546"/>
        <v/>
      </c>
    </row>
    <row r="3866" spans="1:52" ht="18" customHeight="1">
      <c r="A3866" s="281">
        <v>1763690</v>
      </c>
      <c r="B3866" s="281" t="s">
        <v>407</v>
      </c>
      <c r="C3866" s="281" t="s">
        <v>4232</v>
      </c>
      <c r="D3866" s="281" t="s">
        <v>1405</v>
      </c>
      <c r="E3866" s="281" t="s">
        <v>4746</v>
      </c>
      <c r="F3866" s="281">
        <v>1</v>
      </c>
      <c r="G3866" s="281" t="s">
        <v>259</v>
      </c>
      <c r="H3866" s="303">
        <v>39066</v>
      </c>
      <c r="I3866" s="281">
        <v>24</v>
      </c>
      <c r="J3866" s="281" t="s">
        <v>260</v>
      </c>
      <c r="K3866" s="281">
        <v>278</v>
      </c>
      <c r="L3866" s="281" t="s">
        <v>445</v>
      </c>
      <c r="M3866" s="281">
        <v>2096</v>
      </c>
      <c r="N3866" s="281" t="s">
        <v>5746</v>
      </c>
      <c r="O3866" s="281">
        <v>2</v>
      </c>
      <c r="P3866" s="281" t="s">
        <v>303</v>
      </c>
      <c r="W3866" s="281">
        <v>-20</v>
      </c>
      <c r="X3866" s="281" t="s">
        <v>1574</v>
      </c>
      <c r="AA3866" s="281">
        <v>-10</v>
      </c>
      <c r="AB3866" s="281" t="s">
        <v>1574</v>
      </c>
      <c r="AE3866" s="281" t="s">
        <v>5747</v>
      </c>
      <c r="AF3866" s="281" t="s">
        <v>266</v>
      </c>
      <c r="AG3866" s="281" t="s">
        <v>5748</v>
      </c>
      <c r="AH3866" s="281" t="s">
        <v>7599</v>
      </c>
      <c r="AI3866" s="281" t="s">
        <v>5749</v>
      </c>
      <c r="AJ3866" s="281" t="s">
        <v>11497</v>
      </c>
      <c r="AN3866" s="303">
        <v>44713</v>
      </c>
      <c r="AP3866" s="284">
        <f t="shared" si="547"/>
        <v>3859</v>
      </c>
      <c r="AQ3866" s="284" t="str">
        <f t="shared" si="548"/>
        <v>田中慧1</v>
      </c>
      <c r="AR3866" s="284" t="str">
        <f t="shared" si="549"/>
        <v>たなかけい1</v>
      </c>
      <c r="AS3866" s="284">
        <f t="shared" si="550"/>
        <v>1763690</v>
      </c>
      <c r="AT3866" s="284" t="str">
        <f t="shared" si="543"/>
        <v>田中慧</v>
      </c>
      <c r="AU3866" s="284">
        <f>IF(AT3866="","",COUNTIF(AT$8:AT3866,AT3866))</f>
        <v>1</v>
      </c>
      <c r="AV3866" s="284" t="str">
        <f t="shared" si="544"/>
        <v>たなかけい</v>
      </c>
      <c r="AW3866" s="284">
        <f>IF(AV3866="","",COUNTIF(AV$8:AV3866,AV3866))</f>
        <v>1</v>
      </c>
      <c r="AX3866" s="284" t="str">
        <f t="shared" si="542"/>
        <v/>
      </c>
      <c r="AY3866" s="284" t="str">
        <f t="shared" si="545"/>
        <v/>
      </c>
      <c r="AZ3866" s="284" t="str">
        <f t="shared" si="546"/>
        <v/>
      </c>
    </row>
    <row r="3867" spans="1:52" ht="18" customHeight="1">
      <c r="A3867" s="281">
        <v>1764570</v>
      </c>
      <c r="B3867" s="281" t="s">
        <v>5461</v>
      </c>
      <c r="C3867" s="281" t="s">
        <v>10604</v>
      </c>
      <c r="D3867" s="281" t="s">
        <v>5463</v>
      </c>
      <c r="E3867" s="281" t="s">
        <v>9783</v>
      </c>
      <c r="F3867" s="281">
        <v>1</v>
      </c>
      <c r="G3867" s="281" t="s">
        <v>259</v>
      </c>
      <c r="H3867" s="303">
        <v>39066</v>
      </c>
      <c r="I3867" s="281">
        <v>24</v>
      </c>
      <c r="J3867" s="281" t="s">
        <v>260</v>
      </c>
      <c r="K3867" s="281">
        <v>279</v>
      </c>
      <c r="L3867" s="281" t="s">
        <v>308</v>
      </c>
      <c r="M3867" s="281">
        <v>2107</v>
      </c>
      <c r="N3867" s="281" t="s">
        <v>5681</v>
      </c>
      <c r="O3867" s="281">
        <v>2</v>
      </c>
      <c r="P3867" s="281" t="s">
        <v>303</v>
      </c>
      <c r="Q3867" s="281">
        <v>0</v>
      </c>
      <c r="S3867" s="281">
        <v>0</v>
      </c>
      <c r="W3867" s="281">
        <v>-20</v>
      </c>
      <c r="X3867" s="281" t="s">
        <v>1574</v>
      </c>
      <c r="AA3867" s="281">
        <v>-10</v>
      </c>
      <c r="AB3867" s="281" t="s">
        <v>1574</v>
      </c>
      <c r="AE3867" s="281" t="s">
        <v>2292</v>
      </c>
      <c r="AF3867" s="281" t="s">
        <v>266</v>
      </c>
      <c r="AG3867" s="281" t="s">
        <v>7437</v>
      </c>
      <c r="AI3867" s="281" t="s">
        <v>7438</v>
      </c>
      <c r="AJ3867" s="281" t="s">
        <v>11612</v>
      </c>
      <c r="AN3867" s="303">
        <v>44718</v>
      </c>
      <c r="AP3867" s="284">
        <f t="shared" si="547"/>
        <v>3860</v>
      </c>
      <c r="AQ3867" s="284" t="str">
        <f t="shared" si="548"/>
        <v>松﨑晴也1</v>
      </c>
      <c r="AR3867" s="284" t="str">
        <f t="shared" si="549"/>
        <v>まつざきはるや1</v>
      </c>
      <c r="AS3867" s="284">
        <f t="shared" si="550"/>
        <v>1764570</v>
      </c>
      <c r="AT3867" s="284" t="str">
        <f t="shared" si="543"/>
        <v>松﨑晴也</v>
      </c>
      <c r="AU3867" s="284">
        <f>IF(AT3867="","",COUNTIF(AT$8:AT3867,AT3867))</f>
        <v>1</v>
      </c>
      <c r="AV3867" s="284" t="str">
        <f t="shared" si="544"/>
        <v>まつざきはるや</v>
      </c>
      <c r="AW3867" s="284">
        <f>IF(AV3867="","",COUNTIF(AV$8:AV3867,AV3867))</f>
        <v>1</v>
      </c>
      <c r="AX3867" s="284" t="str">
        <f t="shared" si="542"/>
        <v/>
      </c>
      <c r="AY3867" s="284" t="str">
        <f t="shared" si="545"/>
        <v/>
      </c>
      <c r="AZ3867" s="284" t="str">
        <f t="shared" si="546"/>
        <v/>
      </c>
    </row>
    <row r="3868" spans="1:52" ht="18" customHeight="1">
      <c r="A3868" s="281">
        <v>1759918</v>
      </c>
      <c r="B3868" s="281" t="s">
        <v>407</v>
      </c>
      <c r="C3868" s="281" t="s">
        <v>10605</v>
      </c>
      <c r="D3868" s="281" t="s">
        <v>1405</v>
      </c>
      <c r="E3868" s="281" t="s">
        <v>5680</v>
      </c>
      <c r="F3868" s="281">
        <v>1</v>
      </c>
      <c r="G3868" s="281" t="s">
        <v>259</v>
      </c>
      <c r="H3868" s="303">
        <v>39067</v>
      </c>
      <c r="I3868" s="281">
        <v>24</v>
      </c>
      <c r="J3868" s="281" t="s">
        <v>260</v>
      </c>
      <c r="K3868" s="281">
        <v>269</v>
      </c>
      <c r="L3868" s="281" t="s">
        <v>378</v>
      </c>
      <c r="M3868" s="281">
        <v>2050</v>
      </c>
      <c r="N3868" s="281" t="s">
        <v>9861</v>
      </c>
      <c r="O3868" s="281">
        <v>2</v>
      </c>
      <c r="P3868" s="281" t="s">
        <v>303</v>
      </c>
      <c r="Q3868" s="281">
        <v>0</v>
      </c>
      <c r="S3868" s="281">
        <v>0</v>
      </c>
      <c r="W3868" s="281">
        <v>-20</v>
      </c>
      <c r="X3868" s="281" t="s">
        <v>1574</v>
      </c>
      <c r="AA3868" s="281">
        <v>-10</v>
      </c>
      <c r="AB3868" s="281" t="s">
        <v>1574</v>
      </c>
      <c r="AE3868" s="281" t="s">
        <v>5236</v>
      </c>
      <c r="AF3868" s="281" t="s">
        <v>266</v>
      </c>
      <c r="AG3868" s="281" t="s">
        <v>9862</v>
      </c>
      <c r="AI3868" s="281" t="s">
        <v>9863</v>
      </c>
      <c r="AJ3868" s="281" t="s">
        <v>11686</v>
      </c>
      <c r="AN3868" s="303">
        <v>44705</v>
      </c>
      <c r="AP3868" s="284">
        <f t="shared" si="547"/>
        <v>3861</v>
      </c>
      <c r="AQ3868" s="284" t="str">
        <f t="shared" si="548"/>
        <v>田中陽翔1</v>
      </c>
      <c r="AR3868" s="284" t="str">
        <f t="shared" si="549"/>
        <v>たなかはると1</v>
      </c>
      <c r="AS3868" s="284">
        <f t="shared" si="550"/>
        <v>1759918</v>
      </c>
      <c r="AT3868" s="284" t="str">
        <f t="shared" si="543"/>
        <v>田中陽翔</v>
      </c>
      <c r="AU3868" s="284">
        <f>IF(AT3868="","",COUNTIF(AT$8:AT3868,AT3868))</f>
        <v>1</v>
      </c>
      <c r="AV3868" s="284" t="str">
        <f t="shared" si="544"/>
        <v>たなかはると</v>
      </c>
      <c r="AW3868" s="284">
        <f>IF(AV3868="","",COUNTIF(AV$8:AV3868,AV3868))</f>
        <v>1</v>
      </c>
      <c r="AX3868" s="284" t="str">
        <f t="shared" si="542"/>
        <v/>
      </c>
      <c r="AY3868" s="284" t="str">
        <f t="shared" si="545"/>
        <v/>
      </c>
      <c r="AZ3868" s="284" t="str">
        <f t="shared" si="546"/>
        <v/>
      </c>
    </row>
    <row r="3869" spans="1:52" ht="18" customHeight="1">
      <c r="A3869" s="281">
        <v>1763219</v>
      </c>
      <c r="B3869" s="281" t="s">
        <v>7976</v>
      </c>
      <c r="C3869" s="281" t="s">
        <v>10606</v>
      </c>
      <c r="D3869" s="281" t="s">
        <v>7977</v>
      </c>
      <c r="E3869" s="281" t="s">
        <v>6009</v>
      </c>
      <c r="F3869" s="281">
        <v>1</v>
      </c>
      <c r="G3869" s="281" t="s">
        <v>259</v>
      </c>
      <c r="H3869" s="303">
        <v>39067</v>
      </c>
      <c r="I3869" s="281">
        <v>24</v>
      </c>
      <c r="J3869" s="281" t="s">
        <v>260</v>
      </c>
      <c r="K3869" s="281">
        <v>267</v>
      </c>
      <c r="L3869" s="281" t="s">
        <v>328</v>
      </c>
      <c r="M3869" s="281">
        <v>2031</v>
      </c>
      <c r="N3869" s="281" t="s">
        <v>5775</v>
      </c>
      <c r="O3869" s="281">
        <v>2</v>
      </c>
      <c r="P3869" s="281" t="s">
        <v>303</v>
      </c>
      <c r="W3869" s="281">
        <v>-20</v>
      </c>
      <c r="X3869" s="281" t="s">
        <v>1574</v>
      </c>
      <c r="AA3869" s="281">
        <v>-10</v>
      </c>
      <c r="AB3869" s="281" t="s">
        <v>1574</v>
      </c>
      <c r="AN3869" s="303">
        <v>44713</v>
      </c>
      <c r="AP3869" s="284">
        <f t="shared" si="547"/>
        <v>3862</v>
      </c>
      <c r="AQ3869" s="284" t="str">
        <f t="shared" si="548"/>
        <v>西野嵩生1</v>
      </c>
      <c r="AR3869" s="284" t="str">
        <f t="shared" si="549"/>
        <v>にしのしゅう1</v>
      </c>
      <c r="AS3869" s="284">
        <f t="shared" si="550"/>
        <v>1763219</v>
      </c>
      <c r="AT3869" s="284" t="str">
        <f t="shared" si="543"/>
        <v>西野嵩生</v>
      </c>
      <c r="AU3869" s="284">
        <f>IF(AT3869="","",COUNTIF(AT$8:AT3869,AT3869))</f>
        <v>1</v>
      </c>
      <c r="AV3869" s="284" t="str">
        <f t="shared" si="544"/>
        <v>にしのしゅう</v>
      </c>
      <c r="AW3869" s="284">
        <f>IF(AV3869="","",COUNTIF(AV$8:AV3869,AV3869))</f>
        <v>1</v>
      </c>
      <c r="AX3869" s="284" t="str">
        <f t="shared" si="542"/>
        <v/>
      </c>
      <c r="AY3869" s="284" t="str">
        <f t="shared" si="545"/>
        <v/>
      </c>
      <c r="AZ3869" s="284" t="str">
        <f t="shared" si="546"/>
        <v/>
      </c>
    </row>
    <row r="3870" spans="1:52" ht="18" customHeight="1">
      <c r="A3870" s="281">
        <v>1764565</v>
      </c>
      <c r="B3870" s="281" t="s">
        <v>374</v>
      </c>
      <c r="C3870" s="281" t="s">
        <v>8111</v>
      </c>
      <c r="D3870" s="281" t="s">
        <v>376</v>
      </c>
      <c r="E3870" s="281" t="s">
        <v>8112</v>
      </c>
      <c r="F3870" s="281">
        <v>1</v>
      </c>
      <c r="G3870" s="281" t="s">
        <v>259</v>
      </c>
      <c r="H3870" s="303">
        <v>39068</v>
      </c>
      <c r="I3870" s="281">
        <v>24</v>
      </c>
      <c r="J3870" s="281" t="s">
        <v>260</v>
      </c>
      <c r="K3870" s="281">
        <v>279</v>
      </c>
      <c r="L3870" s="281" t="s">
        <v>308</v>
      </c>
      <c r="M3870" s="281">
        <v>2107</v>
      </c>
      <c r="N3870" s="281" t="s">
        <v>5681</v>
      </c>
      <c r="O3870" s="281">
        <v>2</v>
      </c>
      <c r="P3870" s="281" t="s">
        <v>303</v>
      </c>
      <c r="Q3870" s="281">
        <v>0</v>
      </c>
      <c r="S3870" s="281">
        <v>0</v>
      </c>
      <c r="W3870" s="281">
        <v>-20</v>
      </c>
      <c r="X3870" s="281" t="s">
        <v>1574</v>
      </c>
      <c r="AA3870" s="281">
        <v>-10</v>
      </c>
      <c r="AB3870" s="281" t="s">
        <v>1574</v>
      </c>
      <c r="AE3870" s="281" t="s">
        <v>2292</v>
      </c>
      <c r="AF3870" s="281" t="s">
        <v>266</v>
      </c>
      <c r="AG3870" s="281" t="s">
        <v>7437</v>
      </c>
      <c r="AI3870" s="281" t="s">
        <v>7438</v>
      </c>
      <c r="AJ3870" s="281" t="s">
        <v>11612</v>
      </c>
      <c r="AN3870" s="303">
        <v>44718</v>
      </c>
      <c r="AP3870" s="284">
        <f t="shared" si="547"/>
        <v>3863</v>
      </c>
      <c r="AQ3870" s="284" t="str">
        <f t="shared" si="548"/>
        <v>清水秀悟1</v>
      </c>
      <c r="AR3870" s="284" t="str">
        <f t="shared" si="549"/>
        <v>しみずしゅうご1</v>
      </c>
      <c r="AS3870" s="284">
        <f t="shared" si="550"/>
        <v>1764565</v>
      </c>
      <c r="AT3870" s="284" t="str">
        <f t="shared" si="543"/>
        <v>清水秀悟</v>
      </c>
      <c r="AU3870" s="284">
        <f>IF(AT3870="","",COUNTIF(AT$8:AT3870,AT3870))</f>
        <v>1</v>
      </c>
      <c r="AV3870" s="284" t="str">
        <f t="shared" si="544"/>
        <v>しみずしゅうご</v>
      </c>
      <c r="AW3870" s="284">
        <f>IF(AV3870="","",COUNTIF(AV$8:AV3870,AV3870))</f>
        <v>1</v>
      </c>
      <c r="AX3870" s="284" t="str">
        <f t="shared" si="542"/>
        <v/>
      </c>
      <c r="AY3870" s="284" t="str">
        <f t="shared" si="545"/>
        <v/>
      </c>
      <c r="AZ3870" s="284" t="str">
        <f t="shared" si="546"/>
        <v/>
      </c>
    </row>
    <row r="3871" spans="1:52" ht="18" customHeight="1">
      <c r="A3871" s="281">
        <v>1764639</v>
      </c>
      <c r="B3871" s="281" t="s">
        <v>10607</v>
      </c>
      <c r="C3871" s="281" t="s">
        <v>10608</v>
      </c>
      <c r="D3871" s="281" t="s">
        <v>8946</v>
      </c>
      <c r="E3871" s="281" t="s">
        <v>7881</v>
      </c>
      <c r="F3871" s="281">
        <v>2</v>
      </c>
      <c r="G3871" s="281" t="s">
        <v>282</v>
      </c>
      <c r="H3871" s="303">
        <v>39068</v>
      </c>
      <c r="I3871" s="281">
        <v>24</v>
      </c>
      <c r="J3871" s="281" t="s">
        <v>260</v>
      </c>
      <c r="K3871" s="281">
        <v>280</v>
      </c>
      <c r="L3871" s="281" t="s">
        <v>334</v>
      </c>
      <c r="M3871" s="281">
        <v>2114</v>
      </c>
      <c r="N3871" s="281" t="s">
        <v>352</v>
      </c>
      <c r="O3871" s="281">
        <v>2</v>
      </c>
      <c r="P3871" s="281" t="s">
        <v>303</v>
      </c>
      <c r="W3871" s="281">
        <v>-20</v>
      </c>
      <c r="X3871" s="281" t="s">
        <v>1574</v>
      </c>
      <c r="AA3871" s="281">
        <v>-10</v>
      </c>
      <c r="AB3871" s="281" t="s">
        <v>1574</v>
      </c>
      <c r="AE3871" s="281" t="s">
        <v>456</v>
      </c>
      <c r="AF3871" s="281" t="s">
        <v>266</v>
      </c>
      <c r="AG3871" s="281" t="s">
        <v>5633</v>
      </c>
      <c r="AI3871" s="281" t="s">
        <v>5634</v>
      </c>
      <c r="AJ3871" s="281" t="s">
        <v>11487</v>
      </c>
      <c r="AN3871" s="303">
        <v>44718</v>
      </c>
      <c r="AP3871" s="284">
        <f t="shared" si="547"/>
        <v>3864</v>
      </c>
      <c r="AQ3871" s="284" t="str">
        <f t="shared" si="548"/>
        <v>髙瀨星音1</v>
      </c>
      <c r="AR3871" s="284" t="str">
        <f t="shared" si="549"/>
        <v>たかせしおん1</v>
      </c>
      <c r="AS3871" s="284">
        <f t="shared" si="550"/>
        <v>1764639</v>
      </c>
      <c r="AT3871" s="284" t="str">
        <f t="shared" si="543"/>
        <v>髙瀨星音</v>
      </c>
      <c r="AU3871" s="284">
        <f>IF(AT3871="","",COUNTIF(AT$8:AT3871,AT3871))</f>
        <v>1</v>
      </c>
      <c r="AV3871" s="284" t="str">
        <f t="shared" si="544"/>
        <v>たかせしおん</v>
      </c>
      <c r="AW3871" s="284">
        <f>IF(AV3871="","",COUNTIF(AV$8:AV3871,AV3871))</f>
        <v>1</v>
      </c>
      <c r="AX3871" s="284" t="str">
        <f t="shared" si="542"/>
        <v/>
      </c>
      <c r="AY3871" s="284" t="str">
        <f t="shared" si="545"/>
        <v/>
      </c>
      <c r="AZ3871" s="284" t="str">
        <f t="shared" si="546"/>
        <v/>
      </c>
    </row>
    <row r="3872" spans="1:52" ht="18" customHeight="1">
      <c r="A3872" s="281">
        <v>1763732</v>
      </c>
      <c r="B3872" s="281" t="s">
        <v>9930</v>
      </c>
      <c r="C3872" s="281" t="s">
        <v>8277</v>
      </c>
      <c r="D3872" s="281" t="s">
        <v>9932</v>
      </c>
      <c r="E3872" s="281" t="s">
        <v>356</v>
      </c>
      <c r="F3872" s="281">
        <v>1</v>
      </c>
      <c r="G3872" s="281" t="s">
        <v>259</v>
      </c>
      <c r="H3872" s="303">
        <v>39069</v>
      </c>
      <c r="I3872" s="281">
        <v>24</v>
      </c>
      <c r="J3872" s="281" t="s">
        <v>260</v>
      </c>
      <c r="K3872" s="281">
        <v>278</v>
      </c>
      <c r="L3872" s="281" t="s">
        <v>445</v>
      </c>
      <c r="M3872" s="281">
        <v>2093</v>
      </c>
      <c r="N3872" s="281" t="s">
        <v>5626</v>
      </c>
      <c r="O3872" s="281">
        <v>2</v>
      </c>
      <c r="P3872" s="281" t="s">
        <v>303</v>
      </c>
      <c r="W3872" s="281">
        <v>-20</v>
      </c>
      <c r="X3872" s="281" t="s">
        <v>1574</v>
      </c>
      <c r="AA3872" s="281">
        <v>-10</v>
      </c>
      <c r="AB3872" s="281" t="s">
        <v>1574</v>
      </c>
      <c r="AE3872" s="281" t="s">
        <v>7602</v>
      </c>
      <c r="AF3872" s="281" t="s">
        <v>266</v>
      </c>
      <c r="AG3872" s="281" t="s">
        <v>7603</v>
      </c>
      <c r="AI3872" s="281" t="s">
        <v>7604</v>
      </c>
      <c r="AJ3872" s="281" t="s">
        <v>11570</v>
      </c>
      <c r="AN3872" s="303">
        <v>44713</v>
      </c>
      <c r="AP3872" s="284">
        <f t="shared" si="547"/>
        <v>3865</v>
      </c>
      <c r="AQ3872" s="284" t="str">
        <f t="shared" si="548"/>
        <v>猿谷航希1</v>
      </c>
      <c r="AR3872" s="284" t="str">
        <f t="shared" si="549"/>
        <v>さるやこうき1</v>
      </c>
      <c r="AS3872" s="284">
        <f t="shared" si="550"/>
        <v>1763732</v>
      </c>
      <c r="AT3872" s="284" t="str">
        <f t="shared" si="543"/>
        <v>猿谷航希</v>
      </c>
      <c r="AU3872" s="284">
        <f>IF(AT3872="","",COUNTIF(AT$8:AT3872,AT3872))</f>
        <v>1</v>
      </c>
      <c r="AV3872" s="284" t="str">
        <f t="shared" si="544"/>
        <v>さるやこうき</v>
      </c>
      <c r="AW3872" s="284">
        <f>IF(AV3872="","",COUNTIF(AV$8:AV3872,AV3872))</f>
        <v>1</v>
      </c>
      <c r="AX3872" s="284" t="str">
        <f t="shared" si="542"/>
        <v/>
      </c>
      <c r="AY3872" s="284" t="str">
        <f t="shared" si="545"/>
        <v/>
      </c>
      <c r="AZ3872" s="284" t="str">
        <f t="shared" si="546"/>
        <v/>
      </c>
    </row>
    <row r="3873" spans="1:52" ht="18" customHeight="1">
      <c r="A3873" s="281">
        <v>1764545</v>
      </c>
      <c r="B3873" s="281" t="s">
        <v>3302</v>
      </c>
      <c r="C3873" s="281" t="s">
        <v>9942</v>
      </c>
      <c r="D3873" s="281" t="s">
        <v>3304</v>
      </c>
      <c r="E3873" s="281" t="s">
        <v>10609</v>
      </c>
      <c r="F3873" s="281">
        <v>2</v>
      </c>
      <c r="G3873" s="281" t="s">
        <v>282</v>
      </c>
      <c r="H3873" s="303">
        <v>39070</v>
      </c>
      <c r="I3873" s="281">
        <v>24</v>
      </c>
      <c r="J3873" s="281" t="s">
        <v>260</v>
      </c>
      <c r="K3873" s="281">
        <v>279</v>
      </c>
      <c r="L3873" s="281" t="s">
        <v>308</v>
      </c>
      <c r="M3873" s="281">
        <v>2109</v>
      </c>
      <c r="N3873" s="281" t="s">
        <v>5477</v>
      </c>
      <c r="O3873" s="281">
        <v>2</v>
      </c>
      <c r="P3873" s="281" t="s">
        <v>303</v>
      </c>
      <c r="W3873" s="281">
        <v>-20</v>
      </c>
      <c r="X3873" s="281" t="s">
        <v>1574</v>
      </c>
      <c r="AA3873" s="281">
        <v>-10</v>
      </c>
      <c r="AB3873" s="281" t="s">
        <v>1574</v>
      </c>
      <c r="AN3873" s="303">
        <v>44718</v>
      </c>
      <c r="AP3873" s="284">
        <f t="shared" si="547"/>
        <v>3866</v>
      </c>
      <c r="AQ3873" s="284" t="str">
        <f t="shared" si="548"/>
        <v>登内空未1</v>
      </c>
      <c r="AR3873" s="284" t="str">
        <f t="shared" si="549"/>
        <v>とのうちくみ1</v>
      </c>
      <c r="AS3873" s="284">
        <f t="shared" si="550"/>
        <v>1764545</v>
      </c>
      <c r="AT3873" s="284" t="str">
        <f t="shared" si="543"/>
        <v>登内空未</v>
      </c>
      <c r="AU3873" s="284">
        <f>IF(AT3873="","",COUNTIF(AT$8:AT3873,AT3873))</f>
        <v>1</v>
      </c>
      <c r="AV3873" s="284" t="str">
        <f t="shared" si="544"/>
        <v>とのうちくみ</v>
      </c>
      <c r="AW3873" s="284">
        <f>IF(AV3873="","",COUNTIF(AV$8:AV3873,AV3873))</f>
        <v>1</v>
      </c>
      <c r="AX3873" s="284" t="str">
        <f t="shared" si="542"/>
        <v/>
      </c>
      <c r="AY3873" s="284" t="str">
        <f t="shared" si="545"/>
        <v/>
      </c>
      <c r="AZ3873" s="284" t="str">
        <f t="shared" si="546"/>
        <v/>
      </c>
    </row>
    <row r="3874" spans="1:52" ht="18" customHeight="1">
      <c r="A3874" s="281">
        <v>1764658</v>
      </c>
      <c r="B3874" s="281" t="s">
        <v>5390</v>
      </c>
      <c r="C3874" s="281" t="s">
        <v>4464</v>
      </c>
      <c r="D3874" s="281" t="s">
        <v>5392</v>
      </c>
      <c r="E3874" s="281" t="s">
        <v>4464</v>
      </c>
      <c r="F3874" s="281">
        <v>2</v>
      </c>
      <c r="G3874" s="281" t="s">
        <v>282</v>
      </c>
      <c r="H3874" s="303">
        <v>39071</v>
      </c>
      <c r="I3874" s="281">
        <v>24</v>
      </c>
      <c r="J3874" s="281" t="s">
        <v>260</v>
      </c>
      <c r="K3874" s="281">
        <v>280</v>
      </c>
      <c r="L3874" s="281" t="s">
        <v>334</v>
      </c>
      <c r="M3874" s="281">
        <v>5006</v>
      </c>
      <c r="N3874" s="281" t="s">
        <v>5808</v>
      </c>
      <c r="O3874" s="281">
        <v>2</v>
      </c>
      <c r="P3874" s="281" t="s">
        <v>303</v>
      </c>
      <c r="W3874" s="281">
        <v>-20</v>
      </c>
      <c r="X3874" s="281" t="s">
        <v>1574</v>
      </c>
      <c r="AA3874" s="281">
        <v>-10</v>
      </c>
      <c r="AB3874" s="281" t="s">
        <v>1574</v>
      </c>
      <c r="AE3874" s="281" t="s">
        <v>1142</v>
      </c>
      <c r="AF3874" s="281" t="s">
        <v>266</v>
      </c>
      <c r="AG3874" s="281" t="s">
        <v>5809</v>
      </c>
      <c r="AI3874" s="281" t="s">
        <v>5810</v>
      </c>
      <c r="AJ3874" s="281" t="s">
        <v>11502</v>
      </c>
      <c r="AN3874" s="303">
        <v>44718</v>
      </c>
      <c r="AP3874" s="284">
        <f t="shared" si="547"/>
        <v>3867</v>
      </c>
      <c r="AQ3874" s="284" t="str">
        <f t="shared" si="548"/>
        <v>宮崎あかり1</v>
      </c>
      <c r="AR3874" s="284" t="str">
        <f t="shared" si="549"/>
        <v>みやざきあかり2</v>
      </c>
      <c r="AS3874" s="284">
        <f t="shared" si="550"/>
        <v>1764658</v>
      </c>
      <c r="AT3874" s="284" t="str">
        <f t="shared" si="543"/>
        <v>宮崎あかり</v>
      </c>
      <c r="AU3874" s="284">
        <f>IF(AT3874="","",COUNTIF(AT$8:AT3874,AT3874))</f>
        <v>1</v>
      </c>
      <c r="AV3874" s="284" t="str">
        <f t="shared" si="544"/>
        <v>みやざきあかり</v>
      </c>
      <c r="AW3874" s="284">
        <f>IF(AV3874="","",COUNTIF(AV$8:AV3874,AV3874))</f>
        <v>2</v>
      </c>
      <c r="AX3874" s="284" t="str">
        <f t="shared" si="542"/>
        <v/>
      </c>
      <c r="AY3874" s="284" t="str">
        <f t="shared" si="545"/>
        <v/>
      </c>
      <c r="AZ3874" s="284" t="str">
        <f t="shared" si="546"/>
        <v/>
      </c>
    </row>
    <row r="3875" spans="1:52" ht="18" customHeight="1">
      <c r="A3875" s="281">
        <v>1759943</v>
      </c>
      <c r="B3875" s="281" t="s">
        <v>2709</v>
      </c>
      <c r="C3875" s="281" t="s">
        <v>10610</v>
      </c>
      <c r="D3875" s="281" t="s">
        <v>9727</v>
      </c>
      <c r="E3875" s="281" t="s">
        <v>10611</v>
      </c>
      <c r="F3875" s="281">
        <v>2</v>
      </c>
      <c r="G3875" s="281" t="s">
        <v>282</v>
      </c>
      <c r="H3875" s="303">
        <v>39072</v>
      </c>
      <c r="I3875" s="281">
        <v>24</v>
      </c>
      <c r="J3875" s="281" t="s">
        <v>260</v>
      </c>
      <c r="K3875" s="281">
        <v>271</v>
      </c>
      <c r="L3875" s="281" t="s">
        <v>413</v>
      </c>
      <c r="M3875" s="281">
        <v>2056</v>
      </c>
      <c r="N3875" s="281" t="s">
        <v>5498</v>
      </c>
      <c r="O3875" s="281">
        <v>2</v>
      </c>
      <c r="P3875" s="281" t="s">
        <v>303</v>
      </c>
      <c r="W3875" s="281">
        <v>-20</v>
      </c>
      <c r="X3875" s="281" t="s">
        <v>1574</v>
      </c>
      <c r="AA3875" s="281">
        <v>-10</v>
      </c>
      <c r="AB3875" s="281" t="s">
        <v>1574</v>
      </c>
      <c r="AE3875" s="281" t="s">
        <v>3735</v>
      </c>
      <c r="AF3875" s="281" t="s">
        <v>266</v>
      </c>
      <c r="AG3875" s="281" t="s">
        <v>5499</v>
      </c>
      <c r="AI3875" s="281" t="s">
        <v>5500</v>
      </c>
      <c r="AJ3875" s="281" t="s">
        <v>11476</v>
      </c>
      <c r="AN3875" s="303">
        <v>44705</v>
      </c>
      <c r="AP3875" s="284">
        <f t="shared" si="547"/>
        <v>3868</v>
      </c>
      <c r="AQ3875" s="284" t="str">
        <f t="shared" si="548"/>
        <v>荻原未来1</v>
      </c>
      <c r="AR3875" s="284" t="str">
        <f t="shared" si="549"/>
        <v>おぎはらみらい1</v>
      </c>
      <c r="AS3875" s="284">
        <f t="shared" si="550"/>
        <v>1759943</v>
      </c>
      <c r="AT3875" s="284" t="str">
        <f t="shared" si="543"/>
        <v>荻原未来</v>
      </c>
      <c r="AU3875" s="284">
        <f>IF(AT3875="","",COUNTIF(AT$8:AT3875,AT3875))</f>
        <v>1</v>
      </c>
      <c r="AV3875" s="284" t="str">
        <f t="shared" si="544"/>
        <v>おぎはらみらい</v>
      </c>
      <c r="AW3875" s="284">
        <f>IF(AV3875="","",COUNTIF(AV$8:AV3875,AV3875))</f>
        <v>1</v>
      </c>
      <c r="AX3875" s="284" t="str">
        <f t="shared" si="542"/>
        <v/>
      </c>
      <c r="AY3875" s="284" t="str">
        <f t="shared" si="545"/>
        <v/>
      </c>
      <c r="AZ3875" s="284" t="str">
        <f t="shared" si="546"/>
        <v/>
      </c>
    </row>
    <row r="3876" spans="1:52" ht="18" customHeight="1">
      <c r="A3876" s="281">
        <v>1763723</v>
      </c>
      <c r="B3876" s="281" t="s">
        <v>3858</v>
      </c>
      <c r="C3876" s="281" t="s">
        <v>10612</v>
      </c>
      <c r="D3876" s="281" t="s">
        <v>3859</v>
      </c>
      <c r="E3876" s="281" t="s">
        <v>10613</v>
      </c>
      <c r="F3876" s="281">
        <v>1</v>
      </c>
      <c r="G3876" s="281" t="s">
        <v>259</v>
      </c>
      <c r="H3876" s="303">
        <v>39072</v>
      </c>
      <c r="I3876" s="281">
        <v>24</v>
      </c>
      <c r="J3876" s="281" t="s">
        <v>260</v>
      </c>
      <c r="K3876" s="281">
        <v>278</v>
      </c>
      <c r="L3876" s="281" t="s">
        <v>445</v>
      </c>
      <c r="M3876" s="281">
        <v>2093</v>
      </c>
      <c r="N3876" s="281" t="s">
        <v>5626</v>
      </c>
      <c r="O3876" s="281">
        <v>2</v>
      </c>
      <c r="P3876" s="281" t="s">
        <v>303</v>
      </c>
      <c r="W3876" s="281">
        <v>-20</v>
      </c>
      <c r="X3876" s="281" t="s">
        <v>1574</v>
      </c>
      <c r="AA3876" s="281">
        <v>-10</v>
      </c>
      <c r="AB3876" s="281" t="s">
        <v>1574</v>
      </c>
      <c r="AE3876" s="281" t="s">
        <v>7602</v>
      </c>
      <c r="AF3876" s="281" t="s">
        <v>266</v>
      </c>
      <c r="AG3876" s="281" t="s">
        <v>7603</v>
      </c>
      <c r="AI3876" s="281" t="s">
        <v>7604</v>
      </c>
      <c r="AJ3876" s="281" t="s">
        <v>11570</v>
      </c>
      <c r="AN3876" s="303">
        <v>44713</v>
      </c>
      <c r="AP3876" s="284">
        <f t="shared" si="547"/>
        <v>3869</v>
      </c>
      <c r="AQ3876" s="284" t="str">
        <f t="shared" si="548"/>
        <v>篠原心太1</v>
      </c>
      <c r="AR3876" s="284" t="str">
        <f t="shared" si="549"/>
        <v>しのはらしんた1</v>
      </c>
      <c r="AS3876" s="284">
        <f t="shared" si="550"/>
        <v>1763723</v>
      </c>
      <c r="AT3876" s="284" t="str">
        <f t="shared" si="543"/>
        <v>篠原心太</v>
      </c>
      <c r="AU3876" s="284">
        <f>IF(AT3876="","",COUNTIF(AT$8:AT3876,AT3876))</f>
        <v>1</v>
      </c>
      <c r="AV3876" s="284" t="str">
        <f t="shared" si="544"/>
        <v>しのはらしんた</v>
      </c>
      <c r="AW3876" s="284">
        <f>IF(AV3876="","",COUNTIF(AV$8:AV3876,AV3876))</f>
        <v>1</v>
      </c>
      <c r="AX3876" s="284" t="str">
        <f t="shared" si="542"/>
        <v/>
      </c>
      <c r="AY3876" s="284" t="str">
        <f t="shared" si="545"/>
        <v/>
      </c>
      <c r="AZ3876" s="284" t="str">
        <f t="shared" si="546"/>
        <v/>
      </c>
    </row>
    <row r="3877" spans="1:52" ht="18" customHeight="1">
      <c r="A3877" s="281">
        <v>1763728</v>
      </c>
      <c r="B3877" s="281" t="s">
        <v>1649</v>
      </c>
      <c r="C3877" s="281" t="s">
        <v>3173</v>
      </c>
      <c r="D3877" s="281" t="s">
        <v>1651</v>
      </c>
      <c r="E3877" s="281" t="s">
        <v>3175</v>
      </c>
      <c r="F3877" s="281">
        <v>1</v>
      </c>
      <c r="G3877" s="281" t="s">
        <v>259</v>
      </c>
      <c r="H3877" s="303">
        <v>39072</v>
      </c>
      <c r="I3877" s="281">
        <v>24</v>
      </c>
      <c r="J3877" s="281" t="s">
        <v>260</v>
      </c>
      <c r="K3877" s="281">
        <v>278</v>
      </c>
      <c r="L3877" s="281" t="s">
        <v>445</v>
      </c>
      <c r="M3877" s="281">
        <v>2093</v>
      </c>
      <c r="N3877" s="281" t="s">
        <v>5626</v>
      </c>
      <c r="O3877" s="281">
        <v>2</v>
      </c>
      <c r="P3877" s="281" t="s">
        <v>303</v>
      </c>
      <c r="W3877" s="281">
        <v>-20</v>
      </c>
      <c r="X3877" s="281" t="s">
        <v>1574</v>
      </c>
      <c r="AA3877" s="281">
        <v>-10</v>
      </c>
      <c r="AB3877" s="281" t="s">
        <v>1574</v>
      </c>
      <c r="AE3877" s="281" t="s">
        <v>7602</v>
      </c>
      <c r="AF3877" s="281" t="s">
        <v>266</v>
      </c>
      <c r="AG3877" s="281" t="s">
        <v>7603</v>
      </c>
      <c r="AI3877" s="281" t="s">
        <v>7604</v>
      </c>
      <c r="AJ3877" s="281" t="s">
        <v>11570</v>
      </c>
      <c r="AN3877" s="303">
        <v>44713</v>
      </c>
      <c r="AP3877" s="284">
        <f t="shared" si="547"/>
        <v>3870</v>
      </c>
      <c r="AQ3877" s="284" t="str">
        <f t="shared" si="548"/>
        <v>佐々木涼1</v>
      </c>
      <c r="AR3877" s="284" t="str">
        <f t="shared" si="549"/>
        <v>ささきりょう1</v>
      </c>
      <c r="AS3877" s="284">
        <f t="shared" si="550"/>
        <v>1763728</v>
      </c>
      <c r="AT3877" s="284" t="str">
        <f t="shared" si="543"/>
        <v>佐々木涼</v>
      </c>
      <c r="AU3877" s="284">
        <f>IF(AT3877="","",COUNTIF(AT$8:AT3877,AT3877))</f>
        <v>1</v>
      </c>
      <c r="AV3877" s="284" t="str">
        <f t="shared" si="544"/>
        <v>ささきりょう</v>
      </c>
      <c r="AW3877" s="284">
        <f>IF(AV3877="","",COUNTIF(AV$8:AV3877,AV3877))</f>
        <v>1</v>
      </c>
      <c r="AX3877" s="284" t="str">
        <f t="shared" si="542"/>
        <v/>
      </c>
      <c r="AY3877" s="284" t="str">
        <f t="shared" si="545"/>
        <v/>
      </c>
      <c r="AZ3877" s="284" t="str">
        <f t="shared" si="546"/>
        <v/>
      </c>
    </row>
    <row r="3878" spans="1:52" ht="18" customHeight="1">
      <c r="A3878" s="281">
        <v>1763282</v>
      </c>
      <c r="B3878" s="281" t="s">
        <v>421</v>
      </c>
      <c r="C3878" s="281" t="s">
        <v>10614</v>
      </c>
      <c r="D3878" s="281" t="s">
        <v>423</v>
      </c>
      <c r="E3878" s="281" t="s">
        <v>10615</v>
      </c>
      <c r="F3878" s="281">
        <v>1</v>
      </c>
      <c r="G3878" s="281" t="s">
        <v>259</v>
      </c>
      <c r="H3878" s="303">
        <v>39074</v>
      </c>
      <c r="I3878" s="281">
        <v>24</v>
      </c>
      <c r="J3878" s="281" t="s">
        <v>260</v>
      </c>
      <c r="K3878" s="281">
        <v>265</v>
      </c>
      <c r="L3878" s="281" t="s">
        <v>574</v>
      </c>
      <c r="M3878" s="281">
        <v>2019</v>
      </c>
      <c r="N3878" s="281" t="s">
        <v>6124</v>
      </c>
      <c r="O3878" s="281">
        <v>2</v>
      </c>
      <c r="P3878" s="281" t="s">
        <v>303</v>
      </c>
      <c r="W3878" s="281">
        <v>-20</v>
      </c>
      <c r="X3878" s="281" t="s">
        <v>1574</v>
      </c>
      <c r="AA3878" s="281">
        <v>-10</v>
      </c>
      <c r="AB3878" s="281" t="s">
        <v>1574</v>
      </c>
      <c r="AE3878" s="281" t="s">
        <v>6125</v>
      </c>
      <c r="AF3878" s="281" t="s">
        <v>266</v>
      </c>
      <c r="AG3878" s="281" t="s">
        <v>8644</v>
      </c>
      <c r="AI3878" s="281" t="s">
        <v>6127</v>
      </c>
      <c r="AJ3878" s="281" t="s">
        <v>11531</v>
      </c>
      <c r="AN3878" s="303">
        <v>44713</v>
      </c>
      <c r="AP3878" s="284">
        <f t="shared" si="547"/>
        <v>3871</v>
      </c>
      <c r="AQ3878" s="284" t="str">
        <f t="shared" si="548"/>
        <v>小林寛信1</v>
      </c>
      <c r="AR3878" s="284" t="str">
        <f t="shared" si="549"/>
        <v>こばやしひろのぶ1</v>
      </c>
      <c r="AS3878" s="284">
        <f t="shared" si="550"/>
        <v>1763282</v>
      </c>
      <c r="AT3878" s="284" t="str">
        <f t="shared" si="543"/>
        <v>小林寛信</v>
      </c>
      <c r="AU3878" s="284">
        <f>IF(AT3878="","",COUNTIF(AT$8:AT3878,AT3878))</f>
        <v>1</v>
      </c>
      <c r="AV3878" s="284" t="str">
        <f t="shared" si="544"/>
        <v>こばやしひろのぶ</v>
      </c>
      <c r="AW3878" s="284">
        <f>IF(AV3878="","",COUNTIF(AV$8:AV3878,AV3878))</f>
        <v>1</v>
      </c>
      <c r="AX3878" s="284" t="str">
        <f t="shared" si="542"/>
        <v/>
      </c>
      <c r="AY3878" s="284" t="str">
        <f t="shared" si="545"/>
        <v/>
      </c>
      <c r="AZ3878" s="284" t="str">
        <f t="shared" si="546"/>
        <v/>
      </c>
    </row>
    <row r="3879" spans="1:52" ht="18" customHeight="1">
      <c r="A3879" s="281">
        <v>1763679</v>
      </c>
      <c r="B3879" s="281" t="s">
        <v>5097</v>
      </c>
      <c r="C3879" s="281" t="s">
        <v>10285</v>
      </c>
      <c r="D3879" s="281" t="s">
        <v>5099</v>
      </c>
      <c r="E3879" s="281" t="s">
        <v>8547</v>
      </c>
      <c r="F3879" s="281">
        <v>2</v>
      </c>
      <c r="G3879" s="281" t="s">
        <v>282</v>
      </c>
      <c r="H3879" s="303">
        <v>39074</v>
      </c>
      <c r="I3879" s="281">
        <v>24</v>
      </c>
      <c r="J3879" s="281" t="s">
        <v>260</v>
      </c>
      <c r="K3879" s="281">
        <v>278</v>
      </c>
      <c r="L3879" s="281" t="s">
        <v>445</v>
      </c>
      <c r="M3879" s="281">
        <v>2098</v>
      </c>
      <c r="N3879" s="281" t="s">
        <v>5705</v>
      </c>
      <c r="O3879" s="281">
        <v>2</v>
      </c>
      <c r="P3879" s="281" t="s">
        <v>303</v>
      </c>
      <c r="W3879" s="281">
        <v>-20</v>
      </c>
      <c r="X3879" s="281" t="s">
        <v>1574</v>
      </c>
      <c r="AA3879" s="281">
        <v>-10</v>
      </c>
      <c r="AB3879" s="281" t="s">
        <v>1574</v>
      </c>
      <c r="AE3879" s="281" t="s">
        <v>5706</v>
      </c>
      <c r="AF3879" s="281" t="s">
        <v>266</v>
      </c>
      <c r="AG3879" s="281" t="s">
        <v>5707</v>
      </c>
      <c r="AI3879" s="281" t="s">
        <v>5708</v>
      </c>
      <c r="AJ3879" s="281" t="s">
        <v>11494</v>
      </c>
      <c r="AN3879" s="303">
        <v>44713</v>
      </c>
      <c r="AP3879" s="284">
        <f t="shared" si="547"/>
        <v>3872</v>
      </c>
      <c r="AQ3879" s="284" t="str">
        <f t="shared" si="548"/>
        <v>五味未羽1</v>
      </c>
      <c r="AR3879" s="284" t="str">
        <f t="shared" si="549"/>
        <v>ごみみはね1</v>
      </c>
      <c r="AS3879" s="284">
        <f t="shared" si="550"/>
        <v>1763679</v>
      </c>
      <c r="AT3879" s="284" t="str">
        <f t="shared" si="543"/>
        <v>五味未羽</v>
      </c>
      <c r="AU3879" s="284">
        <f>IF(AT3879="","",COUNTIF(AT$8:AT3879,AT3879))</f>
        <v>1</v>
      </c>
      <c r="AV3879" s="284" t="str">
        <f t="shared" si="544"/>
        <v>ごみみはね</v>
      </c>
      <c r="AW3879" s="284">
        <f>IF(AV3879="","",COUNTIF(AV$8:AV3879,AV3879))</f>
        <v>1</v>
      </c>
      <c r="AX3879" s="284" t="str">
        <f t="shared" si="542"/>
        <v/>
      </c>
      <c r="AY3879" s="284" t="str">
        <f t="shared" si="545"/>
        <v/>
      </c>
      <c r="AZ3879" s="284" t="str">
        <f t="shared" si="546"/>
        <v/>
      </c>
    </row>
    <row r="3880" spans="1:52" ht="18" customHeight="1">
      <c r="A3880" s="281">
        <v>1764753</v>
      </c>
      <c r="B3880" s="281" t="s">
        <v>2745</v>
      </c>
      <c r="C3880" s="281" t="s">
        <v>315</v>
      </c>
      <c r="D3880" s="281" t="s">
        <v>2747</v>
      </c>
      <c r="E3880" s="281" t="s">
        <v>4070</v>
      </c>
      <c r="F3880" s="281">
        <v>1</v>
      </c>
      <c r="G3880" s="281" t="s">
        <v>259</v>
      </c>
      <c r="H3880" s="303">
        <v>39074</v>
      </c>
      <c r="I3880" s="281">
        <v>24</v>
      </c>
      <c r="J3880" s="281" t="s">
        <v>260</v>
      </c>
      <c r="K3880" s="281">
        <v>278</v>
      </c>
      <c r="L3880" s="281" t="s">
        <v>445</v>
      </c>
      <c r="M3880" s="281">
        <v>5118</v>
      </c>
      <c r="N3880" s="281" t="s">
        <v>9103</v>
      </c>
      <c r="O3880" s="281">
        <v>2</v>
      </c>
      <c r="P3880" s="281" t="s">
        <v>303</v>
      </c>
      <c r="W3880" s="281">
        <v>-20</v>
      </c>
      <c r="X3880" s="281" t="s">
        <v>1574</v>
      </c>
      <c r="AA3880" s="281">
        <v>-10</v>
      </c>
      <c r="AB3880" s="281" t="s">
        <v>1574</v>
      </c>
      <c r="AE3880" s="281" t="s">
        <v>9104</v>
      </c>
      <c r="AF3880" s="281" t="s">
        <v>266</v>
      </c>
      <c r="AG3880" s="281" t="s">
        <v>9105</v>
      </c>
      <c r="AI3880" s="281" t="s">
        <v>9106</v>
      </c>
      <c r="AJ3880" s="281" t="s">
        <v>11656</v>
      </c>
      <c r="AN3880" s="303">
        <v>44719</v>
      </c>
      <c r="AP3880" s="284">
        <f t="shared" si="547"/>
        <v>3873</v>
      </c>
      <c r="AQ3880" s="284" t="str">
        <f t="shared" si="548"/>
        <v>川村悠太1</v>
      </c>
      <c r="AR3880" s="284" t="str">
        <f t="shared" si="549"/>
        <v>かわむらゆうた1</v>
      </c>
      <c r="AS3880" s="284">
        <f t="shared" si="550"/>
        <v>1764753</v>
      </c>
      <c r="AT3880" s="284" t="str">
        <f t="shared" si="543"/>
        <v>川村悠太</v>
      </c>
      <c r="AU3880" s="284">
        <f>IF(AT3880="","",COUNTIF(AT$8:AT3880,AT3880))</f>
        <v>1</v>
      </c>
      <c r="AV3880" s="284" t="str">
        <f t="shared" si="544"/>
        <v>かわむらゆうた</v>
      </c>
      <c r="AW3880" s="284">
        <f>IF(AV3880="","",COUNTIF(AV$8:AV3880,AV3880))</f>
        <v>1</v>
      </c>
      <c r="AX3880" s="284" t="str">
        <f t="shared" si="542"/>
        <v/>
      </c>
      <c r="AY3880" s="284" t="str">
        <f t="shared" si="545"/>
        <v/>
      </c>
      <c r="AZ3880" s="284" t="str">
        <f t="shared" si="546"/>
        <v/>
      </c>
    </row>
    <row r="3881" spans="1:52" ht="18" customHeight="1">
      <c r="A3881" s="281">
        <v>1760049</v>
      </c>
      <c r="B3881" s="281" t="s">
        <v>3309</v>
      </c>
      <c r="C3881" s="281" t="s">
        <v>10616</v>
      </c>
      <c r="D3881" s="281" t="s">
        <v>1105</v>
      </c>
      <c r="E3881" s="281" t="s">
        <v>10617</v>
      </c>
      <c r="F3881" s="281">
        <v>1</v>
      </c>
      <c r="G3881" s="281" t="s">
        <v>259</v>
      </c>
      <c r="H3881" s="303">
        <v>39075</v>
      </c>
      <c r="I3881" s="281">
        <v>24</v>
      </c>
      <c r="J3881" s="281" t="s">
        <v>260</v>
      </c>
      <c r="K3881" s="281">
        <v>271</v>
      </c>
      <c r="L3881" s="281" t="s">
        <v>413</v>
      </c>
      <c r="M3881" s="281">
        <v>5083</v>
      </c>
      <c r="N3881" s="281" t="s">
        <v>7882</v>
      </c>
      <c r="O3881" s="281">
        <v>2</v>
      </c>
      <c r="P3881" s="281" t="s">
        <v>303</v>
      </c>
      <c r="Q3881" s="281">
        <v>0</v>
      </c>
      <c r="S3881" s="281">
        <v>0</v>
      </c>
      <c r="W3881" s="281">
        <v>-20</v>
      </c>
      <c r="X3881" s="281" t="s">
        <v>1574</v>
      </c>
      <c r="AA3881" s="281">
        <v>-10</v>
      </c>
      <c r="AB3881" s="281" t="s">
        <v>1574</v>
      </c>
      <c r="AE3881" s="281" t="s">
        <v>1017</v>
      </c>
      <c r="AF3881" s="281" t="s">
        <v>266</v>
      </c>
      <c r="AG3881" s="281" t="s">
        <v>7883</v>
      </c>
      <c r="AI3881" s="281" t="s">
        <v>7884</v>
      </c>
      <c r="AJ3881" s="281" t="s">
        <v>11625</v>
      </c>
      <c r="AN3881" s="303">
        <v>44705</v>
      </c>
      <c r="AP3881" s="284">
        <f t="shared" si="547"/>
        <v>3874</v>
      </c>
      <c r="AQ3881" s="284" t="str">
        <f t="shared" si="548"/>
        <v>高橋聖斗1</v>
      </c>
      <c r="AR3881" s="284" t="str">
        <f t="shared" si="549"/>
        <v>たかはしきりと1</v>
      </c>
      <c r="AS3881" s="284">
        <f t="shared" si="550"/>
        <v>1760049</v>
      </c>
      <c r="AT3881" s="284" t="str">
        <f t="shared" si="543"/>
        <v>高橋聖斗</v>
      </c>
      <c r="AU3881" s="284">
        <f>IF(AT3881="","",COUNTIF(AT$8:AT3881,AT3881))</f>
        <v>1</v>
      </c>
      <c r="AV3881" s="284" t="str">
        <f t="shared" si="544"/>
        <v>たかはしきりと</v>
      </c>
      <c r="AW3881" s="284">
        <f>IF(AV3881="","",COUNTIF(AV$8:AV3881,AV3881))</f>
        <v>1</v>
      </c>
      <c r="AX3881" s="284" t="str">
        <f t="shared" si="542"/>
        <v/>
      </c>
      <c r="AY3881" s="284" t="str">
        <f t="shared" si="545"/>
        <v/>
      </c>
      <c r="AZ3881" s="284" t="str">
        <f t="shared" si="546"/>
        <v/>
      </c>
    </row>
    <row r="3882" spans="1:52" ht="18" customHeight="1">
      <c r="A3882" s="281">
        <v>1764599</v>
      </c>
      <c r="B3882" s="281" t="s">
        <v>3849</v>
      </c>
      <c r="C3882" s="281" t="s">
        <v>8075</v>
      </c>
      <c r="D3882" s="281" t="s">
        <v>10198</v>
      </c>
      <c r="E3882" s="281" t="s">
        <v>5530</v>
      </c>
      <c r="F3882" s="281">
        <v>2</v>
      </c>
      <c r="G3882" s="281" t="s">
        <v>282</v>
      </c>
      <c r="H3882" s="303">
        <v>39077</v>
      </c>
      <c r="I3882" s="281">
        <v>24</v>
      </c>
      <c r="J3882" s="281" t="s">
        <v>260</v>
      </c>
      <c r="K3882" s="281">
        <v>280</v>
      </c>
      <c r="L3882" s="281" t="s">
        <v>334</v>
      </c>
      <c r="M3882" s="281">
        <v>2117</v>
      </c>
      <c r="N3882" s="281" t="s">
        <v>5546</v>
      </c>
      <c r="O3882" s="281">
        <v>2</v>
      </c>
      <c r="P3882" s="281" t="s">
        <v>303</v>
      </c>
      <c r="W3882" s="281">
        <v>-20</v>
      </c>
      <c r="X3882" s="281" t="s">
        <v>1574</v>
      </c>
      <c r="AA3882" s="281">
        <v>-10</v>
      </c>
      <c r="AB3882" s="281" t="s">
        <v>1574</v>
      </c>
      <c r="AE3882" s="281" t="s">
        <v>1142</v>
      </c>
      <c r="AF3882" s="281" t="s">
        <v>266</v>
      </c>
      <c r="AG3882" s="281" t="s">
        <v>5547</v>
      </c>
      <c r="AI3882" s="281" t="s">
        <v>5548</v>
      </c>
      <c r="AJ3882" s="281" t="s">
        <v>11480</v>
      </c>
      <c r="AN3882" s="303">
        <v>44718</v>
      </c>
      <c r="AP3882" s="284">
        <f t="shared" si="547"/>
        <v>3875</v>
      </c>
      <c r="AQ3882" s="284" t="str">
        <f t="shared" si="548"/>
        <v>石原瞳1</v>
      </c>
      <c r="AR3882" s="284" t="str">
        <f t="shared" si="549"/>
        <v>いしはら　るい1</v>
      </c>
      <c r="AS3882" s="284">
        <f t="shared" si="550"/>
        <v>1764599</v>
      </c>
      <c r="AT3882" s="284" t="str">
        <f t="shared" si="543"/>
        <v>石原瞳</v>
      </c>
      <c r="AU3882" s="284">
        <f>IF(AT3882="","",COUNTIF(AT$8:AT3882,AT3882))</f>
        <v>1</v>
      </c>
      <c r="AV3882" s="284" t="str">
        <f t="shared" si="544"/>
        <v>いしはら　るい</v>
      </c>
      <c r="AW3882" s="284">
        <f>IF(AV3882="","",COUNTIF(AV$8:AV3882,AV3882))</f>
        <v>1</v>
      </c>
      <c r="AX3882" s="284" t="str">
        <f t="shared" si="542"/>
        <v/>
      </c>
      <c r="AY3882" s="284" t="str">
        <f t="shared" si="545"/>
        <v/>
      </c>
      <c r="AZ3882" s="284" t="str">
        <f t="shared" si="546"/>
        <v/>
      </c>
    </row>
    <row r="3883" spans="1:52" ht="18" customHeight="1">
      <c r="A3883" s="281">
        <v>1764696</v>
      </c>
      <c r="B3883" s="281" t="s">
        <v>10618</v>
      </c>
      <c r="C3883" s="281" t="s">
        <v>10619</v>
      </c>
      <c r="D3883" s="281" t="s">
        <v>10620</v>
      </c>
      <c r="E3883" s="281" t="s">
        <v>10621</v>
      </c>
      <c r="F3883" s="281">
        <v>2</v>
      </c>
      <c r="G3883" s="281" t="s">
        <v>282</v>
      </c>
      <c r="H3883" s="303">
        <v>39077</v>
      </c>
      <c r="I3883" s="281">
        <v>24</v>
      </c>
      <c r="J3883" s="281" t="s">
        <v>260</v>
      </c>
      <c r="K3883" s="281">
        <v>280</v>
      </c>
      <c r="L3883" s="281" t="s">
        <v>334</v>
      </c>
      <c r="M3883" s="281">
        <v>2112</v>
      </c>
      <c r="N3883" s="281" t="s">
        <v>7692</v>
      </c>
      <c r="O3883" s="281">
        <v>2</v>
      </c>
      <c r="P3883" s="281" t="s">
        <v>303</v>
      </c>
      <c r="W3883" s="281">
        <v>-20</v>
      </c>
      <c r="X3883" s="281" t="s">
        <v>1574</v>
      </c>
      <c r="AA3883" s="281">
        <v>-10</v>
      </c>
      <c r="AB3883" s="281" t="s">
        <v>1574</v>
      </c>
      <c r="AN3883" s="303">
        <v>44718</v>
      </c>
      <c r="AP3883" s="284">
        <f t="shared" si="547"/>
        <v>3876</v>
      </c>
      <c r="AQ3883" s="284" t="str">
        <f t="shared" si="548"/>
        <v>関内愛優1</v>
      </c>
      <c r="AR3883" s="284" t="str">
        <f t="shared" si="549"/>
        <v>せきうちあゆ1</v>
      </c>
      <c r="AS3883" s="284">
        <f t="shared" si="550"/>
        <v>1764696</v>
      </c>
      <c r="AT3883" s="284" t="str">
        <f t="shared" si="543"/>
        <v>関内愛優</v>
      </c>
      <c r="AU3883" s="284">
        <f>IF(AT3883="","",COUNTIF(AT$8:AT3883,AT3883))</f>
        <v>1</v>
      </c>
      <c r="AV3883" s="284" t="str">
        <f t="shared" si="544"/>
        <v>せきうちあゆ</v>
      </c>
      <c r="AW3883" s="284">
        <f>IF(AV3883="","",COUNTIF(AV$8:AV3883,AV3883))</f>
        <v>1</v>
      </c>
      <c r="AX3883" s="284" t="str">
        <f t="shared" si="542"/>
        <v/>
      </c>
      <c r="AY3883" s="284" t="str">
        <f t="shared" si="545"/>
        <v/>
      </c>
      <c r="AZ3883" s="284" t="str">
        <f t="shared" si="546"/>
        <v/>
      </c>
    </row>
    <row r="3884" spans="1:52" ht="18" customHeight="1">
      <c r="A3884" s="281">
        <v>1763025</v>
      </c>
      <c r="B3884" s="281" t="s">
        <v>10622</v>
      </c>
      <c r="C3884" s="281" t="s">
        <v>10623</v>
      </c>
      <c r="D3884" s="281" t="s">
        <v>10624</v>
      </c>
      <c r="E3884" s="281" t="s">
        <v>3446</v>
      </c>
      <c r="F3884" s="281">
        <v>1</v>
      </c>
      <c r="G3884" s="281" t="s">
        <v>259</v>
      </c>
      <c r="H3884" s="303">
        <v>39078</v>
      </c>
      <c r="I3884" s="281">
        <v>24</v>
      </c>
      <c r="J3884" s="281" t="s">
        <v>260</v>
      </c>
      <c r="K3884" s="281">
        <v>266</v>
      </c>
      <c r="L3884" s="281" t="s">
        <v>386</v>
      </c>
      <c r="M3884" s="281">
        <v>5086</v>
      </c>
      <c r="N3884" s="281" t="s">
        <v>5610</v>
      </c>
      <c r="O3884" s="281">
        <v>2</v>
      </c>
      <c r="P3884" s="281" t="s">
        <v>303</v>
      </c>
      <c r="W3884" s="281">
        <v>-20</v>
      </c>
      <c r="X3884" s="281" t="s">
        <v>1574</v>
      </c>
      <c r="AA3884" s="281">
        <v>-10</v>
      </c>
      <c r="AB3884" s="281" t="s">
        <v>1574</v>
      </c>
      <c r="AE3884" s="281" t="s">
        <v>5611</v>
      </c>
      <c r="AF3884" s="281" t="s">
        <v>266</v>
      </c>
      <c r="AG3884" s="281" t="s">
        <v>5612</v>
      </c>
      <c r="AI3884" s="281" t="s">
        <v>5613</v>
      </c>
      <c r="AJ3884" s="281" t="s">
        <v>11484</v>
      </c>
      <c r="AN3884" s="303">
        <v>44713</v>
      </c>
      <c r="AP3884" s="284">
        <f t="shared" si="547"/>
        <v>3877</v>
      </c>
      <c r="AQ3884" s="284" t="str">
        <f t="shared" si="548"/>
        <v>草場恒汰1</v>
      </c>
      <c r="AR3884" s="284" t="str">
        <f t="shared" si="549"/>
        <v>くさばこうた1</v>
      </c>
      <c r="AS3884" s="284">
        <f t="shared" si="550"/>
        <v>1763025</v>
      </c>
      <c r="AT3884" s="284" t="str">
        <f t="shared" si="543"/>
        <v>草場恒汰</v>
      </c>
      <c r="AU3884" s="284">
        <f>IF(AT3884="","",COUNTIF(AT$8:AT3884,AT3884))</f>
        <v>1</v>
      </c>
      <c r="AV3884" s="284" t="str">
        <f t="shared" si="544"/>
        <v>くさばこうた</v>
      </c>
      <c r="AW3884" s="284">
        <f>IF(AV3884="","",COUNTIF(AV$8:AV3884,AV3884))</f>
        <v>1</v>
      </c>
      <c r="AX3884" s="284" t="str">
        <f t="shared" si="542"/>
        <v/>
      </c>
      <c r="AY3884" s="284" t="str">
        <f t="shared" si="545"/>
        <v/>
      </c>
      <c r="AZ3884" s="284" t="str">
        <f t="shared" si="546"/>
        <v/>
      </c>
    </row>
    <row r="3885" spans="1:52" ht="18" customHeight="1">
      <c r="A3885" s="281">
        <v>1764766</v>
      </c>
      <c r="B3885" s="281" t="s">
        <v>364</v>
      </c>
      <c r="C3885" s="281" t="s">
        <v>10625</v>
      </c>
      <c r="D3885" s="281" t="s">
        <v>366</v>
      </c>
      <c r="E3885" s="281" t="s">
        <v>10625</v>
      </c>
      <c r="F3885" s="281">
        <v>2</v>
      </c>
      <c r="G3885" s="281" t="s">
        <v>282</v>
      </c>
      <c r="H3885" s="303">
        <v>39078</v>
      </c>
      <c r="I3885" s="281">
        <v>24</v>
      </c>
      <c r="J3885" s="281" t="s">
        <v>260</v>
      </c>
      <c r="K3885" s="281">
        <v>278</v>
      </c>
      <c r="L3885" s="281" t="s">
        <v>445</v>
      </c>
      <c r="M3885" s="281">
        <v>2097</v>
      </c>
      <c r="N3885" s="281" t="s">
        <v>8166</v>
      </c>
      <c r="O3885" s="281">
        <v>2</v>
      </c>
      <c r="P3885" s="281" t="s">
        <v>303</v>
      </c>
      <c r="W3885" s="281">
        <v>-20</v>
      </c>
      <c r="X3885" s="281" t="s">
        <v>1574</v>
      </c>
      <c r="AA3885" s="281">
        <v>-10</v>
      </c>
      <c r="AB3885" s="281" t="s">
        <v>1574</v>
      </c>
      <c r="AE3885" s="281" t="s">
        <v>5278</v>
      </c>
      <c r="AF3885" s="281" t="s">
        <v>266</v>
      </c>
      <c r="AG3885" s="281" t="s">
        <v>8167</v>
      </c>
      <c r="AH3885" s="281" t="s">
        <v>8168</v>
      </c>
      <c r="AI3885" s="281" t="s">
        <v>8169</v>
      </c>
      <c r="AJ3885" s="281" t="s">
        <v>11638</v>
      </c>
      <c r="AN3885" s="303">
        <v>44719</v>
      </c>
      <c r="AP3885" s="284">
        <f t="shared" si="547"/>
        <v>3878</v>
      </c>
      <c r="AQ3885" s="284" t="str">
        <f t="shared" si="548"/>
        <v>小池くらら1</v>
      </c>
      <c r="AR3885" s="284" t="str">
        <f t="shared" si="549"/>
        <v>こいけくらら1</v>
      </c>
      <c r="AS3885" s="284">
        <f t="shared" si="550"/>
        <v>1764766</v>
      </c>
      <c r="AT3885" s="284" t="str">
        <f t="shared" si="543"/>
        <v>小池くらら</v>
      </c>
      <c r="AU3885" s="284">
        <f>IF(AT3885="","",COUNTIF(AT$8:AT3885,AT3885))</f>
        <v>1</v>
      </c>
      <c r="AV3885" s="284" t="str">
        <f t="shared" si="544"/>
        <v>こいけくらら</v>
      </c>
      <c r="AW3885" s="284">
        <f>IF(AV3885="","",COUNTIF(AV$8:AV3885,AV3885))</f>
        <v>1</v>
      </c>
      <c r="AX3885" s="284" t="str">
        <f t="shared" si="542"/>
        <v/>
      </c>
      <c r="AY3885" s="284" t="str">
        <f t="shared" si="545"/>
        <v/>
      </c>
      <c r="AZ3885" s="284" t="str">
        <f t="shared" si="546"/>
        <v/>
      </c>
    </row>
    <row r="3886" spans="1:52" ht="18" customHeight="1">
      <c r="A3886" s="281">
        <v>1759996</v>
      </c>
      <c r="B3886" s="281" t="s">
        <v>899</v>
      </c>
      <c r="C3886" s="281" t="s">
        <v>10626</v>
      </c>
      <c r="D3886" s="281" t="s">
        <v>901</v>
      </c>
      <c r="E3886" s="281" t="s">
        <v>8134</v>
      </c>
      <c r="F3886" s="281">
        <v>2</v>
      </c>
      <c r="G3886" s="281" t="s">
        <v>282</v>
      </c>
      <c r="H3886" s="303">
        <v>39079</v>
      </c>
      <c r="I3886" s="281">
        <v>24</v>
      </c>
      <c r="J3886" s="281" t="s">
        <v>260</v>
      </c>
      <c r="K3886" s="281">
        <v>269</v>
      </c>
      <c r="L3886" s="281" t="s">
        <v>378</v>
      </c>
      <c r="M3886" s="281">
        <v>2048</v>
      </c>
      <c r="N3886" s="281" t="s">
        <v>5948</v>
      </c>
      <c r="O3886" s="281">
        <v>2</v>
      </c>
      <c r="P3886" s="281" t="s">
        <v>303</v>
      </c>
      <c r="W3886" s="281">
        <v>-20</v>
      </c>
      <c r="X3886" s="281" t="s">
        <v>1574</v>
      </c>
      <c r="AA3886" s="281">
        <v>-10</v>
      </c>
      <c r="AB3886" s="281" t="s">
        <v>1574</v>
      </c>
      <c r="AE3886" s="281" t="s">
        <v>5949</v>
      </c>
      <c r="AF3886" s="281" t="s">
        <v>266</v>
      </c>
      <c r="AG3886" s="281" t="s">
        <v>5950</v>
      </c>
      <c r="AI3886" s="281" t="s">
        <v>5951</v>
      </c>
      <c r="AJ3886" s="281" t="s">
        <v>11515</v>
      </c>
      <c r="AN3886" s="303">
        <v>44705</v>
      </c>
      <c r="AP3886" s="284">
        <f t="shared" si="547"/>
        <v>3879</v>
      </c>
      <c r="AQ3886" s="284" t="str">
        <f t="shared" si="548"/>
        <v>内山真綸1</v>
      </c>
      <c r="AR3886" s="284" t="str">
        <f t="shared" si="549"/>
        <v>うちやままりん1</v>
      </c>
      <c r="AS3886" s="284">
        <f t="shared" si="550"/>
        <v>1759996</v>
      </c>
      <c r="AT3886" s="284" t="str">
        <f t="shared" si="543"/>
        <v>内山真綸</v>
      </c>
      <c r="AU3886" s="284">
        <f>IF(AT3886="","",COUNTIF(AT$8:AT3886,AT3886))</f>
        <v>1</v>
      </c>
      <c r="AV3886" s="284" t="str">
        <f t="shared" si="544"/>
        <v>うちやままりん</v>
      </c>
      <c r="AW3886" s="284">
        <f>IF(AV3886="","",COUNTIF(AV$8:AV3886,AV3886))</f>
        <v>1</v>
      </c>
      <c r="AX3886" s="284" t="str">
        <f t="shared" si="542"/>
        <v/>
      </c>
      <c r="AY3886" s="284" t="str">
        <f t="shared" si="545"/>
        <v/>
      </c>
      <c r="AZ3886" s="284" t="str">
        <f t="shared" si="546"/>
        <v/>
      </c>
    </row>
    <row r="3887" spans="1:52" ht="18" customHeight="1">
      <c r="A3887" s="281">
        <v>1763733</v>
      </c>
      <c r="B3887" s="281" t="s">
        <v>10627</v>
      </c>
      <c r="C3887" s="281" t="s">
        <v>10628</v>
      </c>
      <c r="D3887" s="281" t="s">
        <v>10629</v>
      </c>
      <c r="E3887" s="281" t="s">
        <v>2390</v>
      </c>
      <c r="F3887" s="281">
        <v>1</v>
      </c>
      <c r="G3887" s="281" t="s">
        <v>259</v>
      </c>
      <c r="H3887" s="303">
        <v>39079</v>
      </c>
      <c r="I3887" s="281">
        <v>24</v>
      </c>
      <c r="J3887" s="281" t="s">
        <v>260</v>
      </c>
      <c r="K3887" s="281">
        <v>278</v>
      </c>
      <c r="L3887" s="281" t="s">
        <v>445</v>
      </c>
      <c r="M3887" s="281">
        <v>2093</v>
      </c>
      <c r="N3887" s="281" t="s">
        <v>5626</v>
      </c>
      <c r="O3887" s="281">
        <v>2</v>
      </c>
      <c r="P3887" s="281" t="s">
        <v>303</v>
      </c>
      <c r="W3887" s="281">
        <v>-20</v>
      </c>
      <c r="X3887" s="281" t="s">
        <v>1574</v>
      </c>
      <c r="AA3887" s="281">
        <v>-10</v>
      </c>
      <c r="AB3887" s="281" t="s">
        <v>1574</v>
      </c>
      <c r="AE3887" s="281" t="s">
        <v>7602</v>
      </c>
      <c r="AF3887" s="281" t="s">
        <v>266</v>
      </c>
      <c r="AG3887" s="281" t="s">
        <v>7603</v>
      </c>
      <c r="AI3887" s="281" t="s">
        <v>7604</v>
      </c>
      <c r="AJ3887" s="281" t="s">
        <v>11570</v>
      </c>
      <c r="AN3887" s="303">
        <v>44713</v>
      </c>
      <c r="AP3887" s="284">
        <f t="shared" si="547"/>
        <v>3880</v>
      </c>
      <c r="AQ3887" s="284" t="str">
        <f t="shared" si="548"/>
        <v>入原爽1</v>
      </c>
      <c r="AR3887" s="284" t="str">
        <f t="shared" si="549"/>
        <v>いりはらそう1</v>
      </c>
      <c r="AS3887" s="284">
        <f t="shared" si="550"/>
        <v>1763733</v>
      </c>
      <c r="AT3887" s="284" t="str">
        <f t="shared" si="543"/>
        <v>入原爽</v>
      </c>
      <c r="AU3887" s="284">
        <f>IF(AT3887="","",COUNTIF(AT$8:AT3887,AT3887))</f>
        <v>1</v>
      </c>
      <c r="AV3887" s="284" t="str">
        <f t="shared" si="544"/>
        <v>いりはらそう</v>
      </c>
      <c r="AW3887" s="284">
        <f>IF(AV3887="","",COUNTIF(AV$8:AV3887,AV3887))</f>
        <v>1</v>
      </c>
      <c r="AX3887" s="284" t="str">
        <f t="shared" si="542"/>
        <v/>
      </c>
      <c r="AY3887" s="284" t="str">
        <f t="shared" si="545"/>
        <v/>
      </c>
      <c r="AZ3887" s="284" t="str">
        <f t="shared" si="546"/>
        <v/>
      </c>
    </row>
    <row r="3888" spans="1:52" ht="18" customHeight="1">
      <c r="A3888" s="281">
        <v>1764634</v>
      </c>
      <c r="B3888" s="281" t="s">
        <v>1026</v>
      </c>
      <c r="C3888" s="281" t="s">
        <v>6254</v>
      </c>
      <c r="D3888" s="281" t="s">
        <v>1028</v>
      </c>
      <c r="E3888" s="281" t="s">
        <v>6254</v>
      </c>
      <c r="F3888" s="281">
        <v>2</v>
      </c>
      <c r="G3888" s="281" t="s">
        <v>282</v>
      </c>
      <c r="H3888" s="303">
        <v>39079</v>
      </c>
      <c r="I3888" s="281">
        <v>24</v>
      </c>
      <c r="J3888" s="281" t="s">
        <v>260</v>
      </c>
      <c r="K3888" s="281">
        <v>280</v>
      </c>
      <c r="L3888" s="281" t="s">
        <v>334</v>
      </c>
      <c r="M3888" s="281">
        <v>2114</v>
      </c>
      <c r="N3888" s="281" t="s">
        <v>352</v>
      </c>
      <c r="O3888" s="281">
        <v>2</v>
      </c>
      <c r="P3888" s="281" t="s">
        <v>303</v>
      </c>
      <c r="W3888" s="281">
        <v>-20</v>
      </c>
      <c r="X3888" s="281" t="s">
        <v>1574</v>
      </c>
      <c r="AA3888" s="281">
        <v>-10</v>
      </c>
      <c r="AB3888" s="281" t="s">
        <v>1574</v>
      </c>
      <c r="AE3888" s="281" t="s">
        <v>456</v>
      </c>
      <c r="AF3888" s="281" t="s">
        <v>266</v>
      </c>
      <c r="AG3888" s="281" t="s">
        <v>5633</v>
      </c>
      <c r="AI3888" s="281" t="s">
        <v>5634</v>
      </c>
      <c r="AJ3888" s="281" t="s">
        <v>11487</v>
      </c>
      <c r="AN3888" s="303">
        <v>44718</v>
      </c>
      <c r="AP3888" s="284">
        <f t="shared" si="547"/>
        <v>3881</v>
      </c>
      <c r="AQ3888" s="284" t="str">
        <f t="shared" si="548"/>
        <v>伊藤ゆら1</v>
      </c>
      <c r="AR3888" s="284" t="str">
        <f t="shared" si="549"/>
        <v>いとうゆら1</v>
      </c>
      <c r="AS3888" s="284">
        <f t="shared" si="550"/>
        <v>1764634</v>
      </c>
      <c r="AT3888" s="284" t="str">
        <f t="shared" si="543"/>
        <v>伊藤ゆら</v>
      </c>
      <c r="AU3888" s="284">
        <f>IF(AT3888="","",COUNTIF(AT$8:AT3888,AT3888))</f>
        <v>1</v>
      </c>
      <c r="AV3888" s="284" t="str">
        <f t="shared" si="544"/>
        <v>いとうゆら</v>
      </c>
      <c r="AW3888" s="284">
        <f>IF(AV3888="","",COUNTIF(AV$8:AV3888,AV3888))</f>
        <v>1</v>
      </c>
      <c r="AX3888" s="284" t="str">
        <f t="shared" si="542"/>
        <v/>
      </c>
      <c r="AY3888" s="284" t="str">
        <f t="shared" si="545"/>
        <v/>
      </c>
      <c r="AZ3888" s="284" t="str">
        <f t="shared" si="546"/>
        <v/>
      </c>
    </row>
    <row r="3889" spans="1:52" ht="18" customHeight="1">
      <c r="A3889" s="281">
        <v>1759942</v>
      </c>
      <c r="B3889" s="281" t="s">
        <v>2068</v>
      </c>
      <c r="C3889" s="281" t="s">
        <v>5474</v>
      </c>
      <c r="D3889" s="281" t="s">
        <v>2070</v>
      </c>
      <c r="E3889" s="281" t="s">
        <v>5476</v>
      </c>
      <c r="F3889" s="281">
        <v>2</v>
      </c>
      <c r="G3889" s="281" t="s">
        <v>282</v>
      </c>
      <c r="H3889" s="303">
        <v>39080</v>
      </c>
      <c r="I3889" s="281">
        <v>24</v>
      </c>
      <c r="J3889" s="281" t="s">
        <v>260</v>
      </c>
      <c r="K3889" s="281">
        <v>271</v>
      </c>
      <c r="L3889" s="281" t="s">
        <v>413</v>
      </c>
      <c r="M3889" s="281">
        <v>2056</v>
      </c>
      <c r="N3889" s="281" t="s">
        <v>5498</v>
      </c>
      <c r="O3889" s="281">
        <v>2</v>
      </c>
      <c r="P3889" s="281" t="s">
        <v>303</v>
      </c>
      <c r="W3889" s="281">
        <v>-20</v>
      </c>
      <c r="X3889" s="281" t="s">
        <v>1574</v>
      </c>
      <c r="AA3889" s="281">
        <v>-10</v>
      </c>
      <c r="AB3889" s="281" t="s">
        <v>1574</v>
      </c>
      <c r="AE3889" s="281" t="s">
        <v>3735</v>
      </c>
      <c r="AF3889" s="281" t="s">
        <v>266</v>
      </c>
      <c r="AG3889" s="281" t="s">
        <v>5499</v>
      </c>
      <c r="AI3889" s="281" t="s">
        <v>5500</v>
      </c>
      <c r="AJ3889" s="281" t="s">
        <v>11476</v>
      </c>
      <c r="AN3889" s="303">
        <v>44705</v>
      </c>
      <c r="AP3889" s="284">
        <f t="shared" si="547"/>
        <v>3882</v>
      </c>
      <c r="AQ3889" s="284" t="str">
        <f t="shared" si="548"/>
        <v>柳澤日和1</v>
      </c>
      <c r="AR3889" s="284" t="str">
        <f t="shared" si="549"/>
        <v>やなぎさわひより1</v>
      </c>
      <c r="AS3889" s="284">
        <f t="shared" si="550"/>
        <v>1759942</v>
      </c>
      <c r="AT3889" s="284" t="str">
        <f t="shared" si="543"/>
        <v>柳澤日和</v>
      </c>
      <c r="AU3889" s="284">
        <f>IF(AT3889="","",COUNTIF(AT$8:AT3889,AT3889))</f>
        <v>1</v>
      </c>
      <c r="AV3889" s="284" t="str">
        <f t="shared" si="544"/>
        <v>やなぎさわひより</v>
      </c>
      <c r="AW3889" s="284">
        <f>IF(AV3889="","",COUNTIF(AV$8:AV3889,AV3889))</f>
        <v>1</v>
      </c>
      <c r="AX3889" s="284" t="str">
        <f t="shared" si="542"/>
        <v/>
      </c>
      <c r="AY3889" s="284" t="str">
        <f t="shared" si="545"/>
        <v/>
      </c>
      <c r="AZ3889" s="284" t="str">
        <f t="shared" si="546"/>
        <v/>
      </c>
    </row>
    <row r="3890" spans="1:52" ht="18" customHeight="1">
      <c r="A3890" s="281">
        <v>1764677</v>
      </c>
      <c r="B3890" s="281" t="s">
        <v>485</v>
      </c>
      <c r="C3890" s="281" t="s">
        <v>4787</v>
      </c>
      <c r="D3890" s="281" t="s">
        <v>487</v>
      </c>
      <c r="E3890" s="281" t="s">
        <v>4788</v>
      </c>
      <c r="F3890" s="281">
        <v>1</v>
      </c>
      <c r="G3890" s="281" t="s">
        <v>259</v>
      </c>
      <c r="H3890" s="303">
        <v>39080</v>
      </c>
      <c r="I3890" s="281">
        <v>24</v>
      </c>
      <c r="J3890" s="281" t="s">
        <v>260</v>
      </c>
      <c r="K3890" s="281">
        <v>280</v>
      </c>
      <c r="L3890" s="281" t="s">
        <v>334</v>
      </c>
      <c r="M3890" s="281">
        <v>2112</v>
      </c>
      <c r="N3890" s="281" t="s">
        <v>7692</v>
      </c>
      <c r="O3890" s="281">
        <v>2</v>
      </c>
      <c r="P3890" s="281" t="s">
        <v>303</v>
      </c>
      <c r="W3890" s="281">
        <v>-20</v>
      </c>
      <c r="X3890" s="281" t="s">
        <v>1574</v>
      </c>
      <c r="AA3890" s="281">
        <v>-10</v>
      </c>
      <c r="AB3890" s="281" t="s">
        <v>1574</v>
      </c>
      <c r="AN3890" s="303">
        <v>44718</v>
      </c>
      <c r="AP3890" s="284">
        <f t="shared" si="547"/>
        <v>3883</v>
      </c>
      <c r="AQ3890" s="284" t="str">
        <f t="shared" si="548"/>
        <v>松島翔太1</v>
      </c>
      <c r="AR3890" s="284" t="str">
        <f t="shared" si="549"/>
        <v>まつしましょうた1</v>
      </c>
      <c r="AS3890" s="284">
        <f t="shared" si="550"/>
        <v>1764677</v>
      </c>
      <c r="AT3890" s="284" t="str">
        <f t="shared" si="543"/>
        <v>松島翔太</v>
      </c>
      <c r="AU3890" s="284">
        <f>IF(AT3890="","",COUNTIF(AT$8:AT3890,AT3890))</f>
        <v>1</v>
      </c>
      <c r="AV3890" s="284" t="str">
        <f t="shared" si="544"/>
        <v>まつしましょうた</v>
      </c>
      <c r="AW3890" s="284">
        <f>IF(AV3890="","",COUNTIF(AV$8:AV3890,AV3890))</f>
        <v>1</v>
      </c>
      <c r="AX3890" s="284" t="str">
        <f t="shared" si="542"/>
        <v/>
      </c>
      <c r="AY3890" s="284" t="str">
        <f t="shared" si="545"/>
        <v/>
      </c>
      <c r="AZ3890" s="284" t="str">
        <f t="shared" si="546"/>
        <v/>
      </c>
    </row>
    <row r="3891" spans="1:52" ht="18" customHeight="1">
      <c r="A3891" s="281">
        <v>1760011</v>
      </c>
      <c r="B3891" s="281" t="s">
        <v>601</v>
      </c>
      <c r="C3891" s="281" t="s">
        <v>10360</v>
      </c>
      <c r="D3891" s="281" t="s">
        <v>603</v>
      </c>
      <c r="E3891" s="281" t="s">
        <v>10630</v>
      </c>
      <c r="F3891" s="281">
        <v>2</v>
      </c>
      <c r="G3891" s="281" t="s">
        <v>282</v>
      </c>
      <c r="H3891" s="303">
        <v>39081</v>
      </c>
      <c r="I3891" s="281">
        <v>24</v>
      </c>
      <c r="J3891" s="281" t="s">
        <v>260</v>
      </c>
      <c r="K3891" s="281">
        <v>269</v>
      </c>
      <c r="L3891" s="281" t="s">
        <v>378</v>
      </c>
      <c r="M3891" s="281">
        <v>2049</v>
      </c>
      <c r="N3891" s="281" t="s">
        <v>5101</v>
      </c>
      <c r="O3891" s="281">
        <v>2</v>
      </c>
      <c r="P3891" s="281" t="s">
        <v>303</v>
      </c>
      <c r="W3891" s="281">
        <v>-20</v>
      </c>
      <c r="X3891" s="281" t="s">
        <v>1574</v>
      </c>
      <c r="AA3891" s="281">
        <v>-10</v>
      </c>
      <c r="AB3891" s="281" t="s">
        <v>1574</v>
      </c>
      <c r="AE3891" s="281" t="s">
        <v>5889</v>
      </c>
      <c r="AF3891" s="281" t="s">
        <v>266</v>
      </c>
      <c r="AG3891" s="281" t="s">
        <v>5890</v>
      </c>
      <c r="AI3891" s="281" t="s">
        <v>5103</v>
      </c>
      <c r="AJ3891" s="281" t="s">
        <v>11277</v>
      </c>
      <c r="AN3891" s="303">
        <v>44705</v>
      </c>
      <c r="AP3891" s="284">
        <f t="shared" si="547"/>
        <v>3884</v>
      </c>
      <c r="AQ3891" s="284" t="str">
        <f t="shared" si="548"/>
        <v>小松真結1</v>
      </c>
      <c r="AR3891" s="284" t="str">
        <f t="shared" si="549"/>
        <v>こまつまゆい1</v>
      </c>
      <c r="AS3891" s="284">
        <f t="shared" si="550"/>
        <v>1760011</v>
      </c>
      <c r="AT3891" s="284" t="str">
        <f t="shared" si="543"/>
        <v>小松真結</v>
      </c>
      <c r="AU3891" s="284">
        <f>IF(AT3891="","",COUNTIF(AT$8:AT3891,AT3891))</f>
        <v>1</v>
      </c>
      <c r="AV3891" s="284" t="str">
        <f t="shared" si="544"/>
        <v>こまつまゆい</v>
      </c>
      <c r="AW3891" s="284">
        <f>IF(AV3891="","",COUNTIF(AV$8:AV3891,AV3891))</f>
        <v>1</v>
      </c>
      <c r="AX3891" s="284" t="str">
        <f t="shared" si="542"/>
        <v/>
      </c>
      <c r="AY3891" s="284" t="str">
        <f t="shared" si="545"/>
        <v/>
      </c>
      <c r="AZ3891" s="284" t="str">
        <f t="shared" si="546"/>
        <v/>
      </c>
    </row>
    <row r="3892" spans="1:52" ht="18" customHeight="1">
      <c r="A3892" s="281">
        <v>1754358</v>
      </c>
      <c r="B3892" s="281" t="s">
        <v>6877</v>
      </c>
      <c r="C3892" s="281" t="s">
        <v>10631</v>
      </c>
      <c r="D3892" s="281" t="s">
        <v>6879</v>
      </c>
      <c r="E3892" s="281" t="s">
        <v>7881</v>
      </c>
      <c r="F3892" s="281">
        <v>1</v>
      </c>
      <c r="G3892" s="281" t="s">
        <v>259</v>
      </c>
      <c r="H3892" s="303">
        <v>39082</v>
      </c>
      <c r="I3892" s="281">
        <v>24</v>
      </c>
      <c r="J3892" s="281" t="s">
        <v>260</v>
      </c>
      <c r="K3892" s="281">
        <v>279</v>
      </c>
      <c r="L3892" s="281" t="s">
        <v>308</v>
      </c>
      <c r="M3892" s="281">
        <v>2105</v>
      </c>
      <c r="N3892" s="281" t="s">
        <v>7609</v>
      </c>
      <c r="O3892" s="281">
        <v>2</v>
      </c>
      <c r="P3892" s="281" t="s">
        <v>303</v>
      </c>
      <c r="Q3892" s="281">
        <v>0</v>
      </c>
      <c r="S3892" s="281">
        <v>0</v>
      </c>
      <c r="W3892" s="281">
        <v>-20</v>
      </c>
      <c r="X3892" s="281" t="s">
        <v>1574</v>
      </c>
      <c r="AA3892" s="281">
        <v>-10</v>
      </c>
      <c r="AB3892" s="281" t="s">
        <v>1574</v>
      </c>
      <c r="AN3892" s="303">
        <v>44668</v>
      </c>
      <c r="AP3892" s="284">
        <f t="shared" si="547"/>
        <v>3885</v>
      </c>
      <c r="AQ3892" s="284" t="str">
        <f t="shared" si="548"/>
        <v>唐木知音1</v>
      </c>
      <c r="AR3892" s="284" t="str">
        <f t="shared" si="549"/>
        <v>からきしおん1</v>
      </c>
      <c r="AS3892" s="284">
        <f t="shared" si="550"/>
        <v>1754358</v>
      </c>
      <c r="AT3892" s="284" t="str">
        <f t="shared" si="543"/>
        <v>唐木知音</v>
      </c>
      <c r="AU3892" s="284">
        <f>IF(AT3892="","",COUNTIF(AT$8:AT3892,AT3892))</f>
        <v>1</v>
      </c>
      <c r="AV3892" s="284" t="str">
        <f t="shared" si="544"/>
        <v>からきしおん</v>
      </c>
      <c r="AW3892" s="284">
        <f>IF(AV3892="","",COUNTIF(AV$8:AV3892,AV3892))</f>
        <v>1</v>
      </c>
      <c r="AX3892" s="284" t="str">
        <f t="shared" si="542"/>
        <v/>
      </c>
      <c r="AY3892" s="284" t="str">
        <f t="shared" si="545"/>
        <v/>
      </c>
      <c r="AZ3892" s="284" t="str">
        <f t="shared" si="546"/>
        <v/>
      </c>
    </row>
    <row r="3893" spans="1:52" ht="18" customHeight="1">
      <c r="A3893" s="281">
        <v>1761698</v>
      </c>
      <c r="B3893" s="281" t="s">
        <v>10632</v>
      </c>
      <c r="C3893" s="281" t="s">
        <v>10633</v>
      </c>
      <c r="D3893" s="281" t="s">
        <v>9153</v>
      </c>
      <c r="E3893" s="281" t="s">
        <v>5745</v>
      </c>
      <c r="F3893" s="281">
        <v>1</v>
      </c>
      <c r="G3893" s="281" t="s">
        <v>259</v>
      </c>
      <c r="H3893" s="303">
        <v>39083</v>
      </c>
      <c r="I3893" s="281">
        <v>24</v>
      </c>
      <c r="J3893" s="281" t="s">
        <v>260</v>
      </c>
      <c r="K3893" s="281">
        <v>277</v>
      </c>
      <c r="L3893" s="281" t="s">
        <v>293</v>
      </c>
      <c r="M3893" s="281">
        <v>2091</v>
      </c>
      <c r="N3893" s="281" t="s">
        <v>6846</v>
      </c>
      <c r="O3893" s="281">
        <v>2</v>
      </c>
      <c r="P3893" s="281" t="s">
        <v>303</v>
      </c>
      <c r="W3893" s="281">
        <v>-20</v>
      </c>
      <c r="X3893" s="281" t="s">
        <v>1574</v>
      </c>
      <c r="AA3893" s="281">
        <v>-10</v>
      </c>
      <c r="AB3893" s="281" t="s">
        <v>1574</v>
      </c>
      <c r="AE3893" s="281" t="s">
        <v>7320</v>
      </c>
      <c r="AF3893" s="281" t="s">
        <v>266</v>
      </c>
      <c r="AG3893" s="281" t="s">
        <v>7321</v>
      </c>
      <c r="AI3893" s="281" t="s">
        <v>7322</v>
      </c>
      <c r="AJ3893" s="281" t="s">
        <v>11604</v>
      </c>
      <c r="AN3893" s="303">
        <v>44709</v>
      </c>
      <c r="AP3893" s="284">
        <f t="shared" si="547"/>
        <v>3886</v>
      </c>
      <c r="AQ3893" s="284" t="str">
        <f t="shared" si="548"/>
        <v>福海鼓太郎1</v>
      </c>
      <c r="AR3893" s="284" t="str">
        <f t="shared" si="549"/>
        <v>ふくみこたろう1</v>
      </c>
      <c r="AS3893" s="284">
        <f t="shared" si="550"/>
        <v>1761698</v>
      </c>
      <c r="AT3893" s="284" t="str">
        <f t="shared" si="543"/>
        <v>福海鼓太郎</v>
      </c>
      <c r="AU3893" s="284">
        <f>IF(AT3893="","",COUNTIF(AT$8:AT3893,AT3893))</f>
        <v>1</v>
      </c>
      <c r="AV3893" s="284" t="str">
        <f t="shared" si="544"/>
        <v>ふくみこたろう</v>
      </c>
      <c r="AW3893" s="284">
        <f>IF(AV3893="","",COUNTIF(AV$8:AV3893,AV3893))</f>
        <v>1</v>
      </c>
      <c r="AX3893" s="284" t="str">
        <f t="shared" si="542"/>
        <v/>
      </c>
      <c r="AY3893" s="284" t="str">
        <f t="shared" si="545"/>
        <v/>
      </c>
      <c r="AZ3893" s="284" t="str">
        <f t="shared" si="546"/>
        <v/>
      </c>
    </row>
    <row r="3894" spans="1:52" ht="18" customHeight="1">
      <c r="A3894" s="281">
        <v>1763238</v>
      </c>
      <c r="B3894" s="281" t="s">
        <v>10634</v>
      </c>
      <c r="C3894" s="281" t="s">
        <v>10635</v>
      </c>
      <c r="D3894" s="281" t="s">
        <v>10636</v>
      </c>
      <c r="E3894" s="281" t="s">
        <v>10637</v>
      </c>
      <c r="F3894" s="281">
        <v>1</v>
      </c>
      <c r="G3894" s="281" t="s">
        <v>259</v>
      </c>
      <c r="H3894" s="303">
        <v>39083</v>
      </c>
      <c r="I3894" s="281">
        <v>24</v>
      </c>
      <c r="J3894" s="281" t="s">
        <v>260</v>
      </c>
      <c r="K3894" s="281">
        <v>267</v>
      </c>
      <c r="L3894" s="281" t="s">
        <v>328</v>
      </c>
      <c r="M3894" s="281">
        <v>2030</v>
      </c>
      <c r="N3894" s="281" t="s">
        <v>363</v>
      </c>
      <c r="O3894" s="281">
        <v>2</v>
      </c>
      <c r="P3894" s="281" t="s">
        <v>303</v>
      </c>
      <c r="W3894" s="281">
        <v>-20</v>
      </c>
      <c r="X3894" s="281" t="s">
        <v>1574</v>
      </c>
      <c r="AA3894" s="281">
        <v>-10</v>
      </c>
      <c r="AB3894" s="281" t="s">
        <v>1574</v>
      </c>
      <c r="AE3894" s="281" t="s">
        <v>5502</v>
      </c>
      <c r="AF3894" s="281" t="s">
        <v>266</v>
      </c>
      <c r="AG3894" s="281" t="s">
        <v>5503</v>
      </c>
      <c r="AI3894" s="281" t="s">
        <v>5504</v>
      </c>
      <c r="AJ3894" s="281" t="s">
        <v>11477</v>
      </c>
      <c r="AN3894" s="303">
        <v>44713</v>
      </c>
      <c r="AP3894" s="284">
        <f t="shared" si="547"/>
        <v>3887</v>
      </c>
      <c r="AQ3894" s="284" t="str">
        <f t="shared" si="548"/>
        <v>鳥山俊好1</v>
      </c>
      <c r="AR3894" s="284" t="str">
        <f t="shared" si="549"/>
        <v>とりやまじゅんほ1</v>
      </c>
      <c r="AS3894" s="284">
        <f t="shared" si="550"/>
        <v>1763238</v>
      </c>
      <c r="AT3894" s="284" t="str">
        <f t="shared" si="543"/>
        <v>鳥山俊好</v>
      </c>
      <c r="AU3894" s="284">
        <f>IF(AT3894="","",COUNTIF(AT$8:AT3894,AT3894))</f>
        <v>1</v>
      </c>
      <c r="AV3894" s="284" t="str">
        <f t="shared" si="544"/>
        <v>とりやまじゅんほ</v>
      </c>
      <c r="AW3894" s="284">
        <f>IF(AV3894="","",COUNTIF(AV$8:AV3894,AV3894))</f>
        <v>1</v>
      </c>
      <c r="AX3894" s="284" t="str">
        <f t="shared" si="542"/>
        <v/>
      </c>
      <c r="AY3894" s="284" t="str">
        <f t="shared" si="545"/>
        <v/>
      </c>
      <c r="AZ3894" s="284" t="str">
        <f t="shared" si="546"/>
        <v/>
      </c>
    </row>
    <row r="3895" spans="1:52" ht="18" customHeight="1">
      <c r="A3895" s="281">
        <v>1763229</v>
      </c>
      <c r="B3895" s="281" t="s">
        <v>9397</v>
      </c>
      <c r="C3895" s="281" t="s">
        <v>5807</v>
      </c>
      <c r="D3895" s="281" t="s">
        <v>2358</v>
      </c>
      <c r="E3895" s="281" t="s">
        <v>3089</v>
      </c>
      <c r="F3895" s="281">
        <v>2</v>
      </c>
      <c r="G3895" s="281" t="s">
        <v>282</v>
      </c>
      <c r="H3895" s="303">
        <v>39084</v>
      </c>
      <c r="I3895" s="281">
        <v>24</v>
      </c>
      <c r="J3895" s="281" t="s">
        <v>260</v>
      </c>
      <c r="K3895" s="281">
        <v>267</v>
      </c>
      <c r="L3895" s="281" t="s">
        <v>328</v>
      </c>
      <c r="M3895" s="281">
        <v>2030</v>
      </c>
      <c r="N3895" s="281" t="s">
        <v>363</v>
      </c>
      <c r="O3895" s="281">
        <v>2</v>
      </c>
      <c r="P3895" s="281" t="s">
        <v>303</v>
      </c>
      <c r="W3895" s="281">
        <v>-20</v>
      </c>
      <c r="X3895" s="281" t="s">
        <v>1574</v>
      </c>
      <c r="AA3895" s="281">
        <v>-10</v>
      </c>
      <c r="AB3895" s="281" t="s">
        <v>1574</v>
      </c>
      <c r="AE3895" s="281" t="s">
        <v>5502</v>
      </c>
      <c r="AF3895" s="281" t="s">
        <v>266</v>
      </c>
      <c r="AG3895" s="281" t="s">
        <v>5503</v>
      </c>
      <c r="AI3895" s="281" t="s">
        <v>5504</v>
      </c>
      <c r="AJ3895" s="281" t="s">
        <v>11477</v>
      </c>
      <c r="AN3895" s="303">
        <v>44713</v>
      </c>
      <c r="AP3895" s="284">
        <f t="shared" si="547"/>
        <v>3888</v>
      </c>
      <c r="AQ3895" s="284" t="str">
        <f t="shared" si="548"/>
        <v>千野碧衣1</v>
      </c>
      <c r="AR3895" s="284" t="str">
        <f t="shared" si="549"/>
        <v>ちのあおい1</v>
      </c>
      <c r="AS3895" s="284">
        <f t="shared" si="550"/>
        <v>1763229</v>
      </c>
      <c r="AT3895" s="284" t="str">
        <f t="shared" si="543"/>
        <v>千野碧衣</v>
      </c>
      <c r="AU3895" s="284">
        <f>IF(AT3895="","",COUNTIF(AT$8:AT3895,AT3895))</f>
        <v>1</v>
      </c>
      <c r="AV3895" s="284" t="str">
        <f t="shared" si="544"/>
        <v>ちのあおい</v>
      </c>
      <c r="AW3895" s="284">
        <f>IF(AV3895="","",COUNTIF(AV$8:AV3895,AV3895))</f>
        <v>1</v>
      </c>
      <c r="AX3895" s="284" t="str">
        <f t="shared" si="542"/>
        <v/>
      </c>
      <c r="AY3895" s="284" t="str">
        <f t="shared" si="545"/>
        <v/>
      </c>
      <c r="AZ3895" s="284" t="str">
        <f t="shared" si="546"/>
        <v/>
      </c>
    </row>
    <row r="3896" spans="1:52" ht="18" customHeight="1">
      <c r="A3896" s="281">
        <v>1764630</v>
      </c>
      <c r="B3896" s="281" t="s">
        <v>4381</v>
      </c>
      <c r="C3896" s="281" t="s">
        <v>5695</v>
      </c>
      <c r="D3896" s="281" t="s">
        <v>4383</v>
      </c>
      <c r="E3896" s="281" t="s">
        <v>5695</v>
      </c>
      <c r="F3896" s="281">
        <v>2</v>
      </c>
      <c r="G3896" s="281" t="s">
        <v>282</v>
      </c>
      <c r="H3896" s="303">
        <v>39084</v>
      </c>
      <c r="I3896" s="281">
        <v>24</v>
      </c>
      <c r="J3896" s="281" t="s">
        <v>260</v>
      </c>
      <c r="K3896" s="281">
        <v>280</v>
      </c>
      <c r="L3896" s="281" t="s">
        <v>334</v>
      </c>
      <c r="M3896" s="281">
        <v>2114</v>
      </c>
      <c r="N3896" s="281" t="s">
        <v>352</v>
      </c>
      <c r="O3896" s="281">
        <v>2</v>
      </c>
      <c r="P3896" s="281" t="s">
        <v>303</v>
      </c>
      <c r="W3896" s="281">
        <v>-20</v>
      </c>
      <c r="X3896" s="281" t="s">
        <v>1574</v>
      </c>
      <c r="AA3896" s="281">
        <v>-10</v>
      </c>
      <c r="AB3896" s="281" t="s">
        <v>1574</v>
      </c>
      <c r="AE3896" s="281" t="s">
        <v>456</v>
      </c>
      <c r="AF3896" s="281" t="s">
        <v>266</v>
      </c>
      <c r="AG3896" s="281" t="s">
        <v>5633</v>
      </c>
      <c r="AI3896" s="281" t="s">
        <v>5634</v>
      </c>
      <c r="AJ3896" s="281" t="s">
        <v>11487</v>
      </c>
      <c r="AN3896" s="303">
        <v>44718</v>
      </c>
      <c r="AP3896" s="284">
        <f t="shared" si="547"/>
        <v>3889</v>
      </c>
      <c r="AQ3896" s="284" t="str">
        <f t="shared" si="548"/>
        <v>片桐みなみ1</v>
      </c>
      <c r="AR3896" s="284" t="str">
        <f t="shared" si="549"/>
        <v>かたぎりみなみ1</v>
      </c>
      <c r="AS3896" s="284">
        <f t="shared" si="550"/>
        <v>1764630</v>
      </c>
      <c r="AT3896" s="284" t="str">
        <f t="shared" si="543"/>
        <v>片桐みなみ</v>
      </c>
      <c r="AU3896" s="284">
        <f>IF(AT3896="","",COUNTIF(AT$8:AT3896,AT3896))</f>
        <v>1</v>
      </c>
      <c r="AV3896" s="284" t="str">
        <f t="shared" si="544"/>
        <v>かたぎりみなみ</v>
      </c>
      <c r="AW3896" s="284">
        <f>IF(AV3896="","",COUNTIF(AV$8:AV3896,AV3896))</f>
        <v>1</v>
      </c>
      <c r="AX3896" s="284" t="str">
        <f t="shared" si="542"/>
        <v/>
      </c>
      <c r="AY3896" s="284" t="str">
        <f t="shared" si="545"/>
        <v/>
      </c>
      <c r="AZ3896" s="284" t="str">
        <f t="shared" si="546"/>
        <v/>
      </c>
    </row>
    <row r="3897" spans="1:52" ht="18" customHeight="1">
      <c r="A3897" s="281">
        <v>1759998</v>
      </c>
      <c r="B3897" s="281" t="s">
        <v>766</v>
      </c>
      <c r="C3897" s="281" t="s">
        <v>7344</v>
      </c>
      <c r="D3897" s="281" t="s">
        <v>768</v>
      </c>
      <c r="E3897" s="281" t="s">
        <v>7345</v>
      </c>
      <c r="F3897" s="281">
        <v>2</v>
      </c>
      <c r="G3897" s="281" t="s">
        <v>282</v>
      </c>
      <c r="H3897" s="303">
        <v>39087</v>
      </c>
      <c r="I3897" s="281">
        <v>24</v>
      </c>
      <c r="J3897" s="281" t="s">
        <v>260</v>
      </c>
      <c r="K3897" s="281">
        <v>269</v>
      </c>
      <c r="L3897" s="281" t="s">
        <v>378</v>
      </c>
      <c r="M3897" s="281">
        <v>2048</v>
      </c>
      <c r="N3897" s="281" t="s">
        <v>5948</v>
      </c>
      <c r="O3897" s="281">
        <v>2</v>
      </c>
      <c r="P3897" s="281" t="s">
        <v>303</v>
      </c>
      <c r="W3897" s="281">
        <v>-20</v>
      </c>
      <c r="X3897" s="281" t="s">
        <v>1574</v>
      </c>
      <c r="AA3897" s="281">
        <v>-10</v>
      </c>
      <c r="AB3897" s="281" t="s">
        <v>1574</v>
      </c>
      <c r="AE3897" s="281" t="s">
        <v>5949</v>
      </c>
      <c r="AF3897" s="281" t="s">
        <v>266</v>
      </c>
      <c r="AG3897" s="281" t="s">
        <v>5950</v>
      </c>
      <c r="AI3897" s="281" t="s">
        <v>5951</v>
      </c>
      <c r="AJ3897" s="281" t="s">
        <v>11515</v>
      </c>
      <c r="AN3897" s="303">
        <v>44705</v>
      </c>
      <c r="AP3897" s="284">
        <f t="shared" si="547"/>
        <v>3890</v>
      </c>
      <c r="AQ3897" s="284" t="str">
        <f t="shared" si="548"/>
        <v>山口心愛1</v>
      </c>
      <c r="AR3897" s="284" t="str">
        <f t="shared" si="549"/>
        <v>やまぐちここあ1</v>
      </c>
      <c r="AS3897" s="284">
        <f t="shared" si="550"/>
        <v>1759998</v>
      </c>
      <c r="AT3897" s="284" t="str">
        <f t="shared" si="543"/>
        <v>山口心愛</v>
      </c>
      <c r="AU3897" s="284">
        <f>IF(AT3897="","",COUNTIF(AT$8:AT3897,AT3897))</f>
        <v>1</v>
      </c>
      <c r="AV3897" s="284" t="str">
        <f t="shared" si="544"/>
        <v>やまぐちここあ</v>
      </c>
      <c r="AW3897" s="284">
        <f>IF(AV3897="","",COUNTIF(AV$8:AV3897,AV3897))</f>
        <v>1</v>
      </c>
      <c r="AX3897" s="284" t="str">
        <f t="shared" si="542"/>
        <v/>
      </c>
      <c r="AY3897" s="284" t="str">
        <f t="shared" si="545"/>
        <v/>
      </c>
      <c r="AZ3897" s="284" t="str">
        <f t="shared" si="546"/>
        <v/>
      </c>
    </row>
    <row r="3898" spans="1:52" ht="18" customHeight="1">
      <c r="A3898" s="281">
        <v>1760006</v>
      </c>
      <c r="B3898" s="281" t="s">
        <v>2388</v>
      </c>
      <c r="C3898" s="281" t="s">
        <v>10638</v>
      </c>
      <c r="D3898" s="281" t="s">
        <v>2389</v>
      </c>
      <c r="E3898" s="281" t="s">
        <v>10639</v>
      </c>
      <c r="F3898" s="281">
        <v>1</v>
      </c>
      <c r="G3898" s="281" t="s">
        <v>259</v>
      </c>
      <c r="H3898" s="303">
        <v>39088</v>
      </c>
      <c r="I3898" s="281">
        <v>24</v>
      </c>
      <c r="J3898" s="281" t="s">
        <v>260</v>
      </c>
      <c r="K3898" s="281">
        <v>269</v>
      </c>
      <c r="L3898" s="281" t="s">
        <v>378</v>
      </c>
      <c r="M3898" s="281">
        <v>2049</v>
      </c>
      <c r="N3898" s="281" t="s">
        <v>5101</v>
      </c>
      <c r="O3898" s="281">
        <v>2</v>
      </c>
      <c r="P3898" s="281" t="s">
        <v>303</v>
      </c>
      <c r="W3898" s="281">
        <v>-20</v>
      </c>
      <c r="X3898" s="281" t="s">
        <v>1574</v>
      </c>
      <c r="AA3898" s="281">
        <v>-10</v>
      </c>
      <c r="AB3898" s="281" t="s">
        <v>1574</v>
      </c>
      <c r="AE3898" s="281" t="s">
        <v>5889</v>
      </c>
      <c r="AF3898" s="281" t="s">
        <v>266</v>
      </c>
      <c r="AG3898" s="281" t="s">
        <v>5890</v>
      </c>
      <c r="AI3898" s="281" t="s">
        <v>5103</v>
      </c>
      <c r="AJ3898" s="281" t="s">
        <v>11277</v>
      </c>
      <c r="AN3898" s="303">
        <v>44705</v>
      </c>
      <c r="AP3898" s="284">
        <f t="shared" si="547"/>
        <v>3891</v>
      </c>
      <c r="AQ3898" s="284" t="str">
        <f t="shared" si="548"/>
        <v>村田敬志1</v>
      </c>
      <c r="AR3898" s="284" t="str">
        <f t="shared" si="549"/>
        <v>むらたけいし1</v>
      </c>
      <c r="AS3898" s="284">
        <f t="shared" si="550"/>
        <v>1760006</v>
      </c>
      <c r="AT3898" s="284" t="str">
        <f t="shared" si="543"/>
        <v>村田敬志</v>
      </c>
      <c r="AU3898" s="284">
        <f>IF(AT3898="","",COUNTIF(AT$8:AT3898,AT3898))</f>
        <v>1</v>
      </c>
      <c r="AV3898" s="284" t="str">
        <f t="shared" si="544"/>
        <v>むらたけいし</v>
      </c>
      <c r="AW3898" s="284">
        <f>IF(AV3898="","",COUNTIF(AV$8:AV3898,AV3898))</f>
        <v>1</v>
      </c>
      <c r="AX3898" s="284" t="str">
        <f t="shared" si="542"/>
        <v/>
      </c>
      <c r="AY3898" s="284" t="str">
        <f t="shared" si="545"/>
        <v/>
      </c>
      <c r="AZ3898" s="284" t="str">
        <f t="shared" si="546"/>
        <v/>
      </c>
    </row>
    <row r="3899" spans="1:52" ht="18" customHeight="1">
      <c r="A3899" s="281">
        <v>1761616</v>
      </c>
      <c r="B3899" s="281" t="s">
        <v>8972</v>
      </c>
      <c r="C3899" s="281" t="s">
        <v>2752</v>
      </c>
      <c r="D3899" s="281" t="s">
        <v>8974</v>
      </c>
      <c r="E3899" s="281" t="s">
        <v>5898</v>
      </c>
      <c r="F3899" s="281">
        <v>2</v>
      </c>
      <c r="G3899" s="281" t="s">
        <v>282</v>
      </c>
      <c r="H3899" s="303">
        <v>39088</v>
      </c>
      <c r="I3899" s="281">
        <v>24</v>
      </c>
      <c r="J3899" s="281" t="s">
        <v>260</v>
      </c>
      <c r="K3899" s="281">
        <v>273</v>
      </c>
      <c r="L3899" s="281" t="s">
        <v>784</v>
      </c>
      <c r="M3899" s="281">
        <v>5117</v>
      </c>
      <c r="N3899" s="281" t="s">
        <v>6926</v>
      </c>
      <c r="O3899" s="281">
        <v>2</v>
      </c>
      <c r="P3899" s="281" t="s">
        <v>303</v>
      </c>
      <c r="W3899" s="281">
        <v>-20</v>
      </c>
      <c r="X3899" s="281" t="s">
        <v>1574</v>
      </c>
      <c r="AA3899" s="281">
        <v>-10</v>
      </c>
      <c r="AB3899" s="281" t="s">
        <v>1574</v>
      </c>
      <c r="AE3899" s="281" t="s">
        <v>1728</v>
      </c>
      <c r="AF3899" s="281" t="s">
        <v>266</v>
      </c>
      <c r="AG3899" s="281" t="s">
        <v>6927</v>
      </c>
      <c r="AI3899" s="281" t="s">
        <v>6928</v>
      </c>
      <c r="AJ3899" s="281" t="s">
        <v>11585</v>
      </c>
      <c r="AN3899" s="303">
        <v>44709</v>
      </c>
      <c r="AP3899" s="284">
        <f t="shared" si="547"/>
        <v>3892</v>
      </c>
      <c r="AQ3899" s="284" t="str">
        <f t="shared" si="548"/>
        <v>藤井陽1</v>
      </c>
      <c r="AR3899" s="284" t="str">
        <f t="shared" si="549"/>
        <v>ふじいはる1</v>
      </c>
      <c r="AS3899" s="284">
        <f t="shared" si="550"/>
        <v>1761616</v>
      </c>
      <c r="AT3899" s="284" t="str">
        <f t="shared" si="543"/>
        <v>藤井陽</v>
      </c>
      <c r="AU3899" s="284">
        <f>IF(AT3899="","",COUNTIF(AT$8:AT3899,AT3899))</f>
        <v>1</v>
      </c>
      <c r="AV3899" s="284" t="str">
        <f t="shared" si="544"/>
        <v>ふじいはる</v>
      </c>
      <c r="AW3899" s="284">
        <f>IF(AV3899="","",COUNTIF(AV$8:AV3899,AV3899))</f>
        <v>1</v>
      </c>
      <c r="AX3899" s="284" t="str">
        <f t="shared" si="542"/>
        <v/>
      </c>
      <c r="AY3899" s="284" t="str">
        <f t="shared" si="545"/>
        <v/>
      </c>
      <c r="AZ3899" s="284" t="str">
        <f t="shared" si="546"/>
        <v/>
      </c>
    </row>
    <row r="3900" spans="1:52" ht="18" customHeight="1">
      <c r="A3900" s="281">
        <v>1763149</v>
      </c>
      <c r="B3900" s="281" t="s">
        <v>1660</v>
      </c>
      <c r="C3900" s="281" t="s">
        <v>10640</v>
      </c>
      <c r="D3900" s="281" t="s">
        <v>1662</v>
      </c>
      <c r="E3900" s="281" t="s">
        <v>10641</v>
      </c>
      <c r="F3900" s="281">
        <v>2</v>
      </c>
      <c r="G3900" s="281" t="s">
        <v>282</v>
      </c>
      <c r="H3900" s="303">
        <v>39088</v>
      </c>
      <c r="I3900" s="281">
        <v>24</v>
      </c>
      <c r="J3900" s="281" t="s">
        <v>260</v>
      </c>
      <c r="K3900" s="281">
        <v>267</v>
      </c>
      <c r="L3900" s="281" t="s">
        <v>328</v>
      </c>
      <c r="M3900" s="281">
        <v>2036</v>
      </c>
      <c r="N3900" s="281" t="s">
        <v>5645</v>
      </c>
      <c r="O3900" s="281">
        <v>2</v>
      </c>
      <c r="P3900" s="281" t="s">
        <v>303</v>
      </c>
      <c r="W3900" s="281">
        <v>-20</v>
      </c>
      <c r="X3900" s="281" t="s">
        <v>1574</v>
      </c>
      <c r="AA3900" s="281">
        <v>-10</v>
      </c>
      <c r="AB3900" s="281" t="s">
        <v>1574</v>
      </c>
      <c r="AE3900" s="281" t="s">
        <v>1036</v>
      </c>
      <c r="AF3900" s="281" t="s">
        <v>266</v>
      </c>
      <c r="AG3900" s="281" t="s">
        <v>5646</v>
      </c>
      <c r="AI3900" s="281" t="s">
        <v>5647</v>
      </c>
      <c r="AJ3900" s="281" t="s">
        <v>11489</v>
      </c>
      <c r="AN3900" s="303">
        <v>44713</v>
      </c>
      <c r="AP3900" s="284">
        <f t="shared" si="547"/>
        <v>3893</v>
      </c>
      <c r="AQ3900" s="284" t="str">
        <f t="shared" si="548"/>
        <v>宮澤柚心奈1</v>
      </c>
      <c r="AR3900" s="284" t="str">
        <f t="shared" si="549"/>
        <v>みやざわゆみな1</v>
      </c>
      <c r="AS3900" s="284">
        <f t="shared" si="550"/>
        <v>1763149</v>
      </c>
      <c r="AT3900" s="284" t="str">
        <f t="shared" si="543"/>
        <v>宮澤柚心奈</v>
      </c>
      <c r="AU3900" s="284">
        <f>IF(AT3900="","",COUNTIF(AT$8:AT3900,AT3900))</f>
        <v>1</v>
      </c>
      <c r="AV3900" s="284" t="str">
        <f t="shared" si="544"/>
        <v>みやざわゆみな</v>
      </c>
      <c r="AW3900" s="284">
        <f>IF(AV3900="","",COUNTIF(AV$8:AV3900,AV3900))</f>
        <v>1</v>
      </c>
      <c r="AX3900" s="284" t="str">
        <f t="shared" si="542"/>
        <v/>
      </c>
      <c r="AY3900" s="284" t="str">
        <f t="shared" si="545"/>
        <v/>
      </c>
      <c r="AZ3900" s="284" t="str">
        <f t="shared" si="546"/>
        <v/>
      </c>
    </row>
    <row r="3901" spans="1:52" ht="18" customHeight="1">
      <c r="A3901" s="281">
        <v>1759917</v>
      </c>
      <c r="B3901" s="281" t="s">
        <v>519</v>
      </c>
      <c r="C3901" s="281" t="s">
        <v>6157</v>
      </c>
      <c r="D3901" s="281" t="s">
        <v>521</v>
      </c>
      <c r="E3901" s="281" t="s">
        <v>5924</v>
      </c>
      <c r="F3901" s="281">
        <v>2</v>
      </c>
      <c r="G3901" s="281" t="s">
        <v>282</v>
      </c>
      <c r="H3901" s="303">
        <v>39092</v>
      </c>
      <c r="I3901" s="281">
        <v>24</v>
      </c>
      <c r="J3901" s="281" t="s">
        <v>260</v>
      </c>
      <c r="K3901" s="281">
        <v>269</v>
      </c>
      <c r="L3901" s="281" t="s">
        <v>378</v>
      </c>
      <c r="M3901" s="281">
        <v>2050</v>
      </c>
      <c r="N3901" s="281" t="s">
        <v>9861</v>
      </c>
      <c r="O3901" s="281">
        <v>2</v>
      </c>
      <c r="P3901" s="281" t="s">
        <v>303</v>
      </c>
      <c r="Q3901" s="281">
        <v>0</v>
      </c>
      <c r="S3901" s="281">
        <v>0</v>
      </c>
      <c r="W3901" s="281">
        <v>-20</v>
      </c>
      <c r="X3901" s="281" t="s">
        <v>1574</v>
      </c>
      <c r="AA3901" s="281">
        <v>-10</v>
      </c>
      <c r="AB3901" s="281" t="s">
        <v>1574</v>
      </c>
      <c r="AE3901" s="281" t="s">
        <v>5236</v>
      </c>
      <c r="AF3901" s="281" t="s">
        <v>266</v>
      </c>
      <c r="AG3901" s="281" t="s">
        <v>9862</v>
      </c>
      <c r="AI3901" s="281" t="s">
        <v>9863</v>
      </c>
      <c r="AJ3901" s="281" t="s">
        <v>11686</v>
      </c>
      <c r="AN3901" s="303">
        <v>44705</v>
      </c>
      <c r="AP3901" s="284">
        <f t="shared" si="547"/>
        <v>3894</v>
      </c>
      <c r="AQ3901" s="284" t="str">
        <f t="shared" si="548"/>
        <v>宮下美玖1</v>
      </c>
      <c r="AR3901" s="284" t="str">
        <f t="shared" si="549"/>
        <v>みやしたみく1</v>
      </c>
      <c r="AS3901" s="284">
        <f t="shared" si="550"/>
        <v>1759917</v>
      </c>
      <c r="AT3901" s="284" t="str">
        <f t="shared" si="543"/>
        <v>宮下美玖</v>
      </c>
      <c r="AU3901" s="284">
        <f>IF(AT3901="","",COUNTIF(AT$8:AT3901,AT3901))</f>
        <v>1</v>
      </c>
      <c r="AV3901" s="284" t="str">
        <f t="shared" si="544"/>
        <v>みやしたみく</v>
      </c>
      <c r="AW3901" s="284">
        <f>IF(AV3901="","",COUNTIF(AV$8:AV3901,AV3901))</f>
        <v>1</v>
      </c>
      <c r="AX3901" s="284" t="str">
        <f t="shared" si="542"/>
        <v/>
      </c>
      <c r="AY3901" s="284" t="str">
        <f t="shared" si="545"/>
        <v/>
      </c>
      <c r="AZ3901" s="284" t="str">
        <f t="shared" si="546"/>
        <v/>
      </c>
    </row>
    <row r="3902" spans="1:52" ht="18" customHeight="1">
      <c r="A3902" s="281">
        <v>1764558</v>
      </c>
      <c r="B3902" s="281" t="s">
        <v>10642</v>
      </c>
      <c r="C3902" s="281" t="s">
        <v>10643</v>
      </c>
      <c r="D3902" s="281" t="s">
        <v>10644</v>
      </c>
      <c r="E3902" s="281" t="s">
        <v>7452</v>
      </c>
      <c r="F3902" s="281">
        <v>2</v>
      </c>
      <c r="G3902" s="281" t="s">
        <v>282</v>
      </c>
      <c r="H3902" s="303">
        <v>39092</v>
      </c>
      <c r="I3902" s="281">
        <v>24</v>
      </c>
      <c r="J3902" s="281" t="s">
        <v>260</v>
      </c>
      <c r="K3902" s="281">
        <v>279</v>
      </c>
      <c r="L3902" s="281" t="s">
        <v>308</v>
      </c>
      <c r="M3902" s="281">
        <v>2108</v>
      </c>
      <c r="N3902" s="281" t="s">
        <v>6858</v>
      </c>
      <c r="O3902" s="281">
        <v>2</v>
      </c>
      <c r="P3902" s="281" t="s">
        <v>303</v>
      </c>
      <c r="W3902" s="281">
        <v>-20</v>
      </c>
      <c r="X3902" s="281" t="s">
        <v>1574</v>
      </c>
      <c r="AA3902" s="281">
        <v>-10</v>
      </c>
      <c r="AB3902" s="281" t="s">
        <v>1574</v>
      </c>
      <c r="AE3902" s="281" t="s">
        <v>9955</v>
      </c>
      <c r="AF3902" s="281" t="s">
        <v>266</v>
      </c>
      <c r="AG3902" s="281" t="s">
        <v>9956</v>
      </c>
      <c r="AI3902" s="281" t="s">
        <v>9957</v>
      </c>
      <c r="AJ3902" s="281" t="s">
        <v>11695</v>
      </c>
      <c r="AN3902" s="303">
        <v>44718</v>
      </c>
      <c r="AP3902" s="284">
        <f t="shared" si="547"/>
        <v>3895</v>
      </c>
      <c r="AQ3902" s="284" t="str">
        <f t="shared" si="548"/>
        <v>樋屋結香1</v>
      </c>
      <c r="AR3902" s="284" t="str">
        <f t="shared" si="549"/>
        <v>ひおくゆいか1</v>
      </c>
      <c r="AS3902" s="284">
        <f t="shared" si="550"/>
        <v>1764558</v>
      </c>
      <c r="AT3902" s="284" t="str">
        <f t="shared" si="543"/>
        <v>樋屋結香</v>
      </c>
      <c r="AU3902" s="284">
        <f>IF(AT3902="","",COUNTIF(AT$8:AT3902,AT3902))</f>
        <v>1</v>
      </c>
      <c r="AV3902" s="284" t="str">
        <f t="shared" si="544"/>
        <v>ひおくゆいか</v>
      </c>
      <c r="AW3902" s="284">
        <f>IF(AV3902="","",COUNTIF(AV$8:AV3902,AV3902))</f>
        <v>1</v>
      </c>
      <c r="AX3902" s="284" t="str">
        <f t="shared" si="542"/>
        <v/>
      </c>
      <c r="AY3902" s="284" t="str">
        <f t="shared" si="545"/>
        <v/>
      </c>
      <c r="AZ3902" s="284" t="str">
        <f t="shared" si="546"/>
        <v/>
      </c>
    </row>
    <row r="3903" spans="1:52" ht="18" customHeight="1">
      <c r="A3903" s="281">
        <v>1761617</v>
      </c>
      <c r="B3903" s="281" t="s">
        <v>3104</v>
      </c>
      <c r="C3903" s="281" t="s">
        <v>6941</v>
      </c>
      <c r="D3903" s="281" t="s">
        <v>3106</v>
      </c>
      <c r="E3903" s="281" t="s">
        <v>5384</v>
      </c>
      <c r="F3903" s="281">
        <v>2</v>
      </c>
      <c r="G3903" s="281" t="s">
        <v>282</v>
      </c>
      <c r="H3903" s="303">
        <v>39093</v>
      </c>
      <c r="I3903" s="281">
        <v>24</v>
      </c>
      <c r="J3903" s="281" t="s">
        <v>260</v>
      </c>
      <c r="K3903" s="281">
        <v>273</v>
      </c>
      <c r="L3903" s="281" t="s">
        <v>784</v>
      </c>
      <c r="M3903" s="281">
        <v>5117</v>
      </c>
      <c r="N3903" s="281" t="s">
        <v>6926</v>
      </c>
      <c r="O3903" s="281">
        <v>2</v>
      </c>
      <c r="P3903" s="281" t="s">
        <v>303</v>
      </c>
      <c r="W3903" s="281">
        <v>-20</v>
      </c>
      <c r="X3903" s="281" t="s">
        <v>1574</v>
      </c>
      <c r="AA3903" s="281">
        <v>-10</v>
      </c>
      <c r="AB3903" s="281" t="s">
        <v>1574</v>
      </c>
      <c r="AE3903" s="281" t="s">
        <v>1728</v>
      </c>
      <c r="AF3903" s="281" t="s">
        <v>266</v>
      </c>
      <c r="AG3903" s="281" t="s">
        <v>6927</v>
      </c>
      <c r="AI3903" s="281" t="s">
        <v>6928</v>
      </c>
      <c r="AJ3903" s="281" t="s">
        <v>11585</v>
      </c>
      <c r="AN3903" s="303">
        <v>44709</v>
      </c>
      <c r="AP3903" s="284">
        <f t="shared" si="547"/>
        <v>3896</v>
      </c>
      <c r="AQ3903" s="284" t="str">
        <f t="shared" si="548"/>
        <v>吉澤優奈1</v>
      </c>
      <c r="AR3903" s="284" t="str">
        <f t="shared" si="549"/>
        <v>よしざわゆうな1</v>
      </c>
      <c r="AS3903" s="284">
        <f t="shared" si="550"/>
        <v>1761617</v>
      </c>
      <c r="AT3903" s="284" t="str">
        <f t="shared" si="543"/>
        <v>吉澤優奈</v>
      </c>
      <c r="AU3903" s="284">
        <f>IF(AT3903="","",COUNTIF(AT$8:AT3903,AT3903))</f>
        <v>1</v>
      </c>
      <c r="AV3903" s="284" t="str">
        <f t="shared" si="544"/>
        <v>よしざわゆうな</v>
      </c>
      <c r="AW3903" s="284">
        <f>IF(AV3903="","",COUNTIF(AV$8:AV3903,AV3903))</f>
        <v>1</v>
      </c>
      <c r="AX3903" s="284" t="str">
        <f t="shared" si="542"/>
        <v/>
      </c>
      <c r="AY3903" s="284" t="str">
        <f t="shared" si="545"/>
        <v/>
      </c>
      <c r="AZ3903" s="284" t="str">
        <f t="shared" si="546"/>
        <v/>
      </c>
    </row>
    <row r="3904" spans="1:52" ht="18" customHeight="1">
      <c r="A3904" s="281">
        <v>1763021</v>
      </c>
      <c r="B3904" s="281" t="s">
        <v>1660</v>
      </c>
      <c r="C3904" s="281" t="s">
        <v>10645</v>
      </c>
      <c r="D3904" s="281" t="s">
        <v>1662</v>
      </c>
      <c r="E3904" s="281" t="s">
        <v>10646</v>
      </c>
      <c r="F3904" s="281">
        <v>2</v>
      </c>
      <c r="G3904" s="281" t="s">
        <v>282</v>
      </c>
      <c r="H3904" s="303">
        <v>39093</v>
      </c>
      <c r="I3904" s="281">
        <v>24</v>
      </c>
      <c r="J3904" s="281" t="s">
        <v>260</v>
      </c>
      <c r="K3904" s="281">
        <v>267</v>
      </c>
      <c r="L3904" s="281" t="s">
        <v>328</v>
      </c>
      <c r="M3904" s="281">
        <v>2035</v>
      </c>
      <c r="N3904" s="281" t="s">
        <v>6101</v>
      </c>
      <c r="O3904" s="281">
        <v>2</v>
      </c>
      <c r="P3904" s="281" t="s">
        <v>303</v>
      </c>
      <c r="W3904" s="281">
        <v>-20</v>
      </c>
      <c r="X3904" s="281" t="s">
        <v>1574</v>
      </c>
      <c r="AA3904" s="281">
        <v>-10</v>
      </c>
      <c r="AB3904" s="281" t="s">
        <v>1574</v>
      </c>
      <c r="AE3904" s="281" t="s">
        <v>4100</v>
      </c>
      <c r="AF3904" s="281" t="s">
        <v>266</v>
      </c>
      <c r="AG3904" s="281" t="s">
        <v>6102</v>
      </c>
      <c r="AI3904" s="281" t="s">
        <v>6103</v>
      </c>
      <c r="AJ3904" s="281" t="s">
        <v>11529</v>
      </c>
      <c r="AN3904" s="303">
        <v>44713</v>
      </c>
      <c r="AP3904" s="284">
        <f t="shared" si="547"/>
        <v>3897</v>
      </c>
      <c r="AQ3904" s="284" t="str">
        <f t="shared" si="548"/>
        <v>宮澤雪音1</v>
      </c>
      <c r="AR3904" s="284" t="str">
        <f t="shared" si="549"/>
        <v>みやざわゆきね1</v>
      </c>
      <c r="AS3904" s="284">
        <f t="shared" si="550"/>
        <v>1763021</v>
      </c>
      <c r="AT3904" s="284" t="str">
        <f t="shared" si="543"/>
        <v>宮澤雪音</v>
      </c>
      <c r="AU3904" s="284">
        <f>IF(AT3904="","",COUNTIF(AT$8:AT3904,AT3904))</f>
        <v>1</v>
      </c>
      <c r="AV3904" s="284" t="str">
        <f t="shared" si="544"/>
        <v>みやざわゆきね</v>
      </c>
      <c r="AW3904" s="284">
        <f>IF(AV3904="","",COUNTIF(AV$8:AV3904,AV3904))</f>
        <v>1</v>
      </c>
      <c r="AX3904" s="284" t="str">
        <f t="shared" si="542"/>
        <v/>
      </c>
      <c r="AY3904" s="284" t="str">
        <f t="shared" si="545"/>
        <v/>
      </c>
      <c r="AZ3904" s="284" t="str">
        <f t="shared" si="546"/>
        <v/>
      </c>
    </row>
    <row r="3905" spans="1:52" ht="18" customHeight="1">
      <c r="A3905" s="281">
        <v>1763293</v>
      </c>
      <c r="B3905" s="281" t="s">
        <v>278</v>
      </c>
      <c r="C3905" s="281" t="s">
        <v>4232</v>
      </c>
      <c r="D3905" s="281" t="s">
        <v>280</v>
      </c>
      <c r="E3905" s="281" t="s">
        <v>4746</v>
      </c>
      <c r="F3905" s="281">
        <v>1</v>
      </c>
      <c r="G3905" s="281" t="s">
        <v>259</v>
      </c>
      <c r="H3905" s="303">
        <v>39093</v>
      </c>
      <c r="I3905" s="281">
        <v>24</v>
      </c>
      <c r="J3905" s="281" t="s">
        <v>260</v>
      </c>
      <c r="K3905" s="281">
        <v>265</v>
      </c>
      <c r="L3905" s="281" t="s">
        <v>574</v>
      </c>
      <c r="M3905" s="281">
        <v>2017</v>
      </c>
      <c r="N3905" s="281" t="s">
        <v>5769</v>
      </c>
      <c r="O3905" s="281">
        <v>2</v>
      </c>
      <c r="P3905" s="281" t="s">
        <v>303</v>
      </c>
      <c r="W3905" s="281">
        <v>-20</v>
      </c>
      <c r="X3905" s="281" t="s">
        <v>1574</v>
      </c>
      <c r="AA3905" s="281">
        <v>-10</v>
      </c>
      <c r="AB3905" s="281" t="s">
        <v>1574</v>
      </c>
      <c r="AE3905" s="281" t="s">
        <v>10647</v>
      </c>
      <c r="AF3905" s="281" t="s">
        <v>266</v>
      </c>
      <c r="AG3905" s="281" t="s">
        <v>10648</v>
      </c>
      <c r="AI3905" s="281" t="s">
        <v>10649</v>
      </c>
      <c r="AJ3905" s="281" t="s">
        <v>11705</v>
      </c>
      <c r="AN3905" s="303">
        <v>44713</v>
      </c>
      <c r="AP3905" s="284">
        <f t="shared" si="547"/>
        <v>3898</v>
      </c>
      <c r="AQ3905" s="284" t="str">
        <f t="shared" si="548"/>
        <v>竹内慧1</v>
      </c>
      <c r="AR3905" s="284" t="str">
        <f t="shared" si="549"/>
        <v>たけうちけい1</v>
      </c>
      <c r="AS3905" s="284">
        <f t="shared" si="550"/>
        <v>1763293</v>
      </c>
      <c r="AT3905" s="284" t="str">
        <f t="shared" si="543"/>
        <v>竹内慧</v>
      </c>
      <c r="AU3905" s="284">
        <f>IF(AT3905="","",COUNTIF(AT$8:AT3905,AT3905))</f>
        <v>1</v>
      </c>
      <c r="AV3905" s="284" t="str">
        <f t="shared" si="544"/>
        <v>たけうちけい</v>
      </c>
      <c r="AW3905" s="284">
        <f>IF(AV3905="","",COUNTIF(AV$8:AV3905,AV3905))</f>
        <v>1</v>
      </c>
      <c r="AX3905" s="284" t="str">
        <f t="shared" si="542"/>
        <v/>
      </c>
      <c r="AY3905" s="284" t="str">
        <f t="shared" si="545"/>
        <v/>
      </c>
      <c r="AZ3905" s="284" t="str">
        <f t="shared" si="546"/>
        <v/>
      </c>
    </row>
    <row r="3906" spans="1:52" ht="18" customHeight="1">
      <c r="A3906" s="281">
        <v>1763736</v>
      </c>
      <c r="B3906" s="281" t="s">
        <v>2457</v>
      </c>
      <c r="C3906" s="281" t="s">
        <v>7015</v>
      </c>
      <c r="D3906" s="281" t="s">
        <v>2459</v>
      </c>
      <c r="E3906" s="281" t="s">
        <v>7016</v>
      </c>
      <c r="F3906" s="281">
        <v>2</v>
      </c>
      <c r="G3906" s="281" t="s">
        <v>282</v>
      </c>
      <c r="H3906" s="303">
        <v>39093</v>
      </c>
      <c r="I3906" s="281">
        <v>24</v>
      </c>
      <c r="J3906" s="281" t="s">
        <v>260</v>
      </c>
      <c r="K3906" s="281">
        <v>278</v>
      </c>
      <c r="L3906" s="281" t="s">
        <v>445</v>
      </c>
      <c r="M3906" s="281">
        <v>2093</v>
      </c>
      <c r="N3906" s="281" t="s">
        <v>5626</v>
      </c>
      <c r="O3906" s="281">
        <v>2</v>
      </c>
      <c r="P3906" s="281" t="s">
        <v>303</v>
      </c>
      <c r="W3906" s="281">
        <v>-20</v>
      </c>
      <c r="X3906" s="281" t="s">
        <v>1574</v>
      </c>
      <c r="AA3906" s="281">
        <v>-10</v>
      </c>
      <c r="AB3906" s="281" t="s">
        <v>1574</v>
      </c>
      <c r="AE3906" s="281" t="s">
        <v>5627</v>
      </c>
      <c r="AF3906" s="281" t="s">
        <v>266</v>
      </c>
      <c r="AG3906" s="281" t="s">
        <v>5628</v>
      </c>
      <c r="AI3906" s="281" t="s">
        <v>5629</v>
      </c>
      <c r="AJ3906" s="281" t="s">
        <v>11486</v>
      </c>
      <c r="AN3906" s="303">
        <v>44713</v>
      </c>
      <c r="AP3906" s="284">
        <f t="shared" si="547"/>
        <v>3899</v>
      </c>
      <c r="AQ3906" s="284" t="str">
        <f t="shared" si="548"/>
        <v>小島美羽1</v>
      </c>
      <c r="AR3906" s="284" t="str">
        <f t="shared" si="549"/>
        <v>こじまみう1</v>
      </c>
      <c r="AS3906" s="284">
        <f t="shared" si="550"/>
        <v>1763736</v>
      </c>
      <c r="AT3906" s="284" t="str">
        <f t="shared" si="543"/>
        <v>小島美羽</v>
      </c>
      <c r="AU3906" s="284">
        <f>IF(AT3906="","",COUNTIF(AT$8:AT3906,AT3906))</f>
        <v>1</v>
      </c>
      <c r="AV3906" s="284" t="str">
        <f t="shared" si="544"/>
        <v>こじまみう</v>
      </c>
      <c r="AW3906" s="284">
        <f>IF(AV3906="","",COUNTIF(AV$8:AV3906,AV3906))</f>
        <v>1</v>
      </c>
      <c r="AX3906" s="284" t="str">
        <f t="shared" si="542"/>
        <v/>
      </c>
      <c r="AY3906" s="284" t="str">
        <f t="shared" si="545"/>
        <v/>
      </c>
      <c r="AZ3906" s="284" t="str">
        <f t="shared" si="546"/>
        <v/>
      </c>
    </row>
    <row r="3907" spans="1:52" ht="18" customHeight="1">
      <c r="A3907" s="281">
        <v>1762422</v>
      </c>
      <c r="B3907" s="281" t="s">
        <v>3329</v>
      </c>
      <c r="C3907" s="281" t="s">
        <v>10650</v>
      </c>
      <c r="D3907" s="281" t="s">
        <v>2421</v>
      </c>
      <c r="E3907" s="281" t="s">
        <v>9996</v>
      </c>
      <c r="F3907" s="281">
        <v>2</v>
      </c>
      <c r="G3907" s="281" t="s">
        <v>282</v>
      </c>
      <c r="H3907" s="303">
        <v>39097</v>
      </c>
      <c r="I3907" s="281">
        <v>24</v>
      </c>
      <c r="J3907" s="281" t="s">
        <v>260</v>
      </c>
      <c r="K3907" s="281">
        <v>276</v>
      </c>
      <c r="L3907" s="281" t="s">
        <v>742</v>
      </c>
      <c r="M3907" s="281">
        <v>2085</v>
      </c>
      <c r="N3907" s="281" t="s">
        <v>5925</v>
      </c>
      <c r="O3907" s="281">
        <v>2</v>
      </c>
      <c r="P3907" s="281" t="s">
        <v>303</v>
      </c>
      <c r="W3907" s="281">
        <v>-20</v>
      </c>
      <c r="X3907" s="281" t="s">
        <v>1574</v>
      </c>
      <c r="AA3907" s="281">
        <v>-10</v>
      </c>
      <c r="AB3907" s="281" t="s">
        <v>1574</v>
      </c>
      <c r="AE3907" s="281" t="s">
        <v>1131</v>
      </c>
      <c r="AF3907" s="281" t="s">
        <v>266</v>
      </c>
      <c r="AG3907" s="281" t="s">
        <v>5926</v>
      </c>
      <c r="AI3907" s="281" t="s">
        <v>5927</v>
      </c>
      <c r="AJ3907" s="281" t="s">
        <v>11512</v>
      </c>
      <c r="AN3907" s="303">
        <v>44711</v>
      </c>
      <c r="AP3907" s="284">
        <f t="shared" si="547"/>
        <v>3900</v>
      </c>
      <c r="AQ3907" s="284" t="str">
        <f t="shared" si="548"/>
        <v>濵小雪1</v>
      </c>
      <c r="AR3907" s="284" t="str">
        <f t="shared" si="549"/>
        <v>はまこゆき1</v>
      </c>
      <c r="AS3907" s="284">
        <f t="shared" si="550"/>
        <v>1762422</v>
      </c>
      <c r="AT3907" s="284" t="str">
        <f t="shared" si="543"/>
        <v>濵小雪</v>
      </c>
      <c r="AU3907" s="284">
        <f>IF(AT3907="","",COUNTIF(AT$8:AT3907,AT3907))</f>
        <v>1</v>
      </c>
      <c r="AV3907" s="284" t="str">
        <f t="shared" si="544"/>
        <v>はまこゆき</v>
      </c>
      <c r="AW3907" s="284">
        <f>IF(AV3907="","",COUNTIF(AV$8:AV3907,AV3907))</f>
        <v>1</v>
      </c>
      <c r="AX3907" s="284" t="str">
        <f t="shared" si="542"/>
        <v/>
      </c>
      <c r="AY3907" s="284" t="str">
        <f t="shared" si="545"/>
        <v/>
      </c>
      <c r="AZ3907" s="284" t="str">
        <f t="shared" si="546"/>
        <v/>
      </c>
    </row>
    <row r="3908" spans="1:52" ht="18" customHeight="1">
      <c r="A3908" s="281">
        <v>1764541</v>
      </c>
      <c r="B3908" s="281" t="s">
        <v>421</v>
      </c>
      <c r="C3908" s="281" t="s">
        <v>7307</v>
      </c>
      <c r="D3908" s="281" t="s">
        <v>423</v>
      </c>
      <c r="E3908" s="281" t="s">
        <v>4900</v>
      </c>
      <c r="F3908" s="281">
        <v>2</v>
      </c>
      <c r="G3908" s="281" t="s">
        <v>282</v>
      </c>
      <c r="H3908" s="303">
        <v>39098</v>
      </c>
      <c r="I3908" s="281">
        <v>24</v>
      </c>
      <c r="J3908" s="281" t="s">
        <v>260</v>
      </c>
      <c r="K3908" s="281">
        <v>279</v>
      </c>
      <c r="L3908" s="281" t="s">
        <v>308</v>
      </c>
      <c r="M3908" s="281">
        <v>2109</v>
      </c>
      <c r="N3908" s="281" t="s">
        <v>5477</v>
      </c>
      <c r="O3908" s="281">
        <v>2</v>
      </c>
      <c r="P3908" s="281" t="s">
        <v>303</v>
      </c>
      <c r="W3908" s="281">
        <v>-20</v>
      </c>
      <c r="X3908" s="281" t="s">
        <v>1574</v>
      </c>
      <c r="AA3908" s="281">
        <v>-10</v>
      </c>
      <c r="AB3908" s="281" t="s">
        <v>1574</v>
      </c>
      <c r="AN3908" s="303">
        <v>44718</v>
      </c>
      <c r="AP3908" s="284">
        <f t="shared" si="547"/>
        <v>3901</v>
      </c>
      <c r="AQ3908" s="284" t="str">
        <f t="shared" si="548"/>
        <v>小林望美1</v>
      </c>
      <c r="AR3908" s="284" t="str">
        <f t="shared" si="549"/>
        <v>こばやしのぞみ1</v>
      </c>
      <c r="AS3908" s="284">
        <f t="shared" si="550"/>
        <v>1764541</v>
      </c>
      <c r="AT3908" s="284" t="str">
        <f t="shared" si="543"/>
        <v>小林望美</v>
      </c>
      <c r="AU3908" s="284">
        <f>IF(AT3908="","",COUNTIF(AT$8:AT3908,AT3908))</f>
        <v>1</v>
      </c>
      <c r="AV3908" s="284" t="str">
        <f t="shared" si="544"/>
        <v>こばやしのぞみ</v>
      </c>
      <c r="AW3908" s="284">
        <f>IF(AV3908="","",COUNTIF(AV$8:AV3908,AV3908))</f>
        <v>1</v>
      </c>
      <c r="AX3908" s="284" t="str">
        <f t="shared" si="542"/>
        <v/>
      </c>
      <c r="AY3908" s="284" t="str">
        <f t="shared" si="545"/>
        <v/>
      </c>
      <c r="AZ3908" s="284" t="str">
        <f t="shared" si="546"/>
        <v/>
      </c>
    </row>
    <row r="3909" spans="1:52" ht="18" customHeight="1">
      <c r="A3909" s="281">
        <v>1759993</v>
      </c>
      <c r="B3909" s="281" t="s">
        <v>601</v>
      </c>
      <c r="C3909" s="281" t="s">
        <v>10651</v>
      </c>
      <c r="D3909" s="281" t="s">
        <v>603</v>
      </c>
      <c r="E3909" s="281" t="s">
        <v>8960</v>
      </c>
      <c r="F3909" s="281">
        <v>1</v>
      </c>
      <c r="G3909" s="281" t="s">
        <v>259</v>
      </c>
      <c r="H3909" s="303">
        <v>39099</v>
      </c>
      <c r="I3909" s="281">
        <v>24</v>
      </c>
      <c r="J3909" s="281" t="s">
        <v>260</v>
      </c>
      <c r="K3909" s="281">
        <v>269</v>
      </c>
      <c r="L3909" s="281" t="s">
        <v>378</v>
      </c>
      <c r="M3909" s="281">
        <v>2048</v>
      </c>
      <c r="N3909" s="281" t="s">
        <v>5948</v>
      </c>
      <c r="O3909" s="281">
        <v>2</v>
      </c>
      <c r="P3909" s="281" t="s">
        <v>303</v>
      </c>
      <c r="W3909" s="281">
        <v>-20</v>
      </c>
      <c r="X3909" s="281" t="s">
        <v>1574</v>
      </c>
      <c r="AA3909" s="281">
        <v>-10</v>
      </c>
      <c r="AB3909" s="281" t="s">
        <v>1574</v>
      </c>
      <c r="AE3909" s="281" t="s">
        <v>5949</v>
      </c>
      <c r="AF3909" s="281" t="s">
        <v>266</v>
      </c>
      <c r="AG3909" s="281" t="s">
        <v>5950</v>
      </c>
      <c r="AI3909" s="281" t="s">
        <v>5951</v>
      </c>
      <c r="AJ3909" s="281" t="s">
        <v>11515</v>
      </c>
      <c r="AN3909" s="303">
        <v>44705</v>
      </c>
      <c r="AP3909" s="284">
        <f t="shared" si="547"/>
        <v>3902</v>
      </c>
      <c r="AQ3909" s="284" t="str">
        <f t="shared" si="548"/>
        <v>小松柊也1</v>
      </c>
      <c r="AR3909" s="284" t="str">
        <f t="shared" si="549"/>
        <v>こまつしゅうや1</v>
      </c>
      <c r="AS3909" s="284">
        <f t="shared" si="550"/>
        <v>1759993</v>
      </c>
      <c r="AT3909" s="284" t="str">
        <f t="shared" si="543"/>
        <v>小松柊也</v>
      </c>
      <c r="AU3909" s="284">
        <f>IF(AT3909="","",COUNTIF(AT$8:AT3909,AT3909))</f>
        <v>1</v>
      </c>
      <c r="AV3909" s="284" t="str">
        <f t="shared" si="544"/>
        <v>こまつしゅうや</v>
      </c>
      <c r="AW3909" s="284">
        <f>IF(AV3909="","",COUNTIF(AV$8:AV3909,AV3909))</f>
        <v>1</v>
      </c>
      <c r="AX3909" s="284" t="str">
        <f t="shared" si="542"/>
        <v/>
      </c>
      <c r="AY3909" s="284" t="str">
        <f t="shared" si="545"/>
        <v/>
      </c>
      <c r="AZ3909" s="284" t="str">
        <f t="shared" si="546"/>
        <v/>
      </c>
    </row>
    <row r="3910" spans="1:52" ht="18" customHeight="1">
      <c r="A3910" s="281">
        <v>1763022</v>
      </c>
      <c r="B3910" s="281" t="s">
        <v>5692</v>
      </c>
      <c r="C3910" s="281" t="s">
        <v>10652</v>
      </c>
      <c r="D3910" s="281" t="s">
        <v>5694</v>
      </c>
      <c r="E3910" s="281" t="s">
        <v>3181</v>
      </c>
      <c r="F3910" s="281">
        <v>2</v>
      </c>
      <c r="G3910" s="281" t="s">
        <v>282</v>
      </c>
      <c r="H3910" s="303">
        <v>39099</v>
      </c>
      <c r="I3910" s="281">
        <v>24</v>
      </c>
      <c r="J3910" s="281" t="s">
        <v>260</v>
      </c>
      <c r="K3910" s="281">
        <v>267</v>
      </c>
      <c r="L3910" s="281" t="s">
        <v>328</v>
      </c>
      <c r="M3910" s="281">
        <v>2035</v>
      </c>
      <c r="N3910" s="281" t="s">
        <v>6101</v>
      </c>
      <c r="O3910" s="281">
        <v>2</v>
      </c>
      <c r="P3910" s="281" t="s">
        <v>303</v>
      </c>
      <c r="W3910" s="281">
        <v>-20</v>
      </c>
      <c r="X3910" s="281" t="s">
        <v>1574</v>
      </c>
      <c r="AA3910" s="281">
        <v>-10</v>
      </c>
      <c r="AB3910" s="281" t="s">
        <v>1574</v>
      </c>
      <c r="AE3910" s="281" t="s">
        <v>4100</v>
      </c>
      <c r="AF3910" s="281" t="s">
        <v>266</v>
      </c>
      <c r="AG3910" s="281" t="s">
        <v>6102</v>
      </c>
      <c r="AI3910" s="281" t="s">
        <v>6103</v>
      </c>
      <c r="AJ3910" s="281" t="s">
        <v>11529</v>
      </c>
      <c r="AN3910" s="303">
        <v>44713</v>
      </c>
      <c r="AP3910" s="284">
        <f t="shared" si="547"/>
        <v>3903</v>
      </c>
      <c r="AQ3910" s="284" t="str">
        <f t="shared" si="548"/>
        <v>竹田結稀1</v>
      </c>
      <c r="AR3910" s="284" t="str">
        <f t="shared" si="549"/>
        <v>たけだゆうき1</v>
      </c>
      <c r="AS3910" s="284">
        <f t="shared" si="550"/>
        <v>1763022</v>
      </c>
      <c r="AT3910" s="284" t="str">
        <f t="shared" si="543"/>
        <v>竹田結稀</v>
      </c>
      <c r="AU3910" s="284">
        <f>IF(AT3910="","",COUNTIF(AT$8:AT3910,AT3910))</f>
        <v>1</v>
      </c>
      <c r="AV3910" s="284" t="str">
        <f t="shared" si="544"/>
        <v>たけだゆうき</v>
      </c>
      <c r="AW3910" s="284">
        <f>IF(AV3910="","",COUNTIF(AV$8:AV3910,AV3910))</f>
        <v>1</v>
      </c>
      <c r="AX3910" s="284" t="str">
        <f t="shared" si="542"/>
        <v/>
      </c>
      <c r="AY3910" s="284" t="str">
        <f t="shared" si="545"/>
        <v/>
      </c>
      <c r="AZ3910" s="284" t="str">
        <f t="shared" si="546"/>
        <v/>
      </c>
    </row>
    <row r="3911" spans="1:52" ht="18" customHeight="1">
      <c r="A3911" s="281">
        <v>1763026</v>
      </c>
      <c r="B3911" s="281" t="s">
        <v>852</v>
      </c>
      <c r="C3911" s="281" t="s">
        <v>10653</v>
      </c>
      <c r="D3911" s="281" t="s">
        <v>854</v>
      </c>
      <c r="E3911" s="281" t="s">
        <v>10654</v>
      </c>
      <c r="F3911" s="281">
        <v>1</v>
      </c>
      <c r="G3911" s="281" t="s">
        <v>259</v>
      </c>
      <c r="H3911" s="303">
        <v>39099</v>
      </c>
      <c r="I3911" s="281">
        <v>24</v>
      </c>
      <c r="J3911" s="281" t="s">
        <v>260</v>
      </c>
      <c r="K3911" s="281">
        <v>266</v>
      </c>
      <c r="L3911" s="281" t="s">
        <v>386</v>
      </c>
      <c r="M3911" s="281">
        <v>5086</v>
      </c>
      <c r="N3911" s="281" t="s">
        <v>5610</v>
      </c>
      <c r="O3911" s="281">
        <v>2</v>
      </c>
      <c r="P3911" s="281" t="s">
        <v>303</v>
      </c>
      <c r="W3911" s="281">
        <v>-20</v>
      </c>
      <c r="X3911" s="281" t="s">
        <v>1574</v>
      </c>
      <c r="AA3911" s="281">
        <v>-10</v>
      </c>
      <c r="AB3911" s="281" t="s">
        <v>1574</v>
      </c>
      <c r="AE3911" s="281" t="s">
        <v>5611</v>
      </c>
      <c r="AF3911" s="281" t="s">
        <v>266</v>
      </c>
      <c r="AG3911" s="281" t="s">
        <v>5612</v>
      </c>
      <c r="AI3911" s="281" t="s">
        <v>5613</v>
      </c>
      <c r="AJ3911" s="281" t="s">
        <v>11484</v>
      </c>
      <c r="AN3911" s="303">
        <v>44713</v>
      </c>
      <c r="AP3911" s="284">
        <f t="shared" si="547"/>
        <v>3904</v>
      </c>
      <c r="AQ3911" s="284" t="str">
        <f t="shared" si="548"/>
        <v>堀内心晴1</v>
      </c>
      <c r="AR3911" s="284" t="str">
        <f t="shared" si="549"/>
        <v>ほりうちここはる1</v>
      </c>
      <c r="AS3911" s="284">
        <f t="shared" si="550"/>
        <v>1763026</v>
      </c>
      <c r="AT3911" s="284" t="str">
        <f t="shared" si="543"/>
        <v>堀内心晴</v>
      </c>
      <c r="AU3911" s="284">
        <f>IF(AT3911="","",COUNTIF(AT$8:AT3911,AT3911))</f>
        <v>1</v>
      </c>
      <c r="AV3911" s="284" t="str">
        <f t="shared" si="544"/>
        <v>ほりうちここはる</v>
      </c>
      <c r="AW3911" s="284">
        <f>IF(AV3911="","",COUNTIF(AV$8:AV3911,AV3911))</f>
        <v>1</v>
      </c>
      <c r="AX3911" s="284" t="str">
        <f t="shared" si="542"/>
        <v/>
      </c>
      <c r="AY3911" s="284" t="str">
        <f t="shared" si="545"/>
        <v/>
      </c>
      <c r="AZ3911" s="284" t="str">
        <f t="shared" si="546"/>
        <v/>
      </c>
    </row>
    <row r="3912" spans="1:52" ht="18" customHeight="1">
      <c r="A3912" s="281">
        <v>1764651</v>
      </c>
      <c r="B3912" s="281" t="s">
        <v>2444</v>
      </c>
      <c r="C3912" s="281" t="s">
        <v>10655</v>
      </c>
      <c r="D3912" s="281" t="s">
        <v>2446</v>
      </c>
      <c r="E3912" s="281" t="s">
        <v>10656</v>
      </c>
      <c r="F3912" s="281">
        <v>1</v>
      </c>
      <c r="G3912" s="281" t="s">
        <v>259</v>
      </c>
      <c r="H3912" s="303">
        <v>39099</v>
      </c>
      <c r="I3912" s="281">
        <v>24</v>
      </c>
      <c r="J3912" s="281" t="s">
        <v>260</v>
      </c>
      <c r="K3912" s="281">
        <v>280</v>
      </c>
      <c r="L3912" s="281" t="s">
        <v>334</v>
      </c>
      <c r="M3912" s="281">
        <v>5006</v>
      </c>
      <c r="N3912" s="281" t="s">
        <v>5808</v>
      </c>
      <c r="O3912" s="281">
        <v>2</v>
      </c>
      <c r="P3912" s="281" t="s">
        <v>303</v>
      </c>
      <c r="W3912" s="281">
        <v>-20</v>
      </c>
      <c r="X3912" s="281" t="s">
        <v>1574</v>
      </c>
      <c r="AA3912" s="281">
        <v>-10</v>
      </c>
      <c r="AB3912" s="281" t="s">
        <v>1574</v>
      </c>
      <c r="AE3912" s="281" t="s">
        <v>1142</v>
      </c>
      <c r="AF3912" s="281" t="s">
        <v>266</v>
      </c>
      <c r="AG3912" s="281" t="s">
        <v>5809</v>
      </c>
      <c r="AI3912" s="281" t="s">
        <v>5810</v>
      </c>
      <c r="AJ3912" s="281" t="s">
        <v>11502</v>
      </c>
      <c r="AN3912" s="303">
        <v>44718</v>
      </c>
      <c r="AP3912" s="284">
        <f t="shared" si="547"/>
        <v>3905</v>
      </c>
      <c r="AQ3912" s="284" t="str">
        <f t="shared" si="548"/>
        <v>松村應1</v>
      </c>
      <c r="AR3912" s="284" t="str">
        <f t="shared" si="549"/>
        <v>まつむらおう1</v>
      </c>
      <c r="AS3912" s="284">
        <f t="shared" si="550"/>
        <v>1764651</v>
      </c>
      <c r="AT3912" s="284" t="str">
        <f t="shared" si="543"/>
        <v>松村應</v>
      </c>
      <c r="AU3912" s="284">
        <f>IF(AT3912="","",COUNTIF(AT$8:AT3912,AT3912))</f>
        <v>1</v>
      </c>
      <c r="AV3912" s="284" t="str">
        <f t="shared" si="544"/>
        <v>まつむらおう</v>
      </c>
      <c r="AW3912" s="284">
        <f>IF(AV3912="","",COUNTIF(AV$8:AV3912,AV3912))</f>
        <v>1</v>
      </c>
      <c r="AX3912" s="284" t="str">
        <f t="shared" ref="AX3912:AX3975" si="551">IFERROR(VLOOKUP(AS3912,$BA$11:$BA$38,1,FALSE),"")</f>
        <v/>
      </c>
      <c r="AY3912" s="284" t="str">
        <f t="shared" si="545"/>
        <v/>
      </c>
      <c r="AZ3912" s="284" t="str">
        <f t="shared" si="546"/>
        <v/>
      </c>
    </row>
    <row r="3913" spans="1:52" ht="18" customHeight="1">
      <c r="A3913" s="281">
        <v>1763284</v>
      </c>
      <c r="B3913" s="281" t="s">
        <v>1391</v>
      </c>
      <c r="C3913" s="281" t="s">
        <v>7227</v>
      </c>
      <c r="D3913" s="281" t="s">
        <v>1392</v>
      </c>
      <c r="E3913" s="281" t="s">
        <v>5455</v>
      </c>
      <c r="F3913" s="281">
        <v>2</v>
      </c>
      <c r="G3913" s="281" t="s">
        <v>282</v>
      </c>
      <c r="H3913" s="303">
        <v>39101</v>
      </c>
      <c r="I3913" s="281">
        <v>24</v>
      </c>
      <c r="J3913" s="281" t="s">
        <v>260</v>
      </c>
      <c r="K3913" s="281">
        <v>265</v>
      </c>
      <c r="L3913" s="281" t="s">
        <v>574</v>
      </c>
      <c r="M3913" s="281">
        <v>2019</v>
      </c>
      <c r="N3913" s="281" t="s">
        <v>6124</v>
      </c>
      <c r="O3913" s="281">
        <v>2</v>
      </c>
      <c r="P3913" s="281" t="s">
        <v>303</v>
      </c>
      <c r="W3913" s="281">
        <v>-20</v>
      </c>
      <c r="X3913" s="281" t="s">
        <v>1574</v>
      </c>
      <c r="AA3913" s="281">
        <v>-10</v>
      </c>
      <c r="AB3913" s="281" t="s">
        <v>1574</v>
      </c>
      <c r="AE3913" s="281" t="s">
        <v>6125</v>
      </c>
      <c r="AF3913" s="281" t="s">
        <v>266</v>
      </c>
      <c r="AG3913" s="281" t="s">
        <v>8644</v>
      </c>
      <c r="AI3913" s="281" t="s">
        <v>6127</v>
      </c>
      <c r="AJ3913" s="281" t="s">
        <v>11531</v>
      </c>
      <c r="AN3913" s="303">
        <v>44713</v>
      </c>
      <c r="AP3913" s="284">
        <f t="shared" si="547"/>
        <v>3906</v>
      </c>
      <c r="AQ3913" s="284" t="str">
        <f t="shared" si="548"/>
        <v>佐藤優衣1</v>
      </c>
      <c r="AR3913" s="284" t="str">
        <f t="shared" si="549"/>
        <v>さとうゆい1</v>
      </c>
      <c r="AS3913" s="284">
        <f t="shared" si="550"/>
        <v>1763284</v>
      </c>
      <c r="AT3913" s="284" t="str">
        <f t="shared" si="543"/>
        <v>佐藤優衣</v>
      </c>
      <c r="AU3913" s="284">
        <f>IF(AT3913="","",COUNTIF(AT$8:AT3913,AT3913))</f>
        <v>1</v>
      </c>
      <c r="AV3913" s="284" t="str">
        <f t="shared" si="544"/>
        <v>さとうゆい</v>
      </c>
      <c r="AW3913" s="284">
        <f>IF(AV3913="","",COUNTIF(AV$8:AV3913,AV3913))</f>
        <v>1</v>
      </c>
      <c r="AX3913" s="284" t="str">
        <f t="shared" si="551"/>
        <v/>
      </c>
      <c r="AY3913" s="284" t="str">
        <f t="shared" si="545"/>
        <v/>
      </c>
      <c r="AZ3913" s="284" t="str">
        <f t="shared" si="546"/>
        <v/>
      </c>
    </row>
    <row r="3914" spans="1:52" ht="18" customHeight="1">
      <c r="A3914" s="281">
        <v>1763292</v>
      </c>
      <c r="B3914" s="281" t="s">
        <v>1236</v>
      </c>
      <c r="C3914" s="281" t="s">
        <v>10657</v>
      </c>
      <c r="D3914" s="281" t="s">
        <v>1238</v>
      </c>
      <c r="E3914" s="281" t="s">
        <v>7464</v>
      </c>
      <c r="F3914" s="281">
        <v>1</v>
      </c>
      <c r="G3914" s="281" t="s">
        <v>259</v>
      </c>
      <c r="H3914" s="303">
        <v>39101</v>
      </c>
      <c r="I3914" s="281">
        <v>24</v>
      </c>
      <c r="J3914" s="281" t="s">
        <v>260</v>
      </c>
      <c r="K3914" s="281">
        <v>265</v>
      </c>
      <c r="L3914" s="281" t="s">
        <v>574</v>
      </c>
      <c r="M3914" s="281">
        <v>2017</v>
      </c>
      <c r="N3914" s="281" t="s">
        <v>5769</v>
      </c>
      <c r="O3914" s="281">
        <v>2</v>
      </c>
      <c r="P3914" s="281" t="s">
        <v>303</v>
      </c>
      <c r="W3914" s="281">
        <v>-20</v>
      </c>
      <c r="X3914" s="281" t="s">
        <v>1574</v>
      </c>
      <c r="AA3914" s="281">
        <v>-10</v>
      </c>
      <c r="AB3914" s="281" t="s">
        <v>1574</v>
      </c>
      <c r="AE3914" s="281" t="s">
        <v>10658</v>
      </c>
      <c r="AF3914" s="281" t="s">
        <v>266</v>
      </c>
      <c r="AG3914" s="281" t="s">
        <v>10659</v>
      </c>
      <c r="AI3914" s="281" t="s">
        <v>10660</v>
      </c>
      <c r="AJ3914" s="281" t="s">
        <v>11706</v>
      </c>
      <c r="AN3914" s="303">
        <v>44713</v>
      </c>
      <c r="AP3914" s="284">
        <f t="shared" si="547"/>
        <v>3907</v>
      </c>
      <c r="AQ3914" s="284" t="str">
        <f t="shared" si="548"/>
        <v>長谷川結大1</v>
      </c>
      <c r="AR3914" s="284" t="str">
        <f t="shared" si="549"/>
        <v>はせがわゆうだい1</v>
      </c>
      <c r="AS3914" s="284">
        <f t="shared" si="550"/>
        <v>1763292</v>
      </c>
      <c r="AT3914" s="284" t="str">
        <f t="shared" ref="AT3914:AT3977" si="552">B3914&amp;C3914</f>
        <v>長谷川結大</v>
      </c>
      <c r="AU3914" s="284">
        <f>IF(AT3914="","",COUNTIF(AT$8:AT3914,AT3914))</f>
        <v>1</v>
      </c>
      <c r="AV3914" s="284" t="str">
        <f t="shared" ref="AV3914:AV3977" si="553">D3914&amp;E3914</f>
        <v>はせがわゆうだい</v>
      </c>
      <c r="AW3914" s="284">
        <f>IF(AV3914="","",COUNTIF(AV$8:AV3914,AV3914))</f>
        <v>1</v>
      </c>
      <c r="AX3914" s="284" t="str">
        <f t="shared" si="551"/>
        <v/>
      </c>
      <c r="AY3914" s="284" t="str">
        <f t="shared" ref="AY3914:AY3977" si="554">IF(AX3914="","",VLOOKUP(AS3914,$BA$11:$BC$38,2,FALSE))</f>
        <v/>
      </c>
      <c r="AZ3914" s="284" t="str">
        <f t="shared" ref="AZ3914:AZ3977" si="555">IF(AX3914="","",VLOOKUP(AS3914,$BA$11:$BC$38,3,FALSE))</f>
        <v/>
      </c>
    </row>
    <row r="3915" spans="1:52" ht="18" customHeight="1">
      <c r="A3915" s="281">
        <v>1764768</v>
      </c>
      <c r="B3915" s="281" t="s">
        <v>9000</v>
      </c>
      <c r="C3915" s="281" t="s">
        <v>10661</v>
      </c>
      <c r="D3915" s="281" t="s">
        <v>9002</v>
      </c>
      <c r="E3915" s="281" t="s">
        <v>8410</v>
      </c>
      <c r="F3915" s="281">
        <v>2</v>
      </c>
      <c r="G3915" s="281" t="s">
        <v>282</v>
      </c>
      <c r="H3915" s="303">
        <v>39101</v>
      </c>
      <c r="I3915" s="281">
        <v>24</v>
      </c>
      <c r="J3915" s="281" t="s">
        <v>260</v>
      </c>
      <c r="K3915" s="281">
        <v>278</v>
      </c>
      <c r="L3915" s="281" t="s">
        <v>445</v>
      </c>
      <c r="M3915" s="281">
        <v>2097</v>
      </c>
      <c r="N3915" s="281" t="s">
        <v>8166</v>
      </c>
      <c r="O3915" s="281">
        <v>2</v>
      </c>
      <c r="P3915" s="281" t="s">
        <v>303</v>
      </c>
      <c r="W3915" s="281">
        <v>-20</v>
      </c>
      <c r="X3915" s="281" t="s">
        <v>1574</v>
      </c>
      <c r="AA3915" s="281">
        <v>-10</v>
      </c>
      <c r="AB3915" s="281" t="s">
        <v>1574</v>
      </c>
      <c r="AE3915" s="281" t="s">
        <v>5278</v>
      </c>
      <c r="AF3915" s="281" t="s">
        <v>266</v>
      </c>
      <c r="AG3915" s="281" t="s">
        <v>8167</v>
      </c>
      <c r="AI3915" s="281" t="s">
        <v>8169</v>
      </c>
      <c r="AJ3915" s="281" t="s">
        <v>11638</v>
      </c>
      <c r="AN3915" s="303">
        <v>44719</v>
      </c>
      <c r="AP3915" s="284">
        <f t="shared" ref="AP3915:AP3978" si="556">AP3914+1</f>
        <v>3908</v>
      </c>
      <c r="AQ3915" s="284" t="str">
        <f t="shared" ref="AQ3915:AQ3978" si="557">AT3915&amp;AU3915</f>
        <v>奥原慶乃1</v>
      </c>
      <c r="AR3915" s="284" t="str">
        <f t="shared" ref="AR3915:AR3978" si="558">AV3915&amp;AW3915</f>
        <v>おくはらよしの1</v>
      </c>
      <c r="AS3915" s="284">
        <f t="shared" ref="AS3915:AS3978" si="559">A3915</f>
        <v>1764768</v>
      </c>
      <c r="AT3915" s="284" t="str">
        <f t="shared" si="552"/>
        <v>奥原慶乃</v>
      </c>
      <c r="AU3915" s="284">
        <f>IF(AT3915="","",COUNTIF(AT$8:AT3915,AT3915))</f>
        <v>1</v>
      </c>
      <c r="AV3915" s="284" t="str">
        <f t="shared" si="553"/>
        <v>おくはらよしの</v>
      </c>
      <c r="AW3915" s="284">
        <f>IF(AV3915="","",COUNTIF(AV$8:AV3915,AV3915))</f>
        <v>1</v>
      </c>
      <c r="AX3915" s="284" t="str">
        <f t="shared" si="551"/>
        <v/>
      </c>
      <c r="AY3915" s="284" t="str">
        <f t="shared" si="554"/>
        <v/>
      </c>
      <c r="AZ3915" s="284" t="str">
        <f t="shared" si="555"/>
        <v/>
      </c>
    </row>
    <row r="3916" spans="1:52" ht="18" customHeight="1">
      <c r="A3916" s="281">
        <v>1760064</v>
      </c>
      <c r="B3916" s="281" t="s">
        <v>374</v>
      </c>
      <c r="C3916" s="281" t="s">
        <v>10662</v>
      </c>
      <c r="D3916" s="281" t="s">
        <v>376</v>
      </c>
      <c r="E3916" s="281" t="s">
        <v>356</v>
      </c>
      <c r="F3916" s="281">
        <v>1</v>
      </c>
      <c r="G3916" s="281" t="s">
        <v>259</v>
      </c>
      <c r="H3916" s="303">
        <v>39103</v>
      </c>
      <c r="I3916" s="281">
        <v>24</v>
      </c>
      <c r="J3916" s="281" t="s">
        <v>260</v>
      </c>
      <c r="K3916" s="281">
        <v>271</v>
      </c>
      <c r="L3916" s="281" t="s">
        <v>413</v>
      </c>
      <c r="M3916" s="281">
        <v>2060</v>
      </c>
      <c r="N3916" s="281" t="s">
        <v>5369</v>
      </c>
      <c r="O3916" s="281">
        <v>2</v>
      </c>
      <c r="P3916" s="281" t="s">
        <v>303</v>
      </c>
      <c r="W3916" s="281">
        <v>-20</v>
      </c>
      <c r="X3916" s="281" t="s">
        <v>1574</v>
      </c>
      <c r="AA3916" s="281">
        <v>-10</v>
      </c>
      <c r="AB3916" s="281" t="s">
        <v>1574</v>
      </c>
      <c r="AE3916" s="281" t="s">
        <v>1017</v>
      </c>
      <c r="AF3916" s="281" t="s">
        <v>266</v>
      </c>
      <c r="AG3916" s="281" t="s">
        <v>5370</v>
      </c>
      <c r="AI3916" s="281" t="s">
        <v>5371</v>
      </c>
      <c r="AJ3916" s="281" t="s">
        <v>11466</v>
      </c>
      <c r="AN3916" s="303">
        <v>44705</v>
      </c>
      <c r="AP3916" s="284">
        <f t="shared" si="556"/>
        <v>3909</v>
      </c>
      <c r="AQ3916" s="284" t="str">
        <f t="shared" si="557"/>
        <v>清水昴樹1</v>
      </c>
      <c r="AR3916" s="284" t="str">
        <f t="shared" si="558"/>
        <v>しみずこうき1</v>
      </c>
      <c r="AS3916" s="284">
        <f t="shared" si="559"/>
        <v>1760064</v>
      </c>
      <c r="AT3916" s="284" t="str">
        <f t="shared" si="552"/>
        <v>清水昴樹</v>
      </c>
      <c r="AU3916" s="284">
        <f>IF(AT3916="","",COUNTIF(AT$8:AT3916,AT3916))</f>
        <v>1</v>
      </c>
      <c r="AV3916" s="284" t="str">
        <f t="shared" si="553"/>
        <v>しみずこうき</v>
      </c>
      <c r="AW3916" s="284">
        <f>IF(AV3916="","",COUNTIF(AV$8:AV3916,AV3916))</f>
        <v>1</v>
      </c>
      <c r="AX3916" s="284" t="str">
        <f t="shared" si="551"/>
        <v/>
      </c>
      <c r="AY3916" s="284" t="str">
        <f t="shared" si="554"/>
        <v/>
      </c>
      <c r="AZ3916" s="284" t="str">
        <f t="shared" si="555"/>
        <v/>
      </c>
    </row>
    <row r="3917" spans="1:52" ht="18" customHeight="1">
      <c r="A3917" s="281">
        <v>1760065</v>
      </c>
      <c r="B3917" s="281" t="s">
        <v>10663</v>
      </c>
      <c r="C3917" s="281" t="s">
        <v>9409</v>
      </c>
      <c r="D3917" s="281" t="s">
        <v>10664</v>
      </c>
      <c r="E3917" s="281" t="s">
        <v>882</v>
      </c>
      <c r="F3917" s="281">
        <v>2</v>
      </c>
      <c r="G3917" s="281" t="s">
        <v>282</v>
      </c>
      <c r="H3917" s="303">
        <v>39103</v>
      </c>
      <c r="I3917" s="281">
        <v>24</v>
      </c>
      <c r="J3917" s="281" t="s">
        <v>260</v>
      </c>
      <c r="K3917" s="281">
        <v>271</v>
      </c>
      <c r="L3917" s="281" t="s">
        <v>413</v>
      </c>
      <c r="M3917" s="281">
        <v>2060</v>
      </c>
      <c r="N3917" s="281" t="s">
        <v>5369</v>
      </c>
      <c r="O3917" s="281">
        <v>2</v>
      </c>
      <c r="P3917" s="281" t="s">
        <v>303</v>
      </c>
      <c r="W3917" s="281">
        <v>-20</v>
      </c>
      <c r="X3917" s="281" t="s">
        <v>1574</v>
      </c>
      <c r="AA3917" s="281">
        <v>-10</v>
      </c>
      <c r="AB3917" s="281" t="s">
        <v>1574</v>
      </c>
      <c r="AE3917" s="281" t="s">
        <v>1017</v>
      </c>
      <c r="AF3917" s="281" t="s">
        <v>266</v>
      </c>
      <c r="AG3917" s="281" t="s">
        <v>5370</v>
      </c>
      <c r="AI3917" s="281" t="s">
        <v>5371</v>
      </c>
      <c r="AJ3917" s="281" t="s">
        <v>11466</v>
      </c>
      <c r="AN3917" s="303">
        <v>44705</v>
      </c>
      <c r="AP3917" s="284">
        <f t="shared" si="556"/>
        <v>3910</v>
      </c>
      <c r="AQ3917" s="284" t="str">
        <f t="shared" si="557"/>
        <v>福永翠1</v>
      </c>
      <c r="AR3917" s="284" t="str">
        <f t="shared" si="558"/>
        <v>ふくながみどり1</v>
      </c>
      <c r="AS3917" s="284">
        <f t="shared" si="559"/>
        <v>1760065</v>
      </c>
      <c r="AT3917" s="284" t="str">
        <f t="shared" si="552"/>
        <v>福永翠</v>
      </c>
      <c r="AU3917" s="284">
        <f>IF(AT3917="","",COUNTIF(AT$8:AT3917,AT3917))</f>
        <v>1</v>
      </c>
      <c r="AV3917" s="284" t="str">
        <f t="shared" si="553"/>
        <v>ふくながみどり</v>
      </c>
      <c r="AW3917" s="284">
        <f>IF(AV3917="","",COUNTIF(AV$8:AV3917,AV3917))</f>
        <v>1</v>
      </c>
      <c r="AX3917" s="284" t="str">
        <f t="shared" si="551"/>
        <v/>
      </c>
      <c r="AY3917" s="284" t="str">
        <f t="shared" si="554"/>
        <v/>
      </c>
      <c r="AZ3917" s="284" t="str">
        <f t="shared" si="555"/>
        <v/>
      </c>
    </row>
    <row r="3918" spans="1:52" ht="18" customHeight="1">
      <c r="A3918" s="281">
        <v>1764631</v>
      </c>
      <c r="B3918" s="281" t="s">
        <v>492</v>
      </c>
      <c r="C3918" s="281" t="s">
        <v>10665</v>
      </c>
      <c r="D3918" s="281" t="s">
        <v>494</v>
      </c>
      <c r="E3918" s="281" t="s">
        <v>8415</v>
      </c>
      <c r="F3918" s="281">
        <v>1</v>
      </c>
      <c r="G3918" s="281" t="s">
        <v>259</v>
      </c>
      <c r="H3918" s="303">
        <v>39104</v>
      </c>
      <c r="I3918" s="281">
        <v>24</v>
      </c>
      <c r="J3918" s="281" t="s">
        <v>260</v>
      </c>
      <c r="K3918" s="281">
        <v>280</v>
      </c>
      <c r="L3918" s="281" t="s">
        <v>334</v>
      </c>
      <c r="M3918" s="281">
        <v>2114</v>
      </c>
      <c r="N3918" s="281" t="s">
        <v>352</v>
      </c>
      <c r="O3918" s="281">
        <v>2</v>
      </c>
      <c r="P3918" s="281" t="s">
        <v>303</v>
      </c>
      <c r="W3918" s="281">
        <v>-20</v>
      </c>
      <c r="X3918" s="281" t="s">
        <v>1574</v>
      </c>
      <c r="AA3918" s="281">
        <v>-10</v>
      </c>
      <c r="AB3918" s="281" t="s">
        <v>1574</v>
      </c>
      <c r="AE3918" s="281" t="s">
        <v>456</v>
      </c>
      <c r="AF3918" s="281" t="s">
        <v>266</v>
      </c>
      <c r="AG3918" s="281" t="s">
        <v>5633</v>
      </c>
      <c r="AI3918" s="281" t="s">
        <v>5634</v>
      </c>
      <c r="AJ3918" s="281" t="s">
        <v>11487</v>
      </c>
      <c r="AN3918" s="303">
        <v>44718</v>
      </c>
      <c r="AP3918" s="284">
        <f t="shared" si="556"/>
        <v>3911</v>
      </c>
      <c r="AQ3918" s="284" t="str">
        <f t="shared" si="557"/>
        <v>近藤志希1</v>
      </c>
      <c r="AR3918" s="284" t="str">
        <f t="shared" si="558"/>
        <v>こんどうしき1</v>
      </c>
      <c r="AS3918" s="284">
        <f t="shared" si="559"/>
        <v>1764631</v>
      </c>
      <c r="AT3918" s="284" t="str">
        <f t="shared" si="552"/>
        <v>近藤志希</v>
      </c>
      <c r="AU3918" s="284">
        <f>IF(AT3918="","",COUNTIF(AT$8:AT3918,AT3918))</f>
        <v>1</v>
      </c>
      <c r="AV3918" s="284" t="str">
        <f t="shared" si="553"/>
        <v>こんどうしき</v>
      </c>
      <c r="AW3918" s="284">
        <f>IF(AV3918="","",COUNTIF(AV$8:AV3918,AV3918))</f>
        <v>1</v>
      </c>
      <c r="AX3918" s="284" t="str">
        <f t="shared" si="551"/>
        <v/>
      </c>
      <c r="AY3918" s="284" t="str">
        <f t="shared" si="554"/>
        <v/>
      </c>
      <c r="AZ3918" s="284" t="str">
        <f t="shared" si="555"/>
        <v/>
      </c>
    </row>
    <row r="3919" spans="1:52" ht="18" customHeight="1">
      <c r="A3919" s="281">
        <v>1764664</v>
      </c>
      <c r="B3919" s="281" t="s">
        <v>6873</v>
      </c>
      <c r="C3919" s="281" t="s">
        <v>10666</v>
      </c>
      <c r="D3919" s="281" t="s">
        <v>1719</v>
      </c>
      <c r="E3919" s="281" t="s">
        <v>10667</v>
      </c>
      <c r="F3919" s="281">
        <v>2</v>
      </c>
      <c r="G3919" s="281" t="s">
        <v>282</v>
      </c>
      <c r="H3919" s="303">
        <v>39104</v>
      </c>
      <c r="I3919" s="281">
        <v>24</v>
      </c>
      <c r="J3919" s="281" t="s">
        <v>260</v>
      </c>
      <c r="K3919" s="281">
        <v>280</v>
      </c>
      <c r="L3919" s="281" t="s">
        <v>334</v>
      </c>
      <c r="M3919" s="281">
        <v>2120</v>
      </c>
      <c r="N3919" s="281" t="s">
        <v>5717</v>
      </c>
      <c r="O3919" s="281">
        <v>2</v>
      </c>
      <c r="P3919" s="281" t="s">
        <v>303</v>
      </c>
      <c r="Q3919" s="281">
        <v>0</v>
      </c>
      <c r="S3919" s="281">
        <v>0</v>
      </c>
      <c r="V3919" s="281">
        <v>0</v>
      </c>
      <c r="W3919" s="281">
        <v>-20</v>
      </c>
      <c r="X3919" s="281" t="s">
        <v>1574</v>
      </c>
      <c r="AA3919" s="281">
        <v>-10</v>
      </c>
      <c r="AB3919" s="281" t="s">
        <v>1574</v>
      </c>
      <c r="AE3919" s="281" t="s">
        <v>5718</v>
      </c>
      <c r="AF3919" s="281" t="s">
        <v>266</v>
      </c>
      <c r="AG3919" s="281" t="s">
        <v>5719</v>
      </c>
      <c r="AH3919" s="281" t="s">
        <v>5720</v>
      </c>
      <c r="AI3919" s="281" t="s">
        <v>5720</v>
      </c>
      <c r="AJ3919" s="281" t="s">
        <v>11495</v>
      </c>
      <c r="AN3919" s="303">
        <v>44718</v>
      </c>
      <c r="AP3919" s="284">
        <f t="shared" si="556"/>
        <v>3912</v>
      </c>
      <c r="AQ3919" s="284" t="str">
        <f t="shared" si="557"/>
        <v>柄澤弥々1</v>
      </c>
      <c r="AR3919" s="284" t="str">
        <f t="shared" si="558"/>
        <v>からさわやや1</v>
      </c>
      <c r="AS3919" s="284">
        <f t="shared" si="559"/>
        <v>1764664</v>
      </c>
      <c r="AT3919" s="284" t="str">
        <f t="shared" si="552"/>
        <v>柄澤弥々</v>
      </c>
      <c r="AU3919" s="284">
        <f>IF(AT3919="","",COUNTIF(AT$8:AT3919,AT3919))</f>
        <v>1</v>
      </c>
      <c r="AV3919" s="284" t="str">
        <f t="shared" si="553"/>
        <v>からさわやや</v>
      </c>
      <c r="AW3919" s="284">
        <f>IF(AV3919="","",COUNTIF(AV$8:AV3919,AV3919))</f>
        <v>1</v>
      </c>
      <c r="AX3919" s="284" t="str">
        <f t="shared" si="551"/>
        <v/>
      </c>
      <c r="AY3919" s="284" t="str">
        <f t="shared" si="554"/>
        <v/>
      </c>
      <c r="AZ3919" s="284" t="str">
        <f t="shared" si="555"/>
        <v/>
      </c>
    </row>
    <row r="3920" spans="1:52" ht="18" customHeight="1">
      <c r="A3920" s="281">
        <v>1760008</v>
      </c>
      <c r="B3920" s="281" t="s">
        <v>615</v>
      </c>
      <c r="C3920" s="281" t="s">
        <v>10668</v>
      </c>
      <c r="D3920" s="281" t="s">
        <v>596</v>
      </c>
      <c r="E3920" s="281" t="s">
        <v>5317</v>
      </c>
      <c r="F3920" s="281">
        <v>1</v>
      </c>
      <c r="G3920" s="281" t="s">
        <v>259</v>
      </c>
      <c r="H3920" s="303">
        <v>39106</v>
      </c>
      <c r="I3920" s="281">
        <v>24</v>
      </c>
      <c r="J3920" s="281" t="s">
        <v>260</v>
      </c>
      <c r="K3920" s="281">
        <v>269</v>
      </c>
      <c r="L3920" s="281" t="s">
        <v>378</v>
      </c>
      <c r="M3920" s="281">
        <v>2049</v>
      </c>
      <c r="N3920" s="281" t="s">
        <v>5101</v>
      </c>
      <c r="O3920" s="281">
        <v>2</v>
      </c>
      <c r="P3920" s="281" t="s">
        <v>303</v>
      </c>
      <c r="W3920" s="281">
        <v>-20</v>
      </c>
      <c r="X3920" s="281" t="s">
        <v>1574</v>
      </c>
      <c r="AA3920" s="281">
        <v>-10</v>
      </c>
      <c r="AB3920" s="281" t="s">
        <v>1574</v>
      </c>
      <c r="AE3920" s="281" t="s">
        <v>5889</v>
      </c>
      <c r="AF3920" s="281" t="s">
        <v>266</v>
      </c>
      <c r="AG3920" s="281" t="s">
        <v>5890</v>
      </c>
      <c r="AI3920" s="281" t="s">
        <v>5103</v>
      </c>
      <c r="AJ3920" s="281" t="s">
        <v>11277</v>
      </c>
      <c r="AN3920" s="303">
        <v>44705</v>
      </c>
      <c r="AP3920" s="284">
        <f t="shared" si="556"/>
        <v>3913</v>
      </c>
      <c r="AQ3920" s="284" t="str">
        <f t="shared" si="557"/>
        <v>滝沢卓也1</v>
      </c>
      <c r="AR3920" s="284" t="str">
        <f t="shared" si="558"/>
        <v>たきざわたくや1</v>
      </c>
      <c r="AS3920" s="284">
        <f t="shared" si="559"/>
        <v>1760008</v>
      </c>
      <c r="AT3920" s="284" t="str">
        <f t="shared" si="552"/>
        <v>滝沢卓也</v>
      </c>
      <c r="AU3920" s="284">
        <f>IF(AT3920="","",COUNTIF(AT$8:AT3920,AT3920))</f>
        <v>1</v>
      </c>
      <c r="AV3920" s="284" t="str">
        <f t="shared" si="553"/>
        <v>たきざわたくや</v>
      </c>
      <c r="AW3920" s="284">
        <f>IF(AV3920="","",COUNTIF(AV$8:AV3920,AV3920))</f>
        <v>1</v>
      </c>
      <c r="AX3920" s="284" t="str">
        <f t="shared" si="551"/>
        <v/>
      </c>
      <c r="AY3920" s="284" t="str">
        <f t="shared" si="554"/>
        <v/>
      </c>
      <c r="AZ3920" s="284" t="str">
        <f t="shared" si="555"/>
        <v/>
      </c>
    </row>
    <row r="3921" spans="1:52" ht="18" customHeight="1">
      <c r="A3921" s="281">
        <v>1760043</v>
      </c>
      <c r="B3921" s="281" t="s">
        <v>628</v>
      </c>
      <c r="C3921" s="281" t="s">
        <v>1199</v>
      </c>
      <c r="D3921" s="281" t="s">
        <v>630</v>
      </c>
      <c r="E3921" s="281" t="s">
        <v>1004</v>
      </c>
      <c r="F3921" s="281">
        <v>1</v>
      </c>
      <c r="G3921" s="281" t="s">
        <v>259</v>
      </c>
      <c r="H3921" s="303">
        <v>39106</v>
      </c>
      <c r="I3921" s="281">
        <v>24</v>
      </c>
      <c r="J3921" s="281" t="s">
        <v>260</v>
      </c>
      <c r="K3921" s="281">
        <v>271</v>
      </c>
      <c r="L3921" s="281" t="s">
        <v>413</v>
      </c>
      <c r="M3921" s="281">
        <v>5083</v>
      </c>
      <c r="N3921" s="281" t="s">
        <v>7882</v>
      </c>
      <c r="O3921" s="281">
        <v>2</v>
      </c>
      <c r="P3921" s="281" t="s">
        <v>303</v>
      </c>
      <c r="W3921" s="281">
        <v>-20</v>
      </c>
      <c r="X3921" s="281" t="s">
        <v>1574</v>
      </c>
      <c r="AA3921" s="281">
        <v>-10</v>
      </c>
      <c r="AB3921" s="281" t="s">
        <v>1574</v>
      </c>
      <c r="AE3921" s="281" t="s">
        <v>1017</v>
      </c>
      <c r="AF3921" s="281" t="s">
        <v>266</v>
      </c>
      <c r="AG3921" s="281" t="s">
        <v>7883</v>
      </c>
      <c r="AI3921" s="281" t="s">
        <v>7884</v>
      </c>
      <c r="AJ3921" s="281" t="s">
        <v>11625</v>
      </c>
      <c r="AN3921" s="303">
        <v>44705</v>
      </c>
      <c r="AP3921" s="284">
        <f t="shared" si="556"/>
        <v>3914</v>
      </c>
      <c r="AQ3921" s="284" t="str">
        <f t="shared" si="557"/>
        <v>中村誠1</v>
      </c>
      <c r="AR3921" s="284" t="str">
        <f t="shared" si="558"/>
        <v>なかむらまこと1</v>
      </c>
      <c r="AS3921" s="284">
        <f t="shared" si="559"/>
        <v>1760043</v>
      </c>
      <c r="AT3921" s="284" t="str">
        <f t="shared" si="552"/>
        <v>中村誠</v>
      </c>
      <c r="AU3921" s="284">
        <f>IF(AT3921="","",COUNTIF(AT$8:AT3921,AT3921))</f>
        <v>1</v>
      </c>
      <c r="AV3921" s="284" t="str">
        <f t="shared" si="553"/>
        <v>なかむらまこと</v>
      </c>
      <c r="AW3921" s="284">
        <f>IF(AV3921="","",COUNTIF(AV$8:AV3921,AV3921))</f>
        <v>1</v>
      </c>
      <c r="AX3921" s="284" t="str">
        <f t="shared" si="551"/>
        <v/>
      </c>
      <c r="AY3921" s="284" t="str">
        <f t="shared" si="554"/>
        <v/>
      </c>
      <c r="AZ3921" s="284" t="str">
        <f t="shared" si="555"/>
        <v/>
      </c>
    </row>
    <row r="3922" spans="1:52" ht="18" customHeight="1">
      <c r="A3922" s="281">
        <v>1763089</v>
      </c>
      <c r="B3922" s="281" t="s">
        <v>10669</v>
      </c>
      <c r="C3922" s="281" t="s">
        <v>10670</v>
      </c>
      <c r="D3922" s="281" t="s">
        <v>10671</v>
      </c>
      <c r="E3922" s="281" t="s">
        <v>1805</v>
      </c>
      <c r="F3922" s="281">
        <v>1</v>
      </c>
      <c r="G3922" s="281" t="s">
        <v>259</v>
      </c>
      <c r="H3922" s="303">
        <v>39106</v>
      </c>
      <c r="I3922" s="281">
        <v>24</v>
      </c>
      <c r="J3922" s="281" t="s">
        <v>260</v>
      </c>
      <c r="K3922" s="281">
        <v>267</v>
      </c>
      <c r="L3922" s="281" t="s">
        <v>328</v>
      </c>
      <c r="M3922" s="281">
        <v>2024</v>
      </c>
      <c r="N3922" s="281" t="s">
        <v>5659</v>
      </c>
      <c r="O3922" s="281">
        <v>2</v>
      </c>
      <c r="P3922" s="281" t="s">
        <v>303</v>
      </c>
      <c r="W3922" s="281">
        <v>-20</v>
      </c>
      <c r="X3922" s="281" t="s">
        <v>1574</v>
      </c>
      <c r="AA3922" s="281">
        <v>-10</v>
      </c>
      <c r="AB3922" s="281" t="s">
        <v>1574</v>
      </c>
      <c r="AE3922" s="281" t="s">
        <v>2079</v>
      </c>
      <c r="AF3922" s="281" t="s">
        <v>266</v>
      </c>
      <c r="AG3922" s="281" t="s">
        <v>7401</v>
      </c>
      <c r="AH3922" s="281" t="s">
        <v>5661</v>
      </c>
      <c r="AI3922" s="281" t="s">
        <v>5662</v>
      </c>
      <c r="AJ3922" s="281" t="s">
        <v>11491</v>
      </c>
      <c r="AN3922" s="303">
        <v>44713</v>
      </c>
      <c r="AP3922" s="284">
        <f t="shared" si="556"/>
        <v>3915</v>
      </c>
      <c r="AQ3922" s="284" t="str">
        <f t="shared" si="557"/>
        <v>石黒義之1</v>
      </c>
      <c r="AR3922" s="284" t="str">
        <f t="shared" si="558"/>
        <v>いしぐろよしゆき1</v>
      </c>
      <c r="AS3922" s="284">
        <f t="shared" si="559"/>
        <v>1763089</v>
      </c>
      <c r="AT3922" s="284" t="str">
        <f t="shared" si="552"/>
        <v>石黒義之</v>
      </c>
      <c r="AU3922" s="284">
        <f>IF(AT3922="","",COUNTIF(AT$8:AT3922,AT3922))</f>
        <v>1</v>
      </c>
      <c r="AV3922" s="284" t="str">
        <f t="shared" si="553"/>
        <v>いしぐろよしゆき</v>
      </c>
      <c r="AW3922" s="284">
        <f>IF(AV3922="","",COUNTIF(AV$8:AV3922,AV3922))</f>
        <v>1</v>
      </c>
      <c r="AX3922" s="284" t="str">
        <f t="shared" si="551"/>
        <v/>
      </c>
      <c r="AY3922" s="284" t="str">
        <f t="shared" si="554"/>
        <v/>
      </c>
      <c r="AZ3922" s="284" t="str">
        <f t="shared" si="555"/>
        <v/>
      </c>
    </row>
    <row r="3923" spans="1:52" ht="18" customHeight="1">
      <c r="A3923" s="281">
        <v>1761614</v>
      </c>
      <c r="B3923" s="281" t="s">
        <v>7955</v>
      </c>
      <c r="C3923" s="281" t="s">
        <v>10672</v>
      </c>
      <c r="D3923" s="281" t="s">
        <v>7956</v>
      </c>
      <c r="E3923" s="281" t="s">
        <v>5384</v>
      </c>
      <c r="F3923" s="281">
        <v>2</v>
      </c>
      <c r="G3923" s="281" t="s">
        <v>282</v>
      </c>
      <c r="H3923" s="303">
        <v>39107</v>
      </c>
      <c r="I3923" s="281">
        <v>24</v>
      </c>
      <c r="J3923" s="281" t="s">
        <v>260</v>
      </c>
      <c r="K3923" s="281">
        <v>273</v>
      </c>
      <c r="L3923" s="281" t="s">
        <v>784</v>
      </c>
      <c r="M3923" s="281">
        <v>5117</v>
      </c>
      <c r="N3923" s="281" t="s">
        <v>6926</v>
      </c>
      <c r="O3923" s="281">
        <v>2</v>
      </c>
      <c r="P3923" s="281" t="s">
        <v>303</v>
      </c>
      <c r="W3923" s="281">
        <v>-20</v>
      </c>
      <c r="X3923" s="281" t="s">
        <v>1574</v>
      </c>
      <c r="AA3923" s="281">
        <v>-10</v>
      </c>
      <c r="AB3923" s="281" t="s">
        <v>1574</v>
      </c>
      <c r="AE3923" s="281" t="s">
        <v>1728</v>
      </c>
      <c r="AF3923" s="281" t="s">
        <v>266</v>
      </c>
      <c r="AG3923" s="281" t="s">
        <v>6927</v>
      </c>
      <c r="AI3923" s="281" t="s">
        <v>6928</v>
      </c>
      <c r="AJ3923" s="281" t="s">
        <v>11585</v>
      </c>
      <c r="AN3923" s="303">
        <v>44709</v>
      </c>
      <c r="AP3923" s="284">
        <f t="shared" si="556"/>
        <v>3916</v>
      </c>
      <c r="AQ3923" s="284" t="str">
        <f t="shared" si="557"/>
        <v>岡澤優那1</v>
      </c>
      <c r="AR3923" s="284" t="str">
        <f t="shared" si="558"/>
        <v>おかざわゆうな1</v>
      </c>
      <c r="AS3923" s="284">
        <f t="shared" si="559"/>
        <v>1761614</v>
      </c>
      <c r="AT3923" s="284" t="str">
        <f t="shared" si="552"/>
        <v>岡澤優那</v>
      </c>
      <c r="AU3923" s="284">
        <f>IF(AT3923="","",COUNTIF(AT$8:AT3923,AT3923))</f>
        <v>1</v>
      </c>
      <c r="AV3923" s="284" t="str">
        <f t="shared" si="553"/>
        <v>おかざわゆうな</v>
      </c>
      <c r="AW3923" s="284">
        <f>IF(AV3923="","",COUNTIF(AV$8:AV3923,AV3923))</f>
        <v>1</v>
      </c>
      <c r="AX3923" s="284" t="str">
        <f t="shared" si="551"/>
        <v/>
      </c>
      <c r="AY3923" s="284" t="str">
        <f t="shared" si="554"/>
        <v/>
      </c>
      <c r="AZ3923" s="284" t="str">
        <f t="shared" si="555"/>
        <v/>
      </c>
    </row>
    <row r="3924" spans="1:52" ht="18" customHeight="1">
      <c r="A3924" s="281">
        <v>1764561</v>
      </c>
      <c r="B3924" s="281" t="s">
        <v>6757</v>
      </c>
      <c r="C3924" s="281" t="s">
        <v>10673</v>
      </c>
      <c r="D3924" s="281" t="s">
        <v>5856</v>
      </c>
      <c r="E3924" s="281" t="s">
        <v>5924</v>
      </c>
      <c r="F3924" s="281">
        <v>2</v>
      </c>
      <c r="G3924" s="281" t="s">
        <v>282</v>
      </c>
      <c r="H3924" s="303">
        <v>39107</v>
      </c>
      <c r="I3924" s="281">
        <v>24</v>
      </c>
      <c r="J3924" s="281" t="s">
        <v>260</v>
      </c>
      <c r="K3924" s="281">
        <v>279</v>
      </c>
      <c r="L3924" s="281" t="s">
        <v>308</v>
      </c>
      <c r="M3924" s="281">
        <v>2108</v>
      </c>
      <c r="N3924" s="281" t="s">
        <v>6858</v>
      </c>
      <c r="O3924" s="281">
        <v>2</v>
      </c>
      <c r="P3924" s="281" t="s">
        <v>303</v>
      </c>
      <c r="W3924" s="281">
        <v>-20</v>
      </c>
      <c r="X3924" s="281" t="s">
        <v>1574</v>
      </c>
      <c r="AA3924" s="281">
        <v>-10</v>
      </c>
      <c r="AB3924" s="281" t="s">
        <v>1574</v>
      </c>
      <c r="AE3924" s="281" t="s">
        <v>9955</v>
      </c>
      <c r="AF3924" s="281" t="s">
        <v>266</v>
      </c>
      <c r="AG3924" s="281" t="s">
        <v>9956</v>
      </c>
      <c r="AI3924" s="281" t="s">
        <v>9957</v>
      </c>
      <c r="AJ3924" s="281" t="s">
        <v>11695</v>
      </c>
      <c r="AN3924" s="303">
        <v>44718</v>
      </c>
      <c r="AP3924" s="284">
        <f t="shared" si="556"/>
        <v>3917</v>
      </c>
      <c r="AQ3924" s="284" t="str">
        <f t="shared" si="557"/>
        <v>大槻美來1</v>
      </c>
      <c r="AR3924" s="284" t="str">
        <f t="shared" si="558"/>
        <v>おおつきみく1</v>
      </c>
      <c r="AS3924" s="284">
        <f t="shared" si="559"/>
        <v>1764561</v>
      </c>
      <c r="AT3924" s="284" t="str">
        <f t="shared" si="552"/>
        <v>大槻美來</v>
      </c>
      <c r="AU3924" s="284">
        <f>IF(AT3924="","",COUNTIF(AT$8:AT3924,AT3924))</f>
        <v>1</v>
      </c>
      <c r="AV3924" s="284" t="str">
        <f t="shared" si="553"/>
        <v>おおつきみく</v>
      </c>
      <c r="AW3924" s="284">
        <f>IF(AV3924="","",COUNTIF(AV$8:AV3924,AV3924))</f>
        <v>1</v>
      </c>
      <c r="AX3924" s="284" t="str">
        <f t="shared" si="551"/>
        <v/>
      </c>
      <c r="AY3924" s="284" t="str">
        <f t="shared" si="554"/>
        <v/>
      </c>
      <c r="AZ3924" s="284" t="str">
        <f t="shared" si="555"/>
        <v/>
      </c>
    </row>
    <row r="3925" spans="1:52" ht="18" customHeight="1">
      <c r="A3925" s="281">
        <v>1763230</v>
      </c>
      <c r="B3925" s="281" t="s">
        <v>2556</v>
      </c>
      <c r="C3925" s="281" t="s">
        <v>10674</v>
      </c>
      <c r="D3925" s="281" t="s">
        <v>2558</v>
      </c>
      <c r="E3925" s="281" t="s">
        <v>3578</v>
      </c>
      <c r="F3925" s="281">
        <v>2</v>
      </c>
      <c r="G3925" s="281" t="s">
        <v>282</v>
      </c>
      <c r="H3925" s="303">
        <v>39108</v>
      </c>
      <c r="I3925" s="281">
        <v>24</v>
      </c>
      <c r="J3925" s="281" t="s">
        <v>260</v>
      </c>
      <c r="K3925" s="281">
        <v>267</v>
      </c>
      <c r="L3925" s="281" t="s">
        <v>328</v>
      </c>
      <c r="M3925" s="281">
        <v>2030</v>
      </c>
      <c r="N3925" s="281" t="s">
        <v>363</v>
      </c>
      <c r="O3925" s="281">
        <v>2</v>
      </c>
      <c r="P3925" s="281" t="s">
        <v>303</v>
      </c>
      <c r="W3925" s="281">
        <v>-20</v>
      </c>
      <c r="X3925" s="281" t="s">
        <v>1574</v>
      </c>
      <c r="AA3925" s="281">
        <v>-10</v>
      </c>
      <c r="AB3925" s="281" t="s">
        <v>1574</v>
      </c>
      <c r="AE3925" s="281" t="s">
        <v>5502</v>
      </c>
      <c r="AF3925" s="281" t="s">
        <v>266</v>
      </c>
      <c r="AG3925" s="281" t="s">
        <v>5503</v>
      </c>
      <c r="AI3925" s="281" t="s">
        <v>5504</v>
      </c>
      <c r="AJ3925" s="281" t="s">
        <v>11477</v>
      </c>
      <c r="AN3925" s="303">
        <v>44713</v>
      </c>
      <c r="AP3925" s="284">
        <f t="shared" si="556"/>
        <v>3918</v>
      </c>
      <c r="AQ3925" s="284" t="str">
        <f t="shared" si="557"/>
        <v>吉川優羽1</v>
      </c>
      <c r="AR3925" s="284" t="str">
        <f t="shared" si="558"/>
        <v>よしかわゆう1</v>
      </c>
      <c r="AS3925" s="284">
        <f t="shared" si="559"/>
        <v>1763230</v>
      </c>
      <c r="AT3925" s="284" t="str">
        <f t="shared" si="552"/>
        <v>吉川優羽</v>
      </c>
      <c r="AU3925" s="284">
        <f>IF(AT3925="","",COUNTIF(AT$8:AT3925,AT3925))</f>
        <v>1</v>
      </c>
      <c r="AV3925" s="284" t="str">
        <f t="shared" si="553"/>
        <v>よしかわゆう</v>
      </c>
      <c r="AW3925" s="284">
        <f>IF(AV3925="","",COUNTIF(AV$8:AV3925,AV3925))</f>
        <v>1</v>
      </c>
      <c r="AX3925" s="284" t="str">
        <f t="shared" si="551"/>
        <v/>
      </c>
      <c r="AY3925" s="284" t="str">
        <f t="shared" si="554"/>
        <v/>
      </c>
      <c r="AZ3925" s="284" t="str">
        <f t="shared" si="555"/>
        <v/>
      </c>
    </row>
    <row r="3926" spans="1:52" ht="18" customHeight="1">
      <c r="A3926" s="281">
        <v>1763244</v>
      </c>
      <c r="B3926" s="281" t="s">
        <v>7504</v>
      </c>
      <c r="C3926" s="281" t="s">
        <v>9867</v>
      </c>
      <c r="D3926" s="281" t="s">
        <v>7506</v>
      </c>
      <c r="E3926" s="281" t="s">
        <v>5384</v>
      </c>
      <c r="F3926" s="281">
        <v>2</v>
      </c>
      <c r="G3926" s="281" t="s">
        <v>282</v>
      </c>
      <c r="H3926" s="303">
        <v>39108</v>
      </c>
      <c r="I3926" s="281">
        <v>24</v>
      </c>
      <c r="J3926" s="281" t="s">
        <v>260</v>
      </c>
      <c r="K3926" s="281">
        <v>267</v>
      </c>
      <c r="L3926" s="281" t="s">
        <v>328</v>
      </c>
      <c r="M3926" s="281">
        <v>2028</v>
      </c>
      <c r="N3926" s="281" t="s">
        <v>341</v>
      </c>
      <c r="O3926" s="281">
        <v>2</v>
      </c>
      <c r="P3926" s="281" t="s">
        <v>303</v>
      </c>
      <c r="W3926" s="281">
        <v>-20</v>
      </c>
      <c r="X3926" s="281" t="s">
        <v>1574</v>
      </c>
      <c r="AA3926" s="281">
        <v>-10</v>
      </c>
      <c r="AB3926" s="281" t="s">
        <v>1574</v>
      </c>
      <c r="AE3926" s="281" t="s">
        <v>265</v>
      </c>
      <c r="AF3926" s="281" t="s">
        <v>266</v>
      </c>
      <c r="AG3926" s="281" t="s">
        <v>5794</v>
      </c>
      <c r="AI3926" s="281" t="s">
        <v>5795</v>
      </c>
      <c r="AJ3926" s="281" t="s">
        <v>11500</v>
      </c>
      <c r="AN3926" s="303">
        <v>44713</v>
      </c>
      <c r="AP3926" s="284">
        <f t="shared" si="556"/>
        <v>3919</v>
      </c>
      <c r="AQ3926" s="284" t="str">
        <f t="shared" si="557"/>
        <v>三澤佑菜1</v>
      </c>
      <c r="AR3926" s="284" t="str">
        <f t="shared" si="558"/>
        <v>みさわゆうな1</v>
      </c>
      <c r="AS3926" s="284">
        <f t="shared" si="559"/>
        <v>1763244</v>
      </c>
      <c r="AT3926" s="284" t="str">
        <f t="shared" si="552"/>
        <v>三澤佑菜</v>
      </c>
      <c r="AU3926" s="284">
        <f>IF(AT3926="","",COUNTIF(AT$8:AT3926,AT3926))</f>
        <v>1</v>
      </c>
      <c r="AV3926" s="284" t="str">
        <f t="shared" si="553"/>
        <v>みさわゆうな</v>
      </c>
      <c r="AW3926" s="284">
        <f>IF(AV3926="","",COUNTIF(AV$8:AV3926,AV3926))</f>
        <v>1</v>
      </c>
      <c r="AX3926" s="284" t="str">
        <f t="shared" si="551"/>
        <v/>
      </c>
      <c r="AY3926" s="284" t="str">
        <f t="shared" si="554"/>
        <v/>
      </c>
      <c r="AZ3926" s="284" t="str">
        <f t="shared" si="555"/>
        <v/>
      </c>
    </row>
    <row r="3927" spans="1:52" ht="18" customHeight="1">
      <c r="A3927" s="281">
        <v>1760000</v>
      </c>
      <c r="B3927" s="281" t="s">
        <v>3516</v>
      </c>
      <c r="C3927" s="281" t="s">
        <v>6228</v>
      </c>
      <c r="D3927" s="281" t="s">
        <v>3518</v>
      </c>
      <c r="E3927" s="281" t="s">
        <v>6325</v>
      </c>
      <c r="F3927" s="281">
        <v>2</v>
      </c>
      <c r="G3927" s="281" t="s">
        <v>282</v>
      </c>
      <c r="H3927" s="303">
        <v>39109</v>
      </c>
      <c r="I3927" s="281">
        <v>24</v>
      </c>
      <c r="J3927" s="281" t="s">
        <v>260</v>
      </c>
      <c r="K3927" s="281">
        <v>269</v>
      </c>
      <c r="L3927" s="281" t="s">
        <v>378</v>
      </c>
      <c r="M3927" s="281">
        <v>2048</v>
      </c>
      <c r="N3927" s="281" t="s">
        <v>5948</v>
      </c>
      <c r="O3927" s="281">
        <v>2</v>
      </c>
      <c r="P3927" s="281" t="s">
        <v>303</v>
      </c>
      <c r="W3927" s="281">
        <v>-20</v>
      </c>
      <c r="X3927" s="281" t="s">
        <v>1574</v>
      </c>
      <c r="AA3927" s="281">
        <v>-10</v>
      </c>
      <c r="AB3927" s="281" t="s">
        <v>1574</v>
      </c>
      <c r="AE3927" s="281" t="s">
        <v>5949</v>
      </c>
      <c r="AF3927" s="281" t="s">
        <v>266</v>
      </c>
      <c r="AG3927" s="281" t="s">
        <v>5950</v>
      </c>
      <c r="AI3927" s="281" t="s">
        <v>5951</v>
      </c>
      <c r="AJ3927" s="281" t="s">
        <v>11515</v>
      </c>
      <c r="AN3927" s="303">
        <v>44705</v>
      </c>
      <c r="AP3927" s="284">
        <f t="shared" si="556"/>
        <v>3920</v>
      </c>
      <c r="AQ3927" s="284" t="str">
        <f t="shared" si="557"/>
        <v>菊池優花1</v>
      </c>
      <c r="AR3927" s="284" t="str">
        <f t="shared" si="558"/>
        <v>きくちゆうか1</v>
      </c>
      <c r="AS3927" s="284">
        <f t="shared" si="559"/>
        <v>1760000</v>
      </c>
      <c r="AT3927" s="284" t="str">
        <f t="shared" si="552"/>
        <v>菊池優花</v>
      </c>
      <c r="AU3927" s="284">
        <f>IF(AT3927="","",COUNTIF(AT$8:AT3927,AT3927))</f>
        <v>1</v>
      </c>
      <c r="AV3927" s="284" t="str">
        <f t="shared" si="553"/>
        <v>きくちゆうか</v>
      </c>
      <c r="AW3927" s="284">
        <f>IF(AV3927="","",COUNTIF(AV$8:AV3927,AV3927))</f>
        <v>1</v>
      </c>
      <c r="AX3927" s="284" t="str">
        <f t="shared" si="551"/>
        <v/>
      </c>
      <c r="AY3927" s="284" t="str">
        <f t="shared" si="554"/>
        <v/>
      </c>
      <c r="AZ3927" s="284" t="str">
        <f t="shared" si="555"/>
        <v/>
      </c>
    </row>
    <row r="3928" spans="1:52" ht="18" customHeight="1">
      <c r="A3928" s="281">
        <v>1764748</v>
      </c>
      <c r="B3928" s="281" t="s">
        <v>1151</v>
      </c>
      <c r="C3928" s="281" t="s">
        <v>6043</v>
      </c>
      <c r="D3928" s="281" t="s">
        <v>1153</v>
      </c>
      <c r="E3928" s="281" t="s">
        <v>6044</v>
      </c>
      <c r="F3928" s="281">
        <v>2</v>
      </c>
      <c r="G3928" s="281" t="s">
        <v>282</v>
      </c>
      <c r="H3928" s="303">
        <v>39110</v>
      </c>
      <c r="I3928" s="281">
        <v>24</v>
      </c>
      <c r="J3928" s="281" t="s">
        <v>260</v>
      </c>
      <c r="K3928" s="281">
        <v>278</v>
      </c>
      <c r="L3928" s="281" t="s">
        <v>445</v>
      </c>
      <c r="M3928" s="281">
        <v>5118</v>
      </c>
      <c r="N3928" s="281" t="s">
        <v>9103</v>
      </c>
      <c r="O3928" s="281">
        <v>2</v>
      </c>
      <c r="P3928" s="281" t="s">
        <v>303</v>
      </c>
      <c r="W3928" s="281">
        <v>-20</v>
      </c>
      <c r="X3928" s="281" t="s">
        <v>1574</v>
      </c>
      <c r="AA3928" s="281">
        <v>-10</v>
      </c>
      <c r="AB3928" s="281" t="s">
        <v>1574</v>
      </c>
      <c r="AE3928" s="281" t="s">
        <v>9104</v>
      </c>
      <c r="AF3928" s="281" t="s">
        <v>266</v>
      </c>
      <c r="AG3928" s="281" t="s">
        <v>9105</v>
      </c>
      <c r="AI3928" s="281" t="s">
        <v>9106</v>
      </c>
      <c r="AJ3928" s="281" t="s">
        <v>11656</v>
      </c>
      <c r="AN3928" s="303">
        <v>44719</v>
      </c>
      <c r="AP3928" s="284">
        <f t="shared" si="556"/>
        <v>3921</v>
      </c>
      <c r="AQ3928" s="284" t="str">
        <f t="shared" si="557"/>
        <v>中島麗1</v>
      </c>
      <c r="AR3928" s="284" t="str">
        <f t="shared" si="558"/>
        <v>なかじまうらら1</v>
      </c>
      <c r="AS3928" s="284">
        <f t="shared" si="559"/>
        <v>1764748</v>
      </c>
      <c r="AT3928" s="284" t="str">
        <f t="shared" si="552"/>
        <v>中島麗</v>
      </c>
      <c r="AU3928" s="284">
        <f>IF(AT3928="","",COUNTIF(AT$8:AT3928,AT3928))</f>
        <v>1</v>
      </c>
      <c r="AV3928" s="284" t="str">
        <f t="shared" si="553"/>
        <v>なかじまうらら</v>
      </c>
      <c r="AW3928" s="284">
        <f>IF(AV3928="","",COUNTIF(AV$8:AV3928,AV3928))</f>
        <v>1</v>
      </c>
      <c r="AX3928" s="284" t="str">
        <f t="shared" si="551"/>
        <v/>
      </c>
      <c r="AY3928" s="284" t="str">
        <f t="shared" si="554"/>
        <v/>
      </c>
      <c r="AZ3928" s="284" t="str">
        <f t="shared" si="555"/>
        <v/>
      </c>
    </row>
    <row r="3929" spans="1:52" ht="18" customHeight="1">
      <c r="A3929" s="281">
        <v>1759946</v>
      </c>
      <c r="B3929" s="281" t="s">
        <v>8447</v>
      </c>
      <c r="C3929" s="281" t="s">
        <v>10675</v>
      </c>
      <c r="D3929" s="281" t="s">
        <v>8449</v>
      </c>
      <c r="E3929" s="281" t="s">
        <v>7881</v>
      </c>
      <c r="F3929" s="281">
        <v>2</v>
      </c>
      <c r="G3929" s="281" t="s">
        <v>282</v>
      </c>
      <c r="H3929" s="303">
        <v>39111</v>
      </c>
      <c r="I3929" s="281">
        <v>24</v>
      </c>
      <c r="J3929" s="281" t="s">
        <v>260</v>
      </c>
      <c r="K3929" s="281">
        <v>271</v>
      </c>
      <c r="L3929" s="281" t="s">
        <v>413</v>
      </c>
      <c r="M3929" s="281">
        <v>2056</v>
      </c>
      <c r="N3929" s="281" t="s">
        <v>5498</v>
      </c>
      <c r="O3929" s="281">
        <v>2</v>
      </c>
      <c r="P3929" s="281" t="s">
        <v>303</v>
      </c>
      <c r="W3929" s="281">
        <v>-20</v>
      </c>
      <c r="X3929" s="281" t="s">
        <v>1574</v>
      </c>
      <c r="AA3929" s="281">
        <v>-10</v>
      </c>
      <c r="AB3929" s="281" t="s">
        <v>1574</v>
      </c>
      <c r="AE3929" s="281" t="s">
        <v>3735</v>
      </c>
      <c r="AF3929" s="281" t="s">
        <v>266</v>
      </c>
      <c r="AG3929" s="281" t="s">
        <v>5499</v>
      </c>
      <c r="AI3929" s="281" t="s">
        <v>5500</v>
      </c>
      <c r="AJ3929" s="281" t="s">
        <v>11476</v>
      </c>
      <c r="AN3929" s="303">
        <v>44705</v>
      </c>
      <c r="AP3929" s="284">
        <f t="shared" si="556"/>
        <v>3922</v>
      </c>
      <c r="AQ3929" s="284" t="str">
        <f t="shared" si="557"/>
        <v>成澤栞桜1</v>
      </c>
      <c r="AR3929" s="284" t="str">
        <f t="shared" si="558"/>
        <v>なるさわしおん1</v>
      </c>
      <c r="AS3929" s="284">
        <f t="shared" si="559"/>
        <v>1759946</v>
      </c>
      <c r="AT3929" s="284" t="str">
        <f t="shared" si="552"/>
        <v>成澤栞桜</v>
      </c>
      <c r="AU3929" s="284">
        <f>IF(AT3929="","",COUNTIF(AT$8:AT3929,AT3929))</f>
        <v>1</v>
      </c>
      <c r="AV3929" s="284" t="str">
        <f t="shared" si="553"/>
        <v>なるさわしおん</v>
      </c>
      <c r="AW3929" s="284">
        <f>IF(AV3929="","",COUNTIF(AV$8:AV3929,AV3929))</f>
        <v>1</v>
      </c>
      <c r="AX3929" s="284" t="str">
        <f t="shared" si="551"/>
        <v/>
      </c>
      <c r="AY3929" s="284" t="str">
        <f t="shared" si="554"/>
        <v/>
      </c>
      <c r="AZ3929" s="284" t="str">
        <f t="shared" si="555"/>
        <v/>
      </c>
    </row>
    <row r="3930" spans="1:52" ht="18" customHeight="1">
      <c r="A3930" s="281">
        <v>1764612</v>
      </c>
      <c r="B3930" s="281" t="s">
        <v>309</v>
      </c>
      <c r="C3930" s="281" t="s">
        <v>10676</v>
      </c>
      <c r="D3930" s="281" t="s">
        <v>2363</v>
      </c>
      <c r="E3930" s="281" t="s">
        <v>10677</v>
      </c>
      <c r="F3930" s="281">
        <v>1</v>
      </c>
      <c r="G3930" s="281" t="s">
        <v>259</v>
      </c>
      <c r="H3930" s="303">
        <v>39112</v>
      </c>
      <c r="I3930" s="281">
        <v>24</v>
      </c>
      <c r="J3930" s="281" t="s">
        <v>260</v>
      </c>
      <c r="K3930" s="281">
        <v>279</v>
      </c>
      <c r="L3930" s="281" t="s">
        <v>308</v>
      </c>
      <c r="M3930" s="281">
        <v>2104</v>
      </c>
      <c r="N3930" s="281" t="s">
        <v>398</v>
      </c>
      <c r="O3930" s="281">
        <v>2</v>
      </c>
      <c r="P3930" s="281" t="s">
        <v>303</v>
      </c>
      <c r="W3930" s="281">
        <v>-20</v>
      </c>
      <c r="X3930" s="281" t="s">
        <v>1574</v>
      </c>
      <c r="AA3930" s="281">
        <v>-10</v>
      </c>
      <c r="AB3930" s="281" t="s">
        <v>1574</v>
      </c>
      <c r="AE3930" s="281" t="s">
        <v>357</v>
      </c>
      <c r="AF3930" s="281" t="s">
        <v>266</v>
      </c>
      <c r="AG3930" s="281" t="s">
        <v>5480</v>
      </c>
      <c r="AI3930" s="281" t="s">
        <v>5481</v>
      </c>
      <c r="AJ3930" s="281" t="s">
        <v>11475</v>
      </c>
      <c r="AN3930" s="303">
        <v>44718</v>
      </c>
      <c r="AP3930" s="284">
        <f t="shared" si="556"/>
        <v>3923</v>
      </c>
      <c r="AQ3930" s="284" t="str">
        <f t="shared" si="557"/>
        <v>飯島大治朗1</v>
      </c>
      <c r="AR3930" s="284" t="str">
        <f t="shared" si="558"/>
        <v>いいじまだいじろう1</v>
      </c>
      <c r="AS3930" s="284">
        <f t="shared" si="559"/>
        <v>1764612</v>
      </c>
      <c r="AT3930" s="284" t="str">
        <f t="shared" si="552"/>
        <v>飯島大治朗</v>
      </c>
      <c r="AU3930" s="284">
        <f>IF(AT3930="","",COUNTIF(AT$8:AT3930,AT3930))</f>
        <v>1</v>
      </c>
      <c r="AV3930" s="284" t="str">
        <f t="shared" si="553"/>
        <v>いいじまだいじろう</v>
      </c>
      <c r="AW3930" s="284">
        <f>IF(AV3930="","",COUNTIF(AV$8:AV3930,AV3930))</f>
        <v>1</v>
      </c>
      <c r="AX3930" s="284" t="str">
        <f t="shared" si="551"/>
        <v/>
      </c>
      <c r="AY3930" s="284" t="str">
        <f t="shared" si="554"/>
        <v/>
      </c>
      <c r="AZ3930" s="284" t="str">
        <f t="shared" si="555"/>
        <v/>
      </c>
    </row>
    <row r="3931" spans="1:52" ht="18" customHeight="1">
      <c r="A3931" s="281">
        <v>1763122</v>
      </c>
      <c r="B3931" s="281" t="s">
        <v>10678</v>
      </c>
      <c r="C3931" s="281" t="s">
        <v>428</v>
      </c>
      <c r="D3931" s="281" t="s">
        <v>603</v>
      </c>
      <c r="E3931" s="281" t="s">
        <v>7419</v>
      </c>
      <c r="F3931" s="281">
        <v>1</v>
      </c>
      <c r="G3931" s="281" t="s">
        <v>259</v>
      </c>
      <c r="H3931" s="303">
        <v>39113</v>
      </c>
      <c r="I3931" s="281">
        <v>24</v>
      </c>
      <c r="J3931" s="281" t="s">
        <v>260</v>
      </c>
      <c r="K3931" s="281">
        <v>267</v>
      </c>
      <c r="L3931" s="281" t="s">
        <v>328</v>
      </c>
      <c r="M3931" s="281">
        <v>2038</v>
      </c>
      <c r="N3931" s="281" t="s">
        <v>430</v>
      </c>
      <c r="O3931" s="281">
        <v>2</v>
      </c>
      <c r="P3931" s="281" t="s">
        <v>303</v>
      </c>
      <c r="Q3931" s="281">
        <v>0</v>
      </c>
      <c r="S3931" s="281">
        <v>0</v>
      </c>
      <c r="U3931" s="281" t="s">
        <v>11707</v>
      </c>
      <c r="W3931" s="281">
        <v>-20</v>
      </c>
      <c r="X3931" s="281" t="s">
        <v>1574</v>
      </c>
      <c r="AA3931" s="281">
        <v>-10</v>
      </c>
      <c r="AB3931" s="281" t="s">
        <v>1574</v>
      </c>
      <c r="AE3931" s="281" t="s">
        <v>8672</v>
      </c>
      <c r="AF3931" s="281" t="s">
        <v>266</v>
      </c>
      <c r="AG3931" s="281" t="s">
        <v>8673</v>
      </c>
      <c r="AH3931" s="281" t="s">
        <v>8674</v>
      </c>
      <c r="AI3931" s="281" t="s">
        <v>8675</v>
      </c>
      <c r="AJ3931" s="281" t="s">
        <v>11651</v>
      </c>
      <c r="AN3931" s="303">
        <v>44713</v>
      </c>
      <c r="AP3931" s="284">
        <f t="shared" si="556"/>
        <v>3924</v>
      </c>
      <c r="AQ3931" s="284" t="str">
        <f t="shared" si="557"/>
        <v>小柗陽路也1</v>
      </c>
      <c r="AR3931" s="284" t="str">
        <f t="shared" si="558"/>
        <v>こまつひろなり1</v>
      </c>
      <c r="AS3931" s="284">
        <f t="shared" si="559"/>
        <v>1763122</v>
      </c>
      <c r="AT3931" s="284" t="str">
        <f t="shared" si="552"/>
        <v>小柗陽路也</v>
      </c>
      <c r="AU3931" s="284">
        <f>IF(AT3931="","",COUNTIF(AT$8:AT3931,AT3931))</f>
        <v>1</v>
      </c>
      <c r="AV3931" s="284" t="str">
        <f t="shared" si="553"/>
        <v>こまつひろなり</v>
      </c>
      <c r="AW3931" s="284">
        <f>IF(AV3931="","",COUNTIF(AV$8:AV3931,AV3931))</f>
        <v>1</v>
      </c>
      <c r="AX3931" s="284">
        <f t="shared" si="551"/>
        <v>1763122</v>
      </c>
      <c r="AY3931" s="284" t="str">
        <f t="shared" si="554"/>
        <v>小柗</v>
      </c>
      <c r="AZ3931" s="284" t="str">
        <f t="shared" si="555"/>
        <v>陽路也</v>
      </c>
    </row>
    <row r="3932" spans="1:52" ht="18" customHeight="1">
      <c r="A3932" s="281">
        <v>1782885</v>
      </c>
      <c r="B3932" s="281" t="s">
        <v>278</v>
      </c>
      <c r="C3932" s="281" t="s">
        <v>10679</v>
      </c>
      <c r="D3932" s="281" t="s">
        <v>280</v>
      </c>
      <c r="E3932" s="281" t="s">
        <v>10680</v>
      </c>
      <c r="F3932" s="281">
        <v>2</v>
      </c>
      <c r="G3932" s="281" t="s">
        <v>282</v>
      </c>
      <c r="H3932" s="303">
        <v>39114</v>
      </c>
      <c r="I3932" s="281">
        <v>24</v>
      </c>
      <c r="J3932" s="281" t="s">
        <v>260</v>
      </c>
      <c r="K3932" s="281">
        <v>267</v>
      </c>
      <c r="L3932" s="281" t="s">
        <v>328</v>
      </c>
      <c r="M3932" s="281">
        <v>2036</v>
      </c>
      <c r="N3932" s="281" t="s">
        <v>5645</v>
      </c>
      <c r="O3932" s="281">
        <v>2</v>
      </c>
      <c r="P3932" s="281" t="s">
        <v>303</v>
      </c>
      <c r="Q3932" s="281">
        <v>0</v>
      </c>
      <c r="S3932" s="281">
        <v>0</v>
      </c>
      <c r="W3932" s="281">
        <v>-20</v>
      </c>
      <c r="X3932" s="281" t="s">
        <v>1574</v>
      </c>
      <c r="AA3932" s="281">
        <v>-10</v>
      </c>
      <c r="AB3932" s="281" t="s">
        <v>1574</v>
      </c>
      <c r="AE3932" s="281" t="s">
        <v>1036</v>
      </c>
      <c r="AF3932" s="281" t="s">
        <v>266</v>
      </c>
      <c r="AG3932" s="281" t="s">
        <v>5646</v>
      </c>
      <c r="AI3932" s="281" t="s">
        <v>5647</v>
      </c>
      <c r="AJ3932" s="281" t="s">
        <v>11489</v>
      </c>
      <c r="AN3932" s="303">
        <v>44854</v>
      </c>
      <c r="AP3932" s="284">
        <f t="shared" si="556"/>
        <v>3925</v>
      </c>
      <c r="AQ3932" s="284" t="str">
        <f t="shared" si="557"/>
        <v>竹内桜子1</v>
      </c>
      <c r="AR3932" s="284" t="str">
        <f t="shared" si="558"/>
        <v>たけうちさくらこ1</v>
      </c>
      <c r="AS3932" s="284">
        <f t="shared" si="559"/>
        <v>1782885</v>
      </c>
      <c r="AT3932" s="284" t="str">
        <f t="shared" si="552"/>
        <v>竹内桜子</v>
      </c>
      <c r="AU3932" s="284">
        <f>IF(AT3932="","",COUNTIF(AT$8:AT3932,AT3932))</f>
        <v>1</v>
      </c>
      <c r="AV3932" s="284" t="str">
        <f t="shared" si="553"/>
        <v>たけうちさくらこ</v>
      </c>
      <c r="AW3932" s="284">
        <f>IF(AV3932="","",COUNTIF(AV$8:AV3932,AV3932))</f>
        <v>1</v>
      </c>
      <c r="AX3932" s="284" t="str">
        <f t="shared" si="551"/>
        <v/>
      </c>
      <c r="AY3932" s="284" t="str">
        <f t="shared" si="554"/>
        <v/>
      </c>
      <c r="AZ3932" s="284" t="str">
        <f t="shared" si="555"/>
        <v/>
      </c>
    </row>
    <row r="3933" spans="1:52" ht="18" customHeight="1">
      <c r="A3933" s="281">
        <v>1764597</v>
      </c>
      <c r="B3933" s="281" t="s">
        <v>1649</v>
      </c>
      <c r="C3933" s="281" t="s">
        <v>10681</v>
      </c>
      <c r="D3933" s="281" t="s">
        <v>1651</v>
      </c>
      <c r="E3933" s="281" t="s">
        <v>8112</v>
      </c>
      <c r="F3933" s="281">
        <v>1</v>
      </c>
      <c r="G3933" s="281" t="s">
        <v>259</v>
      </c>
      <c r="H3933" s="303">
        <v>39115</v>
      </c>
      <c r="I3933" s="281">
        <v>24</v>
      </c>
      <c r="J3933" s="281" t="s">
        <v>260</v>
      </c>
      <c r="K3933" s="281">
        <v>280</v>
      </c>
      <c r="L3933" s="281" t="s">
        <v>334</v>
      </c>
      <c r="M3933" s="281">
        <v>2117</v>
      </c>
      <c r="N3933" s="281" t="s">
        <v>5546</v>
      </c>
      <c r="O3933" s="281">
        <v>2</v>
      </c>
      <c r="P3933" s="281" t="s">
        <v>303</v>
      </c>
      <c r="W3933" s="281">
        <v>-20</v>
      </c>
      <c r="X3933" s="281" t="s">
        <v>1574</v>
      </c>
      <c r="AA3933" s="281">
        <v>-10</v>
      </c>
      <c r="AB3933" s="281" t="s">
        <v>1574</v>
      </c>
      <c r="AE3933" s="281" t="s">
        <v>1142</v>
      </c>
      <c r="AF3933" s="281" t="s">
        <v>266</v>
      </c>
      <c r="AG3933" s="281" t="s">
        <v>5547</v>
      </c>
      <c r="AI3933" s="281" t="s">
        <v>5548</v>
      </c>
      <c r="AJ3933" s="281" t="s">
        <v>11480</v>
      </c>
      <c r="AN3933" s="303">
        <v>44718</v>
      </c>
      <c r="AP3933" s="284">
        <f t="shared" si="556"/>
        <v>3926</v>
      </c>
      <c r="AQ3933" s="284" t="str">
        <f t="shared" si="557"/>
        <v>佐々木秀吾1</v>
      </c>
      <c r="AR3933" s="284" t="str">
        <f t="shared" si="558"/>
        <v>ささきしゅうご1</v>
      </c>
      <c r="AS3933" s="284">
        <f t="shared" si="559"/>
        <v>1764597</v>
      </c>
      <c r="AT3933" s="284" t="str">
        <f t="shared" si="552"/>
        <v>佐々木秀吾</v>
      </c>
      <c r="AU3933" s="284">
        <f>IF(AT3933="","",COUNTIF(AT$8:AT3933,AT3933))</f>
        <v>1</v>
      </c>
      <c r="AV3933" s="284" t="str">
        <f t="shared" si="553"/>
        <v>ささきしゅうご</v>
      </c>
      <c r="AW3933" s="284">
        <f>IF(AV3933="","",COUNTIF(AV$8:AV3933,AV3933))</f>
        <v>1</v>
      </c>
      <c r="AX3933" s="284" t="str">
        <f t="shared" si="551"/>
        <v/>
      </c>
      <c r="AY3933" s="284" t="str">
        <f t="shared" si="554"/>
        <v/>
      </c>
      <c r="AZ3933" s="284" t="str">
        <f t="shared" si="555"/>
        <v/>
      </c>
    </row>
    <row r="3934" spans="1:52" ht="18" customHeight="1">
      <c r="A3934" s="281">
        <v>1759913</v>
      </c>
      <c r="B3934" s="281" t="s">
        <v>1950</v>
      </c>
      <c r="C3934" s="281" t="s">
        <v>10682</v>
      </c>
      <c r="D3934" s="281" t="s">
        <v>1952</v>
      </c>
      <c r="E3934" s="281" t="s">
        <v>5944</v>
      </c>
      <c r="F3934" s="281">
        <v>2</v>
      </c>
      <c r="G3934" s="281" t="s">
        <v>282</v>
      </c>
      <c r="H3934" s="303">
        <v>39116</v>
      </c>
      <c r="I3934" s="281">
        <v>24</v>
      </c>
      <c r="J3934" s="281" t="s">
        <v>260</v>
      </c>
      <c r="K3934" s="281">
        <v>269</v>
      </c>
      <c r="L3934" s="281" t="s">
        <v>378</v>
      </c>
      <c r="M3934" s="281">
        <v>2050</v>
      </c>
      <c r="N3934" s="281" t="s">
        <v>9861</v>
      </c>
      <c r="O3934" s="281">
        <v>2</v>
      </c>
      <c r="P3934" s="281" t="s">
        <v>303</v>
      </c>
      <c r="Q3934" s="281">
        <v>0</v>
      </c>
      <c r="S3934" s="281">
        <v>0</v>
      </c>
      <c r="W3934" s="281">
        <v>-20</v>
      </c>
      <c r="X3934" s="281" t="s">
        <v>1574</v>
      </c>
      <c r="AA3934" s="281">
        <v>-10</v>
      </c>
      <c r="AB3934" s="281" t="s">
        <v>1574</v>
      </c>
      <c r="AE3934" s="281" t="s">
        <v>5236</v>
      </c>
      <c r="AF3934" s="281" t="s">
        <v>266</v>
      </c>
      <c r="AG3934" s="281" t="s">
        <v>9862</v>
      </c>
      <c r="AI3934" s="281" t="s">
        <v>9863</v>
      </c>
      <c r="AJ3934" s="281" t="s">
        <v>11686</v>
      </c>
      <c r="AN3934" s="303">
        <v>44705</v>
      </c>
      <c r="AP3934" s="284">
        <f t="shared" si="556"/>
        <v>3927</v>
      </c>
      <c r="AQ3934" s="284" t="str">
        <f t="shared" si="557"/>
        <v>若林苺香1</v>
      </c>
      <c r="AR3934" s="284" t="str">
        <f t="shared" si="558"/>
        <v>わかばやしまいか1</v>
      </c>
      <c r="AS3934" s="284">
        <f t="shared" si="559"/>
        <v>1759913</v>
      </c>
      <c r="AT3934" s="284" t="str">
        <f t="shared" si="552"/>
        <v>若林苺香</v>
      </c>
      <c r="AU3934" s="284">
        <f>IF(AT3934="","",COUNTIF(AT$8:AT3934,AT3934))</f>
        <v>1</v>
      </c>
      <c r="AV3934" s="284" t="str">
        <f t="shared" si="553"/>
        <v>わかばやしまいか</v>
      </c>
      <c r="AW3934" s="284">
        <f>IF(AV3934="","",COUNTIF(AV$8:AV3934,AV3934))</f>
        <v>1</v>
      </c>
      <c r="AX3934" s="284" t="str">
        <f t="shared" si="551"/>
        <v/>
      </c>
      <c r="AY3934" s="284" t="str">
        <f t="shared" si="554"/>
        <v/>
      </c>
      <c r="AZ3934" s="284" t="str">
        <f t="shared" si="555"/>
        <v/>
      </c>
    </row>
    <row r="3935" spans="1:52" ht="18" customHeight="1">
      <c r="A3935" s="281">
        <v>1764769</v>
      </c>
      <c r="B3935" s="281" t="s">
        <v>3699</v>
      </c>
      <c r="C3935" s="281" t="s">
        <v>10683</v>
      </c>
      <c r="D3935" s="281" t="s">
        <v>3701</v>
      </c>
      <c r="E3935" s="281" t="s">
        <v>5959</v>
      </c>
      <c r="F3935" s="281">
        <v>2</v>
      </c>
      <c r="G3935" s="281" t="s">
        <v>282</v>
      </c>
      <c r="H3935" s="303">
        <v>39116</v>
      </c>
      <c r="I3935" s="281">
        <v>24</v>
      </c>
      <c r="J3935" s="281" t="s">
        <v>260</v>
      </c>
      <c r="K3935" s="281">
        <v>278</v>
      </c>
      <c r="L3935" s="281" t="s">
        <v>445</v>
      </c>
      <c r="M3935" s="281">
        <v>2097</v>
      </c>
      <c r="N3935" s="281" t="s">
        <v>8166</v>
      </c>
      <c r="O3935" s="281">
        <v>2</v>
      </c>
      <c r="P3935" s="281" t="s">
        <v>303</v>
      </c>
      <c r="W3935" s="281">
        <v>-20</v>
      </c>
      <c r="X3935" s="281" t="s">
        <v>1574</v>
      </c>
      <c r="AA3935" s="281">
        <v>-10</v>
      </c>
      <c r="AB3935" s="281" t="s">
        <v>1574</v>
      </c>
      <c r="AE3935" s="281" t="s">
        <v>5278</v>
      </c>
      <c r="AF3935" s="281" t="s">
        <v>266</v>
      </c>
      <c r="AG3935" s="281" t="s">
        <v>8167</v>
      </c>
      <c r="AH3935" s="281" t="s">
        <v>8168</v>
      </c>
      <c r="AI3935" s="281" t="s">
        <v>8169</v>
      </c>
      <c r="AJ3935" s="281" t="s">
        <v>11638</v>
      </c>
      <c r="AN3935" s="303">
        <v>44719</v>
      </c>
      <c r="AP3935" s="284">
        <f t="shared" si="556"/>
        <v>3928</v>
      </c>
      <c r="AQ3935" s="284" t="str">
        <f t="shared" si="557"/>
        <v>星野芽花1</v>
      </c>
      <c r="AR3935" s="284" t="str">
        <f t="shared" si="558"/>
        <v>ほしのめいか1</v>
      </c>
      <c r="AS3935" s="284">
        <f t="shared" si="559"/>
        <v>1764769</v>
      </c>
      <c r="AT3935" s="284" t="str">
        <f t="shared" si="552"/>
        <v>星野芽花</v>
      </c>
      <c r="AU3935" s="284">
        <f>IF(AT3935="","",COUNTIF(AT$8:AT3935,AT3935))</f>
        <v>1</v>
      </c>
      <c r="AV3935" s="284" t="str">
        <f t="shared" si="553"/>
        <v>ほしのめいか</v>
      </c>
      <c r="AW3935" s="284">
        <f>IF(AV3935="","",COUNTIF(AV$8:AV3935,AV3935))</f>
        <v>1</v>
      </c>
      <c r="AX3935" s="284" t="str">
        <f t="shared" si="551"/>
        <v/>
      </c>
      <c r="AY3935" s="284" t="str">
        <f t="shared" si="554"/>
        <v/>
      </c>
      <c r="AZ3935" s="284" t="str">
        <f t="shared" si="555"/>
        <v/>
      </c>
    </row>
    <row r="3936" spans="1:52" ht="18" customHeight="1">
      <c r="A3936" s="281">
        <v>1759994</v>
      </c>
      <c r="B3936" s="281" t="s">
        <v>824</v>
      </c>
      <c r="C3936" s="281" t="s">
        <v>10684</v>
      </c>
      <c r="D3936" s="281" t="s">
        <v>826</v>
      </c>
      <c r="E3936" s="281" t="s">
        <v>7421</v>
      </c>
      <c r="F3936" s="281">
        <v>1</v>
      </c>
      <c r="G3936" s="281" t="s">
        <v>259</v>
      </c>
      <c r="H3936" s="303">
        <v>39118</v>
      </c>
      <c r="I3936" s="281">
        <v>24</v>
      </c>
      <c r="J3936" s="281" t="s">
        <v>260</v>
      </c>
      <c r="K3936" s="281">
        <v>269</v>
      </c>
      <c r="L3936" s="281" t="s">
        <v>378</v>
      </c>
      <c r="M3936" s="281">
        <v>2048</v>
      </c>
      <c r="N3936" s="281" t="s">
        <v>5948</v>
      </c>
      <c r="O3936" s="281">
        <v>2</v>
      </c>
      <c r="P3936" s="281" t="s">
        <v>303</v>
      </c>
      <c r="W3936" s="281">
        <v>-20</v>
      </c>
      <c r="X3936" s="281" t="s">
        <v>1574</v>
      </c>
      <c r="AA3936" s="281">
        <v>-10</v>
      </c>
      <c r="AB3936" s="281" t="s">
        <v>1574</v>
      </c>
      <c r="AE3936" s="281" t="s">
        <v>5949</v>
      </c>
      <c r="AF3936" s="281" t="s">
        <v>266</v>
      </c>
      <c r="AG3936" s="281" t="s">
        <v>5950</v>
      </c>
      <c r="AI3936" s="281" t="s">
        <v>5951</v>
      </c>
      <c r="AJ3936" s="281" t="s">
        <v>11515</v>
      </c>
      <c r="AN3936" s="303">
        <v>44705</v>
      </c>
      <c r="AP3936" s="284">
        <f t="shared" si="556"/>
        <v>3929</v>
      </c>
      <c r="AQ3936" s="284" t="str">
        <f t="shared" si="557"/>
        <v>鷹野佳祐1</v>
      </c>
      <c r="AR3936" s="284" t="str">
        <f t="shared" si="558"/>
        <v>たかのけいすけ1</v>
      </c>
      <c r="AS3936" s="284">
        <f t="shared" si="559"/>
        <v>1759994</v>
      </c>
      <c r="AT3936" s="284" t="str">
        <f t="shared" si="552"/>
        <v>鷹野佳祐</v>
      </c>
      <c r="AU3936" s="284">
        <f>IF(AT3936="","",COUNTIF(AT$8:AT3936,AT3936))</f>
        <v>1</v>
      </c>
      <c r="AV3936" s="284" t="str">
        <f t="shared" si="553"/>
        <v>たかのけいすけ</v>
      </c>
      <c r="AW3936" s="284">
        <f>IF(AV3936="","",COUNTIF(AV$8:AV3936,AV3936))</f>
        <v>1</v>
      </c>
      <c r="AX3936" s="284" t="str">
        <f t="shared" si="551"/>
        <v/>
      </c>
      <c r="AY3936" s="284" t="str">
        <f t="shared" si="554"/>
        <v/>
      </c>
      <c r="AZ3936" s="284" t="str">
        <f t="shared" si="555"/>
        <v/>
      </c>
    </row>
    <row r="3937" spans="1:52" ht="18" customHeight="1">
      <c r="A3937" s="281">
        <v>1764593</v>
      </c>
      <c r="B3937" s="281" t="s">
        <v>519</v>
      </c>
      <c r="C3937" s="281" t="s">
        <v>10685</v>
      </c>
      <c r="D3937" s="281" t="s">
        <v>10686</v>
      </c>
      <c r="E3937" s="281" t="s">
        <v>5699</v>
      </c>
      <c r="F3937" s="281">
        <v>2</v>
      </c>
      <c r="G3937" s="281" t="s">
        <v>282</v>
      </c>
      <c r="H3937" s="303">
        <v>39118</v>
      </c>
      <c r="I3937" s="281">
        <v>24</v>
      </c>
      <c r="J3937" s="281" t="s">
        <v>260</v>
      </c>
      <c r="K3937" s="281">
        <v>280</v>
      </c>
      <c r="L3937" s="281" t="s">
        <v>334</v>
      </c>
      <c r="M3937" s="281">
        <v>2117</v>
      </c>
      <c r="N3937" s="281" t="s">
        <v>5546</v>
      </c>
      <c r="O3937" s="281">
        <v>2</v>
      </c>
      <c r="P3937" s="281" t="s">
        <v>303</v>
      </c>
      <c r="W3937" s="281">
        <v>-20</v>
      </c>
      <c r="X3937" s="281" t="s">
        <v>1574</v>
      </c>
      <c r="AA3937" s="281">
        <v>-10</v>
      </c>
      <c r="AB3937" s="281" t="s">
        <v>1574</v>
      </c>
      <c r="AE3937" s="281" t="s">
        <v>1142</v>
      </c>
      <c r="AF3937" s="281" t="s">
        <v>266</v>
      </c>
      <c r="AG3937" s="281" t="s">
        <v>5547</v>
      </c>
      <c r="AI3937" s="281" t="s">
        <v>5548</v>
      </c>
      <c r="AJ3937" s="281" t="s">
        <v>11480</v>
      </c>
      <c r="AN3937" s="303">
        <v>44718</v>
      </c>
      <c r="AP3937" s="284">
        <f t="shared" si="556"/>
        <v>3930</v>
      </c>
      <c r="AQ3937" s="284" t="str">
        <f t="shared" si="557"/>
        <v>宮下真奈佳1</v>
      </c>
      <c r="AR3937" s="284" t="str">
        <f t="shared" si="558"/>
        <v>みやした　まなか1</v>
      </c>
      <c r="AS3937" s="284">
        <f t="shared" si="559"/>
        <v>1764593</v>
      </c>
      <c r="AT3937" s="284" t="str">
        <f t="shared" si="552"/>
        <v>宮下真奈佳</v>
      </c>
      <c r="AU3937" s="284">
        <f>IF(AT3937="","",COUNTIF(AT$8:AT3937,AT3937))</f>
        <v>1</v>
      </c>
      <c r="AV3937" s="284" t="str">
        <f t="shared" si="553"/>
        <v>みやした　まなか</v>
      </c>
      <c r="AW3937" s="284">
        <f>IF(AV3937="","",COUNTIF(AV$8:AV3937,AV3937))</f>
        <v>1</v>
      </c>
      <c r="AX3937" s="284" t="str">
        <f t="shared" si="551"/>
        <v/>
      </c>
      <c r="AY3937" s="284" t="str">
        <f t="shared" si="554"/>
        <v/>
      </c>
      <c r="AZ3937" s="284" t="str">
        <f t="shared" si="555"/>
        <v/>
      </c>
    </row>
    <row r="3938" spans="1:52" ht="18" customHeight="1">
      <c r="A3938" s="281">
        <v>1763136</v>
      </c>
      <c r="B3938" s="281" t="s">
        <v>5014</v>
      </c>
      <c r="C3938" s="281" t="s">
        <v>6120</v>
      </c>
      <c r="D3938" s="281" t="s">
        <v>5016</v>
      </c>
      <c r="E3938" s="281" t="s">
        <v>3181</v>
      </c>
      <c r="F3938" s="281">
        <v>1</v>
      </c>
      <c r="G3938" s="281" t="s">
        <v>259</v>
      </c>
      <c r="H3938" s="303">
        <v>39119</v>
      </c>
      <c r="I3938" s="281">
        <v>24</v>
      </c>
      <c r="J3938" s="281" t="s">
        <v>260</v>
      </c>
      <c r="K3938" s="281">
        <v>267</v>
      </c>
      <c r="L3938" s="281" t="s">
        <v>328</v>
      </c>
      <c r="M3938" s="281">
        <v>2036</v>
      </c>
      <c r="N3938" s="281" t="s">
        <v>5645</v>
      </c>
      <c r="O3938" s="281">
        <v>2</v>
      </c>
      <c r="P3938" s="281" t="s">
        <v>303</v>
      </c>
      <c r="W3938" s="281">
        <v>-20</v>
      </c>
      <c r="X3938" s="281" t="s">
        <v>1574</v>
      </c>
      <c r="AA3938" s="281">
        <v>-10</v>
      </c>
      <c r="AB3938" s="281" t="s">
        <v>1574</v>
      </c>
      <c r="AE3938" s="281" t="s">
        <v>1036</v>
      </c>
      <c r="AF3938" s="281" t="s">
        <v>266</v>
      </c>
      <c r="AG3938" s="281" t="s">
        <v>5646</v>
      </c>
      <c r="AI3938" s="281" t="s">
        <v>5647</v>
      </c>
      <c r="AJ3938" s="281" t="s">
        <v>11489</v>
      </c>
      <c r="AN3938" s="303">
        <v>44713</v>
      </c>
      <c r="AP3938" s="284">
        <f t="shared" si="556"/>
        <v>3931</v>
      </c>
      <c r="AQ3938" s="284" t="str">
        <f t="shared" si="557"/>
        <v>川上裕貴1</v>
      </c>
      <c r="AR3938" s="284" t="str">
        <f t="shared" si="558"/>
        <v>かわかみゆうき1</v>
      </c>
      <c r="AS3938" s="284">
        <f t="shared" si="559"/>
        <v>1763136</v>
      </c>
      <c r="AT3938" s="284" t="str">
        <f t="shared" si="552"/>
        <v>川上裕貴</v>
      </c>
      <c r="AU3938" s="284">
        <f>IF(AT3938="","",COUNTIF(AT$8:AT3938,AT3938))</f>
        <v>1</v>
      </c>
      <c r="AV3938" s="284" t="str">
        <f t="shared" si="553"/>
        <v>かわかみゆうき</v>
      </c>
      <c r="AW3938" s="284">
        <f>IF(AV3938="","",COUNTIF(AV$8:AV3938,AV3938))</f>
        <v>1</v>
      </c>
      <c r="AX3938" s="284" t="str">
        <f t="shared" si="551"/>
        <v/>
      </c>
      <c r="AY3938" s="284" t="str">
        <f t="shared" si="554"/>
        <v/>
      </c>
      <c r="AZ3938" s="284" t="str">
        <f t="shared" si="555"/>
        <v/>
      </c>
    </row>
    <row r="3939" spans="1:52" ht="18" customHeight="1">
      <c r="A3939" s="281">
        <v>1764594</v>
      </c>
      <c r="B3939" s="281" t="s">
        <v>2170</v>
      </c>
      <c r="C3939" s="281" t="s">
        <v>10687</v>
      </c>
      <c r="D3939" s="281" t="s">
        <v>10688</v>
      </c>
      <c r="E3939" s="281" t="s">
        <v>10689</v>
      </c>
      <c r="F3939" s="281">
        <v>2</v>
      </c>
      <c r="G3939" s="281" t="s">
        <v>282</v>
      </c>
      <c r="H3939" s="303">
        <v>39119</v>
      </c>
      <c r="I3939" s="281">
        <v>24</v>
      </c>
      <c r="J3939" s="281" t="s">
        <v>260</v>
      </c>
      <c r="K3939" s="281">
        <v>280</v>
      </c>
      <c r="L3939" s="281" t="s">
        <v>334</v>
      </c>
      <c r="M3939" s="281">
        <v>2117</v>
      </c>
      <c r="N3939" s="281" t="s">
        <v>5546</v>
      </c>
      <c r="O3939" s="281">
        <v>2</v>
      </c>
      <c r="P3939" s="281" t="s">
        <v>303</v>
      </c>
      <c r="W3939" s="281">
        <v>-20</v>
      </c>
      <c r="X3939" s="281" t="s">
        <v>1574</v>
      </c>
      <c r="AA3939" s="281">
        <v>-10</v>
      </c>
      <c r="AB3939" s="281" t="s">
        <v>1574</v>
      </c>
      <c r="AE3939" s="281" t="s">
        <v>1142</v>
      </c>
      <c r="AF3939" s="281" t="s">
        <v>266</v>
      </c>
      <c r="AG3939" s="281" t="s">
        <v>5547</v>
      </c>
      <c r="AI3939" s="281" t="s">
        <v>5548</v>
      </c>
      <c r="AJ3939" s="281" t="s">
        <v>11480</v>
      </c>
      <c r="AN3939" s="303">
        <v>44718</v>
      </c>
      <c r="AP3939" s="284">
        <f t="shared" si="556"/>
        <v>3932</v>
      </c>
      <c r="AQ3939" s="284" t="str">
        <f t="shared" si="557"/>
        <v>村松琴和1</v>
      </c>
      <c r="AR3939" s="284" t="str">
        <f t="shared" si="558"/>
        <v>むらまつ　ことな1</v>
      </c>
      <c r="AS3939" s="284">
        <f t="shared" si="559"/>
        <v>1764594</v>
      </c>
      <c r="AT3939" s="284" t="str">
        <f t="shared" si="552"/>
        <v>村松琴和</v>
      </c>
      <c r="AU3939" s="284">
        <f>IF(AT3939="","",COUNTIF(AT$8:AT3939,AT3939))</f>
        <v>1</v>
      </c>
      <c r="AV3939" s="284" t="str">
        <f t="shared" si="553"/>
        <v>むらまつ　ことな</v>
      </c>
      <c r="AW3939" s="284">
        <f>IF(AV3939="","",COUNTIF(AV$8:AV3939,AV3939))</f>
        <v>1</v>
      </c>
      <c r="AX3939" s="284" t="str">
        <f t="shared" si="551"/>
        <v/>
      </c>
      <c r="AY3939" s="284" t="str">
        <f t="shared" si="554"/>
        <v/>
      </c>
      <c r="AZ3939" s="284" t="str">
        <f t="shared" si="555"/>
        <v/>
      </c>
    </row>
    <row r="3940" spans="1:52" ht="18" customHeight="1">
      <c r="A3940" s="281">
        <v>1760046</v>
      </c>
      <c r="B3940" s="281" t="s">
        <v>1026</v>
      </c>
      <c r="C3940" s="281" t="s">
        <v>6333</v>
      </c>
      <c r="D3940" s="281" t="s">
        <v>1028</v>
      </c>
      <c r="E3940" s="281" t="s">
        <v>5880</v>
      </c>
      <c r="F3940" s="281">
        <v>2</v>
      </c>
      <c r="G3940" s="281" t="s">
        <v>282</v>
      </c>
      <c r="H3940" s="303">
        <v>39121</v>
      </c>
      <c r="I3940" s="281">
        <v>24</v>
      </c>
      <c r="J3940" s="281" t="s">
        <v>260</v>
      </c>
      <c r="K3940" s="281">
        <v>271</v>
      </c>
      <c r="L3940" s="281" t="s">
        <v>413</v>
      </c>
      <c r="M3940" s="281">
        <v>5083</v>
      </c>
      <c r="N3940" s="281" t="s">
        <v>7882</v>
      </c>
      <c r="O3940" s="281">
        <v>2</v>
      </c>
      <c r="P3940" s="281" t="s">
        <v>303</v>
      </c>
      <c r="W3940" s="281">
        <v>-20</v>
      </c>
      <c r="X3940" s="281" t="s">
        <v>1574</v>
      </c>
      <c r="AA3940" s="281">
        <v>-10</v>
      </c>
      <c r="AB3940" s="281" t="s">
        <v>1574</v>
      </c>
      <c r="AE3940" s="281" t="s">
        <v>1017</v>
      </c>
      <c r="AF3940" s="281" t="s">
        <v>266</v>
      </c>
      <c r="AG3940" s="281" t="s">
        <v>7883</v>
      </c>
      <c r="AI3940" s="281" t="s">
        <v>7884</v>
      </c>
      <c r="AJ3940" s="281" t="s">
        <v>11625</v>
      </c>
      <c r="AN3940" s="303">
        <v>44705</v>
      </c>
      <c r="AP3940" s="284">
        <f t="shared" si="556"/>
        <v>3933</v>
      </c>
      <c r="AQ3940" s="284" t="str">
        <f t="shared" si="557"/>
        <v>伊藤桃花1</v>
      </c>
      <c r="AR3940" s="284" t="str">
        <f t="shared" si="558"/>
        <v>いとうももか1</v>
      </c>
      <c r="AS3940" s="284">
        <f t="shared" si="559"/>
        <v>1760046</v>
      </c>
      <c r="AT3940" s="284" t="str">
        <f t="shared" si="552"/>
        <v>伊藤桃花</v>
      </c>
      <c r="AU3940" s="284">
        <f>IF(AT3940="","",COUNTIF(AT$8:AT3940,AT3940))</f>
        <v>1</v>
      </c>
      <c r="AV3940" s="284" t="str">
        <f t="shared" si="553"/>
        <v>いとうももか</v>
      </c>
      <c r="AW3940" s="284">
        <f>IF(AV3940="","",COUNTIF(AV$8:AV3940,AV3940))</f>
        <v>1</v>
      </c>
      <c r="AX3940" s="284" t="str">
        <f t="shared" si="551"/>
        <v/>
      </c>
      <c r="AY3940" s="284" t="str">
        <f t="shared" si="554"/>
        <v/>
      </c>
      <c r="AZ3940" s="284" t="str">
        <f t="shared" si="555"/>
        <v/>
      </c>
    </row>
    <row r="3941" spans="1:52" ht="18" customHeight="1">
      <c r="A3941" s="281">
        <v>1754361</v>
      </c>
      <c r="B3941" s="281" t="s">
        <v>3302</v>
      </c>
      <c r="C3941" s="281" t="s">
        <v>10690</v>
      </c>
      <c r="D3941" s="281" t="s">
        <v>3304</v>
      </c>
      <c r="E3941" s="281" t="s">
        <v>10691</v>
      </c>
      <c r="F3941" s="281">
        <v>1</v>
      </c>
      <c r="G3941" s="281" t="s">
        <v>259</v>
      </c>
      <c r="H3941" s="303">
        <v>39123</v>
      </c>
      <c r="I3941" s="281">
        <v>24</v>
      </c>
      <c r="J3941" s="281" t="s">
        <v>260</v>
      </c>
      <c r="K3941" s="281">
        <v>279</v>
      </c>
      <c r="L3941" s="281" t="s">
        <v>308</v>
      </c>
      <c r="M3941" s="281">
        <v>2105</v>
      </c>
      <c r="N3941" s="281" t="s">
        <v>7609</v>
      </c>
      <c r="O3941" s="281">
        <v>2</v>
      </c>
      <c r="P3941" s="281" t="s">
        <v>303</v>
      </c>
      <c r="Q3941" s="281">
        <v>0</v>
      </c>
      <c r="S3941" s="281">
        <v>0</v>
      </c>
      <c r="W3941" s="281">
        <v>-20</v>
      </c>
      <c r="X3941" s="281" t="s">
        <v>1574</v>
      </c>
      <c r="AA3941" s="281">
        <v>-10</v>
      </c>
      <c r="AB3941" s="281" t="s">
        <v>1574</v>
      </c>
      <c r="AE3941" s="281" t="s">
        <v>7736</v>
      </c>
      <c r="AF3941" s="281" t="s">
        <v>266</v>
      </c>
      <c r="AG3941" s="281" t="s">
        <v>7737</v>
      </c>
      <c r="AN3941" s="303">
        <v>44668</v>
      </c>
      <c r="AP3941" s="284">
        <f t="shared" si="556"/>
        <v>3934</v>
      </c>
      <c r="AQ3941" s="284" t="str">
        <f t="shared" si="557"/>
        <v>登内来夢1</v>
      </c>
      <c r="AR3941" s="284" t="str">
        <f t="shared" si="558"/>
        <v>とのうちらいむ1</v>
      </c>
      <c r="AS3941" s="284">
        <f t="shared" si="559"/>
        <v>1754361</v>
      </c>
      <c r="AT3941" s="284" t="str">
        <f t="shared" si="552"/>
        <v>登内来夢</v>
      </c>
      <c r="AU3941" s="284">
        <f>IF(AT3941="","",COUNTIF(AT$8:AT3941,AT3941))</f>
        <v>1</v>
      </c>
      <c r="AV3941" s="284" t="str">
        <f t="shared" si="553"/>
        <v>とのうちらいむ</v>
      </c>
      <c r="AW3941" s="284">
        <f>IF(AV3941="","",COUNTIF(AV$8:AV3941,AV3941))</f>
        <v>1</v>
      </c>
      <c r="AX3941" s="284" t="str">
        <f t="shared" si="551"/>
        <v/>
      </c>
      <c r="AY3941" s="284" t="str">
        <f t="shared" si="554"/>
        <v/>
      </c>
      <c r="AZ3941" s="284" t="str">
        <f t="shared" si="555"/>
        <v/>
      </c>
    </row>
    <row r="3942" spans="1:52" ht="18" customHeight="1">
      <c r="A3942" s="281">
        <v>1759999</v>
      </c>
      <c r="B3942" s="281" t="s">
        <v>6318</v>
      </c>
      <c r="C3942" s="281" t="s">
        <v>10692</v>
      </c>
      <c r="D3942" s="281" t="s">
        <v>10693</v>
      </c>
      <c r="E3942" s="281" t="s">
        <v>6325</v>
      </c>
      <c r="F3942" s="281">
        <v>2</v>
      </c>
      <c r="G3942" s="281" t="s">
        <v>282</v>
      </c>
      <c r="H3942" s="303">
        <v>39123</v>
      </c>
      <c r="I3942" s="281">
        <v>24</v>
      </c>
      <c r="J3942" s="281" t="s">
        <v>260</v>
      </c>
      <c r="K3942" s="281">
        <v>269</v>
      </c>
      <c r="L3942" s="281" t="s">
        <v>378</v>
      </c>
      <c r="M3942" s="281">
        <v>2048</v>
      </c>
      <c r="N3942" s="281" t="s">
        <v>5948</v>
      </c>
      <c r="O3942" s="281">
        <v>2</v>
      </c>
      <c r="P3942" s="281" t="s">
        <v>303</v>
      </c>
      <c r="W3942" s="281">
        <v>-20</v>
      </c>
      <c r="X3942" s="281" t="s">
        <v>1574</v>
      </c>
      <c r="AA3942" s="281">
        <v>-10</v>
      </c>
      <c r="AB3942" s="281" t="s">
        <v>1574</v>
      </c>
      <c r="AE3942" s="281" t="s">
        <v>5949</v>
      </c>
      <c r="AF3942" s="281" t="s">
        <v>266</v>
      </c>
      <c r="AG3942" s="281" t="s">
        <v>5950</v>
      </c>
      <c r="AI3942" s="281" t="s">
        <v>5951</v>
      </c>
      <c r="AJ3942" s="281" t="s">
        <v>11515</v>
      </c>
      <c r="AN3942" s="303">
        <v>44705</v>
      </c>
      <c r="AP3942" s="284">
        <f t="shared" si="556"/>
        <v>3935</v>
      </c>
      <c r="AQ3942" s="284" t="str">
        <f t="shared" si="557"/>
        <v>鮎澤優香1</v>
      </c>
      <c r="AR3942" s="284" t="str">
        <f t="shared" si="558"/>
        <v>あゆざわゆうか1</v>
      </c>
      <c r="AS3942" s="284">
        <f t="shared" si="559"/>
        <v>1759999</v>
      </c>
      <c r="AT3942" s="284" t="str">
        <f t="shared" si="552"/>
        <v>鮎澤優香</v>
      </c>
      <c r="AU3942" s="284">
        <f>IF(AT3942="","",COUNTIF(AT$8:AT3942,AT3942))</f>
        <v>1</v>
      </c>
      <c r="AV3942" s="284" t="str">
        <f t="shared" si="553"/>
        <v>あゆざわゆうか</v>
      </c>
      <c r="AW3942" s="284">
        <f>IF(AV3942="","",COUNTIF(AV$8:AV3942,AV3942))</f>
        <v>1</v>
      </c>
      <c r="AX3942" s="284" t="str">
        <f t="shared" si="551"/>
        <v/>
      </c>
      <c r="AY3942" s="284" t="str">
        <f t="shared" si="554"/>
        <v/>
      </c>
      <c r="AZ3942" s="284" t="str">
        <f t="shared" si="555"/>
        <v/>
      </c>
    </row>
    <row r="3943" spans="1:52" ht="18" customHeight="1">
      <c r="A3943" s="281">
        <v>1760014</v>
      </c>
      <c r="B3943" s="281" t="s">
        <v>1950</v>
      </c>
      <c r="C3943" s="281" t="s">
        <v>8901</v>
      </c>
      <c r="D3943" s="281" t="s">
        <v>1952</v>
      </c>
      <c r="E3943" s="281" t="s">
        <v>3282</v>
      </c>
      <c r="F3943" s="281">
        <v>2</v>
      </c>
      <c r="G3943" s="281" t="s">
        <v>282</v>
      </c>
      <c r="H3943" s="303">
        <v>39123</v>
      </c>
      <c r="I3943" s="281">
        <v>24</v>
      </c>
      <c r="J3943" s="281" t="s">
        <v>260</v>
      </c>
      <c r="K3943" s="281">
        <v>269</v>
      </c>
      <c r="L3943" s="281" t="s">
        <v>378</v>
      </c>
      <c r="M3943" s="281">
        <v>2049</v>
      </c>
      <c r="N3943" s="281" t="s">
        <v>5101</v>
      </c>
      <c r="O3943" s="281">
        <v>2</v>
      </c>
      <c r="P3943" s="281" t="s">
        <v>303</v>
      </c>
      <c r="W3943" s="281">
        <v>-20</v>
      </c>
      <c r="X3943" s="281" t="s">
        <v>1574</v>
      </c>
      <c r="AA3943" s="281">
        <v>-10</v>
      </c>
      <c r="AB3943" s="281" t="s">
        <v>1574</v>
      </c>
      <c r="AE3943" s="281" t="s">
        <v>5889</v>
      </c>
      <c r="AF3943" s="281" t="s">
        <v>266</v>
      </c>
      <c r="AG3943" s="281" t="s">
        <v>5890</v>
      </c>
      <c r="AI3943" s="281" t="s">
        <v>5103</v>
      </c>
      <c r="AJ3943" s="281" t="s">
        <v>11277</v>
      </c>
      <c r="AN3943" s="303">
        <v>44705</v>
      </c>
      <c r="AP3943" s="284">
        <f t="shared" si="556"/>
        <v>3936</v>
      </c>
      <c r="AQ3943" s="284" t="str">
        <f t="shared" si="557"/>
        <v>若林美緒1</v>
      </c>
      <c r="AR3943" s="284" t="str">
        <f t="shared" si="558"/>
        <v>わかばやしみお1</v>
      </c>
      <c r="AS3943" s="284">
        <f t="shared" si="559"/>
        <v>1760014</v>
      </c>
      <c r="AT3943" s="284" t="str">
        <f t="shared" si="552"/>
        <v>若林美緒</v>
      </c>
      <c r="AU3943" s="284">
        <f>IF(AT3943="","",COUNTIF(AT$8:AT3943,AT3943))</f>
        <v>1</v>
      </c>
      <c r="AV3943" s="284" t="str">
        <f t="shared" si="553"/>
        <v>わかばやしみお</v>
      </c>
      <c r="AW3943" s="284">
        <f>IF(AV3943="","",COUNTIF(AV$8:AV3943,AV3943))</f>
        <v>1</v>
      </c>
      <c r="AX3943" s="284" t="str">
        <f t="shared" si="551"/>
        <v/>
      </c>
      <c r="AY3943" s="284" t="str">
        <f t="shared" si="554"/>
        <v/>
      </c>
      <c r="AZ3943" s="284" t="str">
        <f t="shared" si="555"/>
        <v/>
      </c>
    </row>
    <row r="3944" spans="1:52" ht="18" customHeight="1">
      <c r="A3944" s="281">
        <v>1759965</v>
      </c>
      <c r="B3944" s="281" t="s">
        <v>5781</v>
      </c>
      <c r="C3944" s="281" t="s">
        <v>10694</v>
      </c>
      <c r="D3944" s="281" t="s">
        <v>5783</v>
      </c>
      <c r="E3944" s="281" t="s">
        <v>3709</v>
      </c>
      <c r="F3944" s="281">
        <v>1</v>
      </c>
      <c r="G3944" s="281" t="s">
        <v>259</v>
      </c>
      <c r="H3944" s="303">
        <v>39125</v>
      </c>
      <c r="I3944" s="281">
        <v>24</v>
      </c>
      <c r="J3944" s="281" t="s">
        <v>260</v>
      </c>
      <c r="K3944" s="281">
        <v>269</v>
      </c>
      <c r="L3944" s="281" t="s">
        <v>378</v>
      </c>
      <c r="M3944" s="281">
        <v>2046</v>
      </c>
      <c r="N3944" s="281" t="s">
        <v>410</v>
      </c>
      <c r="O3944" s="281">
        <v>2</v>
      </c>
      <c r="P3944" s="281" t="s">
        <v>303</v>
      </c>
      <c r="Q3944" s="281">
        <v>0</v>
      </c>
      <c r="S3944" s="281">
        <v>0</v>
      </c>
      <c r="W3944" s="281">
        <v>-20</v>
      </c>
      <c r="X3944" s="281" t="s">
        <v>1574</v>
      </c>
      <c r="AA3944" s="281">
        <v>-10</v>
      </c>
      <c r="AB3944" s="281" t="s">
        <v>1574</v>
      </c>
      <c r="AE3944" s="281" t="s">
        <v>1106</v>
      </c>
      <c r="AF3944" s="281" t="s">
        <v>266</v>
      </c>
      <c r="AG3944" s="281" t="s">
        <v>5522</v>
      </c>
      <c r="AI3944" s="281" t="s">
        <v>5523</v>
      </c>
      <c r="AJ3944" s="281" t="s">
        <v>11479</v>
      </c>
      <c r="AN3944" s="303">
        <v>44705</v>
      </c>
      <c r="AP3944" s="284">
        <f t="shared" si="556"/>
        <v>3937</v>
      </c>
      <c r="AQ3944" s="284" t="str">
        <f t="shared" si="557"/>
        <v>和田晃平1</v>
      </c>
      <c r="AR3944" s="284" t="str">
        <f t="shared" si="558"/>
        <v>わだこうへい1</v>
      </c>
      <c r="AS3944" s="284">
        <f t="shared" si="559"/>
        <v>1759965</v>
      </c>
      <c r="AT3944" s="284" t="str">
        <f t="shared" si="552"/>
        <v>和田晃平</v>
      </c>
      <c r="AU3944" s="284">
        <f>IF(AT3944="","",COUNTIF(AT$8:AT3944,AT3944))</f>
        <v>1</v>
      </c>
      <c r="AV3944" s="284" t="str">
        <f t="shared" si="553"/>
        <v>わだこうへい</v>
      </c>
      <c r="AW3944" s="284">
        <f>IF(AV3944="","",COUNTIF(AV$8:AV3944,AV3944))</f>
        <v>1</v>
      </c>
      <c r="AX3944" s="284" t="str">
        <f t="shared" si="551"/>
        <v/>
      </c>
      <c r="AY3944" s="284" t="str">
        <f t="shared" si="554"/>
        <v/>
      </c>
      <c r="AZ3944" s="284" t="str">
        <f t="shared" si="555"/>
        <v/>
      </c>
    </row>
    <row r="3945" spans="1:52" ht="18" customHeight="1">
      <c r="A3945" s="281">
        <v>1760002</v>
      </c>
      <c r="B3945" s="281" t="s">
        <v>1429</v>
      </c>
      <c r="C3945" s="281" t="s">
        <v>10695</v>
      </c>
      <c r="D3945" s="281" t="s">
        <v>1431</v>
      </c>
      <c r="E3945" s="281" t="s">
        <v>8964</v>
      </c>
      <c r="F3945" s="281">
        <v>1</v>
      </c>
      <c r="G3945" s="281" t="s">
        <v>259</v>
      </c>
      <c r="H3945" s="303">
        <v>39127</v>
      </c>
      <c r="I3945" s="281">
        <v>24</v>
      </c>
      <c r="J3945" s="281" t="s">
        <v>260</v>
      </c>
      <c r="K3945" s="281">
        <v>269</v>
      </c>
      <c r="L3945" s="281" t="s">
        <v>378</v>
      </c>
      <c r="M3945" s="281">
        <v>2049</v>
      </c>
      <c r="N3945" s="281" t="s">
        <v>5101</v>
      </c>
      <c r="O3945" s="281">
        <v>2</v>
      </c>
      <c r="P3945" s="281" t="s">
        <v>303</v>
      </c>
      <c r="W3945" s="281">
        <v>-20</v>
      </c>
      <c r="X3945" s="281" t="s">
        <v>1574</v>
      </c>
      <c r="AA3945" s="281">
        <v>-10</v>
      </c>
      <c r="AB3945" s="281" t="s">
        <v>1574</v>
      </c>
      <c r="AE3945" s="281" t="s">
        <v>5889</v>
      </c>
      <c r="AF3945" s="281" t="s">
        <v>266</v>
      </c>
      <c r="AG3945" s="281" t="s">
        <v>5890</v>
      </c>
      <c r="AI3945" s="281" t="s">
        <v>5103</v>
      </c>
      <c r="AJ3945" s="281" t="s">
        <v>11277</v>
      </c>
      <c r="AN3945" s="303">
        <v>44705</v>
      </c>
      <c r="AP3945" s="284">
        <f t="shared" si="556"/>
        <v>3938</v>
      </c>
      <c r="AQ3945" s="284" t="str">
        <f t="shared" si="557"/>
        <v>市川翔太郎1</v>
      </c>
      <c r="AR3945" s="284" t="str">
        <f t="shared" si="558"/>
        <v>いちかわしょうたろう1</v>
      </c>
      <c r="AS3945" s="284">
        <f t="shared" si="559"/>
        <v>1760002</v>
      </c>
      <c r="AT3945" s="284" t="str">
        <f t="shared" si="552"/>
        <v>市川翔太郎</v>
      </c>
      <c r="AU3945" s="284">
        <f>IF(AT3945="","",COUNTIF(AT$8:AT3945,AT3945))</f>
        <v>1</v>
      </c>
      <c r="AV3945" s="284" t="str">
        <f t="shared" si="553"/>
        <v>いちかわしょうたろう</v>
      </c>
      <c r="AW3945" s="284">
        <f>IF(AV3945="","",COUNTIF(AV$8:AV3945,AV3945))</f>
        <v>1</v>
      </c>
      <c r="AX3945" s="284" t="str">
        <f t="shared" si="551"/>
        <v/>
      </c>
      <c r="AY3945" s="284" t="str">
        <f t="shared" si="554"/>
        <v/>
      </c>
      <c r="AZ3945" s="284" t="str">
        <f t="shared" si="555"/>
        <v/>
      </c>
    </row>
    <row r="3946" spans="1:52" ht="18" customHeight="1">
      <c r="A3946" s="281">
        <v>1763231</v>
      </c>
      <c r="B3946" s="281" t="s">
        <v>10696</v>
      </c>
      <c r="C3946" s="281" t="s">
        <v>10697</v>
      </c>
      <c r="D3946" s="281" t="s">
        <v>4165</v>
      </c>
      <c r="E3946" s="281" t="s">
        <v>5100</v>
      </c>
      <c r="F3946" s="281">
        <v>2</v>
      </c>
      <c r="G3946" s="281" t="s">
        <v>282</v>
      </c>
      <c r="H3946" s="303">
        <v>39127</v>
      </c>
      <c r="I3946" s="281">
        <v>24</v>
      </c>
      <c r="J3946" s="281" t="s">
        <v>260</v>
      </c>
      <c r="K3946" s="281">
        <v>267</v>
      </c>
      <c r="L3946" s="281" t="s">
        <v>328</v>
      </c>
      <c r="M3946" s="281">
        <v>2030</v>
      </c>
      <c r="N3946" s="281" t="s">
        <v>363</v>
      </c>
      <c r="O3946" s="281">
        <v>2</v>
      </c>
      <c r="P3946" s="281" t="s">
        <v>303</v>
      </c>
      <c r="W3946" s="281">
        <v>-20</v>
      </c>
      <c r="X3946" s="281" t="s">
        <v>1574</v>
      </c>
      <c r="AA3946" s="281">
        <v>-10</v>
      </c>
      <c r="AB3946" s="281" t="s">
        <v>1574</v>
      </c>
      <c r="AE3946" s="281" t="s">
        <v>5502</v>
      </c>
      <c r="AF3946" s="281" t="s">
        <v>266</v>
      </c>
      <c r="AG3946" s="281" t="s">
        <v>5503</v>
      </c>
      <c r="AI3946" s="281" t="s">
        <v>5504</v>
      </c>
      <c r="AJ3946" s="281" t="s">
        <v>11477</v>
      </c>
      <c r="AN3946" s="303">
        <v>44713</v>
      </c>
      <c r="AP3946" s="284">
        <f t="shared" si="556"/>
        <v>3939</v>
      </c>
      <c r="AQ3946" s="284" t="str">
        <f t="shared" si="557"/>
        <v>高村若菜1</v>
      </c>
      <c r="AR3946" s="284" t="str">
        <f t="shared" si="558"/>
        <v>たかむらわかな1</v>
      </c>
      <c r="AS3946" s="284">
        <f t="shared" si="559"/>
        <v>1763231</v>
      </c>
      <c r="AT3946" s="284" t="str">
        <f t="shared" si="552"/>
        <v>高村若菜</v>
      </c>
      <c r="AU3946" s="284">
        <f>IF(AT3946="","",COUNTIF(AT$8:AT3946,AT3946))</f>
        <v>1</v>
      </c>
      <c r="AV3946" s="284" t="str">
        <f t="shared" si="553"/>
        <v>たかむらわかな</v>
      </c>
      <c r="AW3946" s="284">
        <f>IF(AV3946="","",COUNTIF(AV$8:AV3946,AV3946))</f>
        <v>1</v>
      </c>
      <c r="AX3946" s="284" t="str">
        <f t="shared" si="551"/>
        <v/>
      </c>
      <c r="AY3946" s="284" t="str">
        <f t="shared" si="554"/>
        <v/>
      </c>
      <c r="AZ3946" s="284" t="str">
        <f t="shared" si="555"/>
        <v/>
      </c>
    </row>
    <row r="3947" spans="1:52" ht="18" customHeight="1">
      <c r="A3947" s="281">
        <v>1760010</v>
      </c>
      <c r="B3947" s="281" t="s">
        <v>7658</v>
      </c>
      <c r="C3947" s="281" t="s">
        <v>10698</v>
      </c>
      <c r="D3947" s="281" t="s">
        <v>707</v>
      </c>
      <c r="E3947" s="281" t="s">
        <v>10699</v>
      </c>
      <c r="F3947" s="281">
        <v>2</v>
      </c>
      <c r="G3947" s="281" t="s">
        <v>282</v>
      </c>
      <c r="H3947" s="303">
        <v>39128</v>
      </c>
      <c r="I3947" s="281">
        <v>24</v>
      </c>
      <c r="J3947" s="281" t="s">
        <v>260</v>
      </c>
      <c r="K3947" s="281">
        <v>269</v>
      </c>
      <c r="L3947" s="281" t="s">
        <v>378</v>
      </c>
      <c r="M3947" s="281">
        <v>2049</v>
      </c>
      <c r="N3947" s="281" t="s">
        <v>5101</v>
      </c>
      <c r="O3947" s="281">
        <v>2</v>
      </c>
      <c r="P3947" s="281" t="s">
        <v>303</v>
      </c>
      <c r="W3947" s="281">
        <v>-20</v>
      </c>
      <c r="X3947" s="281" t="s">
        <v>1574</v>
      </c>
      <c r="AA3947" s="281">
        <v>-10</v>
      </c>
      <c r="AB3947" s="281" t="s">
        <v>1574</v>
      </c>
      <c r="AE3947" s="281" t="s">
        <v>5889</v>
      </c>
      <c r="AF3947" s="281" t="s">
        <v>266</v>
      </c>
      <c r="AG3947" s="281" t="s">
        <v>5890</v>
      </c>
      <c r="AI3947" s="281" t="s">
        <v>5103</v>
      </c>
      <c r="AJ3947" s="281" t="s">
        <v>11277</v>
      </c>
      <c r="AN3947" s="303">
        <v>44705</v>
      </c>
      <c r="AP3947" s="284">
        <f t="shared" si="556"/>
        <v>3940</v>
      </c>
      <c r="AQ3947" s="284" t="str">
        <f t="shared" si="557"/>
        <v>宮嶋李珠羽1</v>
      </c>
      <c r="AR3947" s="284" t="str">
        <f t="shared" si="558"/>
        <v>みやじまりずは1</v>
      </c>
      <c r="AS3947" s="284">
        <f t="shared" si="559"/>
        <v>1760010</v>
      </c>
      <c r="AT3947" s="284" t="str">
        <f t="shared" si="552"/>
        <v>宮嶋李珠羽</v>
      </c>
      <c r="AU3947" s="284">
        <f>IF(AT3947="","",COUNTIF(AT$8:AT3947,AT3947))</f>
        <v>1</v>
      </c>
      <c r="AV3947" s="284" t="str">
        <f t="shared" si="553"/>
        <v>みやじまりずは</v>
      </c>
      <c r="AW3947" s="284">
        <f>IF(AV3947="","",COUNTIF(AV$8:AV3947,AV3947))</f>
        <v>1</v>
      </c>
      <c r="AX3947" s="284" t="str">
        <f t="shared" si="551"/>
        <v/>
      </c>
      <c r="AY3947" s="284" t="str">
        <f t="shared" si="554"/>
        <v/>
      </c>
      <c r="AZ3947" s="284" t="str">
        <f t="shared" si="555"/>
        <v/>
      </c>
    </row>
    <row r="3948" spans="1:52" ht="18" customHeight="1">
      <c r="A3948" s="281">
        <v>1760068</v>
      </c>
      <c r="B3948" s="281" t="s">
        <v>1934</v>
      </c>
      <c r="C3948" s="281" t="s">
        <v>10700</v>
      </c>
      <c r="D3948" s="281" t="s">
        <v>1936</v>
      </c>
      <c r="E3948" s="281" t="s">
        <v>3282</v>
      </c>
      <c r="F3948" s="281">
        <v>2</v>
      </c>
      <c r="G3948" s="281" t="s">
        <v>282</v>
      </c>
      <c r="H3948" s="303">
        <v>39128</v>
      </c>
      <c r="I3948" s="281">
        <v>24</v>
      </c>
      <c r="J3948" s="281" t="s">
        <v>260</v>
      </c>
      <c r="K3948" s="281">
        <v>271</v>
      </c>
      <c r="L3948" s="281" t="s">
        <v>413</v>
      </c>
      <c r="M3948" s="281">
        <v>2060</v>
      </c>
      <c r="N3948" s="281" t="s">
        <v>5369</v>
      </c>
      <c r="O3948" s="281">
        <v>2</v>
      </c>
      <c r="P3948" s="281" t="s">
        <v>303</v>
      </c>
      <c r="W3948" s="281">
        <v>-20</v>
      </c>
      <c r="X3948" s="281" t="s">
        <v>1574</v>
      </c>
      <c r="AA3948" s="281">
        <v>-10</v>
      </c>
      <c r="AB3948" s="281" t="s">
        <v>1574</v>
      </c>
      <c r="AE3948" s="281" t="s">
        <v>1017</v>
      </c>
      <c r="AF3948" s="281" t="s">
        <v>266</v>
      </c>
      <c r="AG3948" s="281" t="s">
        <v>5370</v>
      </c>
      <c r="AI3948" s="281" t="s">
        <v>5371</v>
      </c>
      <c r="AJ3948" s="281" t="s">
        <v>11466</v>
      </c>
      <c r="AN3948" s="303">
        <v>44705</v>
      </c>
      <c r="AP3948" s="284">
        <f t="shared" si="556"/>
        <v>3941</v>
      </c>
      <c r="AQ3948" s="284" t="str">
        <f t="shared" si="557"/>
        <v>長岡未桜1</v>
      </c>
      <c r="AR3948" s="284" t="str">
        <f t="shared" si="558"/>
        <v>ながおかみお1</v>
      </c>
      <c r="AS3948" s="284">
        <f t="shared" si="559"/>
        <v>1760068</v>
      </c>
      <c r="AT3948" s="284" t="str">
        <f t="shared" si="552"/>
        <v>長岡未桜</v>
      </c>
      <c r="AU3948" s="284">
        <f>IF(AT3948="","",COUNTIF(AT$8:AT3948,AT3948))</f>
        <v>1</v>
      </c>
      <c r="AV3948" s="284" t="str">
        <f t="shared" si="553"/>
        <v>ながおかみお</v>
      </c>
      <c r="AW3948" s="284">
        <f>IF(AV3948="","",COUNTIF(AV$8:AV3948,AV3948))</f>
        <v>1</v>
      </c>
      <c r="AX3948" s="284" t="str">
        <f t="shared" si="551"/>
        <v/>
      </c>
      <c r="AY3948" s="284" t="str">
        <f t="shared" si="554"/>
        <v/>
      </c>
      <c r="AZ3948" s="284" t="str">
        <f t="shared" si="555"/>
        <v/>
      </c>
    </row>
    <row r="3949" spans="1:52" ht="18" customHeight="1">
      <c r="A3949" s="281">
        <v>1764572</v>
      </c>
      <c r="B3949" s="281" t="s">
        <v>1695</v>
      </c>
      <c r="C3949" s="281" t="s">
        <v>10701</v>
      </c>
      <c r="D3949" s="281" t="s">
        <v>1697</v>
      </c>
      <c r="E3949" s="281" t="s">
        <v>10702</v>
      </c>
      <c r="F3949" s="281">
        <v>1</v>
      </c>
      <c r="G3949" s="281" t="s">
        <v>259</v>
      </c>
      <c r="H3949" s="303">
        <v>39128</v>
      </c>
      <c r="I3949" s="281">
        <v>24</v>
      </c>
      <c r="J3949" s="281" t="s">
        <v>260</v>
      </c>
      <c r="K3949" s="281">
        <v>279</v>
      </c>
      <c r="L3949" s="281" t="s">
        <v>308</v>
      </c>
      <c r="M3949" s="281">
        <v>2107</v>
      </c>
      <c r="N3949" s="281" t="s">
        <v>5681</v>
      </c>
      <c r="O3949" s="281">
        <v>2</v>
      </c>
      <c r="P3949" s="281" t="s">
        <v>303</v>
      </c>
      <c r="Q3949" s="281">
        <v>0</v>
      </c>
      <c r="S3949" s="281">
        <v>0</v>
      </c>
      <c r="W3949" s="281">
        <v>-20</v>
      </c>
      <c r="X3949" s="281" t="s">
        <v>1574</v>
      </c>
      <c r="AA3949" s="281">
        <v>-10</v>
      </c>
      <c r="AB3949" s="281" t="s">
        <v>1574</v>
      </c>
      <c r="AE3949" s="281" t="s">
        <v>2292</v>
      </c>
      <c r="AF3949" s="281" t="s">
        <v>266</v>
      </c>
      <c r="AG3949" s="281" t="s">
        <v>7437</v>
      </c>
      <c r="AI3949" s="281" t="s">
        <v>7438</v>
      </c>
      <c r="AJ3949" s="281" t="s">
        <v>11612</v>
      </c>
      <c r="AN3949" s="303">
        <v>44718</v>
      </c>
      <c r="AP3949" s="284">
        <f t="shared" si="556"/>
        <v>3942</v>
      </c>
      <c r="AQ3949" s="284" t="str">
        <f t="shared" si="557"/>
        <v>北澤広葉1</v>
      </c>
      <c r="AR3949" s="284" t="str">
        <f t="shared" si="558"/>
        <v>きたざわこうよう1</v>
      </c>
      <c r="AS3949" s="284">
        <f t="shared" si="559"/>
        <v>1764572</v>
      </c>
      <c r="AT3949" s="284" t="str">
        <f t="shared" si="552"/>
        <v>北澤広葉</v>
      </c>
      <c r="AU3949" s="284">
        <f>IF(AT3949="","",COUNTIF(AT$8:AT3949,AT3949))</f>
        <v>1</v>
      </c>
      <c r="AV3949" s="284" t="str">
        <f t="shared" si="553"/>
        <v>きたざわこうよう</v>
      </c>
      <c r="AW3949" s="284">
        <f>IF(AV3949="","",COUNTIF(AV$8:AV3949,AV3949))</f>
        <v>1</v>
      </c>
      <c r="AX3949" s="284" t="str">
        <f t="shared" si="551"/>
        <v/>
      </c>
      <c r="AY3949" s="284" t="str">
        <f t="shared" si="554"/>
        <v/>
      </c>
      <c r="AZ3949" s="284" t="str">
        <f t="shared" si="555"/>
        <v/>
      </c>
    </row>
    <row r="3950" spans="1:52" ht="18" customHeight="1">
      <c r="A3950" s="281">
        <v>1763286</v>
      </c>
      <c r="B3950" s="281" t="s">
        <v>628</v>
      </c>
      <c r="C3950" s="281" t="s">
        <v>1813</v>
      </c>
      <c r="D3950" s="281" t="s">
        <v>630</v>
      </c>
      <c r="E3950" s="281" t="s">
        <v>10703</v>
      </c>
      <c r="F3950" s="281">
        <v>1</v>
      </c>
      <c r="G3950" s="281" t="s">
        <v>259</v>
      </c>
      <c r="H3950" s="303">
        <v>39129</v>
      </c>
      <c r="I3950" s="281">
        <v>24</v>
      </c>
      <c r="J3950" s="281" t="s">
        <v>260</v>
      </c>
      <c r="K3950" s="281">
        <v>265</v>
      </c>
      <c r="L3950" s="281" t="s">
        <v>574</v>
      </c>
      <c r="M3950" s="281">
        <v>2019</v>
      </c>
      <c r="N3950" s="281" t="s">
        <v>6124</v>
      </c>
      <c r="O3950" s="281">
        <v>2</v>
      </c>
      <c r="P3950" s="281" t="s">
        <v>303</v>
      </c>
      <c r="W3950" s="281">
        <v>-20</v>
      </c>
      <c r="X3950" s="281" t="s">
        <v>1574</v>
      </c>
      <c r="AA3950" s="281">
        <v>-10</v>
      </c>
      <c r="AB3950" s="281" t="s">
        <v>1574</v>
      </c>
      <c r="AE3950" s="281" t="s">
        <v>6125</v>
      </c>
      <c r="AF3950" s="281" t="s">
        <v>266</v>
      </c>
      <c r="AG3950" s="281" t="s">
        <v>8644</v>
      </c>
      <c r="AI3950" s="281" t="s">
        <v>6127</v>
      </c>
      <c r="AJ3950" s="281" t="s">
        <v>11531</v>
      </c>
      <c r="AN3950" s="303">
        <v>44713</v>
      </c>
      <c r="AP3950" s="284">
        <f t="shared" si="556"/>
        <v>3943</v>
      </c>
      <c r="AQ3950" s="284" t="str">
        <f t="shared" si="557"/>
        <v>中村春日1</v>
      </c>
      <c r="AR3950" s="284" t="str">
        <f t="shared" si="558"/>
        <v>なかむらすばる1</v>
      </c>
      <c r="AS3950" s="284">
        <f t="shared" si="559"/>
        <v>1763286</v>
      </c>
      <c r="AT3950" s="284" t="str">
        <f t="shared" si="552"/>
        <v>中村春日</v>
      </c>
      <c r="AU3950" s="284">
        <f>IF(AT3950="","",COUNTIF(AT$8:AT3950,AT3950))</f>
        <v>1</v>
      </c>
      <c r="AV3950" s="284" t="str">
        <f t="shared" si="553"/>
        <v>なかむらすばる</v>
      </c>
      <c r="AW3950" s="284">
        <f>IF(AV3950="","",COUNTIF(AV$8:AV3950,AV3950))</f>
        <v>1</v>
      </c>
      <c r="AX3950" s="284" t="str">
        <f t="shared" si="551"/>
        <v/>
      </c>
      <c r="AY3950" s="284" t="str">
        <f t="shared" si="554"/>
        <v/>
      </c>
      <c r="AZ3950" s="284" t="str">
        <f t="shared" si="555"/>
        <v/>
      </c>
    </row>
    <row r="3951" spans="1:52" ht="18" customHeight="1">
      <c r="A3951" s="281">
        <v>1764682</v>
      </c>
      <c r="B3951" s="281" t="s">
        <v>2586</v>
      </c>
      <c r="C3951" s="281" t="s">
        <v>5767</v>
      </c>
      <c r="D3951" s="281" t="s">
        <v>2588</v>
      </c>
      <c r="E3951" s="281" t="s">
        <v>5768</v>
      </c>
      <c r="F3951" s="281">
        <v>1</v>
      </c>
      <c r="G3951" s="281" t="s">
        <v>259</v>
      </c>
      <c r="H3951" s="303">
        <v>39129</v>
      </c>
      <c r="I3951" s="281">
        <v>24</v>
      </c>
      <c r="J3951" s="281" t="s">
        <v>260</v>
      </c>
      <c r="K3951" s="281">
        <v>280</v>
      </c>
      <c r="L3951" s="281" t="s">
        <v>334</v>
      </c>
      <c r="M3951" s="281">
        <v>2112</v>
      </c>
      <c r="N3951" s="281" t="s">
        <v>7692</v>
      </c>
      <c r="O3951" s="281">
        <v>2</v>
      </c>
      <c r="P3951" s="281" t="s">
        <v>303</v>
      </c>
      <c r="W3951" s="281">
        <v>-20</v>
      </c>
      <c r="X3951" s="281" t="s">
        <v>1574</v>
      </c>
      <c r="AA3951" s="281">
        <v>-10</v>
      </c>
      <c r="AB3951" s="281" t="s">
        <v>1574</v>
      </c>
      <c r="AN3951" s="303">
        <v>44718</v>
      </c>
      <c r="AP3951" s="284">
        <f t="shared" si="556"/>
        <v>3944</v>
      </c>
      <c r="AQ3951" s="284" t="str">
        <f t="shared" si="557"/>
        <v>長谷部拓夢1</v>
      </c>
      <c r="AR3951" s="284" t="str">
        <f t="shared" si="558"/>
        <v>はせべたくむ1</v>
      </c>
      <c r="AS3951" s="284">
        <f t="shared" si="559"/>
        <v>1764682</v>
      </c>
      <c r="AT3951" s="284" t="str">
        <f t="shared" si="552"/>
        <v>長谷部拓夢</v>
      </c>
      <c r="AU3951" s="284">
        <f>IF(AT3951="","",COUNTIF(AT$8:AT3951,AT3951))</f>
        <v>1</v>
      </c>
      <c r="AV3951" s="284" t="str">
        <f t="shared" si="553"/>
        <v>はせべたくむ</v>
      </c>
      <c r="AW3951" s="284">
        <f>IF(AV3951="","",COUNTIF(AV$8:AV3951,AV3951))</f>
        <v>1</v>
      </c>
      <c r="AX3951" s="284" t="str">
        <f t="shared" si="551"/>
        <v/>
      </c>
      <c r="AY3951" s="284" t="str">
        <f t="shared" si="554"/>
        <v/>
      </c>
      <c r="AZ3951" s="284" t="str">
        <f t="shared" si="555"/>
        <v/>
      </c>
    </row>
    <row r="3952" spans="1:52" ht="18" customHeight="1">
      <c r="A3952" s="281">
        <v>1754570</v>
      </c>
      <c r="B3952" s="281" t="s">
        <v>1836</v>
      </c>
      <c r="C3952" s="281" t="s">
        <v>10704</v>
      </c>
      <c r="D3952" s="281" t="s">
        <v>1838</v>
      </c>
      <c r="E3952" s="281" t="s">
        <v>10705</v>
      </c>
      <c r="F3952" s="281">
        <v>1</v>
      </c>
      <c r="G3952" s="281" t="s">
        <v>259</v>
      </c>
      <c r="H3952" s="303">
        <v>39130</v>
      </c>
      <c r="I3952" s="281">
        <v>24</v>
      </c>
      <c r="J3952" s="281" t="s">
        <v>260</v>
      </c>
      <c r="K3952" s="281">
        <v>267</v>
      </c>
      <c r="L3952" s="281" t="s">
        <v>328</v>
      </c>
      <c r="M3952" s="281">
        <v>2027</v>
      </c>
      <c r="N3952" s="281" t="s">
        <v>7091</v>
      </c>
      <c r="O3952" s="281">
        <v>2</v>
      </c>
      <c r="P3952" s="281" t="s">
        <v>303</v>
      </c>
      <c r="Q3952" s="281">
        <v>0</v>
      </c>
      <c r="S3952" s="281">
        <v>0</v>
      </c>
      <c r="W3952" s="281">
        <v>-20</v>
      </c>
      <c r="X3952" s="281" t="s">
        <v>1574</v>
      </c>
      <c r="AA3952" s="281">
        <v>-10</v>
      </c>
      <c r="AB3952" s="281" t="s">
        <v>1574</v>
      </c>
      <c r="AE3952" s="281" t="s">
        <v>828</v>
      </c>
      <c r="AF3952" s="281" t="s">
        <v>266</v>
      </c>
      <c r="AG3952" s="281" t="s">
        <v>7092</v>
      </c>
      <c r="AH3952" s="281" t="s">
        <v>7093</v>
      </c>
      <c r="AI3952" s="281" t="s">
        <v>7094</v>
      </c>
      <c r="AJ3952" s="281" t="s">
        <v>11594</v>
      </c>
      <c r="AN3952" s="303">
        <v>44671</v>
      </c>
      <c r="AP3952" s="284">
        <f t="shared" si="556"/>
        <v>3945</v>
      </c>
      <c r="AQ3952" s="284" t="str">
        <f t="shared" si="557"/>
        <v>北村陽之介1</v>
      </c>
      <c r="AR3952" s="284" t="str">
        <f t="shared" si="558"/>
        <v>きたむらようのすけ1</v>
      </c>
      <c r="AS3952" s="284">
        <f t="shared" si="559"/>
        <v>1754570</v>
      </c>
      <c r="AT3952" s="284" t="str">
        <f t="shared" si="552"/>
        <v>北村陽之介</v>
      </c>
      <c r="AU3952" s="284">
        <f>IF(AT3952="","",COUNTIF(AT$8:AT3952,AT3952))</f>
        <v>1</v>
      </c>
      <c r="AV3952" s="284" t="str">
        <f t="shared" si="553"/>
        <v>きたむらようのすけ</v>
      </c>
      <c r="AW3952" s="284">
        <f>IF(AV3952="","",COUNTIF(AV$8:AV3952,AV3952))</f>
        <v>1</v>
      </c>
      <c r="AX3952" s="284" t="str">
        <f t="shared" si="551"/>
        <v/>
      </c>
      <c r="AY3952" s="284" t="str">
        <f t="shared" si="554"/>
        <v/>
      </c>
      <c r="AZ3952" s="284" t="str">
        <f t="shared" si="555"/>
        <v/>
      </c>
    </row>
    <row r="3953" spans="1:52" ht="18" customHeight="1">
      <c r="A3953" s="281">
        <v>1762412</v>
      </c>
      <c r="B3953" s="281" t="s">
        <v>10706</v>
      </c>
      <c r="C3953" s="281" t="s">
        <v>10707</v>
      </c>
      <c r="D3953" s="281" t="s">
        <v>3891</v>
      </c>
      <c r="E3953" s="281" t="s">
        <v>2511</v>
      </c>
      <c r="F3953" s="281">
        <v>1</v>
      </c>
      <c r="G3953" s="281" t="s">
        <v>259</v>
      </c>
      <c r="H3953" s="303">
        <v>39130</v>
      </c>
      <c r="I3953" s="281">
        <v>24</v>
      </c>
      <c r="J3953" s="281" t="s">
        <v>260</v>
      </c>
      <c r="K3953" s="281">
        <v>275</v>
      </c>
      <c r="L3953" s="281" t="s">
        <v>273</v>
      </c>
      <c r="M3953" s="281">
        <v>2075</v>
      </c>
      <c r="N3953" s="281" t="s">
        <v>5544</v>
      </c>
      <c r="O3953" s="281">
        <v>2</v>
      </c>
      <c r="P3953" s="281" t="s">
        <v>303</v>
      </c>
      <c r="W3953" s="281">
        <v>-20</v>
      </c>
      <c r="X3953" s="281" t="s">
        <v>1574</v>
      </c>
      <c r="AA3953" s="281">
        <v>-10</v>
      </c>
      <c r="AB3953" s="281" t="s">
        <v>1574</v>
      </c>
      <c r="AE3953" s="281" t="s">
        <v>6218</v>
      </c>
      <c r="AF3953" s="281" t="s">
        <v>266</v>
      </c>
      <c r="AG3953" s="281" t="s">
        <v>6219</v>
      </c>
      <c r="AI3953" s="281" t="s">
        <v>6220</v>
      </c>
      <c r="AJ3953" s="281" t="s">
        <v>11540</v>
      </c>
      <c r="AN3953" s="303">
        <v>44711</v>
      </c>
      <c r="AP3953" s="284">
        <f t="shared" si="556"/>
        <v>3946</v>
      </c>
      <c r="AQ3953" s="284" t="str">
        <f t="shared" si="557"/>
        <v>合葉光翼1</v>
      </c>
      <c r="AR3953" s="284" t="str">
        <f t="shared" si="558"/>
        <v>あいばひろと1</v>
      </c>
      <c r="AS3953" s="284">
        <f t="shared" si="559"/>
        <v>1762412</v>
      </c>
      <c r="AT3953" s="284" t="str">
        <f t="shared" si="552"/>
        <v>合葉光翼</v>
      </c>
      <c r="AU3953" s="284">
        <f>IF(AT3953="","",COUNTIF(AT$8:AT3953,AT3953))</f>
        <v>1</v>
      </c>
      <c r="AV3953" s="284" t="str">
        <f t="shared" si="553"/>
        <v>あいばひろと</v>
      </c>
      <c r="AW3953" s="284">
        <f>IF(AV3953="","",COUNTIF(AV$8:AV3953,AV3953))</f>
        <v>1</v>
      </c>
      <c r="AX3953" s="284" t="str">
        <f t="shared" si="551"/>
        <v/>
      </c>
      <c r="AY3953" s="284" t="str">
        <f t="shared" si="554"/>
        <v/>
      </c>
      <c r="AZ3953" s="284" t="str">
        <f t="shared" si="555"/>
        <v/>
      </c>
    </row>
    <row r="3954" spans="1:52" ht="18" customHeight="1">
      <c r="A3954" s="281">
        <v>1764699</v>
      </c>
      <c r="B3954" s="281" t="s">
        <v>2182</v>
      </c>
      <c r="C3954" s="281" t="s">
        <v>10192</v>
      </c>
      <c r="D3954" s="281" t="s">
        <v>2184</v>
      </c>
      <c r="E3954" s="281" t="s">
        <v>5100</v>
      </c>
      <c r="F3954" s="281">
        <v>2</v>
      </c>
      <c r="G3954" s="281" t="s">
        <v>282</v>
      </c>
      <c r="H3954" s="303">
        <v>39130</v>
      </c>
      <c r="I3954" s="281">
        <v>24</v>
      </c>
      <c r="J3954" s="281" t="s">
        <v>260</v>
      </c>
      <c r="K3954" s="281">
        <v>280</v>
      </c>
      <c r="L3954" s="281" t="s">
        <v>334</v>
      </c>
      <c r="M3954" s="281">
        <v>2112</v>
      </c>
      <c r="N3954" s="281" t="s">
        <v>7692</v>
      </c>
      <c r="O3954" s="281">
        <v>2</v>
      </c>
      <c r="P3954" s="281" t="s">
        <v>303</v>
      </c>
      <c r="W3954" s="281">
        <v>-20</v>
      </c>
      <c r="X3954" s="281" t="s">
        <v>1574</v>
      </c>
      <c r="AA3954" s="281">
        <v>-10</v>
      </c>
      <c r="AB3954" s="281" t="s">
        <v>1574</v>
      </c>
      <c r="AN3954" s="303">
        <v>44718</v>
      </c>
      <c r="AP3954" s="284">
        <f t="shared" si="556"/>
        <v>3947</v>
      </c>
      <c r="AQ3954" s="284" t="str">
        <f t="shared" si="557"/>
        <v>福島和奏1</v>
      </c>
      <c r="AR3954" s="284" t="str">
        <f t="shared" si="558"/>
        <v>ふくしまわかな1</v>
      </c>
      <c r="AS3954" s="284">
        <f t="shared" si="559"/>
        <v>1764699</v>
      </c>
      <c r="AT3954" s="284" t="str">
        <f t="shared" si="552"/>
        <v>福島和奏</v>
      </c>
      <c r="AU3954" s="284">
        <f>IF(AT3954="","",COUNTIF(AT$8:AT3954,AT3954))</f>
        <v>1</v>
      </c>
      <c r="AV3954" s="284" t="str">
        <f t="shared" si="553"/>
        <v>ふくしまわかな</v>
      </c>
      <c r="AW3954" s="284">
        <f>IF(AV3954="","",COUNTIF(AV$8:AV3954,AV3954))</f>
        <v>1</v>
      </c>
      <c r="AX3954" s="284" t="str">
        <f t="shared" si="551"/>
        <v/>
      </c>
      <c r="AY3954" s="284" t="str">
        <f t="shared" si="554"/>
        <v/>
      </c>
      <c r="AZ3954" s="284" t="str">
        <f t="shared" si="555"/>
        <v/>
      </c>
    </row>
    <row r="3955" spans="1:52" ht="18" customHeight="1">
      <c r="A3955" s="281">
        <v>1760013</v>
      </c>
      <c r="B3955" s="281" t="s">
        <v>1660</v>
      </c>
      <c r="C3955" s="281" t="s">
        <v>6228</v>
      </c>
      <c r="D3955" s="281" t="s">
        <v>1662</v>
      </c>
      <c r="E3955" s="281" t="s">
        <v>6325</v>
      </c>
      <c r="F3955" s="281">
        <v>2</v>
      </c>
      <c r="G3955" s="281" t="s">
        <v>282</v>
      </c>
      <c r="H3955" s="303">
        <v>39132</v>
      </c>
      <c r="I3955" s="281">
        <v>24</v>
      </c>
      <c r="J3955" s="281" t="s">
        <v>260</v>
      </c>
      <c r="K3955" s="281">
        <v>269</v>
      </c>
      <c r="L3955" s="281" t="s">
        <v>378</v>
      </c>
      <c r="M3955" s="281">
        <v>2049</v>
      </c>
      <c r="N3955" s="281" t="s">
        <v>5101</v>
      </c>
      <c r="O3955" s="281">
        <v>2</v>
      </c>
      <c r="P3955" s="281" t="s">
        <v>303</v>
      </c>
      <c r="W3955" s="281">
        <v>-20</v>
      </c>
      <c r="X3955" s="281" t="s">
        <v>1574</v>
      </c>
      <c r="AA3955" s="281">
        <v>-10</v>
      </c>
      <c r="AB3955" s="281" t="s">
        <v>1574</v>
      </c>
      <c r="AE3955" s="281" t="s">
        <v>5889</v>
      </c>
      <c r="AF3955" s="281" t="s">
        <v>266</v>
      </c>
      <c r="AG3955" s="281" t="s">
        <v>5890</v>
      </c>
      <c r="AI3955" s="281" t="s">
        <v>5103</v>
      </c>
      <c r="AJ3955" s="281" t="s">
        <v>11277</v>
      </c>
      <c r="AN3955" s="303">
        <v>44705</v>
      </c>
      <c r="AP3955" s="284">
        <f t="shared" si="556"/>
        <v>3948</v>
      </c>
      <c r="AQ3955" s="284" t="str">
        <f t="shared" si="557"/>
        <v>宮澤優花2</v>
      </c>
      <c r="AR3955" s="284" t="str">
        <f t="shared" si="558"/>
        <v>みやざわゆうか3</v>
      </c>
      <c r="AS3955" s="284">
        <f t="shared" si="559"/>
        <v>1760013</v>
      </c>
      <c r="AT3955" s="284" t="str">
        <f t="shared" si="552"/>
        <v>宮澤優花</v>
      </c>
      <c r="AU3955" s="284">
        <f>IF(AT3955="","",COUNTIF(AT$8:AT3955,AT3955))</f>
        <v>2</v>
      </c>
      <c r="AV3955" s="284" t="str">
        <f t="shared" si="553"/>
        <v>みやざわゆうか</v>
      </c>
      <c r="AW3955" s="284">
        <f>IF(AV3955="","",COUNTIF(AV$8:AV3955,AV3955))</f>
        <v>3</v>
      </c>
      <c r="AX3955" s="284" t="str">
        <f t="shared" si="551"/>
        <v/>
      </c>
      <c r="AY3955" s="284" t="str">
        <f t="shared" si="554"/>
        <v/>
      </c>
      <c r="AZ3955" s="284" t="str">
        <f t="shared" si="555"/>
        <v/>
      </c>
    </row>
    <row r="3956" spans="1:52" ht="18" customHeight="1">
      <c r="A3956" s="281">
        <v>1760007</v>
      </c>
      <c r="B3956" s="281" t="s">
        <v>10708</v>
      </c>
      <c r="C3956" s="281" t="s">
        <v>2991</v>
      </c>
      <c r="D3956" s="281" t="s">
        <v>10709</v>
      </c>
      <c r="E3956" s="281" t="s">
        <v>2992</v>
      </c>
      <c r="F3956" s="281">
        <v>1</v>
      </c>
      <c r="G3956" s="281" t="s">
        <v>259</v>
      </c>
      <c r="H3956" s="303">
        <v>39133</v>
      </c>
      <c r="I3956" s="281">
        <v>24</v>
      </c>
      <c r="J3956" s="281" t="s">
        <v>260</v>
      </c>
      <c r="K3956" s="281">
        <v>269</v>
      </c>
      <c r="L3956" s="281" t="s">
        <v>378</v>
      </c>
      <c r="M3956" s="281">
        <v>2049</v>
      </c>
      <c r="N3956" s="281" t="s">
        <v>5101</v>
      </c>
      <c r="O3956" s="281">
        <v>2</v>
      </c>
      <c r="P3956" s="281" t="s">
        <v>303</v>
      </c>
      <c r="W3956" s="281">
        <v>-20</v>
      </c>
      <c r="X3956" s="281" t="s">
        <v>1574</v>
      </c>
      <c r="AA3956" s="281">
        <v>-10</v>
      </c>
      <c r="AB3956" s="281" t="s">
        <v>1574</v>
      </c>
      <c r="AE3956" s="281" t="s">
        <v>5889</v>
      </c>
      <c r="AF3956" s="281" t="s">
        <v>266</v>
      </c>
      <c r="AG3956" s="281" t="s">
        <v>5890</v>
      </c>
      <c r="AI3956" s="281" t="s">
        <v>5103</v>
      </c>
      <c r="AJ3956" s="281" t="s">
        <v>11277</v>
      </c>
      <c r="AN3956" s="303">
        <v>44705</v>
      </c>
      <c r="AP3956" s="284">
        <f t="shared" si="556"/>
        <v>3949</v>
      </c>
      <c r="AQ3956" s="284" t="str">
        <f t="shared" si="557"/>
        <v>山邊慶一1</v>
      </c>
      <c r="AR3956" s="284" t="str">
        <f t="shared" si="558"/>
        <v>やまべけいいち1</v>
      </c>
      <c r="AS3956" s="284">
        <f t="shared" si="559"/>
        <v>1760007</v>
      </c>
      <c r="AT3956" s="284" t="str">
        <f t="shared" si="552"/>
        <v>山邊慶一</v>
      </c>
      <c r="AU3956" s="284">
        <f>IF(AT3956="","",COUNTIF(AT$8:AT3956,AT3956))</f>
        <v>1</v>
      </c>
      <c r="AV3956" s="284" t="str">
        <f t="shared" si="553"/>
        <v>やまべけいいち</v>
      </c>
      <c r="AW3956" s="284">
        <f>IF(AV3956="","",COUNTIF(AV$8:AV3956,AV3956))</f>
        <v>1</v>
      </c>
      <c r="AX3956" s="284" t="str">
        <f t="shared" si="551"/>
        <v/>
      </c>
      <c r="AY3956" s="284" t="str">
        <f t="shared" si="554"/>
        <v/>
      </c>
      <c r="AZ3956" s="284" t="str">
        <f t="shared" si="555"/>
        <v/>
      </c>
    </row>
    <row r="3957" spans="1:52" ht="18" customHeight="1">
      <c r="A3957" s="281">
        <v>1762363</v>
      </c>
      <c r="B3957" s="281" t="s">
        <v>2817</v>
      </c>
      <c r="C3957" s="281" t="s">
        <v>10710</v>
      </c>
      <c r="D3957" s="281" t="s">
        <v>2819</v>
      </c>
      <c r="E3957" s="281" t="s">
        <v>6084</v>
      </c>
      <c r="F3957" s="281">
        <v>2</v>
      </c>
      <c r="G3957" s="281" t="s">
        <v>282</v>
      </c>
      <c r="H3957" s="303">
        <v>39133</v>
      </c>
      <c r="I3957" s="281">
        <v>24</v>
      </c>
      <c r="J3957" s="281" t="s">
        <v>260</v>
      </c>
      <c r="K3957" s="281">
        <v>275</v>
      </c>
      <c r="L3957" s="281" t="s">
        <v>273</v>
      </c>
      <c r="M3957" s="281">
        <v>2077</v>
      </c>
      <c r="N3957" s="281" t="s">
        <v>7476</v>
      </c>
      <c r="O3957" s="281">
        <v>2</v>
      </c>
      <c r="P3957" s="281" t="s">
        <v>303</v>
      </c>
      <c r="W3957" s="281">
        <v>-20</v>
      </c>
      <c r="X3957" s="281" t="s">
        <v>1574</v>
      </c>
      <c r="AA3957" s="281">
        <v>-10</v>
      </c>
      <c r="AB3957" s="281" t="s">
        <v>1574</v>
      </c>
      <c r="AE3957" s="281" t="s">
        <v>10214</v>
      </c>
      <c r="AF3957" s="281" t="s">
        <v>266</v>
      </c>
      <c r="AG3957" s="281" t="s">
        <v>10215</v>
      </c>
      <c r="AI3957" s="281" t="s">
        <v>7479</v>
      </c>
      <c r="AJ3957" s="281" t="s">
        <v>11613</v>
      </c>
      <c r="AN3957" s="303">
        <v>44711</v>
      </c>
      <c r="AP3957" s="284">
        <f t="shared" si="556"/>
        <v>3950</v>
      </c>
      <c r="AQ3957" s="284" t="str">
        <f t="shared" si="557"/>
        <v>上原美紀1</v>
      </c>
      <c r="AR3957" s="284" t="str">
        <f t="shared" si="558"/>
        <v>うえはらみき1</v>
      </c>
      <c r="AS3957" s="284">
        <f t="shared" si="559"/>
        <v>1762363</v>
      </c>
      <c r="AT3957" s="284" t="str">
        <f t="shared" si="552"/>
        <v>上原美紀</v>
      </c>
      <c r="AU3957" s="284">
        <f>IF(AT3957="","",COUNTIF(AT$8:AT3957,AT3957))</f>
        <v>1</v>
      </c>
      <c r="AV3957" s="284" t="str">
        <f t="shared" si="553"/>
        <v>うえはらみき</v>
      </c>
      <c r="AW3957" s="284">
        <f>IF(AV3957="","",COUNTIF(AV$8:AV3957,AV3957))</f>
        <v>1</v>
      </c>
      <c r="AX3957" s="284" t="str">
        <f t="shared" si="551"/>
        <v/>
      </c>
      <c r="AY3957" s="284" t="str">
        <f t="shared" si="554"/>
        <v/>
      </c>
      <c r="AZ3957" s="284" t="str">
        <f t="shared" si="555"/>
        <v/>
      </c>
    </row>
    <row r="3958" spans="1:52" ht="18" customHeight="1">
      <c r="A3958" s="281">
        <v>1763217</v>
      </c>
      <c r="B3958" s="281" t="s">
        <v>4444</v>
      </c>
      <c r="C3958" s="281" t="s">
        <v>10711</v>
      </c>
      <c r="D3958" s="281" t="s">
        <v>4446</v>
      </c>
      <c r="E3958" s="281" t="s">
        <v>5203</v>
      </c>
      <c r="F3958" s="281">
        <v>2</v>
      </c>
      <c r="G3958" s="281" t="s">
        <v>282</v>
      </c>
      <c r="H3958" s="303">
        <v>39133</v>
      </c>
      <c r="I3958" s="281">
        <v>24</v>
      </c>
      <c r="J3958" s="281" t="s">
        <v>260</v>
      </c>
      <c r="K3958" s="281">
        <v>267</v>
      </c>
      <c r="L3958" s="281" t="s">
        <v>328</v>
      </c>
      <c r="M3958" s="281">
        <v>2031</v>
      </c>
      <c r="N3958" s="281" t="s">
        <v>5775</v>
      </c>
      <c r="O3958" s="281">
        <v>2</v>
      </c>
      <c r="P3958" s="281" t="s">
        <v>303</v>
      </c>
      <c r="W3958" s="281">
        <v>-20</v>
      </c>
      <c r="X3958" s="281" t="s">
        <v>1574</v>
      </c>
      <c r="AA3958" s="281">
        <v>-10</v>
      </c>
      <c r="AB3958" s="281" t="s">
        <v>1574</v>
      </c>
      <c r="AN3958" s="303">
        <v>44713</v>
      </c>
      <c r="AP3958" s="284">
        <f t="shared" si="556"/>
        <v>3951</v>
      </c>
      <c r="AQ3958" s="284" t="str">
        <f t="shared" si="557"/>
        <v>永井希空1</v>
      </c>
      <c r="AR3958" s="284" t="str">
        <f t="shared" si="558"/>
        <v>ながいのあ1</v>
      </c>
      <c r="AS3958" s="284">
        <f t="shared" si="559"/>
        <v>1763217</v>
      </c>
      <c r="AT3958" s="284" t="str">
        <f t="shared" si="552"/>
        <v>永井希空</v>
      </c>
      <c r="AU3958" s="284">
        <f>IF(AT3958="","",COUNTIF(AT$8:AT3958,AT3958))</f>
        <v>1</v>
      </c>
      <c r="AV3958" s="284" t="str">
        <f t="shared" si="553"/>
        <v>ながいのあ</v>
      </c>
      <c r="AW3958" s="284">
        <f>IF(AV3958="","",COUNTIF(AV$8:AV3958,AV3958))</f>
        <v>1</v>
      </c>
      <c r="AX3958" s="284" t="str">
        <f t="shared" si="551"/>
        <v/>
      </c>
      <c r="AY3958" s="284" t="str">
        <f t="shared" si="554"/>
        <v/>
      </c>
      <c r="AZ3958" s="284" t="str">
        <f t="shared" si="555"/>
        <v/>
      </c>
    </row>
    <row r="3959" spans="1:52" ht="18" customHeight="1">
      <c r="A3959" s="281">
        <v>1764643</v>
      </c>
      <c r="B3959" s="281" t="s">
        <v>3636</v>
      </c>
      <c r="C3959" s="281" t="s">
        <v>10712</v>
      </c>
      <c r="D3959" s="281" t="s">
        <v>5632</v>
      </c>
      <c r="E3959" s="281" t="s">
        <v>8359</v>
      </c>
      <c r="F3959" s="281">
        <v>1</v>
      </c>
      <c r="G3959" s="281" t="s">
        <v>259</v>
      </c>
      <c r="H3959" s="303">
        <v>39133</v>
      </c>
      <c r="I3959" s="281">
        <v>24</v>
      </c>
      <c r="J3959" s="281" t="s">
        <v>260</v>
      </c>
      <c r="K3959" s="281">
        <v>280</v>
      </c>
      <c r="L3959" s="281" t="s">
        <v>334</v>
      </c>
      <c r="M3959" s="281">
        <v>2114</v>
      </c>
      <c r="N3959" s="281" t="s">
        <v>352</v>
      </c>
      <c r="O3959" s="281">
        <v>2</v>
      </c>
      <c r="P3959" s="281" t="s">
        <v>303</v>
      </c>
      <c r="W3959" s="281">
        <v>-20</v>
      </c>
      <c r="X3959" s="281" t="s">
        <v>1574</v>
      </c>
      <c r="AA3959" s="281">
        <v>-10</v>
      </c>
      <c r="AB3959" s="281" t="s">
        <v>1574</v>
      </c>
      <c r="AE3959" s="281" t="s">
        <v>456</v>
      </c>
      <c r="AF3959" s="281" t="s">
        <v>266</v>
      </c>
      <c r="AG3959" s="281" t="s">
        <v>5633</v>
      </c>
      <c r="AI3959" s="281" t="s">
        <v>5634</v>
      </c>
      <c r="AJ3959" s="281" t="s">
        <v>11487</v>
      </c>
      <c r="AN3959" s="303">
        <v>44718</v>
      </c>
      <c r="AP3959" s="284">
        <f t="shared" si="556"/>
        <v>3952</v>
      </c>
      <c r="AQ3959" s="284" t="str">
        <f t="shared" si="557"/>
        <v>今村冬鼓1</v>
      </c>
      <c r="AR3959" s="284" t="str">
        <f t="shared" si="558"/>
        <v>いまむら　とうご1</v>
      </c>
      <c r="AS3959" s="284">
        <f t="shared" si="559"/>
        <v>1764643</v>
      </c>
      <c r="AT3959" s="284" t="str">
        <f t="shared" si="552"/>
        <v>今村冬鼓</v>
      </c>
      <c r="AU3959" s="284">
        <f>IF(AT3959="","",COUNTIF(AT$8:AT3959,AT3959))</f>
        <v>1</v>
      </c>
      <c r="AV3959" s="284" t="str">
        <f t="shared" si="553"/>
        <v>いまむら　とうご</v>
      </c>
      <c r="AW3959" s="284">
        <f>IF(AV3959="","",COUNTIF(AV$8:AV3959,AV3959))</f>
        <v>1</v>
      </c>
      <c r="AX3959" s="284" t="str">
        <f t="shared" si="551"/>
        <v/>
      </c>
      <c r="AY3959" s="284" t="str">
        <f t="shared" si="554"/>
        <v/>
      </c>
      <c r="AZ3959" s="284" t="str">
        <f t="shared" si="555"/>
        <v/>
      </c>
    </row>
    <row r="3960" spans="1:52" ht="18" customHeight="1">
      <c r="A3960" s="281">
        <v>1763239</v>
      </c>
      <c r="B3960" s="281" t="s">
        <v>10713</v>
      </c>
      <c r="C3960" s="281" t="s">
        <v>10714</v>
      </c>
      <c r="D3960" s="281" t="s">
        <v>10715</v>
      </c>
      <c r="E3960" s="281" t="s">
        <v>8131</v>
      </c>
      <c r="F3960" s="281">
        <v>1</v>
      </c>
      <c r="G3960" s="281" t="s">
        <v>259</v>
      </c>
      <c r="H3960" s="303">
        <v>39135</v>
      </c>
      <c r="I3960" s="281">
        <v>24</v>
      </c>
      <c r="J3960" s="281" t="s">
        <v>260</v>
      </c>
      <c r="K3960" s="281">
        <v>267</v>
      </c>
      <c r="L3960" s="281" t="s">
        <v>328</v>
      </c>
      <c r="M3960" s="281">
        <v>2030</v>
      </c>
      <c r="N3960" s="281" t="s">
        <v>363</v>
      </c>
      <c r="O3960" s="281">
        <v>2</v>
      </c>
      <c r="P3960" s="281" t="s">
        <v>303</v>
      </c>
      <c r="W3960" s="281">
        <v>-20</v>
      </c>
      <c r="X3960" s="281" t="s">
        <v>1574</v>
      </c>
      <c r="AA3960" s="281">
        <v>-10</v>
      </c>
      <c r="AB3960" s="281" t="s">
        <v>1574</v>
      </c>
      <c r="AE3960" s="281" t="s">
        <v>5502</v>
      </c>
      <c r="AF3960" s="281" t="s">
        <v>266</v>
      </c>
      <c r="AG3960" s="281" t="s">
        <v>5503</v>
      </c>
      <c r="AI3960" s="281" t="s">
        <v>5504</v>
      </c>
      <c r="AJ3960" s="281" t="s">
        <v>11477</v>
      </c>
      <c r="AN3960" s="303">
        <v>44713</v>
      </c>
      <c r="AP3960" s="284">
        <f t="shared" si="556"/>
        <v>3953</v>
      </c>
      <c r="AQ3960" s="284" t="str">
        <f t="shared" si="557"/>
        <v>篠井聡哉1</v>
      </c>
      <c r="AR3960" s="284" t="str">
        <f t="shared" si="558"/>
        <v>しのいそうや1</v>
      </c>
      <c r="AS3960" s="284">
        <f t="shared" si="559"/>
        <v>1763239</v>
      </c>
      <c r="AT3960" s="284" t="str">
        <f t="shared" si="552"/>
        <v>篠井聡哉</v>
      </c>
      <c r="AU3960" s="284">
        <f>IF(AT3960="","",COUNTIF(AT$8:AT3960,AT3960))</f>
        <v>1</v>
      </c>
      <c r="AV3960" s="284" t="str">
        <f t="shared" si="553"/>
        <v>しのいそうや</v>
      </c>
      <c r="AW3960" s="284">
        <f>IF(AV3960="","",COUNTIF(AV$8:AV3960,AV3960))</f>
        <v>1</v>
      </c>
      <c r="AX3960" s="284" t="str">
        <f t="shared" si="551"/>
        <v/>
      </c>
      <c r="AY3960" s="284" t="str">
        <f t="shared" si="554"/>
        <v/>
      </c>
      <c r="AZ3960" s="284" t="str">
        <f t="shared" si="555"/>
        <v/>
      </c>
    </row>
    <row r="3961" spans="1:52" ht="18" customHeight="1">
      <c r="A3961" s="281">
        <v>1764746</v>
      </c>
      <c r="B3961" s="281" t="s">
        <v>3873</v>
      </c>
      <c r="C3961" s="281" t="s">
        <v>10716</v>
      </c>
      <c r="D3961" s="281" t="s">
        <v>3875</v>
      </c>
      <c r="E3961" s="281" t="s">
        <v>3582</v>
      </c>
      <c r="F3961" s="281">
        <v>2</v>
      </c>
      <c r="G3961" s="281" t="s">
        <v>282</v>
      </c>
      <c r="H3961" s="303">
        <v>39135</v>
      </c>
      <c r="I3961" s="281">
        <v>24</v>
      </c>
      <c r="J3961" s="281" t="s">
        <v>260</v>
      </c>
      <c r="K3961" s="281">
        <v>278</v>
      </c>
      <c r="L3961" s="281" t="s">
        <v>445</v>
      </c>
      <c r="M3961" s="281">
        <v>5118</v>
      </c>
      <c r="N3961" s="281" t="s">
        <v>9103</v>
      </c>
      <c r="O3961" s="281">
        <v>2</v>
      </c>
      <c r="P3961" s="281" t="s">
        <v>303</v>
      </c>
      <c r="W3961" s="281">
        <v>-20</v>
      </c>
      <c r="X3961" s="281" t="s">
        <v>1574</v>
      </c>
      <c r="AA3961" s="281">
        <v>-10</v>
      </c>
      <c r="AB3961" s="281" t="s">
        <v>1574</v>
      </c>
      <c r="AE3961" s="281" t="s">
        <v>9104</v>
      </c>
      <c r="AF3961" s="281" t="s">
        <v>266</v>
      </c>
      <c r="AG3961" s="281" t="s">
        <v>9105</v>
      </c>
      <c r="AI3961" s="281" t="s">
        <v>9106</v>
      </c>
      <c r="AJ3961" s="281" t="s">
        <v>11656</v>
      </c>
      <c r="AN3961" s="303">
        <v>44719</v>
      </c>
      <c r="AP3961" s="284">
        <f t="shared" si="556"/>
        <v>3954</v>
      </c>
      <c r="AQ3961" s="284" t="str">
        <f t="shared" si="557"/>
        <v>牛山陽日1</v>
      </c>
      <c r="AR3961" s="284" t="str">
        <f t="shared" si="558"/>
        <v>うしやまはるか1</v>
      </c>
      <c r="AS3961" s="284">
        <f t="shared" si="559"/>
        <v>1764746</v>
      </c>
      <c r="AT3961" s="284" t="str">
        <f t="shared" si="552"/>
        <v>牛山陽日</v>
      </c>
      <c r="AU3961" s="284">
        <f>IF(AT3961="","",COUNTIF(AT$8:AT3961,AT3961))</f>
        <v>1</v>
      </c>
      <c r="AV3961" s="284" t="str">
        <f t="shared" si="553"/>
        <v>うしやまはるか</v>
      </c>
      <c r="AW3961" s="284">
        <f>IF(AV3961="","",COUNTIF(AV$8:AV3961,AV3961))</f>
        <v>1</v>
      </c>
      <c r="AX3961" s="284" t="str">
        <f t="shared" si="551"/>
        <v/>
      </c>
      <c r="AY3961" s="284" t="str">
        <f t="shared" si="554"/>
        <v/>
      </c>
      <c r="AZ3961" s="284" t="str">
        <f t="shared" si="555"/>
        <v/>
      </c>
    </row>
    <row r="3962" spans="1:52" ht="18" customHeight="1">
      <c r="A3962" s="281">
        <v>1760044</v>
      </c>
      <c r="B3962" s="281" t="s">
        <v>1770</v>
      </c>
      <c r="C3962" s="281" t="s">
        <v>10717</v>
      </c>
      <c r="D3962" s="281" t="s">
        <v>1772</v>
      </c>
      <c r="E3962" s="281" t="s">
        <v>6215</v>
      </c>
      <c r="F3962" s="281">
        <v>2</v>
      </c>
      <c r="G3962" s="281" t="s">
        <v>282</v>
      </c>
      <c r="H3962" s="303">
        <v>39137</v>
      </c>
      <c r="I3962" s="281">
        <v>24</v>
      </c>
      <c r="J3962" s="281" t="s">
        <v>260</v>
      </c>
      <c r="K3962" s="281">
        <v>271</v>
      </c>
      <c r="L3962" s="281" t="s">
        <v>413</v>
      </c>
      <c r="M3962" s="281">
        <v>5083</v>
      </c>
      <c r="N3962" s="281" t="s">
        <v>7882</v>
      </c>
      <c r="O3962" s="281">
        <v>2</v>
      </c>
      <c r="P3962" s="281" t="s">
        <v>303</v>
      </c>
      <c r="W3962" s="281">
        <v>-20</v>
      </c>
      <c r="X3962" s="281" t="s">
        <v>1574</v>
      </c>
      <c r="AA3962" s="281">
        <v>-10</v>
      </c>
      <c r="AB3962" s="281" t="s">
        <v>1574</v>
      </c>
      <c r="AE3962" s="281" t="s">
        <v>1017</v>
      </c>
      <c r="AF3962" s="281" t="s">
        <v>266</v>
      </c>
      <c r="AG3962" s="281" t="s">
        <v>7883</v>
      </c>
      <c r="AI3962" s="281" t="s">
        <v>7884</v>
      </c>
      <c r="AJ3962" s="281" t="s">
        <v>11625</v>
      </c>
      <c r="AN3962" s="303">
        <v>44705</v>
      </c>
      <c r="AP3962" s="284">
        <f t="shared" si="556"/>
        <v>3955</v>
      </c>
      <c r="AQ3962" s="284" t="str">
        <f t="shared" si="557"/>
        <v>鈴木沙奈1</v>
      </c>
      <c r="AR3962" s="284" t="str">
        <f t="shared" si="558"/>
        <v>すずきさな1</v>
      </c>
      <c r="AS3962" s="284">
        <f t="shared" si="559"/>
        <v>1760044</v>
      </c>
      <c r="AT3962" s="284" t="str">
        <f t="shared" si="552"/>
        <v>鈴木沙奈</v>
      </c>
      <c r="AU3962" s="284">
        <f>IF(AT3962="","",COUNTIF(AT$8:AT3962,AT3962))</f>
        <v>1</v>
      </c>
      <c r="AV3962" s="284" t="str">
        <f t="shared" si="553"/>
        <v>すずきさな</v>
      </c>
      <c r="AW3962" s="284">
        <f>IF(AV3962="","",COUNTIF(AV$8:AV3962,AV3962))</f>
        <v>1</v>
      </c>
      <c r="AX3962" s="284" t="str">
        <f t="shared" si="551"/>
        <v/>
      </c>
      <c r="AY3962" s="284" t="str">
        <f t="shared" si="554"/>
        <v/>
      </c>
      <c r="AZ3962" s="284" t="str">
        <f t="shared" si="555"/>
        <v/>
      </c>
    </row>
    <row r="3963" spans="1:52" ht="18" customHeight="1">
      <c r="A3963" s="281">
        <v>1763088</v>
      </c>
      <c r="B3963" s="281" t="s">
        <v>10718</v>
      </c>
      <c r="C3963" s="281" t="s">
        <v>6114</v>
      </c>
      <c r="D3963" s="281" t="s">
        <v>915</v>
      </c>
      <c r="E3963" s="281" t="s">
        <v>3181</v>
      </c>
      <c r="F3963" s="281">
        <v>2</v>
      </c>
      <c r="G3963" s="281" t="s">
        <v>282</v>
      </c>
      <c r="H3963" s="303">
        <v>39137</v>
      </c>
      <c r="I3963" s="281">
        <v>24</v>
      </c>
      <c r="J3963" s="281" t="s">
        <v>260</v>
      </c>
      <c r="K3963" s="281">
        <v>267</v>
      </c>
      <c r="L3963" s="281" t="s">
        <v>328</v>
      </c>
      <c r="M3963" s="281">
        <v>2024</v>
      </c>
      <c r="N3963" s="281" t="s">
        <v>5659</v>
      </c>
      <c r="O3963" s="281">
        <v>2</v>
      </c>
      <c r="P3963" s="281" t="s">
        <v>303</v>
      </c>
      <c r="W3963" s="281">
        <v>-20</v>
      </c>
      <c r="X3963" s="281" t="s">
        <v>1574</v>
      </c>
      <c r="AA3963" s="281">
        <v>-10</v>
      </c>
      <c r="AB3963" s="281" t="s">
        <v>1574</v>
      </c>
      <c r="AE3963" s="281" t="s">
        <v>2079</v>
      </c>
      <c r="AF3963" s="281" t="s">
        <v>266</v>
      </c>
      <c r="AG3963" s="281" t="s">
        <v>7401</v>
      </c>
      <c r="AH3963" s="281" t="s">
        <v>5661</v>
      </c>
      <c r="AI3963" s="281" t="s">
        <v>5662</v>
      </c>
      <c r="AJ3963" s="281" t="s">
        <v>11491</v>
      </c>
      <c r="AN3963" s="303">
        <v>44713</v>
      </c>
      <c r="AP3963" s="284">
        <f t="shared" si="556"/>
        <v>3956</v>
      </c>
      <c r="AQ3963" s="284" t="str">
        <f t="shared" si="557"/>
        <v>米澤優希1</v>
      </c>
      <c r="AR3963" s="284" t="str">
        <f t="shared" si="558"/>
        <v>よねざわゆうき1</v>
      </c>
      <c r="AS3963" s="284">
        <f t="shared" si="559"/>
        <v>1763088</v>
      </c>
      <c r="AT3963" s="284" t="str">
        <f t="shared" si="552"/>
        <v>米澤優希</v>
      </c>
      <c r="AU3963" s="284">
        <f>IF(AT3963="","",COUNTIF(AT$8:AT3963,AT3963))</f>
        <v>1</v>
      </c>
      <c r="AV3963" s="284" t="str">
        <f t="shared" si="553"/>
        <v>よねざわゆうき</v>
      </c>
      <c r="AW3963" s="284">
        <f>IF(AV3963="","",COUNTIF(AV$8:AV3963,AV3963))</f>
        <v>1</v>
      </c>
      <c r="AX3963" s="284" t="str">
        <f t="shared" si="551"/>
        <v/>
      </c>
      <c r="AY3963" s="284" t="str">
        <f t="shared" si="554"/>
        <v/>
      </c>
      <c r="AZ3963" s="284" t="str">
        <f t="shared" si="555"/>
        <v/>
      </c>
    </row>
    <row r="3964" spans="1:52" ht="18" customHeight="1">
      <c r="A3964" s="281">
        <v>1763681</v>
      </c>
      <c r="B3964" s="281" t="s">
        <v>3769</v>
      </c>
      <c r="C3964" s="281" t="s">
        <v>8586</v>
      </c>
      <c r="D3964" s="281" t="s">
        <v>3771</v>
      </c>
      <c r="E3964" s="281" t="s">
        <v>8410</v>
      </c>
      <c r="F3964" s="281">
        <v>2</v>
      </c>
      <c r="G3964" s="281" t="s">
        <v>282</v>
      </c>
      <c r="H3964" s="303">
        <v>39137</v>
      </c>
      <c r="I3964" s="281">
        <v>24</v>
      </c>
      <c r="J3964" s="281" t="s">
        <v>260</v>
      </c>
      <c r="K3964" s="281">
        <v>278</v>
      </c>
      <c r="L3964" s="281" t="s">
        <v>445</v>
      </c>
      <c r="M3964" s="281">
        <v>2098</v>
      </c>
      <c r="N3964" s="281" t="s">
        <v>5705</v>
      </c>
      <c r="O3964" s="281">
        <v>2</v>
      </c>
      <c r="P3964" s="281" t="s">
        <v>303</v>
      </c>
      <c r="W3964" s="281">
        <v>-20</v>
      </c>
      <c r="X3964" s="281" t="s">
        <v>1574</v>
      </c>
      <c r="AA3964" s="281">
        <v>-10</v>
      </c>
      <c r="AB3964" s="281" t="s">
        <v>1574</v>
      </c>
      <c r="AE3964" s="281" t="s">
        <v>5706</v>
      </c>
      <c r="AF3964" s="281" t="s">
        <v>266</v>
      </c>
      <c r="AG3964" s="281" t="s">
        <v>5707</v>
      </c>
      <c r="AI3964" s="281" t="s">
        <v>5708</v>
      </c>
      <c r="AJ3964" s="281" t="s">
        <v>11494</v>
      </c>
      <c r="AN3964" s="303">
        <v>44713</v>
      </c>
      <c r="AP3964" s="284">
        <f t="shared" si="556"/>
        <v>3957</v>
      </c>
      <c r="AQ3964" s="284" t="str">
        <f t="shared" si="557"/>
        <v>増澤嘉乃1</v>
      </c>
      <c r="AR3964" s="284" t="str">
        <f t="shared" si="558"/>
        <v>ますざわよしの1</v>
      </c>
      <c r="AS3964" s="284">
        <f t="shared" si="559"/>
        <v>1763681</v>
      </c>
      <c r="AT3964" s="284" t="str">
        <f t="shared" si="552"/>
        <v>増澤嘉乃</v>
      </c>
      <c r="AU3964" s="284">
        <f>IF(AT3964="","",COUNTIF(AT$8:AT3964,AT3964))</f>
        <v>1</v>
      </c>
      <c r="AV3964" s="284" t="str">
        <f t="shared" si="553"/>
        <v>ますざわよしの</v>
      </c>
      <c r="AW3964" s="284">
        <f>IF(AV3964="","",COUNTIF(AV$8:AV3964,AV3964))</f>
        <v>1</v>
      </c>
      <c r="AX3964" s="284" t="str">
        <f t="shared" si="551"/>
        <v/>
      </c>
      <c r="AY3964" s="284" t="str">
        <f t="shared" si="554"/>
        <v/>
      </c>
      <c r="AZ3964" s="284" t="str">
        <f t="shared" si="555"/>
        <v/>
      </c>
    </row>
    <row r="3965" spans="1:52" ht="18" customHeight="1">
      <c r="A3965" s="281">
        <v>1764551</v>
      </c>
      <c r="B3965" s="281" t="s">
        <v>10719</v>
      </c>
      <c r="C3965" s="281" t="s">
        <v>10720</v>
      </c>
      <c r="D3965" s="281" t="s">
        <v>8946</v>
      </c>
      <c r="E3965" s="281" t="s">
        <v>10721</v>
      </c>
      <c r="F3965" s="281">
        <v>1</v>
      </c>
      <c r="G3965" s="281" t="s">
        <v>259</v>
      </c>
      <c r="H3965" s="303">
        <v>39137</v>
      </c>
      <c r="I3965" s="281">
        <v>24</v>
      </c>
      <c r="J3965" s="281" t="s">
        <v>260</v>
      </c>
      <c r="K3965" s="281">
        <v>279</v>
      </c>
      <c r="L3965" s="281" t="s">
        <v>308</v>
      </c>
      <c r="M3965" s="281">
        <v>2108</v>
      </c>
      <c r="N3965" s="281" t="s">
        <v>6858</v>
      </c>
      <c r="O3965" s="281">
        <v>2</v>
      </c>
      <c r="P3965" s="281" t="s">
        <v>303</v>
      </c>
      <c r="W3965" s="281">
        <v>-20</v>
      </c>
      <c r="X3965" s="281" t="s">
        <v>1574</v>
      </c>
      <c r="AA3965" s="281">
        <v>-10</v>
      </c>
      <c r="AB3965" s="281" t="s">
        <v>1574</v>
      </c>
      <c r="AE3965" s="281" t="s">
        <v>9955</v>
      </c>
      <c r="AF3965" s="281" t="s">
        <v>266</v>
      </c>
      <c r="AG3965" s="281" t="s">
        <v>9956</v>
      </c>
      <c r="AI3965" s="281" t="s">
        <v>9957</v>
      </c>
      <c r="AJ3965" s="281" t="s">
        <v>11695</v>
      </c>
      <c r="AN3965" s="303">
        <v>44718</v>
      </c>
      <c r="AP3965" s="284">
        <f t="shared" si="556"/>
        <v>3958</v>
      </c>
      <c r="AQ3965" s="284" t="str">
        <f t="shared" si="557"/>
        <v>高部日々世1</v>
      </c>
      <c r="AR3965" s="284" t="str">
        <f t="shared" si="558"/>
        <v>たかせひびせ1</v>
      </c>
      <c r="AS3965" s="284">
        <f t="shared" si="559"/>
        <v>1764551</v>
      </c>
      <c r="AT3965" s="284" t="str">
        <f t="shared" si="552"/>
        <v>高部日々世</v>
      </c>
      <c r="AU3965" s="284">
        <f>IF(AT3965="","",COUNTIF(AT$8:AT3965,AT3965))</f>
        <v>1</v>
      </c>
      <c r="AV3965" s="284" t="str">
        <f t="shared" si="553"/>
        <v>たかせひびせ</v>
      </c>
      <c r="AW3965" s="284">
        <f>IF(AV3965="","",COUNTIF(AV$8:AV3965,AV3965))</f>
        <v>1</v>
      </c>
      <c r="AX3965" s="284" t="str">
        <f t="shared" si="551"/>
        <v/>
      </c>
      <c r="AY3965" s="284" t="str">
        <f t="shared" si="554"/>
        <v/>
      </c>
      <c r="AZ3965" s="284" t="str">
        <f t="shared" si="555"/>
        <v/>
      </c>
    </row>
    <row r="3966" spans="1:52" ht="18" customHeight="1">
      <c r="A3966" s="281">
        <v>1764739</v>
      </c>
      <c r="B3966" s="281" t="s">
        <v>7651</v>
      </c>
      <c r="C3966" s="281" t="s">
        <v>7283</v>
      </c>
      <c r="D3966" s="281" t="s">
        <v>2070</v>
      </c>
      <c r="E3966" s="281" t="s">
        <v>4464</v>
      </c>
      <c r="F3966" s="281">
        <v>2</v>
      </c>
      <c r="G3966" s="281" t="s">
        <v>282</v>
      </c>
      <c r="H3966" s="303">
        <v>39141</v>
      </c>
      <c r="I3966" s="281">
        <v>24</v>
      </c>
      <c r="J3966" s="281" t="s">
        <v>260</v>
      </c>
      <c r="K3966" s="281">
        <v>278</v>
      </c>
      <c r="L3966" s="281" t="s">
        <v>445</v>
      </c>
      <c r="M3966" s="281">
        <v>5118</v>
      </c>
      <c r="N3966" s="281" t="s">
        <v>9103</v>
      </c>
      <c r="O3966" s="281">
        <v>2</v>
      </c>
      <c r="P3966" s="281" t="s">
        <v>303</v>
      </c>
      <c r="W3966" s="281">
        <v>-20</v>
      </c>
      <c r="X3966" s="281" t="s">
        <v>1574</v>
      </c>
      <c r="AA3966" s="281">
        <v>-10</v>
      </c>
      <c r="AB3966" s="281" t="s">
        <v>1574</v>
      </c>
      <c r="AE3966" s="281" t="s">
        <v>9104</v>
      </c>
      <c r="AF3966" s="281" t="s">
        <v>266</v>
      </c>
      <c r="AG3966" s="281" t="s">
        <v>9105</v>
      </c>
      <c r="AI3966" s="281" t="s">
        <v>9106</v>
      </c>
      <c r="AJ3966" s="281" t="s">
        <v>11656</v>
      </c>
      <c r="AN3966" s="303">
        <v>44719</v>
      </c>
      <c r="AP3966" s="284">
        <f t="shared" si="556"/>
        <v>3959</v>
      </c>
      <c r="AQ3966" s="284" t="str">
        <f t="shared" si="557"/>
        <v>矢沢明莉1</v>
      </c>
      <c r="AR3966" s="284" t="str">
        <f t="shared" si="558"/>
        <v>やなぎさわあかり1</v>
      </c>
      <c r="AS3966" s="284">
        <f t="shared" si="559"/>
        <v>1764739</v>
      </c>
      <c r="AT3966" s="284" t="str">
        <f t="shared" si="552"/>
        <v>矢沢明莉</v>
      </c>
      <c r="AU3966" s="284">
        <f>IF(AT3966="","",COUNTIF(AT$8:AT3966,AT3966))</f>
        <v>1</v>
      </c>
      <c r="AV3966" s="284" t="str">
        <f t="shared" si="553"/>
        <v>やなぎさわあかり</v>
      </c>
      <c r="AW3966" s="284">
        <f>IF(AV3966="","",COUNTIF(AV$8:AV3966,AV3966))</f>
        <v>1</v>
      </c>
      <c r="AX3966" s="284" t="str">
        <f t="shared" si="551"/>
        <v/>
      </c>
      <c r="AY3966" s="284" t="str">
        <f t="shared" si="554"/>
        <v/>
      </c>
      <c r="AZ3966" s="284" t="str">
        <f t="shared" si="555"/>
        <v/>
      </c>
    </row>
    <row r="3967" spans="1:52" ht="18" customHeight="1">
      <c r="A3967" s="281">
        <v>1764531</v>
      </c>
      <c r="B3967" s="281" t="s">
        <v>2086</v>
      </c>
      <c r="C3967" s="281" t="s">
        <v>10722</v>
      </c>
      <c r="D3967" s="281" t="s">
        <v>2088</v>
      </c>
      <c r="E3967" s="281" t="s">
        <v>6769</v>
      </c>
      <c r="F3967" s="281">
        <v>1</v>
      </c>
      <c r="G3967" s="281" t="s">
        <v>259</v>
      </c>
      <c r="H3967" s="303">
        <v>39143</v>
      </c>
      <c r="I3967" s="281">
        <v>24</v>
      </c>
      <c r="J3967" s="281" t="s">
        <v>260</v>
      </c>
      <c r="K3967" s="281">
        <v>280</v>
      </c>
      <c r="L3967" s="281" t="s">
        <v>334</v>
      </c>
      <c r="M3967" s="281">
        <v>2119</v>
      </c>
      <c r="N3967" s="281" t="s">
        <v>6292</v>
      </c>
      <c r="O3967" s="281">
        <v>2</v>
      </c>
      <c r="P3967" s="281" t="s">
        <v>303</v>
      </c>
      <c r="W3967" s="281">
        <v>-20</v>
      </c>
      <c r="X3967" s="281" t="s">
        <v>1574</v>
      </c>
      <c r="AA3967" s="281">
        <v>-10</v>
      </c>
      <c r="AB3967" s="281" t="s">
        <v>1574</v>
      </c>
      <c r="AE3967" s="281" t="s">
        <v>6293</v>
      </c>
      <c r="AF3967" s="281" t="s">
        <v>266</v>
      </c>
      <c r="AG3967" s="281" t="s">
        <v>6294</v>
      </c>
      <c r="AI3967" s="281" t="s">
        <v>6295</v>
      </c>
      <c r="AJ3967" s="281" t="s">
        <v>11544</v>
      </c>
      <c r="AN3967" s="303">
        <v>44718</v>
      </c>
      <c r="AP3967" s="284">
        <f t="shared" si="556"/>
        <v>3960</v>
      </c>
      <c r="AQ3967" s="284" t="str">
        <f t="shared" si="557"/>
        <v>加藤唯吹1</v>
      </c>
      <c r="AR3967" s="284" t="str">
        <f t="shared" si="558"/>
        <v>かとういぶき1</v>
      </c>
      <c r="AS3967" s="284">
        <f t="shared" si="559"/>
        <v>1764531</v>
      </c>
      <c r="AT3967" s="284" t="str">
        <f t="shared" si="552"/>
        <v>加藤唯吹</v>
      </c>
      <c r="AU3967" s="284">
        <f>IF(AT3967="","",COUNTIF(AT$8:AT3967,AT3967))</f>
        <v>1</v>
      </c>
      <c r="AV3967" s="284" t="str">
        <f t="shared" si="553"/>
        <v>かとういぶき</v>
      </c>
      <c r="AW3967" s="284">
        <f>IF(AV3967="","",COUNTIF(AV$8:AV3967,AV3967))</f>
        <v>1</v>
      </c>
      <c r="AX3967" s="284" t="str">
        <f t="shared" si="551"/>
        <v/>
      </c>
      <c r="AY3967" s="284" t="str">
        <f t="shared" si="554"/>
        <v/>
      </c>
      <c r="AZ3967" s="284" t="str">
        <f t="shared" si="555"/>
        <v/>
      </c>
    </row>
    <row r="3968" spans="1:52" ht="18" customHeight="1">
      <c r="A3968" s="281">
        <v>1762938</v>
      </c>
      <c r="B3968" s="281" t="s">
        <v>995</v>
      </c>
      <c r="C3968" s="281" t="s">
        <v>10723</v>
      </c>
      <c r="D3968" s="281" t="s">
        <v>997</v>
      </c>
      <c r="E3968" s="281" t="s">
        <v>1524</v>
      </c>
      <c r="F3968" s="281">
        <v>1</v>
      </c>
      <c r="G3968" s="281" t="s">
        <v>259</v>
      </c>
      <c r="H3968" s="303">
        <v>39144</v>
      </c>
      <c r="I3968" s="281">
        <v>24</v>
      </c>
      <c r="J3968" s="281" t="s">
        <v>260</v>
      </c>
      <c r="K3968" s="281">
        <v>278</v>
      </c>
      <c r="L3968" s="281" t="s">
        <v>445</v>
      </c>
      <c r="M3968" s="281">
        <v>2099</v>
      </c>
      <c r="N3968" s="281" t="s">
        <v>6959</v>
      </c>
      <c r="O3968" s="281">
        <v>2</v>
      </c>
      <c r="P3968" s="281" t="s">
        <v>303</v>
      </c>
      <c r="W3968" s="281">
        <v>-20</v>
      </c>
      <c r="X3968" s="281" t="s">
        <v>1574</v>
      </c>
      <c r="AA3968" s="281">
        <v>-10</v>
      </c>
      <c r="AB3968" s="281" t="s">
        <v>1574</v>
      </c>
      <c r="AE3968" s="281" t="s">
        <v>3169</v>
      </c>
      <c r="AF3968" s="281" t="s">
        <v>266</v>
      </c>
      <c r="AG3968" s="281" t="s">
        <v>3255</v>
      </c>
      <c r="AI3968" s="281" t="s">
        <v>3256</v>
      </c>
      <c r="AJ3968" s="281" t="s">
        <v>11256</v>
      </c>
      <c r="AN3968" s="303">
        <v>44712</v>
      </c>
      <c r="AP3968" s="284">
        <f t="shared" si="556"/>
        <v>3961</v>
      </c>
      <c r="AQ3968" s="284" t="str">
        <f t="shared" si="557"/>
        <v>荒井勇輔1</v>
      </c>
      <c r="AR3968" s="284" t="str">
        <f t="shared" si="558"/>
        <v>あらいゆうすけ1</v>
      </c>
      <c r="AS3968" s="284">
        <f t="shared" si="559"/>
        <v>1762938</v>
      </c>
      <c r="AT3968" s="284" t="str">
        <f t="shared" si="552"/>
        <v>荒井勇輔</v>
      </c>
      <c r="AU3968" s="284">
        <f>IF(AT3968="","",COUNTIF(AT$8:AT3968,AT3968))</f>
        <v>1</v>
      </c>
      <c r="AV3968" s="284" t="str">
        <f t="shared" si="553"/>
        <v>あらいゆうすけ</v>
      </c>
      <c r="AW3968" s="284">
        <f>IF(AV3968="","",COUNTIF(AV$8:AV3968,AV3968))</f>
        <v>1</v>
      </c>
      <c r="AX3968" s="284" t="str">
        <f t="shared" si="551"/>
        <v/>
      </c>
      <c r="AY3968" s="284" t="str">
        <f t="shared" si="554"/>
        <v/>
      </c>
      <c r="AZ3968" s="284" t="str">
        <f t="shared" si="555"/>
        <v/>
      </c>
    </row>
    <row r="3969" spans="1:52" ht="18" customHeight="1">
      <c r="A3969" s="281">
        <v>1759966</v>
      </c>
      <c r="B3969" s="281" t="s">
        <v>10724</v>
      </c>
      <c r="C3969" s="281" t="s">
        <v>10725</v>
      </c>
      <c r="D3969" s="281" t="s">
        <v>10726</v>
      </c>
      <c r="E3969" s="281" t="s">
        <v>4044</v>
      </c>
      <c r="F3969" s="281">
        <v>1</v>
      </c>
      <c r="G3969" s="281" t="s">
        <v>259</v>
      </c>
      <c r="H3969" s="303">
        <v>39145</v>
      </c>
      <c r="I3969" s="281">
        <v>24</v>
      </c>
      <c r="J3969" s="281" t="s">
        <v>260</v>
      </c>
      <c r="K3969" s="281">
        <v>269</v>
      </c>
      <c r="L3969" s="281" t="s">
        <v>378</v>
      </c>
      <c r="M3969" s="281">
        <v>2046</v>
      </c>
      <c r="N3969" s="281" t="s">
        <v>410</v>
      </c>
      <c r="O3969" s="281">
        <v>2</v>
      </c>
      <c r="P3969" s="281" t="s">
        <v>303</v>
      </c>
      <c r="Q3969" s="281">
        <v>0</v>
      </c>
      <c r="S3969" s="281">
        <v>0</v>
      </c>
      <c r="W3969" s="281">
        <v>-20</v>
      </c>
      <c r="X3969" s="281" t="s">
        <v>1574</v>
      </c>
      <c r="AA3969" s="281">
        <v>-10</v>
      </c>
      <c r="AB3969" s="281" t="s">
        <v>1574</v>
      </c>
      <c r="AE3969" s="281" t="s">
        <v>1106</v>
      </c>
      <c r="AF3969" s="281" t="s">
        <v>266</v>
      </c>
      <c r="AG3969" s="281" t="s">
        <v>5522</v>
      </c>
      <c r="AI3969" s="281" t="s">
        <v>5523</v>
      </c>
      <c r="AJ3969" s="281" t="s">
        <v>11479</v>
      </c>
      <c r="AN3969" s="303">
        <v>44705</v>
      </c>
      <c r="AP3969" s="284">
        <f t="shared" si="556"/>
        <v>3962</v>
      </c>
      <c r="AQ3969" s="284" t="str">
        <f t="shared" si="557"/>
        <v>谷出優仁1</v>
      </c>
      <c r="AR3969" s="284" t="str">
        <f t="shared" si="558"/>
        <v>たにでゆうと1</v>
      </c>
      <c r="AS3969" s="284">
        <f t="shared" si="559"/>
        <v>1759966</v>
      </c>
      <c r="AT3969" s="284" t="str">
        <f t="shared" si="552"/>
        <v>谷出優仁</v>
      </c>
      <c r="AU3969" s="284">
        <f>IF(AT3969="","",COUNTIF(AT$8:AT3969,AT3969))</f>
        <v>1</v>
      </c>
      <c r="AV3969" s="284" t="str">
        <f t="shared" si="553"/>
        <v>たにでゆうと</v>
      </c>
      <c r="AW3969" s="284">
        <f>IF(AV3969="","",COUNTIF(AV$8:AV3969,AV3969))</f>
        <v>1</v>
      </c>
      <c r="AX3969" s="284" t="str">
        <f t="shared" si="551"/>
        <v/>
      </c>
      <c r="AY3969" s="284" t="str">
        <f t="shared" si="554"/>
        <v/>
      </c>
      <c r="AZ3969" s="284" t="str">
        <f t="shared" si="555"/>
        <v/>
      </c>
    </row>
    <row r="3970" spans="1:52" ht="18" customHeight="1">
      <c r="A3970" s="281">
        <v>1762281</v>
      </c>
      <c r="B3970" s="281" t="s">
        <v>5129</v>
      </c>
      <c r="C3970" s="281" t="s">
        <v>10727</v>
      </c>
      <c r="D3970" s="281" t="s">
        <v>5131</v>
      </c>
      <c r="E3970" s="281" t="s">
        <v>4117</v>
      </c>
      <c r="F3970" s="281">
        <v>1</v>
      </c>
      <c r="G3970" s="281" t="s">
        <v>259</v>
      </c>
      <c r="H3970" s="303">
        <v>39146</v>
      </c>
      <c r="I3970" s="281">
        <v>24</v>
      </c>
      <c r="J3970" s="281" t="s">
        <v>260</v>
      </c>
      <c r="K3970" s="281">
        <v>275</v>
      </c>
      <c r="L3970" s="281" t="s">
        <v>273</v>
      </c>
      <c r="M3970" s="281">
        <v>2081</v>
      </c>
      <c r="N3970" s="281" t="s">
        <v>5858</v>
      </c>
      <c r="O3970" s="281">
        <v>2</v>
      </c>
      <c r="P3970" s="281" t="s">
        <v>303</v>
      </c>
      <c r="Q3970" s="281">
        <v>0</v>
      </c>
      <c r="S3970" s="281">
        <v>0</v>
      </c>
      <c r="W3970" s="281">
        <v>-20</v>
      </c>
      <c r="X3970" s="281" t="s">
        <v>1574</v>
      </c>
      <c r="AA3970" s="281">
        <v>-10</v>
      </c>
      <c r="AB3970" s="281" t="s">
        <v>1574</v>
      </c>
      <c r="AE3970" s="281" t="s">
        <v>5859</v>
      </c>
      <c r="AF3970" s="281" t="s">
        <v>266</v>
      </c>
      <c r="AG3970" s="281" t="s">
        <v>5860</v>
      </c>
      <c r="AI3970" s="281" t="s">
        <v>5861</v>
      </c>
      <c r="AJ3970" s="281" t="s">
        <v>11504</v>
      </c>
      <c r="AN3970" s="303">
        <v>44711</v>
      </c>
      <c r="AP3970" s="284">
        <f t="shared" si="556"/>
        <v>3963</v>
      </c>
      <c r="AQ3970" s="284" t="str">
        <f t="shared" si="557"/>
        <v>横内稜真1</v>
      </c>
      <c r="AR3970" s="284" t="str">
        <f t="shared" si="558"/>
        <v>よこうちりょうま1</v>
      </c>
      <c r="AS3970" s="284">
        <f t="shared" si="559"/>
        <v>1762281</v>
      </c>
      <c r="AT3970" s="284" t="str">
        <f t="shared" si="552"/>
        <v>横内稜真</v>
      </c>
      <c r="AU3970" s="284">
        <f>IF(AT3970="","",COUNTIF(AT$8:AT3970,AT3970))</f>
        <v>1</v>
      </c>
      <c r="AV3970" s="284" t="str">
        <f t="shared" si="553"/>
        <v>よこうちりょうま</v>
      </c>
      <c r="AW3970" s="284">
        <f>IF(AV3970="","",COUNTIF(AV$8:AV3970,AV3970))</f>
        <v>1</v>
      </c>
      <c r="AX3970" s="284" t="str">
        <f t="shared" si="551"/>
        <v/>
      </c>
      <c r="AY3970" s="284" t="str">
        <f t="shared" si="554"/>
        <v/>
      </c>
      <c r="AZ3970" s="284" t="str">
        <f t="shared" si="555"/>
        <v/>
      </c>
    </row>
    <row r="3971" spans="1:52" ht="18" customHeight="1">
      <c r="A3971" s="281">
        <v>1763011</v>
      </c>
      <c r="B3971" s="281" t="s">
        <v>1865</v>
      </c>
      <c r="C3971" s="281" t="s">
        <v>10728</v>
      </c>
      <c r="D3971" s="281" t="s">
        <v>1867</v>
      </c>
      <c r="E3971" s="281" t="s">
        <v>3709</v>
      </c>
      <c r="F3971" s="281">
        <v>1</v>
      </c>
      <c r="G3971" s="281" t="s">
        <v>259</v>
      </c>
      <c r="H3971" s="303">
        <v>39146</v>
      </c>
      <c r="I3971" s="281">
        <v>24</v>
      </c>
      <c r="J3971" s="281" t="s">
        <v>260</v>
      </c>
      <c r="K3971" s="281">
        <v>267</v>
      </c>
      <c r="L3971" s="281" t="s">
        <v>328</v>
      </c>
      <c r="M3971" s="281">
        <v>2042</v>
      </c>
      <c r="N3971" s="281" t="s">
        <v>5507</v>
      </c>
      <c r="O3971" s="281">
        <v>2</v>
      </c>
      <c r="P3971" s="281" t="s">
        <v>303</v>
      </c>
      <c r="W3971" s="281">
        <v>-20</v>
      </c>
      <c r="X3971" s="281" t="s">
        <v>1574</v>
      </c>
      <c r="AA3971" s="281">
        <v>-10</v>
      </c>
      <c r="AB3971" s="281" t="s">
        <v>1574</v>
      </c>
      <c r="AE3971" s="281" t="s">
        <v>3243</v>
      </c>
      <c r="AF3971" s="281" t="s">
        <v>266</v>
      </c>
      <c r="AG3971" s="281" t="s">
        <v>5508</v>
      </c>
      <c r="AI3971" s="281" t="s">
        <v>5509</v>
      </c>
      <c r="AJ3971" s="281" t="s">
        <v>11478</v>
      </c>
      <c r="AN3971" s="303">
        <v>44713</v>
      </c>
      <c r="AP3971" s="284">
        <f t="shared" si="556"/>
        <v>3964</v>
      </c>
      <c r="AQ3971" s="284" t="str">
        <f t="shared" si="557"/>
        <v>岡村康平1</v>
      </c>
      <c r="AR3971" s="284" t="str">
        <f t="shared" si="558"/>
        <v>おかむらこうへい1</v>
      </c>
      <c r="AS3971" s="284">
        <f t="shared" si="559"/>
        <v>1763011</v>
      </c>
      <c r="AT3971" s="284" t="str">
        <f t="shared" si="552"/>
        <v>岡村康平</v>
      </c>
      <c r="AU3971" s="284">
        <f>IF(AT3971="","",COUNTIF(AT$8:AT3971,AT3971))</f>
        <v>1</v>
      </c>
      <c r="AV3971" s="284" t="str">
        <f t="shared" si="553"/>
        <v>おかむらこうへい</v>
      </c>
      <c r="AW3971" s="284">
        <f>IF(AV3971="","",COUNTIF(AV$8:AV3971,AV3971))</f>
        <v>1</v>
      </c>
      <c r="AX3971" s="284" t="str">
        <f t="shared" si="551"/>
        <v/>
      </c>
      <c r="AY3971" s="284" t="str">
        <f t="shared" si="554"/>
        <v/>
      </c>
      <c r="AZ3971" s="284" t="str">
        <f t="shared" si="555"/>
        <v/>
      </c>
    </row>
    <row r="3972" spans="1:52" ht="18" customHeight="1">
      <c r="A3972" s="281">
        <v>1764641</v>
      </c>
      <c r="B3972" s="281" t="s">
        <v>10006</v>
      </c>
      <c r="C3972" s="281" t="s">
        <v>9040</v>
      </c>
      <c r="D3972" s="281" t="s">
        <v>10008</v>
      </c>
      <c r="E3972" s="281" t="s">
        <v>5680</v>
      </c>
      <c r="F3972" s="281">
        <v>1</v>
      </c>
      <c r="G3972" s="281" t="s">
        <v>259</v>
      </c>
      <c r="H3972" s="303">
        <v>39146</v>
      </c>
      <c r="I3972" s="281">
        <v>24</v>
      </c>
      <c r="J3972" s="281" t="s">
        <v>260</v>
      </c>
      <c r="K3972" s="281">
        <v>280</v>
      </c>
      <c r="L3972" s="281" t="s">
        <v>334</v>
      </c>
      <c r="M3972" s="281">
        <v>2114</v>
      </c>
      <c r="N3972" s="281" t="s">
        <v>352</v>
      </c>
      <c r="O3972" s="281">
        <v>2</v>
      </c>
      <c r="P3972" s="281" t="s">
        <v>303</v>
      </c>
      <c r="W3972" s="281">
        <v>-20</v>
      </c>
      <c r="X3972" s="281" t="s">
        <v>1574</v>
      </c>
      <c r="AA3972" s="281">
        <v>-10</v>
      </c>
      <c r="AB3972" s="281" t="s">
        <v>1574</v>
      </c>
      <c r="AE3972" s="281" t="s">
        <v>456</v>
      </c>
      <c r="AF3972" s="281" t="s">
        <v>266</v>
      </c>
      <c r="AG3972" s="281" t="s">
        <v>5633</v>
      </c>
      <c r="AI3972" s="281" t="s">
        <v>5634</v>
      </c>
      <c r="AJ3972" s="281" t="s">
        <v>11487</v>
      </c>
      <c r="AN3972" s="303">
        <v>44718</v>
      </c>
      <c r="AP3972" s="284">
        <f t="shared" si="556"/>
        <v>3965</v>
      </c>
      <c r="AQ3972" s="284" t="str">
        <f t="shared" si="557"/>
        <v>安田悠人1</v>
      </c>
      <c r="AR3972" s="284" t="str">
        <f t="shared" si="558"/>
        <v>やすだはると1</v>
      </c>
      <c r="AS3972" s="284">
        <f t="shared" si="559"/>
        <v>1764641</v>
      </c>
      <c r="AT3972" s="284" t="str">
        <f t="shared" si="552"/>
        <v>安田悠人</v>
      </c>
      <c r="AU3972" s="284">
        <f>IF(AT3972="","",COUNTIF(AT$8:AT3972,AT3972))</f>
        <v>1</v>
      </c>
      <c r="AV3972" s="284" t="str">
        <f t="shared" si="553"/>
        <v>やすだはると</v>
      </c>
      <c r="AW3972" s="284">
        <f>IF(AV3972="","",COUNTIF(AV$8:AV3972,AV3972))</f>
        <v>1</v>
      </c>
      <c r="AX3972" s="284" t="str">
        <f t="shared" si="551"/>
        <v/>
      </c>
      <c r="AY3972" s="284" t="str">
        <f t="shared" si="554"/>
        <v/>
      </c>
      <c r="AZ3972" s="284" t="str">
        <f t="shared" si="555"/>
        <v/>
      </c>
    </row>
    <row r="3973" spans="1:52" ht="18" customHeight="1">
      <c r="A3973" s="281">
        <v>1760022</v>
      </c>
      <c r="B3973" s="281" t="s">
        <v>10729</v>
      </c>
      <c r="C3973" s="281" t="s">
        <v>10730</v>
      </c>
      <c r="D3973" s="281" t="s">
        <v>10731</v>
      </c>
      <c r="E3973" s="281" t="s">
        <v>10732</v>
      </c>
      <c r="F3973" s="281">
        <v>2</v>
      </c>
      <c r="G3973" s="281" t="s">
        <v>282</v>
      </c>
      <c r="H3973" s="303">
        <v>39147</v>
      </c>
      <c r="I3973" s="281">
        <v>24</v>
      </c>
      <c r="J3973" s="281" t="s">
        <v>260</v>
      </c>
      <c r="K3973" s="281">
        <v>269</v>
      </c>
      <c r="L3973" s="281" t="s">
        <v>378</v>
      </c>
      <c r="M3973" s="281">
        <v>2049</v>
      </c>
      <c r="N3973" s="281" t="s">
        <v>5101</v>
      </c>
      <c r="O3973" s="281">
        <v>2</v>
      </c>
      <c r="P3973" s="281" t="s">
        <v>303</v>
      </c>
      <c r="Q3973" s="281">
        <v>0</v>
      </c>
      <c r="S3973" s="281">
        <v>0</v>
      </c>
      <c r="W3973" s="281">
        <v>-20</v>
      </c>
      <c r="X3973" s="281" t="s">
        <v>1574</v>
      </c>
      <c r="AA3973" s="281">
        <v>-10</v>
      </c>
      <c r="AB3973" s="281" t="s">
        <v>1574</v>
      </c>
      <c r="AE3973" s="281" t="s">
        <v>5889</v>
      </c>
      <c r="AF3973" s="281" t="s">
        <v>266</v>
      </c>
      <c r="AG3973" s="281" t="s">
        <v>5890</v>
      </c>
      <c r="AI3973" s="281" t="s">
        <v>5103</v>
      </c>
      <c r="AJ3973" s="281" t="s">
        <v>11277</v>
      </c>
      <c r="AN3973" s="303">
        <v>44705</v>
      </c>
      <c r="AP3973" s="284">
        <f t="shared" si="556"/>
        <v>3966</v>
      </c>
      <c r="AQ3973" s="284" t="str">
        <f t="shared" si="557"/>
        <v>水出百音1</v>
      </c>
      <c r="AR3973" s="284" t="str">
        <f t="shared" si="558"/>
        <v>みすいでもね1</v>
      </c>
      <c r="AS3973" s="284">
        <f t="shared" si="559"/>
        <v>1760022</v>
      </c>
      <c r="AT3973" s="284" t="str">
        <f t="shared" si="552"/>
        <v>水出百音</v>
      </c>
      <c r="AU3973" s="284">
        <f>IF(AT3973="","",COUNTIF(AT$8:AT3973,AT3973))</f>
        <v>1</v>
      </c>
      <c r="AV3973" s="284" t="str">
        <f t="shared" si="553"/>
        <v>みすいでもね</v>
      </c>
      <c r="AW3973" s="284">
        <f>IF(AV3973="","",COUNTIF(AV$8:AV3973,AV3973))</f>
        <v>1</v>
      </c>
      <c r="AX3973" s="284" t="str">
        <f t="shared" si="551"/>
        <v/>
      </c>
      <c r="AY3973" s="284" t="str">
        <f t="shared" si="554"/>
        <v/>
      </c>
      <c r="AZ3973" s="284" t="str">
        <f t="shared" si="555"/>
        <v/>
      </c>
    </row>
    <row r="3974" spans="1:52" ht="18" customHeight="1">
      <c r="A3974" s="281">
        <v>1761703</v>
      </c>
      <c r="B3974" s="281" t="s">
        <v>7280</v>
      </c>
      <c r="C3974" s="281" t="s">
        <v>10733</v>
      </c>
      <c r="D3974" s="281" t="s">
        <v>6242</v>
      </c>
      <c r="E3974" s="281" t="s">
        <v>10734</v>
      </c>
      <c r="F3974" s="281">
        <v>2</v>
      </c>
      <c r="G3974" s="281" t="s">
        <v>282</v>
      </c>
      <c r="H3974" s="303">
        <v>39147</v>
      </c>
      <c r="I3974" s="281">
        <v>24</v>
      </c>
      <c r="J3974" s="281" t="s">
        <v>260</v>
      </c>
      <c r="K3974" s="281">
        <v>277</v>
      </c>
      <c r="L3974" s="281" t="s">
        <v>293</v>
      </c>
      <c r="M3974" s="281">
        <v>2091</v>
      </c>
      <c r="N3974" s="281" t="s">
        <v>6846</v>
      </c>
      <c r="O3974" s="281">
        <v>2</v>
      </c>
      <c r="P3974" s="281" t="s">
        <v>303</v>
      </c>
      <c r="W3974" s="281">
        <v>-20</v>
      </c>
      <c r="X3974" s="281" t="s">
        <v>1574</v>
      </c>
      <c r="AA3974" s="281">
        <v>-10</v>
      </c>
      <c r="AB3974" s="281" t="s">
        <v>1574</v>
      </c>
      <c r="AE3974" s="281" t="s">
        <v>7320</v>
      </c>
      <c r="AF3974" s="281" t="s">
        <v>266</v>
      </c>
      <c r="AG3974" s="281" t="s">
        <v>7321</v>
      </c>
      <c r="AI3974" s="281" t="s">
        <v>7322</v>
      </c>
      <c r="AJ3974" s="281" t="s">
        <v>11604</v>
      </c>
      <c r="AN3974" s="303">
        <v>44709</v>
      </c>
      <c r="AP3974" s="284">
        <f t="shared" si="556"/>
        <v>3967</v>
      </c>
      <c r="AQ3974" s="284" t="str">
        <f t="shared" si="557"/>
        <v>武居花菜乃1</v>
      </c>
      <c r="AR3974" s="284" t="str">
        <f t="shared" si="558"/>
        <v>たけいはなの1</v>
      </c>
      <c r="AS3974" s="284">
        <f t="shared" si="559"/>
        <v>1761703</v>
      </c>
      <c r="AT3974" s="284" t="str">
        <f t="shared" si="552"/>
        <v>武居花菜乃</v>
      </c>
      <c r="AU3974" s="284">
        <f>IF(AT3974="","",COUNTIF(AT$8:AT3974,AT3974))</f>
        <v>1</v>
      </c>
      <c r="AV3974" s="284" t="str">
        <f t="shared" si="553"/>
        <v>たけいはなの</v>
      </c>
      <c r="AW3974" s="284">
        <f>IF(AV3974="","",COUNTIF(AV$8:AV3974,AV3974))</f>
        <v>1</v>
      </c>
      <c r="AX3974" s="284" t="str">
        <f t="shared" si="551"/>
        <v/>
      </c>
      <c r="AY3974" s="284" t="str">
        <f t="shared" si="554"/>
        <v/>
      </c>
      <c r="AZ3974" s="284" t="str">
        <f t="shared" si="555"/>
        <v/>
      </c>
    </row>
    <row r="3975" spans="1:52" ht="18" customHeight="1">
      <c r="A3975" s="281">
        <v>1763240</v>
      </c>
      <c r="B3975" s="281" t="s">
        <v>10735</v>
      </c>
      <c r="C3975" s="281" t="s">
        <v>8767</v>
      </c>
      <c r="D3975" s="281" t="s">
        <v>4948</v>
      </c>
      <c r="E3975" s="281" t="s">
        <v>6709</v>
      </c>
      <c r="F3975" s="281">
        <v>1</v>
      </c>
      <c r="G3975" s="281" t="s">
        <v>259</v>
      </c>
      <c r="H3975" s="303">
        <v>39148</v>
      </c>
      <c r="I3975" s="281">
        <v>24</v>
      </c>
      <c r="J3975" s="281" t="s">
        <v>260</v>
      </c>
      <c r="K3975" s="281">
        <v>267</v>
      </c>
      <c r="L3975" s="281" t="s">
        <v>328</v>
      </c>
      <c r="M3975" s="281">
        <v>2030</v>
      </c>
      <c r="N3975" s="281" t="s">
        <v>363</v>
      </c>
      <c r="O3975" s="281">
        <v>2</v>
      </c>
      <c r="P3975" s="281" t="s">
        <v>303</v>
      </c>
      <c r="W3975" s="281">
        <v>-20</v>
      </c>
      <c r="X3975" s="281" t="s">
        <v>1574</v>
      </c>
      <c r="AA3975" s="281">
        <v>-10</v>
      </c>
      <c r="AB3975" s="281" t="s">
        <v>1574</v>
      </c>
      <c r="AE3975" s="281" t="s">
        <v>5502</v>
      </c>
      <c r="AF3975" s="281" t="s">
        <v>266</v>
      </c>
      <c r="AG3975" s="281" t="s">
        <v>5503</v>
      </c>
      <c r="AI3975" s="281" t="s">
        <v>5504</v>
      </c>
      <c r="AJ3975" s="281" t="s">
        <v>11477</v>
      </c>
      <c r="AN3975" s="303">
        <v>44713</v>
      </c>
      <c r="AP3975" s="284">
        <f t="shared" si="556"/>
        <v>3968</v>
      </c>
      <c r="AQ3975" s="284" t="str">
        <f t="shared" si="557"/>
        <v>本田大貴1</v>
      </c>
      <c r="AR3975" s="284" t="str">
        <f t="shared" si="558"/>
        <v>ほんだたいき1</v>
      </c>
      <c r="AS3975" s="284">
        <f t="shared" si="559"/>
        <v>1763240</v>
      </c>
      <c r="AT3975" s="284" t="str">
        <f t="shared" si="552"/>
        <v>本田大貴</v>
      </c>
      <c r="AU3975" s="284">
        <f>IF(AT3975="","",COUNTIF(AT$8:AT3975,AT3975))</f>
        <v>1</v>
      </c>
      <c r="AV3975" s="284" t="str">
        <f t="shared" si="553"/>
        <v>ほんだたいき</v>
      </c>
      <c r="AW3975" s="284">
        <f>IF(AV3975="","",COUNTIF(AV$8:AV3975,AV3975))</f>
        <v>1</v>
      </c>
      <c r="AX3975" s="284" t="str">
        <f t="shared" si="551"/>
        <v/>
      </c>
      <c r="AY3975" s="284" t="str">
        <f t="shared" si="554"/>
        <v/>
      </c>
      <c r="AZ3975" s="284" t="str">
        <f t="shared" si="555"/>
        <v/>
      </c>
    </row>
    <row r="3976" spans="1:52" ht="18" customHeight="1">
      <c r="A3976" s="281">
        <v>1764559</v>
      </c>
      <c r="B3976" s="281" t="s">
        <v>2388</v>
      </c>
      <c r="C3976" s="281" t="s">
        <v>10736</v>
      </c>
      <c r="D3976" s="281" t="s">
        <v>2389</v>
      </c>
      <c r="E3976" s="281" t="s">
        <v>10737</v>
      </c>
      <c r="F3976" s="281">
        <v>2</v>
      </c>
      <c r="G3976" s="281" t="s">
        <v>282</v>
      </c>
      <c r="H3976" s="303">
        <v>39148</v>
      </c>
      <c r="I3976" s="281">
        <v>24</v>
      </c>
      <c r="J3976" s="281" t="s">
        <v>260</v>
      </c>
      <c r="K3976" s="281">
        <v>279</v>
      </c>
      <c r="L3976" s="281" t="s">
        <v>308</v>
      </c>
      <c r="M3976" s="281">
        <v>2108</v>
      </c>
      <c r="N3976" s="281" t="s">
        <v>6858</v>
      </c>
      <c r="O3976" s="281">
        <v>2</v>
      </c>
      <c r="P3976" s="281" t="s">
        <v>303</v>
      </c>
      <c r="W3976" s="281">
        <v>-20</v>
      </c>
      <c r="X3976" s="281" t="s">
        <v>1574</v>
      </c>
      <c r="AA3976" s="281">
        <v>-10</v>
      </c>
      <c r="AB3976" s="281" t="s">
        <v>1574</v>
      </c>
      <c r="AE3976" s="281" t="s">
        <v>9955</v>
      </c>
      <c r="AF3976" s="281" t="s">
        <v>266</v>
      </c>
      <c r="AG3976" s="281" t="s">
        <v>9956</v>
      </c>
      <c r="AI3976" s="281" t="s">
        <v>9957</v>
      </c>
      <c r="AJ3976" s="281" t="s">
        <v>11695</v>
      </c>
      <c r="AN3976" s="303">
        <v>44718</v>
      </c>
      <c r="AP3976" s="284">
        <f t="shared" si="556"/>
        <v>3969</v>
      </c>
      <c r="AQ3976" s="284" t="str">
        <f t="shared" si="557"/>
        <v>村田心茉1</v>
      </c>
      <c r="AR3976" s="284" t="str">
        <f t="shared" si="558"/>
        <v>むらたこまち1</v>
      </c>
      <c r="AS3976" s="284">
        <f t="shared" si="559"/>
        <v>1764559</v>
      </c>
      <c r="AT3976" s="284" t="str">
        <f t="shared" si="552"/>
        <v>村田心茉</v>
      </c>
      <c r="AU3976" s="284">
        <f>IF(AT3976="","",COUNTIF(AT$8:AT3976,AT3976))</f>
        <v>1</v>
      </c>
      <c r="AV3976" s="284" t="str">
        <f t="shared" si="553"/>
        <v>むらたこまち</v>
      </c>
      <c r="AW3976" s="284">
        <f>IF(AV3976="","",COUNTIF(AV$8:AV3976,AV3976))</f>
        <v>1</v>
      </c>
      <c r="AX3976" s="284" t="str">
        <f t="shared" ref="AX3976:AX4039" si="560">IFERROR(VLOOKUP(AS3976,$BA$11:$BA$38,1,FALSE),"")</f>
        <v/>
      </c>
      <c r="AY3976" s="284" t="str">
        <f t="shared" si="554"/>
        <v/>
      </c>
      <c r="AZ3976" s="284" t="str">
        <f t="shared" si="555"/>
        <v/>
      </c>
    </row>
    <row r="3977" spans="1:52" ht="18" customHeight="1">
      <c r="A3977" s="281">
        <v>1761645</v>
      </c>
      <c r="B3977" s="281" t="s">
        <v>594</v>
      </c>
      <c r="C3977" s="281" t="s">
        <v>10738</v>
      </c>
      <c r="D3977" s="281" t="s">
        <v>596</v>
      </c>
      <c r="E3977" s="281" t="s">
        <v>6226</v>
      </c>
      <c r="F3977" s="281">
        <v>2</v>
      </c>
      <c r="G3977" s="281" t="s">
        <v>282</v>
      </c>
      <c r="H3977" s="303">
        <v>39149</v>
      </c>
      <c r="I3977" s="281">
        <v>24</v>
      </c>
      <c r="J3977" s="281" t="s">
        <v>260</v>
      </c>
      <c r="K3977" s="281">
        <v>274</v>
      </c>
      <c r="L3977" s="281" t="s">
        <v>317</v>
      </c>
      <c r="M3977" s="281">
        <v>2073</v>
      </c>
      <c r="N3977" s="281" t="s">
        <v>8115</v>
      </c>
      <c r="O3977" s="281">
        <v>2</v>
      </c>
      <c r="P3977" s="281" t="s">
        <v>303</v>
      </c>
      <c r="W3977" s="281">
        <v>-20</v>
      </c>
      <c r="X3977" s="281" t="s">
        <v>1574</v>
      </c>
      <c r="AA3977" s="281">
        <v>-10</v>
      </c>
      <c r="AB3977" s="281" t="s">
        <v>1574</v>
      </c>
      <c r="AE3977" s="281" t="s">
        <v>1371</v>
      </c>
      <c r="AF3977" s="281" t="s">
        <v>266</v>
      </c>
      <c r="AG3977" s="281" t="s">
        <v>8116</v>
      </c>
      <c r="AI3977" s="281" t="s">
        <v>8117</v>
      </c>
      <c r="AN3977" s="303">
        <v>44709</v>
      </c>
      <c r="AP3977" s="284">
        <f t="shared" si="556"/>
        <v>3970</v>
      </c>
      <c r="AQ3977" s="284" t="str">
        <f t="shared" si="557"/>
        <v>滝澤里彩1</v>
      </c>
      <c r="AR3977" s="284" t="str">
        <f t="shared" si="558"/>
        <v>たきざわりさ1</v>
      </c>
      <c r="AS3977" s="284">
        <f t="shared" si="559"/>
        <v>1761645</v>
      </c>
      <c r="AT3977" s="284" t="str">
        <f t="shared" si="552"/>
        <v>滝澤里彩</v>
      </c>
      <c r="AU3977" s="284">
        <f>IF(AT3977="","",COUNTIF(AT$8:AT3977,AT3977))</f>
        <v>1</v>
      </c>
      <c r="AV3977" s="284" t="str">
        <f t="shared" si="553"/>
        <v>たきざわりさ</v>
      </c>
      <c r="AW3977" s="284">
        <f>IF(AV3977="","",COUNTIF(AV$8:AV3977,AV3977))</f>
        <v>1</v>
      </c>
      <c r="AX3977" s="284" t="str">
        <f t="shared" si="560"/>
        <v/>
      </c>
      <c r="AY3977" s="284" t="str">
        <f t="shared" si="554"/>
        <v/>
      </c>
      <c r="AZ3977" s="284" t="str">
        <f t="shared" si="555"/>
        <v/>
      </c>
    </row>
    <row r="3978" spans="1:52" ht="18" customHeight="1">
      <c r="A3978" s="281">
        <v>1764542</v>
      </c>
      <c r="B3978" s="281" t="s">
        <v>9340</v>
      </c>
      <c r="C3978" s="281" t="s">
        <v>10739</v>
      </c>
      <c r="D3978" s="281" t="s">
        <v>9341</v>
      </c>
      <c r="E3978" s="281" t="s">
        <v>10740</v>
      </c>
      <c r="F3978" s="281">
        <v>2</v>
      </c>
      <c r="G3978" s="281" t="s">
        <v>282</v>
      </c>
      <c r="H3978" s="303">
        <v>39149</v>
      </c>
      <c r="I3978" s="281">
        <v>24</v>
      </c>
      <c r="J3978" s="281" t="s">
        <v>260</v>
      </c>
      <c r="K3978" s="281">
        <v>279</v>
      </c>
      <c r="L3978" s="281" t="s">
        <v>308</v>
      </c>
      <c r="M3978" s="281">
        <v>2109</v>
      </c>
      <c r="N3978" s="281" t="s">
        <v>5477</v>
      </c>
      <c r="O3978" s="281">
        <v>2</v>
      </c>
      <c r="P3978" s="281" t="s">
        <v>303</v>
      </c>
      <c r="W3978" s="281">
        <v>-20</v>
      </c>
      <c r="X3978" s="281" t="s">
        <v>1574</v>
      </c>
      <c r="AA3978" s="281">
        <v>-10</v>
      </c>
      <c r="AB3978" s="281" t="s">
        <v>1574</v>
      </c>
      <c r="AN3978" s="303">
        <v>44718</v>
      </c>
      <c r="AP3978" s="284">
        <f t="shared" si="556"/>
        <v>3971</v>
      </c>
      <c r="AQ3978" s="284" t="str">
        <f t="shared" si="557"/>
        <v>溝口心望1</v>
      </c>
      <c r="AR3978" s="284" t="str">
        <f t="shared" si="558"/>
        <v>みぞぐちここみ1</v>
      </c>
      <c r="AS3978" s="284">
        <f t="shared" si="559"/>
        <v>1764542</v>
      </c>
      <c r="AT3978" s="284" t="str">
        <f t="shared" ref="AT3978:AT4041" si="561">B3978&amp;C3978</f>
        <v>溝口心望</v>
      </c>
      <c r="AU3978" s="284">
        <f>IF(AT3978="","",COUNTIF(AT$8:AT3978,AT3978))</f>
        <v>1</v>
      </c>
      <c r="AV3978" s="284" t="str">
        <f t="shared" ref="AV3978:AV4041" si="562">D3978&amp;E3978</f>
        <v>みぞぐちここみ</v>
      </c>
      <c r="AW3978" s="284">
        <f>IF(AV3978="","",COUNTIF(AV$8:AV3978,AV3978))</f>
        <v>1</v>
      </c>
      <c r="AX3978" s="284" t="str">
        <f t="shared" si="560"/>
        <v/>
      </c>
      <c r="AY3978" s="284" t="str">
        <f t="shared" ref="AY3978:AY4041" si="563">IF(AX3978="","",VLOOKUP(AS3978,$BA$11:$BC$38,2,FALSE))</f>
        <v/>
      </c>
      <c r="AZ3978" s="284" t="str">
        <f t="shared" ref="AZ3978:AZ4041" si="564">IF(AX3978="","",VLOOKUP(AS3978,$BA$11:$BC$38,3,FALSE))</f>
        <v/>
      </c>
    </row>
    <row r="3979" spans="1:52" ht="18" customHeight="1">
      <c r="A3979" s="281">
        <v>1764568</v>
      </c>
      <c r="B3979" s="281" t="s">
        <v>1339</v>
      </c>
      <c r="C3979" s="281" t="s">
        <v>10741</v>
      </c>
      <c r="D3979" s="281" t="s">
        <v>1341</v>
      </c>
      <c r="E3979" s="281" t="s">
        <v>6284</v>
      </c>
      <c r="F3979" s="281">
        <v>1</v>
      </c>
      <c r="G3979" s="281" t="s">
        <v>259</v>
      </c>
      <c r="H3979" s="303">
        <v>39150</v>
      </c>
      <c r="I3979" s="281">
        <v>24</v>
      </c>
      <c r="J3979" s="281" t="s">
        <v>260</v>
      </c>
      <c r="K3979" s="281">
        <v>279</v>
      </c>
      <c r="L3979" s="281" t="s">
        <v>308</v>
      </c>
      <c r="M3979" s="281">
        <v>2107</v>
      </c>
      <c r="N3979" s="281" t="s">
        <v>5681</v>
      </c>
      <c r="O3979" s="281">
        <v>2</v>
      </c>
      <c r="P3979" s="281" t="s">
        <v>303</v>
      </c>
      <c r="Q3979" s="281">
        <v>0</v>
      </c>
      <c r="S3979" s="281">
        <v>0</v>
      </c>
      <c r="W3979" s="281">
        <v>-20</v>
      </c>
      <c r="X3979" s="281" t="s">
        <v>1574</v>
      </c>
      <c r="AA3979" s="281">
        <v>-10</v>
      </c>
      <c r="AB3979" s="281" t="s">
        <v>1574</v>
      </c>
      <c r="AE3979" s="281" t="s">
        <v>2292</v>
      </c>
      <c r="AF3979" s="281" t="s">
        <v>266</v>
      </c>
      <c r="AG3979" s="281" t="s">
        <v>7437</v>
      </c>
      <c r="AI3979" s="281" t="s">
        <v>7438</v>
      </c>
      <c r="AJ3979" s="281" t="s">
        <v>11612</v>
      </c>
      <c r="AN3979" s="303">
        <v>44718</v>
      </c>
      <c r="AP3979" s="284">
        <f t="shared" ref="AP3979:AP4042" si="565">AP3978+1</f>
        <v>3972</v>
      </c>
      <c r="AQ3979" s="284" t="str">
        <f t="shared" ref="AQ3979:AQ4042" si="566">AT3979&amp;AU3979</f>
        <v>熊谷良河1</v>
      </c>
      <c r="AR3979" s="284" t="str">
        <f t="shared" ref="AR3979:AR4042" si="567">AV3979&amp;AW3979</f>
        <v>くまがいりょうが1</v>
      </c>
      <c r="AS3979" s="284">
        <f t="shared" ref="AS3979:AS4042" si="568">A3979</f>
        <v>1764568</v>
      </c>
      <c r="AT3979" s="284" t="str">
        <f t="shared" si="561"/>
        <v>熊谷良河</v>
      </c>
      <c r="AU3979" s="284">
        <f>IF(AT3979="","",COUNTIF(AT$8:AT3979,AT3979))</f>
        <v>1</v>
      </c>
      <c r="AV3979" s="284" t="str">
        <f t="shared" si="562"/>
        <v>くまがいりょうが</v>
      </c>
      <c r="AW3979" s="284">
        <f>IF(AV3979="","",COUNTIF(AV$8:AV3979,AV3979))</f>
        <v>1</v>
      </c>
      <c r="AX3979" s="284" t="str">
        <f t="shared" si="560"/>
        <v/>
      </c>
      <c r="AY3979" s="284" t="str">
        <f t="shared" si="563"/>
        <v/>
      </c>
      <c r="AZ3979" s="284" t="str">
        <f t="shared" si="564"/>
        <v/>
      </c>
    </row>
    <row r="3980" spans="1:52" ht="18" customHeight="1">
      <c r="A3980" s="281">
        <v>1764681</v>
      </c>
      <c r="B3980" s="281" t="s">
        <v>3302</v>
      </c>
      <c r="C3980" s="281" t="s">
        <v>10742</v>
      </c>
      <c r="D3980" s="281" t="s">
        <v>3304</v>
      </c>
      <c r="E3980" s="281" t="s">
        <v>10494</v>
      </c>
      <c r="F3980" s="281">
        <v>1</v>
      </c>
      <c r="G3980" s="281" t="s">
        <v>259</v>
      </c>
      <c r="H3980" s="303">
        <v>39150</v>
      </c>
      <c r="I3980" s="281">
        <v>24</v>
      </c>
      <c r="J3980" s="281" t="s">
        <v>260</v>
      </c>
      <c r="K3980" s="281">
        <v>280</v>
      </c>
      <c r="L3980" s="281" t="s">
        <v>334</v>
      </c>
      <c r="M3980" s="281">
        <v>2112</v>
      </c>
      <c r="N3980" s="281" t="s">
        <v>7692</v>
      </c>
      <c r="O3980" s="281">
        <v>2</v>
      </c>
      <c r="P3980" s="281" t="s">
        <v>303</v>
      </c>
      <c r="W3980" s="281">
        <v>-20</v>
      </c>
      <c r="X3980" s="281" t="s">
        <v>1574</v>
      </c>
      <c r="AA3980" s="281">
        <v>-10</v>
      </c>
      <c r="AB3980" s="281" t="s">
        <v>1574</v>
      </c>
      <c r="AN3980" s="303">
        <v>44718</v>
      </c>
      <c r="AP3980" s="284">
        <f t="shared" si="565"/>
        <v>3973</v>
      </c>
      <c r="AQ3980" s="284" t="str">
        <f t="shared" si="566"/>
        <v>登内寛成1</v>
      </c>
      <c r="AR3980" s="284" t="str">
        <f t="shared" si="567"/>
        <v>とのうちかんせい1</v>
      </c>
      <c r="AS3980" s="284">
        <f t="shared" si="568"/>
        <v>1764681</v>
      </c>
      <c r="AT3980" s="284" t="str">
        <f t="shared" si="561"/>
        <v>登内寛成</v>
      </c>
      <c r="AU3980" s="284">
        <f>IF(AT3980="","",COUNTIF(AT$8:AT3980,AT3980))</f>
        <v>1</v>
      </c>
      <c r="AV3980" s="284" t="str">
        <f t="shared" si="562"/>
        <v>とのうちかんせい</v>
      </c>
      <c r="AW3980" s="284">
        <f>IF(AV3980="","",COUNTIF(AV$8:AV3980,AV3980))</f>
        <v>1</v>
      </c>
      <c r="AX3980" s="284" t="str">
        <f t="shared" si="560"/>
        <v/>
      </c>
      <c r="AY3980" s="284" t="str">
        <f t="shared" si="563"/>
        <v/>
      </c>
      <c r="AZ3980" s="284" t="str">
        <f t="shared" si="564"/>
        <v/>
      </c>
    </row>
    <row r="3981" spans="1:52" ht="18" customHeight="1">
      <c r="A3981" s="281">
        <v>1763208</v>
      </c>
      <c r="B3981" s="281" t="s">
        <v>9621</v>
      </c>
      <c r="C3981" s="281" t="s">
        <v>5758</v>
      </c>
      <c r="D3981" s="281" t="s">
        <v>9419</v>
      </c>
      <c r="E3981" s="281" t="s">
        <v>5759</v>
      </c>
      <c r="F3981" s="281">
        <v>2</v>
      </c>
      <c r="G3981" s="281" t="s">
        <v>282</v>
      </c>
      <c r="H3981" s="303">
        <v>39152</v>
      </c>
      <c r="I3981" s="281">
        <v>24</v>
      </c>
      <c r="J3981" s="281" t="s">
        <v>260</v>
      </c>
      <c r="K3981" s="281">
        <v>267</v>
      </c>
      <c r="L3981" s="281" t="s">
        <v>328</v>
      </c>
      <c r="M3981" s="281">
        <v>2026</v>
      </c>
      <c r="N3981" s="281" t="s">
        <v>8176</v>
      </c>
      <c r="O3981" s="281">
        <v>2</v>
      </c>
      <c r="P3981" s="281" t="s">
        <v>303</v>
      </c>
      <c r="V3981" s="281">
        <v>0</v>
      </c>
      <c r="W3981" s="281">
        <v>-20</v>
      </c>
      <c r="X3981" s="281" t="s">
        <v>1574</v>
      </c>
      <c r="AA3981" s="281">
        <v>-10</v>
      </c>
      <c r="AB3981" s="281" t="s">
        <v>1574</v>
      </c>
      <c r="AE3981" s="281" t="s">
        <v>516</v>
      </c>
      <c r="AF3981" s="281" t="s">
        <v>266</v>
      </c>
      <c r="AG3981" s="281" t="s">
        <v>8177</v>
      </c>
      <c r="AI3981" s="281" t="s">
        <v>8178</v>
      </c>
      <c r="AJ3981" s="281" t="s">
        <v>11639</v>
      </c>
      <c r="AN3981" s="303">
        <v>44713</v>
      </c>
      <c r="AP3981" s="284">
        <f t="shared" si="565"/>
        <v>3974</v>
      </c>
      <c r="AQ3981" s="284" t="str">
        <f t="shared" si="566"/>
        <v>轟志穂1</v>
      </c>
      <c r="AR3981" s="284" t="str">
        <f t="shared" si="567"/>
        <v>とどろきしほ1</v>
      </c>
      <c r="AS3981" s="284">
        <f t="shared" si="568"/>
        <v>1763208</v>
      </c>
      <c r="AT3981" s="284" t="str">
        <f t="shared" si="561"/>
        <v>轟志穂</v>
      </c>
      <c r="AU3981" s="284">
        <f>IF(AT3981="","",COUNTIF(AT$8:AT3981,AT3981))</f>
        <v>1</v>
      </c>
      <c r="AV3981" s="284" t="str">
        <f t="shared" si="562"/>
        <v>とどろきしほ</v>
      </c>
      <c r="AW3981" s="284">
        <f>IF(AV3981="","",COUNTIF(AV$8:AV3981,AV3981))</f>
        <v>1</v>
      </c>
      <c r="AX3981" s="284" t="str">
        <f t="shared" si="560"/>
        <v/>
      </c>
      <c r="AY3981" s="284" t="str">
        <f t="shared" si="563"/>
        <v/>
      </c>
      <c r="AZ3981" s="284" t="str">
        <f t="shared" si="564"/>
        <v/>
      </c>
    </row>
    <row r="3982" spans="1:52" ht="18" customHeight="1">
      <c r="A3982" s="281">
        <v>1764595</v>
      </c>
      <c r="B3982" s="281" t="s">
        <v>955</v>
      </c>
      <c r="C3982" s="281" t="s">
        <v>10743</v>
      </c>
      <c r="D3982" s="281" t="s">
        <v>7065</v>
      </c>
      <c r="E3982" s="281" t="s">
        <v>9522</v>
      </c>
      <c r="F3982" s="281">
        <v>1</v>
      </c>
      <c r="G3982" s="281" t="s">
        <v>259</v>
      </c>
      <c r="H3982" s="303">
        <v>39152</v>
      </c>
      <c r="I3982" s="281">
        <v>24</v>
      </c>
      <c r="J3982" s="281" t="s">
        <v>260</v>
      </c>
      <c r="K3982" s="281">
        <v>280</v>
      </c>
      <c r="L3982" s="281" t="s">
        <v>334</v>
      </c>
      <c r="M3982" s="281">
        <v>2117</v>
      </c>
      <c r="N3982" s="281" t="s">
        <v>5546</v>
      </c>
      <c r="O3982" s="281">
        <v>2</v>
      </c>
      <c r="P3982" s="281" t="s">
        <v>303</v>
      </c>
      <c r="W3982" s="281">
        <v>-20</v>
      </c>
      <c r="X3982" s="281" t="s">
        <v>1574</v>
      </c>
      <c r="AA3982" s="281">
        <v>-10</v>
      </c>
      <c r="AB3982" s="281" t="s">
        <v>1574</v>
      </c>
      <c r="AE3982" s="281" t="s">
        <v>1142</v>
      </c>
      <c r="AF3982" s="281" t="s">
        <v>266</v>
      </c>
      <c r="AG3982" s="281" t="s">
        <v>5547</v>
      </c>
      <c r="AI3982" s="281" t="s">
        <v>5548</v>
      </c>
      <c r="AJ3982" s="281" t="s">
        <v>11480</v>
      </c>
      <c r="AN3982" s="303">
        <v>44718</v>
      </c>
      <c r="AP3982" s="284">
        <f t="shared" si="565"/>
        <v>3975</v>
      </c>
      <c r="AQ3982" s="284" t="str">
        <f t="shared" si="566"/>
        <v>原大智1</v>
      </c>
      <c r="AR3982" s="284" t="str">
        <f t="shared" si="567"/>
        <v>はら　だいち1</v>
      </c>
      <c r="AS3982" s="284">
        <f t="shared" si="568"/>
        <v>1764595</v>
      </c>
      <c r="AT3982" s="284" t="str">
        <f t="shared" si="561"/>
        <v>原大智</v>
      </c>
      <c r="AU3982" s="284">
        <f>IF(AT3982="","",COUNTIF(AT$8:AT3982,AT3982))</f>
        <v>1</v>
      </c>
      <c r="AV3982" s="284" t="str">
        <f t="shared" si="562"/>
        <v>はら　だいち</v>
      </c>
      <c r="AW3982" s="284">
        <f>IF(AV3982="","",COUNTIF(AV$8:AV3982,AV3982))</f>
        <v>1</v>
      </c>
      <c r="AX3982" s="284" t="str">
        <f t="shared" si="560"/>
        <v/>
      </c>
      <c r="AY3982" s="284" t="str">
        <f t="shared" si="563"/>
        <v/>
      </c>
      <c r="AZ3982" s="284" t="str">
        <f t="shared" si="564"/>
        <v/>
      </c>
    </row>
    <row r="3983" spans="1:52" ht="18" customHeight="1">
      <c r="A3983" s="281">
        <v>1762324</v>
      </c>
      <c r="B3983" s="281" t="s">
        <v>9115</v>
      </c>
      <c r="C3983" s="281" t="s">
        <v>10744</v>
      </c>
      <c r="D3983" s="281" t="s">
        <v>9094</v>
      </c>
      <c r="E3983" s="281" t="s">
        <v>5680</v>
      </c>
      <c r="F3983" s="281">
        <v>1</v>
      </c>
      <c r="G3983" s="281" t="s">
        <v>259</v>
      </c>
      <c r="H3983" s="303">
        <v>39153</v>
      </c>
      <c r="I3983" s="281">
        <v>24</v>
      </c>
      <c r="J3983" s="281" t="s">
        <v>260</v>
      </c>
      <c r="K3983" s="281">
        <v>275</v>
      </c>
      <c r="L3983" s="281" t="s">
        <v>273</v>
      </c>
      <c r="M3983" s="281">
        <v>2079</v>
      </c>
      <c r="N3983" s="281" t="s">
        <v>5907</v>
      </c>
      <c r="O3983" s="281">
        <v>2</v>
      </c>
      <c r="P3983" s="281" t="s">
        <v>303</v>
      </c>
      <c r="Q3983" s="281">
        <v>0</v>
      </c>
      <c r="S3983" s="281">
        <v>0</v>
      </c>
      <c r="W3983" s="281">
        <v>-20</v>
      </c>
      <c r="X3983" s="281" t="s">
        <v>1574</v>
      </c>
      <c r="AA3983" s="281">
        <v>-10</v>
      </c>
      <c r="AB3983" s="281" t="s">
        <v>1574</v>
      </c>
      <c r="AE3983" s="281" t="s">
        <v>5908</v>
      </c>
      <c r="AF3983" s="281" t="s">
        <v>266</v>
      </c>
      <c r="AG3983" s="281" t="s">
        <v>5909</v>
      </c>
      <c r="AI3983" s="281" t="s">
        <v>5910</v>
      </c>
      <c r="AJ3983" s="281" t="s">
        <v>11511</v>
      </c>
      <c r="AN3983" s="303">
        <v>44711</v>
      </c>
      <c r="AP3983" s="284">
        <f t="shared" si="565"/>
        <v>3976</v>
      </c>
      <c r="AQ3983" s="284" t="str">
        <f t="shared" si="566"/>
        <v>村澤治人1</v>
      </c>
      <c r="AR3983" s="284" t="str">
        <f t="shared" si="567"/>
        <v>むらさわはると1</v>
      </c>
      <c r="AS3983" s="284">
        <f t="shared" si="568"/>
        <v>1762324</v>
      </c>
      <c r="AT3983" s="284" t="str">
        <f t="shared" si="561"/>
        <v>村澤治人</v>
      </c>
      <c r="AU3983" s="284">
        <f>IF(AT3983="","",COUNTIF(AT$8:AT3983,AT3983))</f>
        <v>1</v>
      </c>
      <c r="AV3983" s="284" t="str">
        <f t="shared" si="562"/>
        <v>むらさわはると</v>
      </c>
      <c r="AW3983" s="284">
        <f>IF(AV3983="","",COUNTIF(AV$8:AV3983,AV3983))</f>
        <v>1</v>
      </c>
      <c r="AX3983" s="284" t="str">
        <f t="shared" si="560"/>
        <v/>
      </c>
      <c r="AY3983" s="284" t="str">
        <f t="shared" si="563"/>
        <v/>
      </c>
      <c r="AZ3983" s="284" t="str">
        <f t="shared" si="564"/>
        <v/>
      </c>
    </row>
    <row r="3984" spans="1:52" ht="18" customHeight="1">
      <c r="A3984" s="281">
        <v>1777024</v>
      </c>
      <c r="B3984" s="281" t="s">
        <v>10745</v>
      </c>
      <c r="C3984" s="281" t="s">
        <v>10746</v>
      </c>
      <c r="D3984" s="281" t="s">
        <v>10747</v>
      </c>
      <c r="E3984" s="281" t="s">
        <v>5880</v>
      </c>
      <c r="F3984" s="281">
        <v>2</v>
      </c>
      <c r="G3984" s="281" t="s">
        <v>282</v>
      </c>
      <c r="H3984" s="303">
        <v>39154</v>
      </c>
      <c r="I3984" s="281">
        <v>24</v>
      </c>
      <c r="J3984" s="281" t="s">
        <v>260</v>
      </c>
      <c r="K3984" s="281">
        <v>280</v>
      </c>
      <c r="L3984" s="281" t="s">
        <v>334</v>
      </c>
      <c r="M3984" s="281">
        <v>2118</v>
      </c>
      <c r="N3984" s="281" t="s">
        <v>9870</v>
      </c>
      <c r="O3984" s="281">
        <v>2</v>
      </c>
      <c r="P3984" s="281" t="s">
        <v>303</v>
      </c>
      <c r="Q3984" s="281">
        <v>0</v>
      </c>
      <c r="S3984" s="281">
        <v>0</v>
      </c>
      <c r="W3984" s="281">
        <v>-20</v>
      </c>
      <c r="X3984" s="281" t="s">
        <v>1574</v>
      </c>
      <c r="AA3984" s="281">
        <v>-10</v>
      </c>
      <c r="AB3984" s="281" t="s">
        <v>1574</v>
      </c>
      <c r="AE3984" s="281" t="s">
        <v>2665</v>
      </c>
      <c r="AF3984" s="281" t="s">
        <v>266</v>
      </c>
      <c r="AG3984" s="281" t="s">
        <v>9871</v>
      </c>
      <c r="AI3984" s="281" t="s">
        <v>9872</v>
      </c>
      <c r="AJ3984" s="281" t="s">
        <v>11688</v>
      </c>
      <c r="AN3984" s="303">
        <v>44777</v>
      </c>
      <c r="AP3984" s="284">
        <f t="shared" si="565"/>
        <v>3977</v>
      </c>
      <c r="AQ3984" s="284" t="str">
        <f t="shared" si="566"/>
        <v>湯川桃加1</v>
      </c>
      <c r="AR3984" s="284" t="str">
        <f t="shared" si="567"/>
        <v>ゆがわももか1</v>
      </c>
      <c r="AS3984" s="284">
        <f t="shared" si="568"/>
        <v>1777024</v>
      </c>
      <c r="AT3984" s="284" t="str">
        <f t="shared" si="561"/>
        <v>湯川桃加</v>
      </c>
      <c r="AU3984" s="284">
        <f>IF(AT3984="","",COUNTIF(AT$8:AT3984,AT3984))</f>
        <v>1</v>
      </c>
      <c r="AV3984" s="284" t="str">
        <f t="shared" si="562"/>
        <v>ゆがわももか</v>
      </c>
      <c r="AW3984" s="284">
        <f>IF(AV3984="","",COUNTIF(AV$8:AV3984,AV3984))</f>
        <v>1</v>
      </c>
      <c r="AX3984" s="284" t="str">
        <f t="shared" si="560"/>
        <v/>
      </c>
      <c r="AY3984" s="284" t="str">
        <f t="shared" si="563"/>
        <v/>
      </c>
      <c r="AZ3984" s="284" t="str">
        <f t="shared" si="564"/>
        <v/>
      </c>
    </row>
    <row r="3985" spans="1:52" ht="18" customHeight="1">
      <c r="A3985" s="281">
        <v>1763222</v>
      </c>
      <c r="B3985" s="281" t="s">
        <v>2332</v>
      </c>
      <c r="C3985" s="281" t="s">
        <v>8089</v>
      </c>
      <c r="D3985" s="281" t="s">
        <v>2334</v>
      </c>
      <c r="E3985" s="281" t="s">
        <v>8090</v>
      </c>
      <c r="F3985" s="281">
        <v>1</v>
      </c>
      <c r="G3985" s="281" t="s">
        <v>259</v>
      </c>
      <c r="H3985" s="303">
        <v>39157</v>
      </c>
      <c r="I3985" s="281">
        <v>24</v>
      </c>
      <c r="J3985" s="281" t="s">
        <v>260</v>
      </c>
      <c r="K3985" s="281">
        <v>267</v>
      </c>
      <c r="L3985" s="281" t="s">
        <v>328</v>
      </c>
      <c r="M3985" s="281">
        <v>2031</v>
      </c>
      <c r="N3985" s="281" t="s">
        <v>5775</v>
      </c>
      <c r="O3985" s="281">
        <v>2</v>
      </c>
      <c r="P3985" s="281" t="s">
        <v>303</v>
      </c>
      <c r="W3985" s="281">
        <v>-20</v>
      </c>
      <c r="X3985" s="281" t="s">
        <v>1574</v>
      </c>
      <c r="AA3985" s="281">
        <v>-10</v>
      </c>
      <c r="AB3985" s="281" t="s">
        <v>1574</v>
      </c>
      <c r="AN3985" s="303">
        <v>44713</v>
      </c>
      <c r="AP3985" s="284">
        <f t="shared" si="565"/>
        <v>3978</v>
      </c>
      <c r="AQ3985" s="284" t="str">
        <f t="shared" si="566"/>
        <v>下田真翔1</v>
      </c>
      <c r="AR3985" s="284" t="str">
        <f t="shared" si="567"/>
        <v>しもだまなと1</v>
      </c>
      <c r="AS3985" s="284">
        <f t="shared" si="568"/>
        <v>1763222</v>
      </c>
      <c r="AT3985" s="284" t="str">
        <f t="shared" si="561"/>
        <v>下田真翔</v>
      </c>
      <c r="AU3985" s="284">
        <f>IF(AT3985="","",COUNTIF(AT$8:AT3985,AT3985))</f>
        <v>1</v>
      </c>
      <c r="AV3985" s="284" t="str">
        <f t="shared" si="562"/>
        <v>しもだまなと</v>
      </c>
      <c r="AW3985" s="284">
        <f>IF(AV3985="","",COUNTIF(AV$8:AV3985,AV3985))</f>
        <v>1</v>
      </c>
      <c r="AX3985" s="284" t="str">
        <f t="shared" si="560"/>
        <v/>
      </c>
      <c r="AY3985" s="284" t="str">
        <f t="shared" si="563"/>
        <v/>
      </c>
      <c r="AZ3985" s="284" t="str">
        <f t="shared" si="564"/>
        <v/>
      </c>
    </row>
    <row r="3986" spans="1:52" ht="18" customHeight="1">
      <c r="A3986" s="281">
        <v>1764590</v>
      </c>
      <c r="B3986" s="281" t="s">
        <v>9973</v>
      </c>
      <c r="C3986" s="281" t="s">
        <v>4262</v>
      </c>
      <c r="D3986" s="281" t="s">
        <v>9975</v>
      </c>
      <c r="E3986" s="281" t="s">
        <v>4211</v>
      </c>
      <c r="F3986" s="281">
        <v>2</v>
      </c>
      <c r="G3986" s="281" t="s">
        <v>282</v>
      </c>
      <c r="H3986" s="303">
        <v>39157</v>
      </c>
      <c r="I3986" s="281">
        <v>24</v>
      </c>
      <c r="J3986" s="281" t="s">
        <v>260</v>
      </c>
      <c r="K3986" s="281">
        <v>280</v>
      </c>
      <c r="L3986" s="281" t="s">
        <v>334</v>
      </c>
      <c r="M3986" s="281">
        <v>2117</v>
      </c>
      <c r="N3986" s="281" t="s">
        <v>5546</v>
      </c>
      <c r="O3986" s="281">
        <v>2</v>
      </c>
      <c r="P3986" s="281" t="s">
        <v>303</v>
      </c>
      <c r="W3986" s="281">
        <v>-20</v>
      </c>
      <c r="X3986" s="281" t="s">
        <v>1574</v>
      </c>
      <c r="AA3986" s="281">
        <v>-10</v>
      </c>
      <c r="AB3986" s="281" t="s">
        <v>1574</v>
      </c>
      <c r="AE3986" s="281" t="s">
        <v>1142</v>
      </c>
      <c r="AF3986" s="281" t="s">
        <v>266</v>
      </c>
      <c r="AG3986" s="281" t="s">
        <v>5547</v>
      </c>
      <c r="AI3986" s="281" t="s">
        <v>5548</v>
      </c>
      <c r="AJ3986" s="281" t="s">
        <v>11480</v>
      </c>
      <c r="AN3986" s="303">
        <v>44718</v>
      </c>
      <c r="AP3986" s="284">
        <f t="shared" si="565"/>
        <v>3979</v>
      </c>
      <c r="AQ3986" s="284" t="str">
        <f t="shared" si="566"/>
        <v>平栗美咲1</v>
      </c>
      <c r="AR3986" s="284" t="str">
        <f t="shared" si="567"/>
        <v>ひらぐり　みさき1</v>
      </c>
      <c r="AS3986" s="284">
        <f t="shared" si="568"/>
        <v>1764590</v>
      </c>
      <c r="AT3986" s="284" t="str">
        <f t="shared" si="561"/>
        <v>平栗美咲</v>
      </c>
      <c r="AU3986" s="284">
        <f>IF(AT3986="","",COUNTIF(AT$8:AT3986,AT3986))</f>
        <v>1</v>
      </c>
      <c r="AV3986" s="284" t="str">
        <f t="shared" si="562"/>
        <v>ひらぐり　みさき</v>
      </c>
      <c r="AW3986" s="284">
        <f>IF(AV3986="","",COUNTIF(AV$8:AV3986,AV3986))</f>
        <v>1</v>
      </c>
      <c r="AX3986" s="284" t="str">
        <f t="shared" si="560"/>
        <v/>
      </c>
      <c r="AY3986" s="284" t="str">
        <f t="shared" si="563"/>
        <v/>
      </c>
      <c r="AZ3986" s="284" t="str">
        <f t="shared" si="564"/>
        <v/>
      </c>
    </row>
    <row r="3987" spans="1:52" ht="18" customHeight="1">
      <c r="A3987" s="281">
        <v>1764605</v>
      </c>
      <c r="B3987" s="281" t="s">
        <v>2900</v>
      </c>
      <c r="C3987" s="281" t="s">
        <v>10748</v>
      </c>
      <c r="D3987" s="281" t="s">
        <v>10749</v>
      </c>
      <c r="E3987" s="281" t="s">
        <v>7715</v>
      </c>
      <c r="F3987" s="281">
        <v>2</v>
      </c>
      <c r="G3987" s="281" t="s">
        <v>282</v>
      </c>
      <c r="H3987" s="303">
        <v>39157</v>
      </c>
      <c r="I3987" s="281">
        <v>24</v>
      </c>
      <c r="J3987" s="281" t="s">
        <v>260</v>
      </c>
      <c r="K3987" s="281">
        <v>280</v>
      </c>
      <c r="L3987" s="281" t="s">
        <v>334</v>
      </c>
      <c r="M3987" s="281">
        <v>2117</v>
      </c>
      <c r="N3987" s="281" t="s">
        <v>5546</v>
      </c>
      <c r="O3987" s="281">
        <v>2</v>
      </c>
      <c r="P3987" s="281" t="s">
        <v>303</v>
      </c>
      <c r="W3987" s="281">
        <v>-20</v>
      </c>
      <c r="X3987" s="281" t="s">
        <v>1574</v>
      </c>
      <c r="AA3987" s="281">
        <v>-10</v>
      </c>
      <c r="AB3987" s="281" t="s">
        <v>1574</v>
      </c>
      <c r="AE3987" s="281" t="s">
        <v>1142</v>
      </c>
      <c r="AF3987" s="281" t="s">
        <v>266</v>
      </c>
      <c r="AG3987" s="281" t="s">
        <v>5547</v>
      </c>
      <c r="AI3987" s="281" t="s">
        <v>5548</v>
      </c>
      <c r="AJ3987" s="281" t="s">
        <v>11480</v>
      </c>
      <c r="AN3987" s="303">
        <v>44718</v>
      </c>
      <c r="AP3987" s="284">
        <f t="shared" si="565"/>
        <v>3980</v>
      </c>
      <c r="AQ3987" s="284" t="str">
        <f t="shared" si="566"/>
        <v>渡邊智咲1</v>
      </c>
      <c r="AR3987" s="284" t="str">
        <f t="shared" si="567"/>
        <v>わたなべ　ちさ1</v>
      </c>
      <c r="AS3987" s="284">
        <f t="shared" si="568"/>
        <v>1764605</v>
      </c>
      <c r="AT3987" s="284" t="str">
        <f t="shared" si="561"/>
        <v>渡邊智咲</v>
      </c>
      <c r="AU3987" s="284">
        <f>IF(AT3987="","",COUNTIF(AT$8:AT3987,AT3987))</f>
        <v>1</v>
      </c>
      <c r="AV3987" s="284" t="str">
        <f t="shared" si="562"/>
        <v>わたなべ　ちさ</v>
      </c>
      <c r="AW3987" s="284">
        <f>IF(AV3987="","",COUNTIF(AV$8:AV3987,AV3987))</f>
        <v>1</v>
      </c>
      <c r="AX3987" s="284" t="str">
        <f t="shared" si="560"/>
        <v/>
      </c>
      <c r="AY3987" s="284" t="str">
        <f t="shared" si="563"/>
        <v/>
      </c>
      <c r="AZ3987" s="284" t="str">
        <f t="shared" si="564"/>
        <v/>
      </c>
    </row>
    <row r="3988" spans="1:52" ht="18" customHeight="1">
      <c r="A3988" s="281">
        <v>1760025</v>
      </c>
      <c r="B3988" s="281" t="s">
        <v>519</v>
      </c>
      <c r="C3988" s="281" t="s">
        <v>6128</v>
      </c>
      <c r="D3988" s="281" t="s">
        <v>521</v>
      </c>
      <c r="E3988" s="281" t="s">
        <v>6130</v>
      </c>
      <c r="F3988" s="281">
        <v>2</v>
      </c>
      <c r="G3988" s="281" t="s">
        <v>282</v>
      </c>
      <c r="H3988" s="303">
        <v>39158</v>
      </c>
      <c r="I3988" s="281">
        <v>24</v>
      </c>
      <c r="J3988" s="281" t="s">
        <v>260</v>
      </c>
      <c r="K3988" s="281">
        <v>269</v>
      </c>
      <c r="L3988" s="281" t="s">
        <v>378</v>
      </c>
      <c r="M3988" s="281">
        <v>2049</v>
      </c>
      <c r="N3988" s="281" t="s">
        <v>5101</v>
      </c>
      <c r="O3988" s="281">
        <v>2</v>
      </c>
      <c r="P3988" s="281" t="s">
        <v>303</v>
      </c>
      <c r="Q3988" s="281">
        <v>0</v>
      </c>
      <c r="S3988" s="281">
        <v>0</v>
      </c>
      <c r="W3988" s="281">
        <v>-20</v>
      </c>
      <c r="X3988" s="281" t="s">
        <v>1574</v>
      </c>
      <c r="AA3988" s="281">
        <v>-10</v>
      </c>
      <c r="AB3988" s="281" t="s">
        <v>1574</v>
      </c>
      <c r="AE3988" s="281" t="s">
        <v>5889</v>
      </c>
      <c r="AF3988" s="281" t="s">
        <v>266</v>
      </c>
      <c r="AG3988" s="281" t="s">
        <v>5890</v>
      </c>
      <c r="AI3988" s="281" t="s">
        <v>5103</v>
      </c>
      <c r="AJ3988" s="281" t="s">
        <v>11277</v>
      </c>
      <c r="AN3988" s="303">
        <v>44705</v>
      </c>
      <c r="AP3988" s="284">
        <f t="shared" si="565"/>
        <v>3981</v>
      </c>
      <c r="AQ3988" s="284" t="str">
        <f t="shared" si="566"/>
        <v>宮下小牧1</v>
      </c>
      <c r="AR3988" s="284" t="str">
        <f t="shared" si="567"/>
        <v>みやしたこまき1</v>
      </c>
      <c r="AS3988" s="284">
        <f t="shared" si="568"/>
        <v>1760025</v>
      </c>
      <c r="AT3988" s="284" t="str">
        <f t="shared" si="561"/>
        <v>宮下小牧</v>
      </c>
      <c r="AU3988" s="284">
        <f>IF(AT3988="","",COUNTIF(AT$8:AT3988,AT3988))</f>
        <v>1</v>
      </c>
      <c r="AV3988" s="284" t="str">
        <f t="shared" si="562"/>
        <v>みやしたこまき</v>
      </c>
      <c r="AW3988" s="284">
        <f>IF(AV3988="","",COUNTIF(AV$8:AV3988,AV3988))</f>
        <v>1</v>
      </c>
      <c r="AX3988" s="284" t="str">
        <f t="shared" si="560"/>
        <v/>
      </c>
      <c r="AY3988" s="284" t="str">
        <f t="shared" si="563"/>
        <v/>
      </c>
      <c r="AZ3988" s="284" t="str">
        <f t="shared" si="564"/>
        <v/>
      </c>
    </row>
    <row r="3989" spans="1:52" ht="18" customHeight="1">
      <c r="A3989" s="281">
        <v>1763697</v>
      </c>
      <c r="B3989" s="281" t="s">
        <v>399</v>
      </c>
      <c r="C3989" s="281" t="s">
        <v>10750</v>
      </c>
      <c r="D3989" s="281" t="s">
        <v>401</v>
      </c>
      <c r="E3989" s="281" t="s">
        <v>10751</v>
      </c>
      <c r="F3989" s="281">
        <v>2</v>
      </c>
      <c r="G3989" s="281" t="s">
        <v>282</v>
      </c>
      <c r="H3989" s="303">
        <v>39160</v>
      </c>
      <c r="I3989" s="281">
        <v>24</v>
      </c>
      <c r="J3989" s="281" t="s">
        <v>260</v>
      </c>
      <c r="K3989" s="281">
        <v>278</v>
      </c>
      <c r="L3989" s="281" t="s">
        <v>445</v>
      </c>
      <c r="M3989" s="281">
        <v>2096</v>
      </c>
      <c r="N3989" s="281" t="s">
        <v>5746</v>
      </c>
      <c r="O3989" s="281">
        <v>2</v>
      </c>
      <c r="P3989" s="281" t="s">
        <v>303</v>
      </c>
      <c r="W3989" s="281">
        <v>-20</v>
      </c>
      <c r="X3989" s="281" t="s">
        <v>1574</v>
      </c>
      <c r="AA3989" s="281">
        <v>-10</v>
      </c>
      <c r="AB3989" s="281" t="s">
        <v>1574</v>
      </c>
      <c r="AE3989" s="281" t="s">
        <v>5747</v>
      </c>
      <c r="AF3989" s="281" t="s">
        <v>266</v>
      </c>
      <c r="AG3989" s="281" t="s">
        <v>5748</v>
      </c>
      <c r="AH3989" s="281" t="s">
        <v>7599</v>
      </c>
      <c r="AI3989" s="281" t="s">
        <v>5749</v>
      </c>
      <c r="AJ3989" s="281" t="s">
        <v>11497</v>
      </c>
      <c r="AN3989" s="303">
        <v>44713</v>
      </c>
      <c r="AP3989" s="284">
        <f t="shared" si="565"/>
        <v>3982</v>
      </c>
      <c r="AQ3989" s="284" t="str">
        <f t="shared" si="566"/>
        <v>北原まみ耶1</v>
      </c>
      <c r="AR3989" s="284" t="str">
        <f t="shared" si="567"/>
        <v>きたはらまみや1</v>
      </c>
      <c r="AS3989" s="284">
        <f t="shared" si="568"/>
        <v>1763697</v>
      </c>
      <c r="AT3989" s="284" t="str">
        <f t="shared" si="561"/>
        <v>北原まみ耶</v>
      </c>
      <c r="AU3989" s="284">
        <f>IF(AT3989="","",COUNTIF(AT$8:AT3989,AT3989))</f>
        <v>1</v>
      </c>
      <c r="AV3989" s="284" t="str">
        <f t="shared" si="562"/>
        <v>きたはらまみや</v>
      </c>
      <c r="AW3989" s="284">
        <f>IF(AV3989="","",COUNTIF(AV$8:AV3989,AV3989))</f>
        <v>1</v>
      </c>
      <c r="AX3989" s="284" t="str">
        <f t="shared" si="560"/>
        <v/>
      </c>
      <c r="AY3989" s="284" t="str">
        <f t="shared" si="563"/>
        <v/>
      </c>
      <c r="AZ3989" s="284" t="str">
        <f t="shared" si="564"/>
        <v/>
      </c>
    </row>
    <row r="3990" spans="1:52" ht="18" customHeight="1">
      <c r="A3990" s="281">
        <v>1780215</v>
      </c>
      <c r="B3990" s="281" t="s">
        <v>10752</v>
      </c>
      <c r="C3990" s="281" t="s">
        <v>8592</v>
      </c>
      <c r="D3990" s="281" t="s">
        <v>10753</v>
      </c>
      <c r="E3990" s="281" t="s">
        <v>5730</v>
      </c>
      <c r="F3990" s="281">
        <v>2</v>
      </c>
      <c r="G3990" s="281" t="s">
        <v>282</v>
      </c>
      <c r="H3990" s="303">
        <v>39160</v>
      </c>
      <c r="I3990" s="281">
        <v>24</v>
      </c>
      <c r="J3990" s="281" t="s">
        <v>260</v>
      </c>
      <c r="K3990" s="281">
        <v>274</v>
      </c>
      <c r="L3990" s="281" t="s">
        <v>317</v>
      </c>
      <c r="M3990" s="281">
        <v>2072</v>
      </c>
      <c r="N3990" s="281" t="s">
        <v>5563</v>
      </c>
      <c r="O3990" s="281">
        <v>2</v>
      </c>
      <c r="P3990" s="281" t="s">
        <v>303</v>
      </c>
      <c r="Q3990" s="281">
        <v>0</v>
      </c>
      <c r="S3990" s="281">
        <v>0</v>
      </c>
      <c r="W3990" s="281">
        <v>-20</v>
      </c>
      <c r="X3990" s="281" t="s">
        <v>1574</v>
      </c>
      <c r="AA3990" s="281">
        <v>-10</v>
      </c>
      <c r="AB3990" s="281" t="s">
        <v>1574</v>
      </c>
      <c r="AE3990" s="281" t="s">
        <v>1086</v>
      </c>
      <c r="AF3990" s="281" t="s">
        <v>266</v>
      </c>
      <c r="AG3990" s="281" t="s">
        <v>7353</v>
      </c>
      <c r="AI3990" s="281" t="s">
        <v>7354</v>
      </c>
      <c r="AJ3990" s="281" t="s">
        <v>11606</v>
      </c>
      <c r="AN3990" s="303">
        <v>44816</v>
      </c>
      <c r="AP3990" s="284">
        <f t="shared" si="565"/>
        <v>3983</v>
      </c>
      <c r="AQ3990" s="284" t="str">
        <f t="shared" si="566"/>
        <v>藤松心結1</v>
      </c>
      <c r="AR3990" s="284" t="str">
        <f t="shared" si="567"/>
        <v>ふじまつみゆう1</v>
      </c>
      <c r="AS3990" s="284">
        <f t="shared" si="568"/>
        <v>1780215</v>
      </c>
      <c r="AT3990" s="284" t="str">
        <f t="shared" si="561"/>
        <v>藤松心結</v>
      </c>
      <c r="AU3990" s="284">
        <f>IF(AT3990="","",COUNTIF(AT$8:AT3990,AT3990))</f>
        <v>1</v>
      </c>
      <c r="AV3990" s="284" t="str">
        <f t="shared" si="562"/>
        <v>ふじまつみゆう</v>
      </c>
      <c r="AW3990" s="284">
        <f>IF(AV3990="","",COUNTIF(AV$8:AV3990,AV3990))</f>
        <v>1</v>
      </c>
      <c r="AX3990" s="284" t="str">
        <f t="shared" si="560"/>
        <v/>
      </c>
      <c r="AY3990" s="284" t="str">
        <f t="shared" si="563"/>
        <v/>
      </c>
      <c r="AZ3990" s="284" t="str">
        <f t="shared" si="564"/>
        <v/>
      </c>
    </row>
    <row r="3991" spans="1:52" ht="18" customHeight="1">
      <c r="A3991" s="281">
        <v>1759940</v>
      </c>
      <c r="B3991" s="281" t="s">
        <v>269</v>
      </c>
      <c r="C3991" s="281" t="s">
        <v>10754</v>
      </c>
      <c r="D3991" s="281" t="s">
        <v>271</v>
      </c>
      <c r="E3991" s="281" t="s">
        <v>6918</v>
      </c>
      <c r="F3991" s="281">
        <v>2</v>
      </c>
      <c r="G3991" s="281" t="s">
        <v>282</v>
      </c>
      <c r="H3991" s="303">
        <v>39161</v>
      </c>
      <c r="I3991" s="281">
        <v>24</v>
      </c>
      <c r="J3991" s="281" t="s">
        <v>260</v>
      </c>
      <c r="K3991" s="281">
        <v>271</v>
      </c>
      <c r="L3991" s="281" t="s">
        <v>413</v>
      </c>
      <c r="M3991" s="281">
        <v>2056</v>
      </c>
      <c r="N3991" s="281" t="s">
        <v>5498</v>
      </c>
      <c r="O3991" s="281">
        <v>2</v>
      </c>
      <c r="P3991" s="281" t="s">
        <v>303</v>
      </c>
      <c r="W3991" s="281">
        <v>-20</v>
      </c>
      <c r="X3991" s="281" t="s">
        <v>1574</v>
      </c>
      <c r="AA3991" s="281">
        <v>-10</v>
      </c>
      <c r="AB3991" s="281" t="s">
        <v>1574</v>
      </c>
      <c r="AE3991" s="281" t="s">
        <v>3735</v>
      </c>
      <c r="AF3991" s="281" t="s">
        <v>266</v>
      </c>
      <c r="AG3991" s="281" t="s">
        <v>5499</v>
      </c>
      <c r="AI3991" s="281" t="s">
        <v>5500</v>
      </c>
      <c r="AJ3991" s="281" t="s">
        <v>11476</v>
      </c>
      <c r="AN3991" s="303">
        <v>44705</v>
      </c>
      <c r="AP3991" s="284">
        <f t="shared" si="565"/>
        <v>3984</v>
      </c>
      <c r="AQ3991" s="284" t="str">
        <f t="shared" si="566"/>
        <v>杉田風華1</v>
      </c>
      <c r="AR3991" s="284" t="str">
        <f t="shared" si="567"/>
        <v>すぎたふうか1</v>
      </c>
      <c r="AS3991" s="284">
        <f t="shared" si="568"/>
        <v>1759940</v>
      </c>
      <c r="AT3991" s="284" t="str">
        <f t="shared" si="561"/>
        <v>杉田風華</v>
      </c>
      <c r="AU3991" s="284">
        <f>IF(AT3991="","",COUNTIF(AT$8:AT3991,AT3991))</f>
        <v>1</v>
      </c>
      <c r="AV3991" s="284" t="str">
        <f t="shared" si="562"/>
        <v>すぎたふうか</v>
      </c>
      <c r="AW3991" s="284">
        <f>IF(AV3991="","",COUNTIF(AV$8:AV3991,AV3991))</f>
        <v>1</v>
      </c>
      <c r="AX3991" s="284" t="str">
        <f t="shared" si="560"/>
        <v/>
      </c>
      <c r="AY3991" s="284" t="str">
        <f t="shared" si="563"/>
        <v/>
      </c>
      <c r="AZ3991" s="284" t="str">
        <f t="shared" si="564"/>
        <v/>
      </c>
    </row>
    <row r="3992" spans="1:52" ht="18" customHeight="1">
      <c r="A3992" s="281">
        <v>1763158</v>
      </c>
      <c r="B3992" s="281" t="s">
        <v>5381</v>
      </c>
      <c r="C3992" s="281" t="s">
        <v>10192</v>
      </c>
      <c r="D3992" s="281" t="s">
        <v>5383</v>
      </c>
      <c r="E3992" s="281" t="s">
        <v>5100</v>
      </c>
      <c r="F3992" s="281">
        <v>2</v>
      </c>
      <c r="G3992" s="281" t="s">
        <v>282</v>
      </c>
      <c r="H3992" s="303">
        <v>39161</v>
      </c>
      <c r="I3992" s="281">
        <v>24</v>
      </c>
      <c r="J3992" s="281" t="s">
        <v>260</v>
      </c>
      <c r="K3992" s="281">
        <v>266</v>
      </c>
      <c r="L3992" s="281" t="s">
        <v>386</v>
      </c>
      <c r="M3992" s="281">
        <v>2021</v>
      </c>
      <c r="N3992" s="281" t="s">
        <v>387</v>
      </c>
      <c r="O3992" s="281">
        <v>2</v>
      </c>
      <c r="P3992" s="281" t="s">
        <v>303</v>
      </c>
      <c r="W3992" s="281">
        <v>-20</v>
      </c>
      <c r="X3992" s="281" t="s">
        <v>1574</v>
      </c>
      <c r="AA3992" s="281">
        <v>-10</v>
      </c>
      <c r="AB3992" s="281" t="s">
        <v>1574</v>
      </c>
      <c r="AF3992" s="281" t="s">
        <v>266</v>
      </c>
      <c r="AG3992" s="281" t="s">
        <v>5799</v>
      </c>
      <c r="AI3992" s="281" t="s">
        <v>5800</v>
      </c>
      <c r="AJ3992" s="281" t="s">
        <v>11501</v>
      </c>
      <c r="AN3992" s="303">
        <v>44713</v>
      </c>
      <c r="AP3992" s="284">
        <f t="shared" si="565"/>
        <v>3985</v>
      </c>
      <c r="AQ3992" s="284" t="str">
        <f t="shared" si="566"/>
        <v>小宮山和奏1</v>
      </c>
      <c r="AR3992" s="284" t="str">
        <f t="shared" si="567"/>
        <v>こみやまわかな1</v>
      </c>
      <c r="AS3992" s="284">
        <f t="shared" si="568"/>
        <v>1763158</v>
      </c>
      <c r="AT3992" s="284" t="str">
        <f t="shared" si="561"/>
        <v>小宮山和奏</v>
      </c>
      <c r="AU3992" s="284">
        <f>IF(AT3992="","",COUNTIF(AT$8:AT3992,AT3992))</f>
        <v>1</v>
      </c>
      <c r="AV3992" s="284" t="str">
        <f t="shared" si="562"/>
        <v>こみやまわかな</v>
      </c>
      <c r="AW3992" s="284">
        <f>IF(AV3992="","",COUNTIF(AV$8:AV3992,AV3992))</f>
        <v>1</v>
      </c>
      <c r="AX3992" s="284" t="str">
        <f t="shared" si="560"/>
        <v/>
      </c>
      <c r="AY3992" s="284" t="str">
        <f t="shared" si="563"/>
        <v/>
      </c>
      <c r="AZ3992" s="284" t="str">
        <f t="shared" si="564"/>
        <v/>
      </c>
    </row>
    <row r="3993" spans="1:52" ht="18" customHeight="1">
      <c r="A3993" s="281">
        <v>1764549</v>
      </c>
      <c r="B3993" s="281" t="s">
        <v>1391</v>
      </c>
      <c r="C3993" s="281" t="s">
        <v>10523</v>
      </c>
      <c r="D3993" s="281" t="s">
        <v>1392</v>
      </c>
      <c r="E3993" s="281" t="s">
        <v>10755</v>
      </c>
      <c r="F3993" s="281">
        <v>1</v>
      </c>
      <c r="G3993" s="281" t="s">
        <v>259</v>
      </c>
      <c r="H3993" s="303">
        <v>39161</v>
      </c>
      <c r="I3993" s="281">
        <v>24</v>
      </c>
      <c r="J3993" s="281" t="s">
        <v>260</v>
      </c>
      <c r="K3993" s="281">
        <v>279</v>
      </c>
      <c r="L3993" s="281" t="s">
        <v>308</v>
      </c>
      <c r="M3993" s="281">
        <v>2108</v>
      </c>
      <c r="N3993" s="281" t="s">
        <v>6858</v>
      </c>
      <c r="O3993" s="281">
        <v>2</v>
      </c>
      <c r="P3993" s="281" t="s">
        <v>303</v>
      </c>
      <c r="W3993" s="281">
        <v>-20</v>
      </c>
      <c r="X3993" s="281" t="s">
        <v>1574</v>
      </c>
      <c r="AA3993" s="281">
        <v>-10</v>
      </c>
      <c r="AB3993" s="281" t="s">
        <v>1574</v>
      </c>
      <c r="AE3993" s="281" t="s">
        <v>9955</v>
      </c>
      <c r="AF3993" s="281" t="s">
        <v>266</v>
      </c>
      <c r="AG3993" s="281" t="s">
        <v>9956</v>
      </c>
      <c r="AI3993" s="281" t="s">
        <v>9957</v>
      </c>
      <c r="AJ3993" s="281" t="s">
        <v>11695</v>
      </c>
      <c r="AN3993" s="303">
        <v>44718</v>
      </c>
      <c r="AP3993" s="284">
        <f t="shared" si="565"/>
        <v>3986</v>
      </c>
      <c r="AQ3993" s="284" t="str">
        <f t="shared" si="566"/>
        <v>佐藤陽太1</v>
      </c>
      <c r="AR3993" s="284" t="str">
        <f t="shared" si="567"/>
        <v>さとうようた1</v>
      </c>
      <c r="AS3993" s="284">
        <f t="shared" si="568"/>
        <v>1764549</v>
      </c>
      <c r="AT3993" s="284" t="str">
        <f t="shared" si="561"/>
        <v>佐藤陽太</v>
      </c>
      <c r="AU3993" s="284">
        <f>IF(AT3993="","",COUNTIF(AT$8:AT3993,AT3993))</f>
        <v>1</v>
      </c>
      <c r="AV3993" s="284" t="str">
        <f t="shared" si="562"/>
        <v>さとうようた</v>
      </c>
      <c r="AW3993" s="284">
        <f>IF(AV3993="","",COUNTIF(AV$8:AV3993,AV3993))</f>
        <v>1</v>
      </c>
      <c r="AX3993" s="284" t="str">
        <f t="shared" si="560"/>
        <v/>
      </c>
      <c r="AY3993" s="284" t="str">
        <f t="shared" si="563"/>
        <v/>
      </c>
      <c r="AZ3993" s="284" t="str">
        <f t="shared" si="564"/>
        <v/>
      </c>
    </row>
    <row r="3994" spans="1:52" ht="18" customHeight="1">
      <c r="A3994" s="281">
        <v>1763232</v>
      </c>
      <c r="B3994" s="281" t="s">
        <v>10756</v>
      </c>
      <c r="C3994" s="281" t="s">
        <v>7642</v>
      </c>
      <c r="D3994" s="281" t="s">
        <v>10757</v>
      </c>
      <c r="E3994" s="281" t="s">
        <v>7643</v>
      </c>
      <c r="F3994" s="281">
        <v>2</v>
      </c>
      <c r="G3994" s="281" t="s">
        <v>282</v>
      </c>
      <c r="H3994" s="303">
        <v>39164</v>
      </c>
      <c r="I3994" s="281">
        <v>24</v>
      </c>
      <c r="J3994" s="281" t="s">
        <v>260</v>
      </c>
      <c r="K3994" s="281">
        <v>267</v>
      </c>
      <c r="L3994" s="281" t="s">
        <v>328</v>
      </c>
      <c r="M3994" s="281">
        <v>2030</v>
      </c>
      <c r="N3994" s="281" t="s">
        <v>363</v>
      </c>
      <c r="O3994" s="281">
        <v>2</v>
      </c>
      <c r="P3994" s="281" t="s">
        <v>303</v>
      </c>
      <c r="W3994" s="281">
        <v>-20</v>
      </c>
      <c r="X3994" s="281" t="s">
        <v>1574</v>
      </c>
      <c r="AA3994" s="281">
        <v>-10</v>
      </c>
      <c r="AB3994" s="281" t="s">
        <v>1574</v>
      </c>
      <c r="AE3994" s="281" t="s">
        <v>5502</v>
      </c>
      <c r="AF3994" s="281" t="s">
        <v>266</v>
      </c>
      <c r="AG3994" s="281" t="s">
        <v>5503</v>
      </c>
      <c r="AI3994" s="281" t="s">
        <v>5504</v>
      </c>
      <c r="AJ3994" s="281" t="s">
        <v>11477</v>
      </c>
      <c r="AN3994" s="303">
        <v>44713</v>
      </c>
      <c r="AP3994" s="284">
        <f t="shared" si="565"/>
        <v>3987</v>
      </c>
      <c r="AQ3994" s="284" t="str">
        <f t="shared" si="566"/>
        <v>五明紗良1</v>
      </c>
      <c r="AR3994" s="284" t="str">
        <f t="shared" si="567"/>
        <v>ごみょうさら1</v>
      </c>
      <c r="AS3994" s="284">
        <f t="shared" si="568"/>
        <v>1763232</v>
      </c>
      <c r="AT3994" s="284" t="str">
        <f t="shared" si="561"/>
        <v>五明紗良</v>
      </c>
      <c r="AU3994" s="284">
        <f>IF(AT3994="","",COUNTIF(AT$8:AT3994,AT3994))</f>
        <v>1</v>
      </c>
      <c r="AV3994" s="284" t="str">
        <f t="shared" si="562"/>
        <v>ごみょうさら</v>
      </c>
      <c r="AW3994" s="284">
        <f>IF(AV3994="","",COUNTIF(AV$8:AV3994,AV3994))</f>
        <v>1</v>
      </c>
      <c r="AX3994" s="284" t="str">
        <f t="shared" si="560"/>
        <v/>
      </c>
      <c r="AY3994" s="284" t="str">
        <f t="shared" si="563"/>
        <v/>
      </c>
      <c r="AZ3994" s="284" t="str">
        <f t="shared" si="564"/>
        <v/>
      </c>
    </row>
    <row r="3995" spans="1:52" ht="18" customHeight="1">
      <c r="A3995" s="281">
        <v>1764761</v>
      </c>
      <c r="B3995" s="281" t="s">
        <v>10758</v>
      </c>
      <c r="C3995" s="281" t="s">
        <v>10759</v>
      </c>
      <c r="D3995" s="281" t="s">
        <v>10760</v>
      </c>
      <c r="E3995" s="281" t="s">
        <v>1141</v>
      </c>
      <c r="F3995" s="281">
        <v>1</v>
      </c>
      <c r="G3995" s="281" t="s">
        <v>259</v>
      </c>
      <c r="H3995" s="303">
        <v>39166</v>
      </c>
      <c r="I3995" s="281">
        <v>24</v>
      </c>
      <c r="J3995" s="281" t="s">
        <v>260</v>
      </c>
      <c r="K3995" s="281">
        <v>278</v>
      </c>
      <c r="L3995" s="281" t="s">
        <v>445</v>
      </c>
      <c r="M3995" s="281">
        <v>2097</v>
      </c>
      <c r="N3995" s="281" t="s">
        <v>8166</v>
      </c>
      <c r="O3995" s="281">
        <v>2</v>
      </c>
      <c r="P3995" s="281" t="s">
        <v>303</v>
      </c>
      <c r="W3995" s="281">
        <v>-20</v>
      </c>
      <c r="X3995" s="281" t="s">
        <v>1574</v>
      </c>
      <c r="AA3995" s="281">
        <v>-10</v>
      </c>
      <c r="AB3995" s="281" t="s">
        <v>1574</v>
      </c>
      <c r="AE3995" s="281" t="s">
        <v>5278</v>
      </c>
      <c r="AF3995" s="281" t="s">
        <v>266</v>
      </c>
      <c r="AG3995" s="281" t="s">
        <v>8167</v>
      </c>
      <c r="AH3995" s="281" t="s">
        <v>8168</v>
      </c>
      <c r="AI3995" s="281" t="s">
        <v>8169</v>
      </c>
      <c r="AJ3995" s="281" t="s">
        <v>11638</v>
      </c>
      <c r="AN3995" s="303">
        <v>44719</v>
      </c>
      <c r="AP3995" s="284">
        <f t="shared" si="565"/>
        <v>3988</v>
      </c>
      <c r="AQ3995" s="284" t="str">
        <f t="shared" si="566"/>
        <v>八手又生真1</v>
      </c>
      <c r="AR3995" s="284" t="str">
        <f t="shared" si="567"/>
        <v>はてまたいくま1</v>
      </c>
      <c r="AS3995" s="284">
        <f t="shared" si="568"/>
        <v>1764761</v>
      </c>
      <c r="AT3995" s="284" t="str">
        <f t="shared" si="561"/>
        <v>八手又生真</v>
      </c>
      <c r="AU3995" s="284">
        <f>IF(AT3995="","",COUNTIF(AT$8:AT3995,AT3995))</f>
        <v>1</v>
      </c>
      <c r="AV3995" s="284" t="str">
        <f t="shared" si="562"/>
        <v>はてまたいくま</v>
      </c>
      <c r="AW3995" s="284">
        <f>IF(AV3995="","",COUNTIF(AV$8:AV3995,AV3995))</f>
        <v>1</v>
      </c>
      <c r="AX3995" s="284" t="str">
        <f t="shared" si="560"/>
        <v/>
      </c>
      <c r="AY3995" s="284" t="str">
        <f t="shared" si="563"/>
        <v/>
      </c>
      <c r="AZ3995" s="284" t="str">
        <f t="shared" si="564"/>
        <v/>
      </c>
    </row>
    <row r="3996" spans="1:52" ht="18" customHeight="1">
      <c r="A3996" s="281">
        <v>1762360</v>
      </c>
      <c r="B3996" s="281" t="s">
        <v>10761</v>
      </c>
      <c r="C3996" s="281" t="s">
        <v>10762</v>
      </c>
      <c r="D3996" s="281" t="s">
        <v>10231</v>
      </c>
      <c r="E3996" s="281" t="s">
        <v>10763</v>
      </c>
      <c r="F3996" s="281">
        <v>1</v>
      </c>
      <c r="G3996" s="281" t="s">
        <v>259</v>
      </c>
      <c r="H3996" s="303">
        <v>39167</v>
      </c>
      <c r="I3996" s="281">
        <v>24</v>
      </c>
      <c r="J3996" s="281" t="s">
        <v>260</v>
      </c>
      <c r="K3996" s="281">
        <v>275</v>
      </c>
      <c r="L3996" s="281" t="s">
        <v>273</v>
      </c>
      <c r="M3996" s="281">
        <v>2077</v>
      </c>
      <c r="N3996" s="281" t="s">
        <v>7476</v>
      </c>
      <c r="O3996" s="281">
        <v>2</v>
      </c>
      <c r="P3996" s="281" t="s">
        <v>303</v>
      </c>
      <c r="W3996" s="281">
        <v>-20</v>
      </c>
      <c r="X3996" s="281" t="s">
        <v>1574</v>
      </c>
      <c r="AA3996" s="281">
        <v>-10</v>
      </c>
      <c r="AB3996" s="281" t="s">
        <v>1574</v>
      </c>
      <c r="AE3996" s="281" t="s">
        <v>10214</v>
      </c>
      <c r="AF3996" s="281" t="s">
        <v>266</v>
      </c>
      <c r="AG3996" s="281" t="s">
        <v>10215</v>
      </c>
      <c r="AI3996" s="281" t="s">
        <v>7479</v>
      </c>
      <c r="AJ3996" s="281" t="s">
        <v>11613</v>
      </c>
      <c r="AN3996" s="303">
        <v>44711</v>
      </c>
      <c r="AP3996" s="284">
        <f t="shared" si="565"/>
        <v>3989</v>
      </c>
      <c r="AQ3996" s="284" t="str">
        <f t="shared" si="566"/>
        <v>矢﨑道久1</v>
      </c>
      <c r="AR3996" s="284" t="str">
        <f t="shared" si="567"/>
        <v>やざきみちひさ1</v>
      </c>
      <c r="AS3996" s="284">
        <f t="shared" si="568"/>
        <v>1762360</v>
      </c>
      <c r="AT3996" s="284" t="str">
        <f t="shared" si="561"/>
        <v>矢﨑道久</v>
      </c>
      <c r="AU3996" s="284">
        <f>IF(AT3996="","",COUNTIF(AT$8:AT3996,AT3996))</f>
        <v>1</v>
      </c>
      <c r="AV3996" s="284" t="str">
        <f t="shared" si="562"/>
        <v>やざきみちひさ</v>
      </c>
      <c r="AW3996" s="284">
        <f>IF(AV3996="","",COUNTIF(AV$8:AV3996,AV3996))</f>
        <v>1</v>
      </c>
      <c r="AX3996" s="284" t="str">
        <f t="shared" si="560"/>
        <v/>
      </c>
      <c r="AY3996" s="284" t="str">
        <f t="shared" si="563"/>
        <v/>
      </c>
      <c r="AZ3996" s="284" t="str">
        <f t="shared" si="564"/>
        <v/>
      </c>
    </row>
    <row r="3997" spans="1:52" ht="18" customHeight="1">
      <c r="A3997" s="281">
        <v>1763725</v>
      </c>
      <c r="B3997" s="281" t="s">
        <v>711</v>
      </c>
      <c r="C3997" s="281" t="s">
        <v>10764</v>
      </c>
      <c r="D3997" s="281" t="s">
        <v>713</v>
      </c>
      <c r="E3997" s="281" t="s">
        <v>4145</v>
      </c>
      <c r="F3997" s="281">
        <v>1</v>
      </c>
      <c r="G3997" s="281" t="s">
        <v>259</v>
      </c>
      <c r="H3997" s="303">
        <v>39168</v>
      </c>
      <c r="I3997" s="281">
        <v>24</v>
      </c>
      <c r="J3997" s="281" t="s">
        <v>260</v>
      </c>
      <c r="K3997" s="281">
        <v>278</v>
      </c>
      <c r="L3997" s="281" t="s">
        <v>445</v>
      </c>
      <c r="M3997" s="281">
        <v>2093</v>
      </c>
      <c r="N3997" s="281" t="s">
        <v>5626</v>
      </c>
      <c r="O3997" s="281">
        <v>2</v>
      </c>
      <c r="P3997" s="281" t="s">
        <v>303</v>
      </c>
      <c r="W3997" s="281">
        <v>-20</v>
      </c>
      <c r="X3997" s="281" t="s">
        <v>1574</v>
      </c>
      <c r="AA3997" s="281">
        <v>-10</v>
      </c>
      <c r="AB3997" s="281" t="s">
        <v>1574</v>
      </c>
      <c r="AE3997" s="281" t="s">
        <v>7602</v>
      </c>
      <c r="AF3997" s="281" t="s">
        <v>266</v>
      </c>
      <c r="AG3997" s="281" t="s">
        <v>7603</v>
      </c>
      <c r="AI3997" s="281" t="s">
        <v>7604</v>
      </c>
      <c r="AJ3997" s="281" t="s">
        <v>11570</v>
      </c>
      <c r="AN3997" s="303">
        <v>44713</v>
      </c>
      <c r="AP3997" s="284">
        <f t="shared" si="565"/>
        <v>3990</v>
      </c>
      <c r="AQ3997" s="284" t="str">
        <f t="shared" si="566"/>
        <v>松下宏規1</v>
      </c>
      <c r="AR3997" s="284" t="str">
        <f t="shared" si="567"/>
        <v>まつしたひろき1</v>
      </c>
      <c r="AS3997" s="284">
        <f t="shared" si="568"/>
        <v>1763725</v>
      </c>
      <c r="AT3997" s="284" t="str">
        <f t="shared" si="561"/>
        <v>松下宏規</v>
      </c>
      <c r="AU3997" s="284">
        <f>IF(AT3997="","",COUNTIF(AT$8:AT3997,AT3997))</f>
        <v>1</v>
      </c>
      <c r="AV3997" s="284" t="str">
        <f t="shared" si="562"/>
        <v>まつしたひろき</v>
      </c>
      <c r="AW3997" s="284">
        <f>IF(AV3997="","",COUNTIF(AV$8:AV3997,AV3997))</f>
        <v>1</v>
      </c>
      <c r="AX3997" s="284" t="str">
        <f t="shared" si="560"/>
        <v/>
      </c>
      <c r="AY3997" s="284" t="str">
        <f t="shared" si="563"/>
        <v/>
      </c>
      <c r="AZ3997" s="284" t="str">
        <f t="shared" si="564"/>
        <v/>
      </c>
    </row>
    <row r="3998" spans="1:52" ht="18" customHeight="1">
      <c r="A3998" s="281">
        <v>1763278</v>
      </c>
      <c r="B3998" s="281" t="s">
        <v>1450</v>
      </c>
      <c r="C3998" s="281" t="s">
        <v>10765</v>
      </c>
      <c r="D3998" s="281" t="s">
        <v>1452</v>
      </c>
      <c r="E3998" s="281" t="s">
        <v>10766</v>
      </c>
      <c r="F3998" s="281">
        <v>1</v>
      </c>
      <c r="G3998" s="281" t="s">
        <v>259</v>
      </c>
      <c r="H3998" s="303">
        <v>39169</v>
      </c>
      <c r="I3998" s="281">
        <v>24</v>
      </c>
      <c r="J3998" s="281" t="s">
        <v>260</v>
      </c>
      <c r="K3998" s="281">
        <v>267</v>
      </c>
      <c r="L3998" s="281" t="s">
        <v>328</v>
      </c>
      <c r="M3998" s="281">
        <v>2027</v>
      </c>
      <c r="N3998" s="281" t="s">
        <v>7091</v>
      </c>
      <c r="O3998" s="281">
        <v>2</v>
      </c>
      <c r="P3998" s="281" t="s">
        <v>303</v>
      </c>
      <c r="W3998" s="281">
        <v>-20</v>
      </c>
      <c r="X3998" s="281" t="s">
        <v>1574</v>
      </c>
      <c r="AA3998" s="281">
        <v>-10</v>
      </c>
      <c r="AB3998" s="281" t="s">
        <v>1574</v>
      </c>
      <c r="AE3998" s="281" t="s">
        <v>828</v>
      </c>
      <c r="AF3998" s="281" t="s">
        <v>266</v>
      </c>
      <c r="AG3998" s="281" t="s">
        <v>7092</v>
      </c>
      <c r="AH3998" s="281" t="s">
        <v>7093</v>
      </c>
      <c r="AI3998" s="281" t="s">
        <v>7094</v>
      </c>
      <c r="AJ3998" s="281" t="s">
        <v>11594</v>
      </c>
      <c r="AN3998" s="303">
        <v>44713</v>
      </c>
      <c r="AP3998" s="284">
        <f t="shared" si="565"/>
        <v>3991</v>
      </c>
      <c r="AQ3998" s="284" t="str">
        <f t="shared" si="566"/>
        <v>大塚礼凰1</v>
      </c>
      <c r="AR3998" s="284" t="str">
        <f t="shared" si="567"/>
        <v>おおつかれおう1</v>
      </c>
      <c r="AS3998" s="284">
        <f t="shared" si="568"/>
        <v>1763278</v>
      </c>
      <c r="AT3998" s="284" t="str">
        <f t="shared" si="561"/>
        <v>大塚礼凰</v>
      </c>
      <c r="AU3998" s="284">
        <f>IF(AT3998="","",COUNTIF(AT$8:AT3998,AT3998))</f>
        <v>1</v>
      </c>
      <c r="AV3998" s="284" t="str">
        <f t="shared" si="562"/>
        <v>おおつかれおう</v>
      </c>
      <c r="AW3998" s="284">
        <f>IF(AV3998="","",COUNTIF(AV$8:AV3998,AV3998))</f>
        <v>1</v>
      </c>
      <c r="AX3998" s="284" t="str">
        <f t="shared" si="560"/>
        <v/>
      </c>
      <c r="AY3998" s="284" t="str">
        <f t="shared" si="563"/>
        <v/>
      </c>
      <c r="AZ3998" s="284" t="str">
        <f t="shared" si="564"/>
        <v/>
      </c>
    </row>
    <row r="3999" spans="1:52" ht="18" customHeight="1">
      <c r="A3999" s="281">
        <v>1763700</v>
      </c>
      <c r="B3999" s="281" t="s">
        <v>5482</v>
      </c>
      <c r="C3999" s="281" t="s">
        <v>10767</v>
      </c>
      <c r="D3999" s="281" t="s">
        <v>5484</v>
      </c>
      <c r="E3999" s="281" t="s">
        <v>6206</v>
      </c>
      <c r="F3999" s="281">
        <v>2</v>
      </c>
      <c r="G3999" s="281" t="s">
        <v>282</v>
      </c>
      <c r="H3999" s="303">
        <v>39169</v>
      </c>
      <c r="I3999" s="281">
        <v>24</v>
      </c>
      <c r="J3999" s="281" t="s">
        <v>260</v>
      </c>
      <c r="K3999" s="281">
        <v>278</v>
      </c>
      <c r="L3999" s="281" t="s">
        <v>445</v>
      </c>
      <c r="M3999" s="281">
        <v>2094</v>
      </c>
      <c r="N3999" s="281" t="s">
        <v>5649</v>
      </c>
      <c r="O3999" s="281">
        <v>2</v>
      </c>
      <c r="P3999" s="281" t="s">
        <v>303</v>
      </c>
      <c r="W3999" s="281">
        <v>-20</v>
      </c>
      <c r="X3999" s="281" t="s">
        <v>1574</v>
      </c>
      <c r="AA3999" s="281">
        <v>-10</v>
      </c>
      <c r="AB3999" s="281" t="s">
        <v>1574</v>
      </c>
      <c r="AE3999" s="281" t="s">
        <v>5650</v>
      </c>
      <c r="AF3999" s="281" t="s">
        <v>266</v>
      </c>
      <c r="AG3999" s="281" t="s">
        <v>5651</v>
      </c>
      <c r="AI3999" s="281" t="s">
        <v>5652</v>
      </c>
      <c r="AJ3999" s="281" t="s">
        <v>11490</v>
      </c>
      <c r="AN3999" s="303">
        <v>44713</v>
      </c>
      <c r="AP3999" s="284">
        <f t="shared" si="565"/>
        <v>3992</v>
      </c>
      <c r="AQ3999" s="284" t="str">
        <f t="shared" si="566"/>
        <v>矢花萌生1</v>
      </c>
      <c r="AR3999" s="284" t="str">
        <f t="shared" si="567"/>
        <v>やばなめい1</v>
      </c>
      <c r="AS3999" s="284">
        <f t="shared" si="568"/>
        <v>1763700</v>
      </c>
      <c r="AT3999" s="284" t="str">
        <f t="shared" si="561"/>
        <v>矢花萌生</v>
      </c>
      <c r="AU3999" s="284">
        <f>IF(AT3999="","",COUNTIF(AT$8:AT3999,AT3999))</f>
        <v>1</v>
      </c>
      <c r="AV3999" s="284" t="str">
        <f t="shared" si="562"/>
        <v>やばなめい</v>
      </c>
      <c r="AW3999" s="284">
        <f>IF(AV3999="","",COUNTIF(AV$8:AV3999,AV3999))</f>
        <v>1</v>
      </c>
      <c r="AX3999" s="284" t="str">
        <f t="shared" si="560"/>
        <v/>
      </c>
      <c r="AY3999" s="284" t="str">
        <f t="shared" si="563"/>
        <v/>
      </c>
      <c r="AZ3999" s="284" t="str">
        <f t="shared" si="564"/>
        <v/>
      </c>
    </row>
    <row r="4000" spans="1:52" ht="18" customHeight="1">
      <c r="A4000" s="281">
        <v>1764645</v>
      </c>
      <c r="B4000" s="281" t="s">
        <v>10768</v>
      </c>
      <c r="C4000" s="281" t="s">
        <v>10769</v>
      </c>
      <c r="D4000" s="281" t="s">
        <v>10770</v>
      </c>
      <c r="E4000" s="281" t="s">
        <v>5193</v>
      </c>
      <c r="F4000" s="281">
        <v>1</v>
      </c>
      <c r="G4000" s="281" t="s">
        <v>259</v>
      </c>
      <c r="H4000" s="303">
        <v>39169</v>
      </c>
      <c r="I4000" s="281">
        <v>24</v>
      </c>
      <c r="J4000" s="281" t="s">
        <v>260</v>
      </c>
      <c r="K4000" s="281">
        <v>280</v>
      </c>
      <c r="L4000" s="281" t="s">
        <v>334</v>
      </c>
      <c r="M4000" s="281">
        <v>5006</v>
      </c>
      <c r="N4000" s="281" t="s">
        <v>5808</v>
      </c>
      <c r="O4000" s="281">
        <v>2</v>
      </c>
      <c r="P4000" s="281" t="s">
        <v>303</v>
      </c>
      <c r="W4000" s="281">
        <v>-20</v>
      </c>
      <c r="X4000" s="281" t="s">
        <v>1574</v>
      </c>
      <c r="AA4000" s="281">
        <v>-10</v>
      </c>
      <c r="AB4000" s="281" t="s">
        <v>1574</v>
      </c>
      <c r="AE4000" s="281" t="s">
        <v>1142</v>
      </c>
      <c r="AF4000" s="281" t="s">
        <v>266</v>
      </c>
      <c r="AG4000" s="281" t="s">
        <v>5809</v>
      </c>
      <c r="AI4000" s="281" t="s">
        <v>5810</v>
      </c>
      <c r="AJ4000" s="281" t="s">
        <v>11502</v>
      </c>
      <c r="AN4000" s="303">
        <v>44718</v>
      </c>
      <c r="AP4000" s="284">
        <f t="shared" si="565"/>
        <v>3993</v>
      </c>
      <c r="AQ4000" s="284" t="str">
        <f t="shared" si="566"/>
        <v>日置琉斗1</v>
      </c>
      <c r="AR4000" s="284" t="str">
        <f t="shared" si="567"/>
        <v>ひおきりゅうと1</v>
      </c>
      <c r="AS4000" s="284">
        <f t="shared" si="568"/>
        <v>1764645</v>
      </c>
      <c r="AT4000" s="284" t="str">
        <f t="shared" si="561"/>
        <v>日置琉斗</v>
      </c>
      <c r="AU4000" s="284">
        <f>IF(AT4000="","",COUNTIF(AT$8:AT4000,AT4000))</f>
        <v>1</v>
      </c>
      <c r="AV4000" s="284" t="str">
        <f t="shared" si="562"/>
        <v>ひおきりゅうと</v>
      </c>
      <c r="AW4000" s="284">
        <f>IF(AV4000="","",COUNTIF(AV$8:AV4000,AV4000))</f>
        <v>1</v>
      </c>
      <c r="AX4000" s="284" t="str">
        <f t="shared" si="560"/>
        <v/>
      </c>
      <c r="AY4000" s="284" t="str">
        <f t="shared" si="563"/>
        <v/>
      </c>
      <c r="AZ4000" s="284" t="str">
        <f t="shared" si="564"/>
        <v/>
      </c>
    </row>
    <row r="4001" spans="1:52" ht="18" customHeight="1">
      <c r="A4001" s="281">
        <v>1764591</v>
      </c>
      <c r="B4001" s="281" t="s">
        <v>6854</v>
      </c>
      <c r="C4001" s="281" t="s">
        <v>5615</v>
      </c>
      <c r="D4001" s="281" t="s">
        <v>10771</v>
      </c>
      <c r="E4001" s="281" t="s">
        <v>4500</v>
      </c>
      <c r="F4001" s="281">
        <v>2</v>
      </c>
      <c r="G4001" s="281" t="s">
        <v>282</v>
      </c>
      <c r="H4001" s="303">
        <v>39173</v>
      </c>
      <c r="I4001" s="281">
        <v>24</v>
      </c>
      <c r="J4001" s="281" t="s">
        <v>260</v>
      </c>
      <c r="K4001" s="281">
        <v>280</v>
      </c>
      <c r="L4001" s="281" t="s">
        <v>334</v>
      </c>
      <c r="M4001" s="281">
        <v>2117</v>
      </c>
      <c r="N4001" s="281" t="s">
        <v>5546</v>
      </c>
      <c r="O4001" s="281">
        <v>2</v>
      </c>
      <c r="P4001" s="281" t="s">
        <v>303</v>
      </c>
      <c r="W4001" s="281">
        <v>-20</v>
      </c>
      <c r="X4001" s="281" t="s">
        <v>1574</v>
      </c>
      <c r="AA4001" s="281">
        <v>-10</v>
      </c>
      <c r="AB4001" s="281" t="s">
        <v>1574</v>
      </c>
      <c r="AE4001" s="281" t="s">
        <v>1142</v>
      </c>
      <c r="AF4001" s="281" t="s">
        <v>266</v>
      </c>
      <c r="AG4001" s="281" t="s">
        <v>5547</v>
      </c>
      <c r="AI4001" s="281" t="s">
        <v>5548</v>
      </c>
      <c r="AJ4001" s="281" t="s">
        <v>11480</v>
      </c>
      <c r="AN4001" s="303">
        <v>44718</v>
      </c>
      <c r="AP4001" s="284">
        <f t="shared" si="565"/>
        <v>3994</v>
      </c>
      <c r="AQ4001" s="284" t="str">
        <f t="shared" si="566"/>
        <v>牧島里桜1</v>
      </c>
      <c r="AR4001" s="284" t="str">
        <f t="shared" si="567"/>
        <v>まきしま　りお1</v>
      </c>
      <c r="AS4001" s="284">
        <f t="shared" si="568"/>
        <v>1764591</v>
      </c>
      <c r="AT4001" s="284" t="str">
        <f t="shared" si="561"/>
        <v>牧島里桜</v>
      </c>
      <c r="AU4001" s="284">
        <f>IF(AT4001="","",COUNTIF(AT$8:AT4001,AT4001))</f>
        <v>1</v>
      </c>
      <c r="AV4001" s="284" t="str">
        <f t="shared" si="562"/>
        <v>まきしま　りお</v>
      </c>
      <c r="AW4001" s="284">
        <f>IF(AV4001="","",COUNTIF(AV$8:AV4001,AV4001))</f>
        <v>1</v>
      </c>
      <c r="AX4001" s="284" t="str">
        <f t="shared" si="560"/>
        <v/>
      </c>
      <c r="AY4001" s="284" t="str">
        <f t="shared" si="563"/>
        <v/>
      </c>
      <c r="AZ4001" s="284" t="str">
        <f t="shared" si="564"/>
        <v/>
      </c>
    </row>
    <row r="4002" spans="1:52" ht="18" customHeight="1">
      <c r="A4002" s="281">
        <v>1732191</v>
      </c>
      <c r="B4002" s="281" t="s">
        <v>892</v>
      </c>
      <c r="C4002" s="281" t="s">
        <v>10772</v>
      </c>
      <c r="D4002" s="281" t="s">
        <v>894</v>
      </c>
      <c r="E4002" s="281" t="s">
        <v>631</v>
      </c>
      <c r="F4002" s="281">
        <v>2</v>
      </c>
      <c r="G4002" s="281" t="s">
        <v>282</v>
      </c>
      <c r="H4002" s="303">
        <v>39184</v>
      </c>
      <c r="I4002" s="281">
        <v>24</v>
      </c>
      <c r="J4002" s="281" t="s">
        <v>260</v>
      </c>
      <c r="K4002" s="281">
        <v>267</v>
      </c>
      <c r="L4002" s="281" t="s">
        <v>328</v>
      </c>
      <c r="M4002" s="281">
        <v>5153</v>
      </c>
      <c r="N4002" s="281" t="s">
        <v>10773</v>
      </c>
      <c r="O4002" s="281">
        <v>3</v>
      </c>
      <c r="P4002" s="281" t="s">
        <v>11640</v>
      </c>
      <c r="W4002" s="281">
        <v>-20</v>
      </c>
      <c r="X4002" s="281" t="s">
        <v>1574</v>
      </c>
      <c r="AA4002" s="281">
        <v>-10</v>
      </c>
      <c r="AB4002" s="281" t="s">
        <v>1574</v>
      </c>
      <c r="AE4002" s="281" t="s">
        <v>3243</v>
      </c>
      <c r="AF4002" s="281" t="s">
        <v>266</v>
      </c>
      <c r="AG4002" s="281" t="s">
        <v>5508</v>
      </c>
      <c r="AI4002" s="281" t="s">
        <v>5509</v>
      </c>
      <c r="AJ4002" s="281" t="s">
        <v>11478</v>
      </c>
      <c r="AN4002" s="303">
        <v>44354</v>
      </c>
      <c r="AP4002" s="284">
        <f t="shared" si="565"/>
        <v>3995</v>
      </c>
      <c r="AQ4002" s="284" t="str">
        <f t="shared" si="566"/>
        <v>丸山美帆1</v>
      </c>
      <c r="AR4002" s="284" t="str">
        <f t="shared" si="567"/>
        <v>まるやまみほ1</v>
      </c>
      <c r="AS4002" s="284">
        <f t="shared" si="568"/>
        <v>1732191</v>
      </c>
      <c r="AT4002" s="284" t="str">
        <f t="shared" si="561"/>
        <v>丸山美帆</v>
      </c>
      <c r="AU4002" s="284">
        <f>IF(AT4002="","",COUNTIF(AT$8:AT4002,AT4002))</f>
        <v>1</v>
      </c>
      <c r="AV4002" s="284" t="str">
        <f t="shared" si="562"/>
        <v>まるやまみほ</v>
      </c>
      <c r="AW4002" s="284">
        <f>IF(AV4002="","",COUNTIF(AV$8:AV4002,AV4002))</f>
        <v>1</v>
      </c>
      <c r="AX4002" s="284" t="str">
        <f t="shared" si="560"/>
        <v/>
      </c>
      <c r="AY4002" s="284" t="str">
        <f t="shared" si="563"/>
        <v/>
      </c>
      <c r="AZ4002" s="284" t="str">
        <f t="shared" si="564"/>
        <v/>
      </c>
    </row>
    <row r="4003" spans="1:52" ht="18" customHeight="1">
      <c r="A4003" s="281">
        <v>1732473</v>
      </c>
      <c r="B4003" s="281" t="s">
        <v>10774</v>
      </c>
      <c r="C4003" s="281" t="s">
        <v>10775</v>
      </c>
      <c r="D4003" s="281" t="s">
        <v>10776</v>
      </c>
      <c r="E4003" s="281" t="s">
        <v>10777</v>
      </c>
      <c r="F4003" s="281">
        <v>2</v>
      </c>
      <c r="G4003" s="281" t="s">
        <v>282</v>
      </c>
      <c r="H4003" s="303">
        <v>39209</v>
      </c>
      <c r="I4003" s="281">
        <v>24</v>
      </c>
      <c r="J4003" s="281" t="s">
        <v>260</v>
      </c>
      <c r="K4003" s="281">
        <v>267</v>
      </c>
      <c r="L4003" s="281" t="s">
        <v>328</v>
      </c>
      <c r="M4003" s="281">
        <v>2024</v>
      </c>
      <c r="N4003" s="281" t="s">
        <v>5659</v>
      </c>
      <c r="O4003" s="281">
        <v>3</v>
      </c>
      <c r="P4003" s="281" t="s">
        <v>11640</v>
      </c>
      <c r="W4003" s="281">
        <v>-20</v>
      </c>
      <c r="X4003" s="281" t="s">
        <v>1574</v>
      </c>
      <c r="AA4003" s="281">
        <v>-10</v>
      </c>
      <c r="AB4003" s="281" t="s">
        <v>1574</v>
      </c>
      <c r="AN4003" s="303">
        <v>44354</v>
      </c>
      <c r="AP4003" s="284">
        <f t="shared" si="565"/>
        <v>3996</v>
      </c>
      <c r="AQ4003" s="284" t="str">
        <f t="shared" si="566"/>
        <v>細井美愛1</v>
      </c>
      <c r="AR4003" s="284" t="str">
        <f t="shared" si="567"/>
        <v>ほそいみちか1</v>
      </c>
      <c r="AS4003" s="284">
        <f t="shared" si="568"/>
        <v>1732473</v>
      </c>
      <c r="AT4003" s="284" t="str">
        <f t="shared" si="561"/>
        <v>細井美愛</v>
      </c>
      <c r="AU4003" s="284">
        <f>IF(AT4003="","",COUNTIF(AT$8:AT4003,AT4003))</f>
        <v>1</v>
      </c>
      <c r="AV4003" s="284" t="str">
        <f t="shared" si="562"/>
        <v>ほそいみちか</v>
      </c>
      <c r="AW4003" s="284">
        <f>IF(AV4003="","",COUNTIF(AV$8:AV4003,AV4003))</f>
        <v>1</v>
      </c>
      <c r="AX4003" s="284" t="str">
        <f t="shared" si="560"/>
        <v/>
      </c>
      <c r="AY4003" s="284" t="str">
        <f t="shared" si="563"/>
        <v/>
      </c>
      <c r="AZ4003" s="284" t="str">
        <f t="shared" si="564"/>
        <v/>
      </c>
    </row>
    <row r="4004" spans="1:52" ht="18" customHeight="1">
      <c r="A4004" s="281">
        <v>1710469</v>
      </c>
      <c r="B4004" s="281" t="s">
        <v>10778</v>
      </c>
      <c r="C4004" s="281" t="s">
        <v>10779</v>
      </c>
      <c r="D4004" s="281" t="s">
        <v>10780</v>
      </c>
      <c r="E4004" s="281" t="s">
        <v>10781</v>
      </c>
      <c r="F4004" s="281">
        <v>2</v>
      </c>
      <c r="G4004" s="281" t="s">
        <v>282</v>
      </c>
      <c r="H4004" s="303">
        <v>39238</v>
      </c>
      <c r="I4004" s="281">
        <v>24</v>
      </c>
      <c r="J4004" s="281" t="s">
        <v>260</v>
      </c>
      <c r="K4004" s="281">
        <v>267</v>
      </c>
      <c r="L4004" s="281" t="s">
        <v>328</v>
      </c>
      <c r="M4004" s="281">
        <v>2043</v>
      </c>
      <c r="N4004" s="281" t="s">
        <v>8344</v>
      </c>
      <c r="O4004" s="281">
        <v>3</v>
      </c>
      <c r="P4004" s="281" t="s">
        <v>11640</v>
      </c>
      <c r="W4004" s="281">
        <v>-20</v>
      </c>
      <c r="X4004" s="281" t="s">
        <v>1574</v>
      </c>
      <c r="AA4004" s="281">
        <v>-10</v>
      </c>
      <c r="AB4004" s="281" t="s">
        <v>1574</v>
      </c>
      <c r="AE4004" s="281" t="s">
        <v>1645</v>
      </c>
      <c r="AF4004" s="281" t="s">
        <v>266</v>
      </c>
      <c r="AG4004" s="281" t="s">
        <v>5485</v>
      </c>
      <c r="AH4004" s="281" t="s">
        <v>8345</v>
      </c>
      <c r="AI4004" s="281" t="s">
        <v>5487</v>
      </c>
      <c r="AJ4004" s="281" t="s">
        <v>11199</v>
      </c>
      <c r="AN4004" s="303">
        <v>44073</v>
      </c>
      <c r="AP4004" s="284">
        <f t="shared" si="565"/>
        <v>3997</v>
      </c>
      <c r="AQ4004" s="284" t="str">
        <f t="shared" si="566"/>
        <v>堀越理穂子1</v>
      </c>
      <c r="AR4004" s="284" t="str">
        <f t="shared" si="567"/>
        <v>ほりこしりほこ1</v>
      </c>
      <c r="AS4004" s="284">
        <f t="shared" si="568"/>
        <v>1710469</v>
      </c>
      <c r="AT4004" s="284" t="str">
        <f t="shared" si="561"/>
        <v>堀越理穂子</v>
      </c>
      <c r="AU4004" s="284">
        <f>IF(AT4004="","",COUNTIF(AT$8:AT4004,AT4004))</f>
        <v>1</v>
      </c>
      <c r="AV4004" s="284" t="str">
        <f t="shared" si="562"/>
        <v>ほりこしりほこ</v>
      </c>
      <c r="AW4004" s="284">
        <f>IF(AV4004="","",COUNTIF(AV$8:AV4004,AV4004))</f>
        <v>1</v>
      </c>
      <c r="AX4004" s="284" t="str">
        <f t="shared" si="560"/>
        <v/>
      </c>
      <c r="AY4004" s="284" t="str">
        <f t="shared" si="563"/>
        <v/>
      </c>
      <c r="AZ4004" s="284" t="str">
        <f t="shared" si="564"/>
        <v/>
      </c>
    </row>
    <row r="4005" spans="1:52" ht="18" customHeight="1">
      <c r="A4005" s="281">
        <v>1732192</v>
      </c>
      <c r="B4005" s="281" t="s">
        <v>780</v>
      </c>
      <c r="C4005" s="281" t="s">
        <v>10782</v>
      </c>
      <c r="D4005" s="281" t="s">
        <v>782</v>
      </c>
      <c r="E4005" s="281" t="s">
        <v>10783</v>
      </c>
      <c r="F4005" s="281">
        <v>2</v>
      </c>
      <c r="G4005" s="281" t="s">
        <v>282</v>
      </c>
      <c r="H4005" s="303">
        <v>39238</v>
      </c>
      <c r="I4005" s="281">
        <v>24</v>
      </c>
      <c r="J4005" s="281" t="s">
        <v>260</v>
      </c>
      <c r="K4005" s="281">
        <v>267</v>
      </c>
      <c r="L4005" s="281" t="s">
        <v>328</v>
      </c>
      <c r="M4005" s="281">
        <v>5153</v>
      </c>
      <c r="N4005" s="281" t="s">
        <v>10773</v>
      </c>
      <c r="O4005" s="281">
        <v>3</v>
      </c>
      <c r="P4005" s="281" t="s">
        <v>11640</v>
      </c>
      <c r="W4005" s="281">
        <v>-20</v>
      </c>
      <c r="X4005" s="281" t="s">
        <v>1574</v>
      </c>
      <c r="AA4005" s="281">
        <v>-10</v>
      </c>
      <c r="AB4005" s="281" t="s">
        <v>1574</v>
      </c>
      <c r="AE4005" s="281" t="s">
        <v>3243</v>
      </c>
      <c r="AF4005" s="281" t="s">
        <v>266</v>
      </c>
      <c r="AG4005" s="281" t="s">
        <v>5508</v>
      </c>
      <c r="AI4005" s="281" t="s">
        <v>5509</v>
      </c>
      <c r="AJ4005" s="281" t="s">
        <v>11478</v>
      </c>
      <c r="AN4005" s="303">
        <v>44354</v>
      </c>
      <c r="AP4005" s="284">
        <f t="shared" si="565"/>
        <v>3998</v>
      </c>
      <c r="AQ4005" s="284" t="str">
        <f t="shared" si="566"/>
        <v>山田淳斗1</v>
      </c>
      <c r="AR4005" s="284" t="str">
        <f t="shared" si="567"/>
        <v>やまだあつと1</v>
      </c>
      <c r="AS4005" s="284">
        <f t="shared" si="568"/>
        <v>1732192</v>
      </c>
      <c r="AT4005" s="284" t="str">
        <f t="shared" si="561"/>
        <v>山田淳斗</v>
      </c>
      <c r="AU4005" s="284">
        <f>IF(AT4005="","",COUNTIF(AT$8:AT4005,AT4005))</f>
        <v>1</v>
      </c>
      <c r="AV4005" s="284" t="str">
        <f t="shared" si="562"/>
        <v>やまだあつと</v>
      </c>
      <c r="AW4005" s="284">
        <f>IF(AV4005="","",COUNTIF(AV$8:AV4005,AV4005))</f>
        <v>1</v>
      </c>
      <c r="AX4005" s="284" t="str">
        <f t="shared" si="560"/>
        <v/>
      </c>
      <c r="AY4005" s="284" t="str">
        <f t="shared" si="563"/>
        <v/>
      </c>
      <c r="AZ4005" s="284" t="str">
        <f t="shared" si="564"/>
        <v/>
      </c>
    </row>
    <row r="4006" spans="1:52" ht="18" customHeight="1">
      <c r="A4006" s="281">
        <v>1732475</v>
      </c>
      <c r="B4006" s="281" t="s">
        <v>3474</v>
      </c>
      <c r="C4006" s="281" t="s">
        <v>10784</v>
      </c>
      <c r="D4006" s="281" t="s">
        <v>3475</v>
      </c>
      <c r="E4006" s="281" t="s">
        <v>356</v>
      </c>
      <c r="F4006" s="281">
        <v>1</v>
      </c>
      <c r="G4006" s="281" t="s">
        <v>259</v>
      </c>
      <c r="H4006" s="303">
        <v>39262</v>
      </c>
      <c r="I4006" s="281">
        <v>24</v>
      </c>
      <c r="J4006" s="281" t="s">
        <v>260</v>
      </c>
      <c r="K4006" s="281">
        <v>267</v>
      </c>
      <c r="L4006" s="281" t="s">
        <v>328</v>
      </c>
      <c r="M4006" s="281">
        <v>2024</v>
      </c>
      <c r="N4006" s="281" t="s">
        <v>5659</v>
      </c>
      <c r="O4006" s="281">
        <v>3</v>
      </c>
      <c r="P4006" s="281" t="s">
        <v>11640</v>
      </c>
      <c r="W4006" s="281">
        <v>-20</v>
      </c>
      <c r="X4006" s="281" t="s">
        <v>1574</v>
      </c>
      <c r="AA4006" s="281">
        <v>-10</v>
      </c>
      <c r="AB4006" s="281" t="s">
        <v>1574</v>
      </c>
      <c r="AN4006" s="303">
        <v>44354</v>
      </c>
      <c r="AP4006" s="284">
        <f t="shared" si="565"/>
        <v>3999</v>
      </c>
      <c r="AQ4006" s="284" t="str">
        <f t="shared" si="566"/>
        <v>松田晄希1</v>
      </c>
      <c r="AR4006" s="284" t="str">
        <f t="shared" si="567"/>
        <v>まつだこうき1</v>
      </c>
      <c r="AS4006" s="284">
        <f t="shared" si="568"/>
        <v>1732475</v>
      </c>
      <c r="AT4006" s="284" t="str">
        <f t="shared" si="561"/>
        <v>松田晄希</v>
      </c>
      <c r="AU4006" s="284">
        <f>IF(AT4006="","",COUNTIF(AT$8:AT4006,AT4006))</f>
        <v>1</v>
      </c>
      <c r="AV4006" s="284" t="str">
        <f t="shared" si="562"/>
        <v>まつだこうき</v>
      </c>
      <c r="AW4006" s="284">
        <f>IF(AV4006="","",COUNTIF(AV$8:AV4006,AV4006))</f>
        <v>1</v>
      </c>
      <c r="AX4006" s="284" t="str">
        <f t="shared" si="560"/>
        <v/>
      </c>
      <c r="AY4006" s="284" t="str">
        <f t="shared" si="563"/>
        <v/>
      </c>
      <c r="AZ4006" s="284" t="str">
        <f t="shared" si="564"/>
        <v/>
      </c>
    </row>
    <row r="4007" spans="1:52" ht="18" customHeight="1">
      <c r="A4007" s="281">
        <v>1732440</v>
      </c>
      <c r="B4007" s="281" t="s">
        <v>388</v>
      </c>
      <c r="C4007" s="281" t="s">
        <v>10785</v>
      </c>
      <c r="D4007" s="281" t="s">
        <v>390</v>
      </c>
      <c r="E4007" s="281" t="s">
        <v>4416</v>
      </c>
      <c r="F4007" s="281">
        <v>2</v>
      </c>
      <c r="G4007" s="281" t="s">
        <v>282</v>
      </c>
      <c r="H4007" s="303">
        <v>39312</v>
      </c>
      <c r="I4007" s="281">
        <v>24</v>
      </c>
      <c r="J4007" s="281" t="s">
        <v>260</v>
      </c>
      <c r="K4007" s="281">
        <v>267</v>
      </c>
      <c r="L4007" s="281" t="s">
        <v>328</v>
      </c>
      <c r="M4007" s="281">
        <v>2043</v>
      </c>
      <c r="N4007" s="281" t="s">
        <v>8344</v>
      </c>
      <c r="O4007" s="281">
        <v>3</v>
      </c>
      <c r="P4007" s="281" t="s">
        <v>11640</v>
      </c>
      <c r="W4007" s="281">
        <v>-20</v>
      </c>
      <c r="X4007" s="281" t="s">
        <v>1574</v>
      </c>
      <c r="AA4007" s="281">
        <v>-10</v>
      </c>
      <c r="AB4007" s="281" t="s">
        <v>1574</v>
      </c>
      <c r="AE4007" s="281" t="s">
        <v>1645</v>
      </c>
      <c r="AF4007" s="281" t="s">
        <v>266</v>
      </c>
      <c r="AG4007" s="281" t="s">
        <v>5485</v>
      </c>
      <c r="AH4007" s="281" t="s">
        <v>8345</v>
      </c>
      <c r="AI4007" s="281" t="s">
        <v>5487</v>
      </c>
      <c r="AJ4007" s="281" t="s">
        <v>11199</v>
      </c>
      <c r="AN4007" s="303">
        <v>44354</v>
      </c>
      <c r="AP4007" s="284">
        <f t="shared" si="565"/>
        <v>4000</v>
      </c>
      <c r="AQ4007" s="284" t="str">
        <f t="shared" si="566"/>
        <v>久保田夏月1</v>
      </c>
      <c r="AR4007" s="284" t="str">
        <f t="shared" si="567"/>
        <v>くぼたなつき1</v>
      </c>
      <c r="AS4007" s="284">
        <f t="shared" si="568"/>
        <v>1732440</v>
      </c>
      <c r="AT4007" s="284" t="str">
        <f t="shared" si="561"/>
        <v>久保田夏月</v>
      </c>
      <c r="AU4007" s="284">
        <f>IF(AT4007="","",COUNTIF(AT$8:AT4007,AT4007))</f>
        <v>1</v>
      </c>
      <c r="AV4007" s="284" t="str">
        <f t="shared" si="562"/>
        <v>くぼたなつき</v>
      </c>
      <c r="AW4007" s="284">
        <f>IF(AV4007="","",COUNTIF(AV$8:AV4007,AV4007))</f>
        <v>1</v>
      </c>
      <c r="AX4007" s="284" t="str">
        <f t="shared" si="560"/>
        <v/>
      </c>
      <c r="AY4007" s="284" t="str">
        <f t="shared" si="563"/>
        <v/>
      </c>
      <c r="AZ4007" s="284" t="str">
        <f t="shared" si="564"/>
        <v/>
      </c>
    </row>
    <row r="4008" spans="1:52" ht="18" customHeight="1">
      <c r="A4008" s="281">
        <v>1732193</v>
      </c>
      <c r="B4008" s="281" t="s">
        <v>499</v>
      </c>
      <c r="C4008" s="281" t="s">
        <v>10786</v>
      </c>
      <c r="D4008" s="281" t="s">
        <v>501</v>
      </c>
      <c r="E4008" s="281" t="s">
        <v>4044</v>
      </c>
      <c r="F4008" s="281">
        <v>2</v>
      </c>
      <c r="G4008" s="281" t="s">
        <v>282</v>
      </c>
      <c r="H4008" s="303">
        <v>39346</v>
      </c>
      <c r="I4008" s="281">
        <v>24</v>
      </c>
      <c r="J4008" s="281" t="s">
        <v>260</v>
      </c>
      <c r="K4008" s="281">
        <v>267</v>
      </c>
      <c r="L4008" s="281" t="s">
        <v>328</v>
      </c>
      <c r="M4008" s="281">
        <v>5153</v>
      </c>
      <c r="N4008" s="281" t="s">
        <v>10773</v>
      </c>
      <c r="O4008" s="281">
        <v>3</v>
      </c>
      <c r="P4008" s="281" t="s">
        <v>11640</v>
      </c>
      <c r="W4008" s="281">
        <v>-20</v>
      </c>
      <c r="X4008" s="281" t="s">
        <v>1574</v>
      </c>
      <c r="AA4008" s="281">
        <v>-10</v>
      </c>
      <c r="AB4008" s="281" t="s">
        <v>1574</v>
      </c>
      <c r="AE4008" s="281" t="s">
        <v>3243</v>
      </c>
      <c r="AF4008" s="281" t="s">
        <v>266</v>
      </c>
      <c r="AG4008" s="281" t="s">
        <v>5508</v>
      </c>
      <c r="AI4008" s="281" t="s">
        <v>5509</v>
      </c>
      <c r="AJ4008" s="281" t="s">
        <v>11478</v>
      </c>
      <c r="AN4008" s="303">
        <v>44354</v>
      </c>
      <c r="AP4008" s="284">
        <f t="shared" si="565"/>
        <v>4001</v>
      </c>
      <c r="AQ4008" s="284" t="str">
        <f t="shared" si="566"/>
        <v>渡辺祐仁1</v>
      </c>
      <c r="AR4008" s="284" t="str">
        <f t="shared" si="567"/>
        <v>わたなべゆうと1</v>
      </c>
      <c r="AS4008" s="284">
        <f t="shared" si="568"/>
        <v>1732193</v>
      </c>
      <c r="AT4008" s="284" t="str">
        <f t="shared" si="561"/>
        <v>渡辺祐仁</v>
      </c>
      <c r="AU4008" s="284">
        <f>IF(AT4008="","",COUNTIF(AT$8:AT4008,AT4008))</f>
        <v>1</v>
      </c>
      <c r="AV4008" s="284" t="str">
        <f t="shared" si="562"/>
        <v>わたなべゆうと</v>
      </c>
      <c r="AW4008" s="284">
        <f>IF(AV4008="","",COUNTIF(AV$8:AV4008,AV4008))</f>
        <v>1</v>
      </c>
      <c r="AX4008" s="284" t="str">
        <f t="shared" si="560"/>
        <v/>
      </c>
      <c r="AY4008" s="284" t="str">
        <f t="shared" si="563"/>
        <v/>
      </c>
      <c r="AZ4008" s="284" t="str">
        <f t="shared" si="564"/>
        <v/>
      </c>
    </row>
    <row r="4009" spans="1:52" ht="18" customHeight="1">
      <c r="A4009" s="281">
        <v>1732470</v>
      </c>
      <c r="B4009" s="281" t="s">
        <v>6631</v>
      </c>
      <c r="C4009" s="281" t="s">
        <v>6176</v>
      </c>
      <c r="D4009" s="281" t="s">
        <v>6633</v>
      </c>
      <c r="E4009" s="281" t="s">
        <v>3291</v>
      </c>
      <c r="F4009" s="281">
        <v>2</v>
      </c>
      <c r="G4009" s="281" t="s">
        <v>282</v>
      </c>
      <c r="H4009" s="303">
        <v>39347</v>
      </c>
      <c r="I4009" s="281">
        <v>24</v>
      </c>
      <c r="J4009" s="281" t="s">
        <v>260</v>
      </c>
      <c r="K4009" s="281">
        <v>267</v>
      </c>
      <c r="L4009" s="281" t="s">
        <v>328</v>
      </c>
      <c r="M4009" s="281">
        <v>2024</v>
      </c>
      <c r="N4009" s="281" t="s">
        <v>5659</v>
      </c>
      <c r="O4009" s="281">
        <v>3</v>
      </c>
      <c r="P4009" s="281" t="s">
        <v>11640</v>
      </c>
      <c r="W4009" s="281">
        <v>-20</v>
      </c>
      <c r="X4009" s="281" t="s">
        <v>1574</v>
      </c>
      <c r="AA4009" s="281">
        <v>-10</v>
      </c>
      <c r="AB4009" s="281" t="s">
        <v>1574</v>
      </c>
      <c r="AN4009" s="303">
        <v>44354</v>
      </c>
      <c r="AP4009" s="284">
        <f t="shared" si="565"/>
        <v>4002</v>
      </c>
      <c r="AQ4009" s="284" t="str">
        <f t="shared" si="566"/>
        <v>桑原明日香1</v>
      </c>
      <c r="AR4009" s="284" t="str">
        <f t="shared" si="567"/>
        <v>くわばらあすか1</v>
      </c>
      <c r="AS4009" s="284">
        <f t="shared" si="568"/>
        <v>1732470</v>
      </c>
      <c r="AT4009" s="284" t="str">
        <f t="shared" si="561"/>
        <v>桑原明日香</v>
      </c>
      <c r="AU4009" s="284">
        <f>IF(AT4009="","",COUNTIF(AT$8:AT4009,AT4009))</f>
        <v>1</v>
      </c>
      <c r="AV4009" s="284" t="str">
        <f t="shared" si="562"/>
        <v>くわばらあすか</v>
      </c>
      <c r="AW4009" s="284">
        <f>IF(AV4009="","",COUNTIF(AV$8:AV4009,AV4009))</f>
        <v>1</v>
      </c>
      <c r="AX4009" s="284" t="str">
        <f t="shared" si="560"/>
        <v/>
      </c>
      <c r="AY4009" s="284" t="str">
        <f t="shared" si="563"/>
        <v/>
      </c>
      <c r="AZ4009" s="284" t="str">
        <f t="shared" si="564"/>
        <v/>
      </c>
    </row>
    <row r="4010" spans="1:52" ht="18" customHeight="1">
      <c r="A4010" s="281">
        <v>1732189</v>
      </c>
      <c r="B4010" s="281" t="s">
        <v>5998</v>
      </c>
      <c r="C4010" s="281" t="s">
        <v>10787</v>
      </c>
      <c r="D4010" s="281" t="s">
        <v>6000</v>
      </c>
      <c r="E4010" s="281" t="s">
        <v>10038</v>
      </c>
      <c r="F4010" s="281">
        <v>2</v>
      </c>
      <c r="G4010" s="281" t="s">
        <v>282</v>
      </c>
      <c r="H4010" s="303">
        <v>39367</v>
      </c>
      <c r="I4010" s="281">
        <v>24</v>
      </c>
      <c r="J4010" s="281" t="s">
        <v>260</v>
      </c>
      <c r="K4010" s="281">
        <v>267</v>
      </c>
      <c r="L4010" s="281" t="s">
        <v>328</v>
      </c>
      <c r="M4010" s="281">
        <v>5153</v>
      </c>
      <c r="N4010" s="281" t="s">
        <v>10773</v>
      </c>
      <c r="O4010" s="281">
        <v>3</v>
      </c>
      <c r="P4010" s="281" t="s">
        <v>11640</v>
      </c>
      <c r="W4010" s="281">
        <v>-20</v>
      </c>
      <c r="X4010" s="281" t="s">
        <v>1574</v>
      </c>
      <c r="AA4010" s="281">
        <v>-10</v>
      </c>
      <c r="AB4010" s="281" t="s">
        <v>1574</v>
      </c>
      <c r="AE4010" s="281" t="s">
        <v>3243</v>
      </c>
      <c r="AF4010" s="281" t="s">
        <v>266</v>
      </c>
      <c r="AG4010" s="281" t="s">
        <v>5508</v>
      </c>
      <c r="AI4010" s="281" t="s">
        <v>5509</v>
      </c>
      <c r="AJ4010" s="281" t="s">
        <v>11478</v>
      </c>
      <c r="AN4010" s="303">
        <v>44354</v>
      </c>
      <c r="AP4010" s="284">
        <f t="shared" si="565"/>
        <v>4003</v>
      </c>
      <c r="AQ4010" s="284" t="str">
        <f t="shared" si="566"/>
        <v>内田天馬1</v>
      </c>
      <c r="AR4010" s="284" t="str">
        <f t="shared" si="567"/>
        <v>うちだてんま1</v>
      </c>
      <c r="AS4010" s="284">
        <f t="shared" si="568"/>
        <v>1732189</v>
      </c>
      <c r="AT4010" s="284" t="str">
        <f t="shared" si="561"/>
        <v>内田天馬</v>
      </c>
      <c r="AU4010" s="284">
        <f>IF(AT4010="","",COUNTIF(AT$8:AT4010,AT4010))</f>
        <v>1</v>
      </c>
      <c r="AV4010" s="284" t="str">
        <f t="shared" si="562"/>
        <v>うちだてんま</v>
      </c>
      <c r="AW4010" s="284">
        <f>IF(AV4010="","",COUNTIF(AV$8:AV4010,AV4010))</f>
        <v>1</v>
      </c>
      <c r="AX4010" s="284" t="str">
        <f t="shared" si="560"/>
        <v/>
      </c>
      <c r="AY4010" s="284" t="str">
        <f t="shared" si="563"/>
        <v/>
      </c>
      <c r="AZ4010" s="284" t="str">
        <f t="shared" si="564"/>
        <v/>
      </c>
    </row>
    <row r="4011" spans="1:52" ht="18" customHeight="1">
      <c r="A4011" s="281">
        <v>1732190</v>
      </c>
      <c r="B4011" s="281" t="s">
        <v>278</v>
      </c>
      <c r="C4011" s="281" t="s">
        <v>315</v>
      </c>
      <c r="D4011" s="281" t="s">
        <v>280</v>
      </c>
      <c r="E4011" s="281" t="s">
        <v>4070</v>
      </c>
      <c r="F4011" s="281">
        <v>2</v>
      </c>
      <c r="G4011" s="281" t="s">
        <v>282</v>
      </c>
      <c r="H4011" s="303">
        <v>39384</v>
      </c>
      <c r="I4011" s="281">
        <v>24</v>
      </c>
      <c r="J4011" s="281" t="s">
        <v>260</v>
      </c>
      <c r="K4011" s="281">
        <v>267</v>
      </c>
      <c r="L4011" s="281" t="s">
        <v>328</v>
      </c>
      <c r="M4011" s="281">
        <v>5153</v>
      </c>
      <c r="N4011" s="281" t="s">
        <v>10773</v>
      </c>
      <c r="O4011" s="281">
        <v>3</v>
      </c>
      <c r="P4011" s="281" t="s">
        <v>11640</v>
      </c>
      <c r="W4011" s="281">
        <v>-20</v>
      </c>
      <c r="X4011" s="281" t="s">
        <v>1574</v>
      </c>
      <c r="AA4011" s="281">
        <v>-10</v>
      </c>
      <c r="AB4011" s="281" t="s">
        <v>1574</v>
      </c>
      <c r="AE4011" s="281" t="s">
        <v>3243</v>
      </c>
      <c r="AF4011" s="281" t="s">
        <v>266</v>
      </c>
      <c r="AG4011" s="281" t="s">
        <v>5508</v>
      </c>
      <c r="AI4011" s="281" t="s">
        <v>5509</v>
      </c>
      <c r="AJ4011" s="281" t="s">
        <v>11478</v>
      </c>
      <c r="AN4011" s="303">
        <v>44354</v>
      </c>
      <c r="AP4011" s="284">
        <f t="shared" si="565"/>
        <v>4004</v>
      </c>
      <c r="AQ4011" s="284" t="str">
        <f t="shared" si="566"/>
        <v>竹内悠太1</v>
      </c>
      <c r="AR4011" s="284" t="str">
        <f t="shared" si="567"/>
        <v>たけうちゆうた1</v>
      </c>
      <c r="AS4011" s="284">
        <f t="shared" si="568"/>
        <v>1732190</v>
      </c>
      <c r="AT4011" s="284" t="str">
        <f t="shared" si="561"/>
        <v>竹内悠太</v>
      </c>
      <c r="AU4011" s="284">
        <f>IF(AT4011="","",COUNTIF(AT$8:AT4011,AT4011))</f>
        <v>1</v>
      </c>
      <c r="AV4011" s="284" t="str">
        <f t="shared" si="562"/>
        <v>たけうちゆうた</v>
      </c>
      <c r="AW4011" s="284">
        <f>IF(AV4011="","",COUNTIF(AV$8:AV4011,AV4011))</f>
        <v>1</v>
      </c>
      <c r="AX4011" s="284" t="str">
        <f t="shared" si="560"/>
        <v/>
      </c>
      <c r="AY4011" s="284" t="str">
        <f t="shared" si="563"/>
        <v/>
      </c>
      <c r="AZ4011" s="284" t="str">
        <f t="shared" si="564"/>
        <v/>
      </c>
    </row>
    <row r="4012" spans="1:52" ht="18" customHeight="1">
      <c r="A4012" s="281">
        <v>1732472</v>
      </c>
      <c r="B4012" s="281" t="s">
        <v>3425</v>
      </c>
      <c r="C4012" s="281" t="s">
        <v>2526</v>
      </c>
      <c r="D4012" s="281" t="s">
        <v>3427</v>
      </c>
      <c r="E4012" s="281" t="s">
        <v>2528</v>
      </c>
      <c r="F4012" s="281">
        <v>1</v>
      </c>
      <c r="G4012" s="281" t="s">
        <v>259</v>
      </c>
      <c r="H4012" s="303">
        <v>39389</v>
      </c>
      <c r="I4012" s="281">
        <v>24</v>
      </c>
      <c r="J4012" s="281" t="s">
        <v>260</v>
      </c>
      <c r="K4012" s="281">
        <v>267</v>
      </c>
      <c r="L4012" s="281" t="s">
        <v>328</v>
      </c>
      <c r="M4012" s="281">
        <v>2024</v>
      </c>
      <c r="N4012" s="281" t="s">
        <v>5659</v>
      </c>
      <c r="O4012" s="281">
        <v>3</v>
      </c>
      <c r="P4012" s="281" t="s">
        <v>11640</v>
      </c>
      <c r="W4012" s="281">
        <v>-20</v>
      </c>
      <c r="X4012" s="281" t="s">
        <v>1574</v>
      </c>
      <c r="AA4012" s="281">
        <v>-10</v>
      </c>
      <c r="AB4012" s="281" t="s">
        <v>1574</v>
      </c>
      <c r="AN4012" s="303">
        <v>44354</v>
      </c>
      <c r="AP4012" s="284">
        <f t="shared" si="565"/>
        <v>4005</v>
      </c>
      <c r="AQ4012" s="284" t="str">
        <f t="shared" si="566"/>
        <v>西澤直希1</v>
      </c>
      <c r="AR4012" s="284" t="str">
        <f t="shared" si="567"/>
        <v>にしざわなおき1</v>
      </c>
      <c r="AS4012" s="284">
        <f t="shared" si="568"/>
        <v>1732472</v>
      </c>
      <c r="AT4012" s="284" t="str">
        <f t="shared" si="561"/>
        <v>西澤直希</v>
      </c>
      <c r="AU4012" s="284">
        <f>IF(AT4012="","",COUNTIF(AT$8:AT4012,AT4012))</f>
        <v>1</v>
      </c>
      <c r="AV4012" s="284" t="str">
        <f t="shared" si="562"/>
        <v>にしざわなおき</v>
      </c>
      <c r="AW4012" s="284">
        <f>IF(AV4012="","",COUNTIF(AV$8:AV4012,AV4012))</f>
        <v>1</v>
      </c>
      <c r="AX4012" s="284" t="str">
        <f t="shared" si="560"/>
        <v/>
      </c>
      <c r="AY4012" s="284" t="str">
        <f t="shared" si="563"/>
        <v/>
      </c>
      <c r="AZ4012" s="284" t="str">
        <f t="shared" si="564"/>
        <v/>
      </c>
    </row>
    <row r="4013" spans="1:52" ht="18" customHeight="1">
      <c r="A4013" s="281">
        <v>1732471</v>
      </c>
      <c r="B4013" s="281" t="s">
        <v>2413</v>
      </c>
      <c r="C4013" s="281" t="s">
        <v>3606</v>
      </c>
      <c r="D4013" s="281" t="s">
        <v>2415</v>
      </c>
      <c r="E4013" s="281" t="s">
        <v>3606</v>
      </c>
      <c r="F4013" s="281">
        <v>2</v>
      </c>
      <c r="G4013" s="281" t="s">
        <v>282</v>
      </c>
      <c r="H4013" s="303">
        <v>39406</v>
      </c>
      <c r="I4013" s="281">
        <v>24</v>
      </c>
      <c r="J4013" s="281" t="s">
        <v>260</v>
      </c>
      <c r="K4013" s="281">
        <v>267</v>
      </c>
      <c r="L4013" s="281" t="s">
        <v>328</v>
      </c>
      <c r="M4013" s="281">
        <v>2024</v>
      </c>
      <c r="N4013" s="281" t="s">
        <v>5659</v>
      </c>
      <c r="O4013" s="281">
        <v>3</v>
      </c>
      <c r="P4013" s="281" t="s">
        <v>11640</v>
      </c>
      <c r="W4013" s="281">
        <v>-20</v>
      </c>
      <c r="X4013" s="281" t="s">
        <v>1574</v>
      </c>
      <c r="AA4013" s="281">
        <v>-10</v>
      </c>
      <c r="AB4013" s="281" t="s">
        <v>1574</v>
      </c>
      <c r="AN4013" s="303">
        <v>44354</v>
      </c>
      <c r="AP4013" s="284">
        <f t="shared" si="565"/>
        <v>4006</v>
      </c>
      <c r="AQ4013" s="284" t="str">
        <f t="shared" si="566"/>
        <v>塚田みづき1</v>
      </c>
      <c r="AR4013" s="284" t="str">
        <f t="shared" si="567"/>
        <v>つかだみづき1</v>
      </c>
      <c r="AS4013" s="284">
        <f t="shared" si="568"/>
        <v>1732471</v>
      </c>
      <c r="AT4013" s="284" t="str">
        <f t="shared" si="561"/>
        <v>塚田みづき</v>
      </c>
      <c r="AU4013" s="284">
        <f>IF(AT4013="","",COUNTIF(AT$8:AT4013,AT4013))</f>
        <v>1</v>
      </c>
      <c r="AV4013" s="284" t="str">
        <f t="shared" si="562"/>
        <v>つかだみづき</v>
      </c>
      <c r="AW4013" s="284">
        <f>IF(AV4013="","",COUNTIF(AV$8:AV4013,AV4013))</f>
        <v>1</v>
      </c>
      <c r="AX4013" s="284" t="str">
        <f t="shared" si="560"/>
        <v/>
      </c>
      <c r="AY4013" s="284" t="str">
        <f t="shared" si="563"/>
        <v/>
      </c>
      <c r="AZ4013" s="284" t="str">
        <f t="shared" si="564"/>
        <v/>
      </c>
    </row>
    <row r="4014" spans="1:52" ht="18" customHeight="1">
      <c r="A4014" s="281">
        <v>1762421</v>
      </c>
      <c r="B4014" s="281" t="s">
        <v>10788</v>
      </c>
      <c r="C4014" s="281" t="s">
        <v>7925</v>
      </c>
      <c r="D4014" s="281" t="s">
        <v>10789</v>
      </c>
      <c r="E4014" s="281" t="s">
        <v>6136</v>
      </c>
      <c r="F4014" s="281">
        <v>2</v>
      </c>
      <c r="G4014" s="281" t="s">
        <v>282</v>
      </c>
      <c r="H4014" s="303">
        <v>39406</v>
      </c>
      <c r="I4014" s="281">
        <v>24</v>
      </c>
      <c r="J4014" s="281" t="s">
        <v>260</v>
      </c>
      <c r="K4014" s="281">
        <v>276</v>
      </c>
      <c r="L4014" s="281" t="s">
        <v>742</v>
      </c>
      <c r="M4014" s="281">
        <v>2085</v>
      </c>
      <c r="N4014" s="281" t="s">
        <v>5925</v>
      </c>
      <c r="O4014" s="281">
        <v>2</v>
      </c>
      <c r="P4014" s="281" t="s">
        <v>303</v>
      </c>
      <c r="W4014" s="281">
        <v>-20</v>
      </c>
      <c r="X4014" s="281" t="s">
        <v>1574</v>
      </c>
      <c r="AA4014" s="281">
        <v>-10</v>
      </c>
      <c r="AB4014" s="281" t="s">
        <v>1574</v>
      </c>
      <c r="AE4014" s="281" t="s">
        <v>1131</v>
      </c>
      <c r="AF4014" s="281" t="s">
        <v>266</v>
      </c>
      <c r="AG4014" s="281" t="s">
        <v>5926</v>
      </c>
      <c r="AI4014" s="281" t="s">
        <v>5927</v>
      </c>
      <c r="AJ4014" s="281" t="s">
        <v>11512</v>
      </c>
      <c r="AN4014" s="303">
        <v>44711</v>
      </c>
      <c r="AP4014" s="284">
        <f t="shared" si="565"/>
        <v>4007</v>
      </c>
      <c r="AQ4014" s="284" t="str">
        <f t="shared" si="566"/>
        <v>坂爪萌絵1</v>
      </c>
      <c r="AR4014" s="284" t="str">
        <f t="shared" si="567"/>
        <v>さかつめもえ1</v>
      </c>
      <c r="AS4014" s="284">
        <f t="shared" si="568"/>
        <v>1762421</v>
      </c>
      <c r="AT4014" s="284" t="str">
        <f t="shared" si="561"/>
        <v>坂爪萌絵</v>
      </c>
      <c r="AU4014" s="284">
        <f>IF(AT4014="","",COUNTIF(AT$8:AT4014,AT4014))</f>
        <v>1</v>
      </c>
      <c r="AV4014" s="284" t="str">
        <f t="shared" si="562"/>
        <v>さかつめもえ</v>
      </c>
      <c r="AW4014" s="284">
        <f>IF(AV4014="","",COUNTIF(AV$8:AV4014,AV4014))</f>
        <v>1</v>
      </c>
      <c r="AX4014" s="284" t="str">
        <f t="shared" si="560"/>
        <v/>
      </c>
      <c r="AY4014" s="284" t="str">
        <f t="shared" si="563"/>
        <v/>
      </c>
      <c r="AZ4014" s="284" t="str">
        <f t="shared" si="564"/>
        <v/>
      </c>
    </row>
    <row r="4015" spans="1:52" ht="18" customHeight="1">
      <c r="A4015" s="281">
        <v>1732188</v>
      </c>
      <c r="B4015" s="281" t="s">
        <v>4029</v>
      </c>
      <c r="C4015" s="281" t="s">
        <v>10790</v>
      </c>
      <c r="D4015" s="281" t="s">
        <v>4031</v>
      </c>
      <c r="E4015" s="281" t="s">
        <v>3282</v>
      </c>
      <c r="F4015" s="281">
        <v>2</v>
      </c>
      <c r="G4015" s="281" t="s">
        <v>282</v>
      </c>
      <c r="H4015" s="303">
        <v>39418</v>
      </c>
      <c r="I4015" s="281">
        <v>24</v>
      </c>
      <c r="J4015" s="281" t="s">
        <v>260</v>
      </c>
      <c r="K4015" s="281">
        <v>267</v>
      </c>
      <c r="L4015" s="281" t="s">
        <v>328</v>
      </c>
      <c r="M4015" s="281">
        <v>5153</v>
      </c>
      <c r="N4015" s="281" t="s">
        <v>10773</v>
      </c>
      <c r="O4015" s="281">
        <v>3</v>
      </c>
      <c r="P4015" s="281" t="s">
        <v>11640</v>
      </c>
      <c r="W4015" s="281">
        <v>-20</v>
      </c>
      <c r="X4015" s="281" t="s">
        <v>1574</v>
      </c>
      <c r="AA4015" s="281">
        <v>-10</v>
      </c>
      <c r="AB4015" s="281" t="s">
        <v>1574</v>
      </c>
      <c r="AE4015" s="281" t="s">
        <v>3243</v>
      </c>
      <c r="AF4015" s="281" t="s">
        <v>266</v>
      </c>
      <c r="AG4015" s="281" t="s">
        <v>5508</v>
      </c>
      <c r="AI4015" s="281" t="s">
        <v>5509</v>
      </c>
      <c r="AJ4015" s="281" t="s">
        <v>11478</v>
      </c>
      <c r="AN4015" s="303">
        <v>44354</v>
      </c>
      <c r="AP4015" s="284">
        <f t="shared" si="565"/>
        <v>4008</v>
      </c>
      <c r="AQ4015" s="284" t="str">
        <f t="shared" si="566"/>
        <v>櫻井実緒1</v>
      </c>
      <c r="AR4015" s="284" t="str">
        <f t="shared" si="567"/>
        <v>さくらいみお1</v>
      </c>
      <c r="AS4015" s="284">
        <f t="shared" si="568"/>
        <v>1732188</v>
      </c>
      <c r="AT4015" s="284" t="str">
        <f t="shared" si="561"/>
        <v>櫻井実緒</v>
      </c>
      <c r="AU4015" s="284">
        <f>IF(AT4015="","",COUNTIF(AT$8:AT4015,AT4015))</f>
        <v>1</v>
      </c>
      <c r="AV4015" s="284" t="str">
        <f t="shared" si="562"/>
        <v>さくらいみお</v>
      </c>
      <c r="AW4015" s="284">
        <f>IF(AV4015="","",COUNTIF(AV$8:AV4015,AV4015))</f>
        <v>1</v>
      </c>
      <c r="AX4015" s="284" t="str">
        <f t="shared" si="560"/>
        <v/>
      </c>
      <c r="AY4015" s="284" t="str">
        <f t="shared" si="563"/>
        <v/>
      </c>
      <c r="AZ4015" s="284" t="str">
        <f t="shared" si="564"/>
        <v/>
      </c>
    </row>
    <row r="4016" spans="1:52" ht="18" customHeight="1">
      <c r="A4016" s="281">
        <v>1732474</v>
      </c>
      <c r="B4016" s="281" t="s">
        <v>10791</v>
      </c>
      <c r="C4016" s="281" t="s">
        <v>10792</v>
      </c>
      <c r="D4016" s="281" t="s">
        <v>10793</v>
      </c>
      <c r="E4016" s="281" t="s">
        <v>10794</v>
      </c>
      <c r="F4016" s="281">
        <v>1</v>
      </c>
      <c r="G4016" s="281" t="s">
        <v>259</v>
      </c>
      <c r="H4016" s="303">
        <v>39515</v>
      </c>
      <c r="I4016" s="281">
        <v>24</v>
      </c>
      <c r="J4016" s="281" t="s">
        <v>260</v>
      </c>
      <c r="K4016" s="281">
        <v>267</v>
      </c>
      <c r="L4016" s="281" t="s">
        <v>328</v>
      </c>
      <c r="M4016" s="281">
        <v>2024</v>
      </c>
      <c r="N4016" s="281" t="s">
        <v>5659</v>
      </c>
      <c r="O4016" s="281">
        <v>3</v>
      </c>
      <c r="P4016" s="281" t="s">
        <v>11640</v>
      </c>
      <c r="W4016" s="281">
        <v>-20</v>
      </c>
      <c r="X4016" s="281" t="s">
        <v>1574</v>
      </c>
      <c r="AA4016" s="281">
        <v>-10</v>
      </c>
      <c r="AB4016" s="281" t="s">
        <v>1574</v>
      </c>
      <c r="AN4016" s="303">
        <v>44354</v>
      </c>
      <c r="AP4016" s="284">
        <f t="shared" si="565"/>
        <v>4009</v>
      </c>
      <c r="AQ4016" s="284" t="str">
        <f t="shared" si="566"/>
        <v>細萱源土1</v>
      </c>
      <c r="AR4016" s="284" t="str">
        <f t="shared" si="567"/>
        <v>ほそがやげんと1</v>
      </c>
      <c r="AS4016" s="284">
        <f t="shared" si="568"/>
        <v>1732474</v>
      </c>
      <c r="AT4016" s="284" t="str">
        <f t="shared" si="561"/>
        <v>細萱源土</v>
      </c>
      <c r="AU4016" s="284">
        <f>IF(AT4016="","",COUNTIF(AT$8:AT4016,AT4016))</f>
        <v>1</v>
      </c>
      <c r="AV4016" s="284" t="str">
        <f t="shared" si="562"/>
        <v>ほそがやげんと</v>
      </c>
      <c r="AW4016" s="284">
        <f>IF(AV4016="","",COUNTIF(AV$8:AV4016,AV4016))</f>
        <v>1</v>
      </c>
      <c r="AX4016" s="284" t="str">
        <f t="shared" si="560"/>
        <v/>
      </c>
      <c r="AY4016" s="284" t="str">
        <f t="shared" si="563"/>
        <v/>
      </c>
      <c r="AZ4016" s="284" t="str">
        <f t="shared" si="564"/>
        <v/>
      </c>
    </row>
    <row r="4017" spans="1:52" ht="18" customHeight="1">
      <c r="A4017" s="281">
        <v>1732196</v>
      </c>
      <c r="B4017" s="281" t="s">
        <v>6223</v>
      </c>
      <c r="C4017" s="281" t="s">
        <v>8012</v>
      </c>
      <c r="D4017" s="281" t="s">
        <v>6225</v>
      </c>
      <c r="E4017" s="281" t="s">
        <v>6265</v>
      </c>
      <c r="F4017" s="281">
        <v>1</v>
      </c>
      <c r="G4017" s="281" t="s">
        <v>259</v>
      </c>
      <c r="H4017" s="303">
        <v>39540</v>
      </c>
      <c r="I4017" s="281">
        <v>24</v>
      </c>
      <c r="J4017" s="281" t="s">
        <v>260</v>
      </c>
      <c r="K4017" s="281">
        <v>267</v>
      </c>
      <c r="L4017" s="281" t="s">
        <v>328</v>
      </c>
      <c r="M4017" s="281">
        <v>5153</v>
      </c>
      <c r="N4017" s="281" t="s">
        <v>10773</v>
      </c>
      <c r="O4017" s="281">
        <v>3</v>
      </c>
      <c r="P4017" s="281" t="s">
        <v>11640</v>
      </c>
      <c r="W4017" s="281">
        <v>-20</v>
      </c>
      <c r="X4017" s="281" t="s">
        <v>1574</v>
      </c>
      <c r="AA4017" s="281">
        <v>-10</v>
      </c>
      <c r="AB4017" s="281" t="s">
        <v>1574</v>
      </c>
      <c r="AE4017" s="281" t="s">
        <v>3243</v>
      </c>
      <c r="AF4017" s="281" t="s">
        <v>266</v>
      </c>
      <c r="AG4017" s="281" t="s">
        <v>5508</v>
      </c>
      <c r="AI4017" s="281" t="s">
        <v>5509</v>
      </c>
      <c r="AJ4017" s="281" t="s">
        <v>11478</v>
      </c>
      <c r="AN4017" s="303">
        <v>44354</v>
      </c>
      <c r="AP4017" s="284">
        <f t="shared" si="565"/>
        <v>4010</v>
      </c>
      <c r="AQ4017" s="284" t="str">
        <f t="shared" si="566"/>
        <v>福井優月1</v>
      </c>
      <c r="AR4017" s="284" t="str">
        <f t="shared" si="567"/>
        <v>ふくいゆずき1</v>
      </c>
      <c r="AS4017" s="284">
        <f t="shared" si="568"/>
        <v>1732196</v>
      </c>
      <c r="AT4017" s="284" t="str">
        <f t="shared" si="561"/>
        <v>福井優月</v>
      </c>
      <c r="AU4017" s="284">
        <f>IF(AT4017="","",COUNTIF(AT$8:AT4017,AT4017))</f>
        <v>1</v>
      </c>
      <c r="AV4017" s="284" t="str">
        <f t="shared" si="562"/>
        <v>ふくいゆずき</v>
      </c>
      <c r="AW4017" s="284">
        <f>IF(AV4017="","",COUNTIF(AV$8:AV4017,AV4017))</f>
        <v>1</v>
      </c>
      <c r="AX4017" s="284" t="str">
        <f t="shared" si="560"/>
        <v/>
      </c>
      <c r="AY4017" s="284" t="str">
        <f t="shared" si="563"/>
        <v/>
      </c>
      <c r="AZ4017" s="284" t="str">
        <f t="shared" si="564"/>
        <v/>
      </c>
    </row>
    <row r="4018" spans="1:52" ht="18" customHeight="1">
      <c r="A4018" s="281">
        <v>1763103</v>
      </c>
      <c r="B4018" s="281" t="s">
        <v>533</v>
      </c>
      <c r="C4018" s="281" t="s">
        <v>10795</v>
      </c>
      <c r="D4018" s="281" t="s">
        <v>535</v>
      </c>
      <c r="E4018" s="281" t="s">
        <v>8009</v>
      </c>
      <c r="F4018" s="281">
        <v>2</v>
      </c>
      <c r="G4018" s="281" t="s">
        <v>282</v>
      </c>
      <c r="H4018" s="303">
        <v>39555</v>
      </c>
      <c r="I4018" s="281">
        <v>24</v>
      </c>
      <c r="J4018" s="281" t="s">
        <v>260</v>
      </c>
      <c r="K4018" s="281">
        <v>267</v>
      </c>
      <c r="L4018" s="281" t="s">
        <v>328</v>
      </c>
      <c r="M4018" s="281">
        <v>2024</v>
      </c>
      <c r="N4018" s="281" t="s">
        <v>5659</v>
      </c>
      <c r="O4018" s="281">
        <v>3</v>
      </c>
      <c r="P4018" s="281" t="s">
        <v>11640</v>
      </c>
      <c r="W4018" s="281">
        <v>-20</v>
      </c>
      <c r="X4018" s="281" t="s">
        <v>1574</v>
      </c>
      <c r="AA4018" s="281">
        <v>-10</v>
      </c>
      <c r="AB4018" s="281" t="s">
        <v>1574</v>
      </c>
      <c r="AE4018" s="281" t="s">
        <v>2079</v>
      </c>
      <c r="AF4018" s="281" t="s">
        <v>266</v>
      </c>
      <c r="AG4018" s="281" t="s">
        <v>7401</v>
      </c>
      <c r="AH4018" s="281" t="s">
        <v>5661</v>
      </c>
      <c r="AI4018" s="281" t="s">
        <v>5662</v>
      </c>
      <c r="AJ4018" s="281" t="s">
        <v>11491</v>
      </c>
      <c r="AN4018" s="303">
        <v>44713</v>
      </c>
      <c r="AP4018" s="284">
        <f t="shared" si="565"/>
        <v>4011</v>
      </c>
      <c r="AQ4018" s="284" t="str">
        <f t="shared" si="566"/>
        <v>寺島龍成1</v>
      </c>
      <c r="AR4018" s="284" t="str">
        <f t="shared" si="567"/>
        <v>てらしまりゅうせい1</v>
      </c>
      <c r="AS4018" s="284">
        <f t="shared" si="568"/>
        <v>1763103</v>
      </c>
      <c r="AT4018" s="284" t="str">
        <f t="shared" si="561"/>
        <v>寺島龍成</v>
      </c>
      <c r="AU4018" s="284">
        <f>IF(AT4018="","",COUNTIF(AT$8:AT4018,AT4018))</f>
        <v>1</v>
      </c>
      <c r="AV4018" s="284" t="str">
        <f t="shared" si="562"/>
        <v>てらしまりゅうせい</v>
      </c>
      <c r="AW4018" s="284">
        <f>IF(AV4018="","",COUNTIF(AV$8:AV4018,AV4018))</f>
        <v>1</v>
      </c>
      <c r="AX4018" s="284" t="str">
        <f t="shared" si="560"/>
        <v/>
      </c>
      <c r="AY4018" s="284" t="str">
        <f t="shared" si="563"/>
        <v/>
      </c>
      <c r="AZ4018" s="284" t="str">
        <f t="shared" si="564"/>
        <v/>
      </c>
    </row>
    <row r="4019" spans="1:52" ht="18" customHeight="1">
      <c r="A4019" s="281">
        <v>1732194</v>
      </c>
      <c r="B4019" s="281" t="s">
        <v>8676</v>
      </c>
      <c r="C4019" s="281" t="s">
        <v>10796</v>
      </c>
      <c r="D4019" s="281" t="s">
        <v>8678</v>
      </c>
      <c r="E4019" s="281" t="s">
        <v>4788</v>
      </c>
      <c r="F4019" s="281">
        <v>2</v>
      </c>
      <c r="G4019" s="281" t="s">
        <v>282</v>
      </c>
      <c r="H4019" s="303">
        <v>39574</v>
      </c>
      <c r="I4019" s="281">
        <v>24</v>
      </c>
      <c r="J4019" s="281" t="s">
        <v>260</v>
      </c>
      <c r="K4019" s="281">
        <v>267</v>
      </c>
      <c r="L4019" s="281" t="s">
        <v>328</v>
      </c>
      <c r="M4019" s="281">
        <v>5153</v>
      </c>
      <c r="N4019" s="281" t="s">
        <v>10773</v>
      </c>
      <c r="O4019" s="281">
        <v>3</v>
      </c>
      <c r="P4019" s="281" t="s">
        <v>11640</v>
      </c>
      <c r="W4019" s="281">
        <v>-20</v>
      </c>
      <c r="X4019" s="281" t="s">
        <v>1574</v>
      </c>
      <c r="AA4019" s="281">
        <v>-10</v>
      </c>
      <c r="AB4019" s="281" t="s">
        <v>1574</v>
      </c>
      <c r="AE4019" s="281" t="s">
        <v>3243</v>
      </c>
      <c r="AF4019" s="281" t="s">
        <v>266</v>
      </c>
      <c r="AG4019" s="281" t="s">
        <v>5508</v>
      </c>
      <c r="AI4019" s="281" t="s">
        <v>5509</v>
      </c>
      <c r="AJ4019" s="281" t="s">
        <v>11478</v>
      </c>
      <c r="AN4019" s="303">
        <v>44354</v>
      </c>
      <c r="AP4019" s="284">
        <f t="shared" si="565"/>
        <v>4012</v>
      </c>
      <c r="AQ4019" s="284" t="str">
        <f t="shared" si="566"/>
        <v>浅見祥太1</v>
      </c>
      <c r="AR4019" s="284" t="str">
        <f t="shared" si="567"/>
        <v>あさみしょうた1</v>
      </c>
      <c r="AS4019" s="284">
        <f t="shared" si="568"/>
        <v>1732194</v>
      </c>
      <c r="AT4019" s="284" t="str">
        <f t="shared" si="561"/>
        <v>浅見祥太</v>
      </c>
      <c r="AU4019" s="284">
        <f>IF(AT4019="","",COUNTIF(AT$8:AT4019,AT4019))</f>
        <v>1</v>
      </c>
      <c r="AV4019" s="284" t="str">
        <f t="shared" si="562"/>
        <v>あさみしょうた</v>
      </c>
      <c r="AW4019" s="284">
        <f>IF(AV4019="","",COUNTIF(AV$8:AV4019,AV4019))</f>
        <v>1</v>
      </c>
      <c r="AX4019" s="284" t="str">
        <f t="shared" si="560"/>
        <v/>
      </c>
      <c r="AY4019" s="284" t="str">
        <f t="shared" si="563"/>
        <v/>
      </c>
      <c r="AZ4019" s="284" t="str">
        <f t="shared" si="564"/>
        <v/>
      </c>
    </row>
    <row r="4020" spans="1:52" ht="18" customHeight="1">
      <c r="A4020" s="281">
        <v>1763099</v>
      </c>
      <c r="B4020" s="281" t="s">
        <v>1026</v>
      </c>
      <c r="C4020" s="281" t="s">
        <v>6642</v>
      </c>
      <c r="D4020" s="281" t="s">
        <v>1028</v>
      </c>
      <c r="E4020" s="281" t="s">
        <v>6644</v>
      </c>
      <c r="F4020" s="281">
        <v>2</v>
      </c>
      <c r="G4020" s="281" t="s">
        <v>282</v>
      </c>
      <c r="H4020" s="303">
        <v>39585</v>
      </c>
      <c r="I4020" s="281">
        <v>24</v>
      </c>
      <c r="J4020" s="281" t="s">
        <v>260</v>
      </c>
      <c r="K4020" s="281">
        <v>267</v>
      </c>
      <c r="L4020" s="281" t="s">
        <v>328</v>
      </c>
      <c r="M4020" s="281">
        <v>2024</v>
      </c>
      <c r="N4020" s="281" t="s">
        <v>5659</v>
      </c>
      <c r="O4020" s="281">
        <v>3</v>
      </c>
      <c r="P4020" s="281" t="s">
        <v>11640</v>
      </c>
      <c r="W4020" s="281">
        <v>-20</v>
      </c>
      <c r="X4020" s="281" t="s">
        <v>1574</v>
      </c>
      <c r="AA4020" s="281">
        <v>-10</v>
      </c>
      <c r="AB4020" s="281" t="s">
        <v>1574</v>
      </c>
      <c r="AE4020" s="281" t="s">
        <v>2079</v>
      </c>
      <c r="AF4020" s="281" t="s">
        <v>266</v>
      </c>
      <c r="AG4020" s="281" t="s">
        <v>7401</v>
      </c>
      <c r="AH4020" s="281" t="s">
        <v>5661</v>
      </c>
      <c r="AI4020" s="281" t="s">
        <v>5662</v>
      </c>
      <c r="AJ4020" s="281" t="s">
        <v>11491</v>
      </c>
      <c r="AN4020" s="303">
        <v>44713</v>
      </c>
      <c r="AP4020" s="284">
        <f t="shared" si="565"/>
        <v>4013</v>
      </c>
      <c r="AQ4020" s="284" t="str">
        <f t="shared" si="566"/>
        <v>伊藤椿1</v>
      </c>
      <c r="AR4020" s="284" t="str">
        <f t="shared" si="567"/>
        <v>いとうつばき1</v>
      </c>
      <c r="AS4020" s="284">
        <f t="shared" si="568"/>
        <v>1763099</v>
      </c>
      <c r="AT4020" s="284" t="str">
        <f t="shared" si="561"/>
        <v>伊藤椿</v>
      </c>
      <c r="AU4020" s="284">
        <f>IF(AT4020="","",COUNTIF(AT$8:AT4020,AT4020))</f>
        <v>1</v>
      </c>
      <c r="AV4020" s="284" t="str">
        <f t="shared" si="562"/>
        <v>いとうつばき</v>
      </c>
      <c r="AW4020" s="284">
        <f>IF(AV4020="","",COUNTIF(AV$8:AV4020,AV4020))</f>
        <v>1</v>
      </c>
      <c r="AX4020" s="284" t="str">
        <f t="shared" si="560"/>
        <v/>
      </c>
      <c r="AY4020" s="284" t="str">
        <f t="shared" si="563"/>
        <v/>
      </c>
      <c r="AZ4020" s="284" t="str">
        <f t="shared" si="564"/>
        <v/>
      </c>
    </row>
    <row r="4021" spans="1:52" ht="18" customHeight="1">
      <c r="A4021" s="281">
        <v>1732197</v>
      </c>
      <c r="B4021" s="281" t="s">
        <v>2444</v>
      </c>
      <c r="C4021" s="281" t="s">
        <v>10797</v>
      </c>
      <c r="D4021" s="281" t="s">
        <v>2446</v>
      </c>
      <c r="E4021" s="281" t="s">
        <v>6886</v>
      </c>
      <c r="F4021" s="281">
        <v>1</v>
      </c>
      <c r="G4021" s="281" t="s">
        <v>259</v>
      </c>
      <c r="H4021" s="303">
        <v>39655</v>
      </c>
      <c r="I4021" s="281">
        <v>24</v>
      </c>
      <c r="J4021" s="281" t="s">
        <v>260</v>
      </c>
      <c r="K4021" s="281">
        <v>267</v>
      </c>
      <c r="L4021" s="281" t="s">
        <v>328</v>
      </c>
      <c r="M4021" s="281">
        <v>5153</v>
      </c>
      <c r="N4021" s="281" t="s">
        <v>10773</v>
      </c>
      <c r="O4021" s="281">
        <v>3</v>
      </c>
      <c r="P4021" s="281" t="s">
        <v>11640</v>
      </c>
      <c r="W4021" s="281">
        <v>-20</v>
      </c>
      <c r="X4021" s="281" t="s">
        <v>1574</v>
      </c>
      <c r="AA4021" s="281">
        <v>-10</v>
      </c>
      <c r="AB4021" s="281" t="s">
        <v>1574</v>
      </c>
      <c r="AE4021" s="281" t="s">
        <v>3243</v>
      </c>
      <c r="AF4021" s="281" t="s">
        <v>266</v>
      </c>
      <c r="AG4021" s="281" t="s">
        <v>5508</v>
      </c>
      <c r="AI4021" s="281" t="s">
        <v>5509</v>
      </c>
      <c r="AJ4021" s="281" t="s">
        <v>11478</v>
      </c>
      <c r="AN4021" s="303">
        <v>44354</v>
      </c>
      <c r="AP4021" s="284">
        <f t="shared" si="565"/>
        <v>4014</v>
      </c>
      <c r="AQ4021" s="284" t="str">
        <f t="shared" si="566"/>
        <v>松村音羽1</v>
      </c>
      <c r="AR4021" s="284" t="str">
        <f t="shared" si="567"/>
        <v>まつむらおとは1</v>
      </c>
      <c r="AS4021" s="284">
        <f t="shared" si="568"/>
        <v>1732197</v>
      </c>
      <c r="AT4021" s="284" t="str">
        <f t="shared" si="561"/>
        <v>松村音羽</v>
      </c>
      <c r="AU4021" s="284">
        <f>IF(AT4021="","",COUNTIF(AT$8:AT4021,AT4021))</f>
        <v>1</v>
      </c>
      <c r="AV4021" s="284" t="str">
        <f t="shared" si="562"/>
        <v>まつむらおとは</v>
      </c>
      <c r="AW4021" s="284">
        <f>IF(AV4021="","",COUNTIF(AV$8:AV4021,AV4021))</f>
        <v>1</v>
      </c>
      <c r="AX4021" s="284" t="str">
        <f t="shared" si="560"/>
        <v/>
      </c>
      <c r="AY4021" s="284" t="str">
        <f t="shared" si="563"/>
        <v/>
      </c>
      <c r="AZ4021" s="284" t="str">
        <f t="shared" si="564"/>
        <v/>
      </c>
    </row>
    <row r="4022" spans="1:52" ht="18" customHeight="1">
      <c r="A4022" s="281">
        <v>1763098</v>
      </c>
      <c r="B4022" s="281" t="s">
        <v>1333</v>
      </c>
      <c r="C4022" s="281" t="s">
        <v>10798</v>
      </c>
      <c r="D4022" s="281" t="s">
        <v>1335</v>
      </c>
      <c r="E4022" s="281" t="s">
        <v>4726</v>
      </c>
      <c r="F4022" s="281">
        <v>1</v>
      </c>
      <c r="G4022" s="281" t="s">
        <v>259</v>
      </c>
      <c r="H4022" s="303">
        <v>39676</v>
      </c>
      <c r="I4022" s="281">
        <v>24</v>
      </c>
      <c r="J4022" s="281" t="s">
        <v>260</v>
      </c>
      <c r="K4022" s="281">
        <v>267</v>
      </c>
      <c r="L4022" s="281" t="s">
        <v>328</v>
      </c>
      <c r="M4022" s="281">
        <v>2024</v>
      </c>
      <c r="N4022" s="281" t="s">
        <v>5659</v>
      </c>
      <c r="O4022" s="281">
        <v>3</v>
      </c>
      <c r="P4022" s="281" t="s">
        <v>11640</v>
      </c>
      <c r="W4022" s="281">
        <v>-20</v>
      </c>
      <c r="X4022" s="281" t="s">
        <v>1574</v>
      </c>
      <c r="AA4022" s="281">
        <v>-10</v>
      </c>
      <c r="AB4022" s="281" t="s">
        <v>1574</v>
      </c>
      <c r="AE4022" s="281" t="s">
        <v>2079</v>
      </c>
      <c r="AF4022" s="281" t="s">
        <v>266</v>
      </c>
      <c r="AG4022" s="281" t="s">
        <v>7401</v>
      </c>
      <c r="AH4022" s="281" t="s">
        <v>5661</v>
      </c>
      <c r="AI4022" s="281" t="s">
        <v>5662</v>
      </c>
      <c r="AJ4022" s="281" t="s">
        <v>11491</v>
      </c>
      <c r="AN4022" s="303">
        <v>44713</v>
      </c>
      <c r="AP4022" s="284">
        <f t="shared" si="565"/>
        <v>4015</v>
      </c>
      <c r="AQ4022" s="284" t="str">
        <f t="shared" si="566"/>
        <v>石田弘大1</v>
      </c>
      <c r="AR4022" s="284" t="str">
        <f t="shared" si="567"/>
        <v>いしだこうだい1</v>
      </c>
      <c r="AS4022" s="284">
        <f t="shared" si="568"/>
        <v>1763098</v>
      </c>
      <c r="AT4022" s="284" t="str">
        <f t="shared" si="561"/>
        <v>石田弘大</v>
      </c>
      <c r="AU4022" s="284">
        <f>IF(AT4022="","",COUNTIF(AT$8:AT4022,AT4022))</f>
        <v>1</v>
      </c>
      <c r="AV4022" s="284" t="str">
        <f t="shared" si="562"/>
        <v>いしだこうだい</v>
      </c>
      <c r="AW4022" s="284">
        <f>IF(AV4022="","",COUNTIF(AV$8:AV4022,AV4022))</f>
        <v>1</v>
      </c>
      <c r="AX4022" s="284" t="str">
        <f t="shared" si="560"/>
        <v/>
      </c>
      <c r="AY4022" s="284" t="str">
        <f t="shared" si="563"/>
        <v/>
      </c>
      <c r="AZ4022" s="284" t="str">
        <f t="shared" si="564"/>
        <v/>
      </c>
    </row>
    <row r="4023" spans="1:52" ht="18" customHeight="1">
      <c r="A4023" s="281">
        <v>1732199</v>
      </c>
      <c r="B4023" s="281" t="s">
        <v>5689</v>
      </c>
      <c r="C4023" s="281" t="s">
        <v>8299</v>
      </c>
      <c r="D4023" s="281" t="s">
        <v>2033</v>
      </c>
      <c r="E4023" s="281" t="s">
        <v>5714</v>
      </c>
      <c r="F4023" s="281">
        <v>1</v>
      </c>
      <c r="G4023" s="281" t="s">
        <v>259</v>
      </c>
      <c r="H4023" s="303">
        <v>39702</v>
      </c>
      <c r="I4023" s="281">
        <v>24</v>
      </c>
      <c r="J4023" s="281" t="s">
        <v>260</v>
      </c>
      <c r="K4023" s="281">
        <v>267</v>
      </c>
      <c r="L4023" s="281" t="s">
        <v>328</v>
      </c>
      <c r="M4023" s="281">
        <v>5153</v>
      </c>
      <c r="N4023" s="281" t="s">
        <v>10773</v>
      </c>
      <c r="O4023" s="281">
        <v>3</v>
      </c>
      <c r="P4023" s="281" t="s">
        <v>11640</v>
      </c>
      <c r="W4023" s="281">
        <v>-20</v>
      </c>
      <c r="X4023" s="281" t="s">
        <v>1574</v>
      </c>
      <c r="AA4023" s="281">
        <v>-10</v>
      </c>
      <c r="AB4023" s="281" t="s">
        <v>1574</v>
      </c>
      <c r="AE4023" s="281" t="s">
        <v>3243</v>
      </c>
      <c r="AF4023" s="281" t="s">
        <v>266</v>
      </c>
      <c r="AG4023" s="281" t="s">
        <v>5508</v>
      </c>
      <c r="AI4023" s="281" t="s">
        <v>5509</v>
      </c>
      <c r="AJ4023" s="281" t="s">
        <v>11478</v>
      </c>
      <c r="AN4023" s="303">
        <v>44354</v>
      </c>
      <c r="AP4023" s="284">
        <f t="shared" si="565"/>
        <v>4016</v>
      </c>
      <c r="AQ4023" s="284" t="str">
        <f t="shared" si="566"/>
        <v>峯村凛1</v>
      </c>
      <c r="AR4023" s="284" t="str">
        <f t="shared" si="567"/>
        <v>みねむらりん1</v>
      </c>
      <c r="AS4023" s="284">
        <f t="shared" si="568"/>
        <v>1732199</v>
      </c>
      <c r="AT4023" s="284" t="str">
        <f t="shared" si="561"/>
        <v>峯村凛</v>
      </c>
      <c r="AU4023" s="284">
        <f>IF(AT4023="","",COUNTIF(AT$8:AT4023,AT4023))</f>
        <v>1</v>
      </c>
      <c r="AV4023" s="284" t="str">
        <f t="shared" si="562"/>
        <v>みねむらりん</v>
      </c>
      <c r="AW4023" s="284">
        <f>IF(AV4023="","",COUNTIF(AV$8:AV4023,AV4023))</f>
        <v>1</v>
      </c>
      <c r="AX4023" s="284" t="str">
        <f t="shared" si="560"/>
        <v/>
      </c>
      <c r="AY4023" s="284" t="str">
        <f t="shared" si="563"/>
        <v/>
      </c>
      <c r="AZ4023" s="284" t="str">
        <f t="shared" si="564"/>
        <v/>
      </c>
    </row>
    <row r="4024" spans="1:52" ht="18" customHeight="1">
      <c r="A4024" s="281">
        <v>1763100</v>
      </c>
      <c r="B4024" s="281" t="s">
        <v>10799</v>
      </c>
      <c r="C4024" s="281" t="s">
        <v>10800</v>
      </c>
      <c r="D4024" s="281" t="s">
        <v>10801</v>
      </c>
      <c r="E4024" s="281" t="s">
        <v>7175</v>
      </c>
      <c r="F4024" s="281">
        <v>2</v>
      </c>
      <c r="G4024" s="281" t="s">
        <v>282</v>
      </c>
      <c r="H4024" s="303">
        <v>39791</v>
      </c>
      <c r="I4024" s="281">
        <v>24</v>
      </c>
      <c r="J4024" s="281" t="s">
        <v>260</v>
      </c>
      <c r="K4024" s="281">
        <v>267</v>
      </c>
      <c r="L4024" s="281" t="s">
        <v>328</v>
      </c>
      <c r="M4024" s="281">
        <v>2024</v>
      </c>
      <c r="N4024" s="281" t="s">
        <v>5659</v>
      </c>
      <c r="O4024" s="281">
        <v>3</v>
      </c>
      <c r="P4024" s="281" t="s">
        <v>11640</v>
      </c>
      <c r="W4024" s="281">
        <v>-20</v>
      </c>
      <c r="X4024" s="281" t="s">
        <v>1574</v>
      </c>
      <c r="AA4024" s="281">
        <v>-10</v>
      </c>
      <c r="AB4024" s="281" t="s">
        <v>1574</v>
      </c>
      <c r="AE4024" s="281" t="s">
        <v>2079</v>
      </c>
      <c r="AF4024" s="281" t="s">
        <v>266</v>
      </c>
      <c r="AG4024" s="281" t="s">
        <v>7401</v>
      </c>
      <c r="AH4024" s="281" t="s">
        <v>5661</v>
      </c>
      <c r="AI4024" s="281" t="s">
        <v>5662</v>
      </c>
      <c r="AJ4024" s="281" t="s">
        <v>11491</v>
      </c>
      <c r="AN4024" s="303">
        <v>44713</v>
      </c>
      <c r="AP4024" s="284">
        <f t="shared" si="565"/>
        <v>4017</v>
      </c>
      <c r="AQ4024" s="284" t="str">
        <f t="shared" si="566"/>
        <v>片塩温基1</v>
      </c>
      <c r="AR4024" s="284" t="str">
        <f t="shared" si="567"/>
        <v>かたしおあつき1</v>
      </c>
      <c r="AS4024" s="284">
        <f t="shared" si="568"/>
        <v>1763100</v>
      </c>
      <c r="AT4024" s="284" t="str">
        <f t="shared" si="561"/>
        <v>片塩温基</v>
      </c>
      <c r="AU4024" s="284">
        <f>IF(AT4024="","",COUNTIF(AT$8:AT4024,AT4024))</f>
        <v>1</v>
      </c>
      <c r="AV4024" s="284" t="str">
        <f t="shared" si="562"/>
        <v>かたしおあつき</v>
      </c>
      <c r="AW4024" s="284">
        <f>IF(AV4024="","",COUNTIF(AV$8:AV4024,AV4024))</f>
        <v>1</v>
      </c>
      <c r="AX4024" s="284" t="str">
        <f t="shared" si="560"/>
        <v/>
      </c>
      <c r="AY4024" s="284" t="str">
        <f t="shared" si="563"/>
        <v/>
      </c>
      <c r="AZ4024" s="284" t="str">
        <f t="shared" si="564"/>
        <v/>
      </c>
    </row>
    <row r="4025" spans="1:52" ht="18" customHeight="1">
      <c r="A4025" s="281">
        <v>1763101</v>
      </c>
      <c r="B4025" s="281" t="s">
        <v>10802</v>
      </c>
      <c r="C4025" s="281" t="s">
        <v>10803</v>
      </c>
      <c r="D4025" s="281" t="s">
        <v>10804</v>
      </c>
      <c r="E4025" s="281" t="s">
        <v>8090</v>
      </c>
      <c r="F4025" s="281">
        <v>2</v>
      </c>
      <c r="G4025" s="281" t="s">
        <v>282</v>
      </c>
      <c r="H4025" s="303">
        <v>39857</v>
      </c>
      <c r="I4025" s="281">
        <v>24</v>
      </c>
      <c r="J4025" s="281" t="s">
        <v>260</v>
      </c>
      <c r="K4025" s="281">
        <v>267</v>
      </c>
      <c r="L4025" s="281" t="s">
        <v>328</v>
      </c>
      <c r="M4025" s="281">
        <v>2024</v>
      </c>
      <c r="N4025" s="281" t="s">
        <v>5659</v>
      </c>
      <c r="O4025" s="281">
        <v>3</v>
      </c>
      <c r="P4025" s="281" t="s">
        <v>11640</v>
      </c>
      <c r="W4025" s="281">
        <v>-20</v>
      </c>
      <c r="X4025" s="281" t="s">
        <v>1574</v>
      </c>
      <c r="AA4025" s="281">
        <v>-10</v>
      </c>
      <c r="AB4025" s="281" t="s">
        <v>1574</v>
      </c>
      <c r="AE4025" s="281" t="s">
        <v>2079</v>
      </c>
      <c r="AF4025" s="281" t="s">
        <v>266</v>
      </c>
      <c r="AG4025" s="281" t="s">
        <v>7401</v>
      </c>
      <c r="AH4025" s="281" t="s">
        <v>5661</v>
      </c>
      <c r="AI4025" s="281" t="s">
        <v>5662</v>
      </c>
      <c r="AJ4025" s="281" t="s">
        <v>11491</v>
      </c>
      <c r="AN4025" s="303">
        <v>44713</v>
      </c>
      <c r="AP4025" s="284">
        <f t="shared" si="565"/>
        <v>4018</v>
      </c>
      <c r="AQ4025" s="284" t="str">
        <f t="shared" si="566"/>
        <v>北向真士1</v>
      </c>
      <c r="AR4025" s="284" t="str">
        <f t="shared" si="567"/>
        <v>きたむきまなと1</v>
      </c>
      <c r="AS4025" s="284">
        <f t="shared" si="568"/>
        <v>1763101</v>
      </c>
      <c r="AT4025" s="284" t="str">
        <f t="shared" si="561"/>
        <v>北向真士</v>
      </c>
      <c r="AU4025" s="284">
        <f>IF(AT4025="","",COUNTIF(AT$8:AT4025,AT4025))</f>
        <v>1</v>
      </c>
      <c r="AV4025" s="284" t="str">
        <f t="shared" si="562"/>
        <v>きたむきまなと</v>
      </c>
      <c r="AW4025" s="284">
        <f>IF(AV4025="","",COUNTIF(AV$8:AV4025,AV4025))</f>
        <v>1</v>
      </c>
      <c r="AX4025" s="284" t="str">
        <f t="shared" si="560"/>
        <v/>
      </c>
      <c r="AY4025" s="284" t="str">
        <f t="shared" si="563"/>
        <v/>
      </c>
      <c r="AZ4025" s="284" t="str">
        <f t="shared" si="564"/>
        <v/>
      </c>
    </row>
    <row r="4026" spans="1:52" ht="18" customHeight="1">
      <c r="A4026" s="281">
        <v>1732195</v>
      </c>
      <c r="B4026" s="281" t="s">
        <v>3710</v>
      </c>
      <c r="C4026" s="281" t="s">
        <v>10805</v>
      </c>
      <c r="D4026" s="281" t="s">
        <v>3712</v>
      </c>
      <c r="E4026" s="281" t="s">
        <v>611</v>
      </c>
      <c r="F4026" s="281">
        <v>1</v>
      </c>
      <c r="G4026" s="281" t="s">
        <v>259</v>
      </c>
      <c r="H4026" s="303">
        <v>39859</v>
      </c>
      <c r="I4026" s="281">
        <v>24</v>
      </c>
      <c r="J4026" s="281" t="s">
        <v>260</v>
      </c>
      <c r="K4026" s="281">
        <v>267</v>
      </c>
      <c r="L4026" s="281" t="s">
        <v>328</v>
      </c>
      <c r="M4026" s="281">
        <v>5153</v>
      </c>
      <c r="N4026" s="281" t="s">
        <v>10773</v>
      </c>
      <c r="O4026" s="281">
        <v>3</v>
      </c>
      <c r="P4026" s="281" t="s">
        <v>11640</v>
      </c>
      <c r="W4026" s="281">
        <v>-20</v>
      </c>
      <c r="X4026" s="281" t="s">
        <v>1574</v>
      </c>
      <c r="AA4026" s="281">
        <v>-10</v>
      </c>
      <c r="AB4026" s="281" t="s">
        <v>1574</v>
      </c>
      <c r="AE4026" s="281" t="s">
        <v>3243</v>
      </c>
      <c r="AF4026" s="281" t="s">
        <v>266</v>
      </c>
      <c r="AG4026" s="281" t="s">
        <v>5508</v>
      </c>
      <c r="AI4026" s="281" t="s">
        <v>5509</v>
      </c>
      <c r="AJ4026" s="281" t="s">
        <v>11478</v>
      </c>
      <c r="AN4026" s="303">
        <v>44354</v>
      </c>
      <c r="AP4026" s="284">
        <f t="shared" si="565"/>
        <v>4019</v>
      </c>
      <c r="AQ4026" s="284" t="str">
        <f t="shared" si="566"/>
        <v>畠山遼子1</v>
      </c>
      <c r="AR4026" s="284" t="str">
        <f t="shared" si="567"/>
        <v>はたけやまりょうこ1</v>
      </c>
      <c r="AS4026" s="284">
        <f t="shared" si="568"/>
        <v>1732195</v>
      </c>
      <c r="AT4026" s="284" t="str">
        <f t="shared" si="561"/>
        <v>畠山遼子</v>
      </c>
      <c r="AU4026" s="284">
        <f>IF(AT4026="","",COUNTIF(AT$8:AT4026,AT4026))</f>
        <v>1</v>
      </c>
      <c r="AV4026" s="284" t="str">
        <f t="shared" si="562"/>
        <v>はたけやまりょうこ</v>
      </c>
      <c r="AW4026" s="284">
        <f>IF(AV4026="","",COUNTIF(AV$8:AV4026,AV4026))</f>
        <v>1</v>
      </c>
      <c r="AX4026" s="284" t="str">
        <f t="shared" si="560"/>
        <v/>
      </c>
      <c r="AY4026" s="284" t="str">
        <f t="shared" si="563"/>
        <v/>
      </c>
      <c r="AZ4026" s="284" t="str">
        <f t="shared" si="564"/>
        <v/>
      </c>
    </row>
    <row r="4027" spans="1:52" ht="18" customHeight="1">
      <c r="A4027" s="281">
        <v>1763102</v>
      </c>
      <c r="B4027" s="281" t="s">
        <v>7347</v>
      </c>
      <c r="C4027" s="281" t="s">
        <v>10806</v>
      </c>
      <c r="D4027" s="281" t="s">
        <v>7349</v>
      </c>
      <c r="E4027" s="281" t="s">
        <v>1767</v>
      </c>
      <c r="F4027" s="281">
        <v>2</v>
      </c>
      <c r="G4027" s="281" t="s">
        <v>282</v>
      </c>
      <c r="H4027" s="303">
        <v>39875</v>
      </c>
      <c r="I4027" s="281">
        <v>24</v>
      </c>
      <c r="J4027" s="281" t="s">
        <v>260</v>
      </c>
      <c r="K4027" s="281">
        <v>267</v>
      </c>
      <c r="L4027" s="281" t="s">
        <v>328</v>
      </c>
      <c r="M4027" s="281">
        <v>2024</v>
      </c>
      <c r="N4027" s="281" t="s">
        <v>5659</v>
      </c>
      <c r="O4027" s="281">
        <v>3</v>
      </c>
      <c r="P4027" s="281" t="s">
        <v>11640</v>
      </c>
      <c r="W4027" s="281">
        <v>-20</v>
      </c>
      <c r="X4027" s="281" t="s">
        <v>1574</v>
      </c>
      <c r="AA4027" s="281">
        <v>-10</v>
      </c>
      <c r="AB4027" s="281" t="s">
        <v>1574</v>
      </c>
      <c r="AE4027" s="281" t="s">
        <v>2079</v>
      </c>
      <c r="AF4027" s="281" t="s">
        <v>266</v>
      </c>
      <c r="AG4027" s="281" t="s">
        <v>7401</v>
      </c>
      <c r="AH4027" s="281" t="s">
        <v>5661</v>
      </c>
      <c r="AI4027" s="281" t="s">
        <v>5662</v>
      </c>
      <c r="AJ4027" s="281" t="s">
        <v>11491</v>
      </c>
      <c r="AN4027" s="303">
        <v>44713</v>
      </c>
      <c r="AP4027" s="284">
        <f t="shared" si="565"/>
        <v>4020</v>
      </c>
      <c r="AQ4027" s="284" t="str">
        <f t="shared" si="566"/>
        <v>杉本晄一1</v>
      </c>
      <c r="AR4027" s="284" t="str">
        <f t="shared" si="567"/>
        <v>すぎもとこういち1</v>
      </c>
      <c r="AS4027" s="284">
        <f t="shared" si="568"/>
        <v>1763102</v>
      </c>
      <c r="AT4027" s="284" t="str">
        <f t="shared" si="561"/>
        <v>杉本晄一</v>
      </c>
      <c r="AU4027" s="284">
        <f>IF(AT4027="","",COUNTIF(AT$8:AT4027,AT4027))</f>
        <v>1</v>
      </c>
      <c r="AV4027" s="284" t="str">
        <f t="shared" si="562"/>
        <v>すぎもとこういち</v>
      </c>
      <c r="AW4027" s="284">
        <f>IF(AV4027="","",COUNTIF(AV$8:AV4027,AV4027))</f>
        <v>1</v>
      </c>
      <c r="AX4027" s="284" t="str">
        <f t="shared" si="560"/>
        <v/>
      </c>
      <c r="AY4027" s="284" t="str">
        <f t="shared" si="563"/>
        <v/>
      </c>
      <c r="AZ4027" s="284" t="str">
        <f t="shared" si="564"/>
        <v/>
      </c>
    </row>
    <row r="4028" spans="1:52" ht="18" customHeight="1">
      <c r="A4028" s="281">
        <v>1763097</v>
      </c>
      <c r="B4028" s="281" t="s">
        <v>1473</v>
      </c>
      <c r="C4028" s="281" t="s">
        <v>10807</v>
      </c>
      <c r="D4028" s="281" t="s">
        <v>1475</v>
      </c>
      <c r="E4028" s="281" t="s">
        <v>10808</v>
      </c>
      <c r="F4028" s="281">
        <v>2</v>
      </c>
      <c r="G4028" s="281" t="s">
        <v>282</v>
      </c>
      <c r="H4028" s="303">
        <v>39884</v>
      </c>
      <c r="I4028" s="281">
        <v>24</v>
      </c>
      <c r="J4028" s="281" t="s">
        <v>260</v>
      </c>
      <c r="K4028" s="281">
        <v>267</v>
      </c>
      <c r="L4028" s="281" t="s">
        <v>328</v>
      </c>
      <c r="M4028" s="281">
        <v>2024</v>
      </c>
      <c r="N4028" s="281" t="s">
        <v>5659</v>
      </c>
      <c r="O4028" s="281">
        <v>3</v>
      </c>
      <c r="P4028" s="281" t="s">
        <v>11640</v>
      </c>
      <c r="W4028" s="281">
        <v>-20</v>
      </c>
      <c r="X4028" s="281" t="s">
        <v>1574</v>
      </c>
      <c r="AA4028" s="281">
        <v>-10</v>
      </c>
      <c r="AB4028" s="281" t="s">
        <v>1574</v>
      </c>
      <c r="AE4028" s="281" t="s">
        <v>2079</v>
      </c>
      <c r="AF4028" s="281" t="s">
        <v>266</v>
      </c>
      <c r="AG4028" s="281" t="s">
        <v>7401</v>
      </c>
      <c r="AH4028" s="281" t="s">
        <v>5661</v>
      </c>
      <c r="AI4028" s="281" t="s">
        <v>5662</v>
      </c>
      <c r="AJ4028" s="281" t="s">
        <v>11491</v>
      </c>
      <c r="AN4028" s="303">
        <v>44713</v>
      </c>
      <c r="AP4028" s="284">
        <f t="shared" si="565"/>
        <v>4021</v>
      </c>
      <c r="AQ4028" s="284" t="str">
        <f t="shared" si="566"/>
        <v>甘利蝶1</v>
      </c>
      <c r="AR4028" s="284" t="str">
        <f t="shared" si="567"/>
        <v>あまりあげは1</v>
      </c>
      <c r="AS4028" s="284">
        <f t="shared" si="568"/>
        <v>1763097</v>
      </c>
      <c r="AT4028" s="284" t="str">
        <f t="shared" si="561"/>
        <v>甘利蝶</v>
      </c>
      <c r="AU4028" s="284">
        <f>IF(AT4028="","",COUNTIF(AT$8:AT4028,AT4028))</f>
        <v>1</v>
      </c>
      <c r="AV4028" s="284" t="str">
        <f t="shared" si="562"/>
        <v>あまりあげは</v>
      </c>
      <c r="AW4028" s="284">
        <f>IF(AV4028="","",COUNTIF(AV$8:AV4028,AV4028))</f>
        <v>1</v>
      </c>
      <c r="AX4028" s="284" t="str">
        <f t="shared" si="560"/>
        <v/>
      </c>
      <c r="AY4028" s="284" t="str">
        <f t="shared" si="563"/>
        <v/>
      </c>
      <c r="AZ4028" s="284" t="str">
        <f t="shared" si="564"/>
        <v/>
      </c>
    </row>
    <row r="4029" spans="1:52" ht="18" customHeight="1">
      <c r="A4029" s="281">
        <v>1732200</v>
      </c>
      <c r="B4029" s="281" t="s">
        <v>519</v>
      </c>
      <c r="C4029" s="281" t="s">
        <v>10809</v>
      </c>
      <c r="D4029" s="281" t="s">
        <v>521</v>
      </c>
      <c r="E4029" s="281" t="s">
        <v>5197</v>
      </c>
      <c r="F4029" s="281">
        <v>1</v>
      </c>
      <c r="G4029" s="281" t="s">
        <v>259</v>
      </c>
      <c r="H4029" s="303">
        <v>39885</v>
      </c>
      <c r="I4029" s="281">
        <v>24</v>
      </c>
      <c r="J4029" s="281" t="s">
        <v>260</v>
      </c>
      <c r="K4029" s="281">
        <v>267</v>
      </c>
      <c r="L4029" s="281" t="s">
        <v>328</v>
      </c>
      <c r="M4029" s="281">
        <v>5153</v>
      </c>
      <c r="N4029" s="281" t="s">
        <v>10773</v>
      </c>
      <c r="O4029" s="281">
        <v>3</v>
      </c>
      <c r="P4029" s="281" t="s">
        <v>11640</v>
      </c>
      <c r="W4029" s="281">
        <v>-20</v>
      </c>
      <c r="X4029" s="281" t="s">
        <v>1574</v>
      </c>
      <c r="AA4029" s="281">
        <v>-10</v>
      </c>
      <c r="AB4029" s="281" t="s">
        <v>1574</v>
      </c>
      <c r="AE4029" s="281" t="s">
        <v>3243</v>
      </c>
      <c r="AF4029" s="281" t="s">
        <v>266</v>
      </c>
      <c r="AG4029" s="281" t="s">
        <v>5508</v>
      </c>
      <c r="AI4029" s="281" t="s">
        <v>5509</v>
      </c>
      <c r="AJ4029" s="281" t="s">
        <v>11478</v>
      </c>
      <c r="AN4029" s="303">
        <v>44354</v>
      </c>
      <c r="AP4029" s="284">
        <f t="shared" si="565"/>
        <v>4022</v>
      </c>
      <c r="AQ4029" s="284" t="str">
        <f t="shared" si="566"/>
        <v>宮下彩佳1</v>
      </c>
      <c r="AR4029" s="284" t="str">
        <f t="shared" si="567"/>
        <v>みやしたあやか2</v>
      </c>
      <c r="AS4029" s="284">
        <f t="shared" si="568"/>
        <v>1732200</v>
      </c>
      <c r="AT4029" s="284" t="str">
        <f t="shared" si="561"/>
        <v>宮下彩佳</v>
      </c>
      <c r="AU4029" s="284">
        <f>IF(AT4029="","",COUNTIF(AT$8:AT4029,AT4029))</f>
        <v>1</v>
      </c>
      <c r="AV4029" s="284" t="str">
        <f t="shared" si="562"/>
        <v>みやしたあやか</v>
      </c>
      <c r="AW4029" s="284">
        <f>IF(AV4029="","",COUNTIF(AV$8:AV4029,AV4029))</f>
        <v>2</v>
      </c>
      <c r="AX4029" s="284" t="str">
        <f t="shared" si="560"/>
        <v/>
      </c>
      <c r="AY4029" s="284" t="str">
        <f t="shared" si="563"/>
        <v/>
      </c>
      <c r="AZ4029" s="284" t="str">
        <f t="shared" si="564"/>
        <v/>
      </c>
    </row>
    <row r="4030" spans="1:52" ht="18" customHeight="1">
      <c r="A4030" s="281">
        <v>1763082</v>
      </c>
      <c r="B4030" s="281" t="s">
        <v>1429</v>
      </c>
      <c r="C4030" s="281" t="s">
        <v>10810</v>
      </c>
      <c r="D4030" s="281" t="s">
        <v>1431</v>
      </c>
      <c r="E4030" s="281" t="s">
        <v>7881</v>
      </c>
      <c r="F4030" s="281">
        <v>2</v>
      </c>
      <c r="G4030" s="281" t="s">
        <v>282</v>
      </c>
      <c r="H4030" s="303">
        <v>39914</v>
      </c>
      <c r="I4030" s="281">
        <v>24</v>
      </c>
      <c r="J4030" s="281" t="s">
        <v>260</v>
      </c>
      <c r="K4030" s="281">
        <v>267</v>
      </c>
      <c r="L4030" s="281" t="s">
        <v>328</v>
      </c>
      <c r="M4030" s="281">
        <v>2043</v>
      </c>
      <c r="N4030" s="281" t="s">
        <v>8344</v>
      </c>
      <c r="O4030" s="281">
        <v>3</v>
      </c>
      <c r="P4030" s="281" t="s">
        <v>11640</v>
      </c>
      <c r="W4030" s="281">
        <v>-20</v>
      </c>
      <c r="X4030" s="281" t="s">
        <v>1574</v>
      </c>
      <c r="AA4030" s="281">
        <v>-10</v>
      </c>
      <c r="AB4030" s="281" t="s">
        <v>1574</v>
      </c>
      <c r="AE4030" s="281" t="s">
        <v>1645</v>
      </c>
      <c r="AF4030" s="281" t="s">
        <v>266</v>
      </c>
      <c r="AG4030" s="281" t="s">
        <v>5485</v>
      </c>
      <c r="AH4030" s="281" t="s">
        <v>8345</v>
      </c>
      <c r="AI4030" s="281" t="s">
        <v>5487</v>
      </c>
      <c r="AJ4030" s="281" t="s">
        <v>11199</v>
      </c>
      <c r="AN4030" s="303">
        <v>44713</v>
      </c>
      <c r="AP4030" s="284">
        <f t="shared" si="565"/>
        <v>4023</v>
      </c>
      <c r="AQ4030" s="284" t="str">
        <f t="shared" si="566"/>
        <v>市川詩桜1</v>
      </c>
      <c r="AR4030" s="284" t="str">
        <f t="shared" si="567"/>
        <v>いちかわしおん1</v>
      </c>
      <c r="AS4030" s="284">
        <f t="shared" si="568"/>
        <v>1763082</v>
      </c>
      <c r="AT4030" s="284" t="str">
        <f t="shared" si="561"/>
        <v>市川詩桜</v>
      </c>
      <c r="AU4030" s="284">
        <f>IF(AT4030="","",COUNTIF(AT$8:AT4030,AT4030))</f>
        <v>1</v>
      </c>
      <c r="AV4030" s="284" t="str">
        <f t="shared" si="562"/>
        <v>いちかわしおん</v>
      </c>
      <c r="AW4030" s="284">
        <f>IF(AV4030="","",COUNTIF(AV$8:AV4030,AV4030))</f>
        <v>1</v>
      </c>
      <c r="AX4030" s="284" t="str">
        <f t="shared" si="560"/>
        <v/>
      </c>
      <c r="AY4030" s="284" t="str">
        <f t="shared" si="563"/>
        <v/>
      </c>
      <c r="AZ4030" s="284" t="str">
        <f t="shared" si="564"/>
        <v/>
      </c>
    </row>
    <row r="4031" spans="1:52" ht="18" customHeight="1">
      <c r="A4031" s="281">
        <v>1763079</v>
      </c>
      <c r="B4031" s="281" t="s">
        <v>10811</v>
      </c>
      <c r="C4031" s="281" t="s">
        <v>10812</v>
      </c>
      <c r="D4031" s="281" t="s">
        <v>10813</v>
      </c>
      <c r="E4031" s="281" t="s">
        <v>10814</v>
      </c>
      <c r="F4031" s="281">
        <v>2</v>
      </c>
      <c r="G4031" s="281" t="s">
        <v>282</v>
      </c>
      <c r="H4031" s="303">
        <v>39921</v>
      </c>
      <c r="I4031" s="281">
        <v>24</v>
      </c>
      <c r="J4031" s="281" t="s">
        <v>260</v>
      </c>
      <c r="K4031" s="281">
        <v>267</v>
      </c>
      <c r="L4031" s="281" t="s">
        <v>328</v>
      </c>
      <c r="M4031" s="281">
        <v>2043</v>
      </c>
      <c r="N4031" s="281" t="s">
        <v>8344</v>
      </c>
      <c r="O4031" s="281">
        <v>3</v>
      </c>
      <c r="P4031" s="281" t="s">
        <v>11640</v>
      </c>
      <c r="W4031" s="281">
        <v>-20</v>
      </c>
      <c r="X4031" s="281" t="s">
        <v>1574</v>
      </c>
      <c r="AA4031" s="281">
        <v>-10</v>
      </c>
      <c r="AB4031" s="281" t="s">
        <v>1574</v>
      </c>
      <c r="AE4031" s="281" t="s">
        <v>1645</v>
      </c>
      <c r="AF4031" s="281" t="s">
        <v>266</v>
      </c>
      <c r="AG4031" s="281" t="s">
        <v>5485</v>
      </c>
      <c r="AH4031" s="281" t="s">
        <v>8345</v>
      </c>
      <c r="AI4031" s="281" t="s">
        <v>5487</v>
      </c>
      <c r="AJ4031" s="281" t="s">
        <v>11199</v>
      </c>
      <c r="AN4031" s="303">
        <v>44713</v>
      </c>
      <c r="AP4031" s="284">
        <f t="shared" si="565"/>
        <v>4024</v>
      </c>
      <c r="AQ4031" s="284" t="str">
        <f t="shared" si="566"/>
        <v>李佳琪1</v>
      </c>
      <c r="AR4031" s="284" t="str">
        <f t="shared" si="567"/>
        <v>りかき1</v>
      </c>
      <c r="AS4031" s="284">
        <f t="shared" si="568"/>
        <v>1763079</v>
      </c>
      <c r="AT4031" s="284" t="str">
        <f t="shared" si="561"/>
        <v>李佳琪</v>
      </c>
      <c r="AU4031" s="284">
        <f>IF(AT4031="","",COUNTIF(AT$8:AT4031,AT4031))</f>
        <v>1</v>
      </c>
      <c r="AV4031" s="284" t="str">
        <f t="shared" si="562"/>
        <v>りかき</v>
      </c>
      <c r="AW4031" s="284">
        <f>IF(AV4031="","",COUNTIF(AV$8:AV4031,AV4031))</f>
        <v>1</v>
      </c>
      <c r="AX4031" s="284" t="str">
        <f t="shared" si="560"/>
        <v/>
      </c>
      <c r="AY4031" s="284" t="str">
        <f t="shared" si="563"/>
        <v/>
      </c>
      <c r="AZ4031" s="284" t="str">
        <f t="shared" si="564"/>
        <v/>
      </c>
    </row>
    <row r="4032" spans="1:52" ht="18" customHeight="1">
      <c r="A4032" s="281">
        <v>1763080</v>
      </c>
      <c r="B4032" s="281" t="s">
        <v>995</v>
      </c>
      <c r="C4032" s="281" t="s">
        <v>10815</v>
      </c>
      <c r="D4032" s="281" t="s">
        <v>997</v>
      </c>
      <c r="E4032" s="281" t="s">
        <v>10816</v>
      </c>
      <c r="F4032" s="281">
        <v>2</v>
      </c>
      <c r="G4032" s="281" t="s">
        <v>282</v>
      </c>
      <c r="H4032" s="303">
        <v>39929</v>
      </c>
      <c r="I4032" s="281">
        <v>24</v>
      </c>
      <c r="J4032" s="281" t="s">
        <v>260</v>
      </c>
      <c r="K4032" s="281">
        <v>267</v>
      </c>
      <c r="L4032" s="281" t="s">
        <v>328</v>
      </c>
      <c r="M4032" s="281">
        <v>2043</v>
      </c>
      <c r="N4032" s="281" t="s">
        <v>8344</v>
      </c>
      <c r="O4032" s="281">
        <v>3</v>
      </c>
      <c r="P4032" s="281" t="s">
        <v>11640</v>
      </c>
      <c r="W4032" s="281">
        <v>-20</v>
      </c>
      <c r="X4032" s="281" t="s">
        <v>1574</v>
      </c>
      <c r="AA4032" s="281">
        <v>-10</v>
      </c>
      <c r="AB4032" s="281" t="s">
        <v>1574</v>
      </c>
      <c r="AE4032" s="281" t="s">
        <v>1645</v>
      </c>
      <c r="AF4032" s="281" t="s">
        <v>266</v>
      </c>
      <c r="AG4032" s="281" t="s">
        <v>5485</v>
      </c>
      <c r="AH4032" s="281" t="s">
        <v>8345</v>
      </c>
      <c r="AI4032" s="281" t="s">
        <v>5487</v>
      </c>
      <c r="AJ4032" s="281" t="s">
        <v>11199</v>
      </c>
      <c r="AN4032" s="303">
        <v>44713</v>
      </c>
      <c r="AP4032" s="284">
        <f t="shared" si="565"/>
        <v>4025</v>
      </c>
      <c r="AQ4032" s="284" t="str">
        <f t="shared" si="566"/>
        <v>荒井詩衣菜1</v>
      </c>
      <c r="AR4032" s="284" t="str">
        <f t="shared" si="567"/>
        <v>あらいしいな1</v>
      </c>
      <c r="AS4032" s="284">
        <f t="shared" si="568"/>
        <v>1763080</v>
      </c>
      <c r="AT4032" s="284" t="str">
        <f t="shared" si="561"/>
        <v>荒井詩衣菜</v>
      </c>
      <c r="AU4032" s="284">
        <f>IF(AT4032="","",COUNTIF(AT$8:AT4032,AT4032))</f>
        <v>1</v>
      </c>
      <c r="AV4032" s="284" t="str">
        <f t="shared" si="562"/>
        <v>あらいしいな</v>
      </c>
      <c r="AW4032" s="284">
        <f>IF(AV4032="","",COUNTIF(AV$8:AV4032,AV4032))</f>
        <v>1</v>
      </c>
      <c r="AX4032" s="284" t="str">
        <f t="shared" si="560"/>
        <v/>
      </c>
      <c r="AY4032" s="284" t="str">
        <f t="shared" si="563"/>
        <v/>
      </c>
      <c r="AZ4032" s="284" t="str">
        <f t="shared" si="564"/>
        <v/>
      </c>
    </row>
    <row r="4033" spans="1:52" ht="18" customHeight="1">
      <c r="A4033" s="281">
        <v>1763077</v>
      </c>
      <c r="B4033" s="281" t="s">
        <v>533</v>
      </c>
      <c r="C4033" s="281" t="s">
        <v>10817</v>
      </c>
      <c r="D4033" s="281" t="s">
        <v>535</v>
      </c>
      <c r="E4033" s="281" t="s">
        <v>5532</v>
      </c>
      <c r="F4033" s="281">
        <v>2</v>
      </c>
      <c r="G4033" s="281" t="s">
        <v>282</v>
      </c>
      <c r="H4033" s="303">
        <v>39932</v>
      </c>
      <c r="I4033" s="281">
        <v>24</v>
      </c>
      <c r="J4033" s="281" t="s">
        <v>260</v>
      </c>
      <c r="K4033" s="281">
        <v>267</v>
      </c>
      <c r="L4033" s="281" t="s">
        <v>328</v>
      </c>
      <c r="M4033" s="281">
        <v>2043</v>
      </c>
      <c r="N4033" s="281" t="s">
        <v>8344</v>
      </c>
      <c r="O4033" s="281">
        <v>3</v>
      </c>
      <c r="P4033" s="281" t="s">
        <v>11640</v>
      </c>
      <c r="W4033" s="281">
        <v>-20</v>
      </c>
      <c r="X4033" s="281" t="s">
        <v>1574</v>
      </c>
      <c r="AA4033" s="281">
        <v>-10</v>
      </c>
      <c r="AB4033" s="281" t="s">
        <v>1574</v>
      </c>
      <c r="AE4033" s="281" t="s">
        <v>1645</v>
      </c>
      <c r="AF4033" s="281" t="s">
        <v>266</v>
      </c>
      <c r="AG4033" s="281" t="s">
        <v>5485</v>
      </c>
      <c r="AH4033" s="281" t="s">
        <v>8345</v>
      </c>
      <c r="AI4033" s="281" t="s">
        <v>5487</v>
      </c>
      <c r="AJ4033" s="281" t="s">
        <v>11199</v>
      </c>
      <c r="AN4033" s="303">
        <v>44713</v>
      </c>
      <c r="AP4033" s="284">
        <f t="shared" si="565"/>
        <v>4026</v>
      </c>
      <c r="AQ4033" s="284" t="str">
        <f t="shared" si="566"/>
        <v>寺島野乃香1</v>
      </c>
      <c r="AR4033" s="284" t="str">
        <f t="shared" si="567"/>
        <v>てらしまののか1</v>
      </c>
      <c r="AS4033" s="284">
        <f t="shared" si="568"/>
        <v>1763077</v>
      </c>
      <c r="AT4033" s="284" t="str">
        <f t="shared" si="561"/>
        <v>寺島野乃香</v>
      </c>
      <c r="AU4033" s="284">
        <f>IF(AT4033="","",COUNTIF(AT$8:AT4033,AT4033))</f>
        <v>1</v>
      </c>
      <c r="AV4033" s="284" t="str">
        <f t="shared" si="562"/>
        <v>てらしまののか</v>
      </c>
      <c r="AW4033" s="284">
        <f>IF(AV4033="","",COUNTIF(AV$8:AV4033,AV4033))</f>
        <v>1</v>
      </c>
      <c r="AX4033" s="284" t="str">
        <f t="shared" si="560"/>
        <v/>
      </c>
      <c r="AY4033" s="284" t="str">
        <f t="shared" si="563"/>
        <v/>
      </c>
      <c r="AZ4033" s="284" t="str">
        <f t="shared" si="564"/>
        <v/>
      </c>
    </row>
    <row r="4034" spans="1:52" ht="18" customHeight="1">
      <c r="A4034" s="281">
        <v>1763084</v>
      </c>
      <c r="B4034" s="281" t="s">
        <v>1695</v>
      </c>
      <c r="C4034" s="281" t="s">
        <v>10818</v>
      </c>
      <c r="D4034" s="281" t="s">
        <v>1697</v>
      </c>
      <c r="E4034" s="281" t="s">
        <v>8270</v>
      </c>
      <c r="F4034" s="281">
        <v>2</v>
      </c>
      <c r="G4034" s="281" t="s">
        <v>282</v>
      </c>
      <c r="H4034" s="303">
        <v>39940</v>
      </c>
      <c r="I4034" s="281">
        <v>24</v>
      </c>
      <c r="J4034" s="281" t="s">
        <v>260</v>
      </c>
      <c r="K4034" s="281">
        <v>267</v>
      </c>
      <c r="L4034" s="281" t="s">
        <v>328</v>
      </c>
      <c r="M4034" s="281">
        <v>2043</v>
      </c>
      <c r="N4034" s="281" t="s">
        <v>8344</v>
      </c>
      <c r="O4034" s="281">
        <v>3</v>
      </c>
      <c r="P4034" s="281" t="s">
        <v>11640</v>
      </c>
      <c r="W4034" s="281">
        <v>-20</v>
      </c>
      <c r="X4034" s="281" t="s">
        <v>1574</v>
      </c>
      <c r="AA4034" s="281">
        <v>-10</v>
      </c>
      <c r="AB4034" s="281" t="s">
        <v>1574</v>
      </c>
      <c r="AE4034" s="281" t="s">
        <v>1645</v>
      </c>
      <c r="AF4034" s="281" t="s">
        <v>266</v>
      </c>
      <c r="AG4034" s="281" t="s">
        <v>5485</v>
      </c>
      <c r="AH4034" s="281" t="s">
        <v>8345</v>
      </c>
      <c r="AI4034" s="281" t="s">
        <v>5487</v>
      </c>
      <c r="AJ4034" s="281" t="s">
        <v>11199</v>
      </c>
      <c r="AN4034" s="303">
        <v>44713</v>
      </c>
      <c r="AP4034" s="284">
        <f t="shared" si="565"/>
        <v>4027</v>
      </c>
      <c r="AQ4034" s="284" t="str">
        <f t="shared" si="566"/>
        <v>北澤凜子1</v>
      </c>
      <c r="AR4034" s="284" t="str">
        <f t="shared" si="567"/>
        <v>きたざわりんこ1</v>
      </c>
      <c r="AS4034" s="284">
        <f t="shared" si="568"/>
        <v>1763084</v>
      </c>
      <c r="AT4034" s="284" t="str">
        <f t="shared" si="561"/>
        <v>北澤凜子</v>
      </c>
      <c r="AU4034" s="284">
        <f>IF(AT4034="","",COUNTIF(AT$8:AT4034,AT4034))</f>
        <v>1</v>
      </c>
      <c r="AV4034" s="284" t="str">
        <f t="shared" si="562"/>
        <v>きたざわりんこ</v>
      </c>
      <c r="AW4034" s="284">
        <f>IF(AV4034="","",COUNTIF(AV$8:AV4034,AV4034))</f>
        <v>1</v>
      </c>
      <c r="AX4034" s="284" t="str">
        <f t="shared" si="560"/>
        <v/>
      </c>
      <c r="AY4034" s="284" t="str">
        <f t="shared" si="563"/>
        <v/>
      </c>
      <c r="AZ4034" s="284" t="str">
        <f t="shared" si="564"/>
        <v/>
      </c>
    </row>
    <row r="4035" spans="1:52" ht="18" customHeight="1">
      <c r="A4035" s="281">
        <v>1763083</v>
      </c>
      <c r="B4035" s="281" t="s">
        <v>2696</v>
      </c>
      <c r="C4035" s="281" t="s">
        <v>7629</v>
      </c>
      <c r="D4035" s="281" t="s">
        <v>2698</v>
      </c>
      <c r="E4035" s="281" t="s">
        <v>3707</v>
      </c>
      <c r="F4035" s="281">
        <v>2</v>
      </c>
      <c r="G4035" s="281" t="s">
        <v>282</v>
      </c>
      <c r="H4035" s="303">
        <v>39956</v>
      </c>
      <c r="I4035" s="281">
        <v>24</v>
      </c>
      <c r="J4035" s="281" t="s">
        <v>260</v>
      </c>
      <c r="K4035" s="281">
        <v>267</v>
      </c>
      <c r="L4035" s="281" t="s">
        <v>328</v>
      </c>
      <c r="M4035" s="281">
        <v>2043</v>
      </c>
      <c r="N4035" s="281" t="s">
        <v>8344</v>
      </c>
      <c r="O4035" s="281">
        <v>3</v>
      </c>
      <c r="P4035" s="281" t="s">
        <v>11640</v>
      </c>
      <c r="W4035" s="281">
        <v>-20</v>
      </c>
      <c r="X4035" s="281" t="s">
        <v>1574</v>
      </c>
      <c r="AA4035" s="281">
        <v>-10</v>
      </c>
      <c r="AB4035" s="281" t="s">
        <v>1574</v>
      </c>
      <c r="AE4035" s="281" t="s">
        <v>1645</v>
      </c>
      <c r="AF4035" s="281" t="s">
        <v>266</v>
      </c>
      <c r="AG4035" s="281" t="s">
        <v>5485</v>
      </c>
      <c r="AH4035" s="281" t="s">
        <v>8345</v>
      </c>
      <c r="AI4035" s="281" t="s">
        <v>5487</v>
      </c>
      <c r="AJ4035" s="281" t="s">
        <v>11199</v>
      </c>
      <c r="AN4035" s="303">
        <v>44713</v>
      </c>
      <c r="AP4035" s="284">
        <f t="shared" si="565"/>
        <v>4028</v>
      </c>
      <c r="AQ4035" s="284" t="str">
        <f t="shared" si="566"/>
        <v>山岸真和1</v>
      </c>
      <c r="AR4035" s="284" t="str">
        <f t="shared" si="567"/>
        <v>やまぎしまな1</v>
      </c>
      <c r="AS4035" s="284">
        <f t="shared" si="568"/>
        <v>1763083</v>
      </c>
      <c r="AT4035" s="284" t="str">
        <f t="shared" si="561"/>
        <v>山岸真和</v>
      </c>
      <c r="AU4035" s="284">
        <f>IF(AT4035="","",COUNTIF(AT$8:AT4035,AT4035))</f>
        <v>1</v>
      </c>
      <c r="AV4035" s="284" t="str">
        <f t="shared" si="562"/>
        <v>やまぎしまな</v>
      </c>
      <c r="AW4035" s="284">
        <f>IF(AV4035="","",COUNTIF(AV$8:AV4035,AV4035))</f>
        <v>1</v>
      </c>
      <c r="AX4035" s="284" t="str">
        <f t="shared" si="560"/>
        <v/>
      </c>
      <c r="AY4035" s="284" t="str">
        <f t="shared" si="563"/>
        <v/>
      </c>
      <c r="AZ4035" s="284" t="str">
        <f t="shared" si="564"/>
        <v/>
      </c>
    </row>
    <row r="4036" spans="1:52" ht="18" customHeight="1">
      <c r="A4036" s="281">
        <v>1763074</v>
      </c>
      <c r="B4036" s="281" t="s">
        <v>570</v>
      </c>
      <c r="C4036" s="281" t="s">
        <v>10819</v>
      </c>
      <c r="D4036" s="281" t="s">
        <v>572</v>
      </c>
      <c r="E4036" s="281" t="s">
        <v>5203</v>
      </c>
      <c r="F4036" s="281">
        <v>2</v>
      </c>
      <c r="G4036" s="281" t="s">
        <v>282</v>
      </c>
      <c r="H4036" s="303">
        <v>39958</v>
      </c>
      <c r="I4036" s="281">
        <v>24</v>
      </c>
      <c r="J4036" s="281" t="s">
        <v>260</v>
      </c>
      <c r="K4036" s="281">
        <v>267</v>
      </c>
      <c r="L4036" s="281" t="s">
        <v>328</v>
      </c>
      <c r="M4036" s="281">
        <v>2043</v>
      </c>
      <c r="N4036" s="281" t="s">
        <v>8344</v>
      </c>
      <c r="O4036" s="281">
        <v>3</v>
      </c>
      <c r="P4036" s="281" t="s">
        <v>11640</v>
      </c>
      <c r="W4036" s="281">
        <v>-20</v>
      </c>
      <c r="X4036" s="281" t="s">
        <v>1574</v>
      </c>
      <c r="AA4036" s="281">
        <v>-10</v>
      </c>
      <c r="AB4036" s="281" t="s">
        <v>1574</v>
      </c>
      <c r="AE4036" s="281" t="s">
        <v>1645</v>
      </c>
      <c r="AF4036" s="281" t="s">
        <v>266</v>
      </c>
      <c r="AG4036" s="281" t="s">
        <v>5485</v>
      </c>
      <c r="AH4036" s="281" t="s">
        <v>8345</v>
      </c>
      <c r="AI4036" s="281" t="s">
        <v>5487</v>
      </c>
      <c r="AJ4036" s="281" t="s">
        <v>11199</v>
      </c>
      <c r="AN4036" s="303">
        <v>44713</v>
      </c>
      <c r="AP4036" s="284">
        <f t="shared" si="565"/>
        <v>4029</v>
      </c>
      <c r="AQ4036" s="284" t="str">
        <f t="shared" si="566"/>
        <v>土屋希愛1</v>
      </c>
      <c r="AR4036" s="284" t="str">
        <f t="shared" si="567"/>
        <v>つちやのあ1</v>
      </c>
      <c r="AS4036" s="284">
        <f t="shared" si="568"/>
        <v>1763074</v>
      </c>
      <c r="AT4036" s="284" t="str">
        <f t="shared" si="561"/>
        <v>土屋希愛</v>
      </c>
      <c r="AU4036" s="284">
        <f>IF(AT4036="","",COUNTIF(AT$8:AT4036,AT4036))</f>
        <v>1</v>
      </c>
      <c r="AV4036" s="284" t="str">
        <f t="shared" si="562"/>
        <v>つちやのあ</v>
      </c>
      <c r="AW4036" s="284">
        <f>IF(AV4036="","",COUNTIF(AV$8:AV4036,AV4036))</f>
        <v>1</v>
      </c>
      <c r="AX4036" s="284" t="str">
        <f t="shared" si="560"/>
        <v/>
      </c>
      <c r="AY4036" s="284" t="str">
        <f t="shared" si="563"/>
        <v/>
      </c>
      <c r="AZ4036" s="284" t="str">
        <f t="shared" si="564"/>
        <v/>
      </c>
    </row>
    <row r="4037" spans="1:52" ht="18" customHeight="1">
      <c r="A4037" s="281">
        <v>1763013</v>
      </c>
      <c r="B4037" s="281" t="s">
        <v>5998</v>
      </c>
      <c r="C4037" s="281" t="s">
        <v>4415</v>
      </c>
      <c r="D4037" s="281" t="s">
        <v>6000</v>
      </c>
      <c r="E4037" s="281" t="s">
        <v>4416</v>
      </c>
      <c r="F4037" s="281">
        <v>2</v>
      </c>
      <c r="G4037" s="281" t="s">
        <v>282</v>
      </c>
      <c r="H4037" s="303">
        <v>39960</v>
      </c>
      <c r="I4037" s="281">
        <v>24</v>
      </c>
      <c r="J4037" s="281" t="s">
        <v>260</v>
      </c>
      <c r="K4037" s="281">
        <v>267</v>
      </c>
      <c r="L4037" s="281" t="s">
        <v>328</v>
      </c>
      <c r="M4037" s="281">
        <v>5153</v>
      </c>
      <c r="N4037" s="281" t="s">
        <v>10773</v>
      </c>
      <c r="O4037" s="281">
        <v>3</v>
      </c>
      <c r="P4037" s="281" t="s">
        <v>11640</v>
      </c>
      <c r="W4037" s="281">
        <v>-20</v>
      </c>
      <c r="X4037" s="281" t="s">
        <v>1574</v>
      </c>
      <c r="AA4037" s="281">
        <v>-10</v>
      </c>
      <c r="AB4037" s="281" t="s">
        <v>1574</v>
      </c>
      <c r="AE4037" s="281" t="s">
        <v>3243</v>
      </c>
      <c r="AG4037" s="281" t="s">
        <v>5508</v>
      </c>
      <c r="AI4037" s="281" t="s">
        <v>5509</v>
      </c>
      <c r="AJ4037" s="281" t="s">
        <v>11478</v>
      </c>
      <c r="AN4037" s="303">
        <v>44713</v>
      </c>
      <c r="AP4037" s="284">
        <f t="shared" si="565"/>
        <v>4030</v>
      </c>
      <c r="AQ4037" s="284" t="str">
        <f t="shared" si="566"/>
        <v>内田菜月1</v>
      </c>
      <c r="AR4037" s="284" t="str">
        <f t="shared" si="567"/>
        <v>うちだなつき1</v>
      </c>
      <c r="AS4037" s="284">
        <f t="shared" si="568"/>
        <v>1763013</v>
      </c>
      <c r="AT4037" s="284" t="str">
        <f t="shared" si="561"/>
        <v>内田菜月</v>
      </c>
      <c r="AU4037" s="284">
        <f>IF(AT4037="","",COUNTIF(AT$8:AT4037,AT4037))</f>
        <v>1</v>
      </c>
      <c r="AV4037" s="284" t="str">
        <f t="shared" si="562"/>
        <v>うちだなつき</v>
      </c>
      <c r="AW4037" s="284">
        <f>IF(AV4037="","",COUNTIF(AV$8:AV4037,AV4037))</f>
        <v>1</v>
      </c>
      <c r="AX4037" s="284" t="str">
        <f t="shared" si="560"/>
        <v/>
      </c>
      <c r="AY4037" s="284" t="str">
        <f t="shared" si="563"/>
        <v/>
      </c>
      <c r="AZ4037" s="284" t="str">
        <f t="shared" si="564"/>
        <v/>
      </c>
    </row>
    <row r="4038" spans="1:52" ht="18" customHeight="1">
      <c r="A4038" s="281">
        <v>1763075</v>
      </c>
      <c r="B4038" s="281" t="s">
        <v>4231</v>
      </c>
      <c r="C4038" s="281" t="s">
        <v>10820</v>
      </c>
      <c r="D4038" s="281" t="s">
        <v>501</v>
      </c>
      <c r="E4038" s="281" t="s">
        <v>7200</v>
      </c>
      <c r="F4038" s="281">
        <v>1</v>
      </c>
      <c r="G4038" s="281" t="s">
        <v>259</v>
      </c>
      <c r="H4038" s="303">
        <v>39963</v>
      </c>
      <c r="I4038" s="281">
        <v>24</v>
      </c>
      <c r="J4038" s="281" t="s">
        <v>260</v>
      </c>
      <c r="K4038" s="281">
        <v>267</v>
      </c>
      <c r="L4038" s="281" t="s">
        <v>328</v>
      </c>
      <c r="M4038" s="281">
        <v>2043</v>
      </c>
      <c r="N4038" s="281" t="s">
        <v>8344</v>
      </c>
      <c r="O4038" s="281">
        <v>3</v>
      </c>
      <c r="P4038" s="281" t="s">
        <v>11640</v>
      </c>
      <c r="W4038" s="281">
        <v>-20</v>
      </c>
      <c r="X4038" s="281" t="s">
        <v>1574</v>
      </c>
      <c r="AA4038" s="281">
        <v>-10</v>
      </c>
      <c r="AB4038" s="281" t="s">
        <v>1574</v>
      </c>
      <c r="AE4038" s="281" t="s">
        <v>1645</v>
      </c>
      <c r="AF4038" s="281" t="s">
        <v>266</v>
      </c>
      <c r="AG4038" s="281" t="s">
        <v>5485</v>
      </c>
      <c r="AH4038" s="281" t="s">
        <v>8345</v>
      </c>
      <c r="AI4038" s="281" t="s">
        <v>5487</v>
      </c>
      <c r="AJ4038" s="281" t="s">
        <v>11199</v>
      </c>
      <c r="AN4038" s="303">
        <v>44713</v>
      </c>
      <c r="AP4038" s="284">
        <f t="shared" si="565"/>
        <v>4031</v>
      </c>
      <c r="AQ4038" s="284" t="str">
        <f t="shared" si="566"/>
        <v>渡邉啓杜1</v>
      </c>
      <c r="AR4038" s="284" t="str">
        <f t="shared" si="567"/>
        <v>わたなべけいと2</v>
      </c>
      <c r="AS4038" s="284">
        <f t="shared" si="568"/>
        <v>1763075</v>
      </c>
      <c r="AT4038" s="284" t="str">
        <f t="shared" si="561"/>
        <v>渡邉啓杜</v>
      </c>
      <c r="AU4038" s="284">
        <f>IF(AT4038="","",COUNTIF(AT$8:AT4038,AT4038))</f>
        <v>1</v>
      </c>
      <c r="AV4038" s="284" t="str">
        <f t="shared" si="562"/>
        <v>わたなべけいと</v>
      </c>
      <c r="AW4038" s="284">
        <f>IF(AV4038="","",COUNTIF(AV$8:AV4038,AV4038))</f>
        <v>2</v>
      </c>
      <c r="AX4038" s="284" t="str">
        <f t="shared" si="560"/>
        <v/>
      </c>
      <c r="AY4038" s="284" t="str">
        <f t="shared" si="563"/>
        <v/>
      </c>
      <c r="AZ4038" s="284" t="str">
        <f t="shared" si="564"/>
        <v/>
      </c>
    </row>
    <row r="4039" spans="1:52" ht="18" customHeight="1">
      <c r="A4039" s="281">
        <v>1763078</v>
      </c>
      <c r="B4039" s="281" t="s">
        <v>8492</v>
      </c>
      <c r="C4039" s="281" t="s">
        <v>10821</v>
      </c>
      <c r="D4039" s="281" t="s">
        <v>8493</v>
      </c>
      <c r="E4039" s="281" t="s">
        <v>3181</v>
      </c>
      <c r="F4039" s="281">
        <v>1</v>
      </c>
      <c r="G4039" s="281" t="s">
        <v>259</v>
      </c>
      <c r="H4039" s="303">
        <v>39977</v>
      </c>
      <c r="I4039" s="281">
        <v>24</v>
      </c>
      <c r="J4039" s="281" t="s">
        <v>260</v>
      </c>
      <c r="K4039" s="281">
        <v>267</v>
      </c>
      <c r="L4039" s="281" t="s">
        <v>328</v>
      </c>
      <c r="M4039" s="281">
        <v>2043</v>
      </c>
      <c r="N4039" s="281" t="s">
        <v>8344</v>
      </c>
      <c r="O4039" s="281">
        <v>3</v>
      </c>
      <c r="P4039" s="281" t="s">
        <v>11640</v>
      </c>
      <c r="W4039" s="281">
        <v>-20</v>
      </c>
      <c r="X4039" s="281" t="s">
        <v>1574</v>
      </c>
      <c r="AA4039" s="281">
        <v>-10</v>
      </c>
      <c r="AB4039" s="281" t="s">
        <v>1574</v>
      </c>
      <c r="AE4039" s="281" t="s">
        <v>1645</v>
      </c>
      <c r="AF4039" s="281" t="s">
        <v>266</v>
      </c>
      <c r="AG4039" s="281" t="s">
        <v>5485</v>
      </c>
      <c r="AH4039" s="281" t="s">
        <v>8345</v>
      </c>
      <c r="AI4039" s="281" t="s">
        <v>5487</v>
      </c>
      <c r="AJ4039" s="281" t="s">
        <v>11199</v>
      </c>
      <c r="AN4039" s="303">
        <v>44713</v>
      </c>
      <c r="AP4039" s="284">
        <f t="shared" si="565"/>
        <v>4032</v>
      </c>
      <c r="AQ4039" s="284" t="str">
        <f t="shared" si="566"/>
        <v>松永侑樹1</v>
      </c>
      <c r="AR4039" s="284" t="str">
        <f t="shared" si="567"/>
        <v>まつながゆうき1</v>
      </c>
      <c r="AS4039" s="284">
        <f t="shared" si="568"/>
        <v>1763078</v>
      </c>
      <c r="AT4039" s="284" t="str">
        <f t="shared" si="561"/>
        <v>松永侑樹</v>
      </c>
      <c r="AU4039" s="284">
        <f>IF(AT4039="","",COUNTIF(AT$8:AT4039,AT4039))</f>
        <v>1</v>
      </c>
      <c r="AV4039" s="284" t="str">
        <f t="shared" si="562"/>
        <v>まつながゆうき</v>
      </c>
      <c r="AW4039" s="284">
        <f>IF(AV4039="","",COUNTIF(AV$8:AV4039,AV4039))</f>
        <v>1</v>
      </c>
      <c r="AX4039" s="284" t="str">
        <f t="shared" si="560"/>
        <v/>
      </c>
      <c r="AY4039" s="284" t="str">
        <f t="shared" si="563"/>
        <v/>
      </c>
      <c r="AZ4039" s="284" t="str">
        <f t="shared" si="564"/>
        <v/>
      </c>
    </row>
    <row r="4040" spans="1:52" ht="18" customHeight="1">
      <c r="A4040" s="281">
        <v>1763016</v>
      </c>
      <c r="B4040" s="281" t="s">
        <v>10822</v>
      </c>
      <c r="C4040" s="281" t="s">
        <v>10823</v>
      </c>
      <c r="D4040" s="281" t="s">
        <v>10824</v>
      </c>
      <c r="E4040" s="281" t="s">
        <v>10740</v>
      </c>
      <c r="F4040" s="281">
        <v>2</v>
      </c>
      <c r="G4040" s="281" t="s">
        <v>282</v>
      </c>
      <c r="H4040" s="303">
        <v>40010</v>
      </c>
      <c r="I4040" s="281">
        <v>24</v>
      </c>
      <c r="J4040" s="281" t="s">
        <v>260</v>
      </c>
      <c r="K4040" s="281">
        <v>267</v>
      </c>
      <c r="L4040" s="281" t="s">
        <v>328</v>
      </c>
      <c r="M4040" s="281">
        <v>5153</v>
      </c>
      <c r="N4040" s="281" t="s">
        <v>10773</v>
      </c>
      <c r="O4040" s="281">
        <v>3</v>
      </c>
      <c r="P4040" s="281" t="s">
        <v>11640</v>
      </c>
      <c r="W4040" s="281">
        <v>-20</v>
      </c>
      <c r="X4040" s="281" t="s">
        <v>1574</v>
      </c>
      <c r="AA4040" s="281">
        <v>-10</v>
      </c>
      <c r="AB4040" s="281" t="s">
        <v>1574</v>
      </c>
      <c r="AE4040" s="281" t="s">
        <v>3243</v>
      </c>
      <c r="AG4040" s="281" t="s">
        <v>5508</v>
      </c>
      <c r="AI4040" s="281" t="s">
        <v>5509</v>
      </c>
      <c r="AJ4040" s="281" t="s">
        <v>11478</v>
      </c>
      <c r="AN4040" s="303">
        <v>44713</v>
      </c>
      <c r="AP4040" s="284">
        <f t="shared" si="565"/>
        <v>4033</v>
      </c>
      <c r="AQ4040" s="284" t="str">
        <f t="shared" si="566"/>
        <v>駒村心美1</v>
      </c>
      <c r="AR4040" s="284" t="str">
        <f t="shared" si="567"/>
        <v>こまむらここみ1</v>
      </c>
      <c r="AS4040" s="284">
        <f t="shared" si="568"/>
        <v>1763016</v>
      </c>
      <c r="AT4040" s="284" t="str">
        <f t="shared" si="561"/>
        <v>駒村心美</v>
      </c>
      <c r="AU4040" s="284">
        <f>IF(AT4040="","",COUNTIF(AT$8:AT4040,AT4040))</f>
        <v>1</v>
      </c>
      <c r="AV4040" s="284" t="str">
        <f t="shared" si="562"/>
        <v>こまむらここみ</v>
      </c>
      <c r="AW4040" s="284">
        <f>IF(AV4040="","",COUNTIF(AV$8:AV4040,AV4040))</f>
        <v>1</v>
      </c>
      <c r="AX4040" s="284" t="str">
        <f t="shared" ref="AX4040:AX4103" si="569">IFERROR(VLOOKUP(AS4040,$BA$11:$BA$38,1,FALSE),"")</f>
        <v/>
      </c>
      <c r="AY4040" s="284" t="str">
        <f t="shared" si="563"/>
        <v/>
      </c>
      <c r="AZ4040" s="284" t="str">
        <f t="shared" si="564"/>
        <v/>
      </c>
    </row>
    <row r="4041" spans="1:52" ht="18" customHeight="1">
      <c r="A4041" s="281">
        <v>1763015</v>
      </c>
      <c r="B4041" s="281" t="s">
        <v>2931</v>
      </c>
      <c r="C4041" s="281" t="s">
        <v>10825</v>
      </c>
      <c r="D4041" s="281" t="s">
        <v>2932</v>
      </c>
      <c r="E4041" s="281" t="s">
        <v>10826</v>
      </c>
      <c r="F4041" s="281">
        <v>2</v>
      </c>
      <c r="G4041" s="281" t="s">
        <v>282</v>
      </c>
      <c r="H4041" s="303">
        <v>40036</v>
      </c>
      <c r="I4041" s="281">
        <v>24</v>
      </c>
      <c r="J4041" s="281" t="s">
        <v>260</v>
      </c>
      <c r="K4041" s="281">
        <v>267</v>
      </c>
      <c r="L4041" s="281" t="s">
        <v>328</v>
      </c>
      <c r="M4041" s="281">
        <v>5153</v>
      </c>
      <c r="N4041" s="281" t="s">
        <v>10773</v>
      </c>
      <c r="O4041" s="281">
        <v>3</v>
      </c>
      <c r="P4041" s="281" t="s">
        <v>11640</v>
      </c>
      <c r="W4041" s="281">
        <v>-20</v>
      </c>
      <c r="X4041" s="281" t="s">
        <v>1574</v>
      </c>
      <c r="AA4041" s="281">
        <v>-10</v>
      </c>
      <c r="AB4041" s="281" t="s">
        <v>1574</v>
      </c>
      <c r="AE4041" s="281" t="s">
        <v>3243</v>
      </c>
      <c r="AG4041" s="281" t="s">
        <v>5508</v>
      </c>
      <c r="AI4041" s="281" t="s">
        <v>5509</v>
      </c>
      <c r="AJ4041" s="281" t="s">
        <v>11478</v>
      </c>
      <c r="AN4041" s="303">
        <v>44713</v>
      </c>
      <c r="AP4041" s="284">
        <f t="shared" si="565"/>
        <v>4034</v>
      </c>
      <c r="AQ4041" s="284" t="str">
        <f t="shared" si="566"/>
        <v>太田愛乃1</v>
      </c>
      <c r="AR4041" s="284" t="str">
        <f t="shared" si="567"/>
        <v>おおためいな1</v>
      </c>
      <c r="AS4041" s="284">
        <f t="shared" si="568"/>
        <v>1763015</v>
      </c>
      <c r="AT4041" s="284" t="str">
        <f t="shared" si="561"/>
        <v>太田愛乃</v>
      </c>
      <c r="AU4041" s="284">
        <f>IF(AT4041="","",COUNTIF(AT$8:AT4041,AT4041))</f>
        <v>1</v>
      </c>
      <c r="AV4041" s="284" t="str">
        <f t="shared" si="562"/>
        <v>おおためいな</v>
      </c>
      <c r="AW4041" s="284">
        <f>IF(AV4041="","",COUNTIF(AV$8:AV4041,AV4041))</f>
        <v>1</v>
      </c>
      <c r="AX4041" s="284" t="str">
        <f t="shared" si="569"/>
        <v/>
      </c>
      <c r="AY4041" s="284" t="str">
        <f t="shared" si="563"/>
        <v/>
      </c>
      <c r="AZ4041" s="284" t="str">
        <f t="shared" si="564"/>
        <v/>
      </c>
    </row>
    <row r="4042" spans="1:52" ht="18" customHeight="1">
      <c r="A4042" s="281">
        <v>1763073</v>
      </c>
      <c r="B4042" s="281" t="s">
        <v>421</v>
      </c>
      <c r="C4042" s="281" t="s">
        <v>7526</v>
      </c>
      <c r="D4042" s="281" t="s">
        <v>423</v>
      </c>
      <c r="E4042" s="281" t="s">
        <v>4881</v>
      </c>
      <c r="F4042" s="281">
        <v>2</v>
      </c>
      <c r="G4042" s="281" t="s">
        <v>282</v>
      </c>
      <c r="H4042" s="303">
        <v>40038</v>
      </c>
      <c r="I4042" s="281">
        <v>24</v>
      </c>
      <c r="J4042" s="281" t="s">
        <v>260</v>
      </c>
      <c r="K4042" s="281">
        <v>267</v>
      </c>
      <c r="L4042" s="281" t="s">
        <v>328</v>
      </c>
      <c r="M4042" s="281">
        <v>2043</v>
      </c>
      <c r="N4042" s="281" t="s">
        <v>8344</v>
      </c>
      <c r="O4042" s="281">
        <v>3</v>
      </c>
      <c r="P4042" s="281" t="s">
        <v>11640</v>
      </c>
      <c r="W4042" s="281">
        <v>-20</v>
      </c>
      <c r="X4042" s="281" t="s">
        <v>1574</v>
      </c>
      <c r="AA4042" s="281">
        <v>-10</v>
      </c>
      <c r="AB4042" s="281" t="s">
        <v>1574</v>
      </c>
      <c r="AE4042" s="281" t="s">
        <v>1645</v>
      </c>
      <c r="AF4042" s="281" t="s">
        <v>266</v>
      </c>
      <c r="AG4042" s="281" t="s">
        <v>5485</v>
      </c>
      <c r="AH4042" s="281" t="s">
        <v>8345</v>
      </c>
      <c r="AI4042" s="281" t="s">
        <v>5487</v>
      </c>
      <c r="AJ4042" s="281" t="s">
        <v>11199</v>
      </c>
      <c r="AN4042" s="303">
        <v>44713</v>
      </c>
      <c r="AP4042" s="284">
        <f t="shared" si="565"/>
        <v>4035</v>
      </c>
      <c r="AQ4042" s="284" t="str">
        <f t="shared" si="566"/>
        <v>小林夏帆1</v>
      </c>
      <c r="AR4042" s="284" t="str">
        <f t="shared" si="567"/>
        <v>こばやしかほ1</v>
      </c>
      <c r="AS4042" s="284">
        <f t="shared" si="568"/>
        <v>1763073</v>
      </c>
      <c r="AT4042" s="284" t="str">
        <f t="shared" ref="AT4042:AT4105" si="570">B4042&amp;C4042</f>
        <v>小林夏帆</v>
      </c>
      <c r="AU4042" s="284">
        <f>IF(AT4042="","",COUNTIF(AT$8:AT4042,AT4042))</f>
        <v>1</v>
      </c>
      <c r="AV4042" s="284" t="str">
        <f t="shared" ref="AV4042:AV4105" si="571">D4042&amp;E4042</f>
        <v>こばやしかほ</v>
      </c>
      <c r="AW4042" s="284">
        <f>IF(AV4042="","",COUNTIF(AV$8:AV4042,AV4042))</f>
        <v>1</v>
      </c>
      <c r="AX4042" s="284" t="str">
        <f t="shared" si="569"/>
        <v/>
      </c>
      <c r="AY4042" s="284" t="str">
        <f t="shared" ref="AY4042:AY4105" si="572">IF(AX4042="","",VLOOKUP(AS4042,$BA$11:$BC$38,2,FALSE))</f>
        <v/>
      </c>
      <c r="AZ4042" s="284" t="str">
        <f t="shared" ref="AZ4042:AZ4105" si="573">IF(AX4042="","",VLOOKUP(AS4042,$BA$11:$BC$38,3,FALSE))</f>
        <v/>
      </c>
    </row>
    <row r="4043" spans="1:52" ht="18" customHeight="1">
      <c r="A4043" s="281">
        <v>1763081</v>
      </c>
      <c r="B4043" s="281" t="s">
        <v>421</v>
      </c>
      <c r="C4043" s="281" t="s">
        <v>10827</v>
      </c>
      <c r="D4043" s="281" t="s">
        <v>423</v>
      </c>
      <c r="E4043" s="281" t="s">
        <v>7655</v>
      </c>
      <c r="F4043" s="281">
        <v>2</v>
      </c>
      <c r="G4043" s="281" t="s">
        <v>282</v>
      </c>
      <c r="H4043" s="303">
        <v>40049</v>
      </c>
      <c r="I4043" s="281">
        <v>24</v>
      </c>
      <c r="J4043" s="281" t="s">
        <v>260</v>
      </c>
      <c r="K4043" s="281">
        <v>267</v>
      </c>
      <c r="L4043" s="281" t="s">
        <v>328</v>
      </c>
      <c r="M4043" s="281">
        <v>2043</v>
      </c>
      <c r="N4043" s="281" t="s">
        <v>8344</v>
      </c>
      <c r="O4043" s="281">
        <v>3</v>
      </c>
      <c r="P4043" s="281" t="s">
        <v>11640</v>
      </c>
      <c r="W4043" s="281">
        <v>-20</v>
      </c>
      <c r="X4043" s="281" t="s">
        <v>1574</v>
      </c>
      <c r="AA4043" s="281">
        <v>-10</v>
      </c>
      <c r="AB4043" s="281" t="s">
        <v>1574</v>
      </c>
      <c r="AE4043" s="281" t="s">
        <v>1645</v>
      </c>
      <c r="AF4043" s="281" t="s">
        <v>266</v>
      </c>
      <c r="AG4043" s="281" t="s">
        <v>5485</v>
      </c>
      <c r="AH4043" s="281" t="s">
        <v>8345</v>
      </c>
      <c r="AI4043" s="281" t="s">
        <v>5487</v>
      </c>
      <c r="AJ4043" s="281" t="s">
        <v>11199</v>
      </c>
      <c r="AN4043" s="303">
        <v>44713</v>
      </c>
      <c r="AP4043" s="284">
        <f t="shared" ref="AP4043:AP4106" si="574">AP4042+1</f>
        <v>4036</v>
      </c>
      <c r="AQ4043" s="284" t="str">
        <f t="shared" ref="AQ4043:AQ4106" si="575">AT4043&amp;AU4043</f>
        <v>小林末梨奈1</v>
      </c>
      <c r="AR4043" s="284" t="str">
        <f t="shared" ref="AR4043:AR4106" si="576">AV4043&amp;AW4043</f>
        <v>こばやしまりな1</v>
      </c>
      <c r="AS4043" s="284">
        <f t="shared" ref="AS4043:AS4106" si="577">A4043</f>
        <v>1763081</v>
      </c>
      <c r="AT4043" s="284" t="str">
        <f t="shared" si="570"/>
        <v>小林末梨奈</v>
      </c>
      <c r="AU4043" s="284">
        <f>IF(AT4043="","",COUNTIF(AT$8:AT4043,AT4043))</f>
        <v>1</v>
      </c>
      <c r="AV4043" s="284" t="str">
        <f t="shared" si="571"/>
        <v>こばやしまりな</v>
      </c>
      <c r="AW4043" s="284">
        <f>IF(AV4043="","",COUNTIF(AV$8:AV4043,AV4043))</f>
        <v>1</v>
      </c>
      <c r="AX4043" s="284" t="str">
        <f t="shared" si="569"/>
        <v/>
      </c>
      <c r="AY4043" s="284" t="str">
        <f t="shared" si="572"/>
        <v/>
      </c>
      <c r="AZ4043" s="284" t="str">
        <f t="shared" si="573"/>
        <v/>
      </c>
    </row>
    <row r="4044" spans="1:52" ht="18" customHeight="1">
      <c r="A4044" s="281">
        <v>1763017</v>
      </c>
      <c r="B4044" s="281" t="s">
        <v>1994</v>
      </c>
      <c r="C4044" s="281" t="s">
        <v>10828</v>
      </c>
      <c r="D4044" s="281" t="s">
        <v>1996</v>
      </c>
      <c r="E4044" s="281" t="s">
        <v>5643</v>
      </c>
      <c r="F4044" s="281">
        <v>2</v>
      </c>
      <c r="G4044" s="281" t="s">
        <v>282</v>
      </c>
      <c r="H4044" s="303">
        <v>40079</v>
      </c>
      <c r="I4044" s="281">
        <v>24</v>
      </c>
      <c r="J4044" s="281" t="s">
        <v>260</v>
      </c>
      <c r="K4044" s="281">
        <v>267</v>
      </c>
      <c r="L4044" s="281" t="s">
        <v>328</v>
      </c>
      <c r="M4044" s="281">
        <v>5153</v>
      </c>
      <c r="N4044" s="281" t="s">
        <v>10773</v>
      </c>
      <c r="O4044" s="281">
        <v>3</v>
      </c>
      <c r="P4044" s="281" t="s">
        <v>11640</v>
      </c>
      <c r="W4044" s="281">
        <v>-20</v>
      </c>
      <c r="X4044" s="281" t="s">
        <v>1574</v>
      </c>
      <c r="AA4044" s="281">
        <v>-10</v>
      </c>
      <c r="AB4044" s="281" t="s">
        <v>1574</v>
      </c>
      <c r="AE4044" s="281" t="s">
        <v>3243</v>
      </c>
      <c r="AG4044" s="281" t="s">
        <v>5508</v>
      </c>
      <c r="AI4044" s="281" t="s">
        <v>5509</v>
      </c>
      <c r="AJ4044" s="281" t="s">
        <v>11478</v>
      </c>
      <c r="AN4044" s="303">
        <v>44713</v>
      </c>
      <c r="AP4044" s="284">
        <f t="shared" si="574"/>
        <v>4037</v>
      </c>
      <c r="AQ4044" s="284" t="str">
        <f t="shared" si="575"/>
        <v>戸田天衣碧1</v>
      </c>
      <c r="AR4044" s="284" t="str">
        <f t="shared" si="576"/>
        <v>とだあいみ1</v>
      </c>
      <c r="AS4044" s="284">
        <f t="shared" si="577"/>
        <v>1763017</v>
      </c>
      <c r="AT4044" s="284" t="str">
        <f t="shared" si="570"/>
        <v>戸田天衣碧</v>
      </c>
      <c r="AU4044" s="284">
        <f>IF(AT4044="","",COUNTIF(AT$8:AT4044,AT4044))</f>
        <v>1</v>
      </c>
      <c r="AV4044" s="284" t="str">
        <f t="shared" si="571"/>
        <v>とだあいみ</v>
      </c>
      <c r="AW4044" s="284">
        <f>IF(AV4044="","",COUNTIF(AV$8:AV4044,AV4044))</f>
        <v>1</v>
      </c>
      <c r="AX4044" s="284" t="str">
        <f t="shared" si="569"/>
        <v/>
      </c>
      <c r="AY4044" s="284" t="str">
        <f t="shared" si="572"/>
        <v/>
      </c>
      <c r="AZ4044" s="284" t="str">
        <f t="shared" si="573"/>
        <v/>
      </c>
    </row>
    <row r="4045" spans="1:52" ht="18" customHeight="1">
      <c r="A4045" s="281">
        <v>1763014</v>
      </c>
      <c r="B4045" s="281" t="s">
        <v>10829</v>
      </c>
      <c r="C4045" s="281" t="s">
        <v>10830</v>
      </c>
      <c r="D4045" s="281" t="s">
        <v>10831</v>
      </c>
      <c r="E4045" s="281" t="s">
        <v>10832</v>
      </c>
      <c r="F4045" s="281">
        <v>2</v>
      </c>
      <c r="G4045" s="281" t="s">
        <v>282</v>
      </c>
      <c r="H4045" s="303">
        <v>40130</v>
      </c>
      <c r="I4045" s="281">
        <v>24</v>
      </c>
      <c r="J4045" s="281" t="s">
        <v>260</v>
      </c>
      <c r="K4045" s="281">
        <v>267</v>
      </c>
      <c r="L4045" s="281" t="s">
        <v>328</v>
      </c>
      <c r="M4045" s="281">
        <v>5153</v>
      </c>
      <c r="N4045" s="281" t="s">
        <v>10773</v>
      </c>
      <c r="O4045" s="281">
        <v>3</v>
      </c>
      <c r="P4045" s="281" t="s">
        <v>11640</v>
      </c>
      <c r="W4045" s="281">
        <v>-20</v>
      </c>
      <c r="X4045" s="281" t="s">
        <v>1574</v>
      </c>
      <c r="AA4045" s="281">
        <v>-10</v>
      </c>
      <c r="AB4045" s="281" t="s">
        <v>1574</v>
      </c>
      <c r="AE4045" s="281" t="s">
        <v>3243</v>
      </c>
      <c r="AG4045" s="281" t="s">
        <v>5508</v>
      </c>
      <c r="AI4045" s="281" t="s">
        <v>5509</v>
      </c>
      <c r="AJ4045" s="281" t="s">
        <v>11478</v>
      </c>
      <c r="AN4045" s="303">
        <v>44713</v>
      </c>
      <c r="AP4045" s="284">
        <f t="shared" si="574"/>
        <v>4038</v>
      </c>
      <c r="AQ4045" s="284" t="str">
        <f t="shared" si="575"/>
        <v>大角虹渚1</v>
      </c>
      <c r="AR4045" s="284" t="str">
        <f t="shared" si="576"/>
        <v>おおかくにいな1</v>
      </c>
      <c r="AS4045" s="284">
        <f t="shared" si="577"/>
        <v>1763014</v>
      </c>
      <c r="AT4045" s="284" t="str">
        <f t="shared" si="570"/>
        <v>大角虹渚</v>
      </c>
      <c r="AU4045" s="284">
        <f>IF(AT4045="","",COUNTIF(AT$8:AT4045,AT4045))</f>
        <v>1</v>
      </c>
      <c r="AV4045" s="284" t="str">
        <f t="shared" si="571"/>
        <v>おおかくにいな</v>
      </c>
      <c r="AW4045" s="284">
        <f>IF(AV4045="","",COUNTIF(AV$8:AV4045,AV4045))</f>
        <v>1</v>
      </c>
      <c r="AX4045" s="284" t="str">
        <f t="shared" si="569"/>
        <v/>
      </c>
      <c r="AY4045" s="284" t="str">
        <f t="shared" si="572"/>
        <v/>
      </c>
      <c r="AZ4045" s="284" t="str">
        <f t="shared" si="573"/>
        <v/>
      </c>
    </row>
    <row r="4046" spans="1:52" ht="18" customHeight="1">
      <c r="A4046" s="281">
        <v>1763085</v>
      </c>
      <c r="B4046" s="281" t="s">
        <v>892</v>
      </c>
      <c r="C4046" s="281" t="s">
        <v>10833</v>
      </c>
      <c r="D4046" s="281" t="s">
        <v>894</v>
      </c>
      <c r="E4046" s="281" t="s">
        <v>10834</v>
      </c>
      <c r="F4046" s="281">
        <v>2</v>
      </c>
      <c r="G4046" s="281" t="s">
        <v>282</v>
      </c>
      <c r="H4046" s="303">
        <v>40149</v>
      </c>
      <c r="I4046" s="281">
        <v>24</v>
      </c>
      <c r="J4046" s="281" t="s">
        <v>260</v>
      </c>
      <c r="K4046" s="281">
        <v>267</v>
      </c>
      <c r="L4046" s="281" t="s">
        <v>328</v>
      </c>
      <c r="M4046" s="281">
        <v>2043</v>
      </c>
      <c r="N4046" s="281" t="s">
        <v>8344</v>
      </c>
      <c r="O4046" s="281">
        <v>3</v>
      </c>
      <c r="P4046" s="281" t="s">
        <v>11640</v>
      </c>
      <c r="W4046" s="281">
        <v>-20</v>
      </c>
      <c r="X4046" s="281" t="s">
        <v>1574</v>
      </c>
      <c r="AA4046" s="281">
        <v>-10</v>
      </c>
      <c r="AB4046" s="281" t="s">
        <v>1574</v>
      </c>
      <c r="AE4046" s="281" t="s">
        <v>1645</v>
      </c>
      <c r="AF4046" s="281" t="s">
        <v>266</v>
      </c>
      <c r="AG4046" s="281" t="s">
        <v>5485</v>
      </c>
      <c r="AH4046" s="281" t="s">
        <v>8345</v>
      </c>
      <c r="AI4046" s="281" t="s">
        <v>5487</v>
      </c>
      <c r="AJ4046" s="281" t="s">
        <v>11199</v>
      </c>
      <c r="AN4046" s="303">
        <v>44713</v>
      </c>
      <c r="AP4046" s="284">
        <f t="shared" si="574"/>
        <v>4039</v>
      </c>
      <c r="AQ4046" s="284" t="str">
        <f t="shared" si="575"/>
        <v>丸山詩葉1</v>
      </c>
      <c r="AR4046" s="284" t="str">
        <f t="shared" si="576"/>
        <v>まるやまうたは1</v>
      </c>
      <c r="AS4046" s="284">
        <f t="shared" si="577"/>
        <v>1763085</v>
      </c>
      <c r="AT4046" s="284" t="str">
        <f t="shared" si="570"/>
        <v>丸山詩葉</v>
      </c>
      <c r="AU4046" s="284">
        <f>IF(AT4046="","",COUNTIF(AT$8:AT4046,AT4046))</f>
        <v>1</v>
      </c>
      <c r="AV4046" s="284" t="str">
        <f t="shared" si="571"/>
        <v>まるやまうたは</v>
      </c>
      <c r="AW4046" s="284">
        <f>IF(AV4046="","",COUNTIF(AV$8:AV4046,AV4046))</f>
        <v>1</v>
      </c>
      <c r="AX4046" s="284" t="str">
        <f t="shared" si="569"/>
        <v/>
      </c>
      <c r="AY4046" s="284" t="str">
        <f t="shared" si="572"/>
        <v/>
      </c>
      <c r="AZ4046" s="284" t="str">
        <f t="shared" si="573"/>
        <v/>
      </c>
    </row>
    <row r="4047" spans="1:52" ht="18" customHeight="1">
      <c r="A4047" s="281">
        <v>1763012</v>
      </c>
      <c r="B4047" s="281" t="s">
        <v>10835</v>
      </c>
      <c r="C4047" s="281" t="s">
        <v>10836</v>
      </c>
      <c r="D4047" s="281" t="s">
        <v>10837</v>
      </c>
      <c r="E4047" s="281" t="s">
        <v>10838</v>
      </c>
      <c r="F4047" s="281">
        <v>2</v>
      </c>
      <c r="G4047" s="281" t="s">
        <v>282</v>
      </c>
      <c r="H4047" s="303">
        <v>40157</v>
      </c>
      <c r="I4047" s="281">
        <v>24</v>
      </c>
      <c r="J4047" s="281" t="s">
        <v>260</v>
      </c>
      <c r="K4047" s="281">
        <v>267</v>
      </c>
      <c r="L4047" s="281" t="s">
        <v>328</v>
      </c>
      <c r="M4047" s="281">
        <v>5153</v>
      </c>
      <c r="N4047" s="281" t="s">
        <v>10773</v>
      </c>
      <c r="O4047" s="281">
        <v>3</v>
      </c>
      <c r="P4047" s="281" t="s">
        <v>11640</v>
      </c>
      <c r="W4047" s="281">
        <v>-20</v>
      </c>
      <c r="X4047" s="281" t="s">
        <v>1574</v>
      </c>
      <c r="AA4047" s="281">
        <v>-10</v>
      </c>
      <c r="AB4047" s="281" t="s">
        <v>1574</v>
      </c>
      <c r="AE4047" s="281" t="s">
        <v>3243</v>
      </c>
      <c r="AG4047" s="281" t="s">
        <v>5508</v>
      </c>
      <c r="AI4047" s="281" t="s">
        <v>5509</v>
      </c>
      <c r="AJ4047" s="281" t="s">
        <v>11478</v>
      </c>
      <c r="AN4047" s="303">
        <v>44713</v>
      </c>
      <c r="AP4047" s="284">
        <f t="shared" si="574"/>
        <v>4040</v>
      </c>
      <c r="AQ4047" s="284" t="str">
        <f t="shared" si="575"/>
        <v>西由花子1</v>
      </c>
      <c r="AR4047" s="284" t="str">
        <f t="shared" si="576"/>
        <v>にしゆかこ1</v>
      </c>
      <c r="AS4047" s="284">
        <f t="shared" si="577"/>
        <v>1763012</v>
      </c>
      <c r="AT4047" s="284" t="str">
        <f t="shared" si="570"/>
        <v>西由花子</v>
      </c>
      <c r="AU4047" s="284">
        <f>IF(AT4047="","",COUNTIF(AT$8:AT4047,AT4047))</f>
        <v>1</v>
      </c>
      <c r="AV4047" s="284" t="str">
        <f t="shared" si="571"/>
        <v>にしゆかこ</v>
      </c>
      <c r="AW4047" s="284">
        <f>IF(AV4047="","",COUNTIF(AV$8:AV4047,AV4047))</f>
        <v>1</v>
      </c>
      <c r="AX4047" s="284" t="str">
        <f t="shared" si="569"/>
        <v/>
      </c>
      <c r="AY4047" s="284" t="str">
        <f t="shared" si="572"/>
        <v/>
      </c>
      <c r="AZ4047" s="284" t="str">
        <f t="shared" si="573"/>
        <v/>
      </c>
    </row>
    <row r="4048" spans="1:52" ht="18" customHeight="1">
      <c r="A4048" s="281">
        <v>1763076</v>
      </c>
      <c r="B4048" s="281" t="s">
        <v>9418</v>
      </c>
      <c r="C4048" s="281" t="s">
        <v>10839</v>
      </c>
      <c r="D4048" s="281" t="s">
        <v>9419</v>
      </c>
      <c r="E4048" s="281" t="s">
        <v>4117</v>
      </c>
      <c r="F4048" s="281">
        <v>1</v>
      </c>
      <c r="G4048" s="281" t="s">
        <v>259</v>
      </c>
      <c r="H4048" s="303">
        <v>40207</v>
      </c>
      <c r="I4048" s="281">
        <v>24</v>
      </c>
      <c r="J4048" s="281" t="s">
        <v>260</v>
      </c>
      <c r="K4048" s="281">
        <v>267</v>
      </c>
      <c r="L4048" s="281" t="s">
        <v>328</v>
      </c>
      <c r="M4048" s="281">
        <v>2043</v>
      </c>
      <c r="N4048" s="281" t="s">
        <v>8344</v>
      </c>
      <c r="O4048" s="281">
        <v>3</v>
      </c>
      <c r="P4048" s="281" t="s">
        <v>11640</v>
      </c>
      <c r="W4048" s="281">
        <v>-20</v>
      </c>
      <c r="X4048" s="281" t="s">
        <v>1574</v>
      </c>
      <c r="AA4048" s="281">
        <v>-10</v>
      </c>
      <c r="AB4048" s="281" t="s">
        <v>1574</v>
      </c>
      <c r="AE4048" s="281" t="s">
        <v>1645</v>
      </c>
      <c r="AF4048" s="281" t="s">
        <v>266</v>
      </c>
      <c r="AG4048" s="281" t="s">
        <v>5485</v>
      </c>
      <c r="AH4048" s="281" t="s">
        <v>8345</v>
      </c>
      <c r="AI4048" s="281" t="s">
        <v>5487</v>
      </c>
      <c r="AJ4048" s="281" t="s">
        <v>11199</v>
      </c>
      <c r="AN4048" s="303">
        <v>44713</v>
      </c>
      <c r="AP4048" s="284">
        <f t="shared" si="574"/>
        <v>4041</v>
      </c>
      <c r="AQ4048" s="284" t="str">
        <f t="shared" si="575"/>
        <v>軣遼眞1</v>
      </c>
      <c r="AR4048" s="284" t="str">
        <f t="shared" si="576"/>
        <v>とどろきりょうま1</v>
      </c>
      <c r="AS4048" s="284">
        <f t="shared" si="577"/>
        <v>1763076</v>
      </c>
      <c r="AT4048" s="284" t="str">
        <f t="shared" si="570"/>
        <v>軣遼眞</v>
      </c>
      <c r="AU4048" s="284">
        <f>IF(AT4048="","",COUNTIF(AT$8:AT4048,AT4048))</f>
        <v>1</v>
      </c>
      <c r="AV4048" s="284" t="str">
        <f t="shared" si="571"/>
        <v>とどろきりょうま</v>
      </c>
      <c r="AW4048" s="284">
        <f>IF(AV4048="","",COUNTIF(AV$8:AV4048,AV4048))</f>
        <v>1</v>
      </c>
      <c r="AX4048" s="284" t="str">
        <f t="shared" si="569"/>
        <v/>
      </c>
      <c r="AY4048" s="284" t="str">
        <f t="shared" si="572"/>
        <v/>
      </c>
      <c r="AZ4048" s="284" t="str">
        <f t="shared" si="573"/>
        <v/>
      </c>
    </row>
    <row r="4049" spans="1:52" ht="18" customHeight="1">
      <c r="A4049" s="281">
        <v>1763086</v>
      </c>
      <c r="B4049" s="281" t="s">
        <v>955</v>
      </c>
      <c r="C4049" s="281" t="s">
        <v>10840</v>
      </c>
      <c r="D4049" s="281" t="s">
        <v>957</v>
      </c>
      <c r="E4049" s="281" t="s">
        <v>5733</v>
      </c>
      <c r="F4049" s="281">
        <v>2</v>
      </c>
      <c r="G4049" s="281" t="s">
        <v>282</v>
      </c>
      <c r="H4049" s="303">
        <v>40226</v>
      </c>
      <c r="I4049" s="281">
        <v>24</v>
      </c>
      <c r="J4049" s="281" t="s">
        <v>260</v>
      </c>
      <c r="K4049" s="281">
        <v>267</v>
      </c>
      <c r="L4049" s="281" t="s">
        <v>328</v>
      </c>
      <c r="M4049" s="281">
        <v>2043</v>
      </c>
      <c r="N4049" s="281" t="s">
        <v>8344</v>
      </c>
      <c r="O4049" s="281">
        <v>3</v>
      </c>
      <c r="P4049" s="281" t="s">
        <v>11640</v>
      </c>
      <c r="W4049" s="281">
        <v>-20</v>
      </c>
      <c r="X4049" s="281" t="s">
        <v>1574</v>
      </c>
      <c r="AA4049" s="281">
        <v>-10</v>
      </c>
      <c r="AB4049" s="281" t="s">
        <v>1574</v>
      </c>
      <c r="AE4049" s="281" t="s">
        <v>1645</v>
      </c>
      <c r="AF4049" s="281" t="s">
        <v>266</v>
      </c>
      <c r="AG4049" s="281" t="s">
        <v>5485</v>
      </c>
      <c r="AH4049" s="281" t="s">
        <v>8345</v>
      </c>
      <c r="AI4049" s="281" t="s">
        <v>5487</v>
      </c>
      <c r="AJ4049" s="281" t="s">
        <v>11199</v>
      </c>
      <c r="AN4049" s="303">
        <v>44713</v>
      </c>
      <c r="AP4049" s="284">
        <f t="shared" si="574"/>
        <v>4042</v>
      </c>
      <c r="AQ4049" s="284" t="str">
        <f t="shared" si="575"/>
        <v>原彩哩1</v>
      </c>
      <c r="AR4049" s="284" t="str">
        <f t="shared" si="576"/>
        <v>はらあいり1</v>
      </c>
      <c r="AS4049" s="284">
        <f t="shared" si="577"/>
        <v>1763086</v>
      </c>
      <c r="AT4049" s="284" t="str">
        <f t="shared" si="570"/>
        <v>原彩哩</v>
      </c>
      <c r="AU4049" s="284">
        <f>IF(AT4049="","",COUNTIF(AT$8:AT4049,AT4049))</f>
        <v>1</v>
      </c>
      <c r="AV4049" s="284" t="str">
        <f t="shared" si="571"/>
        <v>はらあいり</v>
      </c>
      <c r="AW4049" s="284">
        <f>IF(AV4049="","",COUNTIF(AV$8:AV4049,AV4049))</f>
        <v>1</v>
      </c>
      <c r="AX4049" s="284" t="str">
        <f t="shared" si="569"/>
        <v/>
      </c>
      <c r="AY4049" s="284" t="str">
        <f t="shared" si="572"/>
        <v/>
      </c>
      <c r="AZ4049" s="284" t="str">
        <f t="shared" si="573"/>
        <v/>
      </c>
    </row>
    <row r="4050" spans="1:52" ht="18" customHeight="1">
      <c r="AP4050" s="284">
        <f t="shared" si="574"/>
        <v>4043</v>
      </c>
      <c r="AQ4050" s="284" t="str">
        <f t="shared" si="575"/>
        <v/>
      </c>
      <c r="AR4050" s="284" t="str">
        <f t="shared" si="576"/>
        <v/>
      </c>
      <c r="AS4050" s="284">
        <f t="shared" si="577"/>
        <v>0</v>
      </c>
      <c r="AT4050" s="284" t="str">
        <f t="shared" si="570"/>
        <v/>
      </c>
      <c r="AU4050" s="284" t="str">
        <f>IF(AT4050="","",COUNTIF(AT$8:AT4050,AT4050))</f>
        <v/>
      </c>
      <c r="AV4050" s="284" t="str">
        <f t="shared" si="571"/>
        <v/>
      </c>
      <c r="AW4050" s="284" t="str">
        <f>IF(AV4050="","",COUNTIF(AV$8:AV4050,AV4050))</f>
        <v/>
      </c>
      <c r="AX4050" s="284" t="str">
        <f t="shared" si="569"/>
        <v/>
      </c>
      <c r="AY4050" s="284" t="str">
        <f t="shared" si="572"/>
        <v/>
      </c>
      <c r="AZ4050" s="284" t="str">
        <f t="shared" si="573"/>
        <v/>
      </c>
    </row>
    <row r="4051" spans="1:52" ht="18" customHeight="1">
      <c r="AP4051" s="284">
        <f t="shared" si="574"/>
        <v>4044</v>
      </c>
      <c r="AQ4051" s="284" t="str">
        <f t="shared" si="575"/>
        <v/>
      </c>
      <c r="AR4051" s="284" t="str">
        <f t="shared" si="576"/>
        <v/>
      </c>
      <c r="AS4051" s="284">
        <f t="shared" si="577"/>
        <v>0</v>
      </c>
      <c r="AT4051" s="284" t="str">
        <f t="shared" si="570"/>
        <v/>
      </c>
      <c r="AU4051" s="284" t="str">
        <f>IF(AT4051="","",COUNTIF(AT$8:AT4051,AT4051))</f>
        <v/>
      </c>
      <c r="AV4051" s="284" t="str">
        <f t="shared" si="571"/>
        <v/>
      </c>
      <c r="AW4051" s="284" t="str">
        <f>IF(AV4051="","",COUNTIF(AV$8:AV4051,AV4051))</f>
        <v/>
      </c>
      <c r="AX4051" s="284" t="str">
        <f t="shared" si="569"/>
        <v/>
      </c>
      <c r="AY4051" s="284" t="str">
        <f t="shared" si="572"/>
        <v/>
      </c>
      <c r="AZ4051" s="284" t="str">
        <f t="shared" si="573"/>
        <v/>
      </c>
    </row>
    <row r="4052" spans="1:52" ht="18" customHeight="1">
      <c r="AP4052" s="284">
        <f t="shared" si="574"/>
        <v>4045</v>
      </c>
      <c r="AQ4052" s="284" t="str">
        <f t="shared" si="575"/>
        <v/>
      </c>
      <c r="AR4052" s="284" t="str">
        <f t="shared" si="576"/>
        <v/>
      </c>
      <c r="AS4052" s="284">
        <f t="shared" si="577"/>
        <v>0</v>
      </c>
      <c r="AT4052" s="284" t="str">
        <f t="shared" si="570"/>
        <v/>
      </c>
      <c r="AU4052" s="284" t="str">
        <f>IF(AT4052="","",COUNTIF(AT$8:AT4052,AT4052))</f>
        <v/>
      </c>
      <c r="AV4052" s="284" t="str">
        <f t="shared" si="571"/>
        <v/>
      </c>
      <c r="AW4052" s="284" t="str">
        <f>IF(AV4052="","",COUNTIF(AV$8:AV4052,AV4052))</f>
        <v/>
      </c>
      <c r="AX4052" s="284" t="str">
        <f t="shared" si="569"/>
        <v/>
      </c>
      <c r="AY4052" s="284" t="str">
        <f t="shared" si="572"/>
        <v/>
      </c>
      <c r="AZ4052" s="284" t="str">
        <f t="shared" si="573"/>
        <v/>
      </c>
    </row>
    <row r="4053" spans="1:52" ht="18" customHeight="1">
      <c r="AP4053" s="284">
        <f t="shared" si="574"/>
        <v>4046</v>
      </c>
      <c r="AQ4053" s="284" t="str">
        <f t="shared" si="575"/>
        <v/>
      </c>
      <c r="AR4053" s="284" t="str">
        <f t="shared" si="576"/>
        <v/>
      </c>
      <c r="AS4053" s="284">
        <f t="shared" si="577"/>
        <v>0</v>
      </c>
      <c r="AT4053" s="284" t="str">
        <f t="shared" si="570"/>
        <v/>
      </c>
      <c r="AU4053" s="284" t="str">
        <f>IF(AT4053="","",COUNTIF(AT$8:AT4053,AT4053))</f>
        <v/>
      </c>
      <c r="AV4053" s="284" t="str">
        <f t="shared" si="571"/>
        <v/>
      </c>
      <c r="AW4053" s="284" t="str">
        <f>IF(AV4053="","",COUNTIF(AV$8:AV4053,AV4053))</f>
        <v/>
      </c>
      <c r="AX4053" s="284" t="str">
        <f t="shared" si="569"/>
        <v/>
      </c>
      <c r="AY4053" s="284" t="str">
        <f t="shared" si="572"/>
        <v/>
      </c>
      <c r="AZ4053" s="284" t="str">
        <f t="shared" si="573"/>
        <v/>
      </c>
    </row>
    <row r="4054" spans="1:52" ht="18" customHeight="1">
      <c r="AP4054" s="284">
        <f t="shared" si="574"/>
        <v>4047</v>
      </c>
      <c r="AQ4054" s="284" t="str">
        <f t="shared" si="575"/>
        <v/>
      </c>
      <c r="AR4054" s="284" t="str">
        <f t="shared" si="576"/>
        <v/>
      </c>
      <c r="AS4054" s="284">
        <f t="shared" si="577"/>
        <v>0</v>
      </c>
      <c r="AT4054" s="284" t="str">
        <f t="shared" si="570"/>
        <v/>
      </c>
      <c r="AU4054" s="284" t="str">
        <f>IF(AT4054="","",COUNTIF(AT$8:AT4054,AT4054))</f>
        <v/>
      </c>
      <c r="AV4054" s="284" t="str">
        <f t="shared" si="571"/>
        <v/>
      </c>
      <c r="AW4054" s="284" t="str">
        <f>IF(AV4054="","",COUNTIF(AV$8:AV4054,AV4054))</f>
        <v/>
      </c>
      <c r="AX4054" s="284" t="str">
        <f t="shared" si="569"/>
        <v/>
      </c>
      <c r="AY4054" s="284" t="str">
        <f t="shared" si="572"/>
        <v/>
      </c>
      <c r="AZ4054" s="284" t="str">
        <f t="shared" si="573"/>
        <v/>
      </c>
    </row>
    <row r="4055" spans="1:52" ht="18" customHeight="1">
      <c r="AP4055" s="284">
        <f t="shared" si="574"/>
        <v>4048</v>
      </c>
      <c r="AQ4055" s="284" t="str">
        <f t="shared" si="575"/>
        <v/>
      </c>
      <c r="AR4055" s="284" t="str">
        <f t="shared" si="576"/>
        <v/>
      </c>
      <c r="AS4055" s="284">
        <f t="shared" si="577"/>
        <v>0</v>
      </c>
      <c r="AT4055" s="284" t="str">
        <f t="shared" si="570"/>
        <v/>
      </c>
      <c r="AU4055" s="284" t="str">
        <f>IF(AT4055="","",COUNTIF(AT$8:AT4055,AT4055))</f>
        <v/>
      </c>
      <c r="AV4055" s="284" t="str">
        <f t="shared" si="571"/>
        <v/>
      </c>
      <c r="AW4055" s="284" t="str">
        <f>IF(AV4055="","",COUNTIF(AV$8:AV4055,AV4055))</f>
        <v/>
      </c>
      <c r="AX4055" s="284" t="str">
        <f t="shared" si="569"/>
        <v/>
      </c>
      <c r="AY4055" s="284" t="str">
        <f t="shared" si="572"/>
        <v/>
      </c>
      <c r="AZ4055" s="284" t="str">
        <f t="shared" si="573"/>
        <v/>
      </c>
    </row>
    <row r="4056" spans="1:52" ht="18" customHeight="1">
      <c r="AP4056" s="284">
        <f t="shared" si="574"/>
        <v>4049</v>
      </c>
      <c r="AQ4056" s="284" t="str">
        <f t="shared" si="575"/>
        <v/>
      </c>
      <c r="AR4056" s="284" t="str">
        <f t="shared" si="576"/>
        <v/>
      </c>
      <c r="AS4056" s="284">
        <f t="shared" si="577"/>
        <v>0</v>
      </c>
      <c r="AT4056" s="284" t="str">
        <f t="shared" si="570"/>
        <v/>
      </c>
      <c r="AU4056" s="284" t="str">
        <f>IF(AT4056="","",COUNTIF(AT$8:AT4056,AT4056))</f>
        <v/>
      </c>
      <c r="AV4056" s="284" t="str">
        <f t="shared" si="571"/>
        <v/>
      </c>
      <c r="AW4056" s="284" t="str">
        <f>IF(AV4056="","",COUNTIF(AV$8:AV4056,AV4056))</f>
        <v/>
      </c>
      <c r="AX4056" s="284" t="str">
        <f t="shared" si="569"/>
        <v/>
      </c>
      <c r="AY4056" s="284" t="str">
        <f t="shared" si="572"/>
        <v/>
      </c>
      <c r="AZ4056" s="284" t="str">
        <f t="shared" si="573"/>
        <v/>
      </c>
    </row>
    <row r="4057" spans="1:52" ht="18" customHeight="1">
      <c r="AP4057" s="284">
        <f t="shared" si="574"/>
        <v>4050</v>
      </c>
      <c r="AQ4057" s="284" t="str">
        <f t="shared" si="575"/>
        <v/>
      </c>
      <c r="AR4057" s="284" t="str">
        <f t="shared" si="576"/>
        <v/>
      </c>
      <c r="AS4057" s="284">
        <f t="shared" si="577"/>
        <v>0</v>
      </c>
      <c r="AT4057" s="284" t="str">
        <f t="shared" si="570"/>
        <v/>
      </c>
      <c r="AU4057" s="284" t="str">
        <f>IF(AT4057="","",COUNTIF(AT$8:AT4057,AT4057))</f>
        <v/>
      </c>
      <c r="AV4057" s="284" t="str">
        <f t="shared" si="571"/>
        <v/>
      </c>
      <c r="AW4057" s="284" t="str">
        <f>IF(AV4057="","",COUNTIF(AV$8:AV4057,AV4057))</f>
        <v/>
      </c>
      <c r="AX4057" s="284" t="str">
        <f t="shared" si="569"/>
        <v/>
      </c>
      <c r="AY4057" s="284" t="str">
        <f t="shared" si="572"/>
        <v/>
      </c>
      <c r="AZ4057" s="284" t="str">
        <f t="shared" si="573"/>
        <v/>
      </c>
    </row>
    <row r="4058" spans="1:52" ht="18" customHeight="1">
      <c r="AP4058" s="284">
        <f t="shared" si="574"/>
        <v>4051</v>
      </c>
      <c r="AQ4058" s="284" t="str">
        <f t="shared" si="575"/>
        <v/>
      </c>
      <c r="AR4058" s="284" t="str">
        <f t="shared" si="576"/>
        <v/>
      </c>
      <c r="AS4058" s="284">
        <f t="shared" si="577"/>
        <v>0</v>
      </c>
      <c r="AT4058" s="284" t="str">
        <f t="shared" si="570"/>
        <v/>
      </c>
      <c r="AU4058" s="284" t="str">
        <f>IF(AT4058="","",COUNTIF(AT$8:AT4058,AT4058))</f>
        <v/>
      </c>
      <c r="AV4058" s="284" t="str">
        <f t="shared" si="571"/>
        <v/>
      </c>
      <c r="AW4058" s="284" t="str">
        <f>IF(AV4058="","",COUNTIF(AV$8:AV4058,AV4058))</f>
        <v/>
      </c>
      <c r="AX4058" s="284" t="str">
        <f t="shared" si="569"/>
        <v/>
      </c>
      <c r="AY4058" s="284" t="str">
        <f t="shared" si="572"/>
        <v/>
      </c>
      <c r="AZ4058" s="284" t="str">
        <f t="shared" si="573"/>
        <v/>
      </c>
    </row>
    <row r="4059" spans="1:52" ht="18" customHeight="1">
      <c r="AP4059" s="284">
        <f t="shared" si="574"/>
        <v>4052</v>
      </c>
      <c r="AQ4059" s="284" t="str">
        <f t="shared" si="575"/>
        <v/>
      </c>
      <c r="AR4059" s="284" t="str">
        <f t="shared" si="576"/>
        <v/>
      </c>
      <c r="AS4059" s="284">
        <f t="shared" si="577"/>
        <v>0</v>
      </c>
      <c r="AT4059" s="284" t="str">
        <f t="shared" si="570"/>
        <v/>
      </c>
      <c r="AU4059" s="284" t="str">
        <f>IF(AT4059="","",COUNTIF(AT$8:AT4059,AT4059))</f>
        <v/>
      </c>
      <c r="AV4059" s="284" t="str">
        <f t="shared" si="571"/>
        <v/>
      </c>
      <c r="AW4059" s="284" t="str">
        <f>IF(AV4059="","",COUNTIF(AV$8:AV4059,AV4059))</f>
        <v/>
      </c>
      <c r="AX4059" s="284" t="str">
        <f t="shared" si="569"/>
        <v/>
      </c>
      <c r="AY4059" s="284" t="str">
        <f t="shared" si="572"/>
        <v/>
      </c>
      <c r="AZ4059" s="284" t="str">
        <f t="shared" si="573"/>
        <v/>
      </c>
    </row>
    <row r="4060" spans="1:52" ht="18" customHeight="1">
      <c r="AP4060" s="284">
        <f t="shared" si="574"/>
        <v>4053</v>
      </c>
      <c r="AQ4060" s="284" t="str">
        <f t="shared" si="575"/>
        <v/>
      </c>
      <c r="AR4060" s="284" t="str">
        <f t="shared" si="576"/>
        <v/>
      </c>
      <c r="AS4060" s="284">
        <f t="shared" si="577"/>
        <v>0</v>
      </c>
      <c r="AT4060" s="284" t="str">
        <f t="shared" si="570"/>
        <v/>
      </c>
      <c r="AU4060" s="284" t="str">
        <f>IF(AT4060="","",COUNTIF(AT$8:AT4060,AT4060))</f>
        <v/>
      </c>
      <c r="AV4060" s="284" t="str">
        <f t="shared" si="571"/>
        <v/>
      </c>
      <c r="AW4060" s="284" t="str">
        <f>IF(AV4060="","",COUNTIF(AV$8:AV4060,AV4060))</f>
        <v/>
      </c>
      <c r="AX4060" s="284" t="str">
        <f t="shared" si="569"/>
        <v/>
      </c>
      <c r="AY4060" s="284" t="str">
        <f t="shared" si="572"/>
        <v/>
      </c>
      <c r="AZ4060" s="284" t="str">
        <f t="shared" si="573"/>
        <v/>
      </c>
    </row>
    <row r="4061" spans="1:52" ht="18" customHeight="1">
      <c r="AP4061" s="284">
        <f t="shared" si="574"/>
        <v>4054</v>
      </c>
      <c r="AQ4061" s="284" t="str">
        <f t="shared" si="575"/>
        <v/>
      </c>
      <c r="AR4061" s="284" t="str">
        <f t="shared" si="576"/>
        <v/>
      </c>
      <c r="AS4061" s="284">
        <f t="shared" si="577"/>
        <v>0</v>
      </c>
      <c r="AT4061" s="284" t="str">
        <f t="shared" si="570"/>
        <v/>
      </c>
      <c r="AU4061" s="284" t="str">
        <f>IF(AT4061="","",COUNTIF(AT$8:AT4061,AT4061))</f>
        <v/>
      </c>
      <c r="AV4061" s="284" t="str">
        <f t="shared" si="571"/>
        <v/>
      </c>
      <c r="AW4061" s="284" t="str">
        <f>IF(AV4061="","",COUNTIF(AV$8:AV4061,AV4061))</f>
        <v/>
      </c>
      <c r="AX4061" s="284" t="str">
        <f t="shared" si="569"/>
        <v/>
      </c>
      <c r="AY4061" s="284" t="str">
        <f t="shared" si="572"/>
        <v/>
      </c>
      <c r="AZ4061" s="284" t="str">
        <f t="shared" si="573"/>
        <v/>
      </c>
    </row>
    <row r="4062" spans="1:52" ht="18" customHeight="1">
      <c r="AP4062" s="284">
        <f t="shared" si="574"/>
        <v>4055</v>
      </c>
      <c r="AQ4062" s="284" t="str">
        <f t="shared" si="575"/>
        <v/>
      </c>
      <c r="AR4062" s="284" t="str">
        <f t="shared" si="576"/>
        <v/>
      </c>
      <c r="AS4062" s="284">
        <f t="shared" si="577"/>
        <v>0</v>
      </c>
      <c r="AT4062" s="284" t="str">
        <f t="shared" si="570"/>
        <v/>
      </c>
      <c r="AU4062" s="284" t="str">
        <f>IF(AT4062="","",COUNTIF(AT$8:AT4062,AT4062))</f>
        <v/>
      </c>
      <c r="AV4062" s="284" t="str">
        <f t="shared" si="571"/>
        <v/>
      </c>
      <c r="AW4062" s="284" t="str">
        <f>IF(AV4062="","",COUNTIF(AV$8:AV4062,AV4062))</f>
        <v/>
      </c>
      <c r="AX4062" s="284" t="str">
        <f t="shared" si="569"/>
        <v/>
      </c>
      <c r="AY4062" s="284" t="str">
        <f t="shared" si="572"/>
        <v/>
      </c>
      <c r="AZ4062" s="284" t="str">
        <f t="shared" si="573"/>
        <v/>
      </c>
    </row>
    <row r="4063" spans="1:52" ht="18" customHeight="1">
      <c r="AP4063" s="284">
        <f t="shared" si="574"/>
        <v>4056</v>
      </c>
      <c r="AQ4063" s="284" t="str">
        <f t="shared" si="575"/>
        <v/>
      </c>
      <c r="AR4063" s="284" t="str">
        <f t="shared" si="576"/>
        <v/>
      </c>
      <c r="AS4063" s="284">
        <f t="shared" si="577"/>
        <v>0</v>
      </c>
      <c r="AT4063" s="284" t="str">
        <f t="shared" si="570"/>
        <v/>
      </c>
      <c r="AU4063" s="284" t="str">
        <f>IF(AT4063="","",COUNTIF(AT$8:AT4063,AT4063))</f>
        <v/>
      </c>
      <c r="AV4063" s="284" t="str">
        <f t="shared" si="571"/>
        <v/>
      </c>
      <c r="AW4063" s="284" t="str">
        <f>IF(AV4063="","",COUNTIF(AV$8:AV4063,AV4063))</f>
        <v/>
      </c>
      <c r="AX4063" s="284" t="str">
        <f t="shared" si="569"/>
        <v/>
      </c>
      <c r="AY4063" s="284" t="str">
        <f t="shared" si="572"/>
        <v/>
      </c>
      <c r="AZ4063" s="284" t="str">
        <f t="shared" si="573"/>
        <v/>
      </c>
    </row>
    <row r="4064" spans="1:52" ht="18" customHeight="1">
      <c r="AP4064" s="284">
        <f t="shared" si="574"/>
        <v>4057</v>
      </c>
      <c r="AQ4064" s="284" t="str">
        <f t="shared" si="575"/>
        <v/>
      </c>
      <c r="AR4064" s="284" t="str">
        <f t="shared" si="576"/>
        <v/>
      </c>
      <c r="AS4064" s="284">
        <f t="shared" si="577"/>
        <v>0</v>
      </c>
      <c r="AT4064" s="284" t="str">
        <f t="shared" si="570"/>
        <v/>
      </c>
      <c r="AU4064" s="284" t="str">
        <f>IF(AT4064="","",COUNTIF(AT$8:AT4064,AT4064))</f>
        <v/>
      </c>
      <c r="AV4064" s="284" t="str">
        <f t="shared" si="571"/>
        <v/>
      </c>
      <c r="AW4064" s="284" t="str">
        <f>IF(AV4064="","",COUNTIF(AV$8:AV4064,AV4064))</f>
        <v/>
      </c>
      <c r="AX4064" s="284" t="str">
        <f t="shared" si="569"/>
        <v/>
      </c>
      <c r="AY4064" s="284" t="str">
        <f t="shared" si="572"/>
        <v/>
      </c>
      <c r="AZ4064" s="284" t="str">
        <f t="shared" si="573"/>
        <v/>
      </c>
    </row>
    <row r="4065" spans="42:52" ht="18" customHeight="1">
      <c r="AP4065" s="284">
        <f t="shared" si="574"/>
        <v>4058</v>
      </c>
      <c r="AQ4065" s="284" t="str">
        <f t="shared" si="575"/>
        <v/>
      </c>
      <c r="AR4065" s="284" t="str">
        <f t="shared" si="576"/>
        <v/>
      </c>
      <c r="AS4065" s="284">
        <f t="shared" si="577"/>
        <v>0</v>
      </c>
      <c r="AT4065" s="284" t="str">
        <f t="shared" si="570"/>
        <v/>
      </c>
      <c r="AU4065" s="284" t="str">
        <f>IF(AT4065="","",COUNTIF(AT$8:AT4065,AT4065))</f>
        <v/>
      </c>
      <c r="AV4065" s="284" t="str">
        <f t="shared" si="571"/>
        <v/>
      </c>
      <c r="AW4065" s="284" t="str">
        <f>IF(AV4065="","",COUNTIF(AV$8:AV4065,AV4065))</f>
        <v/>
      </c>
      <c r="AX4065" s="284" t="str">
        <f t="shared" si="569"/>
        <v/>
      </c>
      <c r="AY4065" s="284" t="str">
        <f t="shared" si="572"/>
        <v/>
      </c>
      <c r="AZ4065" s="284" t="str">
        <f t="shared" si="573"/>
        <v/>
      </c>
    </row>
    <row r="4066" spans="42:52" ht="18" customHeight="1">
      <c r="AP4066" s="284">
        <f t="shared" si="574"/>
        <v>4059</v>
      </c>
      <c r="AQ4066" s="284" t="str">
        <f t="shared" si="575"/>
        <v/>
      </c>
      <c r="AR4066" s="284" t="str">
        <f t="shared" si="576"/>
        <v/>
      </c>
      <c r="AS4066" s="284">
        <f t="shared" si="577"/>
        <v>0</v>
      </c>
      <c r="AT4066" s="284" t="str">
        <f t="shared" si="570"/>
        <v/>
      </c>
      <c r="AU4066" s="284" t="str">
        <f>IF(AT4066="","",COUNTIF(AT$8:AT4066,AT4066))</f>
        <v/>
      </c>
      <c r="AV4066" s="284" t="str">
        <f t="shared" si="571"/>
        <v/>
      </c>
      <c r="AW4066" s="284" t="str">
        <f>IF(AV4066="","",COUNTIF(AV$8:AV4066,AV4066))</f>
        <v/>
      </c>
      <c r="AX4066" s="284" t="str">
        <f t="shared" si="569"/>
        <v/>
      </c>
      <c r="AY4066" s="284" t="str">
        <f t="shared" si="572"/>
        <v/>
      </c>
      <c r="AZ4066" s="284" t="str">
        <f t="shared" si="573"/>
        <v/>
      </c>
    </row>
    <row r="4067" spans="42:52" ht="18" customHeight="1">
      <c r="AP4067" s="284">
        <f t="shared" si="574"/>
        <v>4060</v>
      </c>
      <c r="AQ4067" s="284" t="str">
        <f t="shared" si="575"/>
        <v/>
      </c>
      <c r="AR4067" s="284" t="str">
        <f t="shared" si="576"/>
        <v/>
      </c>
      <c r="AS4067" s="284">
        <f t="shared" si="577"/>
        <v>0</v>
      </c>
      <c r="AT4067" s="284" t="str">
        <f t="shared" si="570"/>
        <v/>
      </c>
      <c r="AU4067" s="284" t="str">
        <f>IF(AT4067="","",COUNTIF(AT$8:AT4067,AT4067))</f>
        <v/>
      </c>
      <c r="AV4067" s="284" t="str">
        <f t="shared" si="571"/>
        <v/>
      </c>
      <c r="AW4067" s="284" t="str">
        <f>IF(AV4067="","",COUNTIF(AV$8:AV4067,AV4067))</f>
        <v/>
      </c>
      <c r="AX4067" s="284" t="str">
        <f t="shared" si="569"/>
        <v/>
      </c>
      <c r="AY4067" s="284" t="str">
        <f t="shared" si="572"/>
        <v/>
      </c>
      <c r="AZ4067" s="284" t="str">
        <f t="shared" si="573"/>
        <v/>
      </c>
    </row>
    <row r="4068" spans="42:52" ht="18" customHeight="1">
      <c r="AP4068" s="284">
        <f t="shared" si="574"/>
        <v>4061</v>
      </c>
      <c r="AQ4068" s="284" t="str">
        <f t="shared" si="575"/>
        <v/>
      </c>
      <c r="AR4068" s="284" t="str">
        <f t="shared" si="576"/>
        <v/>
      </c>
      <c r="AS4068" s="284">
        <f t="shared" si="577"/>
        <v>0</v>
      </c>
      <c r="AT4068" s="284" t="str">
        <f t="shared" si="570"/>
        <v/>
      </c>
      <c r="AU4068" s="284" t="str">
        <f>IF(AT4068="","",COUNTIF(AT$8:AT4068,AT4068))</f>
        <v/>
      </c>
      <c r="AV4068" s="284" t="str">
        <f t="shared" si="571"/>
        <v/>
      </c>
      <c r="AW4068" s="284" t="str">
        <f>IF(AV4068="","",COUNTIF(AV$8:AV4068,AV4068))</f>
        <v/>
      </c>
      <c r="AX4068" s="284" t="str">
        <f t="shared" si="569"/>
        <v/>
      </c>
      <c r="AY4068" s="284" t="str">
        <f t="shared" si="572"/>
        <v/>
      </c>
      <c r="AZ4068" s="284" t="str">
        <f t="shared" si="573"/>
        <v/>
      </c>
    </row>
    <row r="4069" spans="42:52" ht="18" customHeight="1">
      <c r="AP4069" s="284">
        <f t="shared" si="574"/>
        <v>4062</v>
      </c>
      <c r="AQ4069" s="284" t="str">
        <f t="shared" si="575"/>
        <v/>
      </c>
      <c r="AR4069" s="284" t="str">
        <f t="shared" si="576"/>
        <v/>
      </c>
      <c r="AS4069" s="284">
        <f t="shared" si="577"/>
        <v>0</v>
      </c>
      <c r="AT4069" s="284" t="str">
        <f t="shared" si="570"/>
        <v/>
      </c>
      <c r="AU4069" s="284" t="str">
        <f>IF(AT4069="","",COUNTIF(AT$8:AT4069,AT4069))</f>
        <v/>
      </c>
      <c r="AV4069" s="284" t="str">
        <f t="shared" si="571"/>
        <v/>
      </c>
      <c r="AW4069" s="284" t="str">
        <f>IF(AV4069="","",COUNTIF(AV$8:AV4069,AV4069))</f>
        <v/>
      </c>
      <c r="AX4069" s="284" t="str">
        <f t="shared" si="569"/>
        <v/>
      </c>
      <c r="AY4069" s="284" t="str">
        <f t="shared" si="572"/>
        <v/>
      </c>
      <c r="AZ4069" s="284" t="str">
        <f t="shared" si="573"/>
        <v/>
      </c>
    </row>
    <row r="4070" spans="42:52" ht="18" customHeight="1">
      <c r="AP4070" s="284">
        <f t="shared" si="574"/>
        <v>4063</v>
      </c>
      <c r="AQ4070" s="284" t="str">
        <f t="shared" si="575"/>
        <v/>
      </c>
      <c r="AR4070" s="284" t="str">
        <f t="shared" si="576"/>
        <v/>
      </c>
      <c r="AS4070" s="284">
        <f t="shared" si="577"/>
        <v>0</v>
      </c>
      <c r="AT4070" s="284" t="str">
        <f t="shared" si="570"/>
        <v/>
      </c>
      <c r="AU4070" s="284" t="str">
        <f>IF(AT4070="","",COUNTIF(AT$8:AT4070,AT4070))</f>
        <v/>
      </c>
      <c r="AV4070" s="284" t="str">
        <f t="shared" si="571"/>
        <v/>
      </c>
      <c r="AW4070" s="284" t="str">
        <f>IF(AV4070="","",COUNTIF(AV$8:AV4070,AV4070))</f>
        <v/>
      </c>
      <c r="AX4070" s="284" t="str">
        <f t="shared" si="569"/>
        <v/>
      </c>
      <c r="AY4070" s="284" t="str">
        <f t="shared" si="572"/>
        <v/>
      </c>
      <c r="AZ4070" s="284" t="str">
        <f t="shared" si="573"/>
        <v/>
      </c>
    </row>
    <row r="4071" spans="42:52" ht="18" customHeight="1">
      <c r="AP4071" s="284">
        <f t="shared" si="574"/>
        <v>4064</v>
      </c>
      <c r="AQ4071" s="284" t="str">
        <f t="shared" si="575"/>
        <v/>
      </c>
      <c r="AR4071" s="284" t="str">
        <f t="shared" si="576"/>
        <v/>
      </c>
      <c r="AS4071" s="284">
        <f t="shared" si="577"/>
        <v>0</v>
      </c>
      <c r="AT4071" s="284" t="str">
        <f t="shared" si="570"/>
        <v/>
      </c>
      <c r="AU4071" s="284" t="str">
        <f>IF(AT4071="","",COUNTIF(AT$8:AT4071,AT4071))</f>
        <v/>
      </c>
      <c r="AV4071" s="284" t="str">
        <f t="shared" si="571"/>
        <v/>
      </c>
      <c r="AW4071" s="284" t="str">
        <f>IF(AV4071="","",COUNTIF(AV$8:AV4071,AV4071))</f>
        <v/>
      </c>
      <c r="AX4071" s="284" t="str">
        <f t="shared" si="569"/>
        <v/>
      </c>
      <c r="AY4071" s="284" t="str">
        <f t="shared" si="572"/>
        <v/>
      </c>
      <c r="AZ4071" s="284" t="str">
        <f t="shared" si="573"/>
        <v/>
      </c>
    </row>
    <row r="4072" spans="42:52" ht="18" customHeight="1">
      <c r="AP4072" s="284">
        <f t="shared" si="574"/>
        <v>4065</v>
      </c>
      <c r="AQ4072" s="284" t="str">
        <f t="shared" si="575"/>
        <v/>
      </c>
      <c r="AR4072" s="284" t="str">
        <f t="shared" si="576"/>
        <v/>
      </c>
      <c r="AS4072" s="284">
        <f t="shared" si="577"/>
        <v>0</v>
      </c>
      <c r="AT4072" s="284" t="str">
        <f t="shared" si="570"/>
        <v/>
      </c>
      <c r="AU4072" s="284" t="str">
        <f>IF(AT4072="","",COUNTIF(AT$8:AT4072,AT4072))</f>
        <v/>
      </c>
      <c r="AV4072" s="284" t="str">
        <f t="shared" si="571"/>
        <v/>
      </c>
      <c r="AW4072" s="284" t="str">
        <f>IF(AV4072="","",COUNTIF(AV$8:AV4072,AV4072))</f>
        <v/>
      </c>
      <c r="AX4072" s="284" t="str">
        <f t="shared" si="569"/>
        <v/>
      </c>
      <c r="AY4072" s="284" t="str">
        <f t="shared" si="572"/>
        <v/>
      </c>
      <c r="AZ4072" s="284" t="str">
        <f t="shared" si="573"/>
        <v/>
      </c>
    </row>
    <row r="4073" spans="42:52" ht="18" customHeight="1">
      <c r="AP4073" s="284">
        <f t="shared" si="574"/>
        <v>4066</v>
      </c>
      <c r="AQ4073" s="284" t="str">
        <f t="shared" si="575"/>
        <v/>
      </c>
      <c r="AR4073" s="284" t="str">
        <f t="shared" si="576"/>
        <v/>
      </c>
      <c r="AS4073" s="284">
        <f t="shared" si="577"/>
        <v>0</v>
      </c>
      <c r="AT4073" s="284" t="str">
        <f t="shared" si="570"/>
        <v/>
      </c>
      <c r="AU4073" s="284" t="str">
        <f>IF(AT4073="","",COUNTIF(AT$8:AT4073,AT4073))</f>
        <v/>
      </c>
      <c r="AV4073" s="284" t="str">
        <f t="shared" si="571"/>
        <v/>
      </c>
      <c r="AW4073" s="284" t="str">
        <f>IF(AV4073="","",COUNTIF(AV$8:AV4073,AV4073))</f>
        <v/>
      </c>
      <c r="AX4073" s="284" t="str">
        <f t="shared" si="569"/>
        <v/>
      </c>
      <c r="AY4073" s="284" t="str">
        <f t="shared" si="572"/>
        <v/>
      </c>
      <c r="AZ4073" s="284" t="str">
        <f t="shared" si="573"/>
        <v/>
      </c>
    </row>
    <row r="4074" spans="42:52" ht="18" customHeight="1">
      <c r="AP4074" s="284">
        <f t="shared" si="574"/>
        <v>4067</v>
      </c>
      <c r="AQ4074" s="284" t="str">
        <f t="shared" si="575"/>
        <v/>
      </c>
      <c r="AR4074" s="284" t="str">
        <f t="shared" si="576"/>
        <v/>
      </c>
      <c r="AS4074" s="284">
        <f t="shared" si="577"/>
        <v>0</v>
      </c>
      <c r="AT4074" s="284" t="str">
        <f t="shared" si="570"/>
        <v/>
      </c>
      <c r="AU4074" s="284" t="str">
        <f>IF(AT4074="","",COUNTIF(AT$8:AT4074,AT4074))</f>
        <v/>
      </c>
      <c r="AV4074" s="284" t="str">
        <f t="shared" si="571"/>
        <v/>
      </c>
      <c r="AW4074" s="284" t="str">
        <f>IF(AV4074="","",COUNTIF(AV$8:AV4074,AV4074))</f>
        <v/>
      </c>
      <c r="AX4074" s="284" t="str">
        <f t="shared" si="569"/>
        <v/>
      </c>
      <c r="AY4074" s="284" t="str">
        <f t="shared" si="572"/>
        <v/>
      </c>
      <c r="AZ4074" s="284" t="str">
        <f t="shared" si="573"/>
        <v/>
      </c>
    </row>
    <row r="4075" spans="42:52" ht="18" customHeight="1">
      <c r="AP4075" s="284">
        <f t="shared" si="574"/>
        <v>4068</v>
      </c>
      <c r="AQ4075" s="284" t="str">
        <f t="shared" si="575"/>
        <v/>
      </c>
      <c r="AR4075" s="284" t="str">
        <f t="shared" si="576"/>
        <v/>
      </c>
      <c r="AS4075" s="284">
        <f t="shared" si="577"/>
        <v>0</v>
      </c>
      <c r="AT4075" s="284" t="str">
        <f t="shared" si="570"/>
        <v/>
      </c>
      <c r="AU4075" s="284" t="str">
        <f>IF(AT4075="","",COUNTIF(AT$8:AT4075,AT4075))</f>
        <v/>
      </c>
      <c r="AV4075" s="284" t="str">
        <f t="shared" si="571"/>
        <v/>
      </c>
      <c r="AW4075" s="284" t="str">
        <f>IF(AV4075="","",COUNTIF(AV$8:AV4075,AV4075))</f>
        <v/>
      </c>
      <c r="AX4075" s="284" t="str">
        <f t="shared" si="569"/>
        <v/>
      </c>
      <c r="AY4075" s="284" t="str">
        <f t="shared" si="572"/>
        <v/>
      </c>
      <c r="AZ4075" s="284" t="str">
        <f t="shared" si="573"/>
        <v/>
      </c>
    </row>
    <row r="4076" spans="42:52" ht="18" customHeight="1">
      <c r="AP4076" s="284">
        <f t="shared" si="574"/>
        <v>4069</v>
      </c>
      <c r="AQ4076" s="284" t="str">
        <f t="shared" si="575"/>
        <v/>
      </c>
      <c r="AR4076" s="284" t="str">
        <f t="shared" si="576"/>
        <v/>
      </c>
      <c r="AS4076" s="284">
        <f t="shared" si="577"/>
        <v>0</v>
      </c>
      <c r="AT4076" s="284" t="str">
        <f t="shared" si="570"/>
        <v/>
      </c>
      <c r="AU4076" s="284" t="str">
        <f>IF(AT4076="","",COUNTIF(AT$8:AT4076,AT4076))</f>
        <v/>
      </c>
      <c r="AV4076" s="284" t="str">
        <f t="shared" si="571"/>
        <v/>
      </c>
      <c r="AW4076" s="284" t="str">
        <f>IF(AV4076="","",COUNTIF(AV$8:AV4076,AV4076))</f>
        <v/>
      </c>
      <c r="AX4076" s="284" t="str">
        <f t="shared" si="569"/>
        <v/>
      </c>
      <c r="AY4076" s="284" t="str">
        <f t="shared" si="572"/>
        <v/>
      </c>
      <c r="AZ4076" s="284" t="str">
        <f t="shared" si="573"/>
        <v/>
      </c>
    </row>
    <row r="4077" spans="42:52" ht="18" customHeight="1">
      <c r="AP4077" s="284">
        <f t="shared" si="574"/>
        <v>4070</v>
      </c>
      <c r="AQ4077" s="284" t="str">
        <f t="shared" si="575"/>
        <v/>
      </c>
      <c r="AR4077" s="284" t="str">
        <f t="shared" si="576"/>
        <v/>
      </c>
      <c r="AS4077" s="284">
        <f t="shared" si="577"/>
        <v>0</v>
      </c>
      <c r="AT4077" s="284" t="str">
        <f t="shared" si="570"/>
        <v/>
      </c>
      <c r="AU4077" s="284" t="str">
        <f>IF(AT4077="","",COUNTIF(AT$8:AT4077,AT4077))</f>
        <v/>
      </c>
      <c r="AV4077" s="284" t="str">
        <f t="shared" si="571"/>
        <v/>
      </c>
      <c r="AW4077" s="284" t="str">
        <f>IF(AV4077="","",COUNTIF(AV$8:AV4077,AV4077))</f>
        <v/>
      </c>
      <c r="AX4077" s="284" t="str">
        <f t="shared" si="569"/>
        <v/>
      </c>
      <c r="AY4077" s="284" t="str">
        <f t="shared" si="572"/>
        <v/>
      </c>
      <c r="AZ4077" s="284" t="str">
        <f t="shared" si="573"/>
        <v/>
      </c>
    </row>
    <row r="4078" spans="42:52" ht="18" customHeight="1">
      <c r="AP4078" s="284">
        <f t="shared" si="574"/>
        <v>4071</v>
      </c>
      <c r="AQ4078" s="284" t="str">
        <f t="shared" si="575"/>
        <v/>
      </c>
      <c r="AR4078" s="284" t="str">
        <f t="shared" si="576"/>
        <v/>
      </c>
      <c r="AS4078" s="284">
        <f t="shared" si="577"/>
        <v>0</v>
      </c>
      <c r="AT4078" s="284" t="str">
        <f t="shared" si="570"/>
        <v/>
      </c>
      <c r="AU4078" s="284" t="str">
        <f>IF(AT4078="","",COUNTIF(AT$8:AT4078,AT4078))</f>
        <v/>
      </c>
      <c r="AV4078" s="284" t="str">
        <f t="shared" si="571"/>
        <v/>
      </c>
      <c r="AW4078" s="284" t="str">
        <f>IF(AV4078="","",COUNTIF(AV$8:AV4078,AV4078))</f>
        <v/>
      </c>
      <c r="AX4078" s="284" t="str">
        <f t="shared" si="569"/>
        <v/>
      </c>
      <c r="AY4078" s="284" t="str">
        <f t="shared" si="572"/>
        <v/>
      </c>
      <c r="AZ4078" s="284" t="str">
        <f t="shared" si="573"/>
        <v/>
      </c>
    </row>
    <row r="4079" spans="42:52" ht="18" customHeight="1">
      <c r="AP4079" s="284">
        <f t="shared" si="574"/>
        <v>4072</v>
      </c>
      <c r="AQ4079" s="284" t="str">
        <f t="shared" si="575"/>
        <v/>
      </c>
      <c r="AR4079" s="284" t="str">
        <f t="shared" si="576"/>
        <v/>
      </c>
      <c r="AS4079" s="284">
        <f t="shared" si="577"/>
        <v>0</v>
      </c>
      <c r="AT4079" s="284" t="str">
        <f t="shared" si="570"/>
        <v/>
      </c>
      <c r="AU4079" s="284" t="str">
        <f>IF(AT4079="","",COUNTIF(AT$8:AT4079,AT4079))</f>
        <v/>
      </c>
      <c r="AV4079" s="284" t="str">
        <f t="shared" si="571"/>
        <v/>
      </c>
      <c r="AW4079" s="284" t="str">
        <f>IF(AV4079="","",COUNTIF(AV$8:AV4079,AV4079))</f>
        <v/>
      </c>
      <c r="AX4079" s="284" t="str">
        <f t="shared" si="569"/>
        <v/>
      </c>
      <c r="AY4079" s="284" t="str">
        <f t="shared" si="572"/>
        <v/>
      </c>
      <c r="AZ4079" s="284" t="str">
        <f t="shared" si="573"/>
        <v/>
      </c>
    </row>
    <row r="4080" spans="42:52" ht="18" customHeight="1">
      <c r="AP4080" s="284">
        <f t="shared" si="574"/>
        <v>4073</v>
      </c>
      <c r="AQ4080" s="284" t="str">
        <f t="shared" si="575"/>
        <v/>
      </c>
      <c r="AR4080" s="284" t="str">
        <f t="shared" si="576"/>
        <v/>
      </c>
      <c r="AS4080" s="284">
        <f t="shared" si="577"/>
        <v>0</v>
      </c>
      <c r="AT4080" s="284" t="str">
        <f t="shared" si="570"/>
        <v/>
      </c>
      <c r="AU4080" s="284" t="str">
        <f>IF(AT4080="","",COUNTIF(AT$8:AT4080,AT4080))</f>
        <v/>
      </c>
      <c r="AV4080" s="284" t="str">
        <f t="shared" si="571"/>
        <v/>
      </c>
      <c r="AW4080" s="284" t="str">
        <f>IF(AV4080="","",COUNTIF(AV$8:AV4080,AV4080))</f>
        <v/>
      </c>
      <c r="AX4080" s="284" t="str">
        <f t="shared" si="569"/>
        <v/>
      </c>
      <c r="AY4080" s="284" t="str">
        <f t="shared" si="572"/>
        <v/>
      </c>
      <c r="AZ4080" s="284" t="str">
        <f t="shared" si="573"/>
        <v/>
      </c>
    </row>
    <row r="4081" spans="42:52" ht="18" customHeight="1">
      <c r="AP4081" s="284">
        <f t="shared" si="574"/>
        <v>4074</v>
      </c>
      <c r="AQ4081" s="284" t="str">
        <f t="shared" si="575"/>
        <v/>
      </c>
      <c r="AR4081" s="284" t="str">
        <f t="shared" si="576"/>
        <v/>
      </c>
      <c r="AS4081" s="284">
        <f t="shared" si="577"/>
        <v>0</v>
      </c>
      <c r="AT4081" s="284" t="str">
        <f t="shared" si="570"/>
        <v/>
      </c>
      <c r="AU4081" s="284" t="str">
        <f>IF(AT4081="","",COUNTIF(AT$8:AT4081,AT4081))</f>
        <v/>
      </c>
      <c r="AV4081" s="284" t="str">
        <f t="shared" si="571"/>
        <v/>
      </c>
      <c r="AW4081" s="284" t="str">
        <f>IF(AV4081="","",COUNTIF(AV$8:AV4081,AV4081))</f>
        <v/>
      </c>
      <c r="AX4081" s="284" t="str">
        <f t="shared" si="569"/>
        <v/>
      </c>
      <c r="AY4081" s="284" t="str">
        <f t="shared" si="572"/>
        <v/>
      </c>
      <c r="AZ4081" s="284" t="str">
        <f t="shared" si="573"/>
        <v/>
      </c>
    </row>
    <row r="4082" spans="42:52" ht="18" customHeight="1">
      <c r="AP4082" s="284">
        <f t="shared" si="574"/>
        <v>4075</v>
      </c>
      <c r="AQ4082" s="284" t="str">
        <f t="shared" si="575"/>
        <v/>
      </c>
      <c r="AR4082" s="284" t="str">
        <f t="shared" si="576"/>
        <v/>
      </c>
      <c r="AS4082" s="284">
        <f t="shared" si="577"/>
        <v>0</v>
      </c>
      <c r="AT4082" s="284" t="str">
        <f t="shared" si="570"/>
        <v/>
      </c>
      <c r="AU4082" s="284" t="str">
        <f>IF(AT4082="","",COUNTIF(AT$8:AT4082,AT4082))</f>
        <v/>
      </c>
      <c r="AV4082" s="284" t="str">
        <f t="shared" si="571"/>
        <v/>
      </c>
      <c r="AW4082" s="284" t="str">
        <f>IF(AV4082="","",COUNTIF(AV$8:AV4082,AV4082))</f>
        <v/>
      </c>
      <c r="AX4082" s="284" t="str">
        <f t="shared" si="569"/>
        <v/>
      </c>
      <c r="AY4082" s="284" t="str">
        <f t="shared" si="572"/>
        <v/>
      </c>
      <c r="AZ4082" s="284" t="str">
        <f t="shared" si="573"/>
        <v/>
      </c>
    </row>
    <row r="4083" spans="42:52" ht="18" customHeight="1">
      <c r="AP4083" s="284">
        <f t="shared" si="574"/>
        <v>4076</v>
      </c>
      <c r="AQ4083" s="284" t="str">
        <f t="shared" si="575"/>
        <v/>
      </c>
      <c r="AR4083" s="284" t="str">
        <f t="shared" si="576"/>
        <v/>
      </c>
      <c r="AS4083" s="284">
        <f t="shared" si="577"/>
        <v>0</v>
      </c>
      <c r="AT4083" s="284" t="str">
        <f t="shared" si="570"/>
        <v/>
      </c>
      <c r="AU4083" s="284" t="str">
        <f>IF(AT4083="","",COUNTIF(AT$8:AT4083,AT4083))</f>
        <v/>
      </c>
      <c r="AV4083" s="284" t="str">
        <f t="shared" si="571"/>
        <v/>
      </c>
      <c r="AW4083" s="284" t="str">
        <f>IF(AV4083="","",COUNTIF(AV$8:AV4083,AV4083))</f>
        <v/>
      </c>
      <c r="AX4083" s="284" t="str">
        <f t="shared" si="569"/>
        <v/>
      </c>
      <c r="AY4083" s="284" t="str">
        <f t="shared" si="572"/>
        <v/>
      </c>
      <c r="AZ4083" s="284" t="str">
        <f t="shared" si="573"/>
        <v/>
      </c>
    </row>
    <row r="4084" spans="42:52" ht="18" customHeight="1">
      <c r="AP4084" s="284">
        <f t="shared" si="574"/>
        <v>4077</v>
      </c>
      <c r="AQ4084" s="284" t="str">
        <f t="shared" si="575"/>
        <v/>
      </c>
      <c r="AR4084" s="284" t="str">
        <f t="shared" si="576"/>
        <v/>
      </c>
      <c r="AS4084" s="284">
        <f t="shared" si="577"/>
        <v>0</v>
      </c>
      <c r="AT4084" s="284" t="str">
        <f t="shared" si="570"/>
        <v/>
      </c>
      <c r="AU4084" s="284" t="str">
        <f>IF(AT4084="","",COUNTIF(AT$8:AT4084,AT4084))</f>
        <v/>
      </c>
      <c r="AV4084" s="284" t="str">
        <f t="shared" si="571"/>
        <v/>
      </c>
      <c r="AW4084" s="284" t="str">
        <f>IF(AV4084="","",COUNTIF(AV$8:AV4084,AV4084))</f>
        <v/>
      </c>
      <c r="AX4084" s="284" t="str">
        <f t="shared" si="569"/>
        <v/>
      </c>
      <c r="AY4084" s="284" t="str">
        <f t="shared" si="572"/>
        <v/>
      </c>
      <c r="AZ4084" s="284" t="str">
        <f t="shared" si="573"/>
        <v/>
      </c>
    </row>
    <row r="4085" spans="42:52" ht="18" customHeight="1">
      <c r="AP4085" s="284">
        <f t="shared" si="574"/>
        <v>4078</v>
      </c>
      <c r="AQ4085" s="284" t="str">
        <f t="shared" si="575"/>
        <v/>
      </c>
      <c r="AR4085" s="284" t="str">
        <f t="shared" si="576"/>
        <v/>
      </c>
      <c r="AS4085" s="284">
        <f t="shared" si="577"/>
        <v>0</v>
      </c>
      <c r="AT4085" s="284" t="str">
        <f t="shared" si="570"/>
        <v/>
      </c>
      <c r="AU4085" s="284" t="str">
        <f>IF(AT4085="","",COUNTIF(AT$8:AT4085,AT4085))</f>
        <v/>
      </c>
      <c r="AV4085" s="284" t="str">
        <f t="shared" si="571"/>
        <v/>
      </c>
      <c r="AW4085" s="284" t="str">
        <f>IF(AV4085="","",COUNTIF(AV$8:AV4085,AV4085))</f>
        <v/>
      </c>
      <c r="AX4085" s="284" t="str">
        <f t="shared" si="569"/>
        <v/>
      </c>
      <c r="AY4085" s="284" t="str">
        <f t="shared" si="572"/>
        <v/>
      </c>
      <c r="AZ4085" s="284" t="str">
        <f t="shared" si="573"/>
        <v/>
      </c>
    </row>
    <row r="4086" spans="42:52" ht="18" customHeight="1">
      <c r="AP4086" s="284">
        <f t="shared" si="574"/>
        <v>4079</v>
      </c>
      <c r="AQ4086" s="284" t="str">
        <f t="shared" si="575"/>
        <v/>
      </c>
      <c r="AR4086" s="284" t="str">
        <f t="shared" si="576"/>
        <v/>
      </c>
      <c r="AS4086" s="284">
        <f t="shared" si="577"/>
        <v>0</v>
      </c>
      <c r="AT4086" s="284" t="str">
        <f t="shared" si="570"/>
        <v/>
      </c>
      <c r="AU4086" s="284" t="str">
        <f>IF(AT4086="","",COUNTIF(AT$8:AT4086,AT4086))</f>
        <v/>
      </c>
      <c r="AV4086" s="284" t="str">
        <f t="shared" si="571"/>
        <v/>
      </c>
      <c r="AW4086" s="284" t="str">
        <f>IF(AV4086="","",COUNTIF(AV$8:AV4086,AV4086))</f>
        <v/>
      </c>
      <c r="AX4086" s="284" t="str">
        <f t="shared" si="569"/>
        <v/>
      </c>
      <c r="AY4086" s="284" t="str">
        <f t="shared" si="572"/>
        <v/>
      </c>
      <c r="AZ4086" s="284" t="str">
        <f t="shared" si="573"/>
        <v/>
      </c>
    </row>
    <row r="4087" spans="42:52" ht="18" customHeight="1">
      <c r="AP4087" s="284">
        <f t="shared" si="574"/>
        <v>4080</v>
      </c>
      <c r="AQ4087" s="284" t="str">
        <f t="shared" si="575"/>
        <v/>
      </c>
      <c r="AR4087" s="284" t="str">
        <f t="shared" si="576"/>
        <v/>
      </c>
      <c r="AS4087" s="284">
        <f t="shared" si="577"/>
        <v>0</v>
      </c>
      <c r="AT4087" s="284" t="str">
        <f t="shared" si="570"/>
        <v/>
      </c>
      <c r="AU4087" s="284" t="str">
        <f>IF(AT4087="","",COUNTIF(AT$8:AT4087,AT4087))</f>
        <v/>
      </c>
      <c r="AV4087" s="284" t="str">
        <f t="shared" si="571"/>
        <v/>
      </c>
      <c r="AW4087" s="284" t="str">
        <f>IF(AV4087="","",COUNTIF(AV$8:AV4087,AV4087))</f>
        <v/>
      </c>
      <c r="AX4087" s="284" t="str">
        <f t="shared" si="569"/>
        <v/>
      </c>
      <c r="AY4087" s="284" t="str">
        <f t="shared" si="572"/>
        <v/>
      </c>
      <c r="AZ4087" s="284" t="str">
        <f t="shared" si="573"/>
        <v/>
      </c>
    </row>
    <row r="4088" spans="42:52" ht="18" customHeight="1">
      <c r="AP4088" s="284">
        <f t="shared" si="574"/>
        <v>4081</v>
      </c>
      <c r="AQ4088" s="284" t="str">
        <f t="shared" si="575"/>
        <v/>
      </c>
      <c r="AR4088" s="284" t="str">
        <f t="shared" si="576"/>
        <v/>
      </c>
      <c r="AS4088" s="284">
        <f t="shared" si="577"/>
        <v>0</v>
      </c>
      <c r="AT4088" s="284" t="str">
        <f t="shared" si="570"/>
        <v/>
      </c>
      <c r="AU4088" s="284" t="str">
        <f>IF(AT4088="","",COUNTIF(AT$8:AT4088,AT4088))</f>
        <v/>
      </c>
      <c r="AV4088" s="284" t="str">
        <f t="shared" si="571"/>
        <v/>
      </c>
      <c r="AW4088" s="284" t="str">
        <f>IF(AV4088="","",COUNTIF(AV$8:AV4088,AV4088))</f>
        <v/>
      </c>
      <c r="AX4088" s="284" t="str">
        <f t="shared" si="569"/>
        <v/>
      </c>
      <c r="AY4088" s="284" t="str">
        <f t="shared" si="572"/>
        <v/>
      </c>
      <c r="AZ4088" s="284" t="str">
        <f t="shared" si="573"/>
        <v/>
      </c>
    </row>
    <row r="4089" spans="42:52" ht="18" customHeight="1">
      <c r="AP4089" s="284">
        <f t="shared" si="574"/>
        <v>4082</v>
      </c>
      <c r="AQ4089" s="284" t="str">
        <f t="shared" si="575"/>
        <v/>
      </c>
      <c r="AR4089" s="284" t="str">
        <f t="shared" si="576"/>
        <v/>
      </c>
      <c r="AS4089" s="284">
        <f t="shared" si="577"/>
        <v>0</v>
      </c>
      <c r="AT4089" s="284" t="str">
        <f t="shared" si="570"/>
        <v/>
      </c>
      <c r="AU4089" s="284" t="str">
        <f>IF(AT4089="","",COUNTIF(AT$8:AT4089,AT4089))</f>
        <v/>
      </c>
      <c r="AV4089" s="284" t="str">
        <f t="shared" si="571"/>
        <v/>
      </c>
      <c r="AW4089" s="284" t="str">
        <f>IF(AV4089="","",COUNTIF(AV$8:AV4089,AV4089))</f>
        <v/>
      </c>
      <c r="AX4089" s="284" t="str">
        <f t="shared" si="569"/>
        <v/>
      </c>
      <c r="AY4089" s="284" t="str">
        <f t="shared" si="572"/>
        <v/>
      </c>
      <c r="AZ4089" s="284" t="str">
        <f t="shared" si="573"/>
        <v/>
      </c>
    </row>
    <row r="4090" spans="42:52" ht="18" customHeight="1">
      <c r="AP4090" s="284">
        <f t="shared" si="574"/>
        <v>4083</v>
      </c>
      <c r="AQ4090" s="284" t="str">
        <f t="shared" si="575"/>
        <v/>
      </c>
      <c r="AR4090" s="284" t="str">
        <f t="shared" si="576"/>
        <v/>
      </c>
      <c r="AS4090" s="284">
        <f t="shared" si="577"/>
        <v>0</v>
      </c>
      <c r="AT4090" s="284" t="str">
        <f t="shared" si="570"/>
        <v/>
      </c>
      <c r="AU4090" s="284" t="str">
        <f>IF(AT4090="","",COUNTIF(AT$8:AT4090,AT4090))</f>
        <v/>
      </c>
      <c r="AV4090" s="284" t="str">
        <f t="shared" si="571"/>
        <v/>
      </c>
      <c r="AW4090" s="284" t="str">
        <f>IF(AV4090="","",COUNTIF(AV$8:AV4090,AV4090))</f>
        <v/>
      </c>
      <c r="AX4090" s="284" t="str">
        <f t="shared" si="569"/>
        <v/>
      </c>
      <c r="AY4090" s="284" t="str">
        <f t="shared" si="572"/>
        <v/>
      </c>
      <c r="AZ4090" s="284" t="str">
        <f t="shared" si="573"/>
        <v/>
      </c>
    </row>
    <row r="4091" spans="42:52" ht="18" customHeight="1">
      <c r="AP4091" s="284">
        <f t="shared" si="574"/>
        <v>4084</v>
      </c>
      <c r="AQ4091" s="284" t="str">
        <f t="shared" si="575"/>
        <v/>
      </c>
      <c r="AR4091" s="284" t="str">
        <f t="shared" si="576"/>
        <v/>
      </c>
      <c r="AS4091" s="284">
        <f t="shared" si="577"/>
        <v>0</v>
      </c>
      <c r="AT4091" s="284" t="str">
        <f t="shared" si="570"/>
        <v/>
      </c>
      <c r="AU4091" s="284" t="str">
        <f>IF(AT4091="","",COUNTIF(AT$8:AT4091,AT4091))</f>
        <v/>
      </c>
      <c r="AV4091" s="284" t="str">
        <f t="shared" si="571"/>
        <v/>
      </c>
      <c r="AW4091" s="284" t="str">
        <f>IF(AV4091="","",COUNTIF(AV$8:AV4091,AV4091))</f>
        <v/>
      </c>
      <c r="AX4091" s="284" t="str">
        <f t="shared" si="569"/>
        <v/>
      </c>
      <c r="AY4091" s="284" t="str">
        <f t="shared" si="572"/>
        <v/>
      </c>
      <c r="AZ4091" s="284" t="str">
        <f t="shared" si="573"/>
        <v/>
      </c>
    </row>
    <row r="4092" spans="42:52" ht="18" customHeight="1">
      <c r="AP4092" s="284">
        <f t="shared" si="574"/>
        <v>4085</v>
      </c>
      <c r="AQ4092" s="284" t="str">
        <f t="shared" si="575"/>
        <v/>
      </c>
      <c r="AR4092" s="284" t="str">
        <f t="shared" si="576"/>
        <v/>
      </c>
      <c r="AS4092" s="284">
        <f t="shared" si="577"/>
        <v>0</v>
      </c>
      <c r="AT4092" s="284" t="str">
        <f t="shared" si="570"/>
        <v/>
      </c>
      <c r="AU4092" s="284" t="str">
        <f>IF(AT4092="","",COUNTIF(AT$8:AT4092,AT4092))</f>
        <v/>
      </c>
      <c r="AV4092" s="284" t="str">
        <f t="shared" si="571"/>
        <v/>
      </c>
      <c r="AW4092" s="284" t="str">
        <f>IF(AV4092="","",COUNTIF(AV$8:AV4092,AV4092))</f>
        <v/>
      </c>
      <c r="AX4092" s="284" t="str">
        <f t="shared" si="569"/>
        <v/>
      </c>
      <c r="AY4092" s="284" t="str">
        <f t="shared" si="572"/>
        <v/>
      </c>
      <c r="AZ4092" s="284" t="str">
        <f t="shared" si="573"/>
        <v/>
      </c>
    </row>
    <row r="4093" spans="42:52" ht="18" customHeight="1">
      <c r="AP4093" s="284">
        <f t="shared" si="574"/>
        <v>4086</v>
      </c>
      <c r="AQ4093" s="284" t="str">
        <f t="shared" si="575"/>
        <v/>
      </c>
      <c r="AR4093" s="284" t="str">
        <f t="shared" si="576"/>
        <v/>
      </c>
      <c r="AS4093" s="284">
        <f t="shared" si="577"/>
        <v>0</v>
      </c>
      <c r="AT4093" s="284" t="str">
        <f t="shared" si="570"/>
        <v/>
      </c>
      <c r="AU4093" s="284" t="str">
        <f>IF(AT4093="","",COUNTIF(AT$8:AT4093,AT4093))</f>
        <v/>
      </c>
      <c r="AV4093" s="284" t="str">
        <f t="shared" si="571"/>
        <v/>
      </c>
      <c r="AW4093" s="284" t="str">
        <f>IF(AV4093="","",COUNTIF(AV$8:AV4093,AV4093))</f>
        <v/>
      </c>
      <c r="AX4093" s="284" t="str">
        <f t="shared" si="569"/>
        <v/>
      </c>
      <c r="AY4093" s="284" t="str">
        <f t="shared" si="572"/>
        <v/>
      </c>
      <c r="AZ4093" s="284" t="str">
        <f t="shared" si="573"/>
        <v/>
      </c>
    </row>
    <row r="4094" spans="42:52" ht="18" customHeight="1">
      <c r="AP4094" s="284">
        <f t="shared" si="574"/>
        <v>4087</v>
      </c>
      <c r="AQ4094" s="284" t="str">
        <f t="shared" si="575"/>
        <v/>
      </c>
      <c r="AR4094" s="284" t="str">
        <f t="shared" si="576"/>
        <v/>
      </c>
      <c r="AS4094" s="284">
        <f t="shared" si="577"/>
        <v>0</v>
      </c>
      <c r="AT4094" s="284" t="str">
        <f t="shared" si="570"/>
        <v/>
      </c>
      <c r="AU4094" s="284" t="str">
        <f>IF(AT4094="","",COUNTIF(AT$8:AT4094,AT4094))</f>
        <v/>
      </c>
      <c r="AV4094" s="284" t="str">
        <f t="shared" si="571"/>
        <v/>
      </c>
      <c r="AW4094" s="284" t="str">
        <f>IF(AV4094="","",COUNTIF(AV$8:AV4094,AV4094))</f>
        <v/>
      </c>
      <c r="AX4094" s="284" t="str">
        <f t="shared" si="569"/>
        <v/>
      </c>
      <c r="AY4094" s="284" t="str">
        <f t="shared" si="572"/>
        <v/>
      </c>
      <c r="AZ4094" s="284" t="str">
        <f t="shared" si="573"/>
        <v/>
      </c>
    </row>
    <row r="4095" spans="42:52" ht="18" customHeight="1">
      <c r="AP4095" s="284">
        <f t="shared" si="574"/>
        <v>4088</v>
      </c>
      <c r="AQ4095" s="284" t="str">
        <f t="shared" si="575"/>
        <v/>
      </c>
      <c r="AR4095" s="284" t="str">
        <f t="shared" si="576"/>
        <v/>
      </c>
      <c r="AS4095" s="284">
        <f t="shared" si="577"/>
        <v>0</v>
      </c>
      <c r="AT4095" s="284" t="str">
        <f t="shared" si="570"/>
        <v/>
      </c>
      <c r="AU4095" s="284" t="str">
        <f>IF(AT4095="","",COUNTIF(AT$8:AT4095,AT4095))</f>
        <v/>
      </c>
      <c r="AV4095" s="284" t="str">
        <f t="shared" si="571"/>
        <v/>
      </c>
      <c r="AW4095" s="284" t="str">
        <f>IF(AV4095="","",COUNTIF(AV$8:AV4095,AV4095))</f>
        <v/>
      </c>
      <c r="AX4095" s="284" t="str">
        <f t="shared" si="569"/>
        <v/>
      </c>
      <c r="AY4095" s="284" t="str">
        <f t="shared" si="572"/>
        <v/>
      </c>
      <c r="AZ4095" s="284" t="str">
        <f t="shared" si="573"/>
        <v/>
      </c>
    </row>
    <row r="4096" spans="42:52" ht="18" customHeight="1">
      <c r="AP4096" s="284">
        <f t="shared" si="574"/>
        <v>4089</v>
      </c>
      <c r="AQ4096" s="284" t="str">
        <f t="shared" si="575"/>
        <v/>
      </c>
      <c r="AR4096" s="284" t="str">
        <f t="shared" si="576"/>
        <v/>
      </c>
      <c r="AS4096" s="284">
        <f t="shared" si="577"/>
        <v>0</v>
      </c>
      <c r="AT4096" s="284" t="str">
        <f t="shared" si="570"/>
        <v/>
      </c>
      <c r="AU4096" s="284" t="str">
        <f>IF(AT4096="","",COUNTIF(AT$8:AT4096,AT4096))</f>
        <v/>
      </c>
      <c r="AV4096" s="284" t="str">
        <f t="shared" si="571"/>
        <v/>
      </c>
      <c r="AW4096" s="284" t="str">
        <f>IF(AV4096="","",COUNTIF(AV$8:AV4096,AV4096))</f>
        <v/>
      </c>
      <c r="AX4096" s="284" t="str">
        <f t="shared" si="569"/>
        <v/>
      </c>
      <c r="AY4096" s="284" t="str">
        <f t="shared" si="572"/>
        <v/>
      </c>
      <c r="AZ4096" s="284" t="str">
        <f t="shared" si="573"/>
        <v/>
      </c>
    </row>
    <row r="4097" spans="42:52" ht="18" customHeight="1">
      <c r="AP4097" s="284">
        <f t="shared" si="574"/>
        <v>4090</v>
      </c>
      <c r="AQ4097" s="284" t="str">
        <f t="shared" si="575"/>
        <v/>
      </c>
      <c r="AR4097" s="284" t="str">
        <f t="shared" si="576"/>
        <v/>
      </c>
      <c r="AS4097" s="284">
        <f t="shared" si="577"/>
        <v>0</v>
      </c>
      <c r="AT4097" s="284" t="str">
        <f t="shared" si="570"/>
        <v/>
      </c>
      <c r="AU4097" s="284" t="str">
        <f>IF(AT4097="","",COUNTIF(AT$8:AT4097,AT4097))</f>
        <v/>
      </c>
      <c r="AV4097" s="284" t="str">
        <f t="shared" si="571"/>
        <v/>
      </c>
      <c r="AW4097" s="284" t="str">
        <f>IF(AV4097="","",COUNTIF(AV$8:AV4097,AV4097))</f>
        <v/>
      </c>
      <c r="AX4097" s="284" t="str">
        <f t="shared" si="569"/>
        <v/>
      </c>
      <c r="AY4097" s="284" t="str">
        <f t="shared" si="572"/>
        <v/>
      </c>
      <c r="AZ4097" s="284" t="str">
        <f t="shared" si="573"/>
        <v/>
      </c>
    </row>
    <row r="4098" spans="42:52" ht="18" customHeight="1">
      <c r="AP4098" s="284">
        <f t="shared" si="574"/>
        <v>4091</v>
      </c>
      <c r="AQ4098" s="284" t="str">
        <f t="shared" si="575"/>
        <v/>
      </c>
      <c r="AR4098" s="284" t="str">
        <f t="shared" si="576"/>
        <v/>
      </c>
      <c r="AS4098" s="284">
        <f t="shared" si="577"/>
        <v>0</v>
      </c>
      <c r="AT4098" s="284" t="str">
        <f t="shared" si="570"/>
        <v/>
      </c>
      <c r="AU4098" s="284" t="str">
        <f>IF(AT4098="","",COUNTIF(AT$8:AT4098,AT4098))</f>
        <v/>
      </c>
      <c r="AV4098" s="284" t="str">
        <f t="shared" si="571"/>
        <v/>
      </c>
      <c r="AW4098" s="284" t="str">
        <f>IF(AV4098="","",COUNTIF(AV$8:AV4098,AV4098))</f>
        <v/>
      </c>
      <c r="AX4098" s="284" t="str">
        <f t="shared" si="569"/>
        <v/>
      </c>
      <c r="AY4098" s="284" t="str">
        <f t="shared" si="572"/>
        <v/>
      </c>
      <c r="AZ4098" s="284" t="str">
        <f t="shared" si="573"/>
        <v/>
      </c>
    </row>
    <row r="4099" spans="42:52" ht="18" customHeight="1">
      <c r="AP4099" s="284">
        <f t="shared" si="574"/>
        <v>4092</v>
      </c>
      <c r="AQ4099" s="284" t="str">
        <f t="shared" si="575"/>
        <v/>
      </c>
      <c r="AR4099" s="284" t="str">
        <f t="shared" si="576"/>
        <v/>
      </c>
      <c r="AS4099" s="284">
        <f t="shared" si="577"/>
        <v>0</v>
      </c>
      <c r="AT4099" s="284" t="str">
        <f t="shared" si="570"/>
        <v/>
      </c>
      <c r="AU4099" s="284" t="str">
        <f>IF(AT4099="","",COUNTIF(AT$8:AT4099,AT4099))</f>
        <v/>
      </c>
      <c r="AV4099" s="284" t="str">
        <f t="shared" si="571"/>
        <v/>
      </c>
      <c r="AW4099" s="284" t="str">
        <f>IF(AV4099="","",COUNTIF(AV$8:AV4099,AV4099))</f>
        <v/>
      </c>
      <c r="AX4099" s="284" t="str">
        <f t="shared" si="569"/>
        <v/>
      </c>
      <c r="AY4099" s="284" t="str">
        <f t="shared" si="572"/>
        <v/>
      </c>
      <c r="AZ4099" s="284" t="str">
        <f t="shared" si="573"/>
        <v/>
      </c>
    </row>
    <row r="4100" spans="42:52" ht="18" customHeight="1">
      <c r="AP4100" s="284">
        <f t="shared" si="574"/>
        <v>4093</v>
      </c>
      <c r="AQ4100" s="284" t="str">
        <f t="shared" si="575"/>
        <v/>
      </c>
      <c r="AR4100" s="284" t="str">
        <f t="shared" si="576"/>
        <v/>
      </c>
      <c r="AS4100" s="284">
        <f t="shared" si="577"/>
        <v>0</v>
      </c>
      <c r="AT4100" s="284" t="str">
        <f t="shared" si="570"/>
        <v/>
      </c>
      <c r="AU4100" s="284" t="str">
        <f>IF(AT4100="","",COUNTIF(AT$8:AT4100,AT4100))</f>
        <v/>
      </c>
      <c r="AV4100" s="284" t="str">
        <f t="shared" si="571"/>
        <v/>
      </c>
      <c r="AW4100" s="284" t="str">
        <f>IF(AV4100="","",COUNTIF(AV$8:AV4100,AV4100))</f>
        <v/>
      </c>
      <c r="AX4100" s="284" t="str">
        <f t="shared" si="569"/>
        <v/>
      </c>
      <c r="AY4100" s="284" t="str">
        <f t="shared" si="572"/>
        <v/>
      </c>
      <c r="AZ4100" s="284" t="str">
        <f t="shared" si="573"/>
        <v/>
      </c>
    </row>
    <row r="4101" spans="42:52" ht="18" customHeight="1">
      <c r="AP4101" s="284">
        <f t="shared" si="574"/>
        <v>4094</v>
      </c>
      <c r="AQ4101" s="284" t="str">
        <f t="shared" si="575"/>
        <v/>
      </c>
      <c r="AR4101" s="284" t="str">
        <f t="shared" si="576"/>
        <v/>
      </c>
      <c r="AS4101" s="284">
        <f t="shared" si="577"/>
        <v>0</v>
      </c>
      <c r="AT4101" s="284" t="str">
        <f t="shared" si="570"/>
        <v/>
      </c>
      <c r="AU4101" s="284" t="str">
        <f>IF(AT4101="","",COUNTIF(AT$8:AT4101,AT4101))</f>
        <v/>
      </c>
      <c r="AV4101" s="284" t="str">
        <f t="shared" si="571"/>
        <v/>
      </c>
      <c r="AW4101" s="284" t="str">
        <f>IF(AV4101="","",COUNTIF(AV$8:AV4101,AV4101))</f>
        <v/>
      </c>
      <c r="AX4101" s="284" t="str">
        <f t="shared" si="569"/>
        <v/>
      </c>
      <c r="AY4101" s="284" t="str">
        <f t="shared" si="572"/>
        <v/>
      </c>
      <c r="AZ4101" s="284" t="str">
        <f t="shared" si="573"/>
        <v/>
      </c>
    </row>
    <row r="4102" spans="42:52" ht="18" customHeight="1">
      <c r="AP4102" s="284">
        <f t="shared" si="574"/>
        <v>4095</v>
      </c>
      <c r="AQ4102" s="284" t="str">
        <f t="shared" si="575"/>
        <v/>
      </c>
      <c r="AR4102" s="284" t="str">
        <f t="shared" si="576"/>
        <v/>
      </c>
      <c r="AS4102" s="284">
        <f t="shared" si="577"/>
        <v>0</v>
      </c>
      <c r="AT4102" s="284" t="str">
        <f t="shared" si="570"/>
        <v/>
      </c>
      <c r="AU4102" s="284" t="str">
        <f>IF(AT4102="","",COUNTIF(AT$8:AT4102,AT4102))</f>
        <v/>
      </c>
      <c r="AV4102" s="284" t="str">
        <f t="shared" si="571"/>
        <v/>
      </c>
      <c r="AW4102" s="284" t="str">
        <f>IF(AV4102="","",COUNTIF(AV$8:AV4102,AV4102))</f>
        <v/>
      </c>
      <c r="AX4102" s="284" t="str">
        <f t="shared" si="569"/>
        <v/>
      </c>
      <c r="AY4102" s="284" t="str">
        <f t="shared" si="572"/>
        <v/>
      </c>
      <c r="AZ4102" s="284" t="str">
        <f t="shared" si="573"/>
        <v/>
      </c>
    </row>
    <row r="4103" spans="42:52" ht="18" customHeight="1">
      <c r="AP4103" s="284">
        <f t="shared" si="574"/>
        <v>4096</v>
      </c>
      <c r="AQ4103" s="284" t="str">
        <f t="shared" si="575"/>
        <v/>
      </c>
      <c r="AR4103" s="284" t="str">
        <f t="shared" si="576"/>
        <v/>
      </c>
      <c r="AS4103" s="284">
        <f t="shared" si="577"/>
        <v>0</v>
      </c>
      <c r="AT4103" s="284" t="str">
        <f t="shared" si="570"/>
        <v/>
      </c>
      <c r="AU4103" s="284" t="str">
        <f>IF(AT4103="","",COUNTIF(AT$8:AT4103,AT4103))</f>
        <v/>
      </c>
      <c r="AV4103" s="284" t="str">
        <f t="shared" si="571"/>
        <v/>
      </c>
      <c r="AW4103" s="284" t="str">
        <f>IF(AV4103="","",COUNTIF(AV$8:AV4103,AV4103))</f>
        <v/>
      </c>
      <c r="AX4103" s="284" t="str">
        <f t="shared" si="569"/>
        <v/>
      </c>
      <c r="AY4103" s="284" t="str">
        <f t="shared" si="572"/>
        <v/>
      </c>
      <c r="AZ4103" s="284" t="str">
        <f t="shared" si="573"/>
        <v/>
      </c>
    </row>
    <row r="4104" spans="42:52" ht="18" customHeight="1">
      <c r="AP4104" s="284">
        <f t="shared" si="574"/>
        <v>4097</v>
      </c>
      <c r="AQ4104" s="284" t="str">
        <f t="shared" si="575"/>
        <v/>
      </c>
      <c r="AR4104" s="284" t="str">
        <f t="shared" si="576"/>
        <v/>
      </c>
      <c r="AS4104" s="284">
        <f t="shared" si="577"/>
        <v>0</v>
      </c>
      <c r="AT4104" s="284" t="str">
        <f t="shared" si="570"/>
        <v/>
      </c>
      <c r="AU4104" s="284" t="str">
        <f>IF(AT4104="","",COUNTIF(AT$8:AT4104,AT4104))</f>
        <v/>
      </c>
      <c r="AV4104" s="284" t="str">
        <f t="shared" si="571"/>
        <v/>
      </c>
      <c r="AW4104" s="284" t="str">
        <f>IF(AV4104="","",COUNTIF(AV$8:AV4104,AV4104))</f>
        <v/>
      </c>
      <c r="AX4104" s="284" t="str">
        <f t="shared" ref="AX4104:AX4167" si="578">IFERROR(VLOOKUP(AS4104,$BA$11:$BA$38,1,FALSE),"")</f>
        <v/>
      </c>
      <c r="AY4104" s="284" t="str">
        <f t="shared" si="572"/>
        <v/>
      </c>
      <c r="AZ4104" s="284" t="str">
        <f t="shared" si="573"/>
        <v/>
      </c>
    </row>
    <row r="4105" spans="42:52" ht="18" customHeight="1">
      <c r="AP4105" s="284">
        <f t="shared" si="574"/>
        <v>4098</v>
      </c>
      <c r="AQ4105" s="284" t="str">
        <f t="shared" si="575"/>
        <v/>
      </c>
      <c r="AR4105" s="284" t="str">
        <f t="shared" si="576"/>
        <v/>
      </c>
      <c r="AS4105" s="284">
        <f t="shared" si="577"/>
        <v>0</v>
      </c>
      <c r="AT4105" s="284" t="str">
        <f t="shared" si="570"/>
        <v/>
      </c>
      <c r="AU4105" s="284" t="str">
        <f>IF(AT4105="","",COUNTIF(AT$8:AT4105,AT4105))</f>
        <v/>
      </c>
      <c r="AV4105" s="284" t="str">
        <f t="shared" si="571"/>
        <v/>
      </c>
      <c r="AW4105" s="284" t="str">
        <f>IF(AV4105="","",COUNTIF(AV$8:AV4105,AV4105))</f>
        <v/>
      </c>
      <c r="AX4105" s="284" t="str">
        <f t="shared" si="578"/>
        <v/>
      </c>
      <c r="AY4105" s="284" t="str">
        <f t="shared" si="572"/>
        <v/>
      </c>
      <c r="AZ4105" s="284" t="str">
        <f t="shared" si="573"/>
        <v/>
      </c>
    </row>
    <row r="4106" spans="42:52" ht="18" customHeight="1">
      <c r="AP4106" s="284">
        <f t="shared" si="574"/>
        <v>4099</v>
      </c>
      <c r="AQ4106" s="284" t="str">
        <f t="shared" si="575"/>
        <v/>
      </c>
      <c r="AR4106" s="284" t="str">
        <f t="shared" si="576"/>
        <v/>
      </c>
      <c r="AS4106" s="284">
        <f t="shared" si="577"/>
        <v>0</v>
      </c>
      <c r="AT4106" s="284" t="str">
        <f t="shared" ref="AT4106:AT4169" si="579">B4106&amp;C4106</f>
        <v/>
      </c>
      <c r="AU4106" s="284" t="str">
        <f>IF(AT4106="","",COUNTIF(AT$8:AT4106,AT4106))</f>
        <v/>
      </c>
      <c r="AV4106" s="284" t="str">
        <f t="shared" ref="AV4106:AV4169" si="580">D4106&amp;E4106</f>
        <v/>
      </c>
      <c r="AW4106" s="284" t="str">
        <f>IF(AV4106="","",COUNTIF(AV$8:AV4106,AV4106))</f>
        <v/>
      </c>
      <c r="AX4106" s="284" t="str">
        <f t="shared" si="578"/>
        <v/>
      </c>
      <c r="AY4106" s="284" t="str">
        <f t="shared" ref="AY4106:AY4169" si="581">IF(AX4106="","",VLOOKUP(AS4106,$BA$11:$BC$38,2,FALSE))</f>
        <v/>
      </c>
      <c r="AZ4106" s="284" t="str">
        <f t="shared" ref="AZ4106:AZ4169" si="582">IF(AX4106="","",VLOOKUP(AS4106,$BA$11:$BC$38,3,FALSE))</f>
        <v/>
      </c>
    </row>
    <row r="4107" spans="42:52" ht="18" customHeight="1">
      <c r="AP4107" s="284">
        <f t="shared" ref="AP4107:AP4170" si="583">AP4106+1</f>
        <v>4100</v>
      </c>
      <c r="AQ4107" s="284" t="str">
        <f t="shared" ref="AQ4107:AQ4170" si="584">AT4107&amp;AU4107</f>
        <v/>
      </c>
      <c r="AR4107" s="284" t="str">
        <f t="shared" ref="AR4107:AR4170" si="585">AV4107&amp;AW4107</f>
        <v/>
      </c>
      <c r="AS4107" s="284">
        <f t="shared" ref="AS4107:AS4170" si="586">A4107</f>
        <v>0</v>
      </c>
      <c r="AT4107" s="284" t="str">
        <f t="shared" si="579"/>
        <v/>
      </c>
      <c r="AU4107" s="284" t="str">
        <f>IF(AT4107="","",COUNTIF(AT$8:AT4107,AT4107))</f>
        <v/>
      </c>
      <c r="AV4107" s="284" t="str">
        <f t="shared" si="580"/>
        <v/>
      </c>
      <c r="AW4107" s="284" t="str">
        <f>IF(AV4107="","",COUNTIF(AV$8:AV4107,AV4107))</f>
        <v/>
      </c>
      <c r="AX4107" s="284" t="str">
        <f t="shared" si="578"/>
        <v/>
      </c>
      <c r="AY4107" s="284" t="str">
        <f t="shared" si="581"/>
        <v/>
      </c>
      <c r="AZ4107" s="284" t="str">
        <f t="shared" si="582"/>
        <v/>
      </c>
    </row>
    <row r="4108" spans="42:52" ht="18" customHeight="1">
      <c r="AP4108" s="284">
        <f t="shared" si="583"/>
        <v>4101</v>
      </c>
      <c r="AQ4108" s="284" t="str">
        <f t="shared" si="584"/>
        <v/>
      </c>
      <c r="AR4108" s="284" t="str">
        <f t="shared" si="585"/>
        <v/>
      </c>
      <c r="AS4108" s="284">
        <f t="shared" si="586"/>
        <v>0</v>
      </c>
      <c r="AT4108" s="284" t="str">
        <f t="shared" si="579"/>
        <v/>
      </c>
      <c r="AU4108" s="284" t="str">
        <f>IF(AT4108="","",COUNTIF(AT$8:AT4108,AT4108))</f>
        <v/>
      </c>
      <c r="AV4108" s="284" t="str">
        <f t="shared" si="580"/>
        <v/>
      </c>
      <c r="AW4108" s="284" t="str">
        <f>IF(AV4108="","",COUNTIF(AV$8:AV4108,AV4108))</f>
        <v/>
      </c>
      <c r="AX4108" s="284" t="str">
        <f t="shared" si="578"/>
        <v/>
      </c>
      <c r="AY4108" s="284" t="str">
        <f t="shared" si="581"/>
        <v/>
      </c>
      <c r="AZ4108" s="284" t="str">
        <f t="shared" si="582"/>
        <v/>
      </c>
    </row>
    <row r="4109" spans="42:52" ht="18" customHeight="1">
      <c r="AP4109" s="284">
        <f t="shared" si="583"/>
        <v>4102</v>
      </c>
      <c r="AQ4109" s="284" t="str">
        <f t="shared" si="584"/>
        <v/>
      </c>
      <c r="AR4109" s="284" t="str">
        <f t="shared" si="585"/>
        <v/>
      </c>
      <c r="AS4109" s="284">
        <f t="shared" si="586"/>
        <v>0</v>
      </c>
      <c r="AT4109" s="284" t="str">
        <f t="shared" si="579"/>
        <v/>
      </c>
      <c r="AU4109" s="284" t="str">
        <f>IF(AT4109="","",COUNTIF(AT$8:AT4109,AT4109))</f>
        <v/>
      </c>
      <c r="AV4109" s="284" t="str">
        <f t="shared" si="580"/>
        <v/>
      </c>
      <c r="AW4109" s="284" t="str">
        <f>IF(AV4109="","",COUNTIF(AV$8:AV4109,AV4109))</f>
        <v/>
      </c>
      <c r="AX4109" s="284" t="str">
        <f t="shared" si="578"/>
        <v/>
      </c>
      <c r="AY4109" s="284" t="str">
        <f t="shared" si="581"/>
        <v/>
      </c>
      <c r="AZ4109" s="284" t="str">
        <f t="shared" si="582"/>
        <v/>
      </c>
    </row>
    <row r="4110" spans="42:52" ht="18" customHeight="1">
      <c r="AP4110" s="284">
        <f t="shared" si="583"/>
        <v>4103</v>
      </c>
      <c r="AQ4110" s="284" t="str">
        <f t="shared" si="584"/>
        <v/>
      </c>
      <c r="AR4110" s="284" t="str">
        <f t="shared" si="585"/>
        <v/>
      </c>
      <c r="AS4110" s="284">
        <f t="shared" si="586"/>
        <v>0</v>
      </c>
      <c r="AT4110" s="284" t="str">
        <f t="shared" si="579"/>
        <v/>
      </c>
      <c r="AU4110" s="284" t="str">
        <f>IF(AT4110="","",COUNTIF(AT$8:AT4110,AT4110))</f>
        <v/>
      </c>
      <c r="AV4110" s="284" t="str">
        <f t="shared" si="580"/>
        <v/>
      </c>
      <c r="AW4110" s="284" t="str">
        <f>IF(AV4110="","",COUNTIF(AV$8:AV4110,AV4110))</f>
        <v/>
      </c>
      <c r="AX4110" s="284" t="str">
        <f t="shared" si="578"/>
        <v/>
      </c>
      <c r="AY4110" s="284" t="str">
        <f t="shared" si="581"/>
        <v/>
      </c>
      <c r="AZ4110" s="284" t="str">
        <f t="shared" si="582"/>
        <v/>
      </c>
    </row>
    <row r="4111" spans="42:52" ht="18" customHeight="1">
      <c r="AP4111" s="284">
        <f t="shared" si="583"/>
        <v>4104</v>
      </c>
      <c r="AQ4111" s="284" t="str">
        <f t="shared" si="584"/>
        <v/>
      </c>
      <c r="AR4111" s="284" t="str">
        <f t="shared" si="585"/>
        <v/>
      </c>
      <c r="AS4111" s="284">
        <f t="shared" si="586"/>
        <v>0</v>
      </c>
      <c r="AT4111" s="284" t="str">
        <f t="shared" si="579"/>
        <v/>
      </c>
      <c r="AU4111" s="284" t="str">
        <f>IF(AT4111="","",COUNTIF(AT$8:AT4111,AT4111))</f>
        <v/>
      </c>
      <c r="AV4111" s="284" t="str">
        <f t="shared" si="580"/>
        <v/>
      </c>
      <c r="AW4111" s="284" t="str">
        <f>IF(AV4111="","",COUNTIF(AV$8:AV4111,AV4111))</f>
        <v/>
      </c>
      <c r="AX4111" s="284" t="str">
        <f t="shared" si="578"/>
        <v/>
      </c>
      <c r="AY4111" s="284" t="str">
        <f t="shared" si="581"/>
        <v/>
      </c>
      <c r="AZ4111" s="284" t="str">
        <f t="shared" si="582"/>
        <v/>
      </c>
    </row>
    <row r="4112" spans="42:52" ht="18" customHeight="1">
      <c r="AP4112" s="284">
        <f t="shared" si="583"/>
        <v>4105</v>
      </c>
      <c r="AQ4112" s="284" t="str">
        <f t="shared" si="584"/>
        <v/>
      </c>
      <c r="AR4112" s="284" t="str">
        <f t="shared" si="585"/>
        <v/>
      </c>
      <c r="AS4112" s="284">
        <f t="shared" si="586"/>
        <v>0</v>
      </c>
      <c r="AT4112" s="284" t="str">
        <f t="shared" si="579"/>
        <v/>
      </c>
      <c r="AU4112" s="284" t="str">
        <f>IF(AT4112="","",COUNTIF(AT$8:AT4112,AT4112))</f>
        <v/>
      </c>
      <c r="AV4112" s="284" t="str">
        <f t="shared" si="580"/>
        <v/>
      </c>
      <c r="AW4112" s="284" t="str">
        <f>IF(AV4112="","",COUNTIF(AV$8:AV4112,AV4112))</f>
        <v/>
      </c>
      <c r="AX4112" s="284" t="str">
        <f t="shared" si="578"/>
        <v/>
      </c>
      <c r="AY4112" s="284" t="str">
        <f t="shared" si="581"/>
        <v/>
      </c>
      <c r="AZ4112" s="284" t="str">
        <f t="shared" si="582"/>
        <v/>
      </c>
    </row>
    <row r="4113" spans="42:52" ht="18" customHeight="1">
      <c r="AP4113" s="284">
        <f t="shared" si="583"/>
        <v>4106</v>
      </c>
      <c r="AQ4113" s="284" t="str">
        <f t="shared" si="584"/>
        <v/>
      </c>
      <c r="AR4113" s="284" t="str">
        <f t="shared" si="585"/>
        <v/>
      </c>
      <c r="AS4113" s="284">
        <f t="shared" si="586"/>
        <v>0</v>
      </c>
      <c r="AT4113" s="284" t="str">
        <f t="shared" si="579"/>
        <v/>
      </c>
      <c r="AU4113" s="284" t="str">
        <f>IF(AT4113="","",COUNTIF(AT$8:AT4113,AT4113))</f>
        <v/>
      </c>
      <c r="AV4113" s="284" t="str">
        <f t="shared" si="580"/>
        <v/>
      </c>
      <c r="AW4113" s="284" t="str">
        <f>IF(AV4113="","",COUNTIF(AV$8:AV4113,AV4113))</f>
        <v/>
      </c>
      <c r="AX4113" s="284" t="str">
        <f t="shared" si="578"/>
        <v/>
      </c>
      <c r="AY4113" s="284" t="str">
        <f t="shared" si="581"/>
        <v/>
      </c>
      <c r="AZ4113" s="284" t="str">
        <f t="shared" si="582"/>
        <v/>
      </c>
    </row>
    <row r="4114" spans="42:52" ht="18" customHeight="1">
      <c r="AP4114" s="284">
        <f t="shared" si="583"/>
        <v>4107</v>
      </c>
      <c r="AQ4114" s="284" t="str">
        <f t="shared" si="584"/>
        <v/>
      </c>
      <c r="AR4114" s="284" t="str">
        <f t="shared" si="585"/>
        <v/>
      </c>
      <c r="AS4114" s="284">
        <f t="shared" si="586"/>
        <v>0</v>
      </c>
      <c r="AT4114" s="284" t="str">
        <f t="shared" si="579"/>
        <v/>
      </c>
      <c r="AU4114" s="284" t="str">
        <f>IF(AT4114="","",COUNTIF(AT$8:AT4114,AT4114))</f>
        <v/>
      </c>
      <c r="AV4114" s="284" t="str">
        <f t="shared" si="580"/>
        <v/>
      </c>
      <c r="AW4114" s="284" t="str">
        <f>IF(AV4114="","",COUNTIF(AV$8:AV4114,AV4114))</f>
        <v/>
      </c>
      <c r="AX4114" s="284" t="str">
        <f t="shared" si="578"/>
        <v/>
      </c>
      <c r="AY4114" s="284" t="str">
        <f t="shared" si="581"/>
        <v/>
      </c>
      <c r="AZ4114" s="284" t="str">
        <f t="shared" si="582"/>
        <v/>
      </c>
    </row>
    <row r="4115" spans="42:52" ht="18" customHeight="1">
      <c r="AP4115" s="284">
        <f t="shared" si="583"/>
        <v>4108</v>
      </c>
      <c r="AQ4115" s="284" t="str">
        <f t="shared" si="584"/>
        <v/>
      </c>
      <c r="AR4115" s="284" t="str">
        <f t="shared" si="585"/>
        <v/>
      </c>
      <c r="AS4115" s="284">
        <f t="shared" si="586"/>
        <v>0</v>
      </c>
      <c r="AT4115" s="284" t="str">
        <f t="shared" si="579"/>
        <v/>
      </c>
      <c r="AU4115" s="284" t="str">
        <f>IF(AT4115="","",COUNTIF(AT$8:AT4115,AT4115))</f>
        <v/>
      </c>
      <c r="AV4115" s="284" t="str">
        <f t="shared" si="580"/>
        <v/>
      </c>
      <c r="AW4115" s="284" t="str">
        <f>IF(AV4115="","",COUNTIF(AV$8:AV4115,AV4115))</f>
        <v/>
      </c>
      <c r="AX4115" s="284" t="str">
        <f t="shared" si="578"/>
        <v/>
      </c>
      <c r="AY4115" s="284" t="str">
        <f t="shared" si="581"/>
        <v/>
      </c>
      <c r="AZ4115" s="284" t="str">
        <f t="shared" si="582"/>
        <v/>
      </c>
    </row>
    <row r="4116" spans="42:52" ht="18" customHeight="1">
      <c r="AP4116" s="284">
        <f t="shared" si="583"/>
        <v>4109</v>
      </c>
      <c r="AQ4116" s="284" t="str">
        <f t="shared" si="584"/>
        <v/>
      </c>
      <c r="AR4116" s="284" t="str">
        <f t="shared" si="585"/>
        <v/>
      </c>
      <c r="AS4116" s="284">
        <f t="shared" si="586"/>
        <v>0</v>
      </c>
      <c r="AT4116" s="284" t="str">
        <f t="shared" si="579"/>
        <v/>
      </c>
      <c r="AU4116" s="284" t="str">
        <f>IF(AT4116="","",COUNTIF(AT$8:AT4116,AT4116))</f>
        <v/>
      </c>
      <c r="AV4116" s="284" t="str">
        <f t="shared" si="580"/>
        <v/>
      </c>
      <c r="AW4116" s="284" t="str">
        <f>IF(AV4116="","",COUNTIF(AV$8:AV4116,AV4116))</f>
        <v/>
      </c>
      <c r="AX4116" s="284" t="str">
        <f t="shared" si="578"/>
        <v/>
      </c>
      <c r="AY4116" s="284" t="str">
        <f t="shared" si="581"/>
        <v/>
      </c>
      <c r="AZ4116" s="284" t="str">
        <f t="shared" si="582"/>
        <v/>
      </c>
    </row>
    <row r="4117" spans="42:52" ht="18" customHeight="1">
      <c r="AP4117" s="284">
        <f t="shared" si="583"/>
        <v>4110</v>
      </c>
      <c r="AQ4117" s="284" t="str">
        <f t="shared" si="584"/>
        <v/>
      </c>
      <c r="AR4117" s="284" t="str">
        <f t="shared" si="585"/>
        <v/>
      </c>
      <c r="AS4117" s="284">
        <f t="shared" si="586"/>
        <v>0</v>
      </c>
      <c r="AT4117" s="284" t="str">
        <f t="shared" si="579"/>
        <v/>
      </c>
      <c r="AU4117" s="284" t="str">
        <f>IF(AT4117="","",COUNTIF(AT$8:AT4117,AT4117))</f>
        <v/>
      </c>
      <c r="AV4117" s="284" t="str">
        <f t="shared" si="580"/>
        <v/>
      </c>
      <c r="AW4117" s="284" t="str">
        <f>IF(AV4117="","",COUNTIF(AV$8:AV4117,AV4117))</f>
        <v/>
      </c>
      <c r="AX4117" s="284" t="str">
        <f t="shared" si="578"/>
        <v/>
      </c>
      <c r="AY4117" s="284" t="str">
        <f t="shared" si="581"/>
        <v/>
      </c>
      <c r="AZ4117" s="284" t="str">
        <f t="shared" si="582"/>
        <v/>
      </c>
    </row>
    <row r="4118" spans="42:52" ht="18" customHeight="1">
      <c r="AP4118" s="284">
        <f t="shared" si="583"/>
        <v>4111</v>
      </c>
      <c r="AQ4118" s="284" t="str">
        <f t="shared" si="584"/>
        <v/>
      </c>
      <c r="AR4118" s="284" t="str">
        <f t="shared" si="585"/>
        <v/>
      </c>
      <c r="AS4118" s="284">
        <f t="shared" si="586"/>
        <v>0</v>
      </c>
      <c r="AT4118" s="284" t="str">
        <f t="shared" si="579"/>
        <v/>
      </c>
      <c r="AU4118" s="284" t="str">
        <f>IF(AT4118="","",COUNTIF(AT$8:AT4118,AT4118))</f>
        <v/>
      </c>
      <c r="AV4118" s="284" t="str">
        <f t="shared" si="580"/>
        <v/>
      </c>
      <c r="AW4118" s="284" t="str">
        <f>IF(AV4118="","",COUNTIF(AV$8:AV4118,AV4118))</f>
        <v/>
      </c>
      <c r="AX4118" s="284" t="str">
        <f t="shared" si="578"/>
        <v/>
      </c>
      <c r="AY4118" s="284" t="str">
        <f t="shared" si="581"/>
        <v/>
      </c>
      <c r="AZ4118" s="284" t="str">
        <f t="shared" si="582"/>
        <v/>
      </c>
    </row>
    <row r="4119" spans="42:52" ht="18" customHeight="1">
      <c r="AP4119" s="284">
        <f t="shared" si="583"/>
        <v>4112</v>
      </c>
      <c r="AQ4119" s="284" t="str">
        <f t="shared" si="584"/>
        <v/>
      </c>
      <c r="AR4119" s="284" t="str">
        <f t="shared" si="585"/>
        <v/>
      </c>
      <c r="AS4119" s="284">
        <f t="shared" si="586"/>
        <v>0</v>
      </c>
      <c r="AT4119" s="284" t="str">
        <f t="shared" si="579"/>
        <v/>
      </c>
      <c r="AU4119" s="284" t="str">
        <f>IF(AT4119="","",COUNTIF(AT$8:AT4119,AT4119))</f>
        <v/>
      </c>
      <c r="AV4119" s="284" t="str">
        <f t="shared" si="580"/>
        <v/>
      </c>
      <c r="AW4119" s="284" t="str">
        <f>IF(AV4119="","",COUNTIF(AV$8:AV4119,AV4119))</f>
        <v/>
      </c>
      <c r="AX4119" s="284" t="str">
        <f t="shared" si="578"/>
        <v/>
      </c>
      <c r="AY4119" s="284" t="str">
        <f t="shared" si="581"/>
        <v/>
      </c>
      <c r="AZ4119" s="284" t="str">
        <f t="shared" si="582"/>
        <v/>
      </c>
    </row>
    <row r="4120" spans="42:52" ht="18" customHeight="1">
      <c r="AP4120" s="284">
        <f t="shared" si="583"/>
        <v>4113</v>
      </c>
      <c r="AQ4120" s="284" t="str">
        <f t="shared" si="584"/>
        <v/>
      </c>
      <c r="AR4120" s="284" t="str">
        <f t="shared" si="585"/>
        <v/>
      </c>
      <c r="AS4120" s="284">
        <f t="shared" si="586"/>
        <v>0</v>
      </c>
      <c r="AT4120" s="284" t="str">
        <f t="shared" si="579"/>
        <v/>
      </c>
      <c r="AU4120" s="284" t="str">
        <f>IF(AT4120="","",COUNTIF(AT$8:AT4120,AT4120))</f>
        <v/>
      </c>
      <c r="AV4120" s="284" t="str">
        <f t="shared" si="580"/>
        <v/>
      </c>
      <c r="AW4120" s="284" t="str">
        <f>IF(AV4120="","",COUNTIF(AV$8:AV4120,AV4120))</f>
        <v/>
      </c>
      <c r="AX4120" s="284" t="str">
        <f t="shared" si="578"/>
        <v/>
      </c>
      <c r="AY4120" s="284" t="str">
        <f t="shared" si="581"/>
        <v/>
      </c>
      <c r="AZ4120" s="284" t="str">
        <f t="shared" si="582"/>
        <v/>
      </c>
    </row>
    <row r="4121" spans="42:52" ht="18" customHeight="1">
      <c r="AP4121" s="284">
        <f t="shared" si="583"/>
        <v>4114</v>
      </c>
      <c r="AQ4121" s="284" t="str">
        <f t="shared" si="584"/>
        <v/>
      </c>
      <c r="AR4121" s="284" t="str">
        <f t="shared" si="585"/>
        <v/>
      </c>
      <c r="AS4121" s="284">
        <f t="shared" si="586"/>
        <v>0</v>
      </c>
      <c r="AT4121" s="284" t="str">
        <f t="shared" si="579"/>
        <v/>
      </c>
      <c r="AU4121" s="284" t="str">
        <f>IF(AT4121="","",COUNTIF(AT$8:AT4121,AT4121))</f>
        <v/>
      </c>
      <c r="AV4121" s="284" t="str">
        <f t="shared" si="580"/>
        <v/>
      </c>
      <c r="AW4121" s="284" t="str">
        <f>IF(AV4121="","",COUNTIF(AV$8:AV4121,AV4121))</f>
        <v/>
      </c>
      <c r="AX4121" s="284" t="str">
        <f t="shared" si="578"/>
        <v/>
      </c>
      <c r="AY4121" s="284" t="str">
        <f t="shared" si="581"/>
        <v/>
      </c>
      <c r="AZ4121" s="284" t="str">
        <f t="shared" si="582"/>
        <v/>
      </c>
    </row>
    <row r="4122" spans="42:52" ht="18" customHeight="1">
      <c r="AP4122" s="284">
        <f t="shared" si="583"/>
        <v>4115</v>
      </c>
      <c r="AQ4122" s="284" t="str">
        <f t="shared" si="584"/>
        <v/>
      </c>
      <c r="AR4122" s="284" t="str">
        <f t="shared" si="585"/>
        <v/>
      </c>
      <c r="AS4122" s="284">
        <f t="shared" si="586"/>
        <v>0</v>
      </c>
      <c r="AT4122" s="284" t="str">
        <f t="shared" si="579"/>
        <v/>
      </c>
      <c r="AU4122" s="284" t="str">
        <f>IF(AT4122="","",COUNTIF(AT$8:AT4122,AT4122))</f>
        <v/>
      </c>
      <c r="AV4122" s="284" t="str">
        <f t="shared" si="580"/>
        <v/>
      </c>
      <c r="AW4122" s="284" t="str">
        <f>IF(AV4122="","",COUNTIF(AV$8:AV4122,AV4122))</f>
        <v/>
      </c>
      <c r="AX4122" s="284" t="str">
        <f t="shared" si="578"/>
        <v/>
      </c>
      <c r="AY4122" s="284" t="str">
        <f t="shared" si="581"/>
        <v/>
      </c>
      <c r="AZ4122" s="284" t="str">
        <f t="shared" si="582"/>
        <v/>
      </c>
    </row>
    <row r="4123" spans="42:52" ht="18" customHeight="1">
      <c r="AP4123" s="284">
        <f t="shared" si="583"/>
        <v>4116</v>
      </c>
      <c r="AQ4123" s="284" t="str">
        <f t="shared" si="584"/>
        <v/>
      </c>
      <c r="AR4123" s="284" t="str">
        <f t="shared" si="585"/>
        <v/>
      </c>
      <c r="AS4123" s="284">
        <f t="shared" si="586"/>
        <v>0</v>
      </c>
      <c r="AT4123" s="284" t="str">
        <f t="shared" si="579"/>
        <v/>
      </c>
      <c r="AU4123" s="284" t="str">
        <f>IF(AT4123="","",COUNTIF(AT$8:AT4123,AT4123))</f>
        <v/>
      </c>
      <c r="AV4123" s="284" t="str">
        <f t="shared" si="580"/>
        <v/>
      </c>
      <c r="AW4123" s="284" t="str">
        <f>IF(AV4123="","",COUNTIF(AV$8:AV4123,AV4123))</f>
        <v/>
      </c>
      <c r="AX4123" s="284" t="str">
        <f t="shared" si="578"/>
        <v/>
      </c>
      <c r="AY4123" s="284" t="str">
        <f t="shared" si="581"/>
        <v/>
      </c>
      <c r="AZ4123" s="284" t="str">
        <f t="shared" si="582"/>
        <v/>
      </c>
    </row>
    <row r="4124" spans="42:52" ht="18" customHeight="1">
      <c r="AP4124" s="284">
        <f t="shared" si="583"/>
        <v>4117</v>
      </c>
      <c r="AQ4124" s="284" t="str">
        <f t="shared" si="584"/>
        <v/>
      </c>
      <c r="AR4124" s="284" t="str">
        <f t="shared" si="585"/>
        <v/>
      </c>
      <c r="AS4124" s="284">
        <f t="shared" si="586"/>
        <v>0</v>
      </c>
      <c r="AT4124" s="284" t="str">
        <f t="shared" si="579"/>
        <v/>
      </c>
      <c r="AU4124" s="284" t="str">
        <f>IF(AT4124="","",COUNTIF(AT$8:AT4124,AT4124))</f>
        <v/>
      </c>
      <c r="AV4124" s="284" t="str">
        <f t="shared" si="580"/>
        <v/>
      </c>
      <c r="AW4124" s="284" t="str">
        <f>IF(AV4124="","",COUNTIF(AV$8:AV4124,AV4124))</f>
        <v/>
      </c>
      <c r="AX4124" s="284" t="str">
        <f t="shared" si="578"/>
        <v/>
      </c>
      <c r="AY4124" s="284" t="str">
        <f t="shared" si="581"/>
        <v/>
      </c>
      <c r="AZ4124" s="284" t="str">
        <f t="shared" si="582"/>
        <v/>
      </c>
    </row>
    <row r="4125" spans="42:52" ht="18" customHeight="1">
      <c r="AP4125" s="284">
        <f t="shared" si="583"/>
        <v>4118</v>
      </c>
      <c r="AQ4125" s="284" t="str">
        <f t="shared" si="584"/>
        <v/>
      </c>
      <c r="AR4125" s="284" t="str">
        <f t="shared" si="585"/>
        <v/>
      </c>
      <c r="AS4125" s="284">
        <f t="shared" si="586"/>
        <v>0</v>
      </c>
      <c r="AT4125" s="284" t="str">
        <f t="shared" si="579"/>
        <v/>
      </c>
      <c r="AU4125" s="284" t="str">
        <f>IF(AT4125="","",COUNTIF(AT$8:AT4125,AT4125))</f>
        <v/>
      </c>
      <c r="AV4125" s="284" t="str">
        <f t="shared" si="580"/>
        <v/>
      </c>
      <c r="AW4125" s="284" t="str">
        <f>IF(AV4125="","",COUNTIF(AV$8:AV4125,AV4125))</f>
        <v/>
      </c>
      <c r="AX4125" s="284" t="str">
        <f t="shared" si="578"/>
        <v/>
      </c>
      <c r="AY4125" s="284" t="str">
        <f t="shared" si="581"/>
        <v/>
      </c>
      <c r="AZ4125" s="284" t="str">
        <f t="shared" si="582"/>
        <v/>
      </c>
    </row>
    <row r="4126" spans="42:52" ht="18" customHeight="1">
      <c r="AP4126" s="284">
        <f t="shared" si="583"/>
        <v>4119</v>
      </c>
      <c r="AQ4126" s="284" t="str">
        <f t="shared" si="584"/>
        <v/>
      </c>
      <c r="AR4126" s="284" t="str">
        <f t="shared" si="585"/>
        <v/>
      </c>
      <c r="AS4126" s="284">
        <f t="shared" si="586"/>
        <v>0</v>
      </c>
      <c r="AT4126" s="284" t="str">
        <f t="shared" si="579"/>
        <v/>
      </c>
      <c r="AU4126" s="284" t="str">
        <f>IF(AT4126="","",COUNTIF(AT$8:AT4126,AT4126))</f>
        <v/>
      </c>
      <c r="AV4126" s="284" t="str">
        <f t="shared" si="580"/>
        <v/>
      </c>
      <c r="AW4126" s="284" t="str">
        <f>IF(AV4126="","",COUNTIF(AV$8:AV4126,AV4126))</f>
        <v/>
      </c>
      <c r="AX4126" s="284" t="str">
        <f t="shared" si="578"/>
        <v/>
      </c>
      <c r="AY4126" s="284" t="str">
        <f t="shared" si="581"/>
        <v/>
      </c>
      <c r="AZ4126" s="284" t="str">
        <f t="shared" si="582"/>
        <v/>
      </c>
    </row>
    <row r="4127" spans="42:52" ht="18" customHeight="1">
      <c r="AP4127" s="284">
        <f t="shared" si="583"/>
        <v>4120</v>
      </c>
      <c r="AQ4127" s="284" t="str">
        <f t="shared" si="584"/>
        <v/>
      </c>
      <c r="AR4127" s="284" t="str">
        <f t="shared" si="585"/>
        <v/>
      </c>
      <c r="AS4127" s="284">
        <f t="shared" si="586"/>
        <v>0</v>
      </c>
      <c r="AT4127" s="284" t="str">
        <f t="shared" si="579"/>
        <v/>
      </c>
      <c r="AU4127" s="284" t="str">
        <f>IF(AT4127="","",COUNTIF(AT$8:AT4127,AT4127))</f>
        <v/>
      </c>
      <c r="AV4127" s="284" t="str">
        <f t="shared" si="580"/>
        <v/>
      </c>
      <c r="AW4127" s="284" t="str">
        <f>IF(AV4127="","",COUNTIF(AV$8:AV4127,AV4127))</f>
        <v/>
      </c>
      <c r="AX4127" s="284" t="str">
        <f t="shared" si="578"/>
        <v/>
      </c>
      <c r="AY4127" s="284" t="str">
        <f t="shared" si="581"/>
        <v/>
      </c>
      <c r="AZ4127" s="284" t="str">
        <f t="shared" si="582"/>
        <v/>
      </c>
    </row>
    <row r="4128" spans="42:52" ht="18" customHeight="1">
      <c r="AP4128" s="284">
        <f t="shared" si="583"/>
        <v>4121</v>
      </c>
      <c r="AQ4128" s="284" t="str">
        <f t="shared" si="584"/>
        <v/>
      </c>
      <c r="AR4128" s="284" t="str">
        <f t="shared" si="585"/>
        <v/>
      </c>
      <c r="AS4128" s="284">
        <f t="shared" si="586"/>
        <v>0</v>
      </c>
      <c r="AT4128" s="284" t="str">
        <f t="shared" si="579"/>
        <v/>
      </c>
      <c r="AU4128" s="284" t="str">
        <f>IF(AT4128="","",COUNTIF(AT$8:AT4128,AT4128))</f>
        <v/>
      </c>
      <c r="AV4128" s="284" t="str">
        <f t="shared" si="580"/>
        <v/>
      </c>
      <c r="AW4128" s="284" t="str">
        <f>IF(AV4128="","",COUNTIF(AV$8:AV4128,AV4128))</f>
        <v/>
      </c>
      <c r="AX4128" s="284" t="str">
        <f t="shared" si="578"/>
        <v/>
      </c>
      <c r="AY4128" s="284" t="str">
        <f t="shared" si="581"/>
        <v/>
      </c>
      <c r="AZ4128" s="284" t="str">
        <f t="shared" si="582"/>
        <v/>
      </c>
    </row>
    <row r="4129" spans="42:52" ht="18" customHeight="1">
      <c r="AP4129" s="284">
        <f t="shared" si="583"/>
        <v>4122</v>
      </c>
      <c r="AQ4129" s="284" t="str">
        <f t="shared" si="584"/>
        <v/>
      </c>
      <c r="AR4129" s="284" t="str">
        <f t="shared" si="585"/>
        <v/>
      </c>
      <c r="AS4129" s="284">
        <f t="shared" si="586"/>
        <v>0</v>
      </c>
      <c r="AT4129" s="284" t="str">
        <f t="shared" si="579"/>
        <v/>
      </c>
      <c r="AU4129" s="284" t="str">
        <f>IF(AT4129="","",COUNTIF(AT$8:AT4129,AT4129))</f>
        <v/>
      </c>
      <c r="AV4129" s="284" t="str">
        <f t="shared" si="580"/>
        <v/>
      </c>
      <c r="AW4129" s="284" t="str">
        <f>IF(AV4129="","",COUNTIF(AV$8:AV4129,AV4129))</f>
        <v/>
      </c>
      <c r="AX4129" s="284" t="str">
        <f t="shared" si="578"/>
        <v/>
      </c>
      <c r="AY4129" s="284" t="str">
        <f t="shared" si="581"/>
        <v/>
      </c>
      <c r="AZ4129" s="284" t="str">
        <f t="shared" si="582"/>
        <v/>
      </c>
    </row>
    <row r="4130" spans="42:52" ht="18" customHeight="1">
      <c r="AP4130" s="284">
        <f t="shared" si="583"/>
        <v>4123</v>
      </c>
      <c r="AQ4130" s="284" t="str">
        <f t="shared" si="584"/>
        <v/>
      </c>
      <c r="AR4130" s="284" t="str">
        <f t="shared" si="585"/>
        <v/>
      </c>
      <c r="AS4130" s="284">
        <f t="shared" si="586"/>
        <v>0</v>
      </c>
      <c r="AT4130" s="284" t="str">
        <f t="shared" si="579"/>
        <v/>
      </c>
      <c r="AU4130" s="284" t="str">
        <f>IF(AT4130="","",COUNTIF(AT$8:AT4130,AT4130))</f>
        <v/>
      </c>
      <c r="AV4130" s="284" t="str">
        <f t="shared" si="580"/>
        <v/>
      </c>
      <c r="AW4130" s="284" t="str">
        <f>IF(AV4130="","",COUNTIF(AV$8:AV4130,AV4130))</f>
        <v/>
      </c>
      <c r="AX4130" s="284" t="str">
        <f t="shared" si="578"/>
        <v/>
      </c>
      <c r="AY4130" s="284" t="str">
        <f t="shared" si="581"/>
        <v/>
      </c>
      <c r="AZ4130" s="284" t="str">
        <f t="shared" si="582"/>
        <v/>
      </c>
    </row>
    <row r="4131" spans="42:52" ht="18" customHeight="1">
      <c r="AP4131" s="284">
        <f t="shared" si="583"/>
        <v>4124</v>
      </c>
      <c r="AQ4131" s="284" t="str">
        <f t="shared" si="584"/>
        <v/>
      </c>
      <c r="AR4131" s="284" t="str">
        <f t="shared" si="585"/>
        <v/>
      </c>
      <c r="AS4131" s="284">
        <f t="shared" si="586"/>
        <v>0</v>
      </c>
      <c r="AT4131" s="284" t="str">
        <f t="shared" si="579"/>
        <v/>
      </c>
      <c r="AU4131" s="284" t="str">
        <f>IF(AT4131="","",COUNTIF(AT$8:AT4131,AT4131))</f>
        <v/>
      </c>
      <c r="AV4131" s="284" t="str">
        <f t="shared" si="580"/>
        <v/>
      </c>
      <c r="AW4131" s="284" t="str">
        <f>IF(AV4131="","",COUNTIF(AV$8:AV4131,AV4131))</f>
        <v/>
      </c>
      <c r="AX4131" s="284" t="str">
        <f t="shared" si="578"/>
        <v/>
      </c>
      <c r="AY4131" s="284" t="str">
        <f t="shared" si="581"/>
        <v/>
      </c>
      <c r="AZ4131" s="284" t="str">
        <f t="shared" si="582"/>
        <v/>
      </c>
    </row>
    <row r="4132" spans="42:52" ht="18" customHeight="1">
      <c r="AP4132" s="284">
        <f t="shared" si="583"/>
        <v>4125</v>
      </c>
      <c r="AQ4132" s="284" t="str">
        <f t="shared" si="584"/>
        <v/>
      </c>
      <c r="AR4132" s="284" t="str">
        <f t="shared" si="585"/>
        <v/>
      </c>
      <c r="AS4132" s="284">
        <f t="shared" si="586"/>
        <v>0</v>
      </c>
      <c r="AT4132" s="284" t="str">
        <f t="shared" si="579"/>
        <v/>
      </c>
      <c r="AU4132" s="284" t="str">
        <f>IF(AT4132="","",COUNTIF(AT$8:AT4132,AT4132))</f>
        <v/>
      </c>
      <c r="AV4132" s="284" t="str">
        <f t="shared" si="580"/>
        <v/>
      </c>
      <c r="AW4132" s="284" t="str">
        <f>IF(AV4132="","",COUNTIF(AV$8:AV4132,AV4132))</f>
        <v/>
      </c>
      <c r="AX4132" s="284" t="str">
        <f t="shared" si="578"/>
        <v/>
      </c>
      <c r="AY4132" s="284" t="str">
        <f t="shared" si="581"/>
        <v/>
      </c>
      <c r="AZ4132" s="284" t="str">
        <f t="shared" si="582"/>
        <v/>
      </c>
    </row>
    <row r="4133" spans="42:52" ht="18" customHeight="1">
      <c r="AP4133" s="284">
        <f t="shared" si="583"/>
        <v>4126</v>
      </c>
      <c r="AQ4133" s="284" t="str">
        <f t="shared" si="584"/>
        <v/>
      </c>
      <c r="AR4133" s="284" t="str">
        <f t="shared" si="585"/>
        <v/>
      </c>
      <c r="AS4133" s="284">
        <f t="shared" si="586"/>
        <v>0</v>
      </c>
      <c r="AT4133" s="284" t="str">
        <f t="shared" si="579"/>
        <v/>
      </c>
      <c r="AU4133" s="284" t="str">
        <f>IF(AT4133="","",COUNTIF(AT$8:AT4133,AT4133))</f>
        <v/>
      </c>
      <c r="AV4133" s="284" t="str">
        <f t="shared" si="580"/>
        <v/>
      </c>
      <c r="AW4133" s="284" t="str">
        <f>IF(AV4133="","",COUNTIF(AV$8:AV4133,AV4133))</f>
        <v/>
      </c>
      <c r="AX4133" s="284" t="str">
        <f t="shared" si="578"/>
        <v/>
      </c>
      <c r="AY4133" s="284" t="str">
        <f t="shared" si="581"/>
        <v/>
      </c>
      <c r="AZ4133" s="284" t="str">
        <f t="shared" si="582"/>
        <v/>
      </c>
    </row>
    <row r="4134" spans="42:52" ht="18" customHeight="1">
      <c r="AP4134" s="284">
        <f t="shared" si="583"/>
        <v>4127</v>
      </c>
      <c r="AQ4134" s="284" t="str">
        <f t="shared" si="584"/>
        <v/>
      </c>
      <c r="AR4134" s="284" t="str">
        <f t="shared" si="585"/>
        <v/>
      </c>
      <c r="AS4134" s="284">
        <f t="shared" si="586"/>
        <v>0</v>
      </c>
      <c r="AT4134" s="284" t="str">
        <f t="shared" si="579"/>
        <v/>
      </c>
      <c r="AU4134" s="284" t="str">
        <f>IF(AT4134="","",COUNTIF(AT$8:AT4134,AT4134))</f>
        <v/>
      </c>
      <c r="AV4134" s="284" t="str">
        <f t="shared" si="580"/>
        <v/>
      </c>
      <c r="AW4134" s="284" t="str">
        <f>IF(AV4134="","",COUNTIF(AV$8:AV4134,AV4134))</f>
        <v/>
      </c>
      <c r="AX4134" s="284" t="str">
        <f t="shared" si="578"/>
        <v/>
      </c>
      <c r="AY4134" s="284" t="str">
        <f t="shared" si="581"/>
        <v/>
      </c>
      <c r="AZ4134" s="284" t="str">
        <f t="shared" si="582"/>
        <v/>
      </c>
    </row>
    <row r="4135" spans="42:52" ht="18" customHeight="1">
      <c r="AP4135" s="284">
        <f t="shared" si="583"/>
        <v>4128</v>
      </c>
      <c r="AQ4135" s="284" t="str">
        <f t="shared" si="584"/>
        <v/>
      </c>
      <c r="AR4135" s="284" t="str">
        <f t="shared" si="585"/>
        <v/>
      </c>
      <c r="AS4135" s="284">
        <f t="shared" si="586"/>
        <v>0</v>
      </c>
      <c r="AT4135" s="284" t="str">
        <f t="shared" si="579"/>
        <v/>
      </c>
      <c r="AU4135" s="284" t="str">
        <f>IF(AT4135="","",COUNTIF(AT$8:AT4135,AT4135))</f>
        <v/>
      </c>
      <c r="AV4135" s="284" t="str">
        <f t="shared" si="580"/>
        <v/>
      </c>
      <c r="AW4135" s="284" t="str">
        <f>IF(AV4135="","",COUNTIF(AV$8:AV4135,AV4135))</f>
        <v/>
      </c>
      <c r="AX4135" s="284" t="str">
        <f t="shared" si="578"/>
        <v/>
      </c>
      <c r="AY4135" s="284" t="str">
        <f t="shared" si="581"/>
        <v/>
      </c>
      <c r="AZ4135" s="284" t="str">
        <f t="shared" si="582"/>
        <v/>
      </c>
    </row>
    <row r="4136" spans="42:52" ht="18" customHeight="1">
      <c r="AP4136" s="284">
        <f t="shared" si="583"/>
        <v>4129</v>
      </c>
      <c r="AQ4136" s="284" t="str">
        <f t="shared" si="584"/>
        <v/>
      </c>
      <c r="AR4136" s="284" t="str">
        <f t="shared" si="585"/>
        <v/>
      </c>
      <c r="AS4136" s="284">
        <f t="shared" si="586"/>
        <v>0</v>
      </c>
      <c r="AT4136" s="284" t="str">
        <f t="shared" si="579"/>
        <v/>
      </c>
      <c r="AU4136" s="284" t="str">
        <f>IF(AT4136="","",COUNTIF(AT$8:AT4136,AT4136))</f>
        <v/>
      </c>
      <c r="AV4136" s="284" t="str">
        <f t="shared" si="580"/>
        <v/>
      </c>
      <c r="AW4136" s="284" t="str">
        <f>IF(AV4136="","",COUNTIF(AV$8:AV4136,AV4136))</f>
        <v/>
      </c>
      <c r="AX4136" s="284" t="str">
        <f t="shared" si="578"/>
        <v/>
      </c>
      <c r="AY4136" s="284" t="str">
        <f t="shared" si="581"/>
        <v/>
      </c>
      <c r="AZ4136" s="284" t="str">
        <f t="shared" si="582"/>
        <v/>
      </c>
    </row>
    <row r="4137" spans="42:52" ht="18" customHeight="1">
      <c r="AP4137" s="284">
        <f t="shared" si="583"/>
        <v>4130</v>
      </c>
      <c r="AQ4137" s="284" t="str">
        <f t="shared" si="584"/>
        <v/>
      </c>
      <c r="AR4137" s="284" t="str">
        <f t="shared" si="585"/>
        <v/>
      </c>
      <c r="AS4137" s="284">
        <f t="shared" si="586"/>
        <v>0</v>
      </c>
      <c r="AT4137" s="284" t="str">
        <f t="shared" si="579"/>
        <v/>
      </c>
      <c r="AU4137" s="284" t="str">
        <f>IF(AT4137="","",COUNTIF(AT$8:AT4137,AT4137))</f>
        <v/>
      </c>
      <c r="AV4137" s="284" t="str">
        <f t="shared" si="580"/>
        <v/>
      </c>
      <c r="AW4137" s="284" t="str">
        <f>IF(AV4137="","",COUNTIF(AV$8:AV4137,AV4137))</f>
        <v/>
      </c>
      <c r="AX4137" s="284" t="str">
        <f t="shared" si="578"/>
        <v/>
      </c>
      <c r="AY4137" s="284" t="str">
        <f t="shared" si="581"/>
        <v/>
      </c>
      <c r="AZ4137" s="284" t="str">
        <f t="shared" si="582"/>
        <v/>
      </c>
    </row>
    <row r="4138" spans="42:52" ht="18" customHeight="1">
      <c r="AP4138" s="284">
        <f t="shared" si="583"/>
        <v>4131</v>
      </c>
      <c r="AQ4138" s="284" t="str">
        <f t="shared" si="584"/>
        <v/>
      </c>
      <c r="AR4138" s="284" t="str">
        <f t="shared" si="585"/>
        <v/>
      </c>
      <c r="AS4138" s="284">
        <f t="shared" si="586"/>
        <v>0</v>
      </c>
      <c r="AT4138" s="284" t="str">
        <f t="shared" si="579"/>
        <v/>
      </c>
      <c r="AU4138" s="284" t="str">
        <f>IF(AT4138="","",COUNTIF(AT$8:AT4138,AT4138))</f>
        <v/>
      </c>
      <c r="AV4138" s="284" t="str">
        <f t="shared" si="580"/>
        <v/>
      </c>
      <c r="AW4138" s="284" t="str">
        <f>IF(AV4138="","",COUNTIF(AV$8:AV4138,AV4138))</f>
        <v/>
      </c>
      <c r="AX4138" s="284" t="str">
        <f t="shared" si="578"/>
        <v/>
      </c>
      <c r="AY4138" s="284" t="str">
        <f t="shared" si="581"/>
        <v/>
      </c>
      <c r="AZ4138" s="284" t="str">
        <f t="shared" si="582"/>
        <v/>
      </c>
    </row>
    <row r="4139" spans="42:52" ht="18" customHeight="1">
      <c r="AP4139" s="284">
        <f t="shared" si="583"/>
        <v>4132</v>
      </c>
      <c r="AQ4139" s="284" t="str">
        <f t="shared" si="584"/>
        <v/>
      </c>
      <c r="AR4139" s="284" t="str">
        <f t="shared" si="585"/>
        <v/>
      </c>
      <c r="AS4139" s="284">
        <f t="shared" si="586"/>
        <v>0</v>
      </c>
      <c r="AT4139" s="284" t="str">
        <f t="shared" si="579"/>
        <v/>
      </c>
      <c r="AU4139" s="284" t="str">
        <f>IF(AT4139="","",COUNTIF(AT$8:AT4139,AT4139))</f>
        <v/>
      </c>
      <c r="AV4139" s="284" t="str">
        <f t="shared" si="580"/>
        <v/>
      </c>
      <c r="AW4139" s="284" t="str">
        <f>IF(AV4139="","",COUNTIF(AV$8:AV4139,AV4139))</f>
        <v/>
      </c>
      <c r="AX4139" s="284" t="str">
        <f t="shared" si="578"/>
        <v/>
      </c>
      <c r="AY4139" s="284" t="str">
        <f t="shared" si="581"/>
        <v/>
      </c>
      <c r="AZ4139" s="284" t="str">
        <f t="shared" si="582"/>
        <v/>
      </c>
    </row>
    <row r="4140" spans="42:52" ht="18" customHeight="1">
      <c r="AP4140" s="284">
        <f t="shared" si="583"/>
        <v>4133</v>
      </c>
      <c r="AQ4140" s="284" t="str">
        <f t="shared" si="584"/>
        <v/>
      </c>
      <c r="AR4140" s="284" t="str">
        <f t="shared" si="585"/>
        <v/>
      </c>
      <c r="AS4140" s="284">
        <f t="shared" si="586"/>
        <v>0</v>
      </c>
      <c r="AT4140" s="284" t="str">
        <f t="shared" si="579"/>
        <v/>
      </c>
      <c r="AU4140" s="284" t="str">
        <f>IF(AT4140="","",COUNTIF(AT$8:AT4140,AT4140))</f>
        <v/>
      </c>
      <c r="AV4140" s="284" t="str">
        <f t="shared" si="580"/>
        <v/>
      </c>
      <c r="AW4140" s="284" t="str">
        <f>IF(AV4140="","",COUNTIF(AV$8:AV4140,AV4140))</f>
        <v/>
      </c>
      <c r="AX4140" s="284" t="str">
        <f t="shared" si="578"/>
        <v/>
      </c>
      <c r="AY4140" s="284" t="str">
        <f t="shared" si="581"/>
        <v/>
      </c>
      <c r="AZ4140" s="284" t="str">
        <f t="shared" si="582"/>
        <v/>
      </c>
    </row>
    <row r="4141" spans="42:52" ht="18" customHeight="1">
      <c r="AP4141" s="284">
        <f t="shared" si="583"/>
        <v>4134</v>
      </c>
      <c r="AQ4141" s="284" t="str">
        <f t="shared" si="584"/>
        <v/>
      </c>
      <c r="AR4141" s="284" t="str">
        <f t="shared" si="585"/>
        <v/>
      </c>
      <c r="AS4141" s="284">
        <f t="shared" si="586"/>
        <v>0</v>
      </c>
      <c r="AT4141" s="284" t="str">
        <f t="shared" si="579"/>
        <v/>
      </c>
      <c r="AU4141" s="284" t="str">
        <f>IF(AT4141="","",COUNTIF(AT$8:AT4141,AT4141))</f>
        <v/>
      </c>
      <c r="AV4141" s="284" t="str">
        <f t="shared" si="580"/>
        <v/>
      </c>
      <c r="AW4141" s="284" t="str">
        <f>IF(AV4141="","",COUNTIF(AV$8:AV4141,AV4141))</f>
        <v/>
      </c>
      <c r="AX4141" s="284" t="str">
        <f t="shared" si="578"/>
        <v/>
      </c>
      <c r="AY4141" s="284" t="str">
        <f t="shared" si="581"/>
        <v/>
      </c>
      <c r="AZ4141" s="284" t="str">
        <f t="shared" si="582"/>
        <v/>
      </c>
    </row>
    <row r="4142" spans="42:52" ht="18" customHeight="1">
      <c r="AP4142" s="284">
        <f t="shared" si="583"/>
        <v>4135</v>
      </c>
      <c r="AQ4142" s="284" t="str">
        <f t="shared" si="584"/>
        <v/>
      </c>
      <c r="AR4142" s="284" t="str">
        <f t="shared" si="585"/>
        <v/>
      </c>
      <c r="AS4142" s="284">
        <f t="shared" si="586"/>
        <v>0</v>
      </c>
      <c r="AT4142" s="284" t="str">
        <f t="shared" si="579"/>
        <v/>
      </c>
      <c r="AU4142" s="284" t="str">
        <f>IF(AT4142="","",COUNTIF(AT$8:AT4142,AT4142))</f>
        <v/>
      </c>
      <c r="AV4142" s="284" t="str">
        <f t="shared" si="580"/>
        <v/>
      </c>
      <c r="AW4142" s="284" t="str">
        <f>IF(AV4142="","",COUNTIF(AV$8:AV4142,AV4142))</f>
        <v/>
      </c>
      <c r="AX4142" s="284" t="str">
        <f t="shared" si="578"/>
        <v/>
      </c>
      <c r="AY4142" s="284" t="str">
        <f t="shared" si="581"/>
        <v/>
      </c>
      <c r="AZ4142" s="284" t="str">
        <f t="shared" si="582"/>
        <v/>
      </c>
    </row>
    <row r="4143" spans="42:52" ht="18" customHeight="1">
      <c r="AP4143" s="284">
        <f t="shared" si="583"/>
        <v>4136</v>
      </c>
      <c r="AQ4143" s="284" t="str">
        <f t="shared" si="584"/>
        <v/>
      </c>
      <c r="AR4143" s="284" t="str">
        <f t="shared" si="585"/>
        <v/>
      </c>
      <c r="AS4143" s="284">
        <f t="shared" si="586"/>
        <v>0</v>
      </c>
      <c r="AT4143" s="284" t="str">
        <f t="shared" si="579"/>
        <v/>
      </c>
      <c r="AU4143" s="284" t="str">
        <f>IF(AT4143="","",COUNTIF(AT$8:AT4143,AT4143))</f>
        <v/>
      </c>
      <c r="AV4143" s="284" t="str">
        <f t="shared" si="580"/>
        <v/>
      </c>
      <c r="AW4143" s="284" t="str">
        <f>IF(AV4143="","",COUNTIF(AV$8:AV4143,AV4143))</f>
        <v/>
      </c>
      <c r="AX4143" s="284" t="str">
        <f t="shared" si="578"/>
        <v/>
      </c>
      <c r="AY4143" s="284" t="str">
        <f t="shared" si="581"/>
        <v/>
      </c>
      <c r="AZ4143" s="284" t="str">
        <f t="shared" si="582"/>
        <v/>
      </c>
    </row>
    <row r="4144" spans="42:52" ht="18" customHeight="1">
      <c r="AP4144" s="284">
        <f t="shared" si="583"/>
        <v>4137</v>
      </c>
      <c r="AQ4144" s="284" t="str">
        <f t="shared" si="584"/>
        <v/>
      </c>
      <c r="AR4144" s="284" t="str">
        <f t="shared" si="585"/>
        <v/>
      </c>
      <c r="AS4144" s="284">
        <f t="shared" si="586"/>
        <v>0</v>
      </c>
      <c r="AT4144" s="284" t="str">
        <f t="shared" si="579"/>
        <v/>
      </c>
      <c r="AU4144" s="284" t="str">
        <f>IF(AT4144="","",COUNTIF(AT$8:AT4144,AT4144))</f>
        <v/>
      </c>
      <c r="AV4144" s="284" t="str">
        <f t="shared" si="580"/>
        <v/>
      </c>
      <c r="AW4144" s="284" t="str">
        <f>IF(AV4144="","",COUNTIF(AV$8:AV4144,AV4144))</f>
        <v/>
      </c>
      <c r="AX4144" s="284" t="str">
        <f t="shared" si="578"/>
        <v/>
      </c>
      <c r="AY4144" s="284" t="str">
        <f t="shared" si="581"/>
        <v/>
      </c>
      <c r="AZ4144" s="284" t="str">
        <f t="shared" si="582"/>
        <v/>
      </c>
    </row>
    <row r="4145" spans="42:52" ht="18" customHeight="1">
      <c r="AP4145" s="284">
        <f t="shared" si="583"/>
        <v>4138</v>
      </c>
      <c r="AQ4145" s="284" t="str">
        <f t="shared" si="584"/>
        <v/>
      </c>
      <c r="AR4145" s="284" t="str">
        <f t="shared" si="585"/>
        <v/>
      </c>
      <c r="AS4145" s="284">
        <f t="shared" si="586"/>
        <v>0</v>
      </c>
      <c r="AT4145" s="284" t="str">
        <f t="shared" si="579"/>
        <v/>
      </c>
      <c r="AU4145" s="284" t="str">
        <f>IF(AT4145="","",COUNTIF(AT$8:AT4145,AT4145))</f>
        <v/>
      </c>
      <c r="AV4145" s="284" t="str">
        <f t="shared" si="580"/>
        <v/>
      </c>
      <c r="AW4145" s="284" t="str">
        <f>IF(AV4145="","",COUNTIF(AV$8:AV4145,AV4145))</f>
        <v/>
      </c>
      <c r="AX4145" s="284" t="str">
        <f t="shared" si="578"/>
        <v/>
      </c>
      <c r="AY4145" s="284" t="str">
        <f t="shared" si="581"/>
        <v/>
      </c>
      <c r="AZ4145" s="284" t="str">
        <f t="shared" si="582"/>
        <v/>
      </c>
    </row>
    <row r="4146" spans="42:52" ht="18" customHeight="1">
      <c r="AP4146" s="284">
        <f t="shared" si="583"/>
        <v>4139</v>
      </c>
      <c r="AQ4146" s="284" t="str">
        <f t="shared" si="584"/>
        <v/>
      </c>
      <c r="AR4146" s="284" t="str">
        <f t="shared" si="585"/>
        <v/>
      </c>
      <c r="AS4146" s="284">
        <f t="shared" si="586"/>
        <v>0</v>
      </c>
      <c r="AT4146" s="284" t="str">
        <f t="shared" si="579"/>
        <v/>
      </c>
      <c r="AU4146" s="284" t="str">
        <f>IF(AT4146="","",COUNTIF(AT$8:AT4146,AT4146))</f>
        <v/>
      </c>
      <c r="AV4146" s="284" t="str">
        <f t="shared" si="580"/>
        <v/>
      </c>
      <c r="AW4146" s="284" t="str">
        <f>IF(AV4146="","",COUNTIF(AV$8:AV4146,AV4146))</f>
        <v/>
      </c>
      <c r="AX4146" s="284" t="str">
        <f t="shared" si="578"/>
        <v/>
      </c>
      <c r="AY4146" s="284" t="str">
        <f t="shared" si="581"/>
        <v/>
      </c>
      <c r="AZ4146" s="284" t="str">
        <f t="shared" si="582"/>
        <v/>
      </c>
    </row>
    <row r="4147" spans="42:52" ht="18" customHeight="1">
      <c r="AP4147" s="284">
        <f t="shared" si="583"/>
        <v>4140</v>
      </c>
      <c r="AQ4147" s="284" t="str">
        <f t="shared" si="584"/>
        <v/>
      </c>
      <c r="AR4147" s="284" t="str">
        <f t="shared" si="585"/>
        <v/>
      </c>
      <c r="AS4147" s="284">
        <f t="shared" si="586"/>
        <v>0</v>
      </c>
      <c r="AT4147" s="284" t="str">
        <f t="shared" si="579"/>
        <v/>
      </c>
      <c r="AU4147" s="284" t="str">
        <f>IF(AT4147="","",COUNTIF(AT$8:AT4147,AT4147))</f>
        <v/>
      </c>
      <c r="AV4147" s="284" t="str">
        <f t="shared" si="580"/>
        <v/>
      </c>
      <c r="AW4147" s="284" t="str">
        <f>IF(AV4147="","",COUNTIF(AV$8:AV4147,AV4147))</f>
        <v/>
      </c>
      <c r="AX4147" s="284" t="str">
        <f t="shared" si="578"/>
        <v/>
      </c>
      <c r="AY4147" s="284" t="str">
        <f t="shared" si="581"/>
        <v/>
      </c>
      <c r="AZ4147" s="284" t="str">
        <f t="shared" si="582"/>
        <v/>
      </c>
    </row>
    <row r="4148" spans="42:52" ht="18" customHeight="1">
      <c r="AP4148" s="284">
        <f t="shared" si="583"/>
        <v>4141</v>
      </c>
      <c r="AQ4148" s="284" t="str">
        <f t="shared" si="584"/>
        <v/>
      </c>
      <c r="AR4148" s="284" t="str">
        <f t="shared" si="585"/>
        <v/>
      </c>
      <c r="AS4148" s="284">
        <f t="shared" si="586"/>
        <v>0</v>
      </c>
      <c r="AT4148" s="284" t="str">
        <f t="shared" si="579"/>
        <v/>
      </c>
      <c r="AU4148" s="284" t="str">
        <f>IF(AT4148="","",COUNTIF(AT$8:AT4148,AT4148))</f>
        <v/>
      </c>
      <c r="AV4148" s="284" t="str">
        <f t="shared" si="580"/>
        <v/>
      </c>
      <c r="AW4148" s="284" t="str">
        <f>IF(AV4148="","",COUNTIF(AV$8:AV4148,AV4148))</f>
        <v/>
      </c>
      <c r="AX4148" s="284" t="str">
        <f t="shared" si="578"/>
        <v/>
      </c>
      <c r="AY4148" s="284" t="str">
        <f t="shared" si="581"/>
        <v/>
      </c>
      <c r="AZ4148" s="284" t="str">
        <f t="shared" si="582"/>
        <v/>
      </c>
    </row>
    <row r="4149" spans="42:52" ht="18" customHeight="1">
      <c r="AP4149" s="284">
        <f t="shared" si="583"/>
        <v>4142</v>
      </c>
      <c r="AQ4149" s="284" t="str">
        <f t="shared" si="584"/>
        <v/>
      </c>
      <c r="AR4149" s="284" t="str">
        <f t="shared" si="585"/>
        <v/>
      </c>
      <c r="AS4149" s="284">
        <f t="shared" si="586"/>
        <v>0</v>
      </c>
      <c r="AT4149" s="284" t="str">
        <f t="shared" si="579"/>
        <v/>
      </c>
      <c r="AU4149" s="284" t="str">
        <f>IF(AT4149="","",COUNTIF(AT$8:AT4149,AT4149))</f>
        <v/>
      </c>
      <c r="AV4149" s="284" t="str">
        <f t="shared" si="580"/>
        <v/>
      </c>
      <c r="AW4149" s="284" t="str">
        <f>IF(AV4149="","",COUNTIF(AV$8:AV4149,AV4149))</f>
        <v/>
      </c>
      <c r="AX4149" s="284" t="str">
        <f t="shared" si="578"/>
        <v/>
      </c>
      <c r="AY4149" s="284" t="str">
        <f t="shared" si="581"/>
        <v/>
      </c>
      <c r="AZ4149" s="284" t="str">
        <f t="shared" si="582"/>
        <v/>
      </c>
    </row>
    <row r="4150" spans="42:52" ht="18" customHeight="1">
      <c r="AP4150" s="284">
        <f t="shared" si="583"/>
        <v>4143</v>
      </c>
      <c r="AQ4150" s="284" t="str">
        <f t="shared" si="584"/>
        <v/>
      </c>
      <c r="AR4150" s="284" t="str">
        <f t="shared" si="585"/>
        <v/>
      </c>
      <c r="AS4150" s="284">
        <f t="shared" si="586"/>
        <v>0</v>
      </c>
      <c r="AT4150" s="284" t="str">
        <f t="shared" si="579"/>
        <v/>
      </c>
      <c r="AU4150" s="284" t="str">
        <f>IF(AT4150="","",COUNTIF(AT$8:AT4150,AT4150))</f>
        <v/>
      </c>
      <c r="AV4150" s="284" t="str">
        <f t="shared" si="580"/>
        <v/>
      </c>
      <c r="AW4150" s="284" t="str">
        <f>IF(AV4150="","",COUNTIF(AV$8:AV4150,AV4150))</f>
        <v/>
      </c>
      <c r="AX4150" s="284" t="str">
        <f t="shared" si="578"/>
        <v/>
      </c>
      <c r="AY4150" s="284" t="str">
        <f t="shared" si="581"/>
        <v/>
      </c>
      <c r="AZ4150" s="284" t="str">
        <f t="shared" si="582"/>
        <v/>
      </c>
    </row>
    <row r="4151" spans="42:52" ht="18" customHeight="1">
      <c r="AP4151" s="284">
        <f t="shared" si="583"/>
        <v>4144</v>
      </c>
      <c r="AQ4151" s="284" t="str">
        <f t="shared" si="584"/>
        <v/>
      </c>
      <c r="AR4151" s="284" t="str">
        <f t="shared" si="585"/>
        <v/>
      </c>
      <c r="AS4151" s="284">
        <f t="shared" si="586"/>
        <v>0</v>
      </c>
      <c r="AT4151" s="284" t="str">
        <f t="shared" si="579"/>
        <v/>
      </c>
      <c r="AU4151" s="284" t="str">
        <f>IF(AT4151="","",COUNTIF(AT$8:AT4151,AT4151))</f>
        <v/>
      </c>
      <c r="AV4151" s="284" t="str">
        <f t="shared" si="580"/>
        <v/>
      </c>
      <c r="AW4151" s="284" t="str">
        <f>IF(AV4151="","",COUNTIF(AV$8:AV4151,AV4151))</f>
        <v/>
      </c>
      <c r="AX4151" s="284" t="str">
        <f t="shared" si="578"/>
        <v/>
      </c>
      <c r="AY4151" s="284" t="str">
        <f t="shared" si="581"/>
        <v/>
      </c>
      <c r="AZ4151" s="284" t="str">
        <f t="shared" si="582"/>
        <v/>
      </c>
    </row>
    <row r="4152" spans="42:52" ht="18" customHeight="1">
      <c r="AP4152" s="284">
        <f t="shared" si="583"/>
        <v>4145</v>
      </c>
      <c r="AQ4152" s="284" t="str">
        <f t="shared" si="584"/>
        <v/>
      </c>
      <c r="AR4152" s="284" t="str">
        <f t="shared" si="585"/>
        <v/>
      </c>
      <c r="AS4152" s="284">
        <f t="shared" si="586"/>
        <v>0</v>
      </c>
      <c r="AT4152" s="284" t="str">
        <f t="shared" si="579"/>
        <v/>
      </c>
      <c r="AU4152" s="284" t="str">
        <f>IF(AT4152="","",COUNTIF(AT$8:AT4152,AT4152))</f>
        <v/>
      </c>
      <c r="AV4152" s="284" t="str">
        <f t="shared" si="580"/>
        <v/>
      </c>
      <c r="AW4152" s="284" t="str">
        <f>IF(AV4152="","",COUNTIF(AV$8:AV4152,AV4152))</f>
        <v/>
      </c>
      <c r="AX4152" s="284" t="str">
        <f t="shared" si="578"/>
        <v/>
      </c>
      <c r="AY4152" s="284" t="str">
        <f t="shared" si="581"/>
        <v/>
      </c>
      <c r="AZ4152" s="284" t="str">
        <f t="shared" si="582"/>
        <v/>
      </c>
    </row>
    <row r="4153" spans="42:52" ht="18" customHeight="1">
      <c r="AP4153" s="284">
        <f t="shared" si="583"/>
        <v>4146</v>
      </c>
      <c r="AQ4153" s="284" t="str">
        <f t="shared" si="584"/>
        <v/>
      </c>
      <c r="AR4153" s="284" t="str">
        <f t="shared" si="585"/>
        <v/>
      </c>
      <c r="AS4153" s="284">
        <f t="shared" si="586"/>
        <v>0</v>
      </c>
      <c r="AT4153" s="284" t="str">
        <f t="shared" si="579"/>
        <v/>
      </c>
      <c r="AU4153" s="284" t="str">
        <f>IF(AT4153="","",COUNTIF(AT$8:AT4153,AT4153))</f>
        <v/>
      </c>
      <c r="AV4153" s="284" t="str">
        <f t="shared" si="580"/>
        <v/>
      </c>
      <c r="AW4153" s="284" t="str">
        <f>IF(AV4153="","",COUNTIF(AV$8:AV4153,AV4153))</f>
        <v/>
      </c>
      <c r="AX4153" s="284" t="str">
        <f t="shared" si="578"/>
        <v/>
      </c>
      <c r="AY4153" s="284" t="str">
        <f t="shared" si="581"/>
        <v/>
      </c>
      <c r="AZ4153" s="284" t="str">
        <f t="shared" si="582"/>
        <v/>
      </c>
    </row>
    <row r="4154" spans="42:52" ht="18" customHeight="1">
      <c r="AP4154" s="284">
        <f t="shared" si="583"/>
        <v>4147</v>
      </c>
      <c r="AQ4154" s="284" t="str">
        <f t="shared" si="584"/>
        <v/>
      </c>
      <c r="AR4154" s="284" t="str">
        <f t="shared" si="585"/>
        <v/>
      </c>
      <c r="AS4154" s="284">
        <f t="shared" si="586"/>
        <v>0</v>
      </c>
      <c r="AT4154" s="284" t="str">
        <f t="shared" si="579"/>
        <v/>
      </c>
      <c r="AU4154" s="284" t="str">
        <f>IF(AT4154="","",COUNTIF(AT$8:AT4154,AT4154))</f>
        <v/>
      </c>
      <c r="AV4154" s="284" t="str">
        <f t="shared" si="580"/>
        <v/>
      </c>
      <c r="AW4154" s="284" t="str">
        <f>IF(AV4154="","",COUNTIF(AV$8:AV4154,AV4154))</f>
        <v/>
      </c>
      <c r="AX4154" s="284" t="str">
        <f t="shared" si="578"/>
        <v/>
      </c>
      <c r="AY4154" s="284" t="str">
        <f t="shared" si="581"/>
        <v/>
      </c>
      <c r="AZ4154" s="284" t="str">
        <f t="shared" si="582"/>
        <v/>
      </c>
    </row>
    <row r="4155" spans="42:52" ht="18" customHeight="1">
      <c r="AP4155" s="284">
        <f t="shared" si="583"/>
        <v>4148</v>
      </c>
      <c r="AQ4155" s="284" t="str">
        <f t="shared" si="584"/>
        <v/>
      </c>
      <c r="AR4155" s="284" t="str">
        <f t="shared" si="585"/>
        <v/>
      </c>
      <c r="AS4155" s="284">
        <f t="shared" si="586"/>
        <v>0</v>
      </c>
      <c r="AT4155" s="284" t="str">
        <f t="shared" si="579"/>
        <v/>
      </c>
      <c r="AU4155" s="284" t="str">
        <f>IF(AT4155="","",COUNTIF(AT$8:AT4155,AT4155))</f>
        <v/>
      </c>
      <c r="AV4155" s="284" t="str">
        <f t="shared" si="580"/>
        <v/>
      </c>
      <c r="AW4155" s="284" t="str">
        <f>IF(AV4155="","",COUNTIF(AV$8:AV4155,AV4155))</f>
        <v/>
      </c>
      <c r="AX4155" s="284" t="str">
        <f t="shared" si="578"/>
        <v/>
      </c>
      <c r="AY4155" s="284" t="str">
        <f t="shared" si="581"/>
        <v/>
      </c>
      <c r="AZ4155" s="284" t="str">
        <f t="shared" si="582"/>
        <v/>
      </c>
    </row>
    <row r="4156" spans="42:52" ht="18" customHeight="1">
      <c r="AP4156" s="284">
        <f t="shared" si="583"/>
        <v>4149</v>
      </c>
      <c r="AQ4156" s="284" t="str">
        <f t="shared" si="584"/>
        <v/>
      </c>
      <c r="AR4156" s="284" t="str">
        <f t="shared" si="585"/>
        <v/>
      </c>
      <c r="AS4156" s="284">
        <f t="shared" si="586"/>
        <v>0</v>
      </c>
      <c r="AT4156" s="284" t="str">
        <f t="shared" si="579"/>
        <v/>
      </c>
      <c r="AU4156" s="284" t="str">
        <f>IF(AT4156="","",COUNTIF(AT$8:AT4156,AT4156))</f>
        <v/>
      </c>
      <c r="AV4156" s="284" t="str">
        <f t="shared" si="580"/>
        <v/>
      </c>
      <c r="AW4156" s="284" t="str">
        <f>IF(AV4156="","",COUNTIF(AV$8:AV4156,AV4156))</f>
        <v/>
      </c>
      <c r="AX4156" s="284" t="str">
        <f t="shared" si="578"/>
        <v/>
      </c>
      <c r="AY4156" s="284" t="str">
        <f t="shared" si="581"/>
        <v/>
      </c>
      <c r="AZ4156" s="284" t="str">
        <f t="shared" si="582"/>
        <v/>
      </c>
    </row>
    <row r="4157" spans="42:52" ht="18" customHeight="1">
      <c r="AP4157" s="284">
        <f t="shared" si="583"/>
        <v>4150</v>
      </c>
      <c r="AQ4157" s="284" t="str">
        <f t="shared" si="584"/>
        <v/>
      </c>
      <c r="AR4157" s="284" t="str">
        <f t="shared" si="585"/>
        <v/>
      </c>
      <c r="AS4157" s="284">
        <f t="shared" si="586"/>
        <v>0</v>
      </c>
      <c r="AT4157" s="284" t="str">
        <f t="shared" si="579"/>
        <v/>
      </c>
      <c r="AU4157" s="284" t="str">
        <f>IF(AT4157="","",COUNTIF(AT$8:AT4157,AT4157))</f>
        <v/>
      </c>
      <c r="AV4157" s="284" t="str">
        <f t="shared" si="580"/>
        <v/>
      </c>
      <c r="AW4157" s="284" t="str">
        <f>IF(AV4157="","",COUNTIF(AV$8:AV4157,AV4157))</f>
        <v/>
      </c>
      <c r="AX4157" s="284" t="str">
        <f t="shared" si="578"/>
        <v/>
      </c>
      <c r="AY4157" s="284" t="str">
        <f t="shared" si="581"/>
        <v/>
      </c>
      <c r="AZ4157" s="284" t="str">
        <f t="shared" si="582"/>
        <v/>
      </c>
    </row>
    <row r="4158" spans="42:52" ht="18" customHeight="1">
      <c r="AP4158" s="284">
        <f t="shared" si="583"/>
        <v>4151</v>
      </c>
      <c r="AQ4158" s="284" t="str">
        <f t="shared" si="584"/>
        <v/>
      </c>
      <c r="AR4158" s="284" t="str">
        <f t="shared" si="585"/>
        <v/>
      </c>
      <c r="AS4158" s="284">
        <f t="shared" si="586"/>
        <v>0</v>
      </c>
      <c r="AT4158" s="284" t="str">
        <f t="shared" si="579"/>
        <v/>
      </c>
      <c r="AU4158" s="284" t="str">
        <f>IF(AT4158="","",COUNTIF(AT$8:AT4158,AT4158))</f>
        <v/>
      </c>
      <c r="AV4158" s="284" t="str">
        <f t="shared" si="580"/>
        <v/>
      </c>
      <c r="AW4158" s="284" t="str">
        <f>IF(AV4158="","",COUNTIF(AV$8:AV4158,AV4158))</f>
        <v/>
      </c>
      <c r="AX4158" s="284" t="str">
        <f t="shared" si="578"/>
        <v/>
      </c>
      <c r="AY4158" s="284" t="str">
        <f t="shared" si="581"/>
        <v/>
      </c>
      <c r="AZ4158" s="284" t="str">
        <f t="shared" si="582"/>
        <v/>
      </c>
    </row>
    <row r="4159" spans="42:52" ht="18" customHeight="1">
      <c r="AP4159" s="284">
        <f t="shared" si="583"/>
        <v>4152</v>
      </c>
      <c r="AQ4159" s="284" t="str">
        <f t="shared" si="584"/>
        <v/>
      </c>
      <c r="AR4159" s="284" t="str">
        <f t="shared" si="585"/>
        <v/>
      </c>
      <c r="AS4159" s="284">
        <f t="shared" si="586"/>
        <v>0</v>
      </c>
      <c r="AT4159" s="284" t="str">
        <f t="shared" si="579"/>
        <v/>
      </c>
      <c r="AU4159" s="284" t="str">
        <f>IF(AT4159="","",COUNTIF(AT$8:AT4159,AT4159))</f>
        <v/>
      </c>
      <c r="AV4159" s="284" t="str">
        <f t="shared" si="580"/>
        <v/>
      </c>
      <c r="AW4159" s="284" t="str">
        <f>IF(AV4159="","",COUNTIF(AV$8:AV4159,AV4159))</f>
        <v/>
      </c>
      <c r="AX4159" s="284" t="str">
        <f t="shared" si="578"/>
        <v/>
      </c>
      <c r="AY4159" s="284" t="str">
        <f t="shared" si="581"/>
        <v/>
      </c>
      <c r="AZ4159" s="284" t="str">
        <f t="shared" si="582"/>
        <v/>
      </c>
    </row>
    <row r="4160" spans="42:52" ht="18" customHeight="1">
      <c r="AP4160" s="284">
        <f t="shared" si="583"/>
        <v>4153</v>
      </c>
      <c r="AQ4160" s="284" t="str">
        <f t="shared" si="584"/>
        <v/>
      </c>
      <c r="AR4160" s="284" t="str">
        <f t="shared" si="585"/>
        <v/>
      </c>
      <c r="AS4160" s="284">
        <f t="shared" si="586"/>
        <v>0</v>
      </c>
      <c r="AT4160" s="284" t="str">
        <f t="shared" si="579"/>
        <v/>
      </c>
      <c r="AU4160" s="284" t="str">
        <f>IF(AT4160="","",COUNTIF(AT$8:AT4160,AT4160))</f>
        <v/>
      </c>
      <c r="AV4160" s="284" t="str">
        <f t="shared" si="580"/>
        <v/>
      </c>
      <c r="AW4160" s="284" t="str">
        <f>IF(AV4160="","",COUNTIF(AV$8:AV4160,AV4160))</f>
        <v/>
      </c>
      <c r="AX4160" s="284" t="str">
        <f t="shared" si="578"/>
        <v/>
      </c>
      <c r="AY4160" s="284" t="str">
        <f t="shared" si="581"/>
        <v/>
      </c>
      <c r="AZ4160" s="284" t="str">
        <f t="shared" si="582"/>
        <v/>
      </c>
    </row>
    <row r="4161" spans="42:52" ht="18" customHeight="1">
      <c r="AP4161" s="284">
        <f t="shared" si="583"/>
        <v>4154</v>
      </c>
      <c r="AQ4161" s="284" t="str">
        <f t="shared" si="584"/>
        <v/>
      </c>
      <c r="AR4161" s="284" t="str">
        <f t="shared" si="585"/>
        <v/>
      </c>
      <c r="AS4161" s="284">
        <f t="shared" si="586"/>
        <v>0</v>
      </c>
      <c r="AT4161" s="284" t="str">
        <f t="shared" si="579"/>
        <v/>
      </c>
      <c r="AU4161" s="284" t="str">
        <f>IF(AT4161="","",COUNTIF(AT$8:AT4161,AT4161))</f>
        <v/>
      </c>
      <c r="AV4161" s="284" t="str">
        <f t="shared" si="580"/>
        <v/>
      </c>
      <c r="AW4161" s="284" t="str">
        <f>IF(AV4161="","",COUNTIF(AV$8:AV4161,AV4161))</f>
        <v/>
      </c>
      <c r="AX4161" s="284" t="str">
        <f t="shared" si="578"/>
        <v/>
      </c>
      <c r="AY4161" s="284" t="str">
        <f t="shared" si="581"/>
        <v/>
      </c>
      <c r="AZ4161" s="284" t="str">
        <f t="shared" si="582"/>
        <v/>
      </c>
    </row>
    <row r="4162" spans="42:52" ht="18" customHeight="1">
      <c r="AP4162" s="284">
        <f t="shared" si="583"/>
        <v>4155</v>
      </c>
      <c r="AQ4162" s="284" t="str">
        <f t="shared" si="584"/>
        <v/>
      </c>
      <c r="AR4162" s="284" t="str">
        <f t="shared" si="585"/>
        <v/>
      </c>
      <c r="AS4162" s="284">
        <f t="shared" si="586"/>
        <v>0</v>
      </c>
      <c r="AT4162" s="284" t="str">
        <f t="shared" si="579"/>
        <v/>
      </c>
      <c r="AU4162" s="284" t="str">
        <f>IF(AT4162="","",COUNTIF(AT$8:AT4162,AT4162))</f>
        <v/>
      </c>
      <c r="AV4162" s="284" t="str">
        <f t="shared" si="580"/>
        <v/>
      </c>
      <c r="AW4162" s="284" t="str">
        <f>IF(AV4162="","",COUNTIF(AV$8:AV4162,AV4162))</f>
        <v/>
      </c>
      <c r="AX4162" s="284" t="str">
        <f t="shared" si="578"/>
        <v/>
      </c>
      <c r="AY4162" s="284" t="str">
        <f t="shared" si="581"/>
        <v/>
      </c>
      <c r="AZ4162" s="284" t="str">
        <f t="shared" si="582"/>
        <v/>
      </c>
    </row>
    <row r="4163" spans="42:52" ht="18" customHeight="1">
      <c r="AP4163" s="284">
        <f t="shared" si="583"/>
        <v>4156</v>
      </c>
      <c r="AQ4163" s="284" t="str">
        <f t="shared" si="584"/>
        <v/>
      </c>
      <c r="AR4163" s="284" t="str">
        <f t="shared" si="585"/>
        <v/>
      </c>
      <c r="AS4163" s="284">
        <f t="shared" si="586"/>
        <v>0</v>
      </c>
      <c r="AT4163" s="284" t="str">
        <f t="shared" si="579"/>
        <v/>
      </c>
      <c r="AU4163" s="284" t="str">
        <f>IF(AT4163="","",COUNTIF(AT$8:AT4163,AT4163))</f>
        <v/>
      </c>
      <c r="AV4163" s="284" t="str">
        <f t="shared" si="580"/>
        <v/>
      </c>
      <c r="AW4163" s="284" t="str">
        <f>IF(AV4163="","",COUNTIF(AV$8:AV4163,AV4163))</f>
        <v/>
      </c>
      <c r="AX4163" s="284" t="str">
        <f t="shared" si="578"/>
        <v/>
      </c>
      <c r="AY4163" s="284" t="str">
        <f t="shared" si="581"/>
        <v/>
      </c>
      <c r="AZ4163" s="284" t="str">
        <f t="shared" si="582"/>
        <v/>
      </c>
    </row>
    <row r="4164" spans="42:52" ht="18" customHeight="1">
      <c r="AP4164" s="284">
        <f t="shared" si="583"/>
        <v>4157</v>
      </c>
      <c r="AQ4164" s="284" t="str">
        <f t="shared" si="584"/>
        <v/>
      </c>
      <c r="AR4164" s="284" t="str">
        <f t="shared" si="585"/>
        <v/>
      </c>
      <c r="AS4164" s="284">
        <f t="shared" si="586"/>
        <v>0</v>
      </c>
      <c r="AT4164" s="284" t="str">
        <f t="shared" si="579"/>
        <v/>
      </c>
      <c r="AU4164" s="284" t="str">
        <f>IF(AT4164="","",COUNTIF(AT$8:AT4164,AT4164))</f>
        <v/>
      </c>
      <c r="AV4164" s="284" t="str">
        <f t="shared" si="580"/>
        <v/>
      </c>
      <c r="AW4164" s="284" t="str">
        <f>IF(AV4164="","",COUNTIF(AV$8:AV4164,AV4164))</f>
        <v/>
      </c>
      <c r="AX4164" s="284" t="str">
        <f t="shared" si="578"/>
        <v/>
      </c>
      <c r="AY4164" s="284" t="str">
        <f t="shared" si="581"/>
        <v/>
      </c>
      <c r="AZ4164" s="284" t="str">
        <f t="shared" si="582"/>
        <v/>
      </c>
    </row>
    <row r="4165" spans="42:52" ht="18" customHeight="1">
      <c r="AP4165" s="284">
        <f t="shared" si="583"/>
        <v>4158</v>
      </c>
      <c r="AQ4165" s="284" t="str">
        <f t="shared" si="584"/>
        <v/>
      </c>
      <c r="AR4165" s="284" t="str">
        <f t="shared" si="585"/>
        <v/>
      </c>
      <c r="AS4165" s="284">
        <f t="shared" si="586"/>
        <v>0</v>
      </c>
      <c r="AT4165" s="284" t="str">
        <f t="shared" si="579"/>
        <v/>
      </c>
      <c r="AU4165" s="284" t="str">
        <f>IF(AT4165="","",COUNTIF(AT$8:AT4165,AT4165))</f>
        <v/>
      </c>
      <c r="AV4165" s="284" t="str">
        <f t="shared" si="580"/>
        <v/>
      </c>
      <c r="AW4165" s="284" t="str">
        <f>IF(AV4165="","",COUNTIF(AV$8:AV4165,AV4165))</f>
        <v/>
      </c>
      <c r="AX4165" s="284" t="str">
        <f t="shared" si="578"/>
        <v/>
      </c>
      <c r="AY4165" s="284" t="str">
        <f t="shared" si="581"/>
        <v/>
      </c>
      <c r="AZ4165" s="284" t="str">
        <f t="shared" si="582"/>
        <v/>
      </c>
    </row>
    <row r="4166" spans="42:52" ht="18" customHeight="1">
      <c r="AP4166" s="284">
        <f t="shared" si="583"/>
        <v>4159</v>
      </c>
      <c r="AQ4166" s="284" t="str">
        <f t="shared" si="584"/>
        <v/>
      </c>
      <c r="AR4166" s="284" t="str">
        <f t="shared" si="585"/>
        <v/>
      </c>
      <c r="AS4166" s="284">
        <f t="shared" si="586"/>
        <v>0</v>
      </c>
      <c r="AT4166" s="284" t="str">
        <f t="shared" si="579"/>
        <v/>
      </c>
      <c r="AU4166" s="284" t="str">
        <f>IF(AT4166="","",COUNTIF(AT$8:AT4166,AT4166))</f>
        <v/>
      </c>
      <c r="AV4166" s="284" t="str">
        <f t="shared" si="580"/>
        <v/>
      </c>
      <c r="AW4166" s="284" t="str">
        <f>IF(AV4166="","",COUNTIF(AV$8:AV4166,AV4166))</f>
        <v/>
      </c>
      <c r="AX4166" s="284" t="str">
        <f t="shared" si="578"/>
        <v/>
      </c>
      <c r="AY4166" s="284" t="str">
        <f t="shared" si="581"/>
        <v/>
      </c>
      <c r="AZ4166" s="284" t="str">
        <f t="shared" si="582"/>
        <v/>
      </c>
    </row>
    <row r="4167" spans="42:52" ht="18" customHeight="1">
      <c r="AP4167" s="284">
        <f t="shared" si="583"/>
        <v>4160</v>
      </c>
      <c r="AQ4167" s="284" t="str">
        <f t="shared" si="584"/>
        <v/>
      </c>
      <c r="AR4167" s="284" t="str">
        <f t="shared" si="585"/>
        <v/>
      </c>
      <c r="AS4167" s="284">
        <f t="shared" si="586"/>
        <v>0</v>
      </c>
      <c r="AT4167" s="284" t="str">
        <f t="shared" si="579"/>
        <v/>
      </c>
      <c r="AU4167" s="284" t="str">
        <f>IF(AT4167="","",COUNTIF(AT$8:AT4167,AT4167))</f>
        <v/>
      </c>
      <c r="AV4167" s="284" t="str">
        <f t="shared" si="580"/>
        <v/>
      </c>
      <c r="AW4167" s="284" t="str">
        <f>IF(AV4167="","",COUNTIF(AV$8:AV4167,AV4167))</f>
        <v/>
      </c>
      <c r="AX4167" s="284" t="str">
        <f t="shared" si="578"/>
        <v/>
      </c>
      <c r="AY4167" s="284" t="str">
        <f t="shared" si="581"/>
        <v/>
      </c>
      <c r="AZ4167" s="284" t="str">
        <f t="shared" si="582"/>
        <v/>
      </c>
    </row>
    <row r="4168" spans="42:52" ht="18" customHeight="1">
      <c r="AP4168" s="284">
        <f t="shared" si="583"/>
        <v>4161</v>
      </c>
      <c r="AQ4168" s="284" t="str">
        <f t="shared" si="584"/>
        <v/>
      </c>
      <c r="AR4168" s="284" t="str">
        <f t="shared" si="585"/>
        <v/>
      </c>
      <c r="AS4168" s="284">
        <f t="shared" si="586"/>
        <v>0</v>
      </c>
      <c r="AT4168" s="284" t="str">
        <f t="shared" si="579"/>
        <v/>
      </c>
      <c r="AU4168" s="284" t="str">
        <f>IF(AT4168="","",COUNTIF(AT$8:AT4168,AT4168))</f>
        <v/>
      </c>
      <c r="AV4168" s="284" t="str">
        <f t="shared" si="580"/>
        <v/>
      </c>
      <c r="AW4168" s="284" t="str">
        <f>IF(AV4168="","",COUNTIF(AV$8:AV4168,AV4168))</f>
        <v/>
      </c>
      <c r="AX4168" s="284" t="str">
        <f t="shared" ref="AX4168:AX4231" si="587">IFERROR(VLOOKUP(AS4168,$BA$11:$BA$38,1,FALSE),"")</f>
        <v/>
      </c>
      <c r="AY4168" s="284" t="str">
        <f t="shared" si="581"/>
        <v/>
      </c>
      <c r="AZ4168" s="284" t="str">
        <f t="shared" si="582"/>
        <v/>
      </c>
    </row>
    <row r="4169" spans="42:52" ht="18" customHeight="1">
      <c r="AP4169" s="284">
        <f t="shared" si="583"/>
        <v>4162</v>
      </c>
      <c r="AQ4169" s="284" t="str">
        <f t="shared" si="584"/>
        <v/>
      </c>
      <c r="AR4169" s="284" t="str">
        <f t="shared" si="585"/>
        <v/>
      </c>
      <c r="AS4169" s="284">
        <f t="shared" si="586"/>
        <v>0</v>
      </c>
      <c r="AT4169" s="284" t="str">
        <f t="shared" si="579"/>
        <v/>
      </c>
      <c r="AU4169" s="284" t="str">
        <f>IF(AT4169="","",COUNTIF(AT$8:AT4169,AT4169))</f>
        <v/>
      </c>
      <c r="AV4169" s="284" t="str">
        <f t="shared" si="580"/>
        <v/>
      </c>
      <c r="AW4169" s="284" t="str">
        <f>IF(AV4169="","",COUNTIF(AV$8:AV4169,AV4169))</f>
        <v/>
      </c>
      <c r="AX4169" s="284" t="str">
        <f t="shared" si="587"/>
        <v/>
      </c>
      <c r="AY4169" s="284" t="str">
        <f t="shared" si="581"/>
        <v/>
      </c>
      <c r="AZ4169" s="284" t="str">
        <f t="shared" si="582"/>
        <v/>
      </c>
    </row>
    <row r="4170" spans="42:52" ht="18" customHeight="1">
      <c r="AP4170" s="284">
        <f t="shared" si="583"/>
        <v>4163</v>
      </c>
      <c r="AQ4170" s="284" t="str">
        <f t="shared" si="584"/>
        <v/>
      </c>
      <c r="AR4170" s="284" t="str">
        <f t="shared" si="585"/>
        <v/>
      </c>
      <c r="AS4170" s="284">
        <f t="shared" si="586"/>
        <v>0</v>
      </c>
      <c r="AT4170" s="284" t="str">
        <f t="shared" ref="AT4170:AT4233" si="588">B4170&amp;C4170</f>
        <v/>
      </c>
      <c r="AU4170" s="284" t="str">
        <f>IF(AT4170="","",COUNTIF(AT$8:AT4170,AT4170))</f>
        <v/>
      </c>
      <c r="AV4170" s="284" t="str">
        <f t="shared" ref="AV4170:AV4233" si="589">D4170&amp;E4170</f>
        <v/>
      </c>
      <c r="AW4170" s="284" t="str">
        <f>IF(AV4170="","",COUNTIF(AV$8:AV4170,AV4170))</f>
        <v/>
      </c>
      <c r="AX4170" s="284" t="str">
        <f t="shared" si="587"/>
        <v/>
      </c>
      <c r="AY4170" s="284" t="str">
        <f t="shared" ref="AY4170:AY4233" si="590">IF(AX4170="","",VLOOKUP(AS4170,$BA$11:$BC$38,2,FALSE))</f>
        <v/>
      </c>
      <c r="AZ4170" s="284" t="str">
        <f t="shared" ref="AZ4170:AZ4233" si="591">IF(AX4170="","",VLOOKUP(AS4170,$BA$11:$BC$38,3,FALSE))</f>
        <v/>
      </c>
    </row>
    <row r="4171" spans="42:52" ht="18" customHeight="1">
      <c r="AP4171" s="284">
        <f t="shared" ref="AP4171:AP4234" si="592">AP4170+1</f>
        <v>4164</v>
      </c>
      <c r="AQ4171" s="284" t="str">
        <f t="shared" ref="AQ4171:AQ4234" si="593">AT4171&amp;AU4171</f>
        <v/>
      </c>
      <c r="AR4171" s="284" t="str">
        <f t="shared" ref="AR4171:AR4234" si="594">AV4171&amp;AW4171</f>
        <v/>
      </c>
      <c r="AS4171" s="284">
        <f t="shared" ref="AS4171:AS4234" si="595">A4171</f>
        <v>0</v>
      </c>
      <c r="AT4171" s="284" t="str">
        <f t="shared" si="588"/>
        <v/>
      </c>
      <c r="AU4171" s="284" t="str">
        <f>IF(AT4171="","",COUNTIF(AT$8:AT4171,AT4171))</f>
        <v/>
      </c>
      <c r="AV4171" s="284" t="str">
        <f t="shared" si="589"/>
        <v/>
      </c>
      <c r="AW4171" s="284" t="str">
        <f>IF(AV4171="","",COUNTIF(AV$8:AV4171,AV4171))</f>
        <v/>
      </c>
      <c r="AX4171" s="284" t="str">
        <f t="shared" si="587"/>
        <v/>
      </c>
      <c r="AY4171" s="284" t="str">
        <f t="shared" si="590"/>
        <v/>
      </c>
      <c r="AZ4171" s="284" t="str">
        <f t="shared" si="591"/>
        <v/>
      </c>
    </row>
    <row r="4172" spans="42:52" ht="18" customHeight="1">
      <c r="AP4172" s="284">
        <f t="shared" si="592"/>
        <v>4165</v>
      </c>
      <c r="AQ4172" s="284" t="str">
        <f t="shared" si="593"/>
        <v/>
      </c>
      <c r="AR4172" s="284" t="str">
        <f t="shared" si="594"/>
        <v/>
      </c>
      <c r="AS4172" s="284">
        <f t="shared" si="595"/>
        <v>0</v>
      </c>
      <c r="AT4172" s="284" t="str">
        <f t="shared" si="588"/>
        <v/>
      </c>
      <c r="AU4172" s="284" t="str">
        <f>IF(AT4172="","",COUNTIF(AT$8:AT4172,AT4172))</f>
        <v/>
      </c>
      <c r="AV4172" s="284" t="str">
        <f t="shared" si="589"/>
        <v/>
      </c>
      <c r="AW4172" s="284" t="str">
        <f>IF(AV4172="","",COUNTIF(AV$8:AV4172,AV4172))</f>
        <v/>
      </c>
      <c r="AX4172" s="284" t="str">
        <f t="shared" si="587"/>
        <v/>
      </c>
      <c r="AY4172" s="284" t="str">
        <f t="shared" si="590"/>
        <v/>
      </c>
      <c r="AZ4172" s="284" t="str">
        <f t="shared" si="591"/>
        <v/>
      </c>
    </row>
    <row r="4173" spans="42:52" ht="18" customHeight="1">
      <c r="AP4173" s="284">
        <f t="shared" si="592"/>
        <v>4166</v>
      </c>
      <c r="AQ4173" s="284" t="str">
        <f t="shared" si="593"/>
        <v/>
      </c>
      <c r="AR4173" s="284" t="str">
        <f t="shared" si="594"/>
        <v/>
      </c>
      <c r="AS4173" s="284">
        <f t="shared" si="595"/>
        <v>0</v>
      </c>
      <c r="AT4173" s="284" t="str">
        <f t="shared" si="588"/>
        <v/>
      </c>
      <c r="AU4173" s="284" t="str">
        <f>IF(AT4173="","",COUNTIF(AT$8:AT4173,AT4173))</f>
        <v/>
      </c>
      <c r="AV4173" s="284" t="str">
        <f t="shared" si="589"/>
        <v/>
      </c>
      <c r="AW4173" s="284" t="str">
        <f>IF(AV4173="","",COUNTIF(AV$8:AV4173,AV4173))</f>
        <v/>
      </c>
      <c r="AX4173" s="284" t="str">
        <f t="shared" si="587"/>
        <v/>
      </c>
      <c r="AY4173" s="284" t="str">
        <f t="shared" si="590"/>
        <v/>
      </c>
      <c r="AZ4173" s="284" t="str">
        <f t="shared" si="591"/>
        <v/>
      </c>
    </row>
    <row r="4174" spans="42:52" ht="18" customHeight="1">
      <c r="AP4174" s="284">
        <f t="shared" si="592"/>
        <v>4167</v>
      </c>
      <c r="AQ4174" s="284" t="str">
        <f t="shared" si="593"/>
        <v/>
      </c>
      <c r="AR4174" s="284" t="str">
        <f t="shared" si="594"/>
        <v/>
      </c>
      <c r="AS4174" s="284">
        <f t="shared" si="595"/>
        <v>0</v>
      </c>
      <c r="AT4174" s="284" t="str">
        <f t="shared" si="588"/>
        <v/>
      </c>
      <c r="AU4174" s="284" t="str">
        <f>IF(AT4174="","",COUNTIF(AT$8:AT4174,AT4174))</f>
        <v/>
      </c>
      <c r="AV4174" s="284" t="str">
        <f t="shared" si="589"/>
        <v/>
      </c>
      <c r="AW4174" s="284" t="str">
        <f>IF(AV4174="","",COUNTIF(AV$8:AV4174,AV4174))</f>
        <v/>
      </c>
      <c r="AX4174" s="284" t="str">
        <f t="shared" si="587"/>
        <v/>
      </c>
      <c r="AY4174" s="284" t="str">
        <f t="shared" si="590"/>
        <v/>
      </c>
      <c r="AZ4174" s="284" t="str">
        <f t="shared" si="591"/>
        <v/>
      </c>
    </row>
    <row r="4175" spans="42:52" ht="18" customHeight="1">
      <c r="AP4175" s="284">
        <f t="shared" si="592"/>
        <v>4168</v>
      </c>
      <c r="AQ4175" s="284" t="str">
        <f t="shared" si="593"/>
        <v/>
      </c>
      <c r="AR4175" s="284" t="str">
        <f t="shared" si="594"/>
        <v/>
      </c>
      <c r="AS4175" s="284">
        <f t="shared" si="595"/>
        <v>0</v>
      </c>
      <c r="AT4175" s="284" t="str">
        <f t="shared" si="588"/>
        <v/>
      </c>
      <c r="AU4175" s="284" t="str">
        <f>IF(AT4175="","",COUNTIF(AT$8:AT4175,AT4175))</f>
        <v/>
      </c>
      <c r="AV4175" s="284" t="str">
        <f t="shared" si="589"/>
        <v/>
      </c>
      <c r="AW4175" s="284" t="str">
        <f>IF(AV4175="","",COUNTIF(AV$8:AV4175,AV4175))</f>
        <v/>
      </c>
      <c r="AX4175" s="284" t="str">
        <f t="shared" si="587"/>
        <v/>
      </c>
      <c r="AY4175" s="284" t="str">
        <f t="shared" si="590"/>
        <v/>
      </c>
      <c r="AZ4175" s="284" t="str">
        <f t="shared" si="591"/>
        <v/>
      </c>
    </row>
    <row r="4176" spans="42:52" ht="18" customHeight="1">
      <c r="AP4176" s="284">
        <f t="shared" si="592"/>
        <v>4169</v>
      </c>
      <c r="AQ4176" s="284" t="str">
        <f t="shared" si="593"/>
        <v/>
      </c>
      <c r="AR4176" s="284" t="str">
        <f t="shared" si="594"/>
        <v/>
      </c>
      <c r="AS4176" s="284">
        <f t="shared" si="595"/>
        <v>0</v>
      </c>
      <c r="AT4176" s="284" t="str">
        <f t="shared" si="588"/>
        <v/>
      </c>
      <c r="AU4176" s="284" t="str">
        <f>IF(AT4176="","",COUNTIF(AT$8:AT4176,AT4176))</f>
        <v/>
      </c>
      <c r="AV4176" s="284" t="str">
        <f t="shared" si="589"/>
        <v/>
      </c>
      <c r="AW4176" s="284" t="str">
        <f>IF(AV4176="","",COUNTIF(AV$8:AV4176,AV4176))</f>
        <v/>
      </c>
      <c r="AX4176" s="284" t="str">
        <f t="shared" si="587"/>
        <v/>
      </c>
      <c r="AY4176" s="284" t="str">
        <f t="shared" si="590"/>
        <v/>
      </c>
      <c r="AZ4176" s="284" t="str">
        <f t="shared" si="591"/>
        <v/>
      </c>
    </row>
    <row r="4177" spans="42:52" ht="18" customHeight="1">
      <c r="AP4177" s="284">
        <f t="shared" si="592"/>
        <v>4170</v>
      </c>
      <c r="AQ4177" s="284" t="str">
        <f t="shared" si="593"/>
        <v/>
      </c>
      <c r="AR4177" s="284" t="str">
        <f t="shared" si="594"/>
        <v/>
      </c>
      <c r="AS4177" s="284">
        <f t="shared" si="595"/>
        <v>0</v>
      </c>
      <c r="AT4177" s="284" t="str">
        <f t="shared" si="588"/>
        <v/>
      </c>
      <c r="AU4177" s="284" t="str">
        <f>IF(AT4177="","",COUNTIF(AT$8:AT4177,AT4177))</f>
        <v/>
      </c>
      <c r="AV4177" s="284" t="str">
        <f t="shared" si="589"/>
        <v/>
      </c>
      <c r="AW4177" s="284" t="str">
        <f>IF(AV4177="","",COUNTIF(AV$8:AV4177,AV4177))</f>
        <v/>
      </c>
      <c r="AX4177" s="284" t="str">
        <f t="shared" si="587"/>
        <v/>
      </c>
      <c r="AY4177" s="284" t="str">
        <f t="shared" si="590"/>
        <v/>
      </c>
      <c r="AZ4177" s="284" t="str">
        <f t="shared" si="591"/>
        <v/>
      </c>
    </row>
    <row r="4178" spans="42:52" ht="18" customHeight="1">
      <c r="AP4178" s="284">
        <f t="shared" si="592"/>
        <v>4171</v>
      </c>
      <c r="AQ4178" s="284" t="str">
        <f t="shared" si="593"/>
        <v/>
      </c>
      <c r="AR4178" s="284" t="str">
        <f t="shared" si="594"/>
        <v/>
      </c>
      <c r="AS4178" s="284">
        <f t="shared" si="595"/>
        <v>0</v>
      </c>
      <c r="AT4178" s="284" t="str">
        <f t="shared" si="588"/>
        <v/>
      </c>
      <c r="AU4178" s="284" t="str">
        <f>IF(AT4178="","",COUNTIF(AT$8:AT4178,AT4178))</f>
        <v/>
      </c>
      <c r="AV4178" s="284" t="str">
        <f t="shared" si="589"/>
        <v/>
      </c>
      <c r="AW4178" s="284" t="str">
        <f>IF(AV4178="","",COUNTIF(AV$8:AV4178,AV4178))</f>
        <v/>
      </c>
      <c r="AX4178" s="284" t="str">
        <f t="shared" si="587"/>
        <v/>
      </c>
      <c r="AY4178" s="284" t="str">
        <f t="shared" si="590"/>
        <v/>
      </c>
      <c r="AZ4178" s="284" t="str">
        <f t="shared" si="591"/>
        <v/>
      </c>
    </row>
    <row r="4179" spans="42:52" ht="18" customHeight="1">
      <c r="AP4179" s="284">
        <f t="shared" si="592"/>
        <v>4172</v>
      </c>
      <c r="AQ4179" s="284" t="str">
        <f t="shared" si="593"/>
        <v/>
      </c>
      <c r="AR4179" s="284" t="str">
        <f t="shared" si="594"/>
        <v/>
      </c>
      <c r="AS4179" s="284">
        <f t="shared" si="595"/>
        <v>0</v>
      </c>
      <c r="AT4179" s="284" t="str">
        <f t="shared" si="588"/>
        <v/>
      </c>
      <c r="AU4179" s="284" t="str">
        <f>IF(AT4179="","",COUNTIF(AT$8:AT4179,AT4179))</f>
        <v/>
      </c>
      <c r="AV4179" s="284" t="str">
        <f t="shared" si="589"/>
        <v/>
      </c>
      <c r="AW4179" s="284" t="str">
        <f>IF(AV4179="","",COUNTIF(AV$8:AV4179,AV4179))</f>
        <v/>
      </c>
      <c r="AX4179" s="284" t="str">
        <f t="shared" si="587"/>
        <v/>
      </c>
      <c r="AY4179" s="284" t="str">
        <f t="shared" si="590"/>
        <v/>
      </c>
      <c r="AZ4179" s="284" t="str">
        <f t="shared" si="591"/>
        <v/>
      </c>
    </row>
    <row r="4180" spans="42:52" ht="18" customHeight="1">
      <c r="AP4180" s="284">
        <f t="shared" si="592"/>
        <v>4173</v>
      </c>
      <c r="AQ4180" s="284" t="str">
        <f t="shared" si="593"/>
        <v/>
      </c>
      <c r="AR4180" s="284" t="str">
        <f t="shared" si="594"/>
        <v/>
      </c>
      <c r="AS4180" s="284">
        <f t="shared" si="595"/>
        <v>0</v>
      </c>
      <c r="AT4180" s="284" t="str">
        <f t="shared" si="588"/>
        <v/>
      </c>
      <c r="AU4180" s="284" t="str">
        <f>IF(AT4180="","",COUNTIF(AT$8:AT4180,AT4180))</f>
        <v/>
      </c>
      <c r="AV4180" s="284" t="str">
        <f t="shared" si="589"/>
        <v/>
      </c>
      <c r="AW4180" s="284" t="str">
        <f>IF(AV4180="","",COUNTIF(AV$8:AV4180,AV4180))</f>
        <v/>
      </c>
      <c r="AX4180" s="284" t="str">
        <f t="shared" si="587"/>
        <v/>
      </c>
      <c r="AY4180" s="284" t="str">
        <f t="shared" si="590"/>
        <v/>
      </c>
      <c r="AZ4180" s="284" t="str">
        <f t="shared" si="591"/>
        <v/>
      </c>
    </row>
    <row r="4181" spans="42:52" ht="18" customHeight="1">
      <c r="AP4181" s="284">
        <f t="shared" si="592"/>
        <v>4174</v>
      </c>
      <c r="AQ4181" s="284" t="str">
        <f t="shared" si="593"/>
        <v/>
      </c>
      <c r="AR4181" s="284" t="str">
        <f t="shared" si="594"/>
        <v/>
      </c>
      <c r="AS4181" s="284">
        <f t="shared" si="595"/>
        <v>0</v>
      </c>
      <c r="AT4181" s="284" t="str">
        <f t="shared" si="588"/>
        <v/>
      </c>
      <c r="AU4181" s="284" t="str">
        <f>IF(AT4181="","",COUNTIF(AT$8:AT4181,AT4181))</f>
        <v/>
      </c>
      <c r="AV4181" s="284" t="str">
        <f t="shared" si="589"/>
        <v/>
      </c>
      <c r="AW4181" s="284" t="str">
        <f>IF(AV4181="","",COUNTIF(AV$8:AV4181,AV4181))</f>
        <v/>
      </c>
      <c r="AX4181" s="284" t="str">
        <f t="shared" si="587"/>
        <v/>
      </c>
      <c r="AY4181" s="284" t="str">
        <f t="shared" si="590"/>
        <v/>
      </c>
      <c r="AZ4181" s="284" t="str">
        <f t="shared" si="591"/>
        <v/>
      </c>
    </row>
    <row r="4182" spans="42:52" ht="18" customHeight="1">
      <c r="AP4182" s="284">
        <f t="shared" si="592"/>
        <v>4175</v>
      </c>
      <c r="AQ4182" s="284" t="str">
        <f t="shared" si="593"/>
        <v/>
      </c>
      <c r="AR4182" s="284" t="str">
        <f t="shared" si="594"/>
        <v/>
      </c>
      <c r="AS4182" s="284">
        <f t="shared" si="595"/>
        <v>0</v>
      </c>
      <c r="AT4182" s="284" t="str">
        <f t="shared" si="588"/>
        <v/>
      </c>
      <c r="AU4182" s="284" t="str">
        <f>IF(AT4182="","",COUNTIF(AT$8:AT4182,AT4182))</f>
        <v/>
      </c>
      <c r="AV4182" s="284" t="str">
        <f t="shared" si="589"/>
        <v/>
      </c>
      <c r="AW4182" s="284" t="str">
        <f>IF(AV4182="","",COUNTIF(AV$8:AV4182,AV4182))</f>
        <v/>
      </c>
      <c r="AX4182" s="284" t="str">
        <f t="shared" si="587"/>
        <v/>
      </c>
      <c r="AY4182" s="284" t="str">
        <f t="shared" si="590"/>
        <v/>
      </c>
      <c r="AZ4182" s="284" t="str">
        <f t="shared" si="591"/>
        <v/>
      </c>
    </row>
    <row r="4183" spans="42:52" ht="18" customHeight="1">
      <c r="AP4183" s="284">
        <f t="shared" si="592"/>
        <v>4176</v>
      </c>
      <c r="AQ4183" s="284" t="str">
        <f t="shared" si="593"/>
        <v/>
      </c>
      <c r="AR4183" s="284" t="str">
        <f t="shared" si="594"/>
        <v/>
      </c>
      <c r="AS4183" s="284">
        <f t="shared" si="595"/>
        <v>0</v>
      </c>
      <c r="AT4183" s="284" t="str">
        <f t="shared" si="588"/>
        <v/>
      </c>
      <c r="AU4183" s="284" t="str">
        <f>IF(AT4183="","",COUNTIF(AT$8:AT4183,AT4183))</f>
        <v/>
      </c>
      <c r="AV4183" s="284" t="str">
        <f t="shared" si="589"/>
        <v/>
      </c>
      <c r="AW4183" s="284" t="str">
        <f>IF(AV4183="","",COUNTIF(AV$8:AV4183,AV4183))</f>
        <v/>
      </c>
      <c r="AX4183" s="284" t="str">
        <f t="shared" si="587"/>
        <v/>
      </c>
      <c r="AY4183" s="284" t="str">
        <f t="shared" si="590"/>
        <v/>
      </c>
      <c r="AZ4183" s="284" t="str">
        <f t="shared" si="591"/>
        <v/>
      </c>
    </row>
    <row r="4184" spans="42:52" ht="18" customHeight="1">
      <c r="AP4184" s="284">
        <f t="shared" si="592"/>
        <v>4177</v>
      </c>
      <c r="AQ4184" s="284" t="str">
        <f t="shared" si="593"/>
        <v/>
      </c>
      <c r="AR4184" s="284" t="str">
        <f t="shared" si="594"/>
        <v/>
      </c>
      <c r="AS4184" s="284">
        <f t="shared" si="595"/>
        <v>0</v>
      </c>
      <c r="AT4184" s="284" t="str">
        <f t="shared" si="588"/>
        <v/>
      </c>
      <c r="AU4184" s="284" t="str">
        <f>IF(AT4184="","",COUNTIF(AT$8:AT4184,AT4184))</f>
        <v/>
      </c>
      <c r="AV4184" s="284" t="str">
        <f t="shared" si="589"/>
        <v/>
      </c>
      <c r="AW4184" s="284" t="str">
        <f>IF(AV4184="","",COUNTIF(AV$8:AV4184,AV4184))</f>
        <v/>
      </c>
      <c r="AX4184" s="284" t="str">
        <f t="shared" si="587"/>
        <v/>
      </c>
      <c r="AY4184" s="284" t="str">
        <f t="shared" si="590"/>
        <v/>
      </c>
      <c r="AZ4184" s="284" t="str">
        <f t="shared" si="591"/>
        <v/>
      </c>
    </row>
    <row r="4185" spans="42:52" ht="18" customHeight="1">
      <c r="AP4185" s="284">
        <f t="shared" si="592"/>
        <v>4178</v>
      </c>
      <c r="AQ4185" s="284" t="str">
        <f t="shared" si="593"/>
        <v/>
      </c>
      <c r="AR4185" s="284" t="str">
        <f t="shared" si="594"/>
        <v/>
      </c>
      <c r="AS4185" s="284">
        <f t="shared" si="595"/>
        <v>0</v>
      </c>
      <c r="AT4185" s="284" t="str">
        <f t="shared" si="588"/>
        <v/>
      </c>
      <c r="AU4185" s="284" t="str">
        <f>IF(AT4185="","",COUNTIF(AT$8:AT4185,AT4185))</f>
        <v/>
      </c>
      <c r="AV4185" s="284" t="str">
        <f t="shared" si="589"/>
        <v/>
      </c>
      <c r="AW4185" s="284" t="str">
        <f>IF(AV4185="","",COUNTIF(AV$8:AV4185,AV4185))</f>
        <v/>
      </c>
      <c r="AX4185" s="284" t="str">
        <f t="shared" si="587"/>
        <v/>
      </c>
      <c r="AY4185" s="284" t="str">
        <f t="shared" si="590"/>
        <v/>
      </c>
      <c r="AZ4185" s="284" t="str">
        <f t="shared" si="591"/>
        <v/>
      </c>
    </row>
    <row r="4186" spans="42:52" ht="18" customHeight="1">
      <c r="AP4186" s="284">
        <f t="shared" si="592"/>
        <v>4179</v>
      </c>
      <c r="AQ4186" s="284" t="str">
        <f t="shared" si="593"/>
        <v/>
      </c>
      <c r="AR4186" s="284" t="str">
        <f t="shared" si="594"/>
        <v/>
      </c>
      <c r="AS4186" s="284">
        <f t="shared" si="595"/>
        <v>0</v>
      </c>
      <c r="AT4186" s="284" t="str">
        <f t="shared" si="588"/>
        <v/>
      </c>
      <c r="AU4186" s="284" t="str">
        <f>IF(AT4186="","",COUNTIF(AT$8:AT4186,AT4186))</f>
        <v/>
      </c>
      <c r="AV4186" s="284" t="str">
        <f t="shared" si="589"/>
        <v/>
      </c>
      <c r="AW4186" s="284" t="str">
        <f>IF(AV4186="","",COUNTIF(AV$8:AV4186,AV4186))</f>
        <v/>
      </c>
      <c r="AX4186" s="284" t="str">
        <f t="shared" si="587"/>
        <v/>
      </c>
      <c r="AY4186" s="284" t="str">
        <f t="shared" si="590"/>
        <v/>
      </c>
      <c r="AZ4186" s="284" t="str">
        <f t="shared" si="591"/>
        <v/>
      </c>
    </row>
    <row r="4187" spans="42:52" ht="18" customHeight="1">
      <c r="AP4187" s="284">
        <f t="shared" si="592"/>
        <v>4180</v>
      </c>
      <c r="AQ4187" s="284" t="str">
        <f t="shared" si="593"/>
        <v/>
      </c>
      <c r="AR4187" s="284" t="str">
        <f t="shared" si="594"/>
        <v/>
      </c>
      <c r="AS4187" s="284">
        <f t="shared" si="595"/>
        <v>0</v>
      </c>
      <c r="AT4187" s="284" t="str">
        <f t="shared" si="588"/>
        <v/>
      </c>
      <c r="AU4187" s="284" t="str">
        <f>IF(AT4187="","",COUNTIF(AT$8:AT4187,AT4187))</f>
        <v/>
      </c>
      <c r="AV4187" s="284" t="str">
        <f t="shared" si="589"/>
        <v/>
      </c>
      <c r="AW4187" s="284" t="str">
        <f>IF(AV4187="","",COUNTIF(AV$8:AV4187,AV4187))</f>
        <v/>
      </c>
      <c r="AX4187" s="284" t="str">
        <f t="shared" si="587"/>
        <v/>
      </c>
      <c r="AY4187" s="284" t="str">
        <f t="shared" si="590"/>
        <v/>
      </c>
      <c r="AZ4187" s="284" t="str">
        <f t="shared" si="591"/>
        <v/>
      </c>
    </row>
    <row r="4188" spans="42:52" ht="18" customHeight="1">
      <c r="AP4188" s="284">
        <f t="shared" si="592"/>
        <v>4181</v>
      </c>
      <c r="AQ4188" s="284" t="str">
        <f t="shared" si="593"/>
        <v/>
      </c>
      <c r="AR4188" s="284" t="str">
        <f t="shared" si="594"/>
        <v/>
      </c>
      <c r="AS4188" s="284">
        <f t="shared" si="595"/>
        <v>0</v>
      </c>
      <c r="AT4188" s="284" t="str">
        <f t="shared" si="588"/>
        <v/>
      </c>
      <c r="AU4188" s="284" t="str">
        <f>IF(AT4188="","",COUNTIF(AT$8:AT4188,AT4188))</f>
        <v/>
      </c>
      <c r="AV4188" s="284" t="str">
        <f t="shared" si="589"/>
        <v/>
      </c>
      <c r="AW4188" s="284" t="str">
        <f>IF(AV4188="","",COUNTIF(AV$8:AV4188,AV4188))</f>
        <v/>
      </c>
      <c r="AX4188" s="284" t="str">
        <f t="shared" si="587"/>
        <v/>
      </c>
      <c r="AY4188" s="284" t="str">
        <f t="shared" si="590"/>
        <v/>
      </c>
      <c r="AZ4188" s="284" t="str">
        <f t="shared" si="591"/>
        <v/>
      </c>
    </row>
    <row r="4189" spans="42:52" ht="18" customHeight="1">
      <c r="AP4189" s="284">
        <f t="shared" si="592"/>
        <v>4182</v>
      </c>
      <c r="AQ4189" s="284" t="str">
        <f t="shared" si="593"/>
        <v/>
      </c>
      <c r="AR4189" s="284" t="str">
        <f t="shared" si="594"/>
        <v/>
      </c>
      <c r="AS4189" s="284">
        <f t="shared" si="595"/>
        <v>0</v>
      </c>
      <c r="AT4189" s="284" t="str">
        <f t="shared" si="588"/>
        <v/>
      </c>
      <c r="AU4189" s="284" t="str">
        <f>IF(AT4189="","",COUNTIF(AT$8:AT4189,AT4189))</f>
        <v/>
      </c>
      <c r="AV4189" s="284" t="str">
        <f t="shared" si="589"/>
        <v/>
      </c>
      <c r="AW4189" s="284" t="str">
        <f>IF(AV4189="","",COUNTIF(AV$8:AV4189,AV4189))</f>
        <v/>
      </c>
      <c r="AX4189" s="284" t="str">
        <f t="shared" si="587"/>
        <v/>
      </c>
      <c r="AY4189" s="284" t="str">
        <f t="shared" si="590"/>
        <v/>
      </c>
      <c r="AZ4189" s="284" t="str">
        <f t="shared" si="591"/>
        <v/>
      </c>
    </row>
    <row r="4190" spans="42:52" ht="18" customHeight="1">
      <c r="AP4190" s="284">
        <f t="shared" si="592"/>
        <v>4183</v>
      </c>
      <c r="AQ4190" s="284" t="str">
        <f t="shared" si="593"/>
        <v/>
      </c>
      <c r="AR4190" s="284" t="str">
        <f t="shared" si="594"/>
        <v/>
      </c>
      <c r="AS4190" s="284">
        <f t="shared" si="595"/>
        <v>0</v>
      </c>
      <c r="AT4190" s="284" t="str">
        <f t="shared" si="588"/>
        <v/>
      </c>
      <c r="AU4190" s="284" t="str">
        <f>IF(AT4190="","",COUNTIF(AT$8:AT4190,AT4190))</f>
        <v/>
      </c>
      <c r="AV4190" s="284" t="str">
        <f t="shared" si="589"/>
        <v/>
      </c>
      <c r="AW4190" s="284" t="str">
        <f>IF(AV4190="","",COUNTIF(AV$8:AV4190,AV4190))</f>
        <v/>
      </c>
      <c r="AX4190" s="284" t="str">
        <f t="shared" si="587"/>
        <v/>
      </c>
      <c r="AY4190" s="284" t="str">
        <f t="shared" si="590"/>
        <v/>
      </c>
      <c r="AZ4190" s="284" t="str">
        <f t="shared" si="591"/>
        <v/>
      </c>
    </row>
    <row r="4191" spans="42:52" ht="18" customHeight="1">
      <c r="AP4191" s="284">
        <f t="shared" si="592"/>
        <v>4184</v>
      </c>
      <c r="AQ4191" s="284" t="str">
        <f t="shared" si="593"/>
        <v/>
      </c>
      <c r="AR4191" s="284" t="str">
        <f t="shared" si="594"/>
        <v/>
      </c>
      <c r="AS4191" s="284">
        <f t="shared" si="595"/>
        <v>0</v>
      </c>
      <c r="AT4191" s="284" t="str">
        <f t="shared" si="588"/>
        <v/>
      </c>
      <c r="AU4191" s="284" t="str">
        <f>IF(AT4191="","",COUNTIF(AT$8:AT4191,AT4191))</f>
        <v/>
      </c>
      <c r="AV4191" s="284" t="str">
        <f t="shared" si="589"/>
        <v/>
      </c>
      <c r="AW4191" s="284" t="str">
        <f>IF(AV4191="","",COUNTIF(AV$8:AV4191,AV4191))</f>
        <v/>
      </c>
      <c r="AX4191" s="284" t="str">
        <f t="shared" si="587"/>
        <v/>
      </c>
      <c r="AY4191" s="284" t="str">
        <f t="shared" si="590"/>
        <v/>
      </c>
      <c r="AZ4191" s="284" t="str">
        <f t="shared" si="591"/>
        <v/>
      </c>
    </row>
    <row r="4192" spans="42:52" ht="18" customHeight="1">
      <c r="AP4192" s="284">
        <f t="shared" si="592"/>
        <v>4185</v>
      </c>
      <c r="AQ4192" s="284" t="str">
        <f t="shared" si="593"/>
        <v/>
      </c>
      <c r="AR4192" s="284" t="str">
        <f t="shared" si="594"/>
        <v/>
      </c>
      <c r="AS4192" s="284">
        <f t="shared" si="595"/>
        <v>0</v>
      </c>
      <c r="AT4192" s="284" t="str">
        <f t="shared" si="588"/>
        <v/>
      </c>
      <c r="AU4192" s="284" t="str">
        <f>IF(AT4192="","",COUNTIF(AT$8:AT4192,AT4192))</f>
        <v/>
      </c>
      <c r="AV4192" s="284" t="str">
        <f t="shared" si="589"/>
        <v/>
      </c>
      <c r="AW4192" s="284" t="str">
        <f>IF(AV4192="","",COUNTIF(AV$8:AV4192,AV4192))</f>
        <v/>
      </c>
      <c r="AX4192" s="284" t="str">
        <f t="shared" si="587"/>
        <v/>
      </c>
      <c r="AY4192" s="284" t="str">
        <f t="shared" si="590"/>
        <v/>
      </c>
      <c r="AZ4192" s="284" t="str">
        <f t="shared" si="591"/>
        <v/>
      </c>
    </row>
    <row r="4193" spans="42:52" ht="18" customHeight="1">
      <c r="AP4193" s="284">
        <f t="shared" si="592"/>
        <v>4186</v>
      </c>
      <c r="AQ4193" s="284" t="str">
        <f t="shared" si="593"/>
        <v/>
      </c>
      <c r="AR4193" s="284" t="str">
        <f t="shared" si="594"/>
        <v/>
      </c>
      <c r="AS4193" s="284">
        <f t="shared" si="595"/>
        <v>0</v>
      </c>
      <c r="AT4193" s="284" t="str">
        <f t="shared" si="588"/>
        <v/>
      </c>
      <c r="AU4193" s="284" t="str">
        <f>IF(AT4193="","",COUNTIF(AT$8:AT4193,AT4193))</f>
        <v/>
      </c>
      <c r="AV4193" s="284" t="str">
        <f t="shared" si="589"/>
        <v/>
      </c>
      <c r="AW4193" s="284" t="str">
        <f>IF(AV4193="","",COUNTIF(AV$8:AV4193,AV4193))</f>
        <v/>
      </c>
      <c r="AX4193" s="284" t="str">
        <f t="shared" si="587"/>
        <v/>
      </c>
      <c r="AY4193" s="284" t="str">
        <f t="shared" si="590"/>
        <v/>
      </c>
      <c r="AZ4193" s="284" t="str">
        <f t="shared" si="591"/>
        <v/>
      </c>
    </row>
    <row r="4194" spans="42:52" ht="18" customHeight="1">
      <c r="AP4194" s="284">
        <f t="shared" si="592"/>
        <v>4187</v>
      </c>
      <c r="AQ4194" s="284" t="str">
        <f t="shared" si="593"/>
        <v/>
      </c>
      <c r="AR4194" s="284" t="str">
        <f t="shared" si="594"/>
        <v/>
      </c>
      <c r="AS4194" s="284">
        <f t="shared" si="595"/>
        <v>0</v>
      </c>
      <c r="AT4194" s="284" t="str">
        <f t="shared" si="588"/>
        <v/>
      </c>
      <c r="AU4194" s="284" t="str">
        <f>IF(AT4194="","",COUNTIF(AT$8:AT4194,AT4194))</f>
        <v/>
      </c>
      <c r="AV4194" s="284" t="str">
        <f t="shared" si="589"/>
        <v/>
      </c>
      <c r="AW4194" s="284" t="str">
        <f>IF(AV4194="","",COUNTIF(AV$8:AV4194,AV4194))</f>
        <v/>
      </c>
      <c r="AX4194" s="284" t="str">
        <f t="shared" si="587"/>
        <v/>
      </c>
      <c r="AY4194" s="284" t="str">
        <f t="shared" si="590"/>
        <v/>
      </c>
      <c r="AZ4194" s="284" t="str">
        <f t="shared" si="591"/>
        <v/>
      </c>
    </row>
    <row r="4195" spans="42:52" ht="18" customHeight="1">
      <c r="AP4195" s="284">
        <f t="shared" si="592"/>
        <v>4188</v>
      </c>
      <c r="AQ4195" s="284" t="str">
        <f t="shared" si="593"/>
        <v/>
      </c>
      <c r="AR4195" s="284" t="str">
        <f t="shared" si="594"/>
        <v/>
      </c>
      <c r="AS4195" s="284">
        <f t="shared" si="595"/>
        <v>0</v>
      </c>
      <c r="AT4195" s="284" t="str">
        <f t="shared" si="588"/>
        <v/>
      </c>
      <c r="AU4195" s="284" t="str">
        <f>IF(AT4195="","",COUNTIF(AT$8:AT4195,AT4195))</f>
        <v/>
      </c>
      <c r="AV4195" s="284" t="str">
        <f t="shared" si="589"/>
        <v/>
      </c>
      <c r="AW4195" s="284" t="str">
        <f>IF(AV4195="","",COUNTIF(AV$8:AV4195,AV4195))</f>
        <v/>
      </c>
      <c r="AX4195" s="284" t="str">
        <f t="shared" si="587"/>
        <v/>
      </c>
      <c r="AY4195" s="284" t="str">
        <f t="shared" si="590"/>
        <v/>
      </c>
      <c r="AZ4195" s="284" t="str">
        <f t="shared" si="591"/>
        <v/>
      </c>
    </row>
    <row r="4196" spans="42:52" ht="18" customHeight="1">
      <c r="AP4196" s="284">
        <f t="shared" si="592"/>
        <v>4189</v>
      </c>
      <c r="AQ4196" s="284" t="str">
        <f t="shared" si="593"/>
        <v/>
      </c>
      <c r="AR4196" s="284" t="str">
        <f t="shared" si="594"/>
        <v/>
      </c>
      <c r="AS4196" s="284">
        <f t="shared" si="595"/>
        <v>0</v>
      </c>
      <c r="AT4196" s="284" t="str">
        <f t="shared" si="588"/>
        <v/>
      </c>
      <c r="AU4196" s="284" t="str">
        <f>IF(AT4196="","",COUNTIF(AT$8:AT4196,AT4196))</f>
        <v/>
      </c>
      <c r="AV4196" s="284" t="str">
        <f t="shared" si="589"/>
        <v/>
      </c>
      <c r="AW4196" s="284" t="str">
        <f>IF(AV4196="","",COUNTIF(AV$8:AV4196,AV4196))</f>
        <v/>
      </c>
      <c r="AX4196" s="284" t="str">
        <f t="shared" si="587"/>
        <v/>
      </c>
      <c r="AY4196" s="284" t="str">
        <f t="shared" si="590"/>
        <v/>
      </c>
      <c r="AZ4196" s="284" t="str">
        <f t="shared" si="591"/>
        <v/>
      </c>
    </row>
    <row r="4197" spans="42:52" ht="18" customHeight="1">
      <c r="AP4197" s="284">
        <f t="shared" si="592"/>
        <v>4190</v>
      </c>
      <c r="AQ4197" s="284" t="str">
        <f t="shared" si="593"/>
        <v/>
      </c>
      <c r="AR4197" s="284" t="str">
        <f t="shared" si="594"/>
        <v/>
      </c>
      <c r="AS4197" s="284">
        <f t="shared" si="595"/>
        <v>0</v>
      </c>
      <c r="AT4197" s="284" t="str">
        <f t="shared" si="588"/>
        <v/>
      </c>
      <c r="AU4197" s="284" t="str">
        <f>IF(AT4197="","",COUNTIF(AT$8:AT4197,AT4197))</f>
        <v/>
      </c>
      <c r="AV4197" s="284" t="str">
        <f t="shared" si="589"/>
        <v/>
      </c>
      <c r="AW4197" s="284" t="str">
        <f>IF(AV4197="","",COUNTIF(AV$8:AV4197,AV4197))</f>
        <v/>
      </c>
      <c r="AX4197" s="284" t="str">
        <f t="shared" si="587"/>
        <v/>
      </c>
      <c r="AY4197" s="284" t="str">
        <f t="shared" si="590"/>
        <v/>
      </c>
      <c r="AZ4197" s="284" t="str">
        <f t="shared" si="591"/>
        <v/>
      </c>
    </row>
    <row r="4198" spans="42:52" ht="18" customHeight="1">
      <c r="AP4198" s="284">
        <f t="shared" si="592"/>
        <v>4191</v>
      </c>
      <c r="AQ4198" s="284" t="str">
        <f t="shared" si="593"/>
        <v/>
      </c>
      <c r="AR4198" s="284" t="str">
        <f t="shared" si="594"/>
        <v/>
      </c>
      <c r="AS4198" s="284">
        <f t="shared" si="595"/>
        <v>0</v>
      </c>
      <c r="AT4198" s="284" t="str">
        <f t="shared" si="588"/>
        <v/>
      </c>
      <c r="AU4198" s="284" t="str">
        <f>IF(AT4198="","",COUNTIF(AT$8:AT4198,AT4198))</f>
        <v/>
      </c>
      <c r="AV4198" s="284" t="str">
        <f t="shared" si="589"/>
        <v/>
      </c>
      <c r="AW4198" s="284" t="str">
        <f>IF(AV4198="","",COUNTIF(AV$8:AV4198,AV4198))</f>
        <v/>
      </c>
      <c r="AX4198" s="284" t="str">
        <f t="shared" si="587"/>
        <v/>
      </c>
      <c r="AY4198" s="284" t="str">
        <f t="shared" si="590"/>
        <v/>
      </c>
      <c r="AZ4198" s="284" t="str">
        <f t="shared" si="591"/>
        <v/>
      </c>
    </row>
    <row r="4199" spans="42:52" ht="18" customHeight="1">
      <c r="AP4199" s="284">
        <f t="shared" si="592"/>
        <v>4192</v>
      </c>
      <c r="AQ4199" s="284" t="str">
        <f t="shared" si="593"/>
        <v/>
      </c>
      <c r="AR4199" s="284" t="str">
        <f t="shared" si="594"/>
        <v/>
      </c>
      <c r="AS4199" s="284">
        <f t="shared" si="595"/>
        <v>0</v>
      </c>
      <c r="AT4199" s="284" t="str">
        <f t="shared" si="588"/>
        <v/>
      </c>
      <c r="AU4199" s="284" t="str">
        <f>IF(AT4199="","",COUNTIF(AT$8:AT4199,AT4199))</f>
        <v/>
      </c>
      <c r="AV4199" s="284" t="str">
        <f t="shared" si="589"/>
        <v/>
      </c>
      <c r="AW4199" s="284" t="str">
        <f>IF(AV4199="","",COUNTIF(AV$8:AV4199,AV4199))</f>
        <v/>
      </c>
      <c r="AX4199" s="284" t="str">
        <f t="shared" si="587"/>
        <v/>
      </c>
      <c r="AY4199" s="284" t="str">
        <f t="shared" si="590"/>
        <v/>
      </c>
      <c r="AZ4199" s="284" t="str">
        <f t="shared" si="591"/>
        <v/>
      </c>
    </row>
    <row r="4200" spans="42:52" ht="18" customHeight="1">
      <c r="AP4200" s="284">
        <f t="shared" si="592"/>
        <v>4193</v>
      </c>
      <c r="AQ4200" s="284" t="str">
        <f t="shared" si="593"/>
        <v/>
      </c>
      <c r="AR4200" s="284" t="str">
        <f t="shared" si="594"/>
        <v/>
      </c>
      <c r="AS4200" s="284">
        <f t="shared" si="595"/>
        <v>0</v>
      </c>
      <c r="AT4200" s="284" t="str">
        <f t="shared" si="588"/>
        <v/>
      </c>
      <c r="AU4200" s="284" t="str">
        <f>IF(AT4200="","",COUNTIF(AT$8:AT4200,AT4200))</f>
        <v/>
      </c>
      <c r="AV4200" s="284" t="str">
        <f t="shared" si="589"/>
        <v/>
      </c>
      <c r="AW4200" s="284" t="str">
        <f>IF(AV4200="","",COUNTIF(AV$8:AV4200,AV4200))</f>
        <v/>
      </c>
      <c r="AX4200" s="284" t="str">
        <f t="shared" si="587"/>
        <v/>
      </c>
      <c r="AY4200" s="284" t="str">
        <f t="shared" si="590"/>
        <v/>
      </c>
      <c r="AZ4200" s="284" t="str">
        <f t="shared" si="591"/>
        <v/>
      </c>
    </row>
    <row r="4201" spans="42:52" ht="18" customHeight="1">
      <c r="AP4201" s="284">
        <f t="shared" si="592"/>
        <v>4194</v>
      </c>
      <c r="AQ4201" s="284" t="str">
        <f t="shared" si="593"/>
        <v/>
      </c>
      <c r="AR4201" s="284" t="str">
        <f t="shared" si="594"/>
        <v/>
      </c>
      <c r="AS4201" s="284">
        <f t="shared" si="595"/>
        <v>0</v>
      </c>
      <c r="AT4201" s="284" t="str">
        <f t="shared" si="588"/>
        <v/>
      </c>
      <c r="AU4201" s="284" t="str">
        <f>IF(AT4201="","",COUNTIF(AT$8:AT4201,AT4201))</f>
        <v/>
      </c>
      <c r="AV4201" s="284" t="str">
        <f t="shared" si="589"/>
        <v/>
      </c>
      <c r="AW4201" s="284" t="str">
        <f>IF(AV4201="","",COUNTIF(AV$8:AV4201,AV4201))</f>
        <v/>
      </c>
      <c r="AX4201" s="284" t="str">
        <f t="shared" si="587"/>
        <v/>
      </c>
      <c r="AY4201" s="284" t="str">
        <f t="shared" si="590"/>
        <v/>
      </c>
      <c r="AZ4201" s="284" t="str">
        <f t="shared" si="591"/>
        <v/>
      </c>
    </row>
    <row r="4202" spans="42:52" ht="18" customHeight="1">
      <c r="AP4202" s="284">
        <f t="shared" si="592"/>
        <v>4195</v>
      </c>
      <c r="AQ4202" s="284" t="str">
        <f t="shared" si="593"/>
        <v/>
      </c>
      <c r="AR4202" s="284" t="str">
        <f t="shared" si="594"/>
        <v/>
      </c>
      <c r="AS4202" s="284">
        <f t="shared" si="595"/>
        <v>0</v>
      </c>
      <c r="AT4202" s="284" t="str">
        <f t="shared" si="588"/>
        <v/>
      </c>
      <c r="AU4202" s="284" t="str">
        <f>IF(AT4202="","",COUNTIF(AT$8:AT4202,AT4202))</f>
        <v/>
      </c>
      <c r="AV4202" s="284" t="str">
        <f t="shared" si="589"/>
        <v/>
      </c>
      <c r="AW4202" s="284" t="str">
        <f>IF(AV4202="","",COUNTIF(AV$8:AV4202,AV4202))</f>
        <v/>
      </c>
      <c r="AX4202" s="284" t="str">
        <f t="shared" si="587"/>
        <v/>
      </c>
      <c r="AY4202" s="284" t="str">
        <f t="shared" si="590"/>
        <v/>
      </c>
      <c r="AZ4202" s="284" t="str">
        <f t="shared" si="591"/>
        <v/>
      </c>
    </row>
    <row r="4203" spans="42:52" ht="18" customHeight="1">
      <c r="AP4203" s="284">
        <f t="shared" si="592"/>
        <v>4196</v>
      </c>
      <c r="AQ4203" s="284" t="str">
        <f t="shared" si="593"/>
        <v/>
      </c>
      <c r="AR4203" s="284" t="str">
        <f t="shared" si="594"/>
        <v/>
      </c>
      <c r="AS4203" s="284">
        <f t="shared" si="595"/>
        <v>0</v>
      </c>
      <c r="AT4203" s="284" t="str">
        <f t="shared" si="588"/>
        <v/>
      </c>
      <c r="AU4203" s="284" t="str">
        <f>IF(AT4203="","",COUNTIF(AT$8:AT4203,AT4203))</f>
        <v/>
      </c>
      <c r="AV4203" s="284" t="str">
        <f t="shared" si="589"/>
        <v/>
      </c>
      <c r="AW4203" s="284" t="str">
        <f>IF(AV4203="","",COUNTIF(AV$8:AV4203,AV4203))</f>
        <v/>
      </c>
      <c r="AX4203" s="284" t="str">
        <f t="shared" si="587"/>
        <v/>
      </c>
      <c r="AY4203" s="284" t="str">
        <f t="shared" si="590"/>
        <v/>
      </c>
      <c r="AZ4203" s="284" t="str">
        <f t="shared" si="591"/>
        <v/>
      </c>
    </row>
    <row r="4204" spans="42:52" ht="18" customHeight="1">
      <c r="AP4204" s="284">
        <f t="shared" si="592"/>
        <v>4197</v>
      </c>
      <c r="AQ4204" s="284" t="str">
        <f t="shared" si="593"/>
        <v/>
      </c>
      <c r="AR4204" s="284" t="str">
        <f t="shared" si="594"/>
        <v/>
      </c>
      <c r="AS4204" s="284">
        <f t="shared" si="595"/>
        <v>0</v>
      </c>
      <c r="AT4204" s="284" t="str">
        <f t="shared" si="588"/>
        <v/>
      </c>
      <c r="AU4204" s="284" t="str">
        <f>IF(AT4204="","",COUNTIF(AT$8:AT4204,AT4204))</f>
        <v/>
      </c>
      <c r="AV4204" s="284" t="str">
        <f t="shared" si="589"/>
        <v/>
      </c>
      <c r="AW4204" s="284" t="str">
        <f>IF(AV4204="","",COUNTIF(AV$8:AV4204,AV4204))</f>
        <v/>
      </c>
      <c r="AX4204" s="284" t="str">
        <f t="shared" si="587"/>
        <v/>
      </c>
      <c r="AY4204" s="284" t="str">
        <f t="shared" si="590"/>
        <v/>
      </c>
      <c r="AZ4204" s="284" t="str">
        <f t="shared" si="591"/>
        <v/>
      </c>
    </row>
    <row r="4205" spans="42:52" ht="18" customHeight="1">
      <c r="AP4205" s="284">
        <f t="shared" si="592"/>
        <v>4198</v>
      </c>
      <c r="AQ4205" s="284" t="str">
        <f t="shared" si="593"/>
        <v/>
      </c>
      <c r="AR4205" s="284" t="str">
        <f t="shared" si="594"/>
        <v/>
      </c>
      <c r="AS4205" s="284">
        <f t="shared" si="595"/>
        <v>0</v>
      </c>
      <c r="AT4205" s="284" t="str">
        <f t="shared" si="588"/>
        <v/>
      </c>
      <c r="AU4205" s="284" t="str">
        <f>IF(AT4205="","",COUNTIF(AT$8:AT4205,AT4205))</f>
        <v/>
      </c>
      <c r="AV4205" s="284" t="str">
        <f t="shared" si="589"/>
        <v/>
      </c>
      <c r="AW4205" s="284" t="str">
        <f>IF(AV4205="","",COUNTIF(AV$8:AV4205,AV4205))</f>
        <v/>
      </c>
      <c r="AX4205" s="284" t="str">
        <f t="shared" si="587"/>
        <v/>
      </c>
      <c r="AY4205" s="284" t="str">
        <f t="shared" si="590"/>
        <v/>
      </c>
      <c r="AZ4205" s="284" t="str">
        <f t="shared" si="591"/>
        <v/>
      </c>
    </row>
    <row r="4206" spans="42:52" ht="18" customHeight="1">
      <c r="AP4206" s="284">
        <f t="shared" si="592"/>
        <v>4199</v>
      </c>
      <c r="AQ4206" s="284" t="str">
        <f t="shared" si="593"/>
        <v/>
      </c>
      <c r="AR4206" s="284" t="str">
        <f t="shared" si="594"/>
        <v/>
      </c>
      <c r="AS4206" s="284">
        <f t="shared" si="595"/>
        <v>0</v>
      </c>
      <c r="AT4206" s="284" t="str">
        <f t="shared" si="588"/>
        <v/>
      </c>
      <c r="AU4206" s="284" t="str">
        <f>IF(AT4206="","",COUNTIF(AT$8:AT4206,AT4206))</f>
        <v/>
      </c>
      <c r="AV4206" s="284" t="str">
        <f t="shared" si="589"/>
        <v/>
      </c>
      <c r="AW4206" s="284" t="str">
        <f>IF(AV4206="","",COUNTIF(AV$8:AV4206,AV4206))</f>
        <v/>
      </c>
      <c r="AX4206" s="284" t="str">
        <f t="shared" si="587"/>
        <v/>
      </c>
      <c r="AY4206" s="284" t="str">
        <f t="shared" si="590"/>
        <v/>
      </c>
      <c r="AZ4206" s="284" t="str">
        <f t="shared" si="591"/>
        <v/>
      </c>
    </row>
    <row r="4207" spans="42:52" ht="18" customHeight="1">
      <c r="AP4207" s="284">
        <f t="shared" si="592"/>
        <v>4200</v>
      </c>
      <c r="AQ4207" s="284" t="str">
        <f t="shared" si="593"/>
        <v/>
      </c>
      <c r="AR4207" s="284" t="str">
        <f t="shared" si="594"/>
        <v/>
      </c>
      <c r="AS4207" s="284">
        <f t="shared" si="595"/>
        <v>0</v>
      </c>
      <c r="AT4207" s="284" t="str">
        <f t="shared" si="588"/>
        <v/>
      </c>
      <c r="AU4207" s="284" t="str">
        <f>IF(AT4207="","",COUNTIF(AT$8:AT4207,AT4207))</f>
        <v/>
      </c>
      <c r="AV4207" s="284" t="str">
        <f t="shared" si="589"/>
        <v/>
      </c>
      <c r="AW4207" s="284" t="str">
        <f>IF(AV4207="","",COUNTIF(AV$8:AV4207,AV4207))</f>
        <v/>
      </c>
      <c r="AX4207" s="284" t="str">
        <f t="shared" si="587"/>
        <v/>
      </c>
      <c r="AY4207" s="284" t="str">
        <f t="shared" si="590"/>
        <v/>
      </c>
      <c r="AZ4207" s="284" t="str">
        <f t="shared" si="591"/>
        <v/>
      </c>
    </row>
    <row r="4208" spans="42:52" ht="18" customHeight="1">
      <c r="AP4208" s="284">
        <f t="shared" si="592"/>
        <v>4201</v>
      </c>
      <c r="AQ4208" s="284" t="str">
        <f t="shared" si="593"/>
        <v/>
      </c>
      <c r="AR4208" s="284" t="str">
        <f t="shared" si="594"/>
        <v/>
      </c>
      <c r="AS4208" s="284">
        <f t="shared" si="595"/>
        <v>0</v>
      </c>
      <c r="AT4208" s="284" t="str">
        <f t="shared" si="588"/>
        <v/>
      </c>
      <c r="AU4208" s="284" t="str">
        <f>IF(AT4208="","",COUNTIF(AT$8:AT4208,AT4208))</f>
        <v/>
      </c>
      <c r="AV4208" s="284" t="str">
        <f t="shared" si="589"/>
        <v/>
      </c>
      <c r="AW4208" s="284" t="str">
        <f>IF(AV4208="","",COUNTIF(AV$8:AV4208,AV4208))</f>
        <v/>
      </c>
      <c r="AX4208" s="284" t="str">
        <f t="shared" si="587"/>
        <v/>
      </c>
      <c r="AY4208" s="284" t="str">
        <f t="shared" si="590"/>
        <v/>
      </c>
      <c r="AZ4208" s="284" t="str">
        <f t="shared" si="591"/>
        <v/>
      </c>
    </row>
    <row r="4209" spans="42:52" ht="18" customHeight="1">
      <c r="AP4209" s="284">
        <f t="shared" si="592"/>
        <v>4202</v>
      </c>
      <c r="AQ4209" s="284" t="str">
        <f t="shared" si="593"/>
        <v/>
      </c>
      <c r="AR4209" s="284" t="str">
        <f t="shared" si="594"/>
        <v/>
      </c>
      <c r="AS4209" s="284">
        <f t="shared" si="595"/>
        <v>0</v>
      </c>
      <c r="AT4209" s="284" t="str">
        <f t="shared" si="588"/>
        <v/>
      </c>
      <c r="AU4209" s="284" t="str">
        <f>IF(AT4209="","",COUNTIF(AT$8:AT4209,AT4209))</f>
        <v/>
      </c>
      <c r="AV4209" s="284" t="str">
        <f t="shared" si="589"/>
        <v/>
      </c>
      <c r="AW4209" s="284" t="str">
        <f>IF(AV4209="","",COUNTIF(AV$8:AV4209,AV4209))</f>
        <v/>
      </c>
      <c r="AX4209" s="284" t="str">
        <f t="shared" si="587"/>
        <v/>
      </c>
      <c r="AY4209" s="284" t="str">
        <f t="shared" si="590"/>
        <v/>
      </c>
      <c r="AZ4209" s="284" t="str">
        <f t="shared" si="591"/>
        <v/>
      </c>
    </row>
    <row r="4210" spans="42:52" ht="18" customHeight="1">
      <c r="AP4210" s="284">
        <f t="shared" si="592"/>
        <v>4203</v>
      </c>
      <c r="AQ4210" s="284" t="str">
        <f t="shared" si="593"/>
        <v/>
      </c>
      <c r="AR4210" s="284" t="str">
        <f t="shared" si="594"/>
        <v/>
      </c>
      <c r="AS4210" s="284">
        <f t="shared" si="595"/>
        <v>0</v>
      </c>
      <c r="AT4210" s="284" t="str">
        <f t="shared" si="588"/>
        <v/>
      </c>
      <c r="AU4210" s="284" t="str">
        <f>IF(AT4210="","",COUNTIF(AT$8:AT4210,AT4210))</f>
        <v/>
      </c>
      <c r="AV4210" s="284" t="str">
        <f t="shared" si="589"/>
        <v/>
      </c>
      <c r="AW4210" s="284" t="str">
        <f>IF(AV4210="","",COUNTIF(AV$8:AV4210,AV4210))</f>
        <v/>
      </c>
      <c r="AX4210" s="284" t="str">
        <f t="shared" si="587"/>
        <v/>
      </c>
      <c r="AY4210" s="284" t="str">
        <f t="shared" si="590"/>
        <v/>
      </c>
      <c r="AZ4210" s="284" t="str">
        <f t="shared" si="591"/>
        <v/>
      </c>
    </row>
    <row r="4211" spans="42:52" ht="18" customHeight="1">
      <c r="AP4211" s="284">
        <f t="shared" si="592"/>
        <v>4204</v>
      </c>
      <c r="AQ4211" s="284" t="str">
        <f t="shared" si="593"/>
        <v/>
      </c>
      <c r="AR4211" s="284" t="str">
        <f t="shared" si="594"/>
        <v/>
      </c>
      <c r="AS4211" s="284">
        <f t="shared" si="595"/>
        <v>0</v>
      </c>
      <c r="AT4211" s="284" t="str">
        <f t="shared" si="588"/>
        <v/>
      </c>
      <c r="AU4211" s="284" t="str">
        <f>IF(AT4211="","",COUNTIF(AT$8:AT4211,AT4211))</f>
        <v/>
      </c>
      <c r="AV4211" s="284" t="str">
        <f t="shared" si="589"/>
        <v/>
      </c>
      <c r="AW4211" s="284" t="str">
        <f>IF(AV4211="","",COUNTIF(AV$8:AV4211,AV4211))</f>
        <v/>
      </c>
      <c r="AX4211" s="284" t="str">
        <f t="shared" si="587"/>
        <v/>
      </c>
      <c r="AY4211" s="284" t="str">
        <f t="shared" si="590"/>
        <v/>
      </c>
      <c r="AZ4211" s="284" t="str">
        <f t="shared" si="591"/>
        <v/>
      </c>
    </row>
    <row r="4212" spans="42:52" ht="18" customHeight="1">
      <c r="AP4212" s="284">
        <f t="shared" si="592"/>
        <v>4205</v>
      </c>
      <c r="AQ4212" s="284" t="str">
        <f t="shared" si="593"/>
        <v/>
      </c>
      <c r="AR4212" s="284" t="str">
        <f t="shared" si="594"/>
        <v/>
      </c>
      <c r="AS4212" s="284">
        <f t="shared" si="595"/>
        <v>0</v>
      </c>
      <c r="AT4212" s="284" t="str">
        <f t="shared" si="588"/>
        <v/>
      </c>
      <c r="AU4212" s="284" t="str">
        <f>IF(AT4212="","",COUNTIF(AT$8:AT4212,AT4212))</f>
        <v/>
      </c>
      <c r="AV4212" s="284" t="str">
        <f t="shared" si="589"/>
        <v/>
      </c>
      <c r="AW4212" s="284" t="str">
        <f>IF(AV4212="","",COUNTIF(AV$8:AV4212,AV4212))</f>
        <v/>
      </c>
      <c r="AX4212" s="284" t="str">
        <f t="shared" si="587"/>
        <v/>
      </c>
      <c r="AY4212" s="284" t="str">
        <f t="shared" si="590"/>
        <v/>
      </c>
      <c r="AZ4212" s="284" t="str">
        <f t="shared" si="591"/>
        <v/>
      </c>
    </row>
    <row r="4213" spans="42:52" ht="18" customHeight="1">
      <c r="AP4213" s="284">
        <f t="shared" si="592"/>
        <v>4206</v>
      </c>
      <c r="AQ4213" s="284" t="str">
        <f t="shared" si="593"/>
        <v/>
      </c>
      <c r="AR4213" s="284" t="str">
        <f t="shared" si="594"/>
        <v/>
      </c>
      <c r="AS4213" s="284">
        <f t="shared" si="595"/>
        <v>0</v>
      </c>
      <c r="AT4213" s="284" t="str">
        <f t="shared" si="588"/>
        <v/>
      </c>
      <c r="AU4213" s="284" t="str">
        <f>IF(AT4213="","",COUNTIF(AT$8:AT4213,AT4213))</f>
        <v/>
      </c>
      <c r="AV4213" s="284" t="str">
        <f t="shared" si="589"/>
        <v/>
      </c>
      <c r="AW4213" s="284" t="str">
        <f>IF(AV4213="","",COUNTIF(AV$8:AV4213,AV4213))</f>
        <v/>
      </c>
      <c r="AX4213" s="284" t="str">
        <f t="shared" si="587"/>
        <v/>
      </c>
      <c r="AY4213" s="284" t="str">
        <f t="shared" si="590"/>
        <v/>
      </c>
      <c r="AZ4213" s="284" t="str">
        <f t="shared" si="591"/>
        <v/>
      </c>
    </row>
    <row r="4214" spans="42:52" ht="18" customHeight="1">
      <c r="AP4214" s="284">
        <f t="shared" si="592"/>
        <v>4207</v>
      </c>
      <c r="AQ4214" s="284" t="str">
        <f t="shared" si="593"/>
        <v/>
      </c>
      <c r="AR4214" s="284" t="str">
        <f t="shared" si="594"/>
        <v/>
      </c>
      <c r="AS4214" s="284">
        <f t="shared" si="595"/>
        <v>0</v>
      </c>
      <c r="AT4214" s="284" t="str">
        <f t="shared" si="588"/>
        <v/>
      </c>
      <c r="AU4214" s="284" t="str">
        <f>IF(AT4214="","",COUNTIF(AT$8:AT4214,AT4214))</f>
        <v/>
      </c>
      <c r="AV4214" s="284" t="str">
        <f t="shared" si="589"/>
        <v/>
      </c>
      <c r="AW4214" s="284" t="str">
        <f>IF(AV4214="","",COUNTIF(AV$8:AV4214,AV4214))</f>
        <v/>
      </c>
      <c r="AX4214" s="284" t="str">
        <f t="shared" si="587"/>
        <v/>
      </c>
      <c r="AY4214" s="284" t="str">
        <f t="shared" si="590"/>
        <v/>
      </c>
      <c r="AZ4214" s="284" t="str">
        <f t="shared" si="591"/>
        <v/>
      </c>
    </row>
    <row r="4215" spans="42:52" ht="18" customHeight="1">
      <c r="AP4215" s="284">
        <f t="shared" si="592"/>
        <v>4208</v>
      </c>
      <c r="AQ4215" s="284" t="str">
        <f t="shared" si="593"/>
        <v/>
      </c>
      <c r="AR4215" s="284" t="str">
        <f t="shared" si="594"/>
        <v/>
      </c>
      <c r="AS4215" s="284">
        <f t="shared" si="595"/>
        <v>0</v>
      </c>
      <c r="AT4215" s="284" t="str">
        <f t="shared" si="588"/>
        <v/>
      </c>
      <c r="AU4215" s="284" t="str">
        <f>IF(AT4215="","",COUNTIF(AT$8:AT4215,AT4215))</f>
        <v/>
      </c>
      <c r="AV4215" s="284" t="str">
        <f t="shared" si="589"/>
        <v/>
      </c>
      <c r="AW4215" s="284" t="str">
        <f>IF(AV4215="","",COUNTIF(AV$8:AV4215,AV4215))</f>
        <v/>
      </c>
      <c r="AX4215" s="284" t="str">
        <f t="shared" si="587"/>
        <v/>
      </c>
      <c r="AY4215" s="284" t="str">
        <f t="shared" si="590"/>
        <v/>
      </c>
      <c r="AZ4215" s="284" t="str">
        <f t="shared" si="591"/>
        <v/>
      </c>
    </row>
    <row r="4216" spans="42:52" ht="18" customHeight="1">
      <c r="AP4216" s="284">
        <f t="shared" si="592"/>
        <v>4209</v>
      </c>
      <c r="AQ4216" s="284" t="str">
        <f t="shared" si="593"/>
        <v/>
      </c>
      <c r="AR4216" s="284" t="str">
        <f t="shared" si="594"/>
        <v/>
      </c>
      <c r="AS4216" s="284">
        <f t="shared" si="595"/>
        <v>0</v>
      </c>
      <c r="AT4216" s="284" t="str">
        <f t="shared" si="588"/>
        <v/>
      </c>
      <c r="AU4216" s="284" t="str">
        <f>IF(AT4216="","",COUNTIF(AT$8:AT4216,AT4216))</f>
        <v/>
      </c>
      <c r="AV4216" s="284" t="str">
        <f t="shared" si="589"/>
        <v/>
      </c>
      <c r="AW4216" s="284" t="str">
        <f>IF(AV4216="","",COUNTIF(AV$8:AV4216,AV4216))</f>
        <v/>
      </c>
      <c r="AX4216" s="284" t="str">
        <f t="shared" si="587"/>
        <v/>
      </c>
      <c r="AY4216" s="284" t="str">
        <f t="shared" si="590"/>
        <v/>
      </c>
      <c r="AZ4216" s="284" t="str">
        <f t="shared" si="591"/>
        <v/>
      </c>
    </row>
    <row r="4217" spans="42:52" ht="18" customHeight="1">
      <c r="AP4217" s="284">
        <f t="shared" si="592"/>
        <v>4210</v>
      </c>
      <c r="AQ4217" s="284" t="str">
        <f t="shared" si="593"/>
        <v/>
      </c>
      <c r="AR4217" s="284" t="str">
        <f t="shared" si="594"/>
        <v/>
      </c>
      <c r="AS4217" s="284">
        <f t="shared" si="595"/>
        <v>0</v>
      </c>
      <c r="AT4217" s="284" t="str">
        <f t="shared" si="588"/>
        <v/>
      </c>
      <c r="AU4217" s="284" t="str">
        <f>IF(AT4217="","",COUNTIF(AT$8:AT4217,AT4217))</f>
        <v/>
      </c>
      <c r="AV4217" s="284" t="str">
        <f t="shared" si="589"/>
        <v/>
      </c>
      <c r="AW4217" s="284" t="str">
        <f>IF(AV4217="","",COUNTIF(AV$8:AV4217,AV4217))</f>
        <v/>
      </c>
      <c r="AX4217" s="284" t="str">
        <f t="shared" si="587"/>
        <v/>
      </c>
      <c r="AY4217" s="284" t="str">
        <f t="shared" si="590"/>
        <v/>
      </c>
      <c r="AZ4217" s="284" t="str">
        <f t="shared" si="591"/>
        <v/>
      </c>
    </row>
    <row r="4218" spans="42:52" ht="18" customHeight="1">
      <c r="AP4218" s="284">
        <f t="shared" si="592"/>
        <v>4211</v>
      </c>
      <c r="AQ4218" s="284" t="str">
        <f t="shared" si="593"/>
        <v/>
      </c>
      <c r="AR4218" s="284" t="str">
        <f t="shared" si="594"/>
        <v/>
      </c>
      <c r="AS4218" s="284">
        <f t="shared" si="595"/>
        <v>0</v>
      </c>
      <c r="AT4218" s="284" t="str">
        <f t="shared" si="588"/>
        <v/>
      </c>
      <c r="AU4218" s="284" t="str">
        <f>IF(AT4218="","",COUNTIF(AT$8:AT4218,AT4218))</f>
        <v/>
      </c>
      <c r="AV4218" s="284" t="str">
        <f t="shared" si="589"/>
        <v/>
      </c>
      <c r="AW4218" s="284" t="str">
        <f>IF(AV4218="","",COUNTIF(AV$8:AV4218,AV4218))</f>
        <v/>
      </c>
      <c r="AX4218" s="284" t="str">
        <f t="shared" si="587"/>
        <v/>
      </c>
      <c r="AY4218" s="284" t="str">
        <f t="shared" si="590"/>
        <v/>
      </c>
      <c r="AZ4218" s="284" t="str">
        <f t="shared" si="591"/>
        <v/>
      </c>
    </row>
    <row r="4219" spans="42:52" ht="18" customHeight="1">
      <c r="AP4219" s="284">
        <f t="shared" si="592"/>
        <v>4212</v>
      </c>
      <c r="AQ4219" s="284" t="str">
        <f t="shared" si="593"/>
        <v/>
      </c>
      <c r="AR4219" s="284" t="str">
        <f t="shared" si="594"/>
        <v/>
      </c>
      <c r="AS4219" s="284">
        <f t="shared" si="595"/>
        <v>0</v>
      </c>
      <c r="AT4219" s="284" t="str">
        <f t="shared" si="588"/>
        <v/>
      </c>
      <c r="AU4219" s="284" t="str">
        <f>IF(AT4219="","",COUNTIF(AT$8:AT4219,AT4219))</f>
        <v/>
      </c>
      <c r="AV4219" s="284" t="str">
        <f t="shared" si="589"/>
        <v/>
      </c>
      <c r="AW4219" s="284" t="str">
        <f>IF(AV4219="","",COUNTIF(AV$8:AV4219,AV4219))</f>
        <v/>
      </c>
      <c r="AX4219" s="284" t="str">
        <f t="shared" si="587"/>
        <v/>
      </c>
      <c r="AY4219" s="284" t="str">
        <f t="shared" si="590"/>
        <v/>
      </c>
      <c r="AZ4219" s="284" t="str">
        <f t="shared" si="591"/>
        <v/>
      </c>
    </row>
    <row r="4220" spans="42:52" ht="18" customHeight="1">
      <c r="AP4220" s="284">
        <f t="shared" si="592"/>
        <v>4213</v>
      </c>
      <c r="AQ4220" s="284" t="str">
        <f t="shared" si="593"/>
        <v/>
      </c>
      <c r="AR4220" s="284" t="str">
        <f t="shared" si="594"/>
        <v/>
      </c>
      <c r="AS4220" s="284">
        <f t="shared" si="595"/>
        <v>0</v>
      </c>
      <c r="AT4220" s="284" t="str">
        <f t="shared" si="588"/>
        <v/>
      </c>
      <c r="AU4220" s="284" t="str">
        <f>IF(AT4220="","",COUNTIF(AT$8:AT4220,AT4220))</f>
        <v/>
      </c>
      <c r="AV4220" s="284" t="str">
        <f t="shared" si="589"/>
        <v/>
      </c>
      <c r="AW4220" s="284" t="str">
        <f>IF(AV4220="","",COUNTIF(AV$8:AV4220,AV4220))</f>
        <v/>
      </c>
      <c r="AX4220" s="284" t="str">
        <f t="shared" si="587"/>
        <v/>
      </c>
      <c r="AY4220" s="284" t="str">
        <f t="shared" si="590"/>
        <v/>
      </c>
      <c r="AZ4220" s="284" t="str">
        <f t="shared" si="591"/>
        <v/>
      </c>
    </row>
    <row r="4221" spans="42:52" ht="18" customHeight="1">
      <c r="AP4221" s="284">
        <f t="shared" si="592"/>
        <v>4214</v>
      </c>
      <c r="AQ4221" s="284" t="str">
        <f t="shared" si="593"/>
        <v/>
      </c>
      <c r="AR4221" s="284" t="str">
        <f t="shared" si="594"/>
        <v/>
      </c>
      <c r="AS4221" s="284">
        <f t="shared" si="595"/>
        <v>0</v>
      </c>
      <c r="AT4221" s="284" t="str">
        <f t="shared" si="588"/>
        <v/>
      </c>
      <c r="AU4221" s="284" t="str">
        <f>IF(AT4221="","",COUNTIF(AT$8:AT4221,AT4221))</f>
        <v/>
      </c>
      <c r="AV4221" s="284" t="str">
        <f t="shared" si="589"/>
        <v/>
      </c>
      <c r="AW4221" s="284" t="str">
        <f>IF(AV4221="","",COUNTIF(AV$8:AV4221,AV4221))</f>
        <v/>
      </c>
      <c r="AX4221" s="284" t="str">
        <f t="shared" si="587"/>
        <v/>
      </c>
      <c r="AY4221" s="284" t="str">
        <f t="shared" si="590"/>
        <v/>
      </c>
      <c r="AZ4221" s="284" t="str">
        <f t="shared" si="591"/>
        <v/>
      </c>
    </row>
    <row r="4222" spans="42:52" ht="18" customHeight="1">
      <c r="AP4222" s="284">
        <f t="shared" si="592"/>
        <v>4215</v>
      </c>
      <c r="AQ4222" s="284" t="str">
        <f t="shared" si="593"/>
        <v/>
      </c>
      <c r="AR4222" s="284" t="str">
        <f t="shared" si="594"/>
        <v/>
      </c>
      <c r="AS4222" s="284">
        <f t="shared" si="595"/>
        <v>0</v>
      </c>
      <c r="AT4222" s="284" t="str">
        <f t="shared" si="588"/>
        <v/>
      </c>
      <c r="AU4222" s="284" t="str">
        <f>IF(AT4222="","",COUNTIF(AT$8:AT4222,AT4222))</f>
        <v/>
      </c>
      <c r="AV4222" s="284" t="str">
        <f t="shared" si="589"/>
        <v/>
      </c>
      <c r="AW4222" s="284" t="str">
        <f>IF(AV4222="","",COUNTIF(AV$8:AV4222,AV4222))</f>
        <v/>
      </c>
      <c r="AX4222" s="284" t="str">
        <f t="shared" si="587"/>
        <v/>
      </c>
      <c r="AY4222" s="284" t="str">
        <f t="shared" si="590"/>
        <v/>
      </c>
      <c r="AZ4222" s="284" t="str">
        <f t="shared" si="591"/>
        <v/>
      </c>
    </row>
    <row r="4223" spans="42:52" ht="18" customHeight="1">
      <c r="AP4223" s="284">
        <f t="shared" si="592"/>
        <v>4216</v>
      </c>
      <c r="AQ4223" s="284" t="str">
        <f t="shared" si="593"/>
        <v/>
      </c>
      <c r="AR4223" s="284" t="str">
        <f t="shared" si="594"/>
        <v/>
      </c>
      <c r="AS4223" s="284">
        <f t="shared" si="595"/>
        <v>0</v>
      </c>
      <c r="AT4223" s="284" t="str">
        <f t="shared" si="588"/>
        <v/>
      </c>
      <c r="AU4223" s="284" t="str">
        <f>IF(AT4223="","",COUNTIF(AT$8:AT4223,AT4223))</f>
        <v/>
      </c>
      <c r="AV4223" s="284" t="str">
        <f t="shared" si="589"/>
        <v/>
      </c>
      <c r="AW4223" s="284" t="str">
        <f>IF(AV4223="","",COUNTIF(AV$8:AV4223,AV4223))</f>
        <v/>
      </c>
      <c r="AX4223" s="284" t="str">
        <f t="shared" si="587"/>
        <v/>
      </c>
      <c r="AY4223" s="284" t="str">
        <f t="shared" si="590"/>
        <v/>
      </c>
      <c r="AZ4223" s="284" t="str">
        <f t="shared" si="591"/>
        <v/>
      </c>
    </row>
    <row r="4224" spans="42:52" ht="18" customHeight="1">
      <c r="AP4224" s="284">
        <f t="shared" si="592"/>
        <v>4217</v>
      </c>
      <c r="AQ4224" s="284" t="str">
        <f t="shared" si="593"/>
        <v/>
      </c>
      <c r="AR4224" s="284" t="str">
        <f t="shared" si="594"/>
        <v/>
      </c>
      <c r="AS4224" s="284">
        <f t="shared" si="595"/>
        <v>0</v>
      </c>
      <c r="AT4224" s="284" t="str">
        <f t="shared" si="588"/>
        <v/>
      </c>
      <c r="AU4224" s="284" t="str">
        <f>IF(AT4224="","",COUNTIF(AT$8:AT4224,AT4224))</f>
        <v/>
      </c>
      <c r="AV4224" s="284" t="str">
        <f t="shared" si="589"/>
        <v/>
      </c>
      <c r="AW4224" s="284" t="str">
        <f>IF(AV4224="","",COUNTIF(AV$8:AV4224,AV4224))</f>
        <v/>
      </c>
      <c r="AX4224" s="284" t="str">
        <f t="shared" si="587"/>
        <v/>
      </c>
      <c r="AY4224" s="284" t="str">
        <f t="shared" si="590"/>
        <v/>
      </c>
      <c r="AZ4224" s="284" t="str">
        <f t="shared" si="591"/>
        <v/>
      </c>
    </row>
    <row r="4225" spans="42:52" ht="18" customHeight="1">
      <c r="AP4225" s="284">
        <f t="shared" si="592"/>
        <v>4218</v>
      </c>
      <c r="AQ4225" s="284" t="str">
        <f t="shared" si="593"/>
        <v/>
      </c>
      <c r="AR4225" s="284" t="str">
        <f t="shared" si="594"/>
        <v/>
      </c>
      <c r="AS4225" s="284">
        <f t="shared" si="595"/>
        <v>0</v>
      </c>
      <c r="AT4225" s="284" t="str">
        <f t="shared" si="588"/>
        <v/>
      </c>
      <c r="AU4225" s="284" t="str">
        <f>IF(AT4225="","",COUNTIF(AT$8:AT4225,AT4225))</f>
        <v/>
      </c>
      <c r="AV4225" s="284" t="str">
        <f t="shared" si="589"/>
        <v/>
      </c>
      <c r="AW4225" s="284" t="str">
        <f>IF(AV4225="","",COUNTIF(AV$8:AV4225,AV4225))</f>
        <v/>
      </c>
      <c r="AX4225" s="284" t="str">
        <f t="shared" si="587"/>
        <v/>
      </c>
      <c r="AY4225" s="284" t="str">
        <f t="shared" si="590"/>
        <v/>
      </c>
      <c r="AZ4225" s="284" t="str">
        <f t="shared" si="591"/>
        <v/>
      </c>
    </row>
    <row r="4226" spans="42:52" ht="18" customHeight="1">
      <c r="AP4226" s="284">
        <f t="shared" si="592"/>
        <v>4219</v>
      </c>
      <c r="AQ4226" s="284" t="str">
        <f t="shared" si="593"/>
        <v/>
      </c>
      <c r="AR4226" s="284" t="str">
        <f t="shared" si="594"/>
        <v/>
      </c>
      <c r="AS4226" s="284">
        <f t="shared" si="595"/>
        <v>0</v>
      </c>
      <c r="AT4226" s="284" t="str">
        <f t="shared" si="588"/>
        <v/>
      </c>
      <c r="AU4226" s="284" t="str">
        <f>IF(AT4226="","",COUNTIF(AT$8:AT4226,AT4226))</f>
        <v/>
      </c>
      <c r="AV4226" s="284" t="str">
        <f t="shared" si="589"/>
        <v/>
      </c>
      <c r="AW4226" s="284" t="str">
        <f>IF(AV4226="","",COUNTIF(AV$8:AV4226,AV4226))</f>
        <v/>
      </c>
      <c r="AX4226" s="284" t="str">
        <f t="shared" si="587"/>
        <v/>
      </c>
      <c r="AY4226" s="284" t="str">
        <f t="shared" si="590"/>
        <v/>
      </c>
      <c r="AZ4226" s="284" t="str">
        <f t="shared" si="591"/>
        <v/>
      </c>
    </row>
    <row r="4227" spans="42:52" ht="18" customHeight="1">
      <c r="AP4227" s="284">
        <f t="shared" si="592"/>
        <v>4220</v>
      </c>
      <c r="AQ4227" s="284" t="str">
        <f t="shared" si="593"/>
        <v/>
      </c>
      <c r="AR4227" s="284" t="str">
        <f t="shared" si="594"/>
        <v/>
      </c>
      <c r="AS4227" s="284">
        <f t="shared" si="595"/>
        <v>0</v>
      </c>
      <c r="AT4227" s="284" t="str">
        <f t="shared" si="588"/>
        <v/>
      </c>
      <c r="AU4227" s="284" t="str">
        <f>IF(AT4227="","",COUNTIF(AT$8:AT4227,AT4227))</f>
        <v/>
      </c>
      <c r="AV4227" s="284" t="str">
        <f t="shared" si="589"/>
        <v/>
      </c>
      <c r="AW4227" s="284" t="str">
        <f>IF(AV4227="","",COUNTIF(AV$8:AV4227,AV4227))</f>
        <v/>
      </c>
      <c r="AX4227" s="284" t="str">
        <f t="shared" si="587"/>
        <v/>
      </c>
      <c r="AY4227" s="284" t="str">
        <f t="shared" si="590"/>
        <v/>
      </c>
      <c r="AZ4227" s="284" t="str">
        <f t="shared" si="591"/>
        <v/>
      </c>
    </row>
    <row r="4228" spans="42:52" ht="18" customHeight="1">
      <c r="AP4228" s="284">
        <f t="shared" si="592"/>
        <v>4221</v>
      </c>
      <c r="AQ4228" s="284" t="str">
        <f t="shared" si="593"/>
        <v/>
      </c>
      <c r="AR4228" s="284" t="str">
        <f t="shared" si="594"/>
        <v/>
      </c>
      <c r="AS4228" s="284">
        <f t="shared" si="595"/>
        <v>0</v>
      </c>
      <c r="AT4228" s="284" t="str">
        <f t="shared" si="588"/>
        <v/>
      </c>
      <c r="AU4228" s="284" t="str">
        <f>IF(AT4228="","",COUNTIF(AT$8:AT4228,AT4228))</f>
        <v/>
      </c>
      <c r="AV4228" s="284" t="str">
        <f t="shared" si="589"/>
        <v/>
      </c>
      <c r="AW4228" s="284" t="str">
        <f>IF(AV4228="","",COUNTIF(AV$8:AV4228,AV4228))</f>
        <v/>
      </c>
      <c r="AX4228" s="284" t="str">
        <f t="shared" si="587"/>
        <v/>
      </c>
      <c r="AY4228" s="284" t="str">
        <f t="shared" si="590"/>
        <v/>
      </c>
      <c r="AZ4228" s="284" t="str">
        <f t="shared" si="591"/>
        <v/>
      </c>
    </row>
    <row r="4229" spans="42:52" ht="18" customHeight="1">
      <c r="AP4229" s="284">
        <f t="shared" si="592"/>
        <v>4222</v>
      </c>
      <c r="AQ4229" s="284" t="str">
        <f t="shared" si="593"/>
        <v/>
      </c>
      <c r="AR4229" s="284" t="str">
        <f t="shared" si="594"/>
        <v/>
      </c>
      <c r="AS4229" s="284">
        <f t="shared" si="595"/>
        <v>0</v>
      </c>
      <c r="AT4229" s="284" t="str">
        <f t="shared" si="588"/>
        <v/>
      </c>
      <c r="AU4229" s="284" t="str">
        <f>IF(AT4229="","",COUNTIF(AT$8:AT4229,AT4229))</f>
        <v/>
      </c>
      <c r="AV4229" s="284" t="str">
        <f t="shared" si="589"/>
        <v/>
      </c>
      <c r="AW4229" s="284" t="str">
        <f>IF(AV4229="","",COUNTIF(AV$8:AV4229,AV4229))</f>
        <v/>
      </c>
      <c r="AX4229" s="284" t="str">
        <f t="shared" si="587"/>
        <v/>
      </c>
      <c r="AY4229" s="284" t="str">
        <f t="shared" si="590"/>
        <v/>
      </c>
      <c r="AZ4229" s="284" t="str">
        <f t="shared" si="591"/>
        <v/>
      </c>
    </row>
    <row r="4230" spans="42:52" ht="18" customHeight="1">
      <c r="AP4230" s="284">
        <f t="shared" si="592"/>
        <v>4223</v>
      </c>
      <c r="AQ4230" s="284" t="str">
        <f t="shared" si="593"/>
        <v/>
      </c>
      <c r="AR4230" s="284" t="str">
        <f t="shared" si="594"/>
        <v/>
      </c>
      <c r="AS4230" s="284">
        <f t="shared" si="595"/>
        <v>0</v>
      </c>
      <c r="AT4230" s="284" t="str">
        <f t="shared" si="588"/>
        <v/>
      </c>
      <c r="AU4230" s="284" t="str">
        <f>IF(AT4230="","",COUNTIF(AT$8:AT4230,AT4230))</f>
        <v/>
      </c>
      <c r="AV4230" s="284" t="str">
        <f t="shared" si="589"/>
        <v/>
      </c>
      <c r="AW4230" s="284" t="str">
        <f>IF(AV4230="","",COUNTIF(AV$8:AV4230,AV4230))</f>
        <v/>
      </c>
      <c r="AX4230" s="284" t="str">
        <f t="shared" si="587"/>
        <v/>
      </c>
      <c r="AY4230" s="284" t="str">
        <f t="shared" si="590"/>
        <v/>
      </c>
      <c r="AZ4230" s="284" t="str">
        <f t="shared" si="591"/>
        <v/>
      </c>
    </row>
    <row r="4231" spans="42:52" ht="18" customHeight="1">
      <c r="AP4231" s="284">
        <f t="shared" si="592"/>
        <v>4224</v>
      </c>
      <c r="AQ4231" s="284" t="str">
        <f t="shared" si="593"/>
        <v/>
      </c>
      <c r="AR4231" s="284" t="str">
        <f t="shared" si="594"/>
        <v/>
      </c>
      <c r="AS4231" s="284">
        <f t="shared" si="595"/>
        <v>0</v>
      </c>
      <c r="AT4231" s="284" t="str">
        <f t="shared" si="588"/>
        <v/>
      </c>
      <c r="AU4231" s="284" t="str">
        <f>IF(AT4231="","",COUNTIF(AT$8:AT4231,AT4231))</f>
        <v/>
      </c>
      <c r="AV4231" s="284" t="str">
        <f t="shared" si="589"/>
        <v/>
      </c>
      <c r="AW4231" s="284" t="str">
        <f>IF(AV4231="","",COUNTIF(AV$8:AV4231,AV4231))</f>
        <v/>
      </c>
      <c r="AX4231" s="284" t="str">
        <f t="shared" si="587"/>
        <v/>
      </c>
      <c r="AY4231" s="284" t="str">
        <f t="shared" si="590"/>
        <v/>
      </c>
      <c r="AZ4231" s="284" t="str">
        <f t="shared" si="591"/>
        <v/>
      </c>
    </row>
    <row r="4232" spans="42:52" ht="18" customHeight="1">
      <c r="AP4232" s="284">
        <f t="shared" si="592"/>
        <v>4225</v>
      </c>
      <c r="AQ4232" s="284" t="str">
        <f t="shared" si="593"/>
        <v/>
      </c>
      <c r="AR4232" s="284" t="str">
        <f t="shared" si="594"/>
        <v/>
      </c>
      <c r="AS4232" s="284">
        <f t="shared" si="595"/>
        <v>0</v>
      </c>
      <c r="AT4232" s="284" t="str">
        <f t="shared" si="588"/>
        <v/>
      </c>
      <c r="AU4232" s="284" t="str">
        <f>IF(AT4232="","",COUNTIF(AT$8:AT4232,AT4232))</f>
        <v/>
      </c>
      <c r="AV4232" s="284" t="str">
        <f t="shared" si="589"/>
        <v/>
      </c>
      <c r="AW4232" s="284" t="str">
        <f>IF(AV4232="","",COUNTIF(AV$8:AV4232,AV4232))</f>
        <v/>
      </c>
      <c r="AX4232" s="284" t="str">
        <f t="shared" ref="AX4232:AX4295" si="596">IFERROR(VLOOKUP(AS4232,$BA$11:$BA$38,1,FALSE),"")</f>
        <v/>
      </c>
      <c r="AY4232" s="284" t="str">
        <f t="shared" si="590"/>
        <v/>
      </c>
      <c r="AZ4232" s="284" t="str">
        <f t="shared" si="591"/>
        <v/>
      </c>
    </row>
    <row r="4233" spans="42:52" ht="18" customHeight="1">
      <c r="AP4233" s="284">
        <f t="shared" si="592"/>
        <v>4226</v>
      </c>
      <c r="AQ4233" s="284" t="str">
        <f t="shared" si="593"/>
        <v/>
      </c>
      <c r="AR4233" s="284" t="str">
        <f t="shared" si="594"/>
        <v/>
      </c>
      <c r="AS4233" s="284">
        <f t="shared" si="595"/>
        <v>0</v>
      </c>
      <c r="AT4233" s="284" t="str">
        <f t="shared" si="588"/>
        <v/>
      </c>
      <c r="AU4233" s="284" t="str">
        <f>IF(AT4233="","",COUNTIF(AT$8:AT4233,AT4233))</f>
        <v/>
      </c>
      <c r="AV4233" s="284" t="str">
        <f t="shared" si="589"/>
        <v/>
      </c>
      <c r="AW4233" s="284" t="str">
        <f>IF(AV4233="","",COUNTIF(AV$8:AV4233,AV4233))</f>
        <v/>
      </c>
      <c r="AX4233" s="284" t="str">
        <f t="shared" si="596"/>
        <v/>
      </c>
      <c r="AY4233" s="284" t="str">
        <f t="shared" si="590"/>
        <v/>
      </c>
      <c r="AZ4233" s="284" t="str">
        <f t="shared" si="591"/>
        <v/>
      </c>
    </row>
    <row r="4234" spans="42:52" ht="18" customHeight="1">
      <c r="AP4234" s="284">
        <f t="shared" si="592"/>
        <v>4227</v>
      </c>
      <c r="AQ4234" s="284" t="str">
        <f t="shared" si="593"/>
        <v/>
      </c>
      <c r="AR4234" s="284" t="str">
        <f t="shared" si="594"/>
        <v/>
      </c>
      <c r="AS4234" s="284">
        <f t="shared" si="595"/>
        <v>0</v>
      </c>
      <c r="AT4234" s="284" t="str">
        <f t="shared" ref="AT4234:AT4297" si="597">B4234&amp;C4234</f>
        <v/>
      </c>
      <c r="AU4234" s="284" t="str">
        <f>IF(AT4234="","",COUNTIF(AT$8:AT4234,AT4234))</f>
        <v/>
      </c>
      <c r="AV4234" s="284" t="str">
        <f t="shared" ref="AV4234:AV4297" si="598">D4234&amp;E4234</f>
        <v/>
      </c>
      <c r="AW4234" s="284" t="str">
        <f>IF(AV4234="","",COUNTIF(AV$8:AV4234,AV4234))</f>
        <v/>
      </c>
      <c r="AX4234" s="284" t="str">
        <f t="shared" si="596"/>
        <v/>
      </c>
      <c r="AY4234" s="284" t="str">
        <f t="shared" ref="AY4234:AY4297" si="599">IF(AX4234="","",VLOOKUP(AS4234,$BA$11:$BC$38,2,FALSE))</f>
        <v/>
      </c>
      <c r="AZ4234" s="284" t="str">
        <f t="shared" ref="AZ4234:AZ4297" si="600">IF(AX4234="","",VLOOKUP(AS4234,$BA$11:$BC$38,3,FALSE))</f>
        <v/>
      </c>
    </row>
    <row r="4235" spans="42:52" ht="18" customHeight="1">
      <c r="AP4235" s="284">
        <f t="shared" ref="AP4235:AP4298" si="601">AP4234+1</f>
        <v>4228</v>
      </c>
      <c r="AQ4235" s="284" t="str">
        <f t="shared" ref="AQ4235:AQ4298" si="602">AT4235&amp;AU4235</f>
        <v/>
      </c>
      <c r="AR4235" s="284" t="str">
        <f t="shared" ref="AR4235:AR4298" si="603">AV4235&amp;AW4235</f>
        <v/>
      </c>
      <c r="AS4235" s="284">
        <f t="shared" ref="AS4235:AS4298" si="604">A4235</f>
        <v>0</v>
      </c>
      <c r="AT4235" s="284" t="str">
        <f t="shared" si="597"/>
        <v/>
      </c>
      <c r="AU4235" s="284" t="str">
        <f>IF(AT4235="","",COUNTIF(AT$8:AT4235,AT4235))</f>
        <v/>
      </c>
      <c r="AV4235" s="284" t="str">
        <f t="shared" si="598"/>
        <v/>
      </c>
      <c r="AW4235" s="284" t="str">
        <f>IF(AV4235="","",COUNTIF(AV$8:AV4235,AV4235))</f>
        <v/>
      </c>
      <c r="AX4235" s="284" t="str">
        <f t="shared" si="596"/>
        <v/>
      </c>
      <c r="AY4235" s="284" t="str">
        <f t="shared" si="599"/>
        <v/>
      </c>
      <c r="AZ4235" s="284" t="str">
        <f t="shared" si="600"/>
        <v/>
      </c>
    </row>
    <row r="4236" spans="42:52" ht="18" customHeight="1">
      <c r="AP4236" s="284">
        <f t="shared" si="601"/>
        <v>4229</v>
      </c>
      <c r="AQ4236" s="284" t="str">
        <f t="shared" si="602"/>
        <v/>
      </c>
      <c r="AR4236" s="284" t="str">
        <f t="shared" si="603"/>
        <v/>
      </c>
      <c r="AS4236" s="284">
        <f t="shared" si="604"/>
        <v>0</v>
      </c>
      <c r="AT4236" s="284" t="str">
        <f t="shared" si="597"/>
        <v/>
      </c>
      <c r="AU4236" s="284" t="str">
        <f>IF(AT4236="","",COUNTIF(AT$8:AT4236,AT4236))</f>
        <v/>
      </c>
      <c r="AV4236" s="284" t="str">
        <f t="shared" si="598"/>
        <v/>
      </c>
      <c r="AW4236" s="284" t="str">
        <f>IF(AV4236="","",COUNTIF(AV$8:AV4236,AV4236))</f>
        <v/>
      </c>
      <c r="AX4236" s="284" t="str">
        <f t="shared" si="596"/>
        <v/>
      </c>
      <c r="AY4236" s="284" t="str">
        <f t="shared" si="599"/>
        <v/>
      </c>
      <c r="AZ4236" s="284" t="str">
        <f t="shared" si="600"/>
        <v/>
      </c>
    </row>
    <row r="4237" spans="42:52" ht="18" customHeight="1">
      <c r="AP4237" s="284">
        <f t="shared" si="601"/>
        <v>4230</v>
      </c>
      <c r="AQ4237" s="284" t="str">
        <f t="shared" si="602"/>
        <v/>
      </c>
      <c r="AR4237" s="284" t="str">
        <f t="shared" si="603"/>
        <v/>
      </c>
      <c r="AS4237" s="284">
        <f t="shared" si="604"/>
        <v>0</v>
      </c>
      <c r="AT4237" s="284" t="str">
        <f t="shared" si="597"/>
        <v/>
      </c>
      <c r="AU4237" s="284" t="str">
        <f>IF(AT4237="","",COUNTIF(AT$8:AT4237,AT4237))</f>
        <v/>
      </c>
      <c r="AV4237" s="284" t="str">
        <f t="shared" si="598"/>
        <v/>
      </c>
      <c r="AW4237" s="284" t="str">
        <f>IF(AV4237="","",COUNTIF(AV$8:AV4237,AV4237))</f>
        <v/>
      </c>
      <c r="AX4237" s="284" t="str">
        <f t="shared" si="596"/>
        <v/>
      </c>
      <c r="AY4237" s="284" t="str">
        <f t="shared" si="599"/>
        <v/>
      </c>
      <c r="AZ4237" s="284" t="str">
        <f t="shared" si="600"/>
        <v/>
      </c>
    </row>
    <row r="4238" spans="42:52" ht="18" customHeight="1">
      <c r="AP4238" s="284">
        <f t="shared" si="601"/>
        <v>4231</v>
      </c>
      <c r="AQ4238" s="284" t="str">
        <f t="shared" si="602"/>
        <v/>
      </c>
      <c r="AR4238" s="284" t="str">
        <f t="shared" si="603"/>
        <v/>
      </c>
      <c r="AS4238" s="284">
        <f t="shared" si="604"/>
        <v>0</v>
      </c>
      <c r="AT4238" s="284" t="str">
        <f t="shared" si="597"/>
        <v/>
      </c>
      <c r="AU4238" s="284" t="str">
        <f>IF(AT4238="","",COUNTIF(AT$8:AT4238,AT4238))</f>
        <v/>
      </c>
      <c r="AV4238" s="284" t="str">
        <f t="shared" si="598"/>
        <v/>
      </c>
      <c r="AW4238" s="284" t="str">
        <f>IF(AV4238="","",COUNTIF(AV$8:AV4238,AV4238))</f>
        <v/>
      </c>
      <c r="AX4238" s="284" t="str">
        <f t="shared" si="596"/>
        <v/>
      </c>
      <c r="AY4238" s="284" t="str">
        <f t="shared" si="599"/>
        <v/>
      </c>
      <c r="AZ4238" s="284" t="str">
        <f t="shared" si="600"/>
        <v/>
      </c>
    </row>
    <row r="4239" spans="42:52" ht="18" customHeight="1">
      <c r="AP4239" s="284">
        <f t="shared" si="601"/>
        <v>4232</v>
      </c>
      <c r="AQ4239" s="284" t="str">
        <f t="shared" si="602"/>
        <v/>
      </c>
      <c r="AR4239" s="284" t="str">
        <f t="shared" si="603"/>
        <v/>
      </c>
      <c r="AS4239" s="284">
        <f t="shared" si="604"/>
        <v>0</v>
      </c>
      <c r="AT4239" s="284" t="str">
        <f t="shared" si="597"/>
        <v/>
      </c>
      <c r="AU4239" s="284" t="str">
        <f>IF(AT4239="","",COUNTIF(AT$8:AT4239,AT4239))</f>
        <v/>
      </c>
      <c r="AV4239" s="284" t="str">
        <f t="shared" si="598"/>
        <v/>
      </c>
      <c r="AW4239" s="284" t="str">
        <f>IF(AV4239="","",COUNTIF(AV$8:AV4239,AV4239))</f>
        <v/>
      </c>
      <c r="AX4239" s="284" t="str">
        <f t="shared" si="596"/>
        <v/>
      </c>
      <c r="AY4239" s="284" t="str">
        <f t="shared" si="599"/>
        <v/>
      </c>
      <c r="AZ4239" s="284" t="str">
        <f t="shared" si="600"/>
        <v/>
      </c>
    </row>
    <row r="4240" spans="42:52" ht="18" customHeight="1">
      <c r="AP4240" s="284">
        <f t="shared" si="601"/>
        <v>4233</v>
      </c>
      <c r="AQ4240" s="284" t="str">
        <f t="shared" si="602"/>
        <v/>
      </c>
      <c r="AR4240" s="284" t="str">
        <f t="shared" si="603"/>
        <v/>
      </c>
      <c r="AS4240" s="284">
        <f t="shared" si="604"/>
        <v>0</v>
      </c>
      <c r="AT4240" s="284" t="str">
        <f t="shared" si="597"/>
        <v/>
      </c>
      <c r="AU4240" s="284" t="str">
        <f>IF(AT4240="","",COUNTIF(AT$8:AT4240,AT4240))</f>
        <v/>
      </c>
      <c r="AV4240" s="284" t="str">
        <f t="shared" si="598"/>
        <v/>
      </c>
      <c r="AW4240" s="284" t="str">
        <f>IF(AV4240="","",COUNTIF(AV$8:AV4240,AV4240))</f>
        <v/>
      </c>
      <c r="AX4240" s="284" t="str">
        <f t="shared" si="596"/>
        <v/>
      </c>
      <c r="AY4240" s="284" t="str">
        <f t="shared" si="599"/>
        <v/>
      </c>
      <c r="AZ4240" s="284" t="str">
        <f t="shared" si="600"/>
        <v/>
      </c>
    </row>
    <row r="4241" spans="42:52" ht="18" customHeight="1">
      <c r="AP4241" s="284">
        <f t="shared" si="601"/>
        <v>4234</v>
      </c>
      <c r="AQ4241" s="284" t="str">
        <f t="shared" si="602"/>
        <v/>
      </c>
      <c r="AR4241" s="284" t="str">
        <f t="shared" si="603"/>
        <v/>
      </c>
      <c r="AS4241" s="284">
        <f t="shared" si="604"/>
        <v>0</v>
      </c>
      <c r="AT4241" s="284" t="str">
        <f t="shared" si="597"/>
        <v/>
      </c>
      <c r="AU4241" s="284" t="str">
        <f>IF(AT4241="","",COUNTIF(AT$8:AT4241,AT4241))</f>
        <v/>
      </c>
      <c r="AV4241" s="284" t="str">
        <f t="shared" si="598"/>
        <v/>
      </c>
      <c r="AW4241" s="284" t="str">
        <f>IF(AV4241="","",COUNTIF(AV$8:AV4241,AV4241))</f>
        <v/>
      </c>
      <c r="AX4241" s="284" t="str">
        <f t="shared" si="596"/>
        <v/>
      </c>
      <c r="AY4241" s="284" t="str">
        <f t="shared" si="599"/>
        <v/>
      </c>
      <c r="AZ4241" s="284" t="str">
        <f t="shared" si="600"/>
        <v/>
      </c>
    </row>
    <row r="4242" spans="42:52" ht="18" customHeight="1">
      <c r="AP4242" s="284">
        <f t="shared" si="601"/>
        <v>4235</v>
      </c>
      <c r="AQ4242" s="284" t="str">
        <f t="shared" si="602"/>
        <v/>
      </c>
      <c r="AR4242" s="284" t="str">
        <f t="shared" si="603"/>
        <v/>
      </c>
      <c r="AS4242" s="284">
        <f t="shared" si="604"/>
        <v>0</v>
      </c>
      <c r="AT4242" s="284" t="str">
        <f t="shared" si="597"/>
        <v/>
      </c>
      <c r="AU4242" s="284" t="str">
        <f>IF(AT4242="","",COUNTIF(AT$8:AT4242,AT4242))</f>
        <v/>
      </c>
      <c r="AV4242" s="284" t="str">
        <f t="shared" si="598"/>
        <v/>
      </c>
      <c r="AW4242" s="284" t="str">
        <f>IF(AV4242="","",COUNTIF(AV$8:AV4242,AV4242))</f>
        <v/>
      </c>
      <c r="AX4242" s="284" t="str">
        <f t="shared" si="596"/>
        <v/>
      </c>
      <c r="AY4242" s="284" t="str">
        <f t="shared" si="599"/>
        <v/>
      </c>
      <c r="AZ4242" s="284" t="str">
        <f t="shared" si="600"/>
        <v/>
      </c>
    </row>
    <row r="4243" spans="42:52" ht="18" customHeight="1">
      <c r="AP4243" s="284">
        <f t="shared" si="601"/>
        <v>4236</v>
      </c>
      <c r="AQ4243" s="284" t="str">
        <f t="shared" si="602"/>
        <v/>
      </c>
      <c r="AR4243" s="284" t="str">
        <f t="shared" si="603"/>
        <v/>
      </c>
      <c r="AS4243" s="284">
        <f t="shared" si="604"/>
        <v>0</v>
      </c>
      <c r="AT4243" s="284" t="str">
        <f t="shared" si="597"/>
        <v/>
      </c>
      <c r="AU4243" s="284" t="str">
        <f>IF(AT4243="","",COUNTIF(AT$8:AT4243,AT4243))</f>
        <v/>
      </c>
      <c r="AV4243" s="284" t="str">
        <f t="shared" si="598"/>
        <v/>
      </c>
      <c r="AW4243" s="284" t="str">
        <f>IF(AV4243="","",COUNTIF(AV$8:AV4243,AV4243))</f>
        <v/>
      </c>
      <c r="AX4243" s="284" t="str">
        <f t="shared" si="596"/>
        <v/>
      </c>
      <c r="AY4243" s="284" t="str">
        <f t="shared" si="599"/>
        <v/>
      </c>
      <c r="AZ4243" s="284" t="str">
        <f t="shared" si="600"/>
        <v/>
      </c>
    </row>
    <row r="4244" spans="42:52" ht="18" customHeight="1">
      <c r="AP4244" s="284">
        <f t="shared" si="601"/>
        <v>4237</v>
      </c>
      <c r="AQ4244" s="284" t="str">
        <f t="shared" si="602"/>
        <v/>
      </c>
      <c r="AR4244" s="284" t="str">
        <f t="shared" si="603"/>
        <v/>
      </c>
      <c r="AS4244" s="284">
        <f t="shared" si="604"/>
        <v>0</v>
      </c>
      <c r="AT4244" s="284" t="str">
        <f t="shared" si="597"/>
        <v/>
      </c>
      <c r="AU4244" s="284" t="str">
        <f>IF(AT4244="","",COUNTIF(AT$8:AT4244,AT4244))</f>
        <v/>
      </c>
      <c r="AV4244" s="284" t="str">
        <f t="shared" si="598"/>
        <v/>
      </c>
      <c r="AW4244" s="284" t="str">
        <f>IF(AV4244="","",COUNTIF(AV$8:AV4244,AV4244))</f>
        <v/>
      </c>
      <c r="AX4244" s="284" t="str">
        <f t="shared" si="596"/>
        <v/>
      </c>
      <c r="AY4244" s="284" t="str">
        <f t="shared" si="599"/>
        <v/>
      </c>
      <c r="AZ4244" s="284" t="str">
        <f t="shared" si="600"/>
        <v/>
      </c>
    </row>
    <row r="4245" spans="42:52" ht="18" customHeight="1">
      <c r="AP4245" s="284">
        <f t="shared" si="601"/>
        <v>4238</v>
      </c>
      <c r="AQ4245" s="284" t="str">
        <f t="shared" si="602"/>
        <v/>
      </c>
      <c r="AR4245" s="284" t="str">
        <f t="shared" si="603"/>
        <v/>
      </c>
      <c r="AS4245" s="284">
        <f t="shared" si="604"/>
        <v>0</v>
      </c>
      <c r="AT4245" s="284" t="str">
        <f t="shared" si="597"/>
        <v/>
      </c>
      <c r="AU4245" s="284" t="str">
        <f>IF(AT4245="","",COUNTIF(AT$8:AT4245,AT4245))</f>
        <v/>
      </c>
      <c r="AV4245" s="284" t="str">
        <f t="shared" si="598"/>
        <v/>
      </c>
      <c r="AW4245" s="284" t="str">
        <f>IF(AV4245="","",COUNTIF(AV$8:AV4245,AV4245))</f>
        <v/>
      </c>
      <c r="AX4245" s="284" t="str">
        <f t="shared" si="596"/>
        <v/>
      </c>
      <c r="AY4245" s="284" t="str">
        <f t="shared" si="599"/>
        <v/>
      </c>
      <c r="AZ4245" s="284" t="str">
        <f t="shared" si="600"/>
        <v/>
      </c>
    </row>
    <row r="4246" spans="42:52" ht="18" customHeight="1">
      <c r="AP4246" s="284">
        <f t="shared" si="601"/>
        <v>4239</v>
      </c>
      <c r="AQ4246" s="284" t="str">
        <f t="shared" si="602"/>
        <v/>
      </c>
      <c r="AR4246" s="284" t="str">
        <f t="shared" si="603"/>
        <v/>
      </c>
      <c r="AS4246" s="284">
        <f t="shared" si="604"/>
        <v>0</v>
      </c>
      <c r="AT4246" s="284" t="str">
        <f t="shared" si="597"/>
        <v/>
      </c>
      <c r="AU4246" s="284" t="str">
        <f>IF(AT4246="","",COUNTIF(AT$8:AT4246,AT4246))</f>
        <v/>
      </c>
      <c r="AV4246" s="284" t="str">
        <f t="shared" si="598"/>
        <v/>
      </c>
      <c r="AW4246" s="284" t="str">
        <f>IF(AV4246="","",COUNTIF(AV$8:AV4246,AV4246))</f>
        <v/>
      </c>
      <c r="AX4246" s="284" t="str">
        <f t="shared" si="596"/>
        <v/>
      </c>
      <c r="AY4246" s="284" t="str">
        <f t="shared" si="599"/>
        <v/>
      </c>
      <c r="AZ4246" s="284" t="str">
        <f t="shared" si="600"/>
        <v/>
      </c>
    </row>
    <row r="4247" spans="42:52" ht="18" customHeight="1">
      <c r="AP4247" s="284">
        <f t="shared" si="601"/>
        <v>4240</v>
      </c>
      <c r="AQ4247" s="284" t="str">
        <f t="shared" si="602"/>
        <v/>
      </c>
      <c r="AR4247" s="284" t="str">
        <f t="shared" si="603"/>
        <v/>
      </c>
      <c r="AS4247" s="284">
        <f t="shared" si="604"/>
        <v>0</v>
      </c>
      <c r="AT4247" s="284" t="str">
        <f t="shared" si="597"/>
        <v/>
      </c>
      <c r="AU4247" s="284" t="str">
        <f>IF(AT4247="","",COUNTIF(AT$8:AT4247,AT4247))</f>
        <v/>
      </c>
      <c r="AV4247" s="284" t="str">
        <f t="shared" si="598"/>
        <v/>
      </c>
      <c r="AW4247" s="284" t="str">
        <f>IF(AV4247="","",COUNTIF(AV$8:AV4247,AV4247))</f>
        <v/>
      </c>
      <c r="AX4247" s="284" t="str">
        <f t="shared" si="596"/>
        <v/>
      </c>
      <c r="AY4247" s="284" t="str">
        <f t="shared" si="599"/>
        <v/>
      </c>
      <c r="AZ4247" s="284" t="str">
        <f t="shared" si="600"/>
        <v/>
      </c>
    </row>
    <row r="4248" spans="42:52" ht="18" customHeight="1">
      <c r="AP4248" s="284">
        <f t="shared" si="601"/>
        <v>4241</v>
      </c>
      <c r="AQ4248" s="284" t="str">
        <f t="shared" si="602"/>
        <v/>
      </c>
      <c r="AR4248" s="284" t="str">
        <f t="shared" si="603"/>
        <v/>
      </c>
      <c r="AS4248" s="284">
        <f t="shared" si="604"/>
        <v>0</v>
      </c>
      <c r="AT4248" s="284" t="str">
        <f t="shared" si="597"/>
        <v/>
      </c>
      <c r="AU4248" s="284" t="str">
        <f>IF(AT4248="","",COUNTIF(AT$8:AT4248,AT4248))</f>
        <v/>
      </c>
      <c r="AV4248" s="284" t="str">
        <f t="shared" si="598"/>
        <v/>
      </c>
      <c r="AW4248" s="284" t="str">
        <f>IF(AV4248="","",COUNTIF(AV$8:AV4248,AV4248))</f>
        <v/>
      </c>
      <c r="AX4248" s="284" t="str">
        <f t="shared" si="596"/>
        <v/>
      </c>
      <c r="AY4248" s="284" t="str">
        <f t="shared" si="599"/>
        <v/>
      </c>
      <c r="AZ4248" s="284" t="str">
        <f t="shared" si="600"/>
        <v/>
      </c>
    </row>
    <row r="4249" spans="42:52" ht="18" customHeight="1">
      <c r="AP4249" s="284">
        <f t="shared" si="601"/>
        <v>4242</v>
      </c>
      <c r="AQ4249" s="284" t="str">
        <f t="shared" si="602"/>
        <v/>
      </c>
      <c r="AR4249" s="284" t="str">
        <f t="shared" si="603"/>
        <v/>
      </c>
      <c r="AS4249" s="284">
        <f t="shared" si="604"/>
        <v>0</v>
      </c>
      <c r="AT4249" s="284" t="str">
        <f t="shared" si="597"/>
        <v/>
      </c>
      <c r="AU4249" s="284" t="str">
        <f>IF(AT4249="","",COUNTIF(AT$8:AT4249,AT4249))</f>
        <v/>
      </c>
      <c r="AV4249" s="284" t="str">
        <f t="shared" si="598"/>
        <v/>
      </c>
      <c r="AW4249" s="284" t="str">
        <f>IF(AV4249="","",COUNTIF(AV$8:AV4249,AV4249))</f>
        <v/>
      </c>
      <c r="AX4249" s="284" t="str">
        <f t="shared" si="596"/>
        <v/>
      </c>
      <c r="AY4249" s="284" t="str">
        <f t="shared" si="599"/>
        <v/>
      </c>
      <c r="AZ4249" s="284" t="str">
        <f t="shared" si="600"/>
        <v/>
      </c>
    </row>
    <row r="4250" spans="42:52" ht="18" customHeight="1">
      <c r="AP4250" s="284">
        <f t="shared" si="601"/>
        <v>4243</v>
      </c>
      <c r="AQ4250" s="284" t="str">
        <f t="shared" si="602"/>
        <v/>
      </c>
      <c r="AR4250" s="284" t="str">
        <f t="shared" si="603"/>
        <v/>
      </c>
      <c r="AS4250" s="284">
        <f t="shared" si="604"/>
        <v>0</v>
      </c>
      <c r="AT4250" s="284" t="str">
        <f t="shared" si="597"/>
        <v/>
      </c>
      <c r="AU4250" s="284" t="str">
        <f>IF(AT4250="","",COUNTIF(AT$8:AT4250,AT4250))</f>
        <v/>
      </c>
      <c r="AV4250" s="284" t="str">
        <f t="shared" si="598"/>
        <v/>
      </c>
      <c r="AW4250" s="284" t="str">
        <f>IF(AV4250="","",COUNTIF(AV$8:AV4250,AV4250))</f>
        <v/>
      </c>
      <c r="AX4250" s="284" t="str">
        <f t="shared" si="596"/>
        <v/>
      </c>
      <c r="AY4250" s="284" t="str">
        <f t="shared" si="599"/>
        <v/>
      </c>
      <c r="AZ4250" s="284" t="str">
        <f t="shared" si="600"/>
        <v/>
      </c>
    </row>
    <row r="4251" spans="42:52" ht="18" customHeight="1">
      <c r="AP4251" s="284">
        <f t="shared" si="601"/>
        <v>4244</v>
      </c>
      <c r="AQ4251" s="284" t="str">
        <f t="shared" si="602"/>
        <v/>
      </c>
      <c r="AR4251" s="284" t="str">
        <f t="shared" si="603"/>
        <v/>
      </c>
      <c r="AS4251" s="284">
        <f t="shared" si="604"/>
        <v>0</v>
      </c>
      <c r="AT4251" s="284" t="str">
        <f t="shared" si="597"/>
        <v/>
      </c>
      <c r="AU4251" s="284" t="str">
        <f>IF(AT4251="","",COUNTIF(AT$8:AT4251,AT4251))</f>
        <v/>
      </c>
      <c r="AV4251" s="284" t="str">
        <f t="shared" si="598"/>
        <v/>
      </c>
      <c r="AW4251" s="284" t="str">
        <f>IF(AV4251="","",COUNTIF(AV$8:AV4251,AV4251))</f>
        <v/>
      </c>
      <c r="AX4251" s="284" t="str">
        <f t="shared" si="596"/>
        <v/>
      </c>
      <c r="AY4251" s="284" t="str">
        <f t="shared" si="599"/>
        <v/>
      </c>
      <c r="AZ4251" s="284" t="str">
        <f t="shared" si="600"/>
        <v/>
      </c>
    </row>
    <row r="4252" spans="42:52" ht="18" customHeight="1">
      <c r="AP4252" s="284">
        <f t="shared" si="601"/>
        <v>4245</v>
      </c>
      <c r="AQ4252" s="284" t="str">
        <f t="shared" si="602"/>
        <v/>
      </c>
      <c r="AR4252" s="284" t="str">
        <f t="shared" si="603"/>
        <v/>
      </c>
      <c r="AS4252" s="284">
        <f t="shared" si="604"/>
        <v>0</v>
      </c>
      <c r="AT4252" s="284" t="str">
        <f t="shared" si="597"/>
        <v/>
      </c>
      <c r="AU4252" s="284" t="str">
        <f>IF(AT4252="","",COUNTIF(AT$8:AT4252,AT4252))</f>
        <v/>
      </c>
      <c r="AV4252" s="284" t="str">
        <f t="shared" si="598"/>
        <v/>
      </c>
      <c r="AW4252" s="284" t="str">
        <f>IF(AV4252="","",COUNTIF(AV$8:AV4252,AV4252))</f>
        <v/>
      </c>
      <c r="AX4252" s="284" t="str">
        <f t="shared" si="596"/>
        <v/>
      </c>
      <c r="AY4252" s="284" t="str">
        <f t="shared" si="599"/>
        <v/>
      </c>
      <c r="AZ4252" s="284" t="str">
        <f t="shared" si="600"/>
        <v/>
      </c>
    </row>
    <row r="4253" spans="42:52" ht="18" customHeight="1">
      <c r="AP4253" s="284">
        <f t="shared" si="601"/>
        <v>4246</v>
      </c>
      <c r="AQ4253" s="284" t="str">
        <f t="shared" si="602"/>
        <v/>
      </c>
      <c r="AR4253" s="284" t="str">
        <f t="shared" si="603"/>
        <v/>
      </c>
      <c r="AS4253" s="284">
        <f t="shared" si="604"/>
        <v>0</v>
      </c>
      <c r="AT4253" s="284" t="str">
        <f t="shared" si="597"/>
        <v/>
      </c>
      <c r="AU4253" s="284" t="str">
        <f>IF(AT4253="","",COUNTIF(AT$8:AT4253,AT4253))</f>
        <v/>
      </c>
      <c r="AV4253" s="284" t="str">
        <f t="shared" si="598"/>
        <v/>
      </c>
      <c r="AW4253" s="284" t="str">
        <f>IF(AV4253="","",COUNTIF(AV$8:AV4253,AV4253))</f>
        <v/>
      </c>
      <c r="AX4253" s="284" t="str">
        <f t="shared" si="596"/>
        <v/>
      </c>
      <c r="AY4253" s="284" t="str">
        <f t="shared" si="599"/>
        <v/>
      </c>
      <c r="AZ4253" s="284" t="str">
        <f t="shared" si="600"/>
        <v/>
      </c>
    </row>
    <row r="4254" spans="42:52" ht="18" customHeight="1">
      <c r="AP4254" s="284">
        <f t="shared" si="601"/>
        <v>4247</v>
      </c>
      <c r="AQ4254" s="284" t="str">
        <f t="shared" si="602"/>
        <v/>
      </c>
      <c r="AR4254" s="284" t="str">
        <f t="shared" si="603"/>
        <v/>
      </c>
      <c r="AS4254" s="284">
        <f t="shared" si="604"/>
        <v>0</v>
      </c>
      <c r="AT4254" s="284" t="str">
        <f t="shared" si="597"/>
        <v/>
      </c>
      <c r="AU4254" s="284" t="str">
        <f>IF(AT4254="","",COUNTIF(AT$8:AT4254,AT4254))</f>
        <v/>
      </c>
      <c r="AV4254" s="284" t="str">
        <f t="shared" si="598"/>
        <v/>
      </c>
      <c r="AW4254" s="284" t="str">
        <f>IF(AV4254="","",COUNTIF(AV$8:AV4254,AV4254))</f>
        <v/>
      </c>
      <c r="AX4254" s="284" t="str">
        <f t="shared" si="596"/>
        <v/>
      </c>
      <c r="AY4254" s="284" t="str">
        <f t="shared" si="599"/>
        <v/>
      </c>
      <c r="AZ4254" s="284" t="str">
        <f t="shared" si="600"/>
        <v/>
      </c>
    </row>
    <row r="4255" spans="42:52" ht="18" customHeight="1">
      <c r="AP4255" s="284">
        <f t="shared" si="601"/>
        <v>4248</v>
      </c>
      <c r="AQ4255" s="284" t="str">
        <f t="shared" si="602"/>
        <v/>
      </c>
      <c r="AR4255" s="284" t="str">
        <f t="shared" si="603"/>
        <v/>
      </c>
      <c r="AS4255" s="284">
        <f t="shared" si="604"/>
        <v>0</v>
      </c>
      <c r="AT4255" s="284" t="str">
        <f t="shared" si="597"/>
        <v/>
      </c>
      <c r="AU4255" s="284" t="str">
        <f>IF(AT4255="","",COUNTIF(AT$8:AT4255,AT4255))</f>
        <v/>
      </c>
      <c r="AV4255" s="284" t="str">
        <f t="shared" si="598"/>
        <v/>
      </c>
      <c r="AW4255" s="284" t="str">
        <f>IF(AV4255="","",COUNTIF(AV$8:AV4255,AV4255))</f>
        <v/>
      </c>
      <c r="AX4255" s="284" t="str">
        <f t="shared" si="596"/>
        <v/>
      </c>
      <c r="AY4255" s="284" t="str">
        <f t="shared" si="599"/>
        <v/>
      </c>
      <c r="AZ4255" s="284" t="str">
        <f t="shared" si="600"/>
        <v/>
      </c>
    </row>
    <row r="4256" spans="42:52" ht="18" customHeight="1">
      <c r="AP4256" s="284">
        <f t="shared" si="601"/>
        <v>4249</v>
      </c>
      <c r="AQ4256" s="284" t="str">
        <f t="shared" si="602"/>
        <v/>
      </c>
      <c r="AR4256" s="284" t="str">
        <f t="shared" si="603"/>
        <v/>
      </c>
      <c r="AS4256" s="284">
        <f t="shared" si="604"/>
        <v>0</v>
      </c>
      <c r="AT4256" s="284" t="str">
        <f t="shared" si="597"/>
        <v/>
      </c>
      <c r="AU4256" s="284" t="str">
        <f>IF(AT4256="","",COUNTIF(AT$8:AT4256,AT4256))</f>
        <v/>
      </c>
      <c r="AV4256" s="284" t="str">
        <f t="shared" si="598"/>
        <v/>
      </c>
      <c r="AW4256" s="284" t="str">
        <f>IF(AV4256="","",COUNTIF(AV$8:AV4256,AV4256))</f>
        <v/>
      </c>
      <c r="AX4256" s="284" t="str">
        <f t="shared" si="596"/>
        <v/>
      </c>
      <c r="AY4256" s="284" t="str">
        <f t="shared" si="599"/>
        <v/>
      </c>
      <c r="AZ4256" s="284" t="str">
        <f t="shared" si="600"/>
        <v/>
      </c>
    </row>
    <row r="4257" spans="42:52" ht="18" customHeight="1">
      <c r="AP4257" s="284">
        <f t="shared" si="601"/>
        <v>4250</v>
      </c>
      <c r="AQ4257" s="284" t="str">
        <f t="shared" si="602"/>
        <v/>
      </c>
      <c r="AR4257" s="284" t="str">
        <f t="shared" si="603"/>
        <v/>
      </c>
      <c r="AS4257" s="284">
        <f t="shared" si="604"/>
        <v>0</v>
      </c>
      <c r="AT4257" s="284" t="str">
        <f t="shared" si="597"/>
        <v/>
      </c>
      <c r="AU4257" s="284" t="str">
        <f>IF(AT4257="","",COUNTIF(AT$8:AT4257,AT4257))</f>
        <v/>
      </c>
      <c r="AV4257" s="284" t="str">
        <f t="shared" si="598"/>
        <v/>
      </c>
      <c r="AW4257" s="284" t="str">
        <f>IF(AV4257="","",COUNTIF(AV$8:AV4257,AV4257))</f>
        <v/>
      </c>
      <c r="AX4257" s="284" t="str">
        <f t="shared" si="596"/>
        <v/>
      </c>
      <c r="AY4257" s="284" t="str">
        <f t="shared" si="599"/>
        <v/>
      </c>
      <c r="AZ4257" s="284" t="str">
        <f t="shared" si="600"/>
        <v/>
      </c>
    </row>
    <row r="4258" spans="42:52" ht="18" customHeight="1">
      <c r="AP4258" s="284">
        <f t="shared" si="601"/>
        <v>4251</v>
      </c>
      <c r="AQ4258" s="284" t="str">
        <f t="shared" si="602"/>
        <v/>
      </c>
      <c r="AR4258" s="284" t="str">
        <f t="shared" si="603"/>
        <v/>
      </c>
      <c r="AS4258" s="284">
        <f t="shared" si="604"/>
        <v>0</v>
      </c>
      <c r="AT4258" s="284" t="str">
        <f t="shared" si="597"/>
        <v/>
      </c>
      <c r="AU4258" s="284" t="str">
        <f>IF(AT4258="","",COUNTIF(AT$8:AT4258,AT4258))</f>
        <v/>
      </c>
      <c r="AV4258" s="284" t="str">
        <f t="shared" si="598"/>
        <v/>
      </c>
      <c r="AW4258" s="284" t="str">
        <f>IF(AV4258="","",COUNTIF(AV$8:AV4258,AV4258))</f>
        <v/>
      </c>
      <c r="AX4258" s="284" t="str">
        <f t="shared" si="596"/>
        <v/>
      </c>
      <c r="AY4258" s="284" t="str">
        <f t="shared" si="599"/>
        <v/>
      </c>
      <c r="AZ4258" s="284" t="str">
        <f t="shared" si="600"/>
        <v/>
      </c>
    </row>
    <row r="4259" spans="42:52" ht="18" customHeight="1">
      <c r="AP4259" s="284">
        <f t="shared" si="601"/>
        <v>4252</v>
      </c>
      <c r="AQ4259" s="284" t="str">
        <f t="shared" si="602"/>
        <v/>
      </c>
      <c r="AR4259" s="284" t="str">
        <f t="shared" si="603"/>
        <v/>
      </c>
      <c r="AS4259" s="284">
        <f t="shared" si="604"/>
        <v>0</v>
      </c>
      <c r="AT4259" s="284" t="str">
        <f t="shared" si="597"/>
        <v/>
      </c>
      <c r="AU4259" s="284" t="str">
        <f>IF(AT4259="","",COUNTIF(AT$8:AT4259,AT4259))</f>
        <v/>
      </c>
      <c r="AV4259" s="284" t="str">
        <f t="shared" si="598"/>
        <v/>
      </c>
      <c r="AW4259" s="284" t="str">
        <f>IF(AV4259="","",COUNTIF(AV$8:AV4259,AV4259))</f>
        <v/>
      </c>
      <c r="AX4259" s="284" t="str">
        <f t="shared" si="596"/>
        <v/>
      </c>
      <c r="AY4259" s="284" t="str">
        <f t="shared" si="599"/>
        <v/>
      </c>
      <c r="AZ4259" s="284" t="str">
        <f t="shared" si="600"/>
        <v/>
      </c>
    </row>
    <row r="4260" spans="42:52" ht="18" customHeight="1">
      <c r="AP4260" s="284">
        <f t="shared" si="601"/>
        <v>4253</v>
      </c>
      <c r="AQ4260" s="284" t="str">
        <f t="shared" si="602"/>
        <v/>
      </c>
      <c r="AR4260" s="284" t="str">
        <f t="shared" si="603"/>
        <v/>
      </c>
      <c r="AS4260" s="284">
        <f t="shared" si="604"/>
        <v>0</v>
      </c>
      <c r="AT4260" s="284" t="str">
        <f t="shared" si="597"/>
        <v/>
      </c>
      <c r="AU4260" s="284" t="str">
        <f>IF(AT4260="","",COUNTIF(AT$8:AT4260,AT4260))</f>
        <v/>
      </c>
      <c r="AV4260" s="284" t="str">
        <f t="shared" si="598"/>
        <v/>
      </c>
      <c r="AW4260" s="284" t="str">
        <f>IF(AV4260="","",COUNTIF(AV$8:AV4260,AV4260))</f>
        <v/>
      </c>
      <c r="AX4260" s="284" t="str">
        <f t="shared" si="596"/>
        <v/>
      </c>
      <c r="AY4260" s="284" t="str">
        <f t="shared" si="599"/>
        <v/>
      </c>
      <c r="AZ4260" s="284" t="str">
        <f t="shared" si="600"/>
        <v/>
      </c>
    </row>
    <row r="4261" spans="42:52" ht="18" customHeight="1">
      <c r="AP4261" s="284">
        <f t="shared" si="601"/>
        <v>4254</v>
      </c>
      <c r="AQ4261" s="284" t="str">
        <f t="shared" si="602"/>
        <v/>
      </c>
      <c r="AR4261" s="284" t="str">
        <f t="shared" si="603"/>
        <v/>
      </c>
      <c r="AS4261" s="284">
        <f t="shared" si="604"/>
        <v>0</v>
      </c>
      <c r="AT4261" s="284" t="str">
        <f t="shared" si="597"/>
        <v/>
      </c>
      <c r="AU4261" s="284" t="str">
        <f>IF(AT4261="","",COUNTIF(AT$8:AT4261,AT4261))</f>
        <v/>
      </c>
      <c r="AV4261" s="284" t="str">
        <f t="shared" si="598"/>
        <v/>
      </c>
      <c r="AW4261" s="284" t="str">
        <f>IF(AV4261="","",COUNTIF(AV$8:AV4261,AV4261))</f>
        <v/>
      </c>
      <c r="AX4261" s="284" t="str">
        <f t="shared" si="596"/>
        <v/>
      </c>
      <c r="AY4261" s="284" t="str">
        <f t="shared" si="599"/>
        <v/>
      </c>
      <c r="AZ4261" s="284" t="str">
        <f t="shared" si="600"/>
        <v/>
      </c>
    </row>
    <row r="4262" spans="42:52" ht="18" customHeight="1">
      <c r="AP4262" s="284">
        <f t="shared" si="601"/>
        <v>4255</v>
      </c>
      <c r="AQ4262" s="284" t="str">
        <f t="shared" si="602"/>
        <v/>
      </c>
      <c r="AR4262" s="284" t="str">
        <f t="shared" si="603"/>
        <v/>
      </c>
      <c r="AS4262" s="284">
        <f t="shared" si="604"/>
        <v>0</v>
      </c>
      <c r="AT4262" s="284" t="str">
        <f t="shared" si="597"/>
        <v/>
      </c>
      <c r="AU4262" s="284" t="str">
        <f>IF(AT4262="","",COUNTIF(AT$8:AT4262,AT4262))</f>
        <v/>
      </c>
      <c r="AV4262" s="284" t="str">
        <f t="shared" si="598"/>
        <v/>
      </c>
      <c r="AW4262" s="284" t="str">
        <f>IF(AV4262="","",COUNTIF(AV$8:AV4262,AV4262))</f>
        <v/>
      </c>
      <c r="AX4262" s="284" t="str">
        <f t="shared" si="596"/>
        <v/>
      </c>
      <c r="AY4262" s="284" t="str">
        <f t="shared" si="599"/>
        <v/>
      </c>
      <c r="AZ4262" s="284" t="str">
        <f t="shared" si="600"/>
        <v/>
      </c>
    </row>
    <row r="4263" spans="42:52" ht="18" customHeight="1">
      <c r="AP4263" s="284">
        <f t="shared" si="601"/>
        <v>4256</v>
      </c>
      <c r="AQ4263" s="284" t="str">
        <f t="shared" si="602"/>
        <v/>
      </c>
      <c r="AR4263" s="284" t="str">
        <f t="shared" si="603"/>
        <v/>
      </c>
      <c r="AS4263" s="284">
        <f t="shared" si="604"/>
        <v>0</v>
      </c>
      <c r="AT4263" s="284" t="str">
        <f t="shared" si="597"/>
        <v/>
      </c>
      <c r="AU4263" s="284" t="str">
        <f>IF(AT4263="","",COUNTIF(AT$8:AT4263,AT4263))</f>
        <v/>
      </c>
      <c r="AV4263" s="284" t="str">
        <f t="shared" si="598"/>
        <v/>
      </c>
      <c r="AW4263" s="284" t="str">
        <f>IF(AV4263="","",COUNTIF(AV$8:AV4263,AV4263))</f>
        <v/>
      </c>
      <c r="AX4263" s="284" t="str">
        <f t="shared" si="596"/>
        <v/>
      </c>
      <c r="AY4263" s="284" t="str">
        <f t="shared" si="599"/>
        <v/>
      </c>
      <c r="AZ4263" s="284" t="str">
        <f t="shared" si="600"/>
        <v/>
      </c>
    </row>
    <row r="4264" spans="42:52" ht="18" customHeight="1">
      <c r="AP4264" s="284">
        <f t="shared" si="601"/>
        <v>4257</v>
      </c>
      <c r="AQ4264" s="284" t="str">
        <f t="shared" si="602"/>
        <v/>
      </c>
      <c r="AR4264" s="284" t="str">
        <f t="shared" si="603"/>
        <v/>
      </c>
      <c r="AS4264" s="284">
        <f t="shared" si="604"/>
        <v>0</v>
      </c>
      <c r="AT4264" s="284" t="str">
        <f t="shared" si="597"/>
        <v/>
      </c>
      <c r="AU4264" s="284" t="str">
        <f>IF(AT4264="","",COUNTIF(AT$8:AT4264,AT4264))</f>
        <v/>
      </c>
      <c r="AV4264" s="284" t="str">
        <f t="shared" si="598"/>
        <v/>
      </c>
      <c r="AW4264" s="284" t="str">
        <f>IF(AV4264="","",COUNTIF(AV$8:AV4264,AV4264))</f>
        <v/>
      </c>
      <c r="AX4264" s="284" t="str">
        <f t="shared" si="596"/>
        <v/>
      </c>
      <c r="AY4264" s="284" t="str">
        <f t="shared" si="599"/>
        <v/>
      </c>
      <c r="AZ4264" s="284" t="str">
        <f t="shared" si="600"/>
        <v/>
      </c>
    </row>
    <row r="4265" spans="42:52" ht="18" customHeight="1">
      <c r="AP4265" s="284">
        <f t="shared" si="601"/>
        <v>4258</v>
      </c>
      <c r="AQ4265" s="284" t="str">
        <f t="shared" si="602"/>
        <v/>
      </c>
      <c r="AR4265" s="284" t="str">
        <f t="shared" si="603"/>
        <v/>
      </c>
      <c r="AS4265" s="284">
        <f t="shared" si="604"/>
        <v>0</v>
      </c>
      <c r="AT4265" s="284" t="str">
        <f t="shared" si="597"/>
        <v/>
      </c>
      <c r="AU4265" s="284" t="str">
        <f>IF(AT4265="","",COUNTIF(AT$8:AT4265,AT4265))</f>
        <v/>
      </c>
      <c r="AV4265" s="284" t="str">
        <f t="shared" si="598"/>
        <v/>
      </c>
      <c r="AW4265" s="284" t="str">
        <f>IF(AV4265="","",COUNTIF(AV$8:AV4265,AV4265))</f>
        <v/>
      </c>
      <c r="AX4265" s="284" t="str">
        <f t="shared" si="596"/>
        <v/>
      </c>
      <c r="AY4265" s="284" t="str">
        <f t="shared" si="599"/>
        <v/>
      </c>
      <c r="AZ4265" s="284" t="str">
        <f t="shared" si="600"/>
        <v/>
      </c>
    </row>
    <row r="4266" spans="42:52" ht="18" customHeight="1">
      <c r="AP4266" s="284">
        <f t="shared" si="601"/>
        <v>4259</v>
      </c>
      <c r="AQ4266" s="284" t="str">
        <f t="shared" si="602"/>
        <v/>
      </c>
      <c r="AR4266" s="284" t="str">
        <f t="shared" si="603"/>
        <v/>
      </c>
      <c r="AS4266" s="284">
        <f t="shared" si="604"/>
        <v>0</v>
      </c>
      <c r="AT4266" s="284" t="str">
        <f t="shared" si="597"/>
        <v/>
      </c>
      <c r="AU4266" s="284" t="str">
        <f>IF(AT4266="","",COUNTIF(AT$8:AT4266,AT4266))</f>
        <v/>
      </c>
      <c r="AV4266" s="284" t="str">
        <f t="shared" si="598"/>
        <v/>
      </c>
      <c r="AW4266" s="284" t="str">
        <f>IF(AV4266="","",COUNTIF(AV$8:AV4266,AV4266))</f>
        <v/>
      </c>
      <c r="AX4266" s="284" t="str">
        <f t="shared" si="596"/>
        <v/>
      </c>
      <c r="AY4266" s="284" t="str">
        <f t="shared" si="599"/>
        <v/>
      </c>
      <c r="AZ4266" s="284" t="str">
        <f t="shared" si="600"/>
        <v/>
      </c>
    </row>
    <row r="4267" spans="42:52" ht="18" customHeight="1">
      <c r="AP4267" s="284">
        <f t="shared" si="601"/>
        <v>4260</v>
      </c>
      <c r="AQ4267" s="284" t="str">
        <f t="shared" si="602"/>
        <v/>
      </c>
      <c r="AR4267" s="284" t="str">
        <f t="shared" si="603"/>
        <v/>
      </c>
      <c r="AS4267" s="284">
        <f t="shared" si="604"/>
        <v>0</v>
      </c>
      <c r="AT4267" s="284" t="str">
        <f t="shared" si="597"/>
        <v/>
      </c>
      <c r="AU4267" s="284" t="str">
        <f>IF(AT4267="","",COUNTIF(AT$8:AT4267,AT4267))</f>
        <v/>
      </c>
      <c r="AV4267" s="284" t="str">
        <f t="shared" si="598"/>
        <v/>
      </c>
      <c r="AW4267" s="284" t="str">
        <f>IF(AV4267="","",COUNTIF(AV$8:AV4267,AV4267))</f>
        <v/>
      </c>
      <c r="AX4267" s="284" t="str">
        <f t="shared" si="596"/>
        <v/>
      </c>
      <c r="AY4267" s="284" t="str">
        <f t="shared" si="599"/>
        <v/>
      </c>
      <c r="AZ4267" s="284" t="str">
        <f t="shared" si="600"/>
        <v/>
      </c>
    </row>
    <row r="4268" spans="42:52" ht="18" customHeight="1">
      <c r="AP4268" s="284">
        <f t="shared" si="601"/>
        <v>4261</v>
      </c>
      <c r="AQ4268" s="284" t="str">
        <f t="shared" si="602"/>
        <v/>
      </c>
      <c r="AR4268" s="284" t="str">
        <f t="shared" si="603"/>
        <v/>
      </c>
      <c r="AS4268" s="284">
        <f t="shared" si="604"/>
        <v>0</v>
      </c>
      <c r="AT4268" s="284" t="str">
        <f t="shared" si="597"/>
        <v/>
      </c>
      <c r="AU4268" s="284" t="str">
        <f>IF(AT4268="","",COUNTIF(AT$8:AT4268,AT4268))</f>
        <v/>
      </c>
      <c r="AV4268" s="284" t="str">
        <f t="shared" si="598"/>
        <v/>
      </c>
      <c r="AW4268" s="284" t="str">
        <f>IF(AV4268="","",COUNTIF(AV$8:AV4268,AV4268))</f>
        <v/>
      </c>
      <c r="AX4268" s="284" t="str">
        <f t="shared" si="596"/>
        <v/>
      </c>
      <c r="AY4268" s="284" t="str">
        <f t="shared" si="599"/>
        <v/>
      </c>
      <c r="AZ4268" s="284" t="str">
        <f t="shared" si="600"/>
        <v/>
      </c>
    </row>
    <row r="4269" spans="42:52" ht="18" customHeight="1">
      <c r="AP4269" s="284">
        <f t="shared" si="601"/>
        <v>4262</v>
      </c>
      <c r="AQ4269" s="284" t="str">
        <f t="shared" si="602"/>
        <v/>
      </c>
      <c r="AR4269" s="284" t="str">
        <f t="shared" si="603"/>
        <v/>
      </c>
      <c r="AS4269" s="284">
        <f t="shared" si="604"/>
        <v>0</v>
      </c>
      <c r="AT4269" s="284" t="str">
        <f t="shared" si="597"/>
        <v/>
      </c>
      <c r="AU4269" s="284" t="str">
        <f>IF(AT4269="","",COUNTIF(AT$8:AT4269,AT4269))</f>
        <v/>
      </c>
      <c r="AV4269" s="284" t="str">
        <f t="shared" si="598"/>
        <v/>
      </c>
      <c r="AW4269" s="284" t="str">
        <f>IF(AV4269="","",COUNTIF(AV$8:AV4269,AV4269))</f>
        <v/>
      </c>
      <c r="AX4269" s="284" t="str">
        <f t="shared" si="596"/>
        <v/>
      </c>
      <c r="AY4269" s="284" t="str">
        <f t="shared" si="599"/>
        <v/>
      </c>
      <c r="AZ4269" s="284" t="str">
        <f t="shared" si="600"/>
        <v/>
      </c>
    </row>
    <row r="4270" spans="42:52" ht="18" customHeight="1">
      <c r="AP4270" s="284">
        <f t="shared" si="601"/>
        <v>4263</v>
      </c>
      <c r="AQ4270" s="284" t="str">
        <f t="shared" si="602"/>
        <v/>
      </c>
      <c r="AR4270" s="284" t="str">
        <f t="shared" si="603"/>
        <v/>
      </c>
      <c r="AS4270" s="284">
        <f t="shared" si="604"/>
        <v>0</v>
      </c>
      <c r="AT4270" s="284" t="str">
        <f t="shared" si="597"/>
        <v/>
      </c>
      <c r="AU4270" s="284" t="str">
        <f>IF(AT4270="","",COUNTIF(AT$8:AT4270,AT4270))</f>
        <v/>
      </c>
      <c r="AV4270" s="284" t="str">
        <f t="shared" si="598"/>
        <v/>
      </c>
      <c r="AW4270" s="284" t="str">
        <f>IF(AV4270="","",COUNTIF(AV$8:AV4270,AV4270))</f>
        <v/>
      </c>
      <c r="AX4270" s="284" t="str">
        <f t="shared" si="596"/>
        <v/>
      </c>
      <c r="AY4270" s="284" t="str">
        <f t="shared" si="599"/>
        <v/>
      </c>
      <c r="AZ4270" s="284" t="str">
        <f t="shared" si="600"/>
        <v/>
      </c>
    </row>
    <row r="4271" spans="42:52" ht="18" customHeight="1">
      <c r="AP4271" s="284">
        <f t="shared" si="601"/>
        <v>4264</v>
      </c>
      <c r="AQ4271" s="284" t="str">
        <f t="shared" si="602"/>
        <v/>
      </c>
      <c r="AR4271" s="284" t="str">
        <f t="shared" si="603"/>
        <v/>
      </c>
      <c r="AS4271" s="284">
        <f t="shared" si="604"/>
        <v>0</v>
      </c>
      <c r="AT4271" s="284" t="str">
        <f t="shared" si="597"/>
        <v/>
      </c>
      <c r="AU4271" s="284" t="str">
        <f>IF(AT4271="","",COUNTIF(AT$8:AT4271,AT4271))</f>
        <v/>
      </c>
      <c r="AV4271" s="284" t="str">
        <f t="shared" si="598"/>
        <v/>
      </c>
      <c r="AW4271" s="284" t="str">
        <f>IF(AV4271="","",COUNTIF(AV$8:AV4271,AV4271))</f>
        <v/>
      </c>
      <c r="AX4271" s="284" t="str">
        <f t="shared" si="596"/>
        <v/>
      </c>
      <c r="AY4271" s="284" t="str">
        <f t="shared" si="599"/>
        <v/>
      </c>
      <c r="AZ4271" s="284" t="str">
        <f t="shared" si="600"/>
        <v/>
      </c>
    </row>
    <row r="4272" spans="42:52" ht="18" customHeight="1">
      <c r="AP4272" s="284">
        <f t="shared" si="601"/>
        <v>4265</v>
      </c>
      <c r="AQ4272" s="284" t="str">
        <f t="shared" si="602"/>
        <v/>
      </c>
      <c r="AR4272" s="284" t="str">
        <f t="shared" si="603"/>
        <v/>
      </c>
      <c r="AS4272" s="284">
        <f t="shared" si="604"/>
        <v>0</v>
      </c>
      <c r="AT4272" s="284" t="str">
        <f t="shared" si="597"/>
        <v/>
      </c>
      <c r="AU4272" s="284" t="str">
        <f>IF(AT4272="","",COUNTIF(AT$8:AT4272,AT4272))</f>
        <v/>
      </c>
      <c r="AV4272" s="284" t="str">
        <f t="shared" si="598"/>
        <v/>
      </c>
      <c r="AW4272" s="284" t="str">
        <f>IF(AV4272="","",COUNTIF(AV$8:AV4272,AV4272))</f>
        <v/>
      </c>
      <c r="AX4272" s="284" t="str">
        <f t="shared" si="596"/>
        <v/>
      </c>
      <c r="AY4272" s="284" t="str">
        <f t="shared" si="599"/>
        <v/>
      </c>
      <c r="AZ4272" s="284" t="str">
        <f t="shared" si="600"/>
        <v/>
      </c>
    </row>
    <row r="4273" spans="42:52" ht="18" customHeight="1">
      <c r="AP4273" s="284">
        <f t="shared" si="601"/>
        <v>4266</v>
      </c>
      <c r="AQ4273" s="284" t="str">
        <f t="shared" si="602"/>
        <v/>
      </c>
      <c r="AR4273" s="284" t="str">
        <f t="shared" si="603"/>
        <v/>
      </c>
      <c r="AS4273" s="284">
        <f t="shared" si="604"/>
        <v>0</v>
      </c>
      <c r="AT4273" s="284" t="str">
        <f t="shared" si="597"/>
        <v/>
      </c>
      <c r="AU4273" s="284" t="str">
        <f>IF(AT4273="","",COUNTIF(AT$8:AT4273,AT4273))</f>
        <v/>
      </c>
      <c r="AV4273" s="284" t="str">
        <f t="shared" si="598"/>
        <v/>
      </c>
      <c r="AW4273" s="284" t="str">
        <f>IF(AV4273="","",COUNTIF(AV$8:AV4273,AV4273))</f>
        <v/>
      </c>
      <c r="AX4273" s="284" t="str">
        <f t="shared" si="596"/>
        <v/>
      </c>
      <c r="AY4273" s="284" t="str">
        <f t="shared" si="599"/>
        <v/>
      </c>
      <c r="AZ4273" s="284" t="str">
        <f t="shared" si="600"/>
        <v/>
      </c>
    </row>
    <row r="4274" spans="42:52" ht="18" customHeight="1">
      <c r="AP4274" s="284">
        <f t="shared" si="601"/>
        <v>4267</v>
      </c>
      <c r="AQ4274" s="284" t="str">
        <f t="shared" si="602"/>
        <v/>
      </c>
      <c r="AR4274" s="284" t="str">
        <f t="shared" si="603"/>
        <v/>
      </c>
      <c r="AS4274" s="284">
        <f t="shared" si="604"/>
        <v>0</v>
      </c>
      <c r="AT4274" s="284" t="str">
        <f t="shared" si="597"/>
        <v/>
      </c>
      <c r="AU4274" s="284" t="str">
        <f>IF(AT4274="","",COUNTIF(AT$8:AT4274,AT4274))</f>
        <v/>
      </c>
      <c r="AV4274" s="284" t="str">
        <f t="shared" si="598"/>
        <v/>
      </c>
      <c r="AW4274" s="284" t="str">
        <f>IF(AV4274="","",COUNTIF(AV$8:AV4274,AV4274))</f>
        <v/>
      </c>
      <c r="AX4274" s="284" t="str">
        <f t="shared" si="596"/>
        <v/>
      </c>
      <c r="AY4274" s="284" t="str">
        <f t="shared" si="599"/>
        <v/>
      </c>
      <c r="AZ4274" s="284" t="str">
        <f t="shared" si="600"/>
        <v/>
      </c>
    </row>
    <row r="4275" spans="42:52" ht="18" customHeight="1">
      <c r="AP4275" s="284">
        <f t="shared" si="601"/>
        <v>4268</v>
      </c>
      <c r="AQ4275" s="284" t="str">
        <f t="shared" si="602"/>
        <v/>
      </c>
      <c r="AR4275" s="284" t="str">
        <f t="shared" si="603"/>
        <v/>
      </c>
      <c r="AS4275" s="284">
        <f t="shared" si="604"/>
        <v>0</v>
      </c>
      <c r="AT4275" s="284" t="str">
        <f t="shared" si="597"/>
        <v/>
      </c>
      <c r="AU4275" s="284" t="str">
        <f>IF(AT4275="","",COUNTIF(AT$8:AT4275,AT4275))</f>
        <v/>
      </c>
      <c r="AV4275" s="284" t="str">
        <f t="shared" si="598"/>
        <v/>
      </c>
      <c r="AW4275" s="284" t="str">
        <f>IF(AV4275="","",COUNTIF(AV$8:AV4275,AV4275))</f>
        <v/>
      </c>
      <c r="AX4275" s="284" t="str">
        <f t="shared" si="596"/>
        <v/>
      </c>
      <c r="AY4275" s="284" t="str">
        <f t="shared" si="599"/>
        <v/>
      </c>
      <c r="AZ4275" s="284" t="str">
        <f t="shared" si="600"/>
        <v/>
      </c>
    </row>
    <row r="4276" spans="42:52" ht="18" customHeight="1">
      <c r="AP4276" s="284">
        <f t="shared" si="601"/>
        <v>4269</v>
      </c>
      <c r="AQ4276" s="284" t="str">
        <f t="shared" si="602"/>
        <v/>
      </c>
      <c r="AR4276" s="284" t="str">
        <f t="shared" si="603"/>
        <v/>
      </c>
      <c r="AS4276" s="284">
        <f t="shared" si="604"/>
        <v>0</v>
      </c>
      <c r="AT4276" s="284" t="str">
        <f t="shared" si="597"/>
        <v/>
      </c>
      <c r="AU4276" s="284" t="str">
        <f>IF(AT4276="","",COUNTIF(AT$8:AT4276,AT4276))</f>
        <v/>
      </c>
      <c r="AV4276" s="284" t="str">
        <f t="shared" si="598"/>
        <v/>
      </c>
      <c r="AW4276" s="284" t="str">
        <f>IF(AV4276="","",COUNTIF(AV$8:AV4276,AV4276))</f>
        <v/>
      </c>
      <c r="AX4276" s="284" t="str">
        <f t="shared" si="596"/>
        <v/>
      </c>
      <c r="AY4276" s="284" t="str">
        <f t="shared" si="599"/>
        <v/>
      </c>
      <c r="AZ4276" s="284" t="str">
        <f t="shared" si="600"/>
        <v/>
      </c>
    </row>
    <row r="4277" spans="42:52" ht="18" customHeight="1">
      <c r="AP4277" s="284">
        <f t="shared" si="601"/>
        <v>4270</v>
      </c>
      <c r="AQ4277" s="284" t="str">
        <f t="shared" si="602"/>
        <v/>
      </c>
      <c r="AR4277" s="284" t="str">
        <f t="shared" si="603"/>
        <v/>
      </c>
      <c r="AS4277" s="284">
        <f t="shared" si="604"/>
        <v>0</v>
      </c>
      <c r="AT4277" s="284" t="str">
        <f t="shared" si="597"/>
        <v/>
      </c>
      <c r="AU4277" s="284" t="str">
        <f>IF(AT4277="","",COUNTIF(AT$8:AT4277,AT4277))</f>
        <v/>
      </c>
      <c r="AV4277" s="284" t="str">
        <f t="shared" si="598"/>
        <v/>
      </c>
      <c r="AW4277" s="284" t="str">
        <f>IF(AV4277="","",COUNTIF(AV$8:AV4277,AV4277))</f>
        <v/>
      </c>
      <c r="AX4277" s="284" t="str">
        <f t="shared" si="596"/>
        <v/>
      </c>
      <c r="AY4277" s="284" t="str">
        <f t="shared" si="599"/>
        <v/>
      </c>
      <c r="AZ4277" s="284" t="str">
        <f t="shared" si="600"/>
        <v/>
      </c>
    </row>
    <row r="4278" spans="42:52" ht="18" customHeight="1">
      <c r="AP4278" s="284">
        <f t="shared" si="601"/>
        <v>4271</v>
      </c>
      <c r="AQ4278" s="284" t="str">
        <f t="shared" si="602"/>
        <v/>
      </c>
      <c r="AR4278" s="284" t="str">
        <f t="shared" si="603"/>
        <v/>
      </c>
      <c r="AS4278" s="284">
        <f t="shared" si="604"/>
        <v>0</v>
      </c>
      <c r="AT4278" s="284" t="str">
        <f t="shared" si="597"/>
        <v/>
      </c>
      <c r="AU4278" s="284" t="str">
        <f>IF(AT4278="","",COUNTIF(AT$8:AT4278,AT4278))</f>
        <v/>
      </c>
      <c r="AV4278" s="284" t="str">
        <f t="shared" si="598"/>
        <v/>
      </c>
      <c r="AW4278" s="284" t="str">
        <f>IF(AV4278="","",COUNTIF(AV$8:AV4278,AV4278))</f>
        <v/>
      </c>
      <c r="AX4278" s="284" t="str">
        <f t="shared" si="596"/>
        <v/>
      </c>
      <c r="AY4278" s="284" t="str">
        <f t="shared" si="599"/>
        <v/>
      </c>
      <c r="AZ4278" s="284" t="str">
        <f t="shared" si="600"/>
        <v/>
      </c>
    </row>
    <row r="4279" spans="42:52" ht="18" customHeight="1">
      <c r="AP4279" s="284">
        <f t="shared" si="601"/>
        <v>4272</v>
      </c>
      <c r="AQ4279" s="284" t="str">
        <f t="shared" si="602"/>
        <v/>
      </c>
      <c r="AR4279" s="284" t="str">
        <f t="shared" si="603"/>
        <v/>
      </c>
      <c r="AS4279" s="284">
        <f t="shared" si="604"/>
        <v>0</v>
      </c>
      <c r="AT4279" s="284" t="str">
        <f t="shared" si="597"/>
        <v/>
      </c>
      <c r="AU4279" s="284" t="str">
        <f>IF(AT4279="","",COUNTIF(AT$8:AT4279,AT4279))</f>
        <v/>
      </c>
      <c r="AV4279" s="284" t="str">
        <f t="shared" si="598"/>
        <v/>
      </c>
      <c r="AW4279" s="284" t="str">
        <f>IF(AV4279="","",COUNTIF(AV$8:AV4279,AV4279))</f>
        <v/>
      </c>
      <c r="AX4279" s="284" t="str">
        <f t="shared" si="596"/>
        <v/>
      </c>
      <c r="AY4279" s="284" t="str">
        <f t="shared" si="599"/>
        <v/>
      </c>
      <c r="AZ4279" s="284" t="str">
        <f t="shared" si="600"/>
        <v/>
      </c>
    </row>
    <row r="4280" spans="42:52" ht="18" customHeight="1">
      <c r="AP4280" s="284">
        <f t="shared" si="601"/>
        <v>4273</v>
      </c>
      <c r="AQ4280" s="284" t="str">
        <f t="shared" si="602"/>
        <v/>
      </c>
      <c r="AR4280" s="284" t="str">
        <f t="shared" si="603"/>
        <v/>
      </c>
      <c r="AS4280" s="284">
        <f t="shared" si="604"/>
        <v>0</v>
      </c>
      <c r="AT4280" s="284" t="str">
        <f t="shared" si="597"/>
        <v/>
      </c>
      <c r="AU4280" s="284" t="str">
        <f>IF(AT4280="","",COUNTIF(AT$8:AT4280,AT4280))</f>
        <v/>
      </c>
      <c r="AV4280" s="284" t="str">
        <f t="shared" si="598"/>
        <v/>
      </c>
      <c r="AW4280" s="284" t="str">
        <f>IF(AV4280="","",COUNTIF(AV$8:AV4280,AV4280))</f>
        <v/>
      </c>
      <c r="AX4280" s="284" t="str">
        <f t="shared" si="596"/>
        <v/>
      </c>
      <c r="AY4280" s="284" t="str">
        <f t="shared" si="599"/>
        <v/>
      </c>
      <c r="AZ4280" s="284" t="str">
        <f t="shared" si="600"/>
        <v/>
      </c>
    </row>
    <row r="4281" spans="42:52" ht="18" customHeight="1">
      <c r="AP4281" s="284">
        <f t="shared" si="601"/>
        <v>4274</v>
      </c>
      <c r="AQ4281" s="284" t="str">
        <f t="shared" si="602"/>
        <v/>
      </c>
      <c r="AR4281" s="284" t="str">
        <f t="shared" si="603"/>
        <v/>
      </c>
      <c r="AS4281" s="284">
        <f t="shared" si="604"/>
        <v>0</v>
      </c>
      <c r="AT4281" s="284" t="str">
        <f t="shared" si="597"/>
        <v/>
      </c>
      <c r="AU4281" s="284" t="str">
        <f>IF(AT4281="","",COUNTIF(AT$8:AT4281,AT4281))</f>
        <v/>
      </c>
      <c r="AV4281" s="284" t="str">
        <f t="shared" si="598"/>
        <v/>
      </c>
      <c r="AW4281" s="284" t="str">
        <f>IF(AV4281="","",COUNTIF(AV$8:AV4281,AV4281))</f>
        <v/>
      </c>
      <c r="AX4281" s="284" t="str">
        <f t="shared" si="596"/>
        <v/>
      </c>
      <c r="AY4281" s="284" t="str">
        <f t="shared" si="599"/>
        <v/>
      </c>
      <c r="AZ4281" s="284" t="str">
        <f t="shared" si="600"/>
        <v/>
      </c>
    </row>
    <row r="4282" spans="42:52" ht="18" customHeight="1">
      <c r="AP4282" s="284">
        <f t="shared" si="601"/>
        <v>4275</v>
      </c>
      <c r="AQ4282" s="284" t="str">
        <f t="shared" si="602"/>
        <v/>
      </c>
      <c r="AR4282" s="284" t="str">
        <f t="shared" si="603"/>
        <v/>
      </c>
      <c r="AS4282" s="284">
        <f t="shared" si="604"/>
        <v>0</v>
      </c>
      <c r="AT4282" s="284" t="str">
        <f t="shared" si="597"/>
        <v/>
      </c>
      <c r="AU4282" s="284" t="str">
        <f>IF(AT4282="","",COUNTIF(AT$8:AT4282,AT4282))</f>
        <v/>
      </c>
      <c r="AV4282" s="284" t="str">
        <f t="shared" si="598"/>
        <v/>
      </c>
      <c r="AW4282" s="284" t="str">
        <f>IF(AV4282="","",COUNTIF(AV$8:AV4282,AV4282))</f>
        <v/>
      </c>
      <c r="AX4282" s="284" t="str">
        <f t="shared" si="596"/>
        <v/>
      </c>
      <c r="AY4282" s="284" t="str">
        <f t="shared" si="599"/>
        <v/>
      </c>
      <c r="AZ4282" s="284" t="str">
        <f t="shared" si="600"/>
        <v/>
      </c>
    </row>
    <row r="4283" spans="42:52" ht="18" customHeight="1">
      <c r="AP4283" s="284">
        <f t="shared" si="601"/>
        <v>4276</v>
      </c>
      <c r="AQ4283" s="284" t="str">
        <f t="shared" si="602"/>
        <v/>
      </c>
      <c r="AR4283" s="284" t="str">
        <f t="shared" si="603"/>
        <v/>
      </c>
      <c r="AS4283" s="284">
        <f t="shared" si="604"/>
        <v>0</v>
      </c>
      <c r="AT4283" s="284" t="str">
        <f t="shared" si="597"/>
        <v/>
      </c>
      <c r="AU4283" s="284" t="str">
        <f>IF(AT4283="","",COUNTIF(AT$8:AT4283,AT4283))</f>
        <v/>
      </c>
      <c r="AV4283" s="284" t="str">
        <f t="shared" si="598"/>
        <v/>
      </c>
      <c r="AW4283" s="284" t="str">
        <f>IF(AV4283="","",COUNTIF(AV$8:AV4283,AV4283))</f>
        <v/>
      </c>
      <c r="AX4283" s="284" t="str">
        <f t="shared" si="596"/>
        <v/>
      </c>
      <c r="AY4283" s="284" t="str">
        <f t="shared" si="599"/>
        <v/>
      </c>
      <c r="AZ4283" s="284" t="str">
        <f t="shared" si="600"/>
        <v/>
      </c>
    </row>
    <row r="4284" spans="42:52" ht="18" customHeight="1">
      <c r="AP4284" s="284">
        <f t="shared" si="601"/>
        <v>4277</v>
      </c>
      <c r="AQ4284" s="284" t="str">
        <f t="shared" si="602"/>
        <v/>
      </c>
      <c r="AR4284" s="284" t="str">
        <f t="shared" si="603"/>
        <v/>
      </c>
      <c r="AS4284" s="284">
        <f t="shared" si="604"/>
        <v>0</v>
      </c>
      <c r="AT4284" s="284" t="str">
        <f t="shared" si="597"/>
        <v/>
      </c>
      <c r="AU4284" s="284" t="str">
        <f>IF(AT4284="","",COUNTIF(AT$8:AT4284,AT4284))</f>
        <v/>
      </c>
      <c r="AV4284" s="284" t="str">
        <f t="shared" si="598"/>
        <v/>
      </c>
      <c r="AW4284" s="284" t="str">
        <f>IF(AV4284="","",COUNTIF(AV$8:AV4284,AV4284))</f>
        <v/>
      </c>
      <c r="AX4284" s="284" t="str">
        <f t="shared" si="596"/>
        <v/>
      </c>
      <c r="AY4284" s="284" t="str">
        <f t="shared" si="599"/>
        <v/>
      </c>
      <c r="AZ4284" s="284" t="str">
        <f t="shared" si="600"/>
        <v/>
      </c>
    </row>
    <row r="4285" spans="42:52" ht="18" customHeight="1">
      <c r="AP4285" s="284">
        <f t="shared" si="601"/>
        <v>4278</v>
      </c>
      <c r="AQ4285" s="284" t="str">
        <f t="shared" si="602"/>
        <v/>
      </c>
      <c r="AR4285" s="284" t="str">
        <f t="shared" si="603"/>
        <v/>
      </c>
      <c r="AS4285" s="284">
        <f t="shared" si="604"/>
        <v>0</v>
      </c>
      <c r="AT4285" s="284" t="str">
        <f t="shared" si="597"/>
        <v/>
      </c>
      <c r="AU4285" s="284" t="str">
        <f>IF(AT4285="","",COUNTIF(AT$8:AT4285,AT4285))</f>
        <v/>
      </c>
      <c r="AV4285" s="284" t="str">
        <f t="shared" si="598"/>
        <v/>
      </c>
      <c r="AW4285" s="284" t="str">
        <f>IF(AV4285="","",COUNTIF(AV$8:AV4285,AV4285))</f>
        <v/>
      </c>
      <c r="AX4285" s="284" t="str">
        <f t="shared" si="596"/>
        <v/>
      </c>
      <c r="AY4285" s="284" t="str">
        <f t="shared" si="599"/>
        <v/>
      </c>
      <c r="AZ4285" s="284" t="str">
        <f t="shared" si="600"/>
        <v/>
      </c>
    </row>
    <row r="4286" spans="42:52" ht="18" customHeight="1">
      <c r="AP4286" s="284">
        <f t="shared" si="601"/>
        <v>4279</v>
      </c>
      <c r="AQ4286" s="284" t="str">
        <f t="shared" si="602"/>
        <v/>
      </c>
      <c r="AR4286" s="284" t="str">
        <f t="shared" si="603"/>
        <v/>
      </c>
      <c r="AS4286" s="284">
        <f t="shared" si="604"/>
        <v>0</v>
      </c>
      <c r="AT4286" s="284" t="str">
        <f t="shared" si="597"/>
        <v/>
      </c>
      <c r="AU4286" s="284" t="str">
        <f>IF(AT4286="","",COUNTIF(AT$8:AT4286,AT4286))</f>
        <v/>
      </c>
      <c r="AV4286" s="284" t="str">
        <f t="shared" si="598"/>
        <v/>
      </c>
      <c r="AW4286" s="284" t="str">
        <f>IF(AV4286="","",COUNTIF(AV$8:AV4286,AV4286))</f>
        <v/>
      </c>
      <c r="AX4286" s="284" t="str">
        <f t="shared" si="596"/>
        <v/>
      </c>
      <c r="AY4286" s="284" t="str">
        <f t="shared" si="599"/>
        <v/>
      </c>
      <c r="AZ4286" s="284" t="str">
        <f t="shared" si="600"/>
        <v/>
      </c>
    </row>
    <row r="4287" spans="42:52" ht="18" customHeight="1">
      <c r="AP4287" s="284">
        <f t="shared" si="601"/>
        <v>4280</v>
      </c>
      <c r="AQ4287" s="284" t="str">
        <f t="shared" si="602"/>
        <v/>
      </c>
      <c r="AR4287" s="284" t="str">
        <f t="shared" si="603"/>
        <v/>
      </c>
      <c r="AS4287" s="284">
        <f t="shared" si="604"/>
        <v>0</v>
      </c>
      <c r="AT4287" s="284" t="str">
        <f t="shared" si="597"/>
        <v/>
      </c>
      <c r="AU4287" s="284" t="str">
        <f>IF(AT4287="","",COUNTIF(AT$8:AT4287,AT4287))</f>
        <v/>
      </c>
      <c r="AV4287" s="284" t="str">
        <f t="shared" si="598"/>
        <v/>
      </c>
      <c r="AW4287" s="284" t="str">
        <f>IF(AV4287="","",COUNTIF(AV$8:AV4287,AV4287))</f>
        <v/>
      </c>
      <c r="AX4287" s="284" t="str">
        <f t="shared" si="596"/>
        <v/>
      </c>
      <c r="AY4287" s="284" t="str">
        <f t="shared" si="599"/>
        <v/>
      </c>
      <c r="AZ4287" s="284" t="str">
        <f t="shared" si="600"/>
        <v/>
      </c>
    </row>
    <row r="4288" spans="42:52" ht="18" customHeight="1">
      <c r="AP4288" s="284">
        <f t="shared" si="601"/>
        <v>4281</v>
      </c>
      <c r="AQ4288" s="284" t="str">
        <f t="shared" si="602"/>
        <v/>
      </c>
      <c r="AR4288" s="284" t="str">
        <f t="shared" si="603"/>
        <v/>
      </c>
      <c r="AS4288" s="284">
        <f t="shared" si="604"/>
        <v>0</v>
      </c>
      <c r="AT4288" s="284" t="str">
        <f t="shared" si="597"/>
        <v/>
      </c>
      <c r="AU4288" s="284" t="str">
        <f>IF(AT4288="","",COUNTIF(AT$8:AT4288,AT4288))</f>
        <v/>
      </c>
      <c r="AV4288" s="284" t="str">
        <f t="shared" si="598"/>
        <v/>
      </c>
      <c r="AW4288" s="284" t="str">
        <f>IF(AV4288="","",COUNTIF(AV$8:AV4288,AV4288))</f>
        <v/>
      </c>
      <c r="AX4288" s="284" t="str">
        <f t="shared" si="596"/>
        <v/>
      </c>
      <c r="AY4288" s="284" t="str">
        <f t="shared" si="599"/>
        <v/>
      </c>
      <c r="AZ4288" s="284" t="str">
        <f t="shared" si="600"/>
        <v/>
      </c>
    </row>
    <row r="4289" spans="42:52" ht="18" customHeight="1">
      <c r="AP4289" s="284">
        <f t="shared" si="601"/>
        <v>4282</v>
      </c>
      <c r="AQ4289" s="284" t="str">
        <f t="shared" si="602"/>
        <v/>
      </c>
      <c r="AR4289" s="284" t="str">
        <f t="shared" si="603"/>
        <v/>
      </c>
      <c r="AS4289" s="284">
        <f t="shared" si="604"/>
        <v>0</v>
      </c>
      <c r="AT4289" s="284" t="str">
        <f t="shared" si="597"/>
        <v/>
      </c>
      <c r="AU4289" s="284" t="str">
        <f>IF(AT4289="","",COUNTIF(AT$8:AT4289,AT4289))</f>
        <v/>
      </c>
      <c r="AV4289" s="284" t="str">
        <f t="shared" si="598"/>
        <v/>
      </c>
      <c r="AW4289" s="284" t="str">
        <f>IF(AV4289="","",COUNTIF(AV$8:AV4289,AV4289))</f>
        <v/>
      </c>
      <c r="AX4289" s="284" t="str">
        <f t="shared" si="596"/>
        <v/>
      </c>
      <c r="AY4289" s="284" t="str">
        <f t="shared" si="599"/>
        <v/>
      </c>
      <c r="AZ4289" s="284" t="str">
        <f t="shared" si="600"/>
        <v/>
      </c>
    </row>
    <row r="4290" spans="42:52" ht="18" customHeight="1">
      <c r="AP4290" s="284">
        <f t="shared" si="601"/>
        <v>4283</v>
      </c>
      <c r="AQ4290" s="284" t="str">
        <f t="shared" si="602"/>
        <v/>
      </c>
      <c r="AR4290" s="284" t="str">
        <f t="shared" si="603"/>
        <v/>
      </c>
      <c r="AS4290" s="284">
        <f t="shared" si="604"/>
        <v>0</v>
      </c>
      <c r="AT4290" s="284" t="str">
        <f t="shared" si="597"/>
        <v/>
      </c>
      <c r="AU4290" s="284" t="str">
        <f>IF(AT4290="","",COUNTIF(AT$8:AT4290,AT4290))</f>
        <v/>
      </c>
      <c r="AV4290" s="284" t="str">
        <f t="shared" si="598"/>
        <v/>
      </c>
      <c r="AW4290" s="284" t="str">
        <f>IF(AV4290="","",COUNTIF(AV$8:AV4290,AV4290))</f>
        <v/>
      </c>
      <c r="AX4290" s="284" t="str">
        <f t="shared" si="596"/>
        <v/>
      </c>
      <c r="AY4290" s="284" t="str">
        <f t="shared" si="599"/>
        <v/>
      </c>
      <c r="AZ4290" s="284" t="str">
        <f t="shared" si="600"/>
        <v/>
      </c>
    </row>
    <row r="4291" spans="42:52" ht="18" customHeight="1">
      <c r="AP4291" s="284">
        <f t="shared" si="601"/>
        <v>4284</v>
      </c>
      <c r="AQ4291" s="284" t="str">
        <f t="shared" si="602"/>
        <v/>
      </c>
      <c r="AR4291" s="284" t="str">
        <f t="shared" si="603"/>
        <v/>
      </c>
      <c r="AS4291" s="284">
        <f t="shared" si="604"/>
        <v>0</v>
      </c>
      <c r="AT4291" s="284" t="str">
        <f t="shared" si="597"/>
        <v/>
      </c>
      <c r="AU4291" s="284" t="str">
        <f>IF(AT4291="","",COUNTIF(AT$8:AT4291,AT4291))</f>
        <v/>
      </c>
      <c r="AV4291" s="284" t="str">
        <f t="shared" si="598"/>
        <v/>
      </c>
      <c r="AW4291" s="284" t="str">
        <f>IF(AV4291="","",COUNTIF(AV$8:AV4291,AV4291))</f>
        <v/>
      </c>
      <c r="AX4291" s="284" t="str">
        <f t="shared" si="596"/>
        <v/>
      </c>
      <c r="AY4291" s="284" t="str">
        <f t="shared" si="599"/>
        <v/>
      </c>
      <c r="AZ4291" s="284" t="str">
        <f t="shared" si="600"/>
        <v/>
      </c>
    </row>
    <row r="4292" spans="42:52" ht="18" customHeight="1">
      <c r="AP4292" s="284">
        <f t="shared" si="601"/>
        <v>4285</v>
      </c>
      <c r="AQ4292" s="284" t="str">
        <f t="shared" si="602"/>
        <v/>
      </c>
      <c r="AR4292" s="284" t="str">
        <f t="shared" si="603"/>
        <v/>
      </c>
      <c r="AS4292" s="284">
        <f t="shared" si="604"/>
        <v>0</v>
      </c>
      <c r="AT4292" s="284" t="str">
        <f t="shared" si="597"/>
        <v/>
      </c>
      <c r="AU4292" s="284" t="str">
        <f>IF(AT4292="","",COUNTIF(AT$8:AT4292,AT4292))</f>
        <v/>
      </c>
      <c r="AV4292" s="284" t="str">
        <f t="shared" si="598"/>
        <v/>
      </c>
      <c r="AW4292" s="284" t="str">
        <f>IF(AV4292="","",COUNTIF(AV$8:AV4292,AV4292))</f>
        <v/>
      </c>
      <c r="AX4292" s="284" t="str">
        <f t="shared" si="596"/>
        <v/>
      </c>
      <c r="AY4292" s="284" t="str">
        <f t="shared" si="599"/>
        <v/>
      </c>
      <c r="AZ4292" s="284" t="str">
        <f t="shared" si="600"/>
        <v/>
      </c>
    </row>
    <row r="4293" spans="42:52" ht="18" customHeight="1">
      <c r="AP4293" s="284">
        <f t="shared" si="601"/>
        <v>4286</v>
      </c>
      <c r="AQ4293" s="284" t="str">
        <f t="shared" si="602"/>
        <v/>
      </c>
      <c r="AR4293" s="284" t="str">
        <f t="shared" si="603"/>
        <v/>
      </c>
      <c r="AS4293" s="284">
        <f t="shared" si="604"/>
        <v>0</v>
      </c>
      <c r="AT4293" s="284" t="str">
        <f t="shared" si="597"/>
        <v/>
      </c>
      <c r="AU4293" s="284" t="str">
        <f>IF(AT4293="","",COUNTIF(AT$8:AT4293,AT4293))</f>
        <v/>
      </c>
      <c r="AV4293" s="284" t="str">
        <f t="shared" si="598"/>
        <v/>
      </c>
      <c r="AW4293" s="284" t="str">
        <f>IF(AV4293="","",COUNTIF(AV$8:AV4293,AV4293))</f>
        <v/>
      </c>
      <c r="AX4293" s="284" t="str">
        <f t="shared" si="596"/>
        <v/>
      </c>
      <c r="AY4293" s="284" t="str">
        <f t="shared" si="599"/>
        <v/>
      </c>
      <c r="AZ4293" s="284" t="str">
        <f t="shared" si="600"/>
        <v/>
      </c>
    </row>
    <row r="4294" spans="42:52" ht="18" customHeight="1">
      <c r="AP4294" s="284">
        <f t="shared" si="601"/>
        <v>4287</v>
      </c>
      <c r="AQ4294" s="284" t="str">
        <f t="shared" si="602"/>
        <v/>
      </c>
      <c r="AR4294" s="284" t="str">
        <f t="shared" si="603"/>
        <v/>
      </c>
      <c r="AS4294" s="284">
        <f t="shared" si="604"/>
        <v>0</v>
      </c>
      <c r="AT4294" s="284" t="str">
        <f t="shared" si="597"/>
        <v/>
      </c>
      <c r="AU4294" s="284" t="str">
        <f>IF(AT4294="","",COUNTIF(AT$8:AT4294,AT4294))</f>
        <v/>
      </c>
      <c r="AV4294" s="284" t="str">
        <f t="shared" si="598"/>
        <v/>
      </c>
      <c r="AW4294" s="284" t="str">
        <f>IF(AV4294="","",COUNTIF(AV$8:AV4294,AV4294))</f>
        <v/>
      </c>
      <c r="AX4294" s="284" t="str">
        <f t="shared" si="596"/>
        <v/>
      </c>
      <c r="AY4294" s="284" t="str">
        <f t="shared" si="599"/>
        <v/>
      </c>
      <c r="AZ4294" s="284" t="str">
        <f t="shared" si="600"/>
        <v/>
      </c>
    </row>
    <row r="4295" spans="42:52" ht="18" customHeight="1">
      <c r="AP4295" s="284">
        <f t="shared" si="601"/>
        <v>4288</v>
      </c>
      <c r="AQ4295" s="284" t="str">
        <f t="shared" si="602"/>
        <v/>
      </c>
      <c r="AR4295" s="284" t="str">
        <f t="shared" si="603"/>
        <v/>
      </c>
      <c r="AS4295" s="284">
        <f t="shared" si="604"/>
        <v>0</v>
      </c>
      <c r="AT4295" s="284" t="str">
        <f t="shared" si="597"/>
        <v/>
      </c>
      <c r="AU4295" s="284" t="str">
        <f>IF(AT4295="","",COUNTIF(AT$8:AT4295,AT4295))</f>
        <v/>
      </c>
      <c r="AV4295" s="284" t="str">
        <f t="shared" si="598"/>
        <v/>
      </c>
      <c r="AW4295" s="284" t="str">
        <f>IF(AV4295="","",COUNTIF(AV$8:AV4295,AV4295))</f>
        <v/>
      </c>
      <c r="AX4295" s="284" t="str">
        <f t="shared" si="596"/>
        <v/>
      </c>
      <c r="AY4295" s="284" t="str">
        <f t="shared" si="599"/>
        <v/>
      </c>
      <c r="AZ4295" s="284" t="str">
        <f t="shared" si="600"/>
        <v/>
      </c>
    </row>
    <row r="4296" spans="42:52" ht="18" customHeight="1">
      <c r="AP4296" s="284">
        <f t="shared" si="601"/>
        <v>4289</v>
      </c>
      <c r="AQ4296" s="284" t="str">
        <f t="shared" si="602"/>
        <v/>
      </c>
      <c r="AR4296" s="284" t="str">
        <f t="shared" si="603"/>
        <v/>
      </c>
      <c r="AS4296" s="284">
        <f t="shared" si="604"/>
        <v>0</v>
      </c>
      <c r="AT4296" s="284" t="str">
        <f t="shared" si="597"/>
        <v/>
      </c>
      <c r="AU4296" s="284" t="str">
        <f>IF(AT4296="","",COUNTIF(AT$8:AT4296,AT4296))</f>
        <v/>
      </c>
      <c r="AV4296" s="284" t="str">
        <f t="shared" si="598"/>
        <v/>
      </c>
      <c r="AW4296" s="284" t="str">
        <f>IF(AV4296="","",COUNTIF(AV$8:AV4296,AV4296))</f>
        <v/>
      </c>
      <c r="AX4296" s="284" t="str">
        <f t="shared" ref="AX4296:AX4359" si="605">IFERROR(VLOOKUP(AS4296,$BA$11:$BA$38,1,FALSE),"")</f>
        <v/>
      </c>
      <c r="AY4296" s="284" t="str">
        <f t="shared" si="599"/>
        <v/>
      </c>
      <c r="AZ4296" s="284" t="str">
        <f t="shared" si="600"/>
        <v/>
      </c>
    </row>
    <row r="4297" spans="42:52" ht="18" customHeight="1">
      <c r="AP4297" s="284">
        <f t="shared" si="601"/>
        <v>4290</v>
      </c>
      <c r="AQ4297" s="284" t="str">
        <f t="shared" si="602"/>
        <v/>
      </c>
      <c r="AR4297" s="284" t="str">
        <f t="shared" si="603"/>
        <v/>
      </c>
      <c r="AS4297" s="284">
        <f t="shared" si="604"/>
        <v>0</v>
      </c>
      <c r="AT4297" s="284" t="str">
        <f t="shared" si="597"/>
        <v/>
      </c>
      <c r="AU4297" s="284" t="str">
        <f>IF(AT4297="","",COUNTIF(AT$8:AT4297,AT4297))</f>
        <v/>
      </c>
      <c r="AV4297" s="284" t="str">
        <f t="shared" si="598"/>
        <v/>
      </c>
      <c r="AW4297" s="284" t="str">
        <f>IF(AV4297="","",COUNTIF(AV$8:AV4297,AV4297))</f>
        <v/>
      </c>
      <c r="AX4297" s="284" t="str">
        <f t="shared" si="605"/>
        <v/>
      </c>
      <c r="AY4297" s="284" t="str">
        <f t="shared" si="599"/>
        <v/>
      </c>
      <c r="AZ4297" s="284" t="str">
        <f t="shared" si="600"/>
        <v/>
      </c>
    </row>
    <row r="4298" spans="42:52" ht="18" customHeight="1">
      <c r="AP4298" s="284">
        <f t="shared" si="601"/>
        <v>4291</v>
      </c>
      <c r="AQ4298" s="284" t="str">
        <f t="shared" si="602"/>
        <v/>
      </c>
      <c r="AR4298" s="284" t="str">
        <f t="shared" si="603"/>
        <v/>
      </c>
      <c r="AS4298" s="284">
        <f t="shared" si="604"/>
        <v>0</v>
      </c>
      <c r="AT4298" s="284" t="str">
        <f t="shared" ref="AT4298:AT4361" si="606">B4298&amp;C4298</f>
        <v/>
      </c>
      <c r="AU4298" s="284" t="str">
        <f>IF(AT4298="","",COUNTIF(AT$8:AT4298,AT4298))</f>
        <v/>
      </c>
      <c r="AV4298" s="284" t="str">
        <f t="shared" ref="AV4298:AV4361" si="607">D4298&amp;E4298</f>
        <v/>
      </c>
      <c r="AW4298" s="284" t="str">
        <f>IF(AV4298="","",COUNTIF(AV$8:AV4298,AV4298))</f>
        <v/>
      </c>
      <c r="AX4298" s="284" t="str">
        <f t="shared" si="605"/>
        <v/>
      </c>
      <c r="AY4298" s="284" t="str">
        <f t="shared" ref="AY4298:AY4361" si="608">IF(AX4298="","",VLOOKUP(AS4298,$BA$11:$BC$38,2,FALSE))</f>
        <v/>
      </c>
      <c r="AZ4298" s="284" t="str">
        <f t="shared" ref="AZ4298:AZ4361" si="609">IF(AX4298="","",VLOOKUP(AS4298,$BA$11:$BC$38,3,FALSE))</f>
        <v/>
      </c>
    </row>
    <row r="4299" spans="42:52" ht="18" customHeight="1">
      <c r="AP4299" s="284">
        <f t="shared" ref="AP4299:AP4362" si="610">AP4298+1</f>
        <v>4292</v>
      </c>
      <c r="AQ4299" s="284" t="str">
        <f t="shared" ref="AQ4299:AQ4362" si="611">AT4299&amp;AU4299</f>
        <v/>
      </c>
      <c r="AR4299" s="284" t="str">
        <f t="shared" ref="AR4299:AR4362" si="612">AV4299&amp;AW4299</f>
        <v/>
      </c>
      <c r="AS4299" s="284">
        <f t="shared" ref="AS4299:AS4362" si="613">A4299</f>
        <v>0</v>
      </c>
      <c r="AT4299" s="284" t="str">
        <f t="shared" si="606"/>
        <v/>
      </c>
      <c r="AU4299" s="284" t="str">
        <f>IF(AT4299="","",COUNTIF(AT$8:AT4299,AT4299))</f>
        <v/>
      </c>
      <c r="AV4299" s="284" t="str">
        <f t="shared" si="607"/>
        <v/>
      </c>
      <c r="AW4299" s="284" t="str">
        <f>IF(AV4299="","",COUNTIF(AV$8:AV4299,AV4299))</f>
        <v/>
      </c>
      <c r="AX4299" s="284" t="str">
        <f t="shared" si="605"/>
        <v/>
      </c>
      <c r="AY4299" s="284" t="str">
        <f t="shared" si="608"/>
        <v/>
      </c>
      <c r="AZ4299" s="284" t="str">
        <f t="shared" si="609"/>
        <v/>
      </c>
    </row>
    <row r="4300" spans="42:52" ht="18" customHeight="1">
      <c r="AP4300" s="284">
        <f t="shared" si="610"/>
        <v>4293</v>
      </c>
      <c r="AQ4300" s="284" t="str">
        <f t="shared" si="611"/>
        <v/>
      </c>
      <c r="AR4300" s="284" t="str">
        <f t="shared" si="612"/>
        <v/>
      </c>
      <c r="AS4300" s="284">
        <f t="shared" si="613"/>
        <v>0</v>
      </c>
      <c r="AT4300" s="284" t="str">
        <f t="shared" si="606"/>
        <v/>
      </c>
      <c r="AU4300" s="284" t="str">
        <f>IF(AT4300="","",COUNTIF(AT$8:AT4300,AT4300))</f>
        <v/>
      </c>
      <c r="AV4300" s="284" t="str">
        <f t="shared" si="607"/>
        <v/>
      </c>
      <c r="AW4300" s="284" t="str">
        <f>IF(AV4300="","",COUNTIF(AV$8:AV4300,AV4300))</f>
        <v/>
      </c>
      <c r="AX4300" s="284" t="str">
        <f t="shared" si="605"/>
        <v/>
      </c>
      <c r="AY4300" s="284" t="str">
        <f t="shared" si="608"/>
        <v/>
      </c>
      <c r="AZ4300" s="284" t="str">
        <f t="shared" si="609"/>
        <v/>
      </c>
    </row>
    <row r="4301" spans="42:52" ht="18" customHeight="1">
      <c r="AP4301" s="284">
        <f t="shared" si="610"/>
        <v>4294</v>
      </c>
      <c r="AQ4301" s="284" t="str">
        <f t="shared" si="611"/>
        <v/>
      </c>
      <c r="AR4301" s="284" t="str">
        <f t="shared" si="612"/>
        <v/>
      </c>
      <c r="AS4301" s="284">
        <f t="shared" si="613"/>
        <v>0</v>
      </c>
      <c r="AT4301" s="284" t="str">
        <f t="shared" si="606"/>
        <v/>
      </c>
      <c r="AU4301" s="284" t="str">
        <f>IF(AT4301="","",COUNTIF(AT$8:AT4301,AT4301))</f>
        <v/>
      </c>
      <c r="AV4301" s="284" t="str">
        <f t="shared" si="607"/>
        <v/>
      </c>
      <c r="AW4301" s="284" t="str">
        <f>IF(AV4301="","",COUNTIF(AV$8:AV4301,AV4301))</f>
        <v/>
      </c>
      <c r="AX4301" s="284" t="str">
        <f t="shared" si="605"/>
        <v/>
      </c>
      <c r="AY4301" s="284" t="str">
        <f t="shared" si="608"/>
        <v/>
      </c>
      <c r="AZ4301" s="284" t="str">
        <f t="shared" si="609"/>
        <v/>
      </c>
    </row>
    <row r="4302" spans="42:52" ht="18" customHeight="1">
      <c r="AP4302" s="284">
        <f t="shared" si="610"/>
        <v>4295</v>
      </c>
      <c r="AQ4302" s="284" t="str">
        <f t="shared" si="611"/>
        <v/>
      </c>
      <c r="AR4302" s="284" t="str">
        <f t="shared" si="612"/>
        <v/>
      </c>
      <c r="AS4302" s="284">
        <f t="shared" si="613"/>
        <v>0</v>
      </c>
      <c r="AT4302" s="284" t="str">
        <f t="shared" si="606"/>
        <v/>
      </c>
      <c r="AU4302" s="284" t="str">
        <f>IF(AT4302="","",COUNTIF(AT$8:AT4302,AT4302))</f>
        <v/>
      </c>
      <c r="AV4302" s="284" t="str">
        <f t="shared" si="607"/>
        <v/>
      </c>
      <c r="AW4302" s="284" t="str">
        <f>IF(AV4302="","",COUNTIF(AV$8:AV4302,AV4302))</f>
        <v/>
      </c>
      <c r="AX4302" s="284" t="str">
        <f t="shared" si="605"/>
        <v/>
      </c>
      <c r="AY4302" s="284" t="str">
        <f t="shared" si="608"/>
        <v/>
      </c>
      <c r="AZ4302" s="284" t="str">
        <f t="shared" si="609"/>
        <v/>
      </c>
    </row>
    <row r="4303" spans="42:52" ht="18" customHeight="1">
      <c r="AP4303" s="284">
        <f t="shared" si="610"/>
        <v>4296</v>
      </c>
      <c r="AQ4303" s="284" t="str">
        <f t="shared" si="611"/>
        <v/>
      </c>
      <c r="AR4303" s="284" t="str">
        <f t="shared" si="612"/>
        <v/>
      </c>
      <c r="AS4303" s="284">
        <f t="shared" si="613"/>
        <v>0</v>
      </c>
      <c r="AT4303" s="284" t="str">
        <f t="shared" si="606"/>
        <v/>
      </c>
      <c r="AU4303" s="284" t="str">
        <f>IF(AT4303="","",COUNTIF(AT$8:AT4303,AT4303))</f>
        <v/>
      </c>
      <c r="AV4303" s="284" t="str">
        <f t="shared" si="607"/>
        <v/>
      </c>
      <c r="AW4303" s="284" t="str">
        <f>IF(AV4303="","",COUNTIF(AV$8:AV4303,AV4303))</f>
        <v/>
      </c>
      <c r="AX4303" s="284" t="str">
        <f t="shared" si="605"/>
        <v/>
      </c>
      <c r="AY4303" s="284" t="str">
        <f t="shared" si="608"/>
        <v/>
      </c>
      <c r="AZ4303" s="284" t="str">
        <f t="shared" si="609"/>
        <v/>
      </c>
    </row>
    <row r="4304" spans="42:52" ht="18" customHeight="1">
      <c r="AP4304" s="284">
        <f t="shared" si="610"/>
        <v>4297</v>
      </c>
      <c r="AQ4304" s="284" t="str">
        <f t="shared" si="611"/>
        <v/>
      </c>
      <c r="AR4304" s="284" t="str">
        <f t="shared" si="612"/>
        <v/>
      </c>
      <c r="AS4304" s="284">
        <f t="shared" si="613"/>
        <v>0</v>
      </c>
      <c r="AT4304" s="284" t="str">
        <f t="shared" si="606"/>
        <v/>
      </c>
      <c r="AU4304" s="284" t="str">
        <f>IF(AT4304="","",COUNTIF(AT$8:AT4304,AT4304))</f>
        <v/>
      </c>
      <c r="AV4304" s="284" t="str">
        <f t="shared" si="607"/>
        <v/>
      </c>
      <c r="AW4304" s="284" t="str">
        <f>IF(AV4304="","",COUNTIF(AV$8:AV4304,AV4304))</f>
        <v/>
      </c>
      <c r="AX4304" s="284" t="str">
        <f t="shared" si="605"/>
        <v/>
      </c>
      <c r="AY4304" s="284" t="str">
        <f t="shared" si="608"/>
        <v/>
      </c>
      <c r="AZ4304" s="284" t="str">
        <f t="shared" si="609"/>
        <v/>
      </c>
    </row>
    <row r="4305" spans="42:52" ht="18" customHeight="1">
      <c r="AP4305" s="284">
        <f t="shared" si="610"/>
        <v>4298</v>
      </c>
      <c r="AQ4305" s="284" t="str">
        <f t="shared" si="611"/>
        <v/>
      </c>
      <c r="AR4305" s="284" t="str">
        <f t="shared" si="612"/>
        <v/>
      </c>
      <c r="AS4305" s="284">
        <f t="shared" si="613"/>
        <v>0</v>
      </c>
      <c r="AT4305" s="284" t="str">
        <f t="shared" si="606"/>
        <v/>
      </c>
      <c r="AU4305" s="284" t="str">
        <f>IF(AT4305="","",COUNTIF(AT$8:AT4305,AT4305))</f>
        <v/>
      </c>
      <c r="AV4305" s="284" t="str">
        <f t="shared" si="607"/>
        <v/>
      </c>
      <c r="AW4305" s="284" t="str">
        <f>IF(AV4305="","",COUNTIF(AV$8:AV4305,AV4305))</f>
        <v/>
      </c>
      <c r="AX4305" s="284" t="str">
        <f t="shared" si="605"/>
        <v/>
      </c>
      <c r="AY4305" s="284" t="str">
        <f t="shared" si="608"/>
        <v/>
      </c>
      <c r="AZ4305" s="284" t="str">
        <f t="shared" si="609"/>
        <v/>
      </c>
    </row>
    <row r="4306" spans="42:52" ht="18" customHeight="1">
      <c r="AP4306" s="284">
        <f t="shared" si="610"/>
        <v>4299</v>
      </c>
      <c r="AQ4306" s="284" t="str">
        <f t="shared" si="611"/>
        <v/>
      </c>
      <c r="AR4306" s="284" t="str">
        <f t="shared" si="612"/>
        <v/>
      </c>
      <c r="AS4306" s="284">
        <f t="shared" si="613"/>
        <v>0</v>
      </c>
      <c r="AT4306" s="284" t="str">
        <f t="shared" si="606"/>
        <v/>
      </c>
      <c r="AU4306" s="284" t="str">
        <f>IF(AT4306="","",COUNTIF(AT$8:AT4306,AT4306))</f>
        <v/>
      </c>
      <c r="AV4306" s="284" t="str">
        <f t="shared" si="607"/>
        <v/>
      </c>
      <c r="AW4306" s="284" t="str">
        <f>IF(AV4306="","",COUNTIF(AV$8:AV4306,AV4306))</f>
        <v/>
      </c>
      <c r="AX4306" s="284" t="str">
        <f t="shared" si="605"/>
        <v/>
      </c>
      <c r="AY4306" s="284" t="str">
        <f t="shared" si="608"/>
        <v/>
      </c>
      <c r="AZ4306" s="284" t="str">
        <f t="shared" si="609"/>
        <v/>
      </c>
    </row>
    <row r="4307" spans="42:52" ht="18" customHeight="1">
      <c r="AP4307" s="284">
        <f t="shared" si="610"/>
        <v>4300</v>
      </c>
      <c r="AQ4307" s="284" t="str">
        <f t="shared" si="611"/>
        <v/>
      </c>
      <c r="AR4307" s="284" t="str">
        <f t="shared" si="612"/>
        <v/>
      </c>
      <c r="AS4307" s="284">
        <f t="shared" si="613"/>
        <v>0</v>
      </c>
      <c r="AT4307" s="284" t="str">
        <f t="shared" si="606"/>
        <v/>
      </c>
      <c r="AU4307" s="284" t="str">
        <f>IF(AT4307="","",COUNTIF(AT$8:AT4307,AT4307))</f>
        <v/>
      </c>
      <c r="AV4307" s="284" t="str">
        <f t="shared" si="607"/>
        <v/>
      </c>
      <c r="AW4307" s="284" t="str">
        <f>IF(AV4307="","",COUNTIF(AV$8:AV4307,AV4307))</f>
        <v/>
      </c>
      <c r="AX4307" s="284" t="str">
        <f t="shared" si="605"/>
        <v/>
      </c>
      <c r="AY4307" s="284" t="str">
        <f t="shared" si="608"/>
        <v/>
      </c>
      <c r="AZ4307" s="284" t="str">
        <f t="shared" si="609"/>
        <v/>
      </c>
    </row>
    <row r="4308" spans="42:52" ht="18" customHeight="1">
      <c r="AP4308" s="284">
        <f t="shared" si="610"/>
        <v>4301</v>
      </c>
      <c r="AQ4308" s="284" t="str">
        <f t="shared" si="611"/>
        <v/>
      </c>
      <c r="AR4308" s="284" t="str">
        <f t="shared" si="612"/>
        <v/>
      </c>
      <c r="AS4308" s="284">
        <f t="shared" si="613"/>
        <v>0</v>
      </c>
      <c r="AT4308" s="284" t="str">
        <f t="shared" si="606"/>
        <v/>
      </c>
      <c r="AU4308" s="284" t="str">
        <f>IF(AT4308="","",COUNTIF(AT$8:AT4308,AT4308))</f>
        <v/>
      </c>
      <c r="AV4308" s="284" t="str">
        <f t="shared" si="607"/>
        <v/>
      </c>
      <c r="AW4308" s="284" t="str">
        <f>IF(AV4308="","",COUNTIF(AV$8:AV4308,AV4308))</f>
        <v/>
      </c>
      <c r="AX4308" s="284" t="str">
        <f t="shared" si="605"/>
        <v/>
      </c>
      <c r="AY4308" s="284" t="str">
        <f t="shared" si="608"/>
        <v/>
      </c>
      <c r="AZ4308" s="284" t="str">
        <f t="shared" si="609"/>
        <v/>
      </c>
    </row>
    <row r="4309" spans="42:52" ht="18" customHeight="1">
      <c r="AP4309" s="284">
        <f t="shared" si="610"/>
        <v>4302</v>
      </c>
      <c r="AQ4309" s="284" t="str">
        <f t="shared" si="611"/>
        <v/>
      </c>
      <c r="AR4309" s="284" t="str">
        <f t="shared" si="612"/>
        <v/>
      </c>
      <c r="AS4309" s="284">
        <f t="shared" si="613"/>
        <v>0</v>
      </c>
      <c r="AT4309" s="284" t="str">
        <f t="shared" si="606"/>
        <v/>
      </c>
      <c r="AU4309" s="284" t="str">
        <f>IF(AT4309="","",COUNTIF(AT$8:AT4309,AT4309))</f>
        <v/>
      </c>
      <c r="AV4309" s="284" t="str">
        <f t="shared" si="607"/>
        <v/>
      </c>
      <c r="AW4309" s="284" t="str">
        <f>IF(AV4309="","",COUNTIF(AV$8:AV4309,AV4309))</f>
        <v/>
      </c>
      <c r="AX4309" s="284" t="str">
        <f t="shared" si="605"/>
        <v/>
      </c>
      <c r="AY4309" s="284" t="str">
        <f t="shared" si="608"/>
        <v/>
      </c>
      <c r="AZ4309" s="284" t="str">
        <f t="shared" si="609"/>
        <v/>
      </c>
    </row>
    <row r="4310" spans="42:52" ht="18" customHeight="1">
      <c r="AP4310" s="284">
        <f t="shared" si="610"/>
        <v>4303</v>
      </c>
      <c r="AQ4310" s="284" t="str">
        <f t="shared" si="611"/>
        <v/>
      </c>
      <c r="AR4310" s="284" t="str">
        <f t="shared" si="612"/>
        <v/>
      </c>
      <c r="AS4310" s="284">
        <f t="shared" si="613"/>
        <v>0</v>
      </c>
      <c r="AT4310" s="284" t="str">
        <f t="shared" si="606"/>
        <v/>
      </c>
      <c r="AU4310" s="284" t="str">
        <f>IF(AT4310="","",COUNTIF(AT$8:AT4310,AT4310))</f>
        <v/>
      </c>
      <c r="AV4310" s="284" t="str">
        <f t="shared" si="607"/>
        <v/>
      </c>
      <c r="AW4310" s="284" t="str">
        <f>IF(AV4310="","",COUNTIF(AV$8:AV4310,AV4310))</f>
        <v/>
      </c>
      <c r="AX4310" s="284" t="str">
        <f t="shared" si="605"/>
        <v/>
      </c>
      <c r="AY4310" s="284" t="str">
        <f t="shared" si="608"/>
        <v/>
      </c>
      <c r="AZ4310" s="284" t="str">
        <f t="shared" si="609"/>
        <v/>
      </c>
    </row>
    <row r="4311" spans="42:52" ht="18" customHeight="1">
      <c r="AP4311" s="284">
        <f t="shared" si="610"/>
        <v>4304</v>
      </c>
      <c r="AQ4311" s="284" t="str">
        <f t="shared" si="611"/>
        <v/>
      </c>
      <c r="AR4311" s="284" t="str">
        <f t="shared" si="612"/>
        <v/>
      </c>
      <c r="AS4311" s="284">
        <f t="shared" si="613"/>
        <v>0</v>
      </c>
      <c r="AT4311" s="284" t="str">
        <f t="shared" si="606"/>
        <v/>
      </c>
      <c r="AU4311" s="284" t="str">
        <f>IF(AT4311="","",COUNTIF(AT$8:AT4311,AT4311))</f>
        <v/>
      </c>
      <c r="AV4311" s="284" t="str">
        <f t="shared" si="607"/>
        <v/>
      </c>
      <c r="AW4311" s="284" t="str">
        <f>IF(AV4311="","",COUNTIF(AV$8:AV4311,AV4311))</f>
        <v/>
      </c>
      <c r="AX4311" s="284" t="str">
        <f t="shared" si="605"/>
        <v/>
      </c>
      <c r="AY4311" s="284" t="str">
        <f t="shared" si="608"/>
        <v/>
      </c>
      <c r="AZ4311" s="284" t="str">
        <f t="shared" si="609"/>
        <v/>
      </c>
    </row>
    <row r="4312" spans="42:52" ht="18" customHeight="1">
      <c r="AP4312" s="284">
        <f t="shared" si="610"/>
        <v>4305</v>
      </c>
      <c r="AQ4312" s="284" t="str">
        <f t="shared" si="611"/>
        <v/>
      </c>
      <c r="AR4312" s="284" t="str">
        <f t="shared" si="612"/>
        <v/>
      </c>
      <c r="AS4312" s="284">
        <f t="shared" si="613"/>
        <v>0</v>
      </c>
      <c r="AT4312" s="284" t="str">
        <f t="shared" si="606"/>
        <v/>
      </c>
      <c r="AU4312" s="284" t="str">
        <f>IF(AT4312="","",COUNTIF(AT$8:AT4312,AT4312))</f>
        <v/>
      </c>
      <c r="AV4312" s="284" t="str">
        <f t="shared" si="607"/>
        <v/>
      </c>
      <c r="AW4312" s="284" t="str">
        <f>IF(AV4312="","",COUNTIF(AV$8:AV4312,AV4312))</f>
        <v/>
      </c>
      <c r="AX4312" s="284" t="str">
        <f t="shared" si="605"/>
        <v/>
      </c>
      <c r="AY4312" s="284" t="str">
        <f t="shared" si="608"/>
        <v/>
      </c>
      <c r="AZ4312" s="284" t="str">
        <f t="shared" si="609"/>
        <v/>
      </c>
    </row>
    <row r="4313" spans="42:52" ht="18" customHeight="1">
      <c r="AP4313" s="284">
        <f t="shared" si="610"/>
        <v>4306</v>
      </c>
      <c r="AQ4313" s="284" t="str">
        <f t="shared" si="611"/>
        <v/>
      </c>
      <c r="AR4313" s="284" t="str">
        <f t="shared" si="612"/>
        <v/>
      </c>
      <c r="AS4313" s="284">
        <f t="shared" si="613"/>
        <v>0</v>
      </c>
      <c r="AT4313" s="284" t="str">
        <f t="shared" si="606"/>
        <v/>
      </c>
      <c r="AU4313" s="284" t="str">
        <f>IF(AT4313="","",COUNTIF(AT$8:AT4313,AT4313))</f>
        <v/>
      </c>
      <c r="AV4313" s="284" t="str">
        <f t="shared" si="607"/>
        <v/>
      </c>
      <c r="AW4313" s="284" t="str">
        <f>IF(AV4313="","",COUNTIF(AV$8:AV4313,AV4313))</f>
        <v/>
      </c>
      <c r="AX4313" s="284" t="str">
        <f t="shared" si="605"/>
        <v/>
      </c>
      <c r="AY4313" s="284" t="str">
        <f t="shared" si="608"/>
        <v/>
      </c>
      <c r="AZ4313" s="284" t="str">
        <f t="shared" si="609"/>
        <v/>
      </c>
    </row>
    <row r="4314" spans="42:52" ht="18" customHeight="1">
      <c r="AP4314" s="284">
        <f t="shared" si="610"/>
        <v>4307</v>
      </c>
      <c r="AQ4314" s="284" t="str">
        <f t="shared" si="611"/>
        <v/>
      </c>
      <c r="AR4314" s="284" t="str">
        <f t="shared" si="612"/>
        <v/>
      </c>
      <c r="AS4314" s="284">
        <f t="shared" si="613"/>
        <v>0</v>
      </c>
      <c r="AT4314" s="284" t="str">
        <f t="shared" si="606"/>
        <v/>
      </c>
      <c r="AU4314" s="284" t="str">
        <f>IF(AT4314="","",COUNTIF(AT$8:AT4314,AT4314))</f>
        <v/>
      </c>
      <c r="AV4314" s="284" t="str">
        <f t="shared" si="607"/>
        <v/>
      </c>
      <c r="AW4314" s="284" t="str">
        <f>IF(AV4314="","",COUNTIF(AV$8:AV4314,AV4314))</f>
        <v/>
      </c>
      <c r="AX4314" s="284" t="str">
        <f t="shared" si="605"/>
        <v/>
      </c>
      <c r="AY4314" s="284" t="str">
        <f t="shared" si="608"/>
        <v/>
      </c>
      <c r="AZ4314" s="284" t="str">
        <f t="shared" si="609"/>
        <v/>
      </c>
    </row>
    <row r="4315" spans="42:52" ht="18" customHeight="1">
      <c r="AP4315" s="284">
        <f t="shared" si="610"/>
        <v>4308</v>
      </c>
      <c r="AQ4315" s="284" t="str">
        <f t="shared" si="611"/>
        <v/>
      </c>
      <c r="AR4315" s="284" t="str">
        <f t="shared" si="612"/>
        <v/>
      </c>
      <c r="AS4315" s="284">
        <f t="shared" si="613"/>
        <v>0</v>
      </c>
      <c r="AT4315" s="284" t="str">
        <f t="shared" si="606"/>
        <v/>
      </c>
      <c r="AU4315" s="284" t="str">
        <f>IF(AT4315="","",COUNTIF(AT$8:AT4315,AT4315))</f>
        <v/>
      </c>
      <c r="AV4315" s="284" t="str">
        <f t="shared" si="607"/>
        <v/>
      </c>
      <c r="AW4315" s="284" t="str">
        <f>IF(AV4315="","",COUNTIF(AV$8:AV4315,AV4315))</f>
        <v/>
      </c>
      <c r="AX4315" s="284" t="str">
        <f t="shared" si="605"/>
        <v/>
      </c>
      <c r="AY4315" s="284" t="str">
        <f t="shared" si="608"/>
        <v/>
      </c>
      <c r="AZ4315" s="284" t="str">
        <f t="shared" si="609"/>
        <v/>
      </c>
    </row>
    <row r="4316" spans="42:52" ht="18" customHeight="1">
      <c r="AP4316" s="284">
        <f t="shared" si="610"/>
        <v>4309</v>
      </c>
      <c r="AQ4316" s="284" t="str">
        <f t="shared" si="611"/>
        <v/>
      </c>
      <c r="AR4316" s="284" t="str">
        <f t="shared" si="612"/>
        <v/>
      </c>
      <c r="AS4316" s="284">
        <f t="shared" si="613"/>
        <v>0</v>
      </c>
      <c r="AT4316" s="284" t="str">
        <f t="shared" si="606"/>
        <v/>
      </c>
      <c r="AU4316" s="284" t="str">
        <f>IF(AT4316="","",COUNTIF(AT$8:AT4316,AT4316))</f>
        <v/>
      </c>
      <c r="AV4316" s="284" t="str">
        <f t="shared" si="607"/>
        <v/>
      </c>
      <c r="AW4316" s="284" t="str">
        <f>IF(AV4316="","",COUNTIF(AV$8:AV4316,AV4316))</f>
        <v/>
      </c>
      <c r="AX4316" s="284" t="str">
        <f t="shared" si="605"/>
        <v/>
      </c>
      <c r="AY4316" s="284" t="str">
        <f t="shared" si="608"/>
        <v/>
      </c>
      <c r="AZ4316" s="284" t="str">
        <f t="shared" si="609"/>
        <v/>
      </c>
    </row>
    <row r="4317" spans="42:52" ht="18" customHeight="1">
      <c r="AP4317" s="284">
        <f t="shared" si="610"/>
        <v>4310</v>
      </c>
      <c r="AQ4317" s="284" t="str">
        <f t="shared" si="611"/>
        <v/>
      </c>
      <c r="AR4317" s="284" t="str">
        <f t="shared" si="612"/>
        <v/>
      </c>
      <c r="AS4317" s="284">
        <f t="shared" si="613"/>
        <v>0</v>
      </c>
      <c r="AT4317" s="284" t="str">
        <f t="shared" si="606"/>
        <v/>
      </c>
      <c r="AU4317" s="284" t="str">
        <f>IF(AT4317="","",COUNTIF(AT$8:AT4317,AT4317))</f>
        <v/>
      </c>
      <c r="AV4317" s="284" t="str">
        <f t="shared" si="607"/>
        <v/>
      </c>
      <c r="AW4317" s="284" t="str">
        <f>IF(AV4317="","",COUNTIF(AV$8:AV4317,AV4317))</f>
        <v/>
      </c>
      <c r="AX4317" s="284" t="str">
        <f t="shared" si="605"/>
        <v/>
      </c>
      <c r="AY4317" s="284" t="str">
        <f t="shared" si="608"/>
        <v/>
      </c>
      <c r="AZ4317" s="284" t="str">
        <f t="shared" si="609"/>
        <v/>
      </c>
    </row>
    <row r="4318" spans="42:52" ht="18" customHeight="1">
      <c r="AP4318" s="284">
        <f t="shared" si="610"/>
        <v>4311</v>
      </c>
      <c r="AQ4318" s="284" t="str">
        <f t="shared" si="611"/>
        <v/>
      </c>
      <c r="AR4318" s="284" t="str">
        <f t="shared" si="612"/>
        <v/>
      </c>
      <c r="AS4318" s="284">
        <f t="shared" si="613"/>
        <v>0</v>
      </c>
      <c r="AT4318" s="284" t="str">
        <f t="shared" si="606"/>
        <v/>
      </c>
      <c r="AU4318" s="284" t="str">
        <f>IF(AT4318="","",COUNTIF(AT$8:AT4318,AT4318))</f>
        <v/>
      </c>
      <c r="AV4318" s="284" t="str">
        <f t="shared" si="607"/>
        <v/>
      </c>
      <c r="AW4318" s="284" t="str">
        <f>IF(AV4318="","",COUNTIF(AV$8:AV4318,AV4318))</f>
        <v/>
      </c>
      <c r="AX4318" s="284" t="str">
        <f t="shared" si="605"/>
        <v/>
      </c>
      <c r="AY4318" s="284" t="str">
        <f t="shared" si="608"/>
        <v/>
      </c>
      <c r="AZ4318" s="284" t="str">
        <f t="shared" si="609"/>
        <v/>
      </c>
    </row>
    <row r="4319" spans="42:52" ht="18" customHeight="1">
      <c r="AP4319" s="284">
        <f t="shared" si="610"/>
        <v>4312</v>
      </c>
      <c r="AQ4319" s="284" t="str">
        <f t="shared" si="611"/>
        <v/>
      </c>
      <c r="AR4319" s="284" t="str">
        <f t="shared" si="612"/>
        <v/>
      </c>
      <c r="AS4319" s="284">
        <f t="shared" si="613"/>
        <v>0</v>
      </c>
      <c r="AT4319" s="284" t="str">
        <f t="shared" si="606"/>
        <v/>
      </c>
      <c r="AU4319" s="284" t="str">
        <f>IF(AT4319="","",COUNTIF(AT$8:AT4319,AT4319))</f>
        <v/>
      </c>
      <c r="AV4319" s="284" t="str">
        <f t="shared" si="607"/>
        <v/>
      </c>
      <c r="AW4319" s="284" t="str">
        <f>IF(AV4319="","",COUNTIF(AV$8:AV4319,AV4319))</f>
        <v/>
      </c>
      <c r="AX4319" s="284" t="str">
        <f t="shared" si="605"/>
        <v/>
      </c>
      <c r="AY4319" s="284" t="str">
        <f t="shared" si="608"/>
        <v/>
      </c>
      <c r="AZ4319" s="284" t="str">
        <f t="shared" si="609"/>
        <v/>
      </c>
    </row>
    <row r="4320" spans="42:52" ht="18" customHeight="1">
      <c r="AP4320" s="284">
        <f t="shared" si="610"/>
        <v>4313</v>
      </c>
      <c r="AQ4320" s="284" t="str">
        <f t="shared" si="611"/>
        <v/>
      </c>
      <c r="AR4320" s="284" t="str">
        <f t="shared" si="612"/>
        <v/>
      </c>
      <c r="AS4320" s="284">
        <f t="shared" si="613"/>
        <v>0</v>
      </c>
      <c r="AT4320" s="284" t="str">
        <f t="shared" si="606"/>
        <v/>
      </c>
      <c r="AU4320" s="284" t="str">
        <f>IF(AT4320="","",COUNTIF(AT$8:AT4320,AT4320))</f>
        <v/>
      </c>
      <c r="AV4320" s="284" t="str">
        <f t="shared" si="607"/>
        <v/>
      </c>
      <c r="AW4320" s="284" t="str">
        <f>IF(AV4320="","",COUNTIF(AV$8:AV4320,AV4320))</f>
        <v/>
      </c>
      <c r="AX4320" s="284" t="str">
        <f t="shared" si="605"/>
        <v/>
      </c>
      <c r="AY4320" s="284" t="str">
        <f t="shared" si="608"/>
        <v/>
      </c>
      <c r="AZ4320" s="284" t="str">
        <f t="shared" si="609"/>
        <v/>
      </c>
    </row>
    <row r="4321" spans="42:52" ht="18" customHeight="1">
      <c r="AP4321" s="284">
        <f t="shared" si="610"/>
        <v>4314</v>
      </c>
      <c r="AQ4321" s="284" t="str">
        <f t="shared" si="611"/>
        <v/>
      </c>
      <c r="AR4321" s="284" t="str">
        <f t="shared" si="612"/>
        <v/>
      </c>
      <c r="AS4321" s="284">
        <f t="shared" si="613"/>
        <v>0</v>
      </c>
      <c r="AT4321" s="284" t="str">
        <f t="shared" si="606"/>
        <v/>
      </c>
      <c r="AU4321" s="284" t="str">
        <f>IF(AT4321="","",COUNTIF(AT$8:AT4321,AT4321))</f>
        <v/>
      </c>
      <c r="AV4321" s="284" t="str">
        <f t="shared" si="607"/>
        <v/>
      </c>
      <c r="AW4321" s="284" t="str">
        <f>IF(AV4321="","",COUNTIF(AV$8:AV4321,AV4321))</f>
        <v/>
      </c>
      <c r="AX4321" s="284" t="str">
        <f t="shared" si="605"/>
        <v/>
      </c>
      <c r="AY4321" s="284" t="str">
        <f t="shared" si="608"/>
        <v/>
      </c>
      <c r="AZ4321" s="284" t="str">
        <f t="shared" si="609"/>
        <v/>
      </c>
    </row>
    <row r="4322" spans="42:52" ht="18" customHeight="1">
      <c r="AP4322" s="284">
        <f t="shared" si="610"/>
        <v>4315</v>
      </c>
      <c r="AQ4322" s="284" t="str">
        <f t="shared" si="611"/>
        <v/>
      </c>
      <c r="AR4322" s="284" t="str">
        <f t="shared" si="612"/>
        <v/>
      </c>
      <c r="AS4322" s="284">
        <f t="shared" si="613"/>
        <v>0</v>
      </c>
      <c r="AT4322" s="284" t="str">
        <f t="shared" si="606"/>
        <v/>
      </c>
      <c r="AU4322" s="284" t="str">
        <f>IF(AT4322="","",COUNTIF(AT$8:AT4322,AT4322))</f>
        <v/>
      </c>
      <c r="AV4322" s="284" t="str">
        <f t="shared" si="607"/>
        <v/>
      </c>
      <c r="AW4322" s="284" t="str">
        <f>IF(AV4322="","",COUNTIF(AV$8:AV4322,AV4322))</f>
        <v/>
      </c>
      <c r="AX4322" s="284" t="str">
        <f t="shared" si="605"/>
        <v/>
      </c>
      <c r="AY4322" s="284" t="str">
        <f t="shared" si="608"/>
        <v/>
      </c>
      <c r="AZ4322" s="284" t="str">
        <f t="shared" si="609"/>
        <v/>
      </c>
    </row>
    <row r="4323" spans="42:52" ht="18" customHeight="1">
      <c r="AP4323" s="284">
        <f t="shared" si="610"/>
        <v>4316</v>
      </c>
      <c r="AQ4323" s="284" t="str">
        <f t="shared" si="611"/>
        <v/>
      </c>
      <c r="AR4323" s="284" t="str">
        <f t="shared" si="612"/>
        <v/>
      </c>
      <c r="AS4323" s="284">
        <f t="shared" si="613"/>
        <v>0</v>
      </c>
      <c r="AT4323" s="284" t="str">
        <f t="shared" si="606"/>
        <v/>
      </c>
      <c r="AU4323" s="284" t="str">
        <f>IF(AT4323="","",COUNTIF(AT$8:AT4323,AT4323))</f>
        <v/>
      </c>
      <c r="AV4323" s="284" t="str">
        <f t="shared" si="607"/>
        <v/>
      </c>
      <c r="AW4323" s="284" t="str">
        <f>IF(AV4323="","",COUNTIF(AV$8:AV4323,AV4323))</f>
        <v/>
      </c>
      <c r="AX4323" s="284" t="str">
        <f t="shared" si="605"/>
        <v/>
      </c>
      <c r="AY4323" s="284" t="str">
        <f t="shared" si="608"/>
        <v/>
      </c>
      <c r="AZ4323" s="284" t="str">
        <f t="shared" si="609"/>
        <v/>
      </c>
    </row>
    <row r="4324" spans="42:52" ht="18" customHeight="1">
      <c r="AP4324" s="284">
        <f t="shared" si="610"/>
        <v>4317</v>
      </c>
      <c r="AQ4324" s="284" t="str">
        <f t="shared" si="611"/>
        <v/>
      </c>
      <c r="AR4324" s="284" t="str">
        <f t="shared" si="612"/>
        <v/>
      </c>
      <c r="AS4324" s="284">
        <f t="shared" si="613"/>
        <v>0</v>
      </c>
      <c r="AT4324" s="284" t="str">
        <f t="shared" si="606"/>
        <v/>
      </c>
      <c r="AU4324" s="284" t="str">
        <f>IF(AT4324="","",COUNTIF(AT$8:AT4324,AT4324))</f>
        <v/>
      </c>
      <c r="AV4324" s="284" t="str">
        <f t="shared" si="607"/>
        <v/>
      </c>
      <c r="AW4324" s="284" t="str">
        <f>IF(AV4324="","",COUNTIF(AV$8:AV4324,AV4324))</f>
        <v/>
      </c>
      <c r="AX4324" s="284" t="str">
        <f t="shared" si="605"/>
        <v/>
      </c>
      <c r="AY4324" s="284" t="str">
        <f t="shared" si="608"/>
        <v/>
      </c>
      <c r="AZ4324" s="284" t="str">
        <f t="shared" si="609"/>
        <v/>
      </c>
    </row>
    <row r="4325" spans="42:52" ht="18" customHeight="1">
      <c r="AP4325" s="284">
        <f t="shared" si="610"/>
        <v>4318</v>
      </c>
      <c r="AQ4325" s="284" t="str">
        <f t="shared" si="611"/>
        <v/>
      </c>
      <c r="AR4325" s="284" t="str">
        <f t="shared" si="612"/>
        <v/>
      </c>
      <c r="AS4325" s="284">
        <f t="shared" si="613"/>
        <v>0</v>
      </c>
      <c r="AT4325" s="284" t="str">
        <f t="shared" si="606"/>
        <v/>
      </c>
      <c r="AU4325" s="284" t="str">
        <f>IF(AT4325="","",COUNTIF(AT$8:AT4325,AT4325))</f>
        <v/>
      </c>
      <c r="AV4325" s="284" t="str">
        <f t="shared" si="607"/>
        <v/>
      </c>
      <c r="AW4325" s="284" t="str">
        <f>IF(AV4325="","",COUNTIF(AV$8:AV4325,AV4325))</f>
        <v/>
      </c>
      <c r="AX4325" s="284" t="str">
        <f t="shared" si="605"/>
        <v/>
      </c>
      <c r="AY4325" s="284" t="str">
        <f t="shared" si="608"/>
        <v/>
      </c>
      <c r="AZ4325" s="284" t="str">
        <f t="shared" si="609"/>
        <v/>
      </c>
    </row>
    <row r="4326" spans="42:52" ht="18" customHeight="1">
      <c r="AP4326" s="284">
        <f t="shared" si="610"/>
        <v>4319</v>
      </c>
      <c r="AQ4326" s="284" t="str">
        <f t="shared" si="611"/>
        <v/>
      </c>
      <c r="AR4326" s="284" t="str">
        <f t="shared" si="612"/>
        <v/>
      </c>
      <c r="AS4326" s="284">
        <f t="shared" si="613"/>
        <v>0</v>
      </c>
      <c r="AT4326" s="284" t="str">
        <f t="shared" si="606"/>
        <v/>
      </c>
      <c r="AU4326" s="284" t="str">
        <f>IF(AT4326="","",COUNTIF(AT$8:AT4326,AT4326))</f>
        <v/>
      </c>
      <c r="AV4326" s="284" t="str">
        <f t="shared" si="607"/>
        <v/>
      </c>
      <c r="AW4326" s="284" t="str">
        <f>IF(AV4326="","",COUNTIF(AV$8:AV4326,AV4326))</f>
        <v/>
      </c>
      <c r="AX4326" s="284" t="str">
        <f t="shared" si="605"/>
        <v/>
      </c>
      <c r="AY4326" s="284" t="str">
        <f t="shared" si="608"/>
        <v/>
      </c>
      <c r="AZ4326" s="284" t="str">
        <f t="shared" si="609"/>
        <v/>
      </c>
    </row>
    <row r="4327" spans="42:52" ht="18" customHeight="1">
      <c r="AP4327" s="284">
        <f t="shared" si="610"/>
        <v>4320</v>
      </c>
      <c r="AQ4327" s="284" t="str">
        <f t="shared" si="611"/>
        <v/>
      </c>
      <c r="AR4327" s="284" t="str">
        <f t="shared" si="612"/>
        <v/>
      </c>
      <c r="AS4327" s="284">
        <f t="shared" si="613"/>
        <v>0</v>
      </c>
      <c r="AT4327" s="284" t="str">
        <f t="shared" si="606"/>
        <v/>
      </c>
      <c r="AU4327" s="284" t="str">
        <f>IF(AT4327="","",COUNTIF(AT$8:AT4327,AT4327))</f>
        <v/>
      </c>
      <c r="AV4327" s="284" t="str">
        <f t="shared" si="607"/>
        <v/>
      </c>
      <c r="AW4327" s="284" t="str">
        <f>IF(AV4327="","",COUNTIF(AV$8:AV4327,AV4327))</f>
        <v/>
      </c>
      <c r="AX4327" s="284" t="str">
        <f t="shared" si="605"/>
        <v/>
      </c>
      <c r="AY4327" s="284" t="str">
        <f t="shared" si="608"/>
        <v/>
      </c>
      <c r="AZ4327" s="284" t="str">
        <f t="shared" si="609"/>
        <v/>
      </c>
    </row>
    <row r="4328" spans="42:52" ht="18" customHeight="1">
      <c r="AP4328" s="284">
        <f t="shared" si="610"/>
        <v>4321</v>
      </c>
      <c r="AQ4328" s="284" t="str">
        <f t="shared" si="611"/>
        <v/>
      </c>
      <c r="AR4328" s="284" t="str">
        <f t="shared" si="612"/>
        <v/>
      </c>
      <c r="AS4328" s="284">
        <f t="shared" si="613"/>
        <v>0</v>
      </c>
      <c r="AT4328" s="284" t="str">
        <f t="shared" si="606"/>
        <v/>
      </c>
      <c r="AU4328" s="284" t="str">
        <f>IF(AT4328="","",COUNTIF(AT$8:AT4328,AT4328))</f>
        <v/>
      </c>
      <c r="AV4328" s="284" t="str">
        <f t="shared" si="607"/>
        <v/>
      </c>
      <c r="AW4328" s="284" t="str">
        <f>IF(AV4328="","",COUNTIF(AV$8:AV4328,AV4328))</f>
        <v/>
      </c>
      <c r="AX4328" s="284" t="str">
        <f t="shared" si="605"/>
        <v/>
      </c>
      <c r="AY4328" s="284" t="str">
        <f t="shared" si="608"/>
        <v/>
      </c>
      <c r="AZ4328" s="284" t="str">
        <f t="shared" si="609"/>
        <v/>
      </c>
    </row>
    <row r="4329" spans="42:52" ht="18" customHeight="1">
      <c r="AP4329" s="284">
        <f t="shared" si="610"/>
        <v>4322</v>
      </c>
      <c r="AQ4329" s="284" t="str">
        <f t="shared" si="611"/>
        <v/>
      </c>
      <c r="AR4329" s="284" t="str">
        <f t="shared" si="612"/>
        <v/>
      </c>
      <c r="AS4329" s="284">
        <f t="shared" si="613"/>
        <v>0</v>
      </c>
      <c r="AT4329" s="284" t="str">
        <f t="shared" si="606"/>
        <v/>
      </c>
      <c r="AU4329" s="284" t="str">
        <f>IF(AT4329="","",COUNTIF(AT$8:AT4329,AT4329))</f>
        <v/>
      </c>
      <c r="AV4329" s="284" t="str">
        <f t="shared" si="607"/>
        <v/>
      </c>
      <c r="AW4329" s="284" t="str">
        <f>IF(AV4329="","",COUNTIF(AV$8:AV4329,AV4329))</f>
        <v/>
      </c>
      <c r="AX4329" s="284" t="str">
        <f t="shared" si="605"/>
        <v/>
      </c>
      <c r="AY4329" s="284" t="str">
        <f t="shared" si="608"/>
        <v/>
      </c>
      <c r="AZ4329" s="284" t="str">
        <f t="shared" si="609"/>
        <v/>
      </c>
    </row>
    <row r="4330" spans="42:52" ht="18" customHeight="1">
      <c r="AP4330" s="284">
        <f t="shared" si="610"/>
        <v>4323</v>
      </c>
      <c r="AQ4330" s="284" t="str">
        <f t="shared" si="611"/>
        <v/>
      </c>
      <c r="AR4330" s="284" t="str">
        <f t="shared" si="612"/>
        <v/>
      </c>
      <c r="AS4330" s="284">
        <f t="shared" si="613"/>
        <v>0</v>
      </c>
      <c r="AT4330" s="284" t="str">
        <f t="shared" si="606"/>
        <v/>
      </c>
      <c r="AU4330" s="284" t="str">
        <f>IF(AT4330="","",COUNTIF(AT$8:AT4330,AT4330))</f>
        <v/>
      </c>
      <c r="AV4330" s="284" t="str">
        <f t="shared" si="607"/>
        <v/>
      </c>
      <c r="AW4330" s="284" t="str">
        <f>IF(AV4330="","",COUNTIF(AV$8:AV4330,AV4330))</f>
        <v/>
      </c>
      <c r="AX4330" s="284" t="str">
        <f t="shared" si="605"/>
        <v/>
      </c>
      <c r="AY4330" s="284" t="str">
        <f t="shared" si="608"/>
        <v/>
      </c>
      <c r="AZ4330" s="284" t="str">
        <f t="shared" si="609"/>
        <v/>
      </c>
    </row>
    <row r="4331" spans="42:52" ht="18" customHeight="1">
      <c r="AP4331" s="284">
        <f t="shared" si="610"/>
        <v>4324</v>
      </c>
      <c r="AQ4331" s="284" t="str">
        <f t="shared" si="611"/>
        <v/>
      </c>
      <c r="AR4331" s="284" t="str">
        <f t="shared" si="612"/>
        <v/>
      </c>
      <c r="AS4331" s="284">
        <f t="shared" si="613"/>
        <v>0</v>
      </c>
      <c r="AT4331" s="284" t="str">
        <f t="shared" si="606"/>
        <v/>
      </c>
      <c r="AU4331" s="284" t="str">
        <f>IF(AT4331="","",COUNTIF(AT$8:AT4331,AT4331))</f>
        <v/>
      </c>
      <c r="AV4331" s="284" t="str">
        <f t="shared" si="607"/>
        <v/>
      </c>
      <c r="AW4331" s="284" t="str">
        <f>IF(AV4331="","",COUNTIF(AV$8:AV4331,AV4331))</f>
        <v/>
      </c>
      <c r="AX4331" s="284" t="str">
        <f t="shared" si="605"/>
        <v/>
      </c>
      <c r="AY4331" s="284" t="str">
        <f t="shared" si="608"/>
        <v/>
      </c>
      <c r="AZ4331" s="284" t="str">
        <f t="shared" si="609"/>
        <v/>
      </c>
    </row>
    <row r="4332" spans="42:52" ht="18" customHeight="1">
      <c r="AP4332" s="284">
        <f t="shared" si="610"/>
        <v>4325</v>
      </c>
      <c r="AQ4332" s="284" t="str">
        <f t="shared" si="611"/>
        <v/>
      </c>
      <c r="AR4332" s="284" t="str">
        <f t="shared" si="612"/>
        <v/>
      </c>
      <c r="AS4332" s="284">
        <f t="shared" si="613"/>
        <v>0</v>
      </c>
      <c r="AT4332" s="284" t="str">
        <f t="shared" si="606"/>
        <v/>
      </c>
      <c r="AU4332" s="284" t="str">
        <f>IF(AT4332="","",COUNTIF(AT$8:AT4332,AT4332))</f>
        <v/>
      </c>
      <c r="AV4332" s="284" t="str">
        <f t="shared" si="607"/>
        <v/>
      </c>
      <c r="AW4332" s="284" t="str">
        <f>IF(AV4332="","",COUNTIF(AV$8:AV4332,AV4332))</f>
        <v/>
      </c>
      <c r="AX4332" s="284" t="str">
        <f t="shared" si="605"/>
        <v/>
      </c>
      <c r="AY4332" s="284" t="str">
        <f t="shared" si="608"/>
        <v/>
      </c>
      <c r="AZ4332" s="284" t="str">
        <f t="shared" si="609"/>
        <v/>
      </c>
    </row>
    <row r="4333" spans="42:52" ht="18" customHeight="1">
      <c r="AP4333" s="284">
        <f t="shared" si="610"/>
        <v>4326</v>
      </c>
      <c r="AQ4333" s="284" t="str">
        <f t="shared" si="611"/>
        <v/>
      </c>
      <c r="AR4333" s="284" t="str">
        <f t="shared" si="612"/>
        <v/>
      </c>
      <c r="AS4333" s="284">
        <f t="shared" si="613"/>
        <v>0</v>
      </c>
      <c r="AT4333" s="284" t="str">
        <f t="shared" si="606"/>
        <v/>
      </c>
      <c r="AU4333" s="284" t="str">
        <f>IF(AT4333="","",COUNTIF(AT$8:AT4333,AT4333))</f>
        <v/>
      </c>
      <c r="AV4333" s="284" t="str">
        <f t="shared" si="607"/>
        <v/>
      </c>
      <c r="AW4333" s="284" t="str">
        <f>IF(AV4333="","",COUNTIF(AV$8:AV4333,AV4333))</f>
        <v/>
      </c>
      <c r="AX4333" s="284" t="str">
        <f t="shared" si="605"/>
        <v/>
      </c>
      <c r="AY4333" s="284" t="str">
        <f t="shared" si="608"/>
        <v/>
      </c>
      <c r="AZ4333" s="284" t="str">
        <f t="shared" si="609"/>
        <v/>
      </c>
    </row>
    <row r="4334" spans="42:52" ht="18" customHeight="1">
      <c r="AP4334" s="284">
        <f t="shared" si="610"/>
        <v>4327</v>
      </c>
      <c r="AQ4334" s="284" t="str">
        <f t="shared" si="611"/>
        <v/>
      </c>
      <c r="AR4334" s="284" t="str">
        <f t="shared" si="612"/>
        <v/>
      </c>
      <c r="AS4334" s="284">
        <f t="shared" si="613"/>
        <v>0</v>
      </c>
      <c r="AT4334" s="284" t="str">
        <f t="shared" si="606"/>
        <v/>
      </c>
      <c r="AU4334" s="284" t="str">
        <f>IF(AT4334="","",COUNTIF(AT$8:AT4334,AT4334))</f>
        <v/>
      </c>
      <c r="AV4334" s="284" t="str">
        <f t="shared" si="607"/>
        <v/>
      </c>
      <c r="AW4334" s="284" t="str">
        <f>IF(AV4334="","",COUNTIF(AV$8:AV4334,AV4334))</f>
        <v/>
      </c>
      <c r="AX4334" s="284" t="str">
        <f t="shared" si="605"/>
        <v/>
      </c>
      <c r="AY4334" s="284" t="str">
        <f t="shared" si="608"/>
        <v/>
      </c>
      <c r="AZ4334" s="284" t="str">
        <f t="shared" si="609"/>
        <v/>
      </c>
    </row>
    <row r="4335" spans="42:52" ht="18" customHeight="1">
      <c r="AP4335" s="284">
        <f t="shared" si="610"/>
        <v>4328</v>
      </c>
      <c r="AQ4335" s="284" t="str">
        <f t="shared" si="611"/>
        <v/>
      </c>
      <c r="AR4335" s="284" t="str">
        <f t="shared" si="612"/>
        <v/>
      </c>
      <c r="AS4335" s="284">
        <f t="shared" si="613"/>
        <v>0</v>
      </c>
      <c r="AT4335" s="284" t="str">
        <f t="shared" si="606"/>
        <v/>
      </c>
      <c r="AU4335" s="284" t="str">
        <f>IF(AT4335="","",COUNTIF(AT$8:AT4335,AT4335))</f>
        <v/>
      </c>
      <c r="AV4335" s="284" t="str">
        <f t="shared" si="607"/>
        <v/>
      </c>
      <c r="AW4335" s="284" t="str">
        <f>IF(AV4335="","",COUNTIF(AV$8:AV4335,AV4335))</f>
        <v/>
      </c>
      <c r="AX4335" s="284" t="str">
        <f t="shared" si="605"/>
        <v/>
      </c>
      <c r="AY4335" s="284" t="str">
        <f t="shared" si="608"/>
        <v/>
      </c>
      <c r="AZ4335" s="284" t="str">
        <f t="shared" si="609"/>
        <v/>
      </c>
    </row>
    <row r="4336" spans="42:52" ht="18" customHeight="1">
      <c r="AP4336" s="284">
        <f t="shared" si="610"/>
        <v>4329</v>
      </c>
      <c r="AQ4336" s="284" t="str">
        <f t="shared" si="611"/>
        <v/>
      </c>
      <c r="AR4336" s="284" t="str">
        <f t="shared" si="612"/>
        <v/>
      </c>
      <c r="AS4336" s="284">
        <f t="shared" si="613"/>
        <v>0</v>
      </c>
      <c r="AT4336" s="284" t="str">
        <f t="shared" si="606"/>
        <v/>
      </c>
      <c r="AU4336" s="284" t="str">
        <f>IF(AT4336="","",COUNTIF(AT$8:AT4336,AT4336))</f>
        <v/>
      </c>
      <c r="AV4336" s="284" t="str">
        <f t="shared" si="607"/>
        <v/>
      </c>
      <c r="AW4336" s="284" t="str">
        <f>IF(AV4336="","",COUNTIF(AV$8:AV4336,AV4336))</f>
        <v/>
      </c>
      <c r="AX4336" s="284" t="str">
        <f t="shared" si="605"/>
        <v/>
      </c>
      <c r="AY4336" s="284" t="str">
        <f t="shared" si="608"/>
        <v/>
      </c>
      <c r="AZ4336" s="284" t="str">
        <f t="shared" si="609"/>
        <v/>
      </c>
    </row>
    <row r="4337" spans="42:52" ht="18" customHeight="1">
      <c r="AP4337" s="284">
        <f t="shared" si="610"/>
        <v>4330</v>
      </c>
      <c r="AQ4337" s="284" t="str">
        <f t="shared" si="611"/>
        <v/>
      </c>
      <c r="AR4337" s="284" t="str">
        <f t="shared" si="612"/>
        <v/>
      </c>
      <c r="AS4337" s="284">
        <f t="shared" si="613"/>
        <v>0</v>
      </c>
      <c r="AT4337" s="284" t="str">
        <f t="shared" si="606"/>
        <v/>
      </c>
      <c r="AU4337" s="284" t="str">
        <f>IF(AT4337="","",COUNTIF(AT$8:AT4337,AT4337))</f>
        <v/>
      </c>
      <c r="AV4337" s="284" t="str">
        <f t="shared" si="607"/>
        <v/>
      </c>
      <c r="AW4337" s="284" t="str">
        <f>IF(AV4337="","",COUNTIF(AV$8:AV4337,AV4337))</f>
        <v/>
      </c>
      <c r="AX4337" s="284" t="str">
        <f t="shared" si="605"/>
        <v/>
      </c>
      <c r="AY4337" s="284" t="str">
        <f t="shared" si="608"/>
        <v/>
      </c>
      <c r="AZ4337" s="284" t="str">
        <f t="shared" si="609"/>
        <v/>
      </c>
    </row>
    <row r="4338" spans="42:52" ht="18" customHeight="1">
      <c r="AP4338" s="284">
        <f t="shared" si="610"/>
        <v>4331</v>
      </c>
      <c r="AQ4338" s="284" t="str">
        <f t="shared" si="611"/>
        <v/>
      </c>
      <c r="AR4338" s="284" t="str">
        <f t="shared" si="612"/>
        <v/>
      </c>
      <c r="AS4338" s="284">
        <f t="shared" si="613"/>
        <v>0</v>
      </c>
      <c r="AT4338" s="284" t="str">
        <f t="shared" si="606"/>
        <v/>
      </c>
      <c r="AU4338" s="284" t="str">
        <f>IF(AT4338="","",COUNTIF(AT$8:AT4338,AT4338))</f>
        <v/>
      </c>
      <c r="AV4338" s="284" t="str">
        <f t="shared" si="607"/>
        <v/>
      </c>
      <c r="AW4338" s="284" t="str">
        <f>IF(AV4338="","",COUNTIF(AV$8:AV4338,AV4338))</f>
        <v/>
      </c>
      <c r="AX4338" s="284" t="str">
        <f t="shared" si="605"/>
        <v/>
      </c>
      <c r="AY4338" s="284" t="str">
        <f t="shared" si="608"/>
        <v/>
      </c>
      <c r="AZ4338" s="284" t="str">
        <f t="shared" si="609"/>
        <v/>
      </c>
    </row>
    <row r="4339" spans="42:52" ht="18" customHeight="1">
      <c r="AP4339" s="284">
        <f t="shared" si="610"/>
        <v>4332</v>
      </c>
      <c r="AQ4339" s="284" t="str">
        <f t="shared" si="611"/>
        <v/>
      </c>
      <c r="AR4339" s="284" t="str">
        <f t="shared" si="612"/>
        <v/>
      </c>
      <c r="AS4339" s="284">
        <f t="shared" si="613"/>
        <v>0</v>
      </c>
      <c r="AT4339" s="284" t="str">
        <f t="shared" si="606"/>
        <v/>
      </c>
      <c r="AU4339" s="284" t="str">
        <f>IF(AT4339="","",COUNTIF(AT$8:AT4339,AT4339))</f>
        <v/>
      </c>
      <c r="AV4339" s="284" t="str">
        <f t="shared" si="607"/>
        <v/>
      </c>
      <c r="AW4339" s="284" t="str">
        <f>IF(AV4339="","",COUNTIF(AV$8:AV4339,AV4339))</f>
        <v/>
      </c>
      <c r="AX4339" s="284" t="str">
        <f t="shared" si="605"/>
        <v/>
      </c>
      <c r="AY4339" s="284" t="str">
        <f t="shared" si="608"/>
        <v/>
      </c>
      <c r="AZ4339" s="284" t="str">
        <f t="shared" si="609"/>
        <v/>
      </c>
    </row>
    <row r="4340" spans="42:52" ht="18" customHeight="1">
      <c r="AP4340" s="284">
        <f t="shared" si="610"/>
        <v>4333</v>
      </c>
      <c r="AQ4340" s="284" t="str">
        <f t="shared" si="611"/>
        <v/>
      </c>
      <c r="AR4340" s="284" t="str">
        <f t="shared" si="612"/>
        <v/>
      </c>
      <c r="AS4340" s="284">
        <f t="shared" si="613"/>
        <v>0</v>
      </c>
      <c r="AT4340" s="284" t="str">
        <f t="shared" si="606"/>
        <v/>
      </c>
      <c r="AU4340" s="284" t="str">
        <f>IF(AT4340="","",COUNTIF(AT$8:AT4340,AT4340))</f>
        <v/>
      </c>
      <c r="AV4340" s="284" t="str">
        <f t="shared" si="607"/>
        <v/>
      </c>
      <c r="AW4340" s="284" t="str">
        <f>IF(AV4340="","",COUNTIF(AV$8:AV4340,AV4340))</f>
        <v/>
      </c>
      <c r="AX4340" s="284" t="str">
        <f t="shared" si="605"/>
        <v/>
      </c>
      <c r="AY4340" s="284" t="str">
        <f t="shared" si="608"/>
        <v/>
      </c>
      <c r="AZ4340" s="284" t="str">
        <f t="shared" si="609"/>
        <v/>
      </c>
    </row>
    <row r="4341" spans="42:52" ht="18" customHeight="1">
      <c r="AP4341" s="284">
        <f t="shared" si="610"/>
        <v>4334</v>
      </c>
      <c r="AQ4341" s="284" t="str">
        <f t="shared" si="611"/>
        <v/>
      </c>
      <c r="AR4341" s="284" t="str">
        <f t="shared" si="612"/>
        <v/>
      </c>
      <c r="AS4341" s="284">
        <f t="shared" si="613"/>
        <v>0</v>
      </c>
      <c r="AT4341" s="284" t="str">
        <f t="shared" si="606"/>
        <v/>
      </c>
      <c r="AU4341" s="284" t="str">
        <f>IF(AT4341="","",COUNTIF(AT$8:AT4341,AT4341))</f>
        <v/>
      </c>
      <c r="AV4341" s="284" t="str">
        <f t="shared" si="607"/>
        <v/>
      </c>
      <c r="AW4341" s="284" t="str">
        <f>IF(AV4341="","",COUNTIF(AV$8:AV4341,AV4341))</f>
        <v/>
      </c>
      <c r="AX4341" s="284" t="str">
        <f t="shared" si="605"/>
        <v/>
      </c>
      <c r="AY4341" s="284" t="str">
        <f t="shared" si="608"/>
        <v/>
      </c>
      <c r="AZ4341" s="284" t="str">
        <f t="shared" si="609"/>
        <v/>
      </c>
    </row>
    <row r="4342" spans="42:52" ht="18" customHeight="1">
      <c r="AP4342" s="284">
        <f t="shared" si="610"/>
        <v>4335</v>
      </c>
      <c r="AQ4342" s="284" t="str">
        <f t="shared" si="611"/>
        <v/>
      </c>
      <c r="AR4342" s="284" t="str">
        <f t="shared" si="612"/>
        <v/>
      </c>
      <c r="AS4342" s="284">
        <f t="shared" si="613"/>
        <v>0</v>
      </c>
      <c r="AT4342" s="284" t="str">
        <f t="shared" si="606"/>
        <v/>
      </c>
      <c r="AU4342" s="284" t="str">
        <f>IF(AT4342="","",COUNTIF(AT$8:AT4342,AT4342))</f>
        <v/>
      </c>
      <c r="AV4342" s="284" t="str">
        <f t="shared" si="607"/>
        <v/>
      </c>
      <c r="AW4342" s="284" t="str">
        <f>IF(AV4342="","",COUNTIF(AV$8:AV4342,AV4342))</f>
        <v/>
      </c>
      <c r="AX4342" s="284" t="str">
        <f t="shared" si="605"/>
        <v/>
      </c>
      <c r="AY4342" s="284" t="str">
        <f t="shared" si="608"/>
        <v/>
      </c>
      <c r="AZ4342" s="284" t="str">
        <f t="shared" si="609"/>
        <v/>
      </c>
    </row>
    <row r="4343" spans="42:52" ht="18" customHeight="1">
      <c r="AP4343" s="284">
        <f t="shared" si="610"/>
        <v>4336</v>
      </c>
      <c r="AQ4343" s="284" t="str">
        <f t="shared" si="611"/>
        <v/>
      </c>
      <c r="AR4343" s="284" t="str">
        <f t="shared" si="612"/>
        <v/>
      </c>
      <c r="AS4343" s="284">
        <f t="shared" si="613"/>
        <v>0</v>
      </c>
      <c r="AT4343" s="284" t="str">
        <f t="shared" si="606"/>
        <v/>
      </c>
      <c r="AU4343" s="284" t="str">
        <f>IF(AT4343="","",COUNTIF(AT$8:AT4343,AT4343))</f>
        <v/>
      </c>
      <c r="AV4343" s="284" t="str">
        <f t="shared" si="607"/>
        <v/>
      </c>
      <c r="AW4343" s="284" t="str">
        <f>IF(AV4343="","",COUNTIF(AV$8:AV4343,AV4343))</f>
        <v/>
      </c>
      <c r="AX4343" s="284" t="str">
        <f t="shared" si="605"/>
        <v/>
      </c>
      <c r="AY4343" s="284" t="str">
        <f t="shared" si="608"/>
        <v/>
      </c>
      <c r="AZ4343" s="284" t="str">
        <f t="shared" si="609"/>
        <v/>
      </c>
    </row>
    <row r="4344" spans="42:52" ht="18" customHeight="1">
      <c r="AP4344" s="284">
        <f t="shared" si="610"/>
        <v>4337</v>
      </c>
      <c r="AQ4344" s="284" t="str">
        <f t="shared" si="611"/>
        <v/>
      </c>
      <c r="AR4344" s="284" t="str">
        <f t="shared" si="612"/>
        <v/>
      </c>
      <c r="AS4344" s="284">
        <f t="shared" si="613"/>
        <v>0</v>
      </c>
      <c r="AT4344" s="284" t="str">
        <f t="shared" si="606"/>
        <v/>
      </c>
      <c r="AU4344" s="284" t="str">
        <f>IF(AT4344="","",COUNTIF(AT$8:AT4344,AT4344))</f>
        <v/>
      </c>
      <c r="AV4344" s="284" t="str">
        <f t="shared" si="607"/>
        <v/>
      </c>
      <c r="AW4344" s="284" t="str">
        <f>IF(AV4344="","",COUNTIF(AV$8:AV4344,AV4344))</f>
        <v/>
      </c>
      <c r="AX4344" s="284" t="str">
        <f t="shared" si="605"/>
        <v/>
      </c>
      <c r="AY4344" s="284" t="str">
        <f t="shared" si="608"/>
        <v/>
      </c>
      <c r="AZ4344" s="284" t="str">
        <f t="shared" si="609"/>
        <v/>
      </c>
    </row>
    <row r="4345" spans="42:52" ht="18" customHeight="1">
      <c r="AP4345" s="284">
        <f t="shared" si="610"/>
        <v>4338</v>
      </c>
      <c r="AQ4345" s="284" t="str">
        <f t="shared" si="611"/>
        <v/>
      </c>
      <c r="AR4345" s="284" t="str">
        <f t="shared" si="612"/>
        <v/>
      </c>
      <c r="AS4345" s="284">
        <f t="shared" si="613"/>
        <v>0</v>
      </c>
      <c r="AT4345" s="284" t="str">
        <f t="shared" si="606"/>
        <v/>
      </c>
      <c r="AU4345" s="284" t="str">
        <f>IF(AT4345="","",COUNTIF(AT$8:AT4345,AT4345))</f>
        <v/>
      </c>
      <c r="AV4345" s="284" t="str">
        <f t="shared" si="607"/>
        <v/>
      </c>
      <c r="AW4345" s="284" t="str">
        <f>IF(AV4345="","",COUNTIF(AV$8:AV4345,AV4345))</f>
        <v/>
      </c>
      <c r="AX4345" s="284" t="str">
        <f t="shared" si="605"/>
        <v/>
      </c>
      <c r="AY4345" s="284" t="str">
        <f t="shared" si="608"/>
        <v/>
      </c>
      <c r="AZ4345" s="284" t="str">
        <f t="shared" si="609"/>
        <v/>
      </c>
    </row>
    <row r="4346" spans="42:52" ht="18" customHeight="1">
      <c r="AP4346" s="284">
        <f t="shared" si="610"/>
        <v>4339</v>
      </c>
      <c r="AQ4346" s="284" t="str">
        <f t="shared" si="611"/>
        <v/>
      </c>
      <c r="AR4346" s="284" t="str">
        <f t="shared" si="612"/>
        <v/>
      </c>
      <c r="AS4346" s="284">
        <f t="shared" si="613"/>
        <v>0</v>
      </c>
      <c r="AT4346" s="284" t="str">
        <f t="shared" si="606"/>
        <v/>
      </c>
      <c r="AU4346" s="284" t="str">
        <f>IF(AT4346="","",COUNTIF(AT$8:AT4346,AT4346))</f>
        <v/>
      </c>
      <c r="AV4346" s="284" t="str">
        <f t="shared" si="607"/>
        <v/>
      </c>
      <c r="AW4346" s="284" t="str">
        <f>IF(AV4346="","",COUNTIF(AV$8:AV4346,AV4346))</f>
        <v/>
      </c>
      <c r="AX4346" s="284" t="str">
        <f t="shared" si="605"/>
        <v/>
      </c>
      <c r="AY4346" s="284" t="str">
        <f t="shared" si="608"/>
        <v/>
      </c>
      <c r="AZ4346" s="284" t="str">
        <f t="shared" si="609"/>
        <v/>
      </c>
    </row>
    <row r="4347" spans="42:52" ht="18" customHeight="1">
      <c r="AP4347" s="284">
        <f t="shared" si="610"/>
        <v>4340</v>
      </c>
      <c r="AQ4347" s="284" t="str">
        <f t="shared" si="611"/>
        <v/>
      </c>
      <c r="AR4347" s="284" t="str">
        <f t="shared" si="612"/>
        <v/>
      </c>
      <c r="AS4347" s="284">
        <f t="shared" si="613"/>
        <v>0</v>
      </c>
      <c r="AT4347" s="284" t="str">
        <f t="shared" si="606"/>
        <v/>
      </c>
      <c r="AU4347" s="284" t="str">
        <f>IF(AT4347="","",COUNTIF(AT$8:AT4347,AT4347))</f>
        <v/>
      </c>
      <c r="AV4347" s="284" t="str">
        <f t="shared" si="607"/>
        <v/>
      </c>
      <c r="AW4347" s="284" t="str">
        <f>IF(AV4347="","",COUNTIF(AV$8:AV4347,AV4347))</f>
        <v/>
      </c>
      <c r="AX4347" s="284" t="str">
        <f t="shared" si="605"/>
        <v/>
      </c>
      <c r="AY4347" s="284" t="str">
        <f t="shared" si="608"/>
        <v/>
      </c>
      <c r="AZ4347" s="284" t="str">
        <f t="shared" si="609"/>
        <v/>
      </c>
    </row>
    <row r="4348" spans="42:52" ht="18" customHeight="1">
      <c r="AP4348" s="284">
        <f t="shared" si="610"/>
        <v>4341</v>
      </c>
      <c r="AQ4348" s="284" t="str">
        <f t="shared" si="611"/>
        <v/>
      </c>
      <c r="AR4348" s="284" t="str">
        <f t="shared" si="612"/>
        <v/>
      </c>
      <c r="AS4348" s="284">
        <f t="shared" si="613"/>
        <v>0</v>
      </c>
      <c r="AT4348" s="284" t="str">
        <f t="shared" si="606"/>
        <v/>
      </c>
      <c r="AU4348" s="284" t="str">
        <f>IF(AT4348="","",COUNTIF(AT$8:AT4348,AT4348))</f>
        <v/>
      </c>
      <c r="AV4348" s="284" t="str">
        <f t="shared" si="607"/>
        <v/>
      </c>
      <c r="AW4348" s="284" t="str">
        <f>IF(AV4348="","",COUNTIF(AV$8:AV4348,AV4348))</f>
        <v/>
      </c>
      <c r="AX4348" s="284" t="str">
        <f t="shared" si="605"/>
        <v/>
      </c>
      <c r="AY4348" s="284" t="str">
        <f t="shared" si="608"/>
        <v/>
      </c>
      <c r="AZ4348" s="284" t="str">
        <f t="shared" si="609"/>
        <v/>
      </c>
    </row>
    <row r="4349" spans="42:52" ht="18" customHeight="1">
      <c r="AP4349" s="284">
        <f t="shared" si="610"/>
        <v>4342</v>
      </c>
      <c r="AQ4349" s="284" t="str">
        <f t="shared" si="611"/>
        <v/>
      </c>
      <c r="AR4349" s="284" t="str">
        <f t="shared" si="612"/>
        <v/>
      </c>
      <c r="AS4349" s="284">
        <f t="shared" si="613"/>
        <v>0</v>
      </c>
      <c r="AT4349" s="284" t="str">
        <f t="shared" si="606"/>
        <v/>
      </c>
      <c r="AU4349" s="284" t="str">
        <f>IF(AT4349="","",COUNTIF(AT$8:AT4349,AT4349))</f>
        <v/>
      </c>
      <c r="AV4349" s="284" t="str">
        <f t="shared" si="607"/>
        <v/>
      </c>
      <c r="AW4349" s="284" t="str">
        <f>IF(AV4349="","",COUNTIF(AV$8:AV4349,AV4349))</f>
        <v/>
      </c>
      <c r="AX4349" s="284" t="str">
        <f t="shared" si="605"/>
        <v/>
      </c>
      <c r="AY4349" s="284" t="str">
        <f t="shared" si="608"/>
        <v/>
      </c>
      <c r="AZ4349" s="284" t="str">
        <f t="shared" si="609"/>
        <v/>
      </c>
    </row>
    <row r="4350" spans="42:52" ht="18" customHeight="1">
      <c r="AP4350" s="284">
        <f t="shared" si="610"/>
        <v>4343</v>
      </c>
      <c r="AQ4350" s="284" t="str">
        <f t="shared" si="611"/>
        <v/>
      </c>
      <c r="AR4350" s="284" t="str">
        <f t="shared" si="612"/>
        <v/>
      </c>
      <c r="AS4350" s="284">
        <f t="shared" si="613"/>
        <v>0</v>
      </c>
      <c r="AT4350" s="284" t="str">
        <f t="shared" si="606"/>
        <v/>
      </c>
      <c r="AU4350" s="284" t="str">
        <f>IF(AT4350="","",COUNTIF(AT$8:AT4350,AT4350))</f>
        <v/>
      </c>
      <c r="AV4350" s="284" t="str">
        <f t="shared" si="607"/>
        <v/>
      </c>
      <c r="AW4350" s="284" t="str">
        <f>IF(AV4350="","",COUNTIF(AV$8:AV4350,AV4350))</f>
        <v/>
      </c>
      <c r="AX4350" s="284" t="str">
        <f t="shared" si="605"/>
        <v/>
      </c>
      <c r="AY4350" s="284" t="str">
        <f t="shared" si="608"/>
        <v/>
      </c>
      <c r="AZ4350" s="284" t="str">
        <f t="shared" si="609"/>
        <v/>
      </c>
    </row>
    <row r="4351" spans="42:52" ht="18" customHeight="1">
      <c r="AP4351" s="284">
        <f t="shared" si="610"/>
        <v>4344</v>
      </c>
      <c r="AQ4351" s="284" t="str">
        <f t="shared" si="611"/>
        <v/>
      </c>
      <c r="AR4351" s="284" t="str">
        <f t="shared" si="612"/>
        <v/>
      </c>
      <c r="AS4351" s="284">
        <f t="shared" si="613"/>
        <v>0</v>
      </c>
      <c r="AT4351" s="284" t="str">
        <f t="shared" si="606"/>
        <v/>
      </c>
      <c r="AU4351" s="284" t="str">
        <f>IF(AT4351="","",COUNTIF(AT$8:AT4351,AT4351))</f>
        <v/>
      </c>
      <c r="AV4351" s="284" t="str">
        <f t="shared" si="607"/>
        <v/>
      </c>
      <c r="AW4351" s="284" t="str">
        <f>IF(AV4351="","",COUNTIF(AV$8:AV4351,AV4351))</f>
        <v/>
      </c>
      <c r="AX4351" s="284" t="str">
        <f t="shared" si="605"/>
        <v/>
      </c>
      <c r="AY4351" s="284" t="str">
        <f t="shared" si="608"/>
        <v/>
      </c>
      <c r="AZ4351" s="284" t="str">
        <f t="shared" si="609"/>
        <v/>
      </c>
    </row>
    <row r="4352" spans="42:52" ht="18" customHeight="1">
      <c r="AP4352" s="284">
        <f t="shared" si="610"/>
        <v>4345</v>
      </c>
      <c r="AQ4352" s="284" t="str">
        <f t="shared" si="611"/>
        <v/>
      </c>
      <c r="AR4352" s="284" t="str">
        <f t="shared" si="612"/>
        <v/>
      </c>
      <c r="AS4352" s="284">
        <f t="shared" si="613"/>
        <v>0</v>
      </c>
      <c r="AT4352" s="284" t="str">
        <f t="shared" si="606"/>
        <v/>
      </c>
      <c r="AU4352" s="284" t="str">
        <f>IF(AT4352="","",COUNTIF(AT$8:AT4352,AT4352))</f>
        <v/>
      </c>
      <c r="AV4352" s="284" t="str">
        <f t="shared" si="607"/>
        <v/>
      </c>
      <c r="AW4352" s="284" t="str">
        <f>IF(AV4352="","",COUNTIF(AV$8:AV4352,AV4352))</f>
        <v/>
      </c>
      <c r="AX4352" s="284" t="str">
        <f t="shared" si="605"/>
        <v/>
      </c>
      <c r="AY4352" s="284" t="str">
        <f t="shared" si="608"/>
        <v/>
      </c>
      <c r="AZ4352" s="284" t="str">
        <f t="shared" si="609"/>
        <v/>
      </c>
    </row>
    <row r="4353" spans="42:52" ht="18" customHeight="1">
      <c r="AP4353" s="284">
        <f t="shared" si="610"/>
        <v>4346</v>
      </c>
      <c r="AQ4353" s="284" t="str">
        <f t="shared" si="611"/>
        <v/>
      </c>
      <c r="AR4353" s="284" t="str">
        <f t="shared" si="612"/>
        <v/>
      </c>
      <c r="AS4353" s="284">
        <f t="shared" si="613"/>
        <v>0</v>
      </c>
      <c r="AT4353" s="284" t="str">
        <f t="shared" si="606"/>
        <v/>
      </c>
      <c r="AU4353" s="284" t="str">
        <f>IF(AT4353="","",COUNTIF(AT$8:AT4353,AT4353))</f>
        <v/>
      </c>
      <c r="AV4353" s="284" t="str">
        <f t="shared" si="607"/>
        <v/>
      </c>
      <c r="AW4353" s="284" t="str">
        <f>IF(AV4353="","",COUNTIF(AV$8:AV4353,AV4353))</f>
        <v/>
      </c>
      <c r="AX4353" s="284" t="str">
        <f t="shared" si="605"/>
        <v/>
      </c>
      <c r="AY4353" s="284" t="str">
        <f t="shared" si="608"/>
        <v/>
      </c>
      <c r="AZ4353" s="284" t="str">
        <f t="shared" si="609"/>
        <v/>
      </c>
    </row>
    <row r="4354" spans="42:52" ht="18" customHeight="1">
      <c r="AP4354" s="284">
        <f t="shared" si="610"/>
        <v>4347</v>
      </c>
      <c r="AQ4354" s="284" t="str">
        <f t="shared" si="611"/>
        <v/>
      </c>
      <c r="AR4354" s="284" t="str">
        <f t="shared" si="612"/>
        <v/>
      </c>
      <c r="AS4354" s="284">
        <f t="shared" si="613"/>
        <v>0</v>
      </c>
      <c r="AT4354" s="284" t="str">
        <f t="shared" si="606"/>
        <v/>
      </c>
      <c r="AU4354" s="284" t="str">
        <f>IF(AT4354="","",COUNTIF(AT$8:AT4354,AT4354))</f>
        <v/>
      </c>
      <c r="AV4354" s="284" t="str">
        <f t="shared" si="607"/>
        <v/>
      </c>
      <c r="AW4354" s="284" t="str">
        <f>IF(AV4354="","",COUNTIF(AV$8:AV4354,AV4354))</f>
        <v/>
      </c>
      <c r="AX4354" s="284" t="str">
        <f t="shared" si="605"/>
        <v/>
      </c>
      <c r="AY4354" s="284" t="str">
        <f t="shared" si="608"/>
        <v/>
      </c>
      <c r="AZ4354" s="284" t="str">
        <f t="shared" si="609"/>
        <v/>
      </c>
    </row>
    <row r="4355" spans="42:52" ht="18" customHeight="1">
      <c r="AP4355" s="284">
        <f t="shared" si="610"/>
        <v>4348</v>
      </c>
      <c r="AQ4355" s="284" t="str">
        <f t="shared" si="611"/>
        <v/>
      </c>
      <c r="AR4355" s="284" t="str">
        <f t="shared" si="612"/>
        <v/>
      </c>
      <c r="AS4355" s="284">
        <f t="shared" si="613"/>
        <v>0</v>
      </c>
      <c r="AT4355" s="284" t="str">
        <f t="shared" si="606"/>
        <v/>
      </c>
      <c r="AU4355" s="284" t="str">
        <f>IF(AT4355="","",COUNTIF(AT$8:AT4355,AT4355))</f>
        <v/>
      </c>
      <c r="AV4355" s="284" t="str">
        <f t="shared" si="607"/>
        <v/>
      </c>
      <c r="AW4355" s="284" t="str">
        <f>IF(AV4355="","",COUNTIF(AV$8:AV4355,AV4355))</f>
        <v/>
      </c>
      <c r="AX4355" s="284" t="str">
        <f t="shared" si="605"/>
        <v/>
      </c>
      <c r="AY4355" s="284" t="str">
        <f t="shared" si="608"/>
        <v/>
      </c>
      <c r="AZ4355" s="284" t="str">
        <f t="shared" si="609"/>
        <v/>
      </c>
    </row>
    <row r="4356" spans="42:52" ht="18" customHeight="1">
      <c r="AP4356" s="284">
        <f t="shared" si="610"/>
        <v>4349</v>
      </c>
      <c r="AQ4356" s="284" t="str">
        <f t="shared" si="611"/>
        <v/>
      </c>
      <c r="AR4356" s="284" t="str">
        <f t="shared" si="612"/>
        <v/>
      </c>
      <c r="AS4356" s="284">
        <f t="shared" si="613"/>
        <v>0</v>
      </c>
      <c r="AT4356" s="284" t="str">
        <f t="shared" si="606"/>
        <v/>
      </c>
      <c r="AU4356" s="284" t="str">
        <f>IF(AT4356="","",COUNTIF(AT$8:AT4356,AT4356))</f>
        <v/>
      </c>
      <c r="AV4356" s="284" t="str">
        <f t="shared" si="607"/>
        <v/>
      </c>
      <c r="AW4356" s="284" t="str">
        <f>IF(AV4356="","",COUNTIF(AV$8:AV4356,AV4356))</f>
        <v/>
      </c>
      <c r="AX4356" s="284" t="str">
        <f t="shared" si="605"/>
        <v/>
      </c>
      <c r="AY4356" s="284" t="str">
        <f t="shared" si="608"/>
        <v/>
      </c>
      <c r="AZ4356" s="284" t="str">
        <f t="shared" si="609"/>
        <v/>
      </c>
    </row>
    <row r="4357" spans="42:52" ht="18" customHeight="1">
      <c r="AP4357" s="284">
        <f t="shared" si="610"/>
        <v>4350</v>
      </c>
      <c r="AQ4357" s="284" t="str">
        <f t="shared" si="611"/>
        <v/>
      </c>
      <c r="AR4357" s="284" t="str">
        <f t="shared" si="612"/>
        <v/>
      </c>
      <c r="AS4357" s="284">
        <f t="shared" si="613"/>
        <v>0</v>
      </c>
      <c r="AT4357" s="284" t="str">
        <f t="shared" si="606"/>
        <v/>
      </c>
      <c r="AU4357" s="284" t="str">
        <f>IF(AT4357="","",COUNTIF(AT$8:AT4357,AT4357))</f>
        <v/>
      </c>
      <c r="AV4357" s="284" t="str">
        <f t="shared" si="607"/>
        <v/>
      </c>
      <c r="AW4357" s="284" t="str">
        <f>IF(AV4357="","",COUNTIF(AV$8:AV4357,AV4357))</f>
        <v/>
      </c>
      <c r="AX4357" s="284" t="str">
        <f t="shared" si="605"/>
        <v/>
      </c>
      <c r="AY4357" s="284" t="str">
        <f t="shared" si="608"/>
        <v/>
      </c>
      <c r="AZ4357" s="284" t="str">
        <f t="shared" si="609"/>
        <v/>
      </c>
    </row>
    <row r="4358" spans="42:52" ht="18" customHeight="1">
      <c r="AP4358" s="284">
        <f t="shared" si="610"/>
        <v>4351</v>
      </c>
      <c r="AQ4358" s="284" t="str">
        <f t="shared" si="611"/>
        <v/>
      </c>
      <c r="AR4358" s="284" t="str">
        <f t="shared" si="612"/>
        <v/>
      </c>
      <c r="AS4358" s="284">
        <f t="shared" si="613"/>
        <v>0</v>
      </c>
      <c r="AT4358" s="284" t="str">
        <f t="shared" si="606"/>
        <v/>
      </c>
      <c r="AU4358" s="284" t="str">
        <f>IF(AT4358="","",COUNTIF(AT$8:AT4358,AT4358))</f>
        <v/>
      </c>
      <c r="AV4358" s="284" t="str">
        <f t="shared" si="607"/>
        <v/>
      </c>
      <c r="AW4358" s="284" t="str">
        <f>IF(AV4358="","",COUNTIF(AV$8:AV4358,AV4358))</f>
        <v/>
      </c>
      <c r="AX4358" s="284" t="str">
        <f t="shared" si="605"/>
        <v/>
      </c>
      <c r="AY4358" s="284" t="str">
        <f t="shared" si="608"/>
        <v/>
      </c>
      <c r="AZ4358" s="284" t="str">
        <f t="shared" si="609"/>
        <v/>
      </c>
    </row>
    <row r="4359" spans="42:52" ht="18" customHeight="1">
      <c r="AP4359" s="284">
        <f t="shared" si="610"/>
        <v>4352</v>
      </c>
      <c r="AQ4359" s="284" t="str">
        <f t="shared" si="611"/>
        <v/>
      </c>
      <c r="AR4359" s="284" t="str">
        <f t="shared" si="612"/>
        <v/>
      </c>
      <c r="AS4359" s="284">
        <f t="shared" si="613"/>
        <v>0</v>
      </c>
      <c r="AT4359" s="284" t="str">
        <f t="shared" si="606"/>
        <v/>
      </c>
      <c r="AU4359" s="284" t="str">
        <f>IF(AT4359="","",COUNTIF(AT$8:AT4359,AT4359))</f>
        <v/>
      </c>
      <c r="AV4359" s="284" t="str">
        <f t="shared" si="607"/>
        <v/>
      </c>
      <c r="AW4359" s="284" t="str">
        <f>IF(AV4359="","",COUNTIF(AV$8:AV4359,AV4359))</f>
        <v/>
      </c>
      <c r="AX4359" s="284" t="str">
        <f t="shared" si="605"/>
        <v/>
      </c>
      <c r="AY4359" s="284" t="str">
        <f t="shared" si="608"/>
        <v/>
      </c>
      <c r="AZ4359" s="284" t="str">
        <f t="shared" si="609"/>
        <v/>
      </c>
    </row>
    <row r="4360" spans="42:52" ht="18" customHeight="1">
      <c r="AP4360" s="284">
        <f t="shared" si="610"/>
        <v>4353</v>
      </c>
      <c r="AQ4360" s="284" t="str">
        <f t="shared" si="611"/>
        <v/>
      </c>
      <c r="AR4360" s="284" t="str">
        <f t="shared" si="612"/>
        <v/>
      </c>
      <c r="AS4360" s="284">
        <f t="shared" si="613"/>
        <v>0</v>
      </c>
      <c r="AT4360" s="284" t="str">
        <f t="shared" si="606"/>
        <v/>
      </c>
      <c r="AU4360" s="284" t="str">
        <f>IF(AT4360="","",COUNTIF(AT$8:AT4360,AT4360))</f>
        <v/>
      </c>
      <c r="AV4360" s="284" t="str">
        <f t="shared" si="607"/>
        <v/>
      </c>
      <c r="AW4360" s="284" t="str">
        <f>IF(AV4360="","",COUNTIF(AV$8:AV4360,AV4360))</f>
        <v/>
      </c>
      <c r="AX4360" s="284" t="str">
        <f t="shared" ref="AX4360:AX4423" si="614">IFERROR(VLOOKUP(AS4360,$BA$11:$BA$38,1,FALSE),"")</f>
        <v/>
      </c>
      <c r="AY4360" s="284" t="str">
        <f t="shared" si="608"/>
        <v/>
      </c>
      <c r="AZ4360" s="284" t="str">
        <f t="shared" si="609"/>
        <v/>
      </c>
    </row>
    <row r="4361" spans="42:52" ht="18" customHeight="1">
      <c r="AP4361" s="284">
        <f t="shared" si="610"/>
        <v>4354</v>
      </c>
      <c r="AQ4361" s="284" t="str">
        <f t="shared" si="611"/>
        <v/>
      </c>
      <c r="AR4361" s="284" t="str">
        <f t="shared" si="612"/>
        <v/>
      </c>
      <c r="AS4361" s="284">
        <f t="shared" si="613"/>
        <v>0</v>
      </c>
      <c r="AT4361" s="284" t="str">
        <f t="shared" si="606"/>
        <v/>
      </c>
      <c r="AU4361" s="284" t="str">
        <f>IF(AT4361="","",COUNTIF(AT$8:AT4361,AT4361))</f>
        <v/>
      </c>
      <c r="AV4361" s="284" t="str">
        <f t="shared" si="607"/>
        <v/>
      </c>
      <c r="AW4361" s="284" t="str">
        <f>IF(AV4361="","",COUNTIF(AV$8:AV4361,AV4361))</f>
        <v/>
      </c>
      <c r="AX4361" s="284" t="str">
        <f t="shared" si="614"/>
        <v/>
      </c>
      <c r="AY4361" s="284" t="str">
        <f t="shared" si="608"/>
        <v/>
      </c>
      <c r="AZ4361" s="284" t="str">
        <f t="shared" si="609"/>
        <v/>
      </c>
    </row>
    <row r="4362" spans="42:52" ht="18" customHeight="1">
      <c r="AP4362" s="284">
        <f t="shared" si="610"/>
        <v>4355</v>
      </c>
      <c r="AQ4362" s="284" t="str">
        <f t="shared" si="611"/>
        <v/>
      </c>
      <c r="AR4362" s="284" t="str">
        <f t="shared" si="612"/>
        <v/>
      </c>
      <c r="AS4362" s="284">
        <f t="shared" si="613"/>
        <v>0</v>
      </c>
      <c r="AT4362" s="284" t="str">
        <f t="shared" ref="AT4362:AT4425" si="615">B4362&amp;C4362</f>
        <v/>
      </c>
      <c r="AU4362" s="284" t="str">
        <f>IF(AT4362="","",COUNTIF(AT$8:AT4362,AT4362))</f>
        <v/>
      </c>
      <c r="AV4362" s="284" t="str">
        <f t="shared" ref="AV4362:AV4425" si="616">D4362&amp;E4362</f>
        <v/>
      </c>
      <c r="AW4362" s="284" t="str">
        <f>IF(AV4362="","",COUNTIF(AV$8:AV4362,AV4362))</f>
        <v/>
      </c>
      <c r="AX4362" s="284" t="str">
        <f t="shared" si="614"/>
        <v/>
      </c>
      <c r="AY4362" s="284" t="str">
        <f t="shared" ref="AY4362:AY4425" si="617">IF(AX4362="","",VLOOKUP(AS4362,$BA$11:$BC$38,2,FALSE))</f>
        <v/>
      </c>
      <c r="AZ4362" s="284" t="str">
        <f t="shared" ref="AZ4362:AZ4425" si="618">IF(AX4362="","",VLOOKUP(AS4362,$BA$11:$BC$38,3,FALSE))</f>
        <v/>
      </c>
    </row>
    <row r="4363" spans="42:52" ht="18" customHeight="1">
      <c r="AP4363" s="284">
        <f t="shared" ref="AP4363:AP4426" si="619">AP4362+1</f>
        <v>4356</v>
      </c>
      <c r="AQ4363" s="284" t="str">
        <f t="shared" ref="AQ4363:AQ4426" si="620">AT4363&amp;AU4363</f>
        <v/>
      </c>
      <c r="AR4363" s="284" t="str">
        <f t="shared" ref="AR4363:AR4426" si="621">AV4363&amp;AW4363</f>
        <v/>
      </c>
      <c r="AS4363" s="284">
        <f t="shared" ref="AS4363:AS4426" si="622">A4363</f>
        <v>0</v>
      </c>
      <c r="AT4363" s="284" t="str">
        <f t="shared" si="615"/>
        <v/>
      </c>
      <c r="AU4363" s="284" t="str">
        <f>IF(AT4363="","",COUNTIF(AT$8:AT4363,AT4363))</f>
        <v/>
      </c>
      <c r="AV4363" s="284" t="str">
        <f t="shared" si="616"/>
        <v/>
      </c>
      <c r="AW4363" s="284" t="str">
        <f>IF(AV4363="","",COUNTIF(AV$8:AV4363,AV4363))</f>
        <v/>
      </c>
      <c r="AX4363" s="284" t="str">
        <f t="shared" si="614"/>
        <v/>
      </c>
      <c r="AY4363" s="284" t="str">
        <f t="shared" si="617"/>
        <v/>
      </c>
      <c r="AZ4363" s="284" t="str">
        <f t="shared" si="618"/>
        <v/>
      </c>
    </row>
    <row r="4364" spans="42:52" ht="18" customHeight="1">
      <c r="AP4364" s="284">
        <f t="shared" si="619"/>
        <v>4357</v>
      </c>
      <c r="AQ4364" s="284" t="str">
        <f t="shared" si="620"/>
        <v/>
      </c>
      <c r="AR4364" s="284" t="str">
        <f t="shared" si="621"/>
        <v/>
      </c>
      <c r="AS4364" s="284">
        <f t="shared" si="622"/>
        <v>0</v>
      </c>
      <c r="AT4364" s="284" t="str">
        <f t="shared" si="615"/>
        <v/>
      </c>
      <c r="AU4364" s="284" t="str">
        <f>IF(AT4364="","",COUNTIF(AT$8:AT4364,AT4364))</f>
        <v/>
      </c>
      <c r="AV4364" s="284" t="str">
        <f t="shared" si="616"/>
        <v/>
      </c>
      <c r="AW4364" s="284" t="str">
        <f>IF(AV4364="","",COUNTIF(AV$8:AV4364,AV4364))</f>
        <v/>
      </c>
      <c r="AX4364" s="284" t="str">
        <f t="shared" si="614"/>
        <v/>
      </c>
      <c r="AY4364" s="284" t="str">
        <f t="shared" si="617"/>
        <v/>
      </c>
      <c r="AZ4364" s="284" t="str">
        <f t="shared" si="618"/>
        <v/>
      </c>
    </row>
    <row r="4365" spans="42:52" ht="18" customHeight="1">
      <c r="AP4365" s="284">
        <f t="shared" si="619"/>
        <v>4358</v>
      </c>
      <c r="AQ4365" s="284" t="str">
        <f t="shared" si="620"/>
        <v/>
      </c>
      <c r="AR4365" s="284" t="str">
        <f t="shared" si="621"/>
        <v/>
      </c>
      <c r="AS4365" s="284">
        <f t="shared" si="622"/>
        <v>0</v>
      </c>
      <c r="AT4365" s="284" t="str">
        <f t="shared" si="615"/>
        <v/>
      </c>
      <c r="AU4365" s="284" t="str">
        <f>IF(AT4365="","",COUNTIF(AT$8:AT4365,AT4365))</f>
        <v/>
      </c>
      <c r="AV4365" s="284" t="str">
        <f t="shared" si="616"/>
        <v/>
      </c>
      <c r="AW4365" s="284" t="str">
        <f>IF(AV4365="","",COUNTIF(AV$8:AV4365,AV4365))</f>
        <v/>
      </c>
      <c r="AX4365" s="284" t="str">
        <f t="shared" si="614"/>
        <v/>
      </c>
      <c r="AY4365" s="284" t="str">
        <f t="shared" si="617"/>
        <v/>
      </c>
      <c r="AZ4365" s="284" t="str">
        <f t="shared" si="618"/>
        <v/>
      </c>
    </row>
    <row r="4366" spans="42:52" ht="18" customHeight="1">
      <c r="AP4366" s="284">
        <f t="shared" si="619"/>
        <v>4359</v>
      </c>
      <c r="AQ4366" s="284" t="str">
        <f t="shared" si="620"/>
        <v/>
      </c>
      <c r="AR4366" s="284" t="str">
        <f t="shared" si="621"/>
        <v/>
      </c>
      <c r="AS4366" s="284">
        <f t="shared" si="622"/>
        <v>0</v>
      </c>
      <c r="AT4366" s="284" t="str">
        <f t="shared" si="615"/>
        <v/>
      </c>
      <c r="AU4366" s="284" t="str">
        <f>IF(AT4366="","",COUNTIF(AT$8:AT4366,AT4366))</f>
        <v/>
      </c>
      <c r="AV4366" s="284" t="str">
        <f t="shared" si="616"/>
        <v/>
      </c>
      <c r="AW4366" s="284" t="str">
        <f>IF(AV4366="","",COUNTIF(AV$8:AV4366,AV4366))</f>
        <v/>
      </c>
      <c r="AX4366" s="284" t="str">
        <f t="shared" si="614"/>
        <v/>
      </c>
      <c r="AY4366" s="284" t="str">
        <f t="shared" si="617"/>
        <v/>
      </c>
      <c r="AZ4366" s="284" t="str">
        <f t="shared" si="618"/>
        <v/>
      </c>
    </row>
    <row r="4367" spans="42:52" ht="18" customHeight="1">
      <c r="AP4367" s="284">
        <f t="shared" si="619"/>
        <v>4360</v>
      </c>
      <c r="AQ4367" s="284" t="str">
        <f t="shared" si="620"/>
        <v/>
      </c>
      <c r="AR4367" s="284" t="str">
        <f t="shared" si="621"/>
        <v/>
      </c>
      <c r="AS4367" s="284">
        <f t="shared" si="622"/>
        <v>0</v>
      </c>
      <c r="AT4367" s="284" t="str">
        <f t="shared" si="615"/>
        <v/>
      </c>
      <c r="AU4367" s="284" t="str">
        <f>IF(AT4367="","",COUNTIF(AT$8:AT4367,AT4367))</f>
        <v/>
      </c>
      <c r="AV4367" s="284" t="str">
        <f t="shared" si="616"/>
        <v/>
      </c>
      <c r="AW4367" s="284" t="str">
        <f>IF(AV4367="","",COUNTIF(AV$8:AV4367,AV4367))</f>
        <v/>
      </c>
      <c r="AX4367" s="284" t="str">
        <f t="shared" si="614"/>
        <v/>
      </c>
      <c r="AY4367" s="284" t="str">
        <f t="shared" si="617"/>
        <v/>
      </c>
      <c r="AZ4367" s="284" t="str">
        <f t="shared" si="618"/>
        <v/>
      </c>
    </row>
    <row r="4368" spans="42:52" ht="18" customHeight="1">
      <c r="AP4368" s="284">
        <f t="shared" si="619"/>
        <v>4361</v>
      </c>
      <c r="AQ4368" s="284" t="str">
        <f t="shared" si="620"/>
        <v/>
      </c>
      <c r="AR4368" s="284" t="str">
        <f t="shared" si="621"/>
        <v/>
      </c>
      <c r="AS4368" s="284">
        <f t="shared" si="622"/>
        <v>0</v>
      </c>
      <c r="AT4368" s="284" t="str">
        <f t="shared" si="615"/>
        <v/>
      </c>
      <c r="AU4368" s="284" t="str">
        <f>IF(AT4368="","",COUNTIF(AT$8:AT4368,AT4368))</f>
        <v/>
      </c>
      <c r="AV4368" s="284" t="str">
        <f t="shared" si="616"/>
        <v/>
      </c>
      <c r="AW4368" s="284" t="str">
        <f>IF(AV4368="","",COUNTIF(AV$8:AV4368,AV4368))</f>
        <v/>
      </c>
      <c r="AX4368" s="284" t="str">
        <f t="shared" si="614"/>
        <v/>
      </c>
      <c r="AY4368" s="284" t="str">
        <f t="shared" si="617"/>
        <v/>
      </c>
      <c r="AZ4368" s="284" t="str">
        <f t="shared" si="618"/>
        <v/>
      </c>
    </row>
    <row r="4369" spans="42:52" ht="18" customHeight="1">
      <c r="AP4369" s="284">
        <f t="shared" si="619"/>
        <v>4362</v>
      </c>
      <c r="AQ4369" s="284" t="str">
        <f t="shared" si="620"/>
        <v/>
      </c>
      <c r="AR4369" s="284" t="str">
        <f t="shared" si="621"/>
        <v/>
      </c>
      <c r="AS4369" s="284">
        <f t="shared" si="622"/>
        <v>0</v>
      </c>
      <c r="AT4369" s="284" t="str">
        <f t="shared" si="615"/>
        <v/>
      </c>
      <c r="AU4369" s="284" t="str">
        <f>IF(AT4369="","",COUNTIF(AT$8:AT4369,AT4369))</f>
        <v/>
      </c>
      <c r="AV4369" s="284" t="str">
        <f t="shared" si="616"/>
        <v/>
      </c>
      <c r="AW4369" s="284" t="str">
        <f>IF(AV4369="","",COUNTIF(AV$8:AV4369,AV4369))</f>
        <v/>
      </c>
      <c r="AX4369" s="284" t="str">
        <f t="shared" si="614"/>
        <v/>
      </c>
      <c r="AY4369" s="284" t="str">
        <f t="shared" si="617"/>
        <v/>
      </c>
      <c r="AZ4369" s="284" t="str">
        <f t="shared" si="618"/>
        <v/>
      </c>
    </row>
    <row r="4370" spans="42:52" ht="18" customHeight="1">
      <c r="AP4370" s="284">
        <f t="shared" si="619"/>
        <v>4363</v>
      </c>
      <c r="AQ4370" s="284" t="str">
        <f t="shared" si="620"/>
        <v/>
      </c>
      <c r="AR4370" s="284" t="str">
        <f t="shared" si="621"/>
        <v/>
      </c>
      <c r="AS4370" s="284">
        <f t="shared" si="622"/>
        <v>0</v>
      </c>
      <c r="AT4370" s="284" t="str">
        <f t="shared" si="615"/>
        <v/>
      </c>
      <c r="AU4370" s="284" t="str">
        <f>IF(AT4370="","",COUNTIF(AT$8:AT4370,AT4370))</f>
        <v/>
      </c>
      <c r="AV4370" s="284" t="str">
        <f t="shared" si="616"/>
        <v/>
      </c>
      <c r="AW4370" s="284" t="str">
        <f>IF(AV4370="","",COUNTIF(AV$8:AV4370,AV4370))</f>
        <v/>
      </c>
      <c r="AX4370" s="284" t="str">
        <f t="shared" si="614"/>
        <v/>
      </c>
      <c r="AY4370" s="284" t="str">
        <f t="shared" si="617"/>
        <v/>
      </c>
      <c r="AZ4370" s="284" t="str">
        <f t="shared" si="618"/>
        <v/>
      </c>
    </row>
    <row r="4371" spans="42:52" ht="18" customHeight="1">
      <c r="AP4371" s="284">
        <f t="shared" si="619"/>
        <v>4364</v>
      </c>
      <c r="AQ4371" s="284" t="str">
        <f t="shared" si="620"/>
        <v/>
      </c>
      <c r="AR4371" s="284" t="str">
        <f t="shared" si="621"/>
        <v/>
      </c>
      <c r="AS4371" s="284">
        <f t="shared" si="622"/>
        <v>0</v>
      </c>
      <c r="AT4371" s="284" t="str">
        <f t="shared" si="615"/>
        <v/>
      </c>
      <c r="AU4371" s="284" t="str">
        <f>IF(AT4371="","",COUNTIF(AT$8:AT4371,AT4371))</f>
        <v/>
      </c>
      <c r="AV4371" s="284" t="str">
        <f t="shared" si="616"/>
        <v/>
      </c>
      <c r="AW4371" s="284" t="str">
        <f>IF(AV4371="","",COUNTIF(AV$8:AV4371,AV4371))</f>
        <v/>
      </c>
      <c r="AX4371" s="284" t="str">
        <f t="shared" si="614"/>
        <v/>
      </c>
      <c r="AY4371" s="284" t="str">
        <f t="shared" si="617"/>
        <v/>
      </c>
      <c r="AZ4371" s="284" t="str">
        <f t="shared" si="618"/>
        <v/>
      </c>
    </row>
    <row r="4372" spans="42:52" ht="18" customHeight="1">
      <c r="AP4372" s="284">
        <f t="shared" si="619"/>
        <v>4365</v>
      </c>
      <c r="AQ4372" s="284" t="str">
        <f t="shared" si="620"/>
        <v/>
      </c>
      <c r="AR4372" s="284" t="str">
        <f t="shared" si="621"/>
        <v/>
      </c>
      <c r="AS4372" s="284">
        <f t="shared" si="622"/>
        <v>0</v>
      </c>
      <c r="AT4372" s="284" t="str">
        <f t="shared" si="615"/>
        <v/>
      </c>
      <c r="AU4372" s="284" t="str">
        <f>IF(AT4372="","",COUNTIF(AT$8:AT4372,AT4372))</f>
        <v/>
      </c>
      <c r="AV4372" s="284" t="str">
        <f t="shared" si="616"/>
        <v/>
      </c>
      <c r="AW4372" s="284" t="str">
        <f>IF(AV4372="","",COUNTIF(AV$8:AV4372,AV4372))</f>
        <v/>
      </c>
      <c r="AX4372" s="284" t="str">
        <f t="shared" si="614"/>
        <v/>
      </c>
      <c r="AY4372" s="284" t="str">
        <f t="shared" si="617"/>
        <v/>
      </c>
      <c r="AZ4372" s="284" t="str">
        <f t="shared" si="618"/>
        <v/>
      </c>
    </row>
    <row r="4373" spans="42:52" ht="18" customHeight="1">
      <c r="AP4373" s="284">
        <f t="shared" si="619"/>
        <v>4366</v>
      </c>
      <c r="AQ4373" s="284" t="str">
        <f t="shared" si="620"/>
        <v/>
      </c>
      <c r="AR4373" s="284" t="str">
        <f t="shared" si="621"/>
        <v/>
      </c>
      <c r="AS4373" s="284">
        <f t="shared" si="622"/>
        <v>0</v>
      </c>
      <c r="AT4373" s="284" t="str">
        <f t="shared" si="615"/>
        <v/>
      </c>
      <c r="AU4373" s="284" t="str">
        <f>IF(AT4373="","",COUNTIF(AT$8:AT4373,AT4373))</f>
        <v/>
      </c>
      <c r="AV4373" s="284" t="str">
        <f t="shared" si="616"/>
        <v/>
      </c>
      <c r="AW4373" s="284" t="str">
        <f>IF(AV4373="","",COUNTIF(AV$8:AV4373,AV4373))</f>
        <v/>
      </c>
      <c r="AX4373" s="284" t="str">
        <f t="shared" si="614"/>
        <v/>
      </c>
      <c r="AY4373" s="284" t="str">
        <f t="shared" si="617"/>
        <v/>
      </c>
      <c r="AZ4373" s="284" t="str">
        <f t="shared" si="618"/>
        <v/>
      </c>
    </row>
    <row r="4374" spans="42:52" ht="18" customHeight="1">
      <c r="AP4374" s="284">
        <f t="shared" si="619"/>
        <v>4367</v>
      </c>
      <c r="AQ4374" s="284" t="str">
        <f t="shared" si="620"/>
        <v/>
      </c>
      <c r="AR4374" s="284" t="str">
        <f t="shared" si="621"/>
        <v/>
      </c>
      <c r="AS4374" s="284">
        <f t="shared" si="622"/>
        <v>0</v>
      </c>
      <c r="AT4374" s="284" t="str">
        <f t="shared" si="615"/>
        <v/>
      </c>
      <c r="AU4374" s="284" t="str">
        <f>IF(AT4374="","",COUNTIF(AT$8:AT4374,AT4374))</f>
        <v/>
      </c>
      <c r="AV4374" s="284" t="str">
        <f t="shared" si="616"/>
        <v/>
      </c>
      <c r="AW4374" s="284" t="str">
        <f>IF(AV4374="","",COUNTIF(AV$8:AV4374,AV4374))</f>
        <v/>
      </c>
      <c r="AX4374" s="284" t="str">
        <f t="shared" si="614"/>
        <v/>
      </c>
      <c r="AY4374" s="284" t="str">
        <f t="shared" si="617"/>
        <v/>
      </c>
      <c r="AZ4374" s="284" t="str">
        <f t="shared" si="618"/>
        <v/>
      </c>
    </row>
    <row r="4375" spans="42:52" ht="18" customHeight="1">
      <c r="AP4375" s="284">
        <f t="shared" si="619"/>
        <v>4368</v>
      </c>
      <c r="AQ4375" s="284" t="str">
        <f t="shared" si="620"/>
        <v/>
      </c>
      <c r="AR4375" s="284" t="str">
        <f t="shared" si="621"/>
        <v/>
      </c>
      <c r="AS4375" s="284">
        <f t="shared" si="622"/>
        <v>0</v>
      </c>
      <c r="AT4375" s="284" t="str">
        <f t="shared" si="615"/>
        <v/>
      </c>
      <c r="AU4375" s="284" t="str">
        <f>IF(AT4375="","",COUNTIF(AT$8:AT4375,AT4375))</f>
        <v/>
      </c>
      <c r="AV4375" s="284" t="str">
        <f t="shared" si="616"/>
        <v/>
      </c>
      <c r="AW4375" s="284" t="str">
        <f>IF(AV4375="","",COUNTIF(AV$8:AV4375,AV4375))</f>
        <v/>
      </c>
      <c r="AX4375" s="284" t="str">
        <f t="shared" si="614"/>
        <v/>
      </c>
      <c r="AY4375" s="284" t="str">
        <f t="shared" si="617"/>
        <v/>
      </c>
      <c r="AZ4375" s="284" t="str">
        <f t="shared" si="618"/>
        <v/>
      </c>
    </row>
    <row r="4376" spans="42:52" ht="18" customHeight="1">
      <c r="AP4376" s="284">
        <f t="shared" si="619"/>
        <v>4369</v>
      </c>
      <c r="AQ4376" s="284" t="str">
        <f t="shared" si="620"/>
        <v/>
      </c>
      <c r="AR4376" s="284" t="str">
        <f t="shared" si="621"/>
        <v/>
      </c>
      <c r="AS4376" s="284">
        <f t="shared" si="622"/>
        <v>0</v>
      </c>
      <c r="AT4376" s="284" t="str">
        <f t="shared" si="615"/>
        <v/>
      </c>
      <c r="AU4376" s="284" t="str">
        <f>IF(AT4376="","",COUNTIF(AT$8:AT4376,AT4376))</f>
        <v/>
      </c>
      <c r="AV4376" s="284" t="str">
        <f t="shared" si="616"/>
        <v/>
      </c>
      <c r="AW4376" s="284" t="str">
        <f>IF(AV4376="","",COUNTIF(AV$8:AV4376,AV4376))</f>
        <v/>
      </c>
      <c r="AX4376" s="284" t="str">
        <f t="shared" si="614"/>
        <v/>
      </c>
      <c r="AY4376" s="284" t="str">
        <f t="shared" si="617"/>
        <v/>
      </c>
      <c r="AZ4376" s="284" t="str">
        <f t="shared" si="618"/>
        <v/>
      </c>
    </row>
    <row r="4377" spans="42:52" ht="18" customHeight="1">
      <c r="AP4377" s="284">
        <f t="shared" si="619"/>
        <v>4370</v>
      </c>
      <c r="AQ4377" s="284" t="str">
        <f t="shared" si="620"/>
        <v/>
      </c>
      <c r="AR4377" s="284" t="str">
        <f t="shared" si="621"/>
        <v/>
      </c>
      <c r="AS4377" s="284">
        <f t="shared" si="622"/>
        <v>0</v>
      </c>
      <c r="AT4377" s="284" t="str">
        <f t="shared" si="615"/>
        <v/>
      </c>
      <c r="AU4377" s="284" t="str">
        <f>IF(AT4377="","",COUNTIF(AT$8:AT4377,AT4377))</f>
        <v/>
      </c>
      <c r="AV4377" s="284" t="str">
        <f t="shared" si="616"/>
        <v/>
      </c>
      <c r="AW4377" s="284" t="str">
        <f>IF(AV4377="","",COUNTIF(AV$8:AV4377,AV4377))</f>
        <v/>
      </c>
      <c r="AX4377" s="284" t="str">
        <f t="shared" si="614"/>
        <v/>
      </c>
      <c r="AY4377" s="284" t="str">
        <f t="shared" si="617"/>
        <v/>
      </c>
      <c r="AZ4377" s="284" t="str">
        <f t="shared" si="618"/>
        <v/>
      </c>
    </row>
    <row r="4378" spans="42:52" ht="18" customHeight="1">
      <c r="AP4378" s="284">
        <f t="shared" si="619"/>
        <v>4371</v>
      </c>
      <c r="AQ4378" s="284" t="str">
        <f t="shared" si="620"/>
        <v/>
      </c>
      <c r="AR4378" s="284" t="str">
        <f t="shared" si="621"/>
        <v/>
      </c>
      <c r="AS4378" s="284">
        <f t="shared" si="622"/>
        <v>0</v>
      </c>
      <c r="AT4378" s="284" t="str">
        <f t="shared" si="615"/>
        <v/>
      </c>
      <c r="AU4378" s="284" t="str">
        <f>IF(AT4378="","",COUNTIF(AT$8:AT4378,AT4378))</f>
        <v/>
      </c>
      <c r="AV4378" s="284" t="str">
        <f t="shared" si="616"/>
        <v/>
      </c>
      <c r="AW4378" s="284" t="str">
        <f>IF(AV4378="","",COUNTIF(AV$8:AV4378,AV4378))</f>
        <v/>
      </c>
      <c r="AX4378" s="284" t="str">
        <f t="shared" si="614"/>
        <v/>
      </c>
      <c r="AY4378" s="284" t="str">
        <f t="shared" si="617"/>
        <v/>
      </c>
      <c r="AZ4378" s="284" t="str">
        <f t="shared" si="618"/>
        <v/>
      </c>
    </row>
    <row r="4379" spans="42:52" ht="18" customHeight="1">
      <c r="AP4379" s="284">
        <f t="shared" si="619"/>
        <v>4372</v>
      </c>
      <c r="AQ4379" s="284" t="str">
        <f t="shared" si="620"/>
        <v/>
      </c>
      <c r="AR4379" s="284" t="str">
        <f t="shared" si="621"/>
        <v/>
      </c>
      <c r="AS4379" s="284">
        <f t="shared" si="622"/>
        <v>0</v>
      </c>
      <c r="AT4379" s="284" t="str">
        <f t="shared" si="615"/>
        <v/>
      </c>
      <c r="AU4379" s="284" t="str">
        <f>IF(AT4379="","",COUNTIF(AT$8:AT4379,AT4379))</f>
        <v/>
      </c>
      <c r="AV4379" s="284" t="str">
        <f t="shared" si="616"/>
        <v/>
      </c>
      <c r="AW4379" s="284" t="str">
        <f>IF(AV4379="","",COUNTIF(AV$8:AV4379,AV4379))</f>
        <v/>
      </c>
      <c r="AX4379" s="284" t="str">
        <f t="shared" si="614"/>
        <v/>
      </c>
      <c r="AY4379" s="284" t="str">
        <f t="shared" si="617"/>
        <v/>
      </c>
      <c r="AZ4379" s="284" t="str">
        <f t="shared" si="618"/>
        <v/>
      </c>
    </row>
    <row r="4380" spans="42:52" ht="18" customHeight="1">
      <c r="AP4380" s="284">
        <f t="shared" si="619"/>
        <v>4373</v>
      </c>
      <c r="AQ4380" s="284" t="str">
        <f t="shared" si="620"/>
        <v/>
      </c>
      <c r="AR4380" s="284" t="str">
        <f t="shared" si="621"/>
        <v/>
      </c>
      <c r="AS4380" s="284">
        <f t="shared" si="622"/>
        <v>0</v>
      </c>
      <c r="AT4380" s="284" t="str">
        <f t="shared" si="615"/>
        <v/>
      </c>
      <c r="AU4380" s="284" t="str">
        <f>IF(AT4380="","",COUNTIF(AT$8:AT4380,AT4380))</f>
        <v/>
      </c>
      <c r="AV4380" s="284" t="str">
        <f t="shared" si="616"/>
        <v/>
      </c>
      <c r="AW4380" s="284" t="str">
        <f>IF(AV4380="","",COUNTIF(AV$8:AV4380,AV4380))</f>
        <v/>
      </c>
      <c r="AX4380" s="284" t="str">
        <f t="shared" si="614"/>
        <v/>
      </c>
      <c r="AY4380" s="284" t="str">
        <f t="shared" si="617"/>
        <v/>
      </c>
      <c r="AZ4380" s="284" t="str">
        <f t="shared" si="618"/>
        <v/>
      </c>
    </row>
    <row r="4381" spans="42:52" ht="18" customHeight="1">
      <c r="AP4381" s="284">
        <f t="shared" si="619"/>
        <v>4374</v>
      </c>
      <c r="AQ4381" s="284" t="str">
        <f t="shared" si="620"/>
        <v/>
      </c>
      <c r="AR4381" s="284" t="str">
        <f t="shared" si="621"/>
        <v/>
      </c>
      <c r="AS4381" s="284">
        <f t="shared" si="622"/>
        <v>0</v>
      </c>
      <c r="AT4381" s="284" t="str">
        <f t="shared" si="615"/>
        <v/>
      </c>
      <c r="AU4381" s="284" t="str">
        <f>IF(AT4381="","",COUNTIF(AT$8:AT4381,AT4381))</f>
        <v/>
      </c>
      <c r="AV4381" s="284" t="str">
        <f t="shared" si="616"/>
        <v/>
      </c>
      <c r="AW4381" s="284" t="str">
        <f>IF(AV4381="","",COUNTIF(AV$8:AV4381,AV4381))</f>
        <v/>
      </c>
      <c r="AX4381" s="284" t="str">
        <f t="shared" si="614"/>
        <v/>
      </c>
      <c r="AY4381" s="284" t="str">
        <f t="shared" si="617"/>
        <v/>
      </c>
      <c r="AZ4381" s="284" t="str">
        <f t="shared" si="618"/>
        <v/>
      </c>
    </row>
    <row r="4382" spans="42:52" ht="18" customHeight="1">
      <c r="AP4382" s="284">
        <f t="shared" si="619"/>
        <v>4375</v>
      </c>
      <c r="AQ4382" s="284" t="str">
        <f t="shared" si="620"/>
        <v/>
      </c>
      <c r="AR4382" s="284" t="str">
        <f t="shared" si="621"/>
        <v/>
      </c>
      <c r="AS4382" s="284">
        <f t="shared" si="622"/>
        <v>0</v>
      </c>
      <c r="AT4382" s="284" t="str">
        <f t="shared" si="615"/>
        <v/>
      </c>
      <c r="AU4382" s="284" t="str">
        <f>IF(AT4382="","",COUNTIF(AT$8:AT4382,AT4382))</f>
        <v/>
      </c>
      <c r="AV4382" s="284" t="str">
        <f t="shared" si="616"/>
        <v/>
      </c>
      <c r="AW4382" s="284" t="str">
        <f>IF(AV4382="","",COUNTIF(AV$8:AV4382,AV4382))</f>
        <v/>
      </c>
      <c r="AX4382" s="284" t="str">
        <f t="shared" si="614"/>
        <v/>
      </c>
      <c r="AY4382" s="284" t="str">
        <f t="shared" si="617"/>
        <v/>
      </c>
      <c r="AZ4382" s="284" t="str">
        <f t="shared" si="618"/>
        <v/>
      </c>
    </row>
    <row r="4383" spans="42:52" ht="18" customHeight="1">
      <c r="AP4383" s="284">
        <f t="shared" si="619"/>
        <v>4376</v>
      </c>
      <c r="AQ4383" s="284" t="str">
        <f t="shared" si="620"/>
        <v/>
      </c>
      <c r="AR4383" s="284" t="str">
        <f t="shared" si="621"/>
        <v/>
      </c>
      <c r="AS4383" s="284">
        <f t="shared" si="622"/>
        <v>0</v>
      </c>
      <c r="AT4383" s="284" t="str">
        <f t="shared" si="615"/>
        <v/>
      </c>
      <c r="AU4383" s="284" t="str">
        <f>IF(AT4383="","",COUNTIF(AT$8:AT4383,AT4383))</f>
        <v/>
      </c>
      <c r="AV4383" s="284" t="str">
        <f t="shared" si="616"/>
        <v/>
      </c>
      <c r="AW4383" s="284" t="str">
        <f>IF(AV4383="","",COUNTIF(AV$8:AV4383,AV4383))</f>
        <v/>
      </c>
      <c r="AX4383" s="284" t="str">
        <f t="shared" si="614"/>
        <v/>
      </c>
      <c r="AY4383" s="284" t="str">
        <f t="shared" si="617"/>
        <v/>
      </c>
      <c r="AZ4383" s="284" t="str">
        <f t="shared" si="618"/>
        <v/>
      </c>
    </row>
    <row r="4384" spans="42:52" ht="18" customHeight="1">
      <c r="AP4384" s="284">
        <f t="shared" si="619"/>
        <v>4377</v>
      </c>
      <c r="AQ4384" s="284" t="str">
        <f t="shared" si="620"/>
        <v/>
      </c>
      <c r="AR4384" s="284" t="str">
        <f t="shared" si="621"/>
        <v/>
      </c>
      <c r="AS4384" s="284">
        <f t="shared" si="622"/>
        <v>0</v>
      </c>
      <c r="AT4384" s="284" t="str">
        <f t="shared" si="615"/>
        <v/>
      </c>
      <c r="AU4384" s="284" t="str">
        <f>IF(AT4384="","",COUNTIF(AT$8:AT4384,AT4384))</f>
        <v/>
      </c>
      <c r="AV4384" s="284" t="str">
        <f t="shared" si="616"/>
        <v/>
      </c>
      <c r="AW4384" s="284" t="str">
        <f>IF(AV4384="","",COUNTIF(AV$8:AV4384,AV4384))</f>
        <v/>
      </c>
      <c r="AX4384" s="284" t="str">
        <f t="shared" si="614"/>
        <v/>
      </c>
      <c r="AY4384" s="284" t="str">
        <f t="shared" si="617"/>
        <v/>
      </c>
      <c r="AZ4384" s="284" t="str">
        <f t="shared" si="618"/>
        <v/>
      </c>
    </row>
    <row r="4385" spans="42:52" ht="18" customHeight="1">
      <c r="AP4385" s="284">
        <f t="shared" si="619"/>
        <v>4378</v>
      </c>
      <c r="AQ4385" s="284" t="str">
        <f t="shared" si="620"/>
        <v/>
      </c>
      <c r="AR4385" s="284" t="str">
        <f t="shared" si="621"/>
        <v/>
      </c>
      <c r="AS4385" s="284">
        <f t="shared" si="622"/>
        <v>0</v>
      </c>
      <c r="AT4385" s="284" t="str">
        <f t="shared" si="615"/>
        <v/>
      </c>
      <c r="AU4385" s="284" t="str">
        <f>IF(AT4385="","",COUNTIF(AT$8:AT4385,AT4385))</f>
        <v/>
      </c>
      <c r="AV4385" s="284" t="str">
        <f t="shared" si="616"/>
        <v/>
      </c>
      <c r="AW4385" s="284" t="str">
        <f>IF(AV4385="","",COUNTIF(AV$8:AV4385,AV4385))</f>
        <v/>
      </c>
      <c r="AX4385" s="284" t="str">
        <f t="shared" si="614"/>
        <v/>
      </c>
      <c r="AY4385" s="284" t="str">
        <f t="shared" si="617"/>
        <v/>
      </c>
      <c r="AZ4385" s="284" t="str">
        <f t="shared" si="618"/>
        <v/>
      </c>
    </row>
    <row r="4386" spans="42:52" ht="18" customHeight="1">
      <c r="AP4386" s="284">
        <f t="shared" si="619"/>
        <v>4379</v>
      </c>
      <c r="AQ4386" s="284" t="str">
        <f t="shared" si="620"/>
        <v/>
      </c>
      <c r="AR4386" s="284" t="str">
        <f t="shared" si="621"/>
        <v/>
      </c>
      <c r="AS4386" s="284">
        <f t="shared" si="622"/>
        <v>0</v>
      </c>
      <c r="AT4386" s="284" t="str">
        <f t="shared" si="615"/>
        <v/>
      </c>
      <c r="AU4386" s="284" t="str">
        <f>IF(AT4386="","",COUNTIF(AT$8:AT4386,AT4386))</f>
        <v/>
      </c>
      <c r="AV4386" s="284" t="str">
        <f t="shared" si="616"/>
        <v/>
      </c>
      <c r="AW4386" s="284" t="str">
        <f>IF(AV4386="","",COUNTIF(AV$8:AV4386,AV4386))</f>
        <v/>
      </c>
      <c r="AX4386" s="284" t="str">
        <f t="shared" si="614"/>
        <v/>
      </c>
      <c r="AY4386" s="284" t="str">
        <f t="shared" si="617"/>
        <v/>
      </c>
      <c r="AZ4386" s="284" t="str">
        <f t="shared" si="618"/>
        <v/>
      </c>
    </row>
    <row r="4387" spans="42:52" ht="18" customHeight="1">
      <c r="AP4387" s="284">
        <f t="shared" si="619"/>
        <v>4380</v>
      </c>
      <c r="AQ4387" s="284" t="str">
        <f t="shared" si="620"/>
        <v/>
      </c>
      <c r="AR4387" s="284" t="str">
        <f t="shared" si="621"/>
        <v/>
      </c>
      <c r="AS4387" s="284">
        <f t="shared" si="622"/>
        <v>0</v>
      </c>
      <c r="AT4387" s="284" t="str">
        <f t="shared" si="615"/>
        <v/>
      </c>
      <c r="AU4387" s="284" t="str">
        <f>IF(AT4387="","",COUNTIF(AT$8:AT4387,AT4387))</f>
        <v/>
      </c>
      <c r="AV4387" s="284" t="str">
        <f t="shared" si="616"/>
        <v/>
      </c>
      <c r="AW4387" s="284" t="str">
        <f>IF(AV4387="","",COUNTIF(AV$8:AV4387,AV4387))</f>
        <v/>
      </c>
      <c r="AX4387" s="284" t="str">
        <f t="shared" si="614"/>
        <v/>
      </c>
      <c r="AY4387" s="284" t="str">
        <f t="shared" si="617"/>
        <v/>
      </c>
      <c r="AZ4387" s="284" t="str">
        <f t="shared" si="618"/>
        <v/>
      </c>
    </row>
    <row r="4388" spans="42:52" ht="18" customHeight="1">
      <c r="AP4388" s="284">
        <f t="shared" si="619"/>
        <v>4381</v>
      </c>
      <c r="AQ4388" s="284" t="str">
        <f t="shared" si="620"/>
        <v/>
      </c>
      <c r="AR4388" s="284" t="str">
        <f t="shared" si="621"/>
        <v/>
      </c>
      <c r="AS4388" s="284">
        <f t="shared" si="622"/>
        <v>0</v>
      </c>
      <c r="AT4388" s="284" t="str">
        <f t="shared" si="615"/>
        <v/>
      </c>
      <c r="AU4388" s="284" t="str">
        <f>IF(AT4388="","",COUNTIF(AT$8:AT4388,AT4388))</f>
        <v/>
      </c>
      <c r="AV4388" s="284" t="str">
        <f t="shared" si="616"/>
        <v/>
      </c>
      <c r="AW4388" s="284" t="str">
        <f>IF(AV4388="","",COUNTIF(AV$8:AV4388,AV4388))</f>
        <v/>
      </c>
      <c r="AX4388" s="284" t="str">
        <f t="shared" si="614"/>
        <v/>
      </c>
      <c r="AY4388" s="284" t="str">
        <f t="shared" si="617"/>
        <v/>
      </c>
      <c r="AZ4388" s="284" t="str">
        <f t="shared" si="618"/>
        <v/>
      </c>
    </row>
    <row r="4389" spans="42:52" ht="18" customHeight="1">
      <c r="AP4389" s="284">
        <f t="shared" si="619"/>
        <v>4382</v>
      </c>
      <c r="AQ4389" s="284" t="str">
        <f t="shared" si="620"/>
        <v/>
      </c>
      <c r="AR4389" s="284" t="str">
        <f t="shared" si="621"/>
        <v/>
      </c>
      <c r="AS4389" s="284">
        <f t="shared" si="622"/>
        <v>0</v>
      </c>
      <c r="AT4389" s="284" t="str">
        <f t="shared" si="615"/>
        <v/>
      </c>
      <c r="AU4389" s="284" t="str">
        <f>IF(AT4389="","",COUNTIF(AT$8:AT4389,AT4389))</f>
        <v/>
      </c>
      <c r="AV4389" s="284" t="str">
        <f t="shared" si="616"/>
        <v/>
      </c>
      <c r="AW4389" s="284" t="str">
        <f>IF(AV4389="","",COUNTIF(AV$8:AV4389,AV4389))</f>
        <v/>
      </c>
      <c r="AX4389" s="284" t="str">
        <f t="shared" si="614"/>
        <v/>
      </c>
      <c r="AY4389" s="284" t="str">
        <f t="shared" si="617"/>
        <v/>
      </c>
      <c r="AZ4389" s="284" t="str">
        <f t="shared" si="618"/>
        <v/>
      </c>
    </row>
    <row r="4390" spans="42:52" ht="18" customHeight="1">
      <c r="AP4390" s="284">
        <f t="shared" si="619"/>
        <v>4383</v>
      </c>
      <c r="AQ4390" s="284" t="str">
        <f t="shared" si="620"/>
        <v/>
      </c>
      <c r="AR4390" s="284" t="str">
        <f t="shared" si="621"/>
        <v/>
      </c>
      <c r="AS4390" s="284">
        <f t="shared" si="622"/>
        <v>0</v>
      </c>
      <c r="AT4390" s="284" t="str">
        <f t="shared" si="615"/>
        <v/>
      </c>
      <c r="AU4390" s="284" t="str">
        <f>IF(AT4390="","",COUNTIF(AT$8:AT4390,AT4390))</f>
        <v/>
      </c>
      <c r="AV4390" s="284" t="str">
        <f t="shared" si="616"/>
        <v/>
      </c>
      <c r="AW4390" s="284" t="str">
        <f>IF(AV4390="","",COUNTIF(AV$8:AV4390,AV4390))</f>
        <v/>
      </c>
      <c r="AX4390" s="284" t="str">
        <f t="shared" si="614"/>
        <v/>
      </c>
      <c r="AY4390" s="284" t="str">
        <f t="shared" si="617"/>
        <v/>
      </c>
      <c r="AZ4390" s="284" t="str">
        <f t="shared" si="618"/>
        <v/>
      </c>
    </row>
    <row r="4391" spans="42:52" ht="18" customHeight="1">
      <c r="AP4391" s="284">
        <f t="shared" si="619"/>
        <v>4384</v>
      </c>
      <c r="AQ4391" s="284" t="str">
        <f t="shared" si="620"/>
        <v/>
      </c>
      <c r="AR4391" s="284" t="str">
        <f t="shared" si="621"/>
        <v/>
      </c>
      <c r="AS4391" s="284">
        <f t="shared" si="622"/>
        <v>0</v>
      </c>
      <c r="AT4391" s="284" t="str">
        <f t="shared" si="615"/>
        <v/>
      </c>
      <c r="AU4391" s="284" t="str">
        <f>IF(AT4391="","",COUNTIF(AT$8:AT4391,AT4391))</f>
        <v/>
      </c>
      <c r="AV4391" s="284" t="str">
        <f t="shared" si="616"/>
        <v/>
      </c>
      <c r="AW4391" s="284" t="str">
        <f>IF(AV4391="","",COUNTIF(AV$8:AV4391,AV4391))</f>
        <v/>
      </c>
      <c r="AX4391" s="284" t="str">
        <f t="shared" si="614"/>
        <v/>
      </c>
      <c r="AY4391" s="284" t="str">
        <f t="shared" si="617"/>
        <v/>
      </c>
      <c r="AZ4391" s="284" t="str">
        <f t="shared" si="618"/>
        <v/>
      </c>
    </row>
    <row r="4392" spans="42:52" ht="18" customHeight="1">
      <c r="AP4392" s="284">
        <f t="shared" si="619"/>
        <v>4385</v>
      </c>
      <c r="AQ4392" s="284" t="str">
        <f t="shared" si="620"/>
        <v/>
      </c>
      <c r="AR4392" s="284" t="str">
        <f t="shared" si="621"/>
        <v/>
      </c>
      <c r="AS4392" s="284">
        <f t="shared" si="622"/>
        <v>0</v>
      </c>
      <c r="AT4392" s="284" t="str">
        <f t="shared" si="615"/>
        <v/>
      </c>
      <c r="AU4392" s="284" t="str">
        <f>IF(AT4392="","",COUNTIF(AT$8:AT4392,AT4392))</f>
        <v/>
      </c>
      <c r="AV4392" s="284" t="str">
        <f t="shared" si="616"/>
        <v/>
      </c>
      <c r="AW4392" s="284" t="str">
        <f>IF(AV4392="","",COUNTIF(AV$8:AV4392,AV4392))</f>
        <v/>
      </c>
      <c r="AX4392" s="284" t="str">
        <f t="shared" si="614"/>
        <v/>
      </c>
      <c r="AY4392" s="284" t="str">
        <f t="shared" si="617"/>
        <v/>
      </c>
      <c r="AZ4392" s="284" t="str">
        <f t="shared" si="618"/>
        <v/>
      </c>
    </row>
    <row r="4393" spans="42:52" ht="18" customHeight="1">
      <c r="AP4393" s="284">
        <f t="shared" si="619"/>
        <v>4386</v>
      </c>
      <c r="AQ4393" s="284" t="str">
        <f t="shared" si="620"/>
        <v/>
      </c>
      <c r="AR4393" s="284" t="str">
        <f t="shared" si="621"/>
        <v/>
      </c>
      <c r="AS4393" s="284">
        <f t="shared" si="622"/>
        <v>0</v>
      </c>
      <c r="AT4393" s="284" t="str">
        <f t="shared" si="615"/>
        <v/>
      </c>
      <c r="AU4393" s="284" t="str">
        <f>IF(AT4393="","",COUNTIF(AT$8:AT4393,AT4393))</f>
        <v/>
      </c>
      <c r="AV4393" s="284" t="str">
        <f t="shared" si="616"/>
        <v/>
      </c>
      <c r="AW4393" s="284" t="str">
        <f>IF(AV4393="","",COUNTIF(AV$8:AV4393,AV4393))</f>
        <v/>
      </c>
      <c r="AX4393" s="284" t="str">
        <f t="shared" si="614"/>
        <v/>
      </c>
      <c r="AY4393" s="284" t="str">
        <f t="shared" si="617"/>
        <v/>
      </c>
      <c r="AZ4393" s="284" t="str">
        <f t="shared" si="618"/>
        <v/>
      </c>
    </row>
    <row r="4394" spans="42:52" ht="18" customHeight="1">
      <c r="AP4394" s="284">
        <f t="shared" si="619"/>
        <v>4387</v>
      </c>
      <c r="AQ4394" s="284" t="str">
        <f t="shared" si="620"/>
        <v/>
      </c>
      <c r="AR4394" s="284" t="str">
        <f t="shared" si="621"/>
        <v/>
      </c>
      <c r="AS4394" s="284">
        <f t="shared" si="622"/>
        <v>0</v>
      </c>
      <c r="AT4394" s="284" t="str">
        <f t="shared" si="615"/>
        <v/>
      </c>
      <c r="AU4394" s="284" t="str">
        <f>IF(AT4394="","",COUNTIF(AT$8:AT4394,AT4394))</f>
        <v/>
      </c>
      <c r="AV4394" s="284" t="str">
        <f t="shared" si="616"/>
        <v/>
      </c>
      <c r="AW4394" s="284" t="str">
        <f>IF(AV4394="","",COUNTIF(AV$8:AV4394,AV4394))</f>
        <v/>
      </c>
      <c r="AX4394" s="284" t="str">
        <f t="shared" si="614"/>
        <v/>
      </c>
      <c r="AY4394" s="284" t="str">
        <f t="shared" si="617"/>
        <v/>
      </c>
      <c r="AZ4394" s="284" t="str">
        <f t="shared" si="618"/>
        <v/>
      </c>
    </row>
    <row r="4395" spans="42:52" ht="18" customHeight="1">
      <c r="AP4395" s="284">
        <f t="shared" si="619"/>
        <v>4388</v>
      </c>
      <c r="AQ4395" s="284" t="str">
        <f t="shared" si="620"/>
        <v/>
      </c>
      <c r="AR4395" s="284" t="str">
        <f t="shared" si="621"/>
        <v/>
      </c>
      <c r="AS4395" s="284">
        <f t="shared" si="622"/>
        <v>0</v>
      </c>
      <c r="AT4395" s="284" t="str">
        <f t="shared" si="615"/>
        <v/>
      </c>
      <c r="AU4395" s="284" t="str">
        <f>IF(AT4395="","",COUNTIF(AT$8:AT4395,AT4395))</f>
        <v/>
      </c>
      <c r="AV4395" s="284" t="str">
        <f t="shared" si="616"/>
        <v/>
      </c>
      <c r="AW4395" s="284" t="str">
        <f>IF(AV4395="","",COUNTIF(AV$8:AV4395,AV4395))</f>
        <v/>
      </c>
      <c r="AX4395" s="284" t="str">
        <f t="shared" si="614"/>
        <v/>
      </c>
      <c r="AY4395" s="284" t="str">
        <f t="shared" si="617"/>
        <v/>
      </c>
      <c r="AZ4395" s="284" t="str">
        <f t="shared" si="618"/>
        <v/>
      </c>
    </row>
    <row r="4396" spans="42:52" ht="18" customHeight="1">
      <c r="AP4396" s="284">
        <f t="shared" si="619"/>
        <v>4389</v>
      </c>
      <c r="AQ4396" s="284" t="str">
        <f t="shared" si="620"/>
        <v/>
      </c>
      <c r="AR4396" s="284" t="str">
        <f t="shared" si="621"/>
        <v/>
      </c>
      <c r="AS4396" s="284">
        <f t="shared" si="622"/>
        <v>0</v>
      </c>
      <c r="AT4396" s="284" t="str">
        <f t="shared" si="615"/>
        <v/>
      </c>
      <c r="AU4396" s="284" t="str">
        <f>IF(AT4396="","",COUNTIF(AT$8:AT4396,AT4396))</f>
        <v/>
      </c>
      <c r="AV4396" s="284" t="str">
        <f t="shared" si="616"/>
        <v/>
      </c>
      <c r="AW4396" s="284" t="str">
        <f>IF(AV4396="","",COUNTIF(AV$8:AV4396,AV4396))</f>
        <v/>
      </c>
      <c r="AX4396" s="284" t="str">
        <f t="shared" si="614"/>
        <v/>
      </c>
      <c r="AY4396" s="284" t="str">
        <f t="shared" si="617"/>
        <v/>
      </c>
      <c r="AZ4396" s="284" t="str">
        <f t="shared" si="618"/>
        <v/>
      </c>
    </row>
    <row r="4397" spans="42:52" ht="18" customHeight="1">
      <c r="AP4397" s="284">
        <f t="shared" si="619"/>
        <v>4390</v>
      </c>
      <c r="AQ4397" s="284" t="str">
        <f t="shared" si="620"/>
        <v/>
      </c>
      <c r="AR4397" s="284" t="str">
        <f t="shared" si="621"/>
        <v/>
      </c>
      <c r="AS4397" s="284">
        <f t="shared" si="622"/>
        <v>0</v>
      </c>
      <c r="AT4397" s="284" t="str">
        <f t="shared" si="615"/>
        <v/>
      </c>
      <c r="AU4397" s="284" t="str">
        <f>IF(AT4397="","",COUNTIF(AT$8:AT4397,AT4397))</f>
        <v/>
      </c>
      <c r="AV4397" s="284" t="str">
        <f t="shared" si="616"/>
        <v/>
      </c>
      <c r="AW4397" s="284" t="str">
        <f>IF(AV4397="","",COUNTIF(AV$8:AV4397,AV4397))</f>
        <v/>
      </c>
      <c r="AX4397" s="284" t="str">
        <f t="shared" si="614"/>
        <v/>
      </c>
      <c r="AY4397" s="284" t="str">
        <f t="shared" si="617"/>
        <v/>
      </c>
      <c r="AZ4397" s="284" t="str">
        <f t="shared" si="618"/>
        <v/>
      </c>
    </row>
    <row r="4398" spans="42:52" ht="18" customHeight="1">
      <c r="AP4398" s="284">
        <f t="shared" si="619"/>
        <v>4391</v>
      </c>
      <c r="AQ4398" s="284" t="str">
        <f t="shared" si="620"/>
        <v/>
      </c>
      <c r="AR4398" s="284" t="str">
        <f t="shared" si="621"/>
        <v/>
      </c>
      <c r="AS4398" s="284">
        <f t="shared" si="622"/>
        <v>0</v>
      </c>
      <c r="AT4398" s="284" t="str">
        <f t="shared" si="615"/>
        <v/>
      </c>
      <c r="AU4398" s="284" t="str">
        <f>IF(AT4398="","",COUNTIF(AT$8:AT4398,AT4398))</f>
        <v/>
      </c>
      <c r="AV4398" s="284" t="str">
        <f t="shared" si="616"/>
        <v/>
      </c>
      <c r="AW4398" s="284" t="str">
        <f>IF(AV4398="","",COUNTIF(AV$8:AV4398,AV4398))</f>
        <v/>
      </c>
      <c r="AX4398" s="284" t="str">
        <f t="shared" si="614"/>
        <v/>
      </c>
      <c r="AY4398" s="284" t="str">
        <f t="shared" si="617"/>
        <v/>
      </c>
      <c r="AZ4398" s="284" t="str">
        <f t="shared" si="618"/>
        <v/>
      </c>
    </row>
    <row r="4399" spans="42:52" ht="18" customHeight="1">
      <c r="AP4399" s="284">
        <f t="shared" si="619"/>
        <v>4392</v>
      </c>
      <c r="AQ4399" s="284" t="str">
        <f t="shared" si="620"/>
        <v/>
      </c>
      <c r="AR4399" s="284" t="str">
        <f t="shared" si="621"/>
        <v/>
      </c>
      <c r="AS4399" s="284">
        <f t="shared" si="622"/>
        <v>0</v>
      </c>
      <c r="AT4399" s="284" t="str">
        <f t="shared" si="615"/>
        <v/>
      </c>
      <c r="AU4399" s="284" t="str">
        <f>IF(AT4399="","",COUNTIF(AT$8:AT4399,AT4399))</f>
        <v/>
      </c>
      <c r="AV4399" s="284" t="str">
        <f t="shared" si="616"/>
        <v/>
      </c>
      <c r="AW4399" s="284" t="str">
        <f>IF(AV4399="","",COUNTIF(AV$8:AV4399,AV4399))</f>
        <v/>
      </c>
      <c r="AX4399" s="284" t="str">
        <f t="shared" si="614"/>
        <v/>
      </c>
      <c r="AY4399" s="284" t="str">
        <f t="shared" si="617"/>
        <v/>
      </c>
      <c r="AZ4399" s="284" t="str">
        <f t="shared" si="618"/>
        <v/>
      </c>
    </row>
    <row r="4400" spans="42:52" ht="18" customHeight="1">
      <c r="AP4400" s="284">
        <f t="shared" si="619"/>
        <v>4393</v>
      </c>
      <c r="AQ4400" s="284" t="str">
        <f t="shared" si="620"/>
        <v/>
      </c>
      <c r="AR4400" s="284" t="str">
        <f t="shared" si="621"/>
        <v/>
      </c>
      <c r="AS4400" s="284">
        <f t="shared" si="622"/>
        <v>0</v>
      </c>
      <c r="AT4400" s="284" t="str">
        <f t="shared" si="615"/>
        <v/>
      </c>
      <c r="AU4400" s="284" t="str">
        <f>IF(AT4400="","",COUNTIF(AT$8:AT4400,AT4400))</f>
        <v/>
      </c>
      <c r="AV4400" s="284" t="str">
        <f t="shared" si="616"/>
        <v/>
      </c>
      <c r="AW4400" s="284" t="str">
        <f>IF(AV4400="","",COUNTIF(AV$8:AV4400,AV4400))</f>
        <v/>
      </c>
      <c r="AX4400" s="284" t="str">
        <f t="shared" si="614"/>
        <v/>
      </c>
      <c r="AY4400" s="284" t="str">
        <f t="shared" si="617"/>
        <v/>
      </c>
      <c r="AZ4400" s="284" t="str">
        <f t="shared" si="618"/>
        <v/>
      </c>
    </row>
    <row r="4401" spans="42:52" ht="18" customHeight="1">
      <c r="AP4401" s="284">
        <f t="shared" si="619"/>
        <v>4394</v>
      </c>
      <c r="AQ4401" s="284" t="str">
        <f t="shared" si="620"/>
        <v/>
      </c>
      <c r="AR4401" s="284" t="str">
        <f t="shared" si="621"/>
        <v/>
      </c>
      <c r="AS4401" s="284">
        <f t="shared" si="622"/>
        <v>0</v>
      </c>
      <c r="AT4401" s="284" t="str">
        <f t="shared" si="615"/>
        <v/>
      </c>
      <c r="AU4401" s="284" t="str">
        <f>IF(AT4401="","",COUNTIF(AT$8:AT4401,AT4401))</f>
        <v/>
      </c>
      <c r="AV4401" s="284" t="str">
        <f t="shared" si="616"/>
        <v/>
      </c>
      <c r="AW4401" s="284" t="str">
        <f>IF(AV4401="","",COUNTIF(AV$8:AV4401,AV4401))</f>
        <v/>
      </c>
      <c r="AX4401" s="284" t="str">
        <f t="shared" si="614"/>
        <v/>
      </c>
      <c r="AY4401" s="284" t="str">
        <f t="shared" si="617"/>
        <v/>
      </c>
      <c r="AZ4401" s="284" t="str">
        <f t="shared" si="618"/>
        <v/>
      </c>
    </row>
    <row r="4402" spans="42:52" ht="18" customHeight="1">
      <c r="AP4402" s="284">
        <f t="shared" si="619"/>
        <v>4395</v>
      </c>
      <c r="AQ4402" s="284" t="str">
        <f t="shared" si="620"/>
        <v/>
      </c>
      <c r="AR4402" s="284" t="str">
        <f t="shared" si="621"/>
        <v/>
      </c>
      <c r="AS4402" s="284">
        <f t="shared" si="622"/>
        <v>0</v>
      </c>
      <c r="AT4402" s="284" t="str">
        <f t="shared" si="615"/>
        <v/>
      </c>
      <c r="AU4402" s="284" t="str">
        <f>IF(AT4402="","",COUNTIF(AT$8:AT4402,AT4402))</f>
        <v/>
      </c>
      <c r="AV4402" s="284" t="str">
        <f t="shared" si="616"/>
        <v/>
      </c>
      <c r="AW4402" s="284" t="str">
        <f>IF(AV4402="","",COUNTIF(AV$8:AV4402,AV4402))</f>
        <v/>
      </c>
      <c r="AX4402" s="284" t="str">
        <f t="shared" si="614"/>
        <v/>
      </c>
      <c r="AY4402" s="284" t="str">
        <f t="shared" si="617"/>
        <v/>
      </c>
      <c r="AZ4402" s="284" t="str">
        <f t="shared" si="618"/>
        <v/>
      </c>
    </row>
    <row r="4403" spans="42:52" ht="18" customHeight="1">
      <c r="AP4403" s="284">
        <f t="shared" si="619"/>
        <v>4396</v>
      </c>
      <c r="AQ4403" s="284" t="str">
        <f t="shared" si="620"/>
        <v/>
      </c>
      <c r="AR4403" s="284" t="str">
        <f t="shared" si="621"/>
        <v/>
      </c>
      <c r="AS4403" s="284">
        <f t="shared" si="622"/>
        <v>0</v>
      </c>
      <c r="AT4403" s="284" t="str">
        <f t="shared" si="615"/>
        <v/>
      </c>
      <c r="AU4403" s="284" t="str">
        <f>IF(AT4403="","",COUNTIF(AT$8:AT4403,AT4403))</f>
        <v/>
      </c>
      <c r="AV4403" s="284" t="str">
        <f t="shared" si="616"/>
        <v/>
      </c>
      <c r="AW4403" s="284" t="str">
        <f>IF(AV4403="","",COUNTIF(AV$8:AV4403,AV4403))</f>
        <v/>
      </c>
      <c r="AX4403" s="284" t="str">
        <f t="shared" si="614"/>
        <v/>
      </c>
      <c r="AY4403" s="284" t="str">
        <f t="shared" si="617"/>
        <v/>
      </c>
      <c r="AZ4403" s="284" t="str">
        <f t="shared" si="618"/>
        <v/>
      </c>
    </row>
    <row r="4404" spans="42:52" ht="18" customHeight="1">
      <c r="AP4404" s="284">
        <f t="shared" si="619"/>
        <v>4397</v>
      </c>
      <c r="AQ4404" s="284" t="str">
        <f t="shared" si="620"/>
        <v/>
      </c>
      <c r="AR4404" s="284" t="str">
        <f t="shared" si="621"/>
        <v/>
      </c>
      <c r="AS4404" s="284">
        <f t="shared" si="622"/>
        <v>0</v>
      </c>
      <c r="AT4404" s="284" t="str">
        <f t="shared" si="615"/>
        <v/>
      </c>
      <c r="AU4404" s="284" t="str">
        <f>IF(AT4404="","",COUNTIF(AT$8:AT4404,AT4404))</f>
        <v/>
      </c>
      <c r="AV4404" s="284" t="str">
        <f t="shared" si="616"/>
        <v/>
      </c>
      <c r="AW4404" s="284" t="str">
        <f>IF(AV4404="","",COUNTIF(AV$8:AV4404,AV4404))</f>
        <v/>
      </c>
      <c r="AX4404" s="284" t="str">
        <f t="shared" si="614"/>
        <v/>
      </c>
      <c r="AY4404" s="284" t="str">
        <f t="shared" si="617"/>
        <v/>
      </c>
      <c r="AZ4404" s="284" t="str">
        <f t="shared" si="618"/>
        <v/>
      </c>
    </row>
    <row r="4405" spans="42:52" ht="18" customHeight="1">
      <c r="AP4405" s="284">
        <f t="shared" si="619"/>
        <v>4398</v>
      </c>
      <c r="AQ4405" s="284" t="str">
        <f t="shared" si="620"/>
        <v/>
      </c>
      <c r="AR4405" s="284" t="str">
        <f t="shared" si="621"/>
        <v/>
      </c>
      <c r="AS4405" s="284">
        <f t="shared" si="622"/>
        <v>0</v>
      </c>
      <c r="AT4405" s="284" t="str">
        <f t="shared" si="615"/>
        <v/>
      </c>
      <c r="AU4405" s="284" t="str">
        <f>IF(AT4405="","",COUNTIF(AT$8:AT4405,AT4405))</f>
        <v/>
      </c>
      <c r="AV4405" s="284" t="str">
        <f t="shared" si="616"/>
        <v/>
      </c>
      <c r="AW4405" s="284" t="str">
        <f>IF(AV4405="","",COUNTIF(AV$8:AV4405,AV4405))</f>
        <v/>
      </c>
      <c r="AX4405" s="284" t="str">
        <f t="shared" si="614"/>
        <v/>
      </c>
      <c r="AY4405" s="284" t="str">
        <f t="shared" si="617"/>
        <v/>
      </c>
      <c r="AZ4405" s="284" t="str">
        <f t="shared" si="618"/>
        <v/>
      </c>
    </row>
    <row r="4406" spans="42:52" ht="18" customHeight="1">
      <c r="AP4406" s="284">
        <f t="shared" si="619"/>
        <v>4399</v>
      </c>
      <c r="AQ4406" s="284" t="str">
        <f t="shared" si="620"/>
        <v/>
      </c>
      <c r="AR4406" s="284" t="str">
        <f t="shared" si="621"/>
        <v/>
      </c>
      <c r="AS4406" s="284">
        <f t="shared" si="622"/>
        <v>0</v>
      </c>
      <c r="AT4406" s="284" t="str">
        <f t="shared" si="615"/>
        <v/>
      </c>
      <c r="AU4406" s="284" t="str">
        <f>IF(AT4406="","",COUNTIF(AT$8:AT4406,AT4406))</f>
        <v/>
      </c>
      <c r="AV4406" s="284" t="str">
        <f t="shared" si="616"/>
        <v/>
      </c>
      <c r="AW4406" s="284" t="str">
        <f>IF(AV4406="","",COUNTIF(AV$8:AV4406,AV4406))</f>
        <v/>
      </c>
      <c r="AX4406" s="284" t="str">
        <f t="shared" si="614"/>
        <v/>
      </c>
      <c r="AY4406" s="284" t="str">
        <f t="shared" si="617"/>
        <v/>
      </c>
      <c r="AZ4406" s="284" t="str">
        <f t="shared" si="618"/>
        <v/>
      </c>
    </row>
    <row r="4407" spans="42:52" ht="18" customHeight="1">
      <c r="AP4407" s="284">
        <f t="shared" si="619"/>
        <v>4400</v>
      </c>
      <c r="AQ4407" s="284" t="str">
        <f t="shared" si="620"/>
        <v/>
      </c>
      <c r="AR4407" s="284" t="str">
        <f t="shared" si="621"/>
        <v/>
      </c>
      <c r="AS4407" s="284">
        <f t="shared" si="622"/>
        <v>0</v>
      </c>
      <c r="AT4407" s="284" t="str">
        <f t="shared" si="615"/>
        <v/>
      </c>
      <c r="AU4407" s="284" t="str">
        <f>IF(AT4407="","",COUNTIF(AT$8:AT4407,AT4407))</f>
        <v/>
      </c>
      <c r="AV4407" s="284" t="str">
        <f t="shared" si="616"/>
        <v/>
      </c>
      <c r="AW4407" s="284" t="str">
        <f>IF(AV4407="","",COUNTIF(AV$8:AV4407,AV4407))</f>
        <v/>
      </c>
      <c r="AX4407" s="284" t="str">
        <f t="shared" si="614"/>
        <v/>
      </c>
      <c r="AY4407" s="284" t="str">
        <f t="shared" si="617"/>
        <v/>
      </c>
      <c r="AZ4407" s="284" t="str">
        <f t="shared" si="618"/>
        <v/>
      </c>
    </row>
    <row r="4408" spans="42:52" ht="18" customHeight="1">
      <c r="AP4408" s="284">
        <f t="shared" si="619"/>
        <v>4401</v>
      </c>
      <c r="AQ4408" s="284" t="str">
        <f t="shared" si="620"/>
        <v/>
      </c>
      <c r="AR4408" s="284" t="str">
        <f t="shared" si="621"/>
        <v/>
      </c>
      <c r="AS4408" s="284">
        <f t="shared" si="622"/>
        <v>0</v>
      </c>
      <c r="AT4408" s="284" t="str">
        <f t="shared" si="615"/>
        <v/>
      </c>
      <c r="AU4408" s="284" t="str">
        <f>IF(AT4408="","",COUNTIF(AT$8:AT4408,AT4408))</f>
        <v/>
      </c>
      <c r="AV4408" s="284" t="str">
        <f t="shared" si="616"/>
        <v/>
      </c>
      <c r="AW4408" s="284" t="str">
        <f>IF(AV4408="","",COUNTIF(AV$8:AV4408,AV4408))</f>
        <v/>
      </c>
      <c r="AX4408" s="284" t="str">
        <f t="shared" si="614"/>
        <v/>
      </c>
      <c r="AY4408" s="284" t="str">
        <f t="shared" si="617"/>
        <v/>
      </c>
      <c r="AZ4408" s="284" t="str">
        <f t="shared" si="618"/>
        <v/>
      </c>
    </row>
    <row r="4409" spans="42:52" ht="18" customHeight="1">
      <c r="AP4409" s="284">
        <f t="shared" si="619"/>
        <v>4402</v>
      </c>
      <c r="AQ4409" s="284" t="str">
        <f t="shared" si="620"/>
        <v/>
      </c>
      <c r="AR4409" s="284" t="str">
        <f t="shared" si="621"/>
        <v/>
      </c>
      <c r="AS4409" s="284">
        <f t="shared" si="622"/>
        <v>0</v>
      </c>
      <c r="AT4409" s="284" t="str">
        <f t="shared" si="615"/>
        <v/>
      </c>
      <c r="AU4409" s="284" t="str">
        <f>IF(AT4409="","",COUNTIF(AT$8:AT4409,AT4409))</f>
        <v/>
      </c>
      <c r="AV4409" s="284" t="str">
        <f t="shared" si="616"/>
        <v/>
      </c>
      <c r="AW4409" s="284" t="str">
        <f>IF(AV4409="","",COUNTIF(AV$8:AV4409,AV4409))</f>
        <v/>
      </c>
      <c r="AX4409" s="284" t="str">
        <f t="shared" si="614"/>
        <v/>
      </c>
      <c r="AY4409" s="284" t="str">
        <f t="shared" si="617"/>
        <v/>
      </c>
      <c r="AZ4409" s="284" t="str">
        <f t="shared" si="618"/>
        <v/>
      </c>
    </row>
    <row r="4410" spans="42:52" ht="18" customHeight="1">
      <c r="AP4410" s="284">
        <f t="shared" si="619"/>
        <v>4403</v>
      </c>
      <c r="AQ4410" s="284" t="str">
        <f t="shared" si="620"/>
        <v/>
      </c>
      <c r="AR4410" s="284" t="str">
        <f t="shared" si="621"/>
        <v/>
      </c>
      <c r="AS4410" s="284">
        <f t="shared" si="622"/>
        <v>0</v>
      </c>
      <c r="AT4410" s="284" t="str">
        <f t="shared" si="615"/>
        <v/>
      </c>
      <c r="AU4410" s="284" t="str">
        <f>IF(AT4410="","",COUNTIF(AT$8:AT4410,AT4410))</f>
        <v/>
      </c>
      <c r="AV4410" s="284" t="str">
        <f t="shared" si="616"/>
        <v/>
      </c>
      <c r="AW4410" s="284" t="str">
        <f>IF(AV4410="","",COUNTIF(AV$8:AV4410,AV4410))</f>
        <v/>
      </c>
      <c r="AX4410" s="284" t="str">
        <f t="shared" si="614"/>
        <v/>
      </c>
      <c r="AY4410" s="284" t="str">
        <f t="shared" si="617"/>
        <v/>
      </c>
      <c r="AZ4410" s="284" t="str">
        <f t="shared" si="618"/>
        <v/>
      </c>
    </row>
    <row r="4411" spans="42:52" ht="18" customHeight="1">
      <c r="AP4411" s="284">
        <f t="shared" si="619"/>
        <v>4404</v>
      </c>
      <c r="AQ4411" s="284" t="str">
        <f t="shared" si="620"/>
        <v/>
      </c>
      <c r="AR4411" s="284" t="str">
        <f t="shared" si="621"/>
        <v/>
      </c>
      <c r="AS4411" s="284">
        <f t="shared" si="622"/>
        <v>0</v>
      </c>
      <c r="AT4411" s="284" t="str">
        <f t="shared" si="615"/>
        <v/>
      </c>
      <c r="AU4411" s="284" t="str">
        <f>IF(AT4411="","",COUNTIF(AT$8:AT4411,AT4411))</f>
        <v/>
      </c>
      <c r="AV4411" s="284" t="str">
        <f t="shared" si="616"/>
        <v/>
      </c>
      <c r="AW4411" s="284" t="str">
        <f>IF(AV4411="","",COUNTIF(AV$8:AV4411,AV4411))</f>
        <v/>
      </c>
      <c r="AX4411" s="284" t="str">
        <f t="shared" si="614"/>
        <v/>
      </c>
      <c r="AY4411" s="284" t="str">
        <f t="shared" si="617"/>
        <v/>
      </c>
      <c r="AZ4411" s="284" t="str">
        <f t="shared" si="618"/>
        <v/>
      </c>
    </row>
    <row r="4412" spans="42:52" ht="18" customHeight="1">
      <c r="AP4412" s="284">
        <f t="shared" si="619"/>
        <v>4405</v>
      </c>
      <c r="AQ4412" s="284" t="str">
        <f t="shared" si="620"/>
        <v/>
      </c>
      <c r="AR4412" s="284" t="str">
        <f t="shared" si="621"/>
        <v/>
      </c>
      <c r="AS4412" s="284">
        <f t="shared" si="622"/>
        <v>0</v>
      </c>
      <c r="AT4412" s="284" t="str">
        <f t="shared" si="615"/>
        <v/>
      </c>
      <c r="AU4412" s="284" t="str">
        <f>IF(AT4412="","",COUNTIF(AT$8:AT4412,AT4412))</f>
        <v/>
      </c>
      <c r="AV4412" s="284" t="str">
        <f t="shared" si="616"/>
        <v/>
      </c>
      <c r="AW4412" s="284" t="str">
        <f>IF(AV4412="","",COUNTIF(AV$8:AV4412,AV4412))</f>
        <v/>
      </c>
      <c r="AX4412" s="284" t="str">
        <f t="shared" si="614"/>
        <v/>
      </c>
      <c r="AY4412" s="284" t="str">
        <f t="shared" si="617"/>
        <v/>
      </c>
      <c r="AZ4412" s="284" t="str">
        <f t="shared" si="618"/>
        <v/>
      </c>
    </row>
    <row r="4413" spans="42:52" ht="18" customHeight="1">
      <c r="AP4413" s="284">
        <f t="shared" si="619"/>
        <v>4406</v>
      </c>
      <c r="AQ4413" s="284" t="str">
        <f t="shared" si="620"/>
        <v/>
      </c>
      <c r="AR4413" s="284" t="str">
        <f t="shared" si="621"/>
        <v/>
      </c>
      <c r="AS4413" s="284">
        <f t="shared" si="622"/>
        <v>0</v>
      </c>
      <c r="AT4413" s="284" t="str">
        <f t="shared" si="615"/>
        <v/>
      </c>
      <c r="AU4413" s="284" t="str">
        <f>IF(AT4413="","",COUNTIF(AT$8:AT4413,AT4413))</f>
        <v/>
      </c>
      <c r="AV4413" s="284" t="str">
        <f t="shared" si="616"/>
        <v/>
      </c>
      <c r="AW4413" s="284" t="str">
        <f>IF(AV4413="","",COUNTIF(AV$8:AV4413,AV4413))</f>
        <v/>
      </c>
      <c r="AX4413" s="284" t="str">
        <f t="shared" si="614"/>
        <v/>
      </c>
      <c r="AY4413" s="284" t="str">
        <f t="shared" si="617"/>
        <v/>
      </c>
      <c r="AZ4413" s="284" t="str">
        <f t="shared" si="618"/>
        <v/>
      </c>
    </row>
    <row r="4414" spans="42:52" ht="18" customHeight="1">
      <c r="AP4414" s="284">
        <f t="shared" si="619"/>
        <v>4407</v>
      </c>
      <c r="AQ4414" s="284" t="str">
        <f t="shared" si="620"/>
        <v/>
      </c>
      <c r="AR4414" s="284" t="str">
        <f t="shared" si="621"/>
        <v/>
      </c>
      <c r="AS4414" s="284">
        <f t="shared" si="622"/>
        <v>0</v>
      </c>
      <c r="AT4414" s="284" t="str">
        <f t="shared" si="615"/>
        <v/>
      </c>
      <c r="AU4414" s="284" t="str">
        <f>IF(AT4414="","",COUNTIF(AT$8:AT4414,AT4414))</f>
        <v/>
      </c>
      <c r="AV4414" s="284" t="str">
        <f t="shared" si="616"/>
        <v/>
      </c>
      <c r="AW4414" s="284" t="str">
        <f>IF(AV4414="","",COUNTIF(AV$8:AV4414,AV4414))</f>
        <v/>
      </c>
      <c r="AX4414" s="284" t="str">
        <f t="shared" si="614"/>
        <v/>
      </c>
      <c r="AY4414" s="284" t="str">
        <f t="shared" si="617"/>
        <v/>
      </c>
      <c r="AZ4414" s="284" t="str">
        <f t="shared" si="618"/>
        <v/>
      </c>
    </row>
    <row r="4415" spans="42:52" ht="18" customHeight="1">
      <c r="AP4415" s="284">
        <f t="shared" si="619"/>
        <v>4408</v>
      </c>
      <c r="AQ4415" s="284" t="str">
        <f t="shared" si="620"/>
        <v/>
      </c>
      <c r="AR4415" s="284" t="str">
        <f t="shared" si="621"/>
        <v/>
      </c>
      <c r="AS4415" s="284">
        <f t="shared" si="622"/>
        <v>0</v>
      </c>
      <c r="AT4415" s="284" t="str">
        <f t="shared" si="615"/>
        <v/>
      </c>
      <c r="AU4415" s="284" t="str">
        <f>IF(AT4415="","",COUNTIF(AT$8:AT4415,AT4415))</f>
        <v/>
      </c>
      <c r="AV4415" s="284" t="str">
        <f t="shared" si="616"/>
        <v/>
      </c>
      <c r="AW4415" s="284" t="str">
        <f>IF(AV4415="","",COUNTIF(AV$8:AV4415,AV4415))</f>
        <v/>
      </c>
      <c r="AX4415" s="284" t="str">
        <f t="shared" si="614"/>
        <v/>
      </c>
      <c r="AY4415" s="284" t="str">
        <f t="shared" si="617"/>
        <v/>
      </c>
      <c r="AZ4415" s="284" t="str">
        <f t="shared" si="618"/>
        <v/>
      </c>
    </row>
    <row r="4416" spans="42:52" ht="18" customHeight="1">
      <c r="AP4416" s="284">
        <f t="shared" si="619"/>
        <v>4409</v>
      </c>
      <c r="AQ4416" s="284" t="str">
        <f t="shared" si="620"/>
        <v/>
      </c>
      <c r="AR4416" s="284" t="str">
        <f t="shared" si="621"/>
        <v/>
      </c>
      <c r="AS4416" s="284">
        <f t="shared" si="622"/>
        <v>0</v>
      </c>
      <c r="AT4416" s="284" t="str">
        <f t="shared" si="615"/>
        <v/>
      </c>
      <c r="AU4416" s="284" t="str">
        <f>IF(AT4416="","",COUNTIF(AT$8:AT4416,AT4416))</f>
        <v/>
      </c>
      <c r="AV4416" s="284" t="str">
        <f t="shared" si="616"/>
        <v/>
      </c>
      <c r="AW4416" s="284" t="str">
        <f>IF(AV4416="","",COUNTIF(AV$8:AV4416,AV4416))</f>
        <v/>
      </c>
      <c r="AX4416" s="284" t="str">
        <f t="shared" si="614"/>
        <v/>
      </c>
      <c r="AY4416" s="284" t="str">
        <f t="shared" si="617"/>
        <v/>
      </c>
      <c r="AZ4416" s="284" t="str">
        <f t="shared" si="618"/>
        <v/>
      </c>
    </row>
    <row r="4417" spans="42:52" ht="18" customHeight="1">
      <c r="AP4417" s="284">
        <f t="shared" si="619"/>
        <v>4410</v>
      </c>
      <c r="AQ4417" s="284" t="str">
        <f t="shared" si="620"/>
        <v/>
      </c>
      <c r="AR4417" s="284" t="str">
        <f t="shared" si="621"/>
        <v/>
      </c>
      <c r="AS4417" s="284">
        <f t="shared" si="622"/>
        <v>0</v>
      </c>
      <c r="AT4417" s="284" t="str">
        <f t="shared" si="615"/>
        <v/>
      </c>
      <c r="AU4417" s="284" t="str">
        <f>IF(AT4417="","",COUNTIF(AT$8:AT4417,AT4417))</f>
        <v/>
      </c>
      <c r="AV4417" s="284" t="str">
        <f t="shared" si="616"/>
        <v/>
      </c>
      <c r="AW4417" s="284" t="str">
        <f>IF(AV4417="","",COUNTIF(AV$8:AV4417,AV4417))</f>
        <v/>
      </c>
      <c r="AX4417" s="284" t="str">
        <f t="shared" si="614"/>
        <v/>
      </c>
      <c r="AY4417" s="284" t="str">
        <f t="shared" si="617"/>
        <v/>
      </c>
      <c r="AZ4417" s="284" t="str">
        <f t="shared" si="618"/>
        <v/>
      </c>
    </row>
    <row r="4418" spans="42:52" ht="18" customHeight="1">
      <c r="AP4418" s="284">
        <f t="shared" si="619"/>
        <v>4411</v>
      </c>
      <c r="AQ4418" s="284" t="str">
        <f t="shared" si="620"/>
        <v/>
      </c>
      <c r="AR4418" s="284" t="str">
        <f t="shared" si="621"/>
        <v/>
      </c>
      <c r="AS4418" s="284">
        <f t="shared" si="622"/>
        <v>0</v>
      </c>
      <c r="AT4418" s="284" t="str">
        <f t="shared" si="615"/>
        <v/>
      </c>
      <c r="AU4418" s="284" t="str">
        <f>IF(AT4418="","",COUNTIF(AT$8:AT4418,AT4418))</f>
        <v/>
      </c>
      <c r="AV4418" s="284" t="str">
        <f t="shared" si="616"/>
        <v/>
      </c>
      <c r="AW4418" s="284" t="str">
        <f>IF(AV4418="","",COUNTIF(AV$8:AV4418,AV4418))</f>
        <v/>
      </c>
      <c r="AX4418" s="284" t="str">
        <f t="shared" si="614"/>
        <v/>
      </c>
      <c r="AY4418" s="284" t="str">
        <f t="shared" si="617"/>
        <v/>
      </c>
      <c r="AZ4418" s="284" t="str">
        <f t="shared" si="618"/>
        <v/>
      </c>
    </row>
    <row r="4419" spans="42:52" ht="18" customHeight="1">
      <c r="AP4419" s="284">
        <f t="shared" si="619"/>
        <v>4412</v>
      </c>
      <c r="AQ4419" s="284" t="str">
        <f t="shared" si="620"/>
        <v/>
      </c>
      <c r="AR4419" s="284" t="str">
        <f t="shared" si="621"/>
        <v/>
      </c>
      <c r="AS4419" s="284">
        <f t="shared" si="622"/>
        <v>0</v>
      </c>
      <c r="AT4419" s="284" t="str">
        <f t="shared" si="615"/>
        <v/>
      </c>
      <c r="AU4419" s="284" t="str">
        <f>IF(AT4419="","",COUNTIF(AT$8:AT4419,AT4419))</f>
        <v/>
      </c>
      <c r="AV4419" s="284" t="str">
        <f t="shared" si="616"/>
        <v/>
      </c>
      <c r="AW4419" s="284" t="str">
        <f>IF(AV4419="","",COUNTIF(AV$8:AV4419,AV4419))</f>
        <v/>
      </c>
      <c r="AX4419" s="284" t="str">
        <f t="shared" si="614"/>
        <v/>
      </c>
      <c r="AY4419" s="284" t="str">
        <f t="shared" si="617"/>
        <v/>
      </c>
      <c r="AZ4419" s="284" t="str">
        <f t="shared" si="618"/>
        <v/>
      </c>
    </row>
    <row r="4420" spans="42:52" ht="18" customHeight="1">
      <c r="AP4420" s="284">
        <f t="shared" si="619"/>
        <v>4413</v>
      </c>
      <c r="AQ4420" s="284" t="str">
        <f t="shared" si="620"/>
        <v/>
      </c>
      <c r="AR4420" s="284" t="str">
        <f t="shared" si="621"/>
        <v/>
      </c>
      <c r="AS4420" s="284">
        <f t="shared" si="622"/>
        <v>0</v>
      </c>
      <c r="AT4420" s="284" t="str">
        <f t="shared" si="615"/>
        <v/>
      </c>
      <c r="AU4420" s="284" t="str">
        <f>IF(AT4420="","",COUNTIF(AT$8:AT4420,AT4420))</f>
        <v/>
      </c>
      <c r="AV4420" s="284" t="str">
        <f t="shared" si="616"/>
        <v/>
      </c>
      <c r="AW4420" s="284" t="str">
        <f>IF(AV4420="","",COUNTIF(AV$8:AV4420,AV4420))</f>
        <v/>
      </c>
      <c r="AX4420" s="284" t="str">
        <f t="shared" si="614"/>
        <v/>
      </c>
      <c r="AY4420" s="284" t="str">
        <f t="shared" si="617"/>
        <v/>
      </c>
      <c r="AZ4420" s="284" t="str">
        <f t="shared" si="618"/>
        <v/>
      </c>
    </row>
    <row r="4421" spans="42:52" ht="18" customHeight="1">
      <c r="AP4421" s="284">
        <f t="shared" si="619"/>
        <v>4414</v>
      </c>
      <c r="AQ4421" s="284" t="str">
        <f t="shared" si="620"/>
        <v/>
      </c>
      <c r="AR4421" s="284" t="str">
        <f t="shared" si="621"/>
        <v/>
      </c>
      <c r="AS4421" s="284">
        <f t="shared" si="622"/>
        <v>0</v>
      </c>
      <c r="AT4421" s="284" t="str">
        <f t="shared" si="615"/>
        <v/>
      </c>
      <c r="AU4421" s="284" t="str">
        <f>IF(AT4421="","",COUNTIF(AT$8:AT4421,AT4421))</f>
        <v/>
      </c>
      <c r="AV4421" s="284" t="str">
        <f t="shared" si="616"/>
        <v/>
      </c>
      <c r="AW4421" s="284" t="str">
        <f>IF(AV4421="","",COUNTIF(AV$8:AV4421,AV4421))</f>
        <v/>
      </c>
      <c r="AX4421" s="284" t="str">
        <f t="shared" si="614"/>
        <v/>
      </c>
      <c r="AY4421" s="284" t="str">
        <f t="shared" si="617"/>
        <v/>
      </c>
      <c r="AZ4421" s="284" t="str">
        <f t="shared" si="618"/>
        <v/>
      </c>
    </row>
    <row r="4422" spans="42:52" ht="18" customHeight="1">
      <c r="AP4422" s="284">
        <f t="shared" si="619"/>
        <v>4415</v>
      </c>
      <c r="AQ4422" s="284" t="str">
        <f t="shared" si="620"/>
        <v/>
      </c>
      <c r="AR4422" s="284" t="str">
        <f t="shared" si="621"/>
        <v/>
      </c>
      <c r="AS4422" s="284">
        <f t="shared" si="622"/>
        <v>0</v>
      </c>
      <c r="AT4422" s="284" t="str">
        <f t="shared" si="615"/>
        <v/>
      </c>
      <c r="AU4422" s="284" t="str">
        <f>IF(AT4422="","",COUNTIF(AT$8:AT4422,AT4422))</f>
        <v/>
      </c>
      <c r="AV4422" s="284" t="str">
        <f t="shared" si="616"/>
        <v/>
      </c>
      <c r="AW4422" s="284" t="str">
        <f>IF(AV4422="","",COUNTIF(AV$8:AV4422,AV4422))</f>
        <v/>
      </c>
      <c r="AX4422" s="284" t="str">
        <f t="shared" si="614"/>
        <v/>
      </c>
      <c r="AY4422" s="284" t="str">
        <f t="shared" si="617"/>
        <v/>
      </c>
      <c r="AZ4422" s="284" t="str">
        <f t="shared" si="618"/>
        <v/>
      </c>
    </row>
    <row r="4423" spans="42:52" ht="18" customHeight="1">
      <c r="AP4423" s="284">
        <f t="shared" si="619"/>
        <v>4416</v>
      </c>
      <c r="AQ4423" s="284" t="str">
        <f t="shared" si="620"/>
        <v/>
      </c>
      <c r="AR4423" s="284" t="str">
        <f t="shared" si="621"/>
        <v/>
      </c>
      <c r="AS4423" s="284">
        <f t="shared" si="622"/>
        <v>0</v>
      </c>
      <c r="AT4423" s="284" t="str">
        <f t="shared" si="615"/>
        <v/>
      </c>
      <c r="AU4423" s="284" t="str">
        <f>IF(AT4423="","",COUNTIF(AT$8:AT4423,AT4423))</f>
        <v/>
      </c>
      <c r="AV4423" s="284" t="str">
        <f t="shared" si="616"/>
        <v/>
      </c>
      <c r="AW4423" s="284" t="str">
        <f>IF(AV4423="","",COUNTIF(AV$8:AV4423,AV4423))</f>
        <v/>
      </c>
      <c r="AX4423" s="284" t="str">
        <f t="shared" si="614"/>
        <v/>
      </c>
      <c r="AY4423" s="284" t="str">
        <f t="shared" si="617"/>
        <v/>
      </c>
      <c r="AZ4423" s="284" t="str">
        <f t="shared" si="618"/>
        <v/>
      </c>
    </row>
    <row r="4424" spans="42:52" ht="18" customHeight="1">
      <c r="AP4424" s="284">
        <f t="shared" si="619"/>
        <v>4417</v>
      </c>
      <c r="AQ4424" s="284" t="str">
        <f t="shared" si="620"/>
        <v/>
      </c>
      <c r="AR4424" s="284" t="str">
        <f t="shared" si="621"/>
        <v/>
      </c>
      <c r="AS4424" s="284">
        <f t="shared" si="622"/>
        <v>0</v>
      </c>
      <c r="AT4424" s="284" t="str">
        <f t="shared" si="615"/>
        <v/>
      </c>
      <c r="AU4424" s="284" t="str">
        <f>IF(AT4424="","",COUNTIF(AT$8:AT4424,AT4424))</f>
        <v/>
      </c>
      <c r="AV4424" s="284" t="str">
        <f t="shared" si="616"/>
        <v/>
      </c>
      <c r="AW4424" s="284" t="str">
        <f>IF(AV4424="","",COUNTIF(AV$8:AV4424,AV4424))</f>
        <v/>
      </c>
      <c r="AX4424" s="284" t="str">
        <f t="shared" ref="AX4424:AX4487" si="623">IFERROR(VLOOKUP(AS4424,$BA$11:$BA$38,1,FALSE),"")</f>
        <v/>
      </c>
      <c r="AY4424" s="284" t="str">
        <f t="shared" si="617"/>
        <v/>
      </c>
      <c r="AZ4424" s="284" t="str">
        <f t="shared" si="618"/>
        <v/>
      </c>
    </row>
    <row r="4425" spans="42:52" ht="18" customHeight="1">
      <c r="AP4425" s="284">
        <f t="shared" si="619"/>
        <v>4418</v>
      </c>
      <c r="AQ4425" s="284" t="str">
        <f t="shared" si="620"/>
        <v/>
      </c>
      <c r="AR4425" s="284" t="str">
        <f t="shared" si="621"/>
        <v/>
      </c>
      <c r="AS4425" s="284">
        <f t="shared" si="622"/>
        <v>0</v>
      </c>
      <c r="AT4425" s="284" t="str">
        <f t="shared" si="615"/>
        <v/>
      </c>
      <c r="AU4425" s="284" t="str">
        <f>IF(AT4425="","",COUNTIF(AT$8:AT4425,AT4425))</f>
        <v/>
      </c>
      <c r="AV4425" s="284" t="str">
        <f t="shared" si="616"/>
        <v/>
      </c>
      <c r="AW4425" s="284" t="str">
        <f>IF(AV4425="","",COUNTIF(AV$8:AV4425,AV4425))</f>
        <v/>
      </c>
      <c r="AX4425" s="284" t="str">
        <f t="shared" si="623"/>
        <v/>
      </c>
      <c r="AY4425" s="284" t="str">
        <f t="shared" si="617"/>
        <v/>
      </c>
      <c r="AZ4425" s="284" t="str">
        <f t="shared" si="618"/>
        <v/>
      </c>
    </row>
    <row r="4426" spans="42:52" ht="18" customHeight="1">
      <c r="AP4426" s="284">
        <f t="shared" si="619"/>
        <v>4419</v>
      </c>
      <c r="AQ4426" s="284" t="str">
        <f t="shared" si="620"/>
        <v/>
      </c>
      <c r="AR4426" s="284" t="str">
        <f t="shared" si="621"/>
        <v/>
      </c>
      <c r="AS4426" s="284">
        <f t="shared" si="622"/>
        <v>0</v>
      </c>
      <c r="AT4426" s="284" t="str">
        <f t="shared" ref="AT4426:AT4489" si="624">B4426&amp;C4426</f>
        <v/>
      </c>
      <c r="AU4426" s="284" t="str">
        <f>IF(AT4426="","",COUNTIF(AT$8:AT4426,AT4426))</f>
        <v/>
      </c>
      <c r="AV4426" s="284" t="str">
        <f t="shared" ref="AV4426:AV4489" si="625">D4426&amp;E4426</f>
        <v/>
      </c>
      <c r="AW4426" s="284" t="str">
        <f>IF(AV4426="","",COUNTIF(AV$8:AV4426,AV4426))</f>
        <v/>
      </c>
      <c r="AX4426" s="284" t="str">
        <f t="shared" si="623"/>
        <v/>
      </c>
      <c r="AY4426" s="284" t="str">
        <f t="shared" ref="AY4426:AY4489" si="626">IF(AX4426="","",VLOOKUP(AS4426,$BA$11:$BC$38,2,FALSE))</f>
        <v/>
      </c>
      <c r="AZ4426" s="284" t="str">
        <f t="shared" ref="AZ4426:AZ4489" si="627">IF(AX4426="","",VLOOKUP(AS4426,$BA$11:$BC$38,3,FALSE))</f>
        <v/>
      </c>
    </row>
    <row r="4427" spans="42:52" ht="18" customHeight="1">
      <c r="AP4427" s="284">
        <f t="shared" ref="AP4427:AP4490" si="628">AP4426+1</f>
        <v>4420</v>
      </c>
      <c r="AQ4427" s="284" t="str">
        <f t="shared" ref="AQ4427:AQ4490" si="629">AT4427&amp;AU4427</f>
        <v/>
      </c>
      <c r="AR4427" s="284" t="str">
        <f t="shared" ref="AR4427:AR4490" si="630">AV4427&amp;AW4427</f>
        <v/>
      </c>
      <c r="AS4427" s="284">
        <f t="shared" ref="AS4427:AS4490" si="631">A4427</f>
        <v>0</v>
      </c>
      <c r="AT4427" s="284" t="str">
        <f t="shared" si="624"/>
        <v/>
      </c>
      <c r="AU4427" s="284" t="str">
        <f>IF(AT4427="","",COUNTIF(AT$8:AT4427,AT4427))</f>
        <v/>
      </c>
      <c r="AV4427" s="284" t="str">
        <f t="shared" si="625"/>
        <v/>
      </c>
      <c r="AW4427" s="284" t="str">
        <f>IF(AV4427="","",COUNTIF(AV$8:AV4427,AV4427))</f>
        <v/>
      </c>
      <c r="AX4427" s="284" t="str">
        <f t="shared" si="623"/>
        <v/>
      </c>
      <c r="AY4427" s="284" t="str">
        <f t="shared" si="626"/>
        <v/>
      </c>
      <c r="AZ4427" s="284" t="str">
        <f t="shared" si="627"/>
        <v/>
      </c>
    </row>
    <row r="4428" spans="42:52" ht="18" customHeight="1">
      <c r="AP4428" s="284">
        <f t="shared" si="628"/>
        <v>4421</v>
      </c>
      <c r="AQ4428" s="284" t="str">
        <f t="shared" si="629"/>
        <v/>
      </c>
      <c r="AR4428" s="284" t="str">
        <f t="shared" si="630"/>
        <v/>
      </c>
      <c r="AS4428" s="284">
        <f t="shared" si="631"/>
        <v>0</v>
      </c>
      <c r="AT4428" s="284" t="str">
        <f t="shared" si="624"/>
        <v/>
      </c>
      <c r="AU4428" s="284" t="str">
        <f>IF(AT4428="","",COUNTIF(AT$8:AT4428,AT4428))</f>
        <v/>
      </c>
      <c r="AV4428" s="284" t="str">
        <f t="shared" si="625"/>
        <v/>
      </c>
      <c r="AW4428" s="284" t="str">
        <f>IF(AV4428="","",COUNTIF(AV$8:AV4428,AV4428))</f>
        <v/>
      </c>
      <c r="AX4428" s="284" t="str">
        <f t="shared" si="623"/>
        <v/>
      </c>
      <c r="AY4428" s="284" t="str">
        <f t="shared" si="626"/>
        <v/>
      </c>
      <c r="AZ4428" s="284" t="str">
        <f t="shared" si="627"/>
        <v/>
      </c>
    </row>
    <row r="4429" spans="42:52" ht="18" customHeight="1">
      <c r="AP4429" s="284">
        <f t="shared" si="628"/>
        <v>4422</v>
      </c>
      <c r="AQ4429" s="284" t="str">
        <f t="shared" si="629"/>
        <v/>
      </c>
      <c r="AR4429" s="284" t="str">
        <f t="shared" si="630"/>
        <v/>
      </c>
      <c r="AS4429" s="284">
        <f t="shared" si="631"/>
        <v>0</v>
      </c>
      <c r="AT4429" s="284" t="str">
        <f t="shared" si="624"/>
        <v/>
      </c>
      <c r="AU4429" s="284" t="str">
        <f>IF(AT4429="","",COUNTIF(AT$8:AT4429,AT4429))</f>
        <v/>
      </c>
      <c r="AV4429" s="284" t="str">
        <f t="shared" si="625"/>
        <v/>
      </c>
      <c r="AW4429" s="284" t="str">
        <f>IF(AV4429="","",COUNTIF(AV$8:AV4429,AV4429))</f>
        <v/>
      </c>
      <c r="AX4429" s="284" t="str">
        <f t="shared" si="623"/>
        <v/>
      </c>
      <c r="AY4429" s="284" t="str">
        <f t="shared" si="626"/>
        <v/>
      </c>
      <c r="AZ4429" s="284" t="str">
        <f t="shared" si="627"/>
        <v/>
      </c>
    </row>
    <row r="4430" spans="42:52" ht="18" customHeight="1">
      <c r="AP4430" s="284">
        <f t="shared" si="628"/>
        <v>4423</v>
      </c>
      <c r="AQ4430" s="284" t="str">
        <f t="shared" si="629"/>
        <v/>
      </c>
      <c r="AR4430" s="284" t="str">
        <f t="shared" si="630"/>
        <v/>
      </c>
      <c r="AS4430" s="284">
        <f t="shared" si="631"/>
        <v>0</v>
      </c>
      <c r="AT4430" s="284" t="str">
        <f t="shared" si="624"/>
        <v/>
      </c>
      <c r="AU4430" s="284" t="str">
        <f>IF(AT4430="","",COUNTIF(AT$8:AT4430,AT4430))</f>
        <v/>
      </c>
      <c r="AV4430" s="284" t="str">
        <f t="shared" si="625"/>
        <v/>
      </c>
      <c r="AW4430" s="284" t="str">
        <f>IF(AV4430="","",COUNTIF(AV$8:AV4430,AV4430))</f>
        <v/>
      </c>
      <c r="AX4430" s="284" t="str">
        <f t="shared" si="623"/>
        <v/>
      </c>
      <c r="AY4430" s="284" t="str">
        <f t="shared" si="626"/>
        <v/>
      </c>
      <c r="AZ4430" s="284" t="str">
        <f t="shared" si="627"/>
        <v/>
      </c>
    </row>
    <row r="4431" spans="42:52" ht="18" customHeight="1">
      <c r="AP4431" s="284">
        <f t="shared" si="628"/>
        <v>4424</v>
      </c>
      <c r="AQ4431" s="284" t="str">
        <f t="shared" si="629"/>
        <v/>
      </c>
      <c r="AR4431" s="284" t="str">
        <f t="shared" si="630"/>
        <v/>
      </c>
      <c r="AS4431" s="284">
        <f t="shared" si="631"/>
        <v>0</v>
      </c>
      <c r="AT4431" s="284" t="str">
        <f t="shared" si="624"/>
        <v/>
      </c>
      <c r="AU4431" s="284" t="str">
        <f>IF(AT4431="","",COUNTIF(AT$8:AT4431,AT4431))</f>
        <v/>
      </c>
      <c r="AV4431" s="284" t="str">
        <f t="shared" si="625"/>
        <v/>
      </c>
      <c r="AW4431" s="284" t="str">
        <f>IF(AV4431="","",COUNTIF(AV$8:AV4431,AV4431))</f>
        <v/>
      </c>
      <c r="AX4431" s="284" t="str">
        <f t="shared" si="623"/>
        <v/>
      </c>
      <c r="AY4431" s="284" t="str">
        <f t="shared" si="626"/>
        <v/>
      </c>
      <c r="AZ4431" s="284" t="str">
        <f t="shared" si="627"/>
        <v/>
      </c>
    </row>
    <row r="4432" spans="42:52" ht="18" customHeight="1">
      <c r="AP4432" s="284">
        <f t="shared" si="628"/>
        <v>4425</v>
      </c>
      <c r="AQ4432" s="284" t="str">
        <f t="shared" si="629"/>
        <v/>
      </c>
      <c r="AR4432" s="284" t="str">
        <f t="shared" si="630"/>
        <v/>
      </c>
      <c r="AS4432" s="284">
        <f t="shared" si="631"/>
        <v>0</v>
      </c>
      <c r="AT4432" s="284" t="str">
        <f t="shared" si="624"/>
        <v/>
      </c>
      <c r="AU4432" s="284" t="str">
        <f>IF(AT4432="","",COUNTIF(AT$8:AT4432,AT4432))</f>
        <v/>
      </c>
      <c r="AV4432" s="284" t="str">
        <f t="shared" si="625"/>
        <v/>
      </c>
      <c r="AW4432" s="284" t="str">
        <f>IF(AV4432="","",COUNTIF(AV$8:AV4432,AV4432))</f>
        <v/>
      </c>
      <c r="AX4432" s="284" t="str">
        <f t="shared" si="623"/>
        <v/>
      </c>
      <c r="AY4432" s="284" t="str">
        <f t="shared" si="626"/>
        <v/>
      </c>
      <c r="AZ4432" s="284" t="str">
        <f t="shared" si="627"/>
        <v/>
      </c>
    </row>
    <row r="4433" spans="42:52" ht="18" customHeight="1">
      <c r="AP4433" s="284">
        <f t="shared" si="628"/>
        <v>4426</v>
      </c>
      <c r="AQ4433" s="284" t="str">
        <f t="shared" si="629"/>
        <v/>
      </c>
      <c r="AR4433" s="284" t="str">
        <f t="shared" si="630"/>
        <v/>
      </c>
      <c r="AS4433" s="284">
        <f t="shared" si="631"/>
        <v>0</v>
      </c>
      <c r="AT4433" s="284" t="str">
        <f t="shared" si="624"/>
        <v/>
      </c>
      <c r="AU4433" s="284" t="str">
        <f>IF(AT4433="","",COUNTIF(AT$8:AT4433,AT4433))</f>
        <v/>
      </c>
      <c r="AV4433" s="284" t="str">
        <f t="shared" si="625"/>
        <v/>
      </c>
      <c r="AW4433" s="284" t="str">
        <f>IF(AV4433="","",COUNTIF(AV$8:AV4433,AV4433))</f>
        <v/>
      </c>
      <c r="AX4433" s="284" t="str">
        <f t="shared" si="623"/>
        <v/>
      </c>
      <c r="AY4433" s="284" t="str">
        <f t="shared" si="626"/>
        <v/>
      </c>
      <c r="AZ4433" s="284" t="str">
        <f t="shared" si="627"/>
        <v/>
      </c>
    </row>
    <row r="4434" spans="42:52" ht="18" customHeight="1">
      <c r="AP4434" s="284">
        <f t="shared" si="628"/>
        <v>4427</v>
      </c>
      <c r="AQ4434" s="284" t="str">
        <f t="shared" si="629"/>
        <v/>
      </c>
      <c r="AR4434" s="284" t="str">
        <f t="shared" si="630"/>
        <v/>
      </c>
      <c r="AS4434" s="284">
        <f t="shared" si="631"/>
        <v>0</v>
      </c>
      <c r="AT4434" s="284" t="str">
        <f t="shared" si="624"/>
        <v/>
      </c>
      <c r="AU4434" s="284" t="str">
        <f>IF(AT4434="","",COUNTIF(AT$8:AT4434,AT4434))</f>
        <v/>
      </c>
      <c r="AV4434" s="284" t="str">
        <f t="shared" si="625"/>
        <v/>
      </c>
      <c r="AW4434" s="284" t="str">
        <f>IF(AV4434="","",COUNTIF(AV$8:AV4434,AV4434))</f>
        <v/>
      </c>
      <c r="AX4434" s="284" t="str">
        <f t="shared" si="623"/>
        <v/>
      </c>
      <c r="AY4434" s="284" t="str">
        <f t="shared" si="626"/>
        <v/>
      </c>
      <c r="AZ4434" s="284" t="str">
        <f t="shared" si="627"/>
        <v/>
      </c>
    </row>
    <row r="4435" spans="42:52" ht="18" customHeight="1">
      <c r="AP4435" s="284">
        <f t="shared" si="628"/>
        <v>4428</v>
      </c>
      <c r="AQ4435" s="284" t="str">
        <f t="shared" si="629"/>
        <v/>
      </c>
      <c r="AR4435" s="284" t="str">
        <f t="shared" si="630"/>
        <v/>
      </c>
      <c r="AS4435" s="284">
        <f t="shared" si="631"/>
        <v>0</v>
      </c>
      <c r="AT4435" s="284" t="str">
        <f t="shared" si="624"/>
        <v/>
      </c>
      <c r="AU4435" s="284" t="str">
        <f>IF(AT4435="","",COUNTIF(AT$8:AT4435,AT4435))</f>
        <v/>
      </c>
      <c r="AV4435" s="284" t="str">
        <f t="shared" si="625"/>
        <v/>
      </c>
      <c r="AW4435" s="284" t="str">
        <f>IF(AV4435="","",COUNTIF(AV$8:AV4435,AV4435))</f>
        <v/>
      </c>
      <c r="AX4435" s="284" t="str">
        <f t="shared" si="623"/>
        <v/>
      </c>
      <c r="AY4435" s="284" t="str">
        <f t="shared" si="626"/>
        <v/>
      </c>
      <c r="AZ4435" s="284" t="str">
        <f t="shared" si="627"/>
        <v/>
      </c>
    </row>
    <row r="4436" spans="42:52" ht="18" customHeight="1">
      <c r="AP4436" s="284">
        <f t="shared" si="628"/>
        <v>4429</v>
      </c>
      <c r="AQ4436" s="284" t="str">
        <f t="shared" si="629"/>
        <v/>
      </c>
      <c r="AR4436" s="284" t="str">
        <f t="shared" si="630"/>
        <v/>
      </c>
      <c r="AS4436" s="284">
        <f t="shared" si="631"/>
        <v>0</v>
      </c>
      <c r="AT4436" s="284" t="str">
        <f t="shared" si="624"/>
        <v/>
      </c>
      <c r="AU4436" s="284" t="str">
        <f>IF(AT4436="","",COUNTIF(AT$8:AT4436,AT4436))</f>
        <v/>
      </c>
      <c r="AV4436" s="284" t="str">
        <f t="shared" si="625"/>
        <v/>
      </c>
      <c r="AW4436" s="284" t="str">
        <f>IF(AV4436="","",COUNTIF(AV$8:AV4436,AV4436))</f>
        <v/>
      </c>
      <c r="AX4436" s="284" t="str">
        <f t="shared" si="623"/>
        <v/>
      </c>
      <c r="AY4436" s="284" t="str">
        <f t="shared" si="626"/>
        <v/>
      </c>
      <c r="AZ4436" s="284" t="str">
        <f t="shared" si="627"/>
        <v/>
      </c>
    </row>
    <row r="4437" spans="42:52" ht="18" customHeight="1">
      <c r="AP4437" s="284">
        <f t="shared" si="628"/>
        <v>4430</v>
      </c>
      <c r="AQ4437" s="284" t="str">
        <f t="shared" si="629"/>
        <v/>
      </c>
      <c r="AR4437" s="284" t="str">
        <f t="shared" si="630"/>
        <v/>
      </c>
      <c r="AS4437" s="284">
        <f t="shared" si="631"/>
        <v>0</v>
      </c>
      <c r="AT4437" s="284" t="str">
        <f t="shared" si="624"/>
        <v/>
      </c>
      <c r="AU4437" s="284" t="str">
        <f>IF(AT4437="","",COUNTIF(AT$8:AT4437,AT4437))</f>
        <v/>
      </c>
      <c r="AV4437" s="284" t="str">
        <f t="shared" si="625"/>
        <v/>
      </c>
      <c r="AW4437" s="284" t="str">
        <f>IF(AV4437="","",COUNTIF(AV$8:AV4437,AV4437))</f>
        <v/>
      </c>
      <c r="AX4437" s="284" t="str">
        <f t="shared" si="623"/>
        <v/>
      </c>
      <c r="AY4437" s="284" t="str">
        <f t="shared" si="626"/>
        <v/>
      </c>
      <c r="AZ4437" s="284" t="str">
        <f t="shared" si="627"/>
        <v/>
      </c>
    </row>
    <row r="4438" spans="42:52" ht="18" customHeight="1">
      <c r="AP4438" s="284">
        <f t="shared" si="628"/>
        <v>4431</v>
      </c>
      <c r="AQ4438" s="284" t="str">
        <f t="shared" si="629"/>
        <v/>
      </c>
      <c r="AR4438" s="284" t="str">
        <f t="shared" si="630"/>
        <v/>
      </c>
      <c r="AS4438" s="284">
        <f t="shared" si="631"/>
        <v>0</v>
      </c>
      <c r="AT4438" s="284" t="str">
        <f t="shared" si="624"/>
        <v/>
      </c>
      <c r="AU4438" s="284" t="str">
        <f>IF(AT4438="","",COUNTIF(AT$8:AT4438,AT4438))</f>
        <v/>
      </c>
      <c r="AV4438" s="284" t="str">
        <f t="shared" si="625"/>
        <v/>
      </c>
      <c r="AW4438" s="284" t="str">
        <f>IF(AV4438="","",COUNTIF(AV$8:AV4438,AV4438))</f>
        <v/>
      </c>
      <c r="AX4438" s="284" t="str">
        <f t="shared" si="623"/>
        <v/>
      </c>
      <c r="AY4438" s="284" t="str">
        <f t="shared" si="626"/>
        <v/>
      </c>
      <c r="AZ4438" s="284" t="str">
        <f t="shared" si="627"/>
        <v/>
      </c>
    </row>
    <row r="4439" spans="42:52" ht="18" customHeight="1">
      <c r="AP4439" s="284">
        <f t="shared" si="628"/>
        <v>4432</v>
      </c>
      <c r="AQ4439" s="284" t="str">
        <f t="shared" si="629"/>
        <v/>
      </c>
      <c r="AR4439" s="284" t="str">
        <f t="shared" si="630"/>
        <v/>
      </c>
      <c r="AS4439" s="284">
        <f t="shared" si="631"/>
        <v>0</v>
      </c>
      <c r="AT4439" s="284" t="str">
        <f t="shared" si="624"/>
        <v/>
      </c>
      <c r="AU4439" s="284" t="str">
        <f>IF(AT4439="","",COUNTIF(AT$8:AT4439,AT4439))</f>
        <v/>
      </c>
      <c r="AV4439" s="284" t="str">
        <f t="shared" si="625"/>
        <v/>
      </c>
      <c r="AW4439" s="284" t="str">
        <f>IF(AV4439="","",COUNTIF(AV$8:AV4439,AV4439))</f>
        <v/>
      </c>
      <c r="AX4439" s="284" t="str">
        <f t="shared" si="623"/>
        <v/>
      </c>
      <c r="AY4439" s="284" t="str">
        <f t="shared" si="626"/>
        <v/>
      </c>
      <c r="AZ4439" s="284" t="str">
        <f t="shared" si="627"/>
        <v/>
      </c>
    </row>
    <row r="4440" spans="42:52" ht="18" customHeight="1">
      <c r="AP4440" s="284">
        <f t="shared" si="628"/>
        <v>4433</v>
      </c>
      <c r="AQ4440" s="284" t="str">
        <f t="shared" si="629"/>
        <v/>
      </c>
      <c r="AR4440" s="284" t="str">
        <f t="shared" si="630"/>
        <v/>
      </c>
      <c r="AS4440" s="284">
        <f t="shared" si="631"/>
        <v>0</v>
      </c>
      <c r="AT4440" s="284" t="str">
        <f t="shared" si="624"/>
        <v/>
      </c>
      <c r="AU4440" s="284" t="str">
        <f>IF(AT4440="","",COUNTIF(AT$8:AT4440,AT4440))</f>
        <v/>
      </c>
      <c r="AV4440" s="284" t="str">
        <f t="shared" si="625"/>
        <v/>
      </c>
      <c r="AW4440" s="284" t="str">
        <f>IF(AV4440="","",COUNTIF(AV$8:AV4440,AV4440))</f>
        <v/>
      </c>
      <c r="AX4440" s="284" t="str">
        <f t="shared" si="623"/>
        <v/>
      </c>
      <c r="AY4440" s="284" t="str">
        <f t="shared" si="626"/>
        <v/>
      </c>
      <c r="AZ4440" s="284" t="str">
        <f t="shared" si="627"/>
        <v/>
      </c>
    </row>
    <row r="4441" spans="42:52" ht="18" customHeight="1">
      <c r="AP4441" s="284">
        <f t="shared" si="628"/>
        <v>4434</v>
      </c>
      <c r="AQ4441" s="284" t="str">
        <f t="shared" si="629"/>
        <v/>
      </c>
      <c r="AR4441" s="284" t="str">
        <f t="shared" si="630"/>
        <v/>
      </c>
      <c r="AS4441" s="284">
        <f t="shared" si="631"/>
        <v>0</v>
      </c>
      <c r="AT4441" s="284" t="str">
        <f t="shared" si="624"/>
        <v/>
      </c>
      <c r="AU4441" s="284" t="str">
        <f>IF(AT4441="","",COUNTIF(AT$8:AT4441,AT4441))</f>
        <v/>
      </c>
      <c r="AV4441" s="284" t="str">
        <f t="shared" si="625"/>
        <v/>
      </c>
      <c r="AW4441" s="284" t="str">
        <f>IF(AV4441="","",COUNTIF(AV$8:AV4441,AV4441))</f>
        <v/>
      </c>
      <c r="AX4441" s="284" t="str">
        <f t="shared" si="623"/>
        <v/>
      </c>
      <c r="AY4441" s="284" t="str">
        <f t="shared" si="626"/>
        <v/>
      </c>
      <c r="AZ4441" s="284" t="str">
        <f t="shared" si="627"/>
        <v/>
      </c>
    </row>
    <row r="4442" spans="42:52" ht="18" customHeight="1">
      <c r="AP4442" s="284">
        <f t="shared" si="628"/>
        <v>4435</v>
      </c>
      <c r="AQ4442" s="284" t="str">
        <f t="shared" si="629"/>
        <v/>
      </c>
      <c r="AR4442" s="284" t="str">
        <f t="shared" si="630"/>
        <v/>
      </c>
      <c r="AS4442" s="284">
        <f t="shared" si="631"/>
        <v>0</v>
      </c>
      <c r="AT4442" s="284" t="str">
        <f t="shared" si="624"/>
        <v/>
      </c>
      <c r="AU4442" s="284" t="str">
        <f>IF(AT4442="","",COUNTIF(AT$8:AT4442,AT4442))</f>
        <v/>
      </c>
      <c r="AV4442" s="284" t="str">
        <f t="shared" si="625"/>
        <v/>
      </c>
      <c r="AW4442" s="284" t="str">
        <f>IF(AV4442="","",COUNTIF(AV$8:AV4442,AV4442))</f>
        <v/>
      </c>
      <c r="AX4442" s="284" t="str">
        <f t="shared" si="623"/>
        <v/>
      </c>
      <c r="AY4442" s="284" t="str">
        <f t="shared" si="626"/>
        <v/>
      </c>
      <c r="AZ4442" s="284" t="str">
        <f t="shared" si="627"/>
        <v/>
      </c>
    </row>
    <row r="4443" spans="42:52" ht="18" customHeight="1">
      <c r="AP4443" s="284">
        <f t="shared" si="628"/>
        <v>4436</v>
      </c>
      <c r="AQ4443" s="284" t="str">
        <f t="shared" si="629"/>
        <v/>
      </c>
      <c r="AR4443" s="284" t="str">
        <f t="shared" si="630"/>
        <v/>
      </c>
      <c r="AS4443" s="284">
        <f t="shared" si="631"/>
        <v>0</v>
      </c>
      <c r="AT4443" s="284" t="str">
        <f t="shared" si="624"/>
        <v/>
      </c>
      <c r="AU4443" s="284" t="str">
        <f>IF(AT4443="","",COUNTIF(AT$8:AT4443,AT4443))</f>
        <v/>
      </c>
      <c r="AV4443" s="284" t="str">
        <f t="shared" si="625"/>
        <v/>
      </c>
      <c r="AW4443" s="284" t="str">
        <f>IF(AV4443="","",COUNTIF(AV$8:AV4443,AV4443))</f>
        <v/>
      </c>
      <c r="AX4443" s="284" t="str">
        <f t="shared" si="623"/>
        <v/>
      </c>
      <c r="AY4443" s="284" t="str">
        <f t="shared" si="626"/>
        <v/>
      </c>
      <c r="AZ4443" s="284" t="str">
        <f t="shared" si="627"/>
        <v/>
      </c>
    </row>
    <row r="4444" spans="42:52" ht="18" customHeight="1">
      <c r="AP4444" s="284">
        <f t="shared" si="628"/>
        <v>4437</v>
      </c>
      <c r="AQ4444" s="284" t="str">
        <f t="shared" si="629"/>
        <v/>
      </c>
      <c r="AR4444" s="284" t="str">
        <f t="shared" si="630"/>
        <v/>
      </c>
      <c r="AS4444" s="284">
        <f t="shared" si="631"/>
        <v>0</v>
      </c>
      <c r="AT4444" s="284" t="str">
        <f t="shared" si="624"/>
        <v/>
      </c>
      <c r="AU4444" s="284" t="str">
        <f>IF(AT4444="","",COUNTIF(AT$8:AT4444,AT4444))</f>
        <v/>
      </c>
      <c r="AV4444" s="284" t="str">
        <f t="shared" si="625"/>
        <v/>
      </c>
      <c r="AW4444" s="284" t="str">
        <f>IF(AV4444="","",COUNTIF(AV$8:AV4444,AV4444))</f>
        <v/>
      </c>
      <c r="AX4444" s="284" t="str">
        <f t="shared" si="623"/>
        <v/>
      </c>
      <c r="AY4444" s="284" t="str">
        <f t="shared" si="626"/>
        <v/>
      </c>
      <c r="AZ4444" s="284" t="str">
        <f t="shared" si="627"/>
        <v/>
      </c>
    </row>
    <row r="4445" spans="42:52" ht="18" customHeight="1">
      <c r="AP4445" s="284">
        <f t="shared" si="628"/>
        <v>4438</v>
      </c>
      <c r="AQ4445" s="284" t="str">
        <f t="shared" si="629"/>
        <v/>
      </c>
      <c r="AR4445" s="284" t="str">
        <f t="shared" si="630"/>
        <v/>
      </c>
      <c r="AS4445" s="284">
        <f t="shared" si="631"/>
        <v>0</v>
      </c>
      <c r="AT4445" s="284" t="str">
        <f t="shared" si="624"/>
        <v/>
      </c>
      <c r="AU4445" s="284" t="str">
        <f>IF(AT4445="","",COUNTIF(AT$8:AT4445,AT4445))</f>
        <v/>
      </c>
      <c r="AV4445" s="284" t="str">
        <f t="shared" si="625"/>
        <v/>
      </c>
      <c r="AW4445" s="284" t="str">
        <f>IF(AV4445="","",COUNTIF(AV$8:AV4445,AV4445))</f>
        <v/>
      </c>
      <c r="AX4445" s="284" t="str">
        <f t="shared" si="623"/>
        <v/>
      </c>
      <c r="AY4445" s="284" t="str">
        <f t="shared" si="626"/>
        <v/>
      </c>
      <c r="AZ4445" s="284" t="str">
        <f t="shared" si="627"/>
        <v/>
      </c>
    </row>
    <row r="4446" spans="42:52" ht="18" customHeight="1">
      <c r="AP4446" s="284">
        <f t="shared" si="628"/>
        <v>4439</v>
      </c>
      <c r="AQ4446" s="284" t="str">
        <f t="shared" si="629"/>
        <v/>
      </c>
      <c r="AR4446" s="284" t="str">
        <f t="shared" si="630"/>
        <v/>
      </c>
      <c r="AS4446" s="284">
        <f t="shared" si="631"/>
        <v>0</v>
      </c>
      <c r="AT4446" s="284" t="str">
        <f t="shared" si="624"/>
        <v/>
      </c>
      <c r="AU4446" s="284" t="str">
        <f>IF(AT4446="","",COUNTIF(AT$8:AT4446,AT4446))</f>
        <v/>
      </c>
      <c r="AV4446" s="284" t="str">
        <f t="shared" si="625"/>
        <v/>
      </c>
      <c r="AW4446" s="284" t="str">
        <f>IF(AV4446="","",COUNTIF(AV$8:AV4446,AV4446))</f>
        <v/>
      </c>
      <c r="AX4446" s="284" t="str">
        <f t="shared" si="623"/>
        <v/>
      </c>
      <c r="AY4446" s="284" t="str">
        <f t="shared" si="626"/>
        <v/>
      </c>
      <c r="AZ4446" s="284" t="str">
        <f t="shared" si="627"/>
        <v/>
      </c>
    </row>
    <row r="4447" spans="42:52" ht="18" customHeight="1">
      <c r="AP4447" s="284">
        <f t="shared" si="628"/>
        <v>4440</v>
      </c>
      <c r="AQ4447" s="284" t="str">
        <f t="shared" si="629"/>
        <v/>
      </c>
      <c r="AR4447" s="284" t="str">
        <f t="shared" si="630"/>
        <v/>
      </c>
      <c r="AS4447" s="284">
        <f t="shared" si="631"/>
        <v>0</v>
      </c>
      <c r="AT4447" s="284" t="str">
        <f t="shared" si="624"/>
        <v/>
      </c>
      <c r="AU4447" s="284" t="str">
        <f>IF(AT4447="","",COUNTIF(AT$8:AT4447,AT4447))</f>
        <v/>
      </c>
      <c r="AV4447" s="284" t="str">
        <f t="shared" si="625"/>
        <v/>
      </c>
      <c r="AW4447" s="284" t="str">
        <f>IF(AV4447="","",COUNTIF(AV$8:AV4447,AV4447))</f>
        <v/>
      </c>
      <c r="AX4447" s="284" t="str">
        <f t="shared" si="623"/>
        <v/>
      </c>
      <c r="AY4447" s="284" t="str">
        <f t="shared" si="626"/>
        <v/>
      </c>
      <c r="AZ4447" s="284" t="str">
        <f t="shared" si="627"/>
        <v/>
      </c>
    </row>
    <row r="4448" spans="42:52" ht="18" customHeight="1">
      <c r="AP4448" s="284">
        <f t="shared" si="628"/>
        <v>4441</v>
      </c>
      <c r="AQ4448" s="284" t="str">
        <f t="shared" si="629"/>
        <v/>
      </c>
      <c r="AR4448" s="284" t="str">
        <f t="shared" si="630"/>
        <v/>
      </c>
      <c r="AS4448" s="284">
        <f t="shared" si="631"/>
        <v>0</v>
      </c>
      <c r="AT4448" s="284" t="str">
        <f t="shared" si="624"/>
        <v/>
      </c>
      <c r="AU4448" s="284" t="str">
        <f>IF(AT4448="","",COUNTIF(AT$8:AT4448,AT4448))</f>
        <v/>
      </c>
      <c r="AV4448" s="284" t="str">
        <f t="shared" si="625"/>
        <v/>
      </c>
      <c r="AW4448" s="284" t="str">
        <f>IF(AV4448="","",COUNTIF(AV$8:AV4448,AV4448))</f>
        <v/>
      </c>
      <c r="AX4448" s="284" t="str">
        <f t="shared" si="623"/>
        <v/>
      </c>
      <c r="AY4448" s="284" t="str">
        <f t="shared" si="626"/>
        <v/>
      </c>
      <c r="AZ4448" s="284" t="str">
        <f t="shared" si="627"/>
        <v/>
      </c>
    </row>
    <row r="4449" spans="42:52" ht="18" customHeight="1">
      <c r="AP4449" s="284">
        <f t="shared" si="628"/>
        <v>4442</v>
      </c>
      <c r="AQ4449" s="284" t="str">
        <f t="shared" si="629"/>
        <v/>
      </c>
      <c r="AR4449" s="284" t="str">
        <f t="shared" si="630"/>
        <v/>
      </c>
      <c r="AS4449" s="284">
        <f t="shared" si="631"/>
        <v>0</v>
      </c>
      <c r="AT4449" s="284" t="str">
        <f t="shared" si="624"/>
        <v/>
      </c>
      <c r="AU4449" s="284" t="str">
        <f>IF(AT4449="","",COUNTIF(AT$8:AT4449,AT4449))</f>
        <v/>
      </c>
      <c r="AV4449" s="284" t="str">
        <f t="shared" si="625"/>
        <v/>
      </c>
      <c r="AW4449" s="284" t="str">
        <f>IF(AV4449="","",COUNTIF(AV$8:AV4449,AV4449))</f>
        <v/>
      </c>
      <c r="AX4449" s="284" t="str">
        <f t="shared" si="623"/>
        <v/>
      </c>
      <c r="AY4449" s="284" t="str">
        <f t="shared" si="626"/>
        <v/>
      </c>
      <c r="AZ4449" s="284" t="str">
        <f t="shared" si="627"/>
        <v/>
      </c>
    </row>
    <row r="4450" spans="42:52" ht="18" customHeight="1">
      <c r="AP4450" s="284">
        <f t="shared" si="628"/>
        <v>4443</v>
      </c>
      <c r="AQ4450" s="284" t="str">
        <f t="shared" si="629"/>
        <v/>
      </c>
      <c r="AR4450" s="284" t="str">
        <f t="shared" si="630"/>
        <v/>
      </c>
      <c r="AS4450" s="284">
        <f t="shared" si="631"/>
        <v>0</v>
      </c>
      <c r="AT4450" s="284" t="str">
        <f t="shared" si="624"/>
        <v/>
      </c>
      <c r="AU4450" s="284" t="str">
        <f>IF(AT4450="","",COUNTIF(AT$8:AT4450,AT4450))</f>
        <v/>
      </c>
      <c r="AV4450" s="284" t="str">
        <f t="shared" si="625"/>
        <v/>
      </c>
      <c r="AW4450" s="284" t="str">
        <f>IF(AV4450="","",COUNTIF(AV$8:AV4450,AV4450))</f>
        <v/>
      </c>
      <c r="AX4450" s="284" t="str">
        <f t="shared" si="623"/>
        <v/>
      </c>
      <c r="AY4450" s="284" t="str">
        <f t="shared" si="626"/>
        <v/>
      </c>
      <c r="AZ4450" s="284" t="str">
        <f t="shared" si="627"/>
        <v/>
      </c>
    </row>
    <row r="4451" spans="42:52" ht="18" customHeight="1">
      <c r="AP4451" s="284">
        <f t="shared" si="628"/>
        <v>4444</v>
      </c>
      <c r="AQ4451" s="284" t="str">
        <f t="shared" si="629"/>
        <v/>
      </c>
      <c r="AR4451" s="284" t="str">
        <f t="shared" si="630"/>
        <v/>
      </c>
      <c r="AS4451" s="284">
        <f t="shared" si="631"/>
        <v>0</v>
      </c>
      <c r="AT4451" s="284" t="str">
        <f t="shared" si="624"/>
        <v/>
      </c>
      <c r="AU4451" s="284" t="str">
        <f>IF(AT4451="","",COUNTIF(AT$8:AT4451,AT4451))</f>
        <v/>
      </c>
      <c r="AV4451" s="284" t="str">
        <f t="shared" si="625"/>
        <v/>
      </c>
      <c r="AW4451" s="284" t="str">
        <f>IF(AV4451="","",COUNTIF(AV$8:AV4451,AV4451))</f>
        <v/>
      </c>
      <c r="AX4451" s="284" t="str">
        <f t="shared" si="623"/>
        <v/>
      </c>
      <c r="AY4451" s="284" t="str">
        <f t="shared" si="626"/>
        <v/>
      </c>
      <c r="AZ4451" s="284" t="str">
        <f t="shared" si="627"/>
        <v/>
      </c>
    </row>
    <row r="4452" spans="42:52" ht="18" customHeight="1">
      <c r="AP4452" s="284">
        <f t="shared" si="628"/>
        <v>4445</v>
      </c>
      <c r="AQ4452" s="284" t="str">
        <f t="shared" si="629"/>
        <v/>
      </c>
      <c r="AR4452" s="284" t="str">
        <f t="shared" si="630"/>
        <v/>
      </c>
      <c r="AS4452" s="284">
        <f t="shared" si="631"/>
        <v>0</v>
      </c>
      <c r="AT4452" s="284" t="str">
        <f t="shared" si="624"/>
        <v/>
      </c>
      <c r="AU4452" s="284" t="str">
        <f>IF(AT4452="","",COUNTIF(AT$8:AT4452,AT4452))</f>
        <v/>
      </c>
      <c r="AV4452" s="284" t="str">
        <f t="shared" si="625"/>
        <v/>
      </c>
      <c r="AW4452" s="284" t="str">
        <f>IF(AV4452="","",COUNTIF(AV$8:AV4452,AV4452))</f>
        <v/>
      </c>
      <c r="AX4452" s="284" t="str">
        <f t="shared" si="623"/>
        <v/>
      </c>
      <c r="AY4452" s="284" t="str">
        <f t="shared" si="626"/>
        <v/>
      </c>
      <c r="AZ4452" s="284" t="str">
        <f t="shared" si="627"/>
        <v/>
      </c>
    </row>
    <row r="4453" spans="42:52" ht="18" customHeight="1">
      <c r="AP4453" s="284">
        <f t="shared" si="628"/>
        <v>4446</v>
      </c>
      <c r="AQ4453" s="284" t="str">
        <f t="shared" si="629"/>
        <v/>
      </c>
      <c r="AR4453" s="284" t="str">
        <f t="shared" si="630"/>
        <v/>
      </c>
      <c r="AS4453" s="284">
        <f t="shared" si="631"/>
        <v>0</v>
      </c>
      <c r="AT4453" s="284" t="str">
        <f t="shared" si="624"/>
        <v/>
      </c>
      <c r="AU4453" s="284" t="str">
        <f>IF(AT4453="","",COUNTIF(AT$8:AT4453,AT4453))</f>
        <v/>
      </c>
      <c r="AV4453" s="284" t="str">
        <f t="shared" si="625"/>
        <v/>
      </c>
      <c r="AW4453" s="284" t="str">
        <f>IF(AV4453="","",COUNTIF(AV$8:AV4453,AV4453))</f>
        <v/>
      </c>
      <c r="AX4453" s="284" t="str">
        <f t="shared" si="623"/>
        <v/>
      </c>
      <c r="AY4453" s="284" t="str">
        <f t="shared" si="626"/>
        <v/>
      </c>
      <c r="AZ4453" s="284" t="str">
        <f t="shared" si="627"/>
        <v/>
      </c>
    </row>
    <row r="4454" spans="42:52" ht="18" customHeight="1">
      <c r="AP4454" s="284">
        <f t="shared" si="628"/>
        <v>4447</v>
      </c>
      <c r="AQ4454" s="284" t="str">
        <f t="shared" si="629"/>
        <v/>
      </c>
      <c r="AR4454" s="284" t="str">
        <f t="shared" si="630"/>
        <v/>
      </c>
      <c r="AS4454" s="284">
        <f t="shared" si="631"/>
        <v>0</v>
      </c>
      <c r="AT4454" s="284" t="str">
        <f t="shared" si="624"/>
        <v/>
      </c>
      <c r="AU4454" s="284" t="str">
        <f>IF(AT4454="","",COUNTIF(AT$8:AT4454,AT4454))</f>
        <v/>
      </c>
      <c r="AV4454" s="284" t="str">
        <f t="shared" si="625"/>
        <v/>
      </c>
      <c r="AW4454" s="284" t="str">
        <f>IF(AV4454="","",COUNTIF(AV$8:AV4454,AV4454))</f>
        <v/>
      </c>
      <c r="AX4454" s="284" t="str">
        <f t="shared" si="623"/>
        <v/>
      </c>
      <c r="AY4454" s="284" t="str">
        <f t="shared" si="626"/>
        <v/>
      </c>
      <c r="AZ4454" s="284" t="str">
        <f t="shared" si="627"/>
        <v/>
      </c>
    </row>
    <row r="4455" spans="42:52" ht="18" customHeight="1">
      <c r="AP4455" s="284">
        <f t="shared" si="628"/>
        <v>4448</v>
      </c>
      <c r="AQ4455" s="284" t="str">
        <f t="shared" si="629"/>
        <v/>
      </c>
      <c r="AR4455" s="284" t="str">
        <f t="shared" si="630"/>
        <v/>
      </c>
      <c r="AS4455" s="284">
        <f t="shared" si="631"/>
        <v>0</v>
      </c>
      <c r="AT4455" s="284" t="str">
        <f t="shared" si="624"/>
        <v/>
      </c>
      <c r="AU4455" s="284" t="str">
        <f>IF(AT4455="","",COUNTIF(AT$8:AT4455,AT4455))</f>
        <v/>
      </c>
      <c r="AV4455" s="284" t="str">
        <f t="shared" si="625"/>
        <v/>
      </c>
      <c r="AW4455" s="284" t="str">
        <f>IF(AV4455="","",COUNTIF(AV$8:AV4455,AV4455))</f>
        <v/>
      </c>
      <c r="AX4455" s="284" t="str">
        <f t="shared" si="623"/>
        <v/>
      </c>
      <c r="AY4455" s="284" t="str">
        <f t="shared" si="626"/>
        <v/>
      </c>
      <c r="AZ4455" s="284" t="str">
        <f t="shared" si="627"/>
        <v/>
      </c>
    </row>
    <row r="4456" spans="42:52" ht="18" customHeight="1">
      <c r="AP4456" s="284">
        <f t="shared" si="628"/>
        <v>4449</v>
      </c>
      <c r="AQ4456" s="284" t="str">
        <f t="shared" si="629"/>
        <v/>
      </c>
      <c r="AR4456" s="284" t="str">
        <f t="shared" si="630"/>
        <v/>
      </c>
      <c r="AS4456" s="284">
        <f t="shared" si="631"/>
        <v>0</v>
      </c>
      <c r="AT4456" s="284" t="str">
        <f t="shared" si="624"/>
        <v/>
      </c>
      <c r="AU4456" s="284" t="str">
        <f>IF(AT4456="","",COUNTIF(AT$8:AT4456,AT4456))</f>
        <v/>
      </c>
      <c r="AV4456" s="284" t="str">
        <f t="shared" si="625"/>
        <v/>
      </c>
      <c r="AW4456" s="284" t="str">
        <f>IF(AV4456="","",COUNTIF(AV$8:AV4456,AV4456))</f>
        <v/>
      </c>
      <c r="AX4456" s="284" t="str">
        <f t="shared" si="623"/>
        <v/>
      </c>
      <c r="AY4456" s="284" t="str">
        <f t="shared" si="626"/>
        <v/>
      </c>
      <c r="AZ4456" s="284" t="str">
        <f t="shared" si="627"/>
        <v/>
      </c>
    </row>
    <row r="4457" spans="42:52" ht="18" customHeight="1">
      <c r="AP4457" s="284">
        <f t="shared" si="628"/>
        <v>4450</v>
      </c>
      <c r="AQ4457" s="284" t="str">
        <f t="shared" si="629"/>
        <v/>
      </c>
      <c r="AR4457" s="284" t="str">
        <f t="shared" si="630"/>
        <v/>
      </c>
      <c r="AS4457" s="284">
        <f t="shared" si="631"/>
        <v>0</v>
      </c>
      <c r="AT4457" s="284" t="str">
        <f t="shared" si="624"/>
        <v/>
      </c>
      <c r="AU4457" s="284" t="str">
        <f>IF(AT4457="","",COUNTIF(AT$8:AT4457,AT4457))</f>
        <v/>
      </c>
      <c r="AV4457" s="284" t="str">
        <f t="shared" si="625"/>
        <v/>
      </c>
      <c r="AW4457" s="284" t="str">
        <f>IF(AV4457="","",COUNTIF(AV$8:AV4457,AV4457))</f>
        <v/>
      </c>
      <c r="AX4457" s="284" t="str">
        <f t="shared" si="623"/>
        <v/>
      </c>
      <c r="AY4457" s="284" t="str">
        <f t="shared" si="626"/>
        <v/>
      </c>
      <c r="AZ4457" s="284" t="str">
        <f t="shared" si="627"/>
        <v/>
      </c>
    </row>
    <row r="4458" spans="42:52" ht="18" customHeight="1">
      <c r="AP4458" s="284">
        <f t="shared" si="628"/>
        <v>4451</v>
      </c>
      <c r="AQ4458" s="284" t="str">
        <f t="shared" si="629"/>
        <v/>
      </c>
      <c r="AR4458" s="284" t="str">
        <f t="shared" si="630"/>
        <v/>
      </c>
      <c r="AS4458" s="284">
        <f t="shared" si="631"/>
        <v>0</v>
      </c>
      <c r="AT4458" s="284" t="str">
        <f t="shared" si="624"/>
        <v/>
      </c>
      <c r="AU4458" s="284" t="str">
        <f>IF(AT4458="","",COUNTIF(AT$8:AT4458,AT4458))</f>
        <v/>
      </c>
      <c r="AV4458" s="284" t="str">
        <f t="shared" si="625"/>
        <v/>
      </c>
      <c r="AW4458" s="284" t="str">
        <f>IF(AV4458="","",COUNTIF(AV$8:AV4458,AV4458))</f>
        <v/>
      </c>
      <c r="AX4458" s="284" t="str">
        <f t="shared" si="623"/>
        <v/>
      </c>
      <c r="AY4458" s="284" t="str">
        <f t="shared" si="626"/>
        <v/>
      </c>
      <c r="AZ4458" s="284" t="str">
        <f t="shared" si="627"/>
        <v/>
      </c>
    </row>
    <row r="4459" spans="42:52" ht="18" customHeight="1">
      <c r="AP4459" s="284">
        <f t="shared" si="628"/>
        <v>4452</v>
      </c>
      <c r="AQ4459" s="284" t="str">
        <f t="shared" si="629"/>
        <v/>
      </c>
      <c r="AR4459" s="284" t="str">
        <f t="shared" si="630"/>
        <v/>
      </c>
      <c r="AS4459" s="284">
        <f t="shared" si="631"/>
        <v>0</v>
      </c>
      <c r="AT4459" s="284" t="str">
        <f t="shared" si="624"/>
        <v/>
      </c>
      <c r="AU4459" s="284" t="str">
        <f>IF(AT4459="","",COUNTIF(AT$8:AT4459,AT4459))</f>
        <v/>
      </c>
      <c r="AV4459" s="284" t="str">
        <f t="shared" si="625"/>
        <v/>
      </c>
      <c r="AW4459" s="284" t="str">
        <f>IF(AV4459="","",COUNTIF(AV$8:AV4459,AV4459))</f>
        <v/>
      </c>
      <c r="AX4459" s="284" t="str">
        <f t="shared" si="623"/>
        <v/>
      </c>
      <c r="AY4459" s="284" t="str">
        <f t="shared" si="626"/>
        <v/>
      </c>
      <c r="AZ4459" s="284" t="str">
        <f t="shared" si="627"/>
        <v/>
      </c>
    </row>
    <row r="4460" spans="42:52" ht="18" customHeight="1">
      <c r="AP4460" s="284">
        <f t="shared" si="628"/>
        <v>4453</v>
      </c>
      <c r="AQ4460" s="284" t="str">
        <f t="shared" si="629"/>
        <v/>
      </c>
      <c r="AR4460" s="284" t="str">
        <f t="shared" si="630"/>
        <v/>
      </c>
      <c r="AS4460" s="284">
        <f t="shared" si="631"/>
        <v>0</v>
      </c>
      <c r="AT4460" s="284" t="str">
        <f t="shared" si="624"/>
        <v/>
      </c>
      <c r="AU4460" s="284" t="str">
        <f>IF(AT4460="","",COUNTIF(AT$8:AT4460,AT4460))</f>
        <v/>
      </c>
      <c r="AV4460" s="284" t="str">
        <f t="shared" si="625"/>
        <v/>
      </c>
      <c r="AW4460" s="284" t="str">
        <f>IF(AV4460="","",COUNTIF(AV$8:AV4460,AV4460))</f>
        <v/>
      </c>
      <c r="AX4460" s="284" t="str">
        <f t="shared" si="623"/>
        <v/>
      </c>
      <c r="AY4460" s="284" t="str">
        <f t="shared" si="626"/>
        <v/>
      </c>
      <c r="AZ4460" s="284" t="str">
        <f t="shared" si="627"/>
        <v/>
      </c>
    </row>
    <row r="4461" spans="42:52" ht="18" customHeight="1">
      <c r="AP4461" s="284">
        <f t="shared" si="628"/>
        <v>4454</v>
      </c>
      <c r="AQ4461" s="284" t="str">
        <f t="shared" si="629"/>
        <v/>
      </c>
      <c r="AR4461" s="284" t="str">
        <f t="shared" si="630"/>
        <v/>
      </c>
      <c r="AS4461" s="284">
        <f t="shared" si="631"/>
        <v>0</v>
      </c>
      <c r="AT4461" s="284" t="str">
        <f t="shared" si="624"/>
        <v/>
      </c>
      <c r="AU4461" s="284" t="str">
        <f>IF(AT4461="","",COUNTIF(AT$8:AT4461,AT4461))</f>
        <v/>
      </c>
      <c r="AV4461" s="284" t="str">
        <f t="shared" si="625"/>
        <v/>
      </c>
      <c r="AW4461" s="284" t="str">
        <f>IF(AV4461="","",COUNTIF(AV$8:AV4461,AV4461))</f>
        <v/>
      </c>
      <c r="AX4461" s="284" t="str">
        <f t="shared" si="623"/>
        <v/>
      </c>
      <c r="AY4461" s="284" t="str">
        <f t="shared" si="626"/>
        <v/>
      </c>
      <c r="AZ4461" s="284" t="str">
        <f t="shared" si="627"/>
        <v/>
      </c>
    </row>
    <row r="4462" spans="42:52" ht="18" customHeight="1">
      <c r="AP4462" s="284">
        <f t="shared" si="628"/>
        <v>4455</v>
      </c>
      <c r="AQ4462" s="284" t="str">
        <f t="shared" si="629"/>
        <v/>
      </c>
      <c r="AR4462" s="284" t="str">
        <f t="shared" si="630"/>
        <v/>
      </c>
      <c r="AS4462" s="284">
        <f t="shared" si="631"/>
        <v>0</v>
      </c>
      <c r="AT4462" s="284" t="str">
        <f t="shared" si="624"/>
        <v/>
      </c>
      <c r="AU4462" s="284" t="str">
        <f>IF(AT4462="","",COUNTIF(AT$8:AT4462,AT4462))</f>
        <v/>
      </c>
      <c r="AV4462" s="284" t="str">
        <f t="shared" si="625"/>
        <v/>
      </c>
      <c r="AW4462" s="284" t="str">
        <f>IF(AV4462="","",COUNTIF(AV$8:AV4462,AV4462))</f>
        <v/>
      </c>
      <c r="AX4462" s="284" t="str">
        <f t="shared" si="623"/>
        <v/>
      </c>
      <c r="AY4462" s="284" t="str">
        <f t="shared" si="626"/>
        <v/>
      </c>
      <c r="AZ4462" s="284" t="str">
        <f t="shared" si="627"/>
        <v/>
      </c>
    </row>
    <row r="4463" spans="42:52" ht="18" customHeight="1">
      <c r="AP4463" s="284">
        <f t="shared" si="628"/>
        <v>4456</v>
      </c>
      <c r="AQ4463" s="284" t="str">
        <f t="shared" si="629"/>
        <v/>
      </c>
      <c r="AR4463" s="284" t="str">
        <f t="shared" si="630"/>
        <v/>
      </c>
      <c r="AS4463" s="284">
        <f t="shared" si="631"/>
        <v>0</v>
      </c>
      <c r="AT4463" s="284" t="str">
        <f t="shared" si="624"/>
        <v/>
      </c>
      <c r="AU4463" s="284" t="str">
        <f>IF(AT4463="","",COUNTIF(AT$8:AT4463,AT4463))</f>
        <v/>
      </c>
      <c r="AV4463" s="284" t="str">
        <f t="shared" si="625"/>
        <v/>
      </c>
      <c r="AW4463" s="284" t="str">
        <f>IF(AV4463="","",COUNTIF(AV$8:AV4463,AV4463))</f>
        <v/>
      </c>
      <c r="AX4463" s="284" t="str">
        <f t="shared" si="623"/>
        <v/>
      </c>
      <c r="AY4463" s="284" t="str">
        <f t="shared" si="626"/>
        <v/>
      </c>
      <c r="AZ4463" s="284" t="str">
        <f t="shared" si="627"/>
        <v/>
      </c>
    </row>
    <row r="4464" spans="42:52" ht="18" customHeight="1">
      <c r="AP4464" s="284">
        <f t="shared" si="628"/>
        <v>4457</v>
      </c>
      <c r="AQ4464" s="284" t="str">
        <f t="shared" si="629"/>
        <v/>
      </c>
      <c r="AR4464" s="284" t="str">
        <f t="shared" si="630"/>
        <v/>
      </c>
      <c r="AS4464" s="284">
        <f t="shared" si="631"/>
        <v>0</v>
      </c>
      <c r="AT4464" s="284" t="str">
        <f t="shared" si="624"/>
        <v/>
      </c>
      <c r="AU4464" s="284" t="str">
        <f>IF(AT4464="","",COUNTIF(AT$8:AT4464,AT4464))</f>
        <v/>
      </c>
      <c r="AV4464" s="284" t="str">
        <f t="shared" si="625"/>
        <v/>
      </c>
      <c r="AW4464" s="284" t="str">
        <f>IF(AV4464="","",COUNTIF(AV$8:AV4464,AV4464))</f>
        <v/>
      </c>
      <c r="AX4464" s="284" t="str">
        <f t="shared" si="623"/>
        <v/>
      </c>
      <c r="AY4464" s="284" t="str">
        <f t="shared" si="626"/>
        <v/>
      </c>
      <c r="AZ4464" s="284" t="str">
        <f t="shared" si="627"/>
        <v/>
      </c>
    </row>
    <row r="4465" spans="42:52" ht="18" customHeight="1">
      <c r="AP4465" s="284">
        <f t="shared" si="628"/>
        <v>4458</v>
      </c>
      <c r="AQ4465" s="284" t="str">
        <f t="shared" si="629"/>
        <v/>
      </c>
      <c r="AR4465" s="284" t="str">
        <f t="shared" si="630"/>
        <v/>
      </c>
      <c r="AS4465" s="284">
        <f t="shared" si="631"/>
        <v>0</v>
      </c>
      <c r="AT4465" s="284" t="str">
        <f t="shared" si="624"/>
        <v/>
      </c>
      <c r="AU4465" s="284" t="str">
        <f>IF(AT4465="","",COUNTIF(AT$8:AT4465,AT4465))</f>
        <v/>
      </c>
      <c r="AV4465" s="284" t="str">
        <f t="shared" si="625"/>
        <v/>
      </c>
      <c r="AW4465" s="284" t="str">
        <f>IF(AV4465="","",COUNTIF(AV$8:AV4465,AV4465))</f>
        <v/>
      </c>
      <c r="AX4465" s="284" t="str">
        <f t="shared" si="623"/>
        <v/>
      </c>
      <c r="AY4465" s="284" t="str">
        <f t="shared" si="626"/>
        <v/>
      </c>
      <c r="AZ4465" s="284" t="str">
        <f t="shared" si="627"/>
        <v/>
      </c>
    </row>
    <row r="4466" spans="42:52" ht="18" customHeight="1">
      <c r="AP4466" s="284">
        <f t="shared" si="628"/>
        <v>4459</v>
      </c>
      <c r="AQ4466" s="284" t="str">
        <f t="shared" si="629"/>
        <v/>
      </c>
      <c r="AR4466" s="284" t="str">
        <f t="shared" si="630"/>
        <v/>
      </c>
      <c r="AS4466" s="284">
        <f t="shared" si="631"/>
        <v>0</v>
      </c>
      <c r="AT4466" s="284" t="str">
        <f t="shared" si="624"/>
        <v/>
      </c>
      <c r="AU4466" s="284" t="str">
        <f>IF(AT4466="","",COUNTIF(AT$8:AT4466,AT4466))</f>
        <v/>
      </c>
      <c r="AV4466" s="284" t="str">
        <f t="shared" si="625"/>
        <v/>
      </c>
      <c r="AW4466" s="284" t="str">
        <f>IF(AV4466="","",COUNTIF(AV$8:AV4466,AV4466))</f>
        <v/>
      </c>
      <c r="AX4466" s="284" t="str">
        <f t="shared" si="623"/>
        <v/>
      </c>
      <c r="AY4466" s="284" t="str">
        <f t="shared" si="626"/>
        <v/>
      </c>
      <c r="AZ4466" s="284" t="str">
        <f t="shared" si="627"/>
        <v/>
      </c>
    </row>
    <row r="4467" spans="42:52" ht="18" customHeight="1">
      <c r="AP4467" s="284">
        <f t="shared" si="628"/>
        <v>4460</v>
      </c>
      <c r="AQ4467" s="284" t="str">
        <f t="shared" si="629"/>
        <v/>
      </c>
      <c r="AR4467" s="284" t="str">
        <f t="shared" si="630"/>
        <v/>
      </c>
      <c r="AS4467" s="284">
        <f t="shared" si="631"/>
        <v>0</v>
      </c>
      <c r="AT4467" s="284" t="str">
        <f t="shared" si="624"/>
        <v/>
      </c>
      <c r="AU4467" s="284" t="str">
        <f>IF(AT4467="","",COUNTIF(AT$8:AT4467,AT4467))</f>
        <v/>
      </c>
      <c r="AV4467" s="284" t="str">
        <f t="shared" si="625"/>
        <v/>
      </c>
      <c r="AW4467" s="284" t="str">
        <f>IF(AV4467="","",COUNTIF(AV$8:AV4467,AV4467))</f>
        <v/>
      </c>
      <c r="AX4467" s="284" t="str">
        <f t="shared" si="623"/>
        <v/>
      </c>
      <c r="AY4467" s="284" t="str">
        <f t="shared" si="626"/>
        <v/>
      </c>
      <c r="AZ4467" s="284" t="str">
        <f t="shared" si="627"/>
        <v/>
      </c>
    </row>
    <row r="4468" spans="42:52" ht="18" customHeight="1">
      <c r="AP4468" s="284">
        <f t="shared" si="628"/>
        <v>4461</v>
      </c>
      <c r="AQ4468" s="284" t="str">
        <f t="shared" si="629"/>
        <v/>
      </c>
      <c r="AR4468" s="284" t="str">
        <f t="shared" si="630"/>
        <v/>
      </c>
      <c r="AS4468" s="284">
        <f t="shared" si="631"/>
        <v>0</v>
      </c>
      <c r="AT4468" s="284" t="str">
        <f t="shared" si="624"/>
        <v/>
      </c>
      <c r="AU4468" s="284" t="str">
        <f>IF(AT4468="","",COUNTIF(AT$8:AT4468,AT4468))</f>
        <v/>
      </c>
      <c r="AV4468" s="284" t="str">
        <f t="shared" si="625"/>
        <v/>
      </c>
      <c r="AW4468" s="284" t="str">
        <f>IF(AV4468="","",COUNTIF(AV$8:AV4468,AV4468))</f>
        <v/>
      </c>
      <c r="AX4468" s="284" t="str">
        <f t="shared" si="623"/>
        <v/>
      </c>
      <c r="AY4468" s="284" t="str">
        <f t="shared" si="626"/>
        <v/>
      </c>
      <c r="AZ4468" s="284" t="str">
        <f t="shared" si="627"/>
        <v/>
      </c>
    </row>
    <row r="4469" spans="42:52" ht="18" customHeight="1">
      <c r="AP4469" s="284">
        <f t="shared" si="628"/>
        <v>4462</v>
      </c>
      <c r="AQ4469" s="284" t="str">
        <f t="shared" si="629"/>
        <v/>
      </c>
      <c r="AR4469" s="284" t="str">
        <f t="shared" si="630"/>
        <v/>
      </c>
      <c r="AS4469" s="284">
        <f t="shared" si="631"/>
        <v>0</v>
      </c>
      <c r="AT4469" s="284" t="str">
        <f t="shared" si="624"/>
        <v/>
      </c>
      <c r="AU4469" s="284" t="str">
        <f>IF(AT4469="","",COUNTIF(AT$8:AT4469,AT4469))</f>
        <v/>
      </c>
      <c r="AV4469" s="284" t="str">
        <f t="shared" si="625"/>
        <v/>
      </c>
      <c r="AW4469" s="284" t="str">
        <f>IF(AV4469="","",COUNTIF(AV$8:AV4469,AV4469))</f>
        <v/>
      </c>
      <c r="AX4469" s="284" t="str">
        <f t="shared" si="623"/>
        <v/>
      </c>
      <c r="AY4469" s="284" t="str">
        <f t="shared" si="626"/>
        <v/>
      </c>
      <c r="AZ4469" s="284" t="str">
        <f t="shared" si="627"/>
        <v/>
      </c>
    </row>
    <row r="4470" spans="42:52" ht="18" customHeight="1">
      <c r="AP4470" s="284">
        <f t="shared" si="628"/>
        <v>4463</v>
      </c>
      <c r="AQ4470" s="284" t="str">
        <f t="shared" si="629"/>
        <v/>
      </c>
      <c r="AR4470" s="284" t="str">
        <f t="shared" si="630"/>
        <v/>
      </c>
      <c r="AS4470" s="284">
        <f t="shared" si="631"/>
        <v>0</v>
      </c>
      <c r="AT4470" s="284" t="str">
        <f t="shared" si="624"/>
        <v/>
      </c>
      <c r="AU4470" s="284" t="str">
        <f>IF(AT4470="","",COUNTIF(AT$8:AT4470,AT4470))</f>
        <v/>
      </c>
      <c r="AV4470" s="284" t="str">
        <f t="shared" si="625"/>
        <v/>
      </c>
      <c r="AW4470" s="284" t="str">
        <f>IF(AV4470="","",COUNTIF(AV$8:AV4470,AV4470))</f>
        <v/>
      </c>
      <c r="AX4470" s="284" t="str">
        <f t="shared" si="623"/>
        <v/>
      </c>
      <c r="AY4470" s="284" t="str">
        <f t="shared" si="626"/>
        <v/>
      </c>
      <c r="AZ4470" s="284" t="str">
        <f t="shared" si="627"/>
        <v/>
      </c>
    </row>
    <row r="4471" spans="42:52" ht="18" customHeight="1">
      <c r="AP4471" s="284">
        <f t="shared" si="628"/>
        <v>4464</v>
      </c>
      <c r="AQ4471" s="284" t="str">
        <f t="shared" si="629"/>
        <v/>
      </c>
      <c r="AR4471" s="284" t="str">
        <f t="shared" si="630"/>
        <v/>
      </c>
      <c r="AS4471" s="284">
        <f t="shared" si="631"/>
        <v>0</v>
      </c>
      <c r="AT4471" s="284" t="str">
        <f t="shared" si="624"/>
        <v/>
      </c>
      <c r="AU4471" s="284" t="str">
        <f>IF(AT4471="","",COUNTIF(AT$8:AT4471,AT4471))</f>
        <v/>
      </c>
      <c r="AV4471" s="284" t="str">
        <f t="shared" si="625"/>
        <v/>
      </c>
      <c r="AW4471" s="284" t="str">
        <f>IF(AV4471="","",COUNTIF(AV$8:AV4471,AV4471))</f>
        <v/>
      </c>
      <c r="AX4471" s="284" t="str">
        <f t="shared" si="623"/>
        <v/>
      </c>
      <c r="AY4471" s="284" t="str">
        <f t="shared" si="626"/>
        <v/>
      </c>
      <c r="AZ4471" s="284" t="str">
        <f t="shared" si="627"/>
        <v/>
      </c>
    </row>
    <row r="4472" spans="42:52" ht="18" customHeight="1">
      <c r="AP4472" s="284">
        <f t="shared" si="628"/>
        <v>4465</v>
      </c>
      <c r="AQ4472" s="284" t="str">
        <f t="shared" si="629"/>
        <v/>
      </c>
      <c r="AR4472" s="284" t="str">
        <f t="shared" si="630"/>
        <v/>
      </c>
      <c r="AS4472" s="284">
        <f t="shared" si="631"/>
        <v>0</v>
      </c>
      <c r="AT4472" s="284" t="str">
        <f t="shared" si="624"/>
        <v/>
      </c>
      <c r="AU4472" s="284" t="str">
        <f>IF(AT4472="","",COUNTIF(AT$8:AT4472,AT4472))</f>
        <v/>
      </c>
      <c r="AV4472" s="284" t="str">
        <f t="shared" si="625"/>
        <v/>
      </c>
      <c r="AW4472" s="284" t="str">
        <f>IF(AV4472="","",COUNTIF(AV$8:AV4472,AV4472))</f>
        <v/>
      </c>
      <c r="AX4472" s="284" t="str">
        <f t="shared" si="623"/>
        <v/>
      </c>
      <c r="AY4472" s="284" t="str">
        <f t="shared" si="626"/>
        <v/>
      </c>
      <c r="AZ4472" s="284" t="str">
        <f t="shared" si="627"/>
        <v/>
      </c>
    </row>
    <row r="4473" spans="42:52" ht="18" customHeight="1">
      <c r="AP4473" s="284">
        <f t="shared" si="628"/>
        <v>4466</v>
      </c>
      <c r="AQ4473" s="284" t="str">
        <f t="shared" si="629"/>
        <v/>
      </c>
      <c r="AR4473" s="284" t="str">
        <f t="shared" si="630"/>
        <v/>
      </c>
      <c r="AS4473" s="284">
        <f t="shared" si="631"/>
        <v>0</v>
      </c>
      <c r="AT4473" s="284" t="str">
        <f t="shared" si="624"/>
        <v/>
      </c>
      <c r="AU4473" s="284" t="str">
        <f>IF(AT4473="","",COUNTIF(AT$8:AT4473,AT4473))</f>
        <v/>
      </c>
      <c r="AV4473" s="284" t="str">
        <f t="shared" si="625"/>
        <v/>
      </c>
      <c r="AW4473" s="284" t="str">
        <f>IF(AV4473="","",COUNTIF(AV$8:AV4473,AV4473))</f>
        <v/>
      </c>
      <c r="AX4473" s="284" t="str">
        <f t="shared" si="623"/>
        <v/>
      </c>
      <c r="AY4473" s="284" t="str">
        <f t="shared" si="626"/>
        <v/>
      </c>
      <c r="AZ4473" s="284" t="str">
        <f t="shared" si="627"/>
        <v/>
      </c>
    </row>
    <row r="4474" spans="42:52" ht="18" customHeight="1">
      <c r="AP4474" s="284">
        <f t="shared" si="628"/>
        <v>4467</v>
      </c>
      <c r="AQ4474" s="284" t="str">
        <f t="shared" si="629"/>
        <v/>
      </c>
      <c r="AR4474" s="284" t="str">
        <f t="shared" si="630"/>
        <v/>
      </c>
      <c r="AS4474" s="284">
        <f t="shared" si="631"/>
        <v>0</v>
      </c>
      <c r="AT4474" s="284" t="str">
        <f t="shared" si="624"/>
        <v/>
      </c>
      <c r="AU4474" s="284" t="str">
        <f>IF(AT4474="","",COUNTIF(AT$8:AT4474,AT4474))</f>
        <v/>
      </c>
      <c r="AV4474" s="284" t="str">
        <f t="shared" si="625"/>
        <v/>
      </c>
      <c r="AW4474" s="284" t="str">
        <f>IF(AV4474="","",COUNTIF(AV$8:AV4474,AV4474))</f>
        <v/>
      </c>
      <c r="AX4474" s="284" t="str">
        <f t="shared" si="623"/>
        <v/>
      </c>
      <c r="AY4474" s="284" t="str">
        <f t="shared" si="626"/>
        <v/>
      </c>
      <c r="AZ4474" s="284" t="str">
        <f t="shared" si="627"/>
        <v/>
      </c>
    </row>
    <row r="4475" spans="42:52" ht="18" customHeight="1">
      <c r="AP4475" s="284">
        <f t="shared" si="628"/>
        <v>4468</v>
      </c>
      <c r="AQ4475" s="284" t="str">
        <f t="shared" si="629"/>
        <v/>
      </c>
      <c r="AR4475" s="284" t="str">
        <f t="shared" si="630"/>
        <v/>
      </c>
      <c r="AS4475" s="284">
        <f t="shared" si="631"/>
        <v>0</v>
      </c>
      <c r="AT4475" s="284" t="str">
        <f t="shared" si="624"/>
        <v/>
      </c>
      <c r="AU4475" s="284" t="str">
        <f>IF(AT4475="","",COUNTIF(AT$8:AT4475,AT4475))</f>
        <v/>
      </c>
      <c r="AV4475" s="284" t="str">
        <f t="shared" si="625"/>
        <v/>
      </c>
      <c r="AW4475" s="284" t="str">
        <f>IF(AV4475="","",COUNTIF(AV$8:AV4475,AV4475))</f>
        <v/>
      </c>
      <c r="AX4475" s="284" t="str">
        <f t="shared" si="623"/>
        <v/>
      </c>
      <c r="AY4475" s="284" t="str">
        <f t="shared" si="626"/>
        <v/>
      </c>
      <c r="AZ4475" s="284" t="str">
        <f t="shared" si="627"/>
        <v/>
      </c>
    </row>
    <row r="4476" spans="42:52" ht="18" customHeight="1">
      <c r="AP4476" s="284">
        <f t="shared" si="628"/>
        <v>4469</v>
      </c>
      <c r="AQ4476" s="284" t="str">
        <f t="shared" si="629"/>
        <v/>
      </c>
      <c r="AR4476" s="284" t="str">
        <f t="shared" si="630"/>
        <v/>
      </c>
      <c r="AS4476" s="284">
        <f t="shared" si="631"/>
        <v>0</v>
      </c>
      <c r="AT4476" s="284" t="str">
        <f t="shared" si="624"/>
        <v/>
      </c>
      <c r="AU4476" s="284" t="str">
        <f>IF(AT4476="","",COUNTIF(AT$8:AT4476,AT4476))</f>
        <v/>
      </c>
      <c r="AV4476" s="284" t="str">
        <f t="shared" si="625"/>
        <v/>
      </c>
      <c r="AW4476" s="284" t="str">
        <f>IF(AV4476="","",COUNTIF(AV$8:AV4476,AV4476))</f>
        <v/>
      </c>
      <c r="AX4476" s="284" t="str">
        <f t="shared" si="623"/>
        <v/>
      </c>
      <c r="AY4476" s="284" t="str">
        <f t="shared" si="626"/>
        <v/>
      </c>
      <c r="AZ4476" s="284" t="str">
        <f t="shared" si="627"/>
        <v/>
      </c>
    </row>
    <row r="4477" spans="42:52" ht="18" customHeight="1">
      <c r="AP4477" s="284">
        <f t="shared" si="628"/>
        <v>4470</v>
      </c>
      <c r="AQ4477" s="284" t="str">
        <f t="shared" si="629"/>
        <v/>
      </c>
      <c r="AR4477" s="284" t="str">
        <f t="shared" si="630"/>
        <v/>
      </c>
      <c r="AS4477" s="284">
        <f t="shared" si="631"/>
        <v>0</v>
      </c>
      <c r="AT4477" s="284" t="str">
        <f t="shared" si="624"/>
        <v/>
      </c>
      <c r="AU4477" s="284" t="str">
        <f>IF(AT4477="","",COUNTIF(AT$8:AT4477,AT4477))</f>
        <v/>
      </c>
      <c r="AV4477" s="284" t="str">
        <f t="shared" si="625"/>
        <v/>
      </c>
      <c r="AW4477" s="284" t="str">
        <f>IF(AV4477="","",COUNTIF(AV$8:AV4477,AV4477))</f>
        <v/>
      </c>
      <c r="AX4477" s="284" t="str">
        <f t="shared" si="623"/>
        <v/>
      </c>
      <c r="AY4477" s="284" t="str">
        <f t="shared" si="626"/>
        <v/>
      </c>
      <c r="AZ4477" s="284" t="str">
        <f t="shared" si="627"/>
        <v/>
      </c>
    </row>
    <row r="4478" spans="42:52" ht="18" customHeight="1">
      <c r="AP4478" s="284">
        <f t="shared" si="628"/>
        <v>4471</v>
      </c>
      <c r="AQ4478" s="284" t="str">
        <f t="shared" si="629"/>
        <v/>
      </c>
      <c r="AR4478" s="284" t="str">
        <f t="shared" si="630"/>
        <v/>
      </c>
      <c r="AS4478" s="284">
        <f t="shared" si="631"/>
        <v>0</v>
      </c>
      <c r="AT4478" s="284" t="str">
        <f t="shared" si="624"/>
        <v/>
      </c>
      <c r="AU4478" s="284" t="str">
        <f>IF(AT4478="","",COUNTIF(AT$8:AT4478,AT4478))</f>
        <v/>
      </c>
      <c r="AV4478" s="284" t="str">
        <f t="shared" si="625"/>
        <v/>
      </c>
      <c r="AW4478" s="284" t="str">
        <f>IF(AV4478="","",COUNTIF(AV$8:AV4478,AV4478))</f>
        <v/>
      </c>
      <c r="AX4478" s="284" t="str">
        <f t="shared" si="623"/>
        <v/>
      </c>
      <c r="AY4478" s="284" t="str">
        <f t="shared" si="626"/>
        <v/>
      </c>
      <c r="AZ4478" s="284" t="str">
        <f t="shared" si="627"/>
        <v/>
      </c>
    </row>
    <row r="4479" spans="42:52" ht="18" customHeight="1">
      <c r="AP4479" s="284">
        <f t="shared" si="628"/>
        <v>4472</v>
      </c>
      <c r="AQ4479" s="284" t="str">
        <f t="shared" si="629"/>
        <v/>
      </c>
      <c r="AR4479" s="284" t="str">
        <f t="shared" si="630"/>
        <v/>
      </c>
      <c r="AS4479" s="284">
        <f t="shared" si="631"/>
        <v>0</v>
      </c>
      <c r="AT4479" s="284" t="str">
        <f t="shared" si="624"/>
        <v/>
      </c>
      <c r="AU4479" s="284" t="str">
        <f>IF(AT4479="","",COUNTIF(AT$8:AT4479,AT4479))</f>
        <v/>
      </c>
      <c r="AV4479" s="284" t="str">
        <f t="shared" si="625"/>
        <v/>
      </c>
      <c r="AW4479" s="284" t="str">
        <f>IF(AV4479="","",COUNTIF(AV$8:AV4479,AV4479))</f>
        <v/>
      </c>
      <c r="AX4479" s="284" t="str">
        <f t="shared" si="623"/>
        <v/>
      </c>
      <c r="AY4479" s="284" t="str">
        <f t="shared" si="626"/>
        <v/>
      </c>
      <c r="AZ4479" s="284" t="str">
        <f t="shared" si="627"/>
        <v/>
      </c>
    </row>
    <row r="4480" spans="42:52" ht="18" customHeight="1">
      <c r="AP4480" s="284">
        <f t="shared" si="628"/>
        <v>4473</v>
      </c>
      <c r="AQ4480" s="284" t="str">
        <f t="shared" si="629"/>
        <v/>
      </c>
      <c r="AR4480" s="284" t="str">
        <f t="shared" si="630"/>
        <v/>
      </c>
      <c r="AS4480" s="284">
        <f t="shared" si="631"/>
        <v>0</v>
      </c>
      <c r="AT4480" s="284" t="str">
        <f t="shared" si="624"/>
        <v/>
      </c>
      <c r="AU4480" s="284" t="str">
        <f>IF(AT4480="","",COUNTIF(AT$8:AT4480,AT4480))</f>
        <v/>
      </c>
      <c r="AV4480" s="284" t="str">
        <f t="shared" si="625"/>
        <v/>
      </c>
      <c r="AW4480" s="284" t="str">
        <f>IF(AV4480="","",COUNTIF(AV$8:AV4480,AV4480))</f>
        <v/>
      </c>
      <c r="AX4480" s="284" t="str">
        <f t="shared" si="623"/>
        <v/>
      </c>
      <c r="AY4480" s="284" t="str">
        <f t="shared" si="626"/>
        <v/>
      </c>
      <c r="AZ4480" s="284" t="str">
        <f t="shared" si="627"/>
        <v/>
      </c>
    </row>
    <row r="4481" spans="42:52" ht="18" customHeight="1">
      <c r="AP4481" s="284">
        <f t="shared" si="628"/>
        <v>4474</v>
      </c>
      <c r="AQ4481" s="284" t="str">
        <f t="shared" si="629"/>
        <v/>
      </c>
      <c r="AR4481" s="284" t="str">
        <f t="shared" si="630"/>
        <v/>
      </c>
      <c r="AS4481" s="284">
        <f t="shared" si="631"/>
        <v>0</v>
      </c>
      <c r="AT4481" s="284" t="str">
        <f t="shared" si="624"/>
        <v/>
      </c>
      <c r="AU4481" s="284" t="str">
        <f>IF(AT4481="","",COUNTIF(AT$8:AT4481,AT4481))</f>
        <v/>
      </c>
      <c r="AV4481" s="284" t="str">
        <f t="shared" si="625"/>
        <v/>
      </c>
      <c r="AW4481" s="284" t="str">
        <f>IF(AV4481="","",COUNTIF(AV$8:AV4481,AV4481))</f>
        <v/>
      </c>
      <c r="AX4481" s="284" t="str">
        <f t="shared" si="623"/>
        <v/>
      </c>
      <c r="AY4481" s="284" t="str">
        <f t="shared" si="626"/>
        <v/>
      </c>
      <c r="AZ4481" s="284" t="str">
        <f t="shared" si="627"/>
        <v/>
      </c>
    </row>
    <row r="4482" spans="42:52" ht="18" customHeight="1">
      <c r="AP4482" s="284">
        <f t="shared" si="628"/>
        <v>4475</v>
      </c>
      <c r="AQ4482" s="284" t="str">
        <f t="shared" si="629"/>
        <v/>
      </c>
      <c r="AR4482" s="284" t="str">
        <f t="shared" si="630"/>
        <v/>
      </c>
      <c r="AS4482" s="284">
        <f t="shared" si="631"/>
        <v>0</v>
      </c>
      <c r="AT4482" s="284" t="str">
        <f t="shared" si="624"/>
        <v/>
      </c>
      <c r="AU4482" s="284" t="str">
        <f>IF(AT4482="","",COUNTIF(AT$8:AT4482,AT4482))</f>
        <v/>
      </c>
      <c r="AV4482" s="284" t="str">
        <f t="shared" si="625"/>
        <v/>
      </c>
      <c r="AW4482" s="284" t="str">
        <f>IF(AV4482="","",COUNTIF(AV$8:AV4482,AV4482))</f>
        <v/>
      </c>
      <c r="AX4482" s="284" t="str">
        <f t="shared" si="623"/>
        <v/>
      </c>
      <c r="AY4482" s="284" t="str">
        <f t="shared" si="626"/>
        <v/>
      </c>
      <c r="AZ4482" s="284" t="str">
        <f t="shared" si="627"/>
        <v/>
      </c>
    </row>
    <row r="4483" spans="42:52" ht="18" customHeight="1">
      <c r="AP4483" s="284">
        <f t="shared" si="628"/>
        <v>4476</v>
      </c>
      <c r="AQ4483" s="284" t="str">
        <f t="shared" si="629"/>
        <v/>
      </c>
      <c r="AR4483" s="284" t="str">
        <f t="shared" si="630"/>
        <v/>
      </c>
      <c r="AS4483" s="284">
        <f t="shared" si="631"/>
        <v>0</v>
      </c>
      <c r="AT4483" s="284" t="str">
        <f t="shared" si="624"/>
        <v/>
      </c>
      <c r="AU4483" s="284" t="str">
        <f>IF(AT4483="","",COUNTIF(AT$8:AT4483,AT4483))</f>
        <v/>
      </c>
      <c r="AV4483" s="284" t="str">
        <f t="shared" si="625"/>
        <v/>
      </c>
      <c r="AW4483" s="284" t="str">
        <f>IF(AV4483="","",COUNTIF(AV$8:AV4483,AV4483))</f>
        <v/>
      </c>
      <c r="AX4483" s="284" t="str">
        <f t="shared" si="623"/>
        <v/>
      </c>
      <c r="AY4483" s="284" t="str">
        <f t="shared" si="626"/>
        <v/>
      </c>
      <c r="AZ4483" s="284" t="str">
        <f t="shared" si="627"/>
        <v/>
      </c>
    </row>
    <row r="4484" spans="42:52" ht="18" customHeight="1">
      <c r="AP4484" s="284">
        <f t="shared" si="628"/>
        <v>4477</v>
      </c>
      <c r="AQ4484" s="284" t="str">
        <f t="shared" si="629"/>
        <v/>
      </c>
      <c r="AR4484" s="284" t="str">
        <f t="shared" si="630"/>
        <v/>
      </c>
      <c r="AS4484" s="284">
        <f t="shared" si="631"/>
        <v>0</v>
      </c>
      <c r="AT4484" s="284" t="str">
        <f t="shared" si="624"/>
        <v/>
      </c>
      <c r="AU4484" s="284" t="str">
        <f>IF(AT4484="","",COUNTIF(AT$8:AT4484,AT4484))</f>
        <v/>
      </c>
      <c r="AV4484" s="284" t="str">
        <f t="shared" si="625"/>
        <v/>
      </c>
      <c r="AW4484" s="284" t="str">
        <f>IF(AV4484="","",COUNTIF(AV$8:AV4484,AV4484))</f>
        <v/>
      </c>
      <c r="AX4484" s="284" t="str">
        <f t="shared" si="623"/>
        <v/>
      </c>
      <c r="AY4484" s="284" t="str">
        <f t="shared" si="626"/>
        <v/>
      </c>
      <c r="AZ4484" s="284" t="str">
        <f t="shared" si="627"/>
        <v/>
      </c>
    </row>
    <row r="4485" spans="42:52" ht="18" customHeight="1">
      <c r="AP4485" s="284">
        <f t="shared" si="628"/>
        <v>4478</v>
      </c>
      <c r="AQ4485" s="284" t="str">
        <f t="shared" si="629"/>
        <v/>
      </c>
      <c r="AR4485" s="284" t="str">
        <f t="shared" si="630"/>
        <v/>
      </c>
      <c r="AS4485" s="284">
        <f t="shared" si="631"/>
        <v>0</v>
      </c>
      <c r="AT4485" s="284" t="str">
        <f t="shared" si="624"/>
        <v/>
      </c>
      <c r="AU4485" s="284" t="str">
        <f>IF(AT4485="","",COUNTIF(AT$8:AT4485,AT4485))</f>
        <v/>
      </c>
      <c r="AV4485" s="284" t="str">
        <f t="shared" si="625"/>
        <v/>
      </c>
      <c r="AW4485" s="284" t="str">
        <f>IF(AV4485="","",COUNTIF(AV$8:AV4485,AV4485))</f>
        <v/>
      </c>
      <c r="AX4485" s="284" t="str">
        <f t="shared" si="623"/>
        <v/>
      </c>
      <c r="AY4485" s="284" t="str">
        <f t="shared" si="626"/>
        <v/>
      </c>
      <c r="AZ4485" s="284" t="str">
        <f t="shared" si="627"/>
        <v/>
      </c>
    </row>
    <row r="4486" spans="42:52" ht="18" customHeight="1">
      <c r="AP4486" s="284">
        <f t="shared" si="628"/>
        <v>4479</v>
      </c>
      <c r="AQ4486" s="284" t="str">
        <f t="shared" si="629"/>
        <v/>
      </c>
      <c r="AR4486" s="284" t="str">
        <f t="shared" si="630"/>
        <v/>
      </c>
      <c r="AS4486" s="284">
        <f t="shared" si="631"/>
        <v>0</v>
      </c>
      <c r="AT4486" s="284" t="str">
        <f t="shared" si="624"/>
        <v/>
      </c>
      <c r="AU4486" s="284" t="str">
        <f>IF(AT4486="","",COUNTIF(AT$8:AT4486,AT4486))</f>
        <v/>
      </c>
      <c r="AV4486" s="284" t="str">
        <f t="shared" si="625"/>
        <v/>
      </c>
      <c r="AW4486" s="284" t="str">
        <f>IF(AV4486="","",COUNTIF(AV$8:AV4486,AV4486))</f>
        <v/>
      </c>
      <c r="AX4486" s="284" t="str">
        <f t="shared" si="623"/>
        <v/>
      </c>
      <c r="AY4486" s="284" t="str">
        <f t="shared" si="626"/>
        <v/>
      </c>
      <c r="AZ4486" s="284" t="str">
        <f t="shared" si="627"/>
        <v/>
      </c>
    </row>
    <row r="4487" spans="42:52" ht="18" customHeight="1">
      <c r="AP4487" s="284">
        <f t="shared" si="628"/>
        <v>4480</v>
      </c>
      <c r="AQ4487" s="284" t="str">
        <f t="shared" si="629"/>
        <v/>
      </c>
      <c r="AR4487" s="284" t="str">
        <f t="shared" si="630"/>
        <v/>
      </c>
      <c r="AS4487" s="284">
        <f t="shared" si="631"/>
        <v>0</v>
      </c>
      <c r="AT4487" s="284" t="str">
        <f t="shared" si="624"/>
        <v/>
      </c>
      <c r="AU4487" s="284" t="str">
        <f>IF(AT4487="","",COUNTIF(AT$8:AT4487,AT4487))</f>
        <v/>
      </c>
      <c r="AV4487" s="284" t="str">
        <f t="shared" si="625"/>
        <v/>
      </c>
      <c r="AW4487" s="284" t="str">
        <f>IF(AV4487="","",COUNTIF(AV$8:AV4487,AV4487))</f>
        <v/>
      </c>
      <c r="AX4487" s="284" t="str">
        <f t="shared" si="623"/>
        <v/>
      </c>
      <c r="AY4487" s="284" t="str">
        <f t="shared" si="626"/>
        <v/>
      </c>
      <c r="AZ4487" s="284" t="str">
        <f t="shared" si="627"/>
        <v/>
      </c>
    </row>
    <row r="4488" spans="42:52" ht="18" customHeight="1">
      <c r="AP4488" s="284">
        <f t="shared" si="628"/>
        <v>4481</v>
      </c>
      <c r="AQ4488" s="284" t="str">
        <f t="shared" si="629"/>
        <v/>
      </c>
      <c r="AR4488" s="284" t="str">
        <f t="shared" si="630"/>
        <v/>
      </c>
      <c r="AS4488" s="284">
        <f t="shared" si="631"/>
        <v>0</v>
      </c>
      <c r="AT4488" s="284" t="str">
        <f t="shared" si="624"/>
        <v/>
      </c>
      <c r="AU4488" s="284" t="str">
        <f>IF(AT4488="","",COUNTIF(AT$8:AT4488,AT4488))</f>
        <v/>
      </c>
      <c r="AV4488" s="284" t="str">
        <f t="shared" si="625"/>
        <v/>
      </c>
      <c r="AW4488" s="284" t="str">
        <f>IF(AV4488="","",COUNTIF(AV$8:AV4488,AV4488))</f>
        <v/>
      </c>
      <c r="AX4488" s="284" t="str">
        <f t="shared" ref="AX4488:AX4551" si="632">IFERROR(VLOOKUP(AS4488,$BA$11:$BA$38,1,FALSE),"")</f>
        <v/>
      </c>
      <c r="AY4488" s="284" t="str">
        <f t="shared" si="626"/>
        <v/>
      </c>
      <c r="AZ4488" s="284" t="str">
        <f t="shared" si="627"/>
        <v/>
      </c>
    </row>
    <row r="4489" spans="42:52" ht="18" customHeight="1">
      <c r="AP4489" s="284">
        <f t="shared" si="628"/>
        <v>4482</v>
      </c>
      <c r="AQ4489" s="284" t="str">
        <f t="shared" si="629"/>
        <v/>
      </c>
      <c r="AR4489" s="284" t="str">
        <f t="shared" si="630"/>
        <v/>
      </c>
      <c r="AS4489" s="284">
        <f t="shared" si="631"/>
        <v>0</v>
      </c>
      <c r="AT4489" s="284" t="str">
        <f t="shared" si="624"/>
        <v/>
      </c>
      <c r="AU4489" s="284" t="str">
        <f>IF(AT4489="","",COUNTIF(AT$8:AT4489,AT4489))</f>
        <v/>
      </c>
      <c r="AV4489" s="284" t="str">
        <f t="shared" si="625"/>
        <v/>
      </c>
      <c r="AW4489" s="284" t="str">
        <f>IF(AV4489="","",COUNTIF(AV$8:AV4489,AV4489))</f>
        <v/>
      </c>
      <c r="AX4489" s="284" t="str">
        <f t="shared" si="632"/>
        <v/>
      </c>
      <c r="AY4489" s="284" t="str">
        <f t="shared" si="626"/>
        <v/>
      </c>
      <c r="AZ4489" s="284" t="str">
        <f t="shared" si="627"/>
        <v/>
      </c>
    </row>
    <row r="4490" spans="42:52" ht="18" customHeight="1">
      <c r="AP4490" s="284">
        <f t="shared" si="628"/>
        <v>4483</v>
      </c>
      <c r="AQ4490" s="284" t="str">
        <f t="shared" si="629"/>
        <v/>
      </c>
      <c r="AR4490" s="284" t="str">
        <f t="shared" si="630"/>
        <v/>
      </c>
      <c r="AS4490" s="284">
        <f t="shared" si="631"/>
        <v>0</v>
      </c>
      <c r="AT4490" s="284" t="str">
        <f t="shared" ref="AT4490:AT4553" si="633">B4490&amp;C4490</f>
        <v/>
      </c>
      <c r="AU4490" s="284" t="str">
        <f>IF(AT4490="","",COUNTIF(AT$8:AT4490,AT4490))</f>
        <v/>
      </c>
      <c r="AV4490" s="284" t="str">
        <f t="shared" ref="AV4490:AV4553" si="634">D4490&amp;E4490</f>
        <v/>
      </c>
      <c r="AW4490" s="284" t="str">
        <f>IF(AV4490="","",COUNTIF(AV$8:AV4490,AV4490))</f>
        <v/>
      </c>
      <c r="AX4490" s="284" t="str">
        <f t="shared" si="632"/>
        <v/>
      </c>
      <c r="AY4490" s="284" t="str">
        <f t="shared" ref="AY4490:AY4553" si="635">IF(AX4490="","",VLOOKUP(AS4490,$BA$11:$BC$38,2,FALSE))</f>
        <v/>
      </c>
      <c r="AZ4490" s="284" t="str">
        <f t="shared" ref="AZ4490:AZ4553" si="636">IF(AX4490="","",VLOOKUP(AS4490,$BA$11:$BC$38,3,FALSE))</f>
        <v/>
      </c>
    </row>
    <row r="4491" spans="42:52" ht="18" customHeight="1">
      <c r="AP4491" s="284">
        <f t="shared" ref="AP4491:AP4554" si="637">AP4490+1</f>
        <v>4484</v>
      </c>
      <c r="AQ4491" s="284" t="str">
        <f t="shared" ref="AQ4491:AQ4554" si="638">AT4491&amp;AU4491</f>
        <v/>
      </c>
      <c r="AR4491" s="284" t="str">
        <f t="shared" ref="AR4491:AR4554" si="639">AV4491&amp;AW4491</f>
        <v/>
      </c>
      <c r="AS4491" s="284">
        <f t="shared" ref="AS4491:AS4554" si="640">A4491</f>
        <v>0</v>
      </c>
      <c r="AT4491" s="284" t="str">
        <f t="shared" si="633"/>
        <v/>
      </c>
      <c r="AU4491" s="284" t="str">
        <f>IF(AT4491="","",COUNTIF(AT$8:AT4491,AT4491))</f>
        <v/>
      </c>
      <c r="AV4491" s="284" t="str">
        <f t="shared" si="634"/>
        <v/>
      </c>
      <c r="AW4491" s="284" t="str">
        <f>IF(AV4491="","",COUNTIF(AV$8:AV4491,AV4491))</f>
        <v/>
      </c>
      <c r="AX4491" s="284" t="str">
        <f t="shared" si="632"/>
        <v/>
      </c>
      <c r="AY4491" s="284" t="str">
        <f t="shared" si="635"/>
        <v/>
      </c>
      <c r="AZ4491" s="284" t="str">
        <f t="shared" si="636"/>
        <v/>
      </c>
    </row>
    <row r="4492" spans="42:52" ht="18" customHeight="1">
      <c r="AP4492" s="284">
        <f t="shared" si="637"/>
        <v>4485</v>
      </c>
      <c r="AQ4492" s="284" t="str">
        <f t="shared" si="638"/>
        <v/>
      </c>
      <c r="AR4492" s="284" t="str">
        <f t="shared" si="639"/>
        <v/>
      </c>
      <c r="AS4492" s="284">
        <f t="shared" si="640"/>
        <v>0</v>
      </c>
      <c r="AT4492" s="284" t="str">
        <f t="shared" si="633"/>
        <v/>
      </c>
      <c r="AU4492" s="284" t="str">
        <f>IF(AT4492="","",COUNTIF(AT$8:AT4492,AT4492))</f>
        <v/>
      </c>
      <c r="AV4492" s="284" t="str">
        <f t="shared" si="634"/>
        <v/>
      </c>
      <c r="AW4492" s="284" t="str">
        <f>IF(AV4492="","",COUNTIF(AV$8:AV4492,AV4492))</f>
        <v/>
      </c>
      <c r="AX4492" s="284" t="str">
        <f t="shared" si="632"/>
        <v/>
      </c>
      <c r="AY4492" s="284" t="str">
        <f t="shared" si="635"/>
        <v/>
      </c>
      <c r="AZ4492" s="284" t="str">
        <f t="shared" si="636"/>
        <v/>
      </c>
    </row>
    <row r="4493" spans="42:52" ht="18" customHeight="1">
      <c r="AP4493" s="284">
        <f t="shared" si="637"/>
        <v>4486</v>
      </c>
      <c r="AQ4493" s="284" t="str">
        <f t="shared" si="638"/>
        <v/>
      </c>
      <c r="AR4493" s="284" t="str">
        <f t="shared" si="639"/>
        <v/>
      </c>
      <c r="AS4493" s="284">
        <f t="shared" si="640"/>
        <v>0</v>
      </c>
      <c r="AT4493" s="284" t="str">
        <f t="shared" si="633"/>
        <v/>
      </c>
      <c r="AU4493" s="284" t="str">
        <f>IF(AT4493="","",COUNTIF(AT$8:AT4493,AT4493))</f>
        <v/>
      </c>
      <c r="AV4493" s="284" t="str">
        <f t="shared" si="634"/>
        <v/>
      </c>
      <c r="AW4493" s="284" t="str">
        <f>IF(AV4493="","",COUNTIF(AV$8:AV4493,AV4493))</f>
        <v/>
      </c>
      <c r="AX4493" s="284" t="str">
        <f t="shared" si="632"/>
        <v/>
      </c>
      <c r="AY4493" s="284" t="str">
        <f t="shared" si="635"/>
        <v/>
      </c>
      <c r="AZ4493" s="284" t="str">
        <f t="shared" si="636"/>
        <v/>
      </c>
    </row>
    <row r="4494" spans="42:52" ht="18" customHeight="1">
      <c r="AP4494" s="284">
        <f t="shared" si="637"/>
        <v>4487</v>
      </c>
      <c r="AQ4494" s="284" t="str">
        <f t="shared" si="638"/>
        <v/>
      </c>
      <c r="AR4494" s="284" t="str">
        <f t="shared" si="639"/>
        <v/>
      </c>
      <c r="AS4494" s="284">
        <f t="shared" si="640"/>
        <v>0</v>
      </c>
      <c r="AT4494" s="284" t="str">
        <f t="shared" si="633"/>
        <v/>
      </c>
      <c r="AU4494" s="284" t="str">
        <f>IF(AT4494="","",COUNTIF(AT$8:AT4494,AT4494))</f>
        <v/>
      </c>
      <c r="AV4494" s="284" t="str">
        <f t="shared" si="634"/>
        <v/>
      </c>
      <c r="AW4494" s="284" t="str">
        <f>IF(AV4494="","",COUNTIF(AV$8:AV4494,AV4494))</f>
        <v/>
      </c>
      <c r="AX4494" s="284" t="str">
        <f t="shared" si="632"/>
        <v/>
      </c>
      <c r="AY4494" s="284" t="str">
        <f t="shared" si="635"/>
        <v/>
      </c>
      <c r="AZ4494" s="284" t="str">
        <f t="shared" si="636"/>
        <v/>
      </c>
    </row>
    <row r="4495" spans="42:52" ht="18" customHeight="1">
      <c r="AP4495" s="284">
        <f t="shared" si="637"/>
        <v>4488</v>
      </c>
      <c r="AQ4495" s="284" t="str">
        <f t="shared" si="638"/>
        <v/>
      </c>
      <c r="AR4495" s="284" t="str">
        <f t="shared" si="639"/>
        <v/>
      </c>
      <c r="AS4495" s="284">
        <f t="shared" si="640"/>
        <v>0</v>
      </c>
      <c r="AT4495" s="284" t="str">
        <f t="shared" si="633"/>
        <v/>
      </c>
      <c r="AU4495" s="284" t="str">
        <f>IF(AT4495="","",COUNTIF(AT$8:AT4495,AT4495))</f>
        <v/>
      </c>
      <c r="AV4495" s="284" t="str">
        <f t="shared" si="634"/>
        <v/>
      </c>
      <c r="AW4495" s="284" t="str">
        <f>IF(AV4495="","",COUNTIF(AV$8:AV4495,AV4495))</f>
        <v/>
      </c>
      <c r="AX4495" s="284" t="str">
        <f t="shared" si="632"/>
        <v/>
      </c>
      <c r="AY4495" s="284" t="str">
        <f t="shared" si="635"/>
        <v/>
      </c>
      <c r="AZ4495" s="284" t="str">
        <f t="shared" si="636"/>
        <v/>
      </c>
    </row>
    <row r="4496" spans="42:52" ht="18" customHeight="1">
      <c r="AP4496" s="284">
        <f t="shared" si="637"/>
        <v>4489</v>
      </c>
      <c r="AQ4496" s="284" t="str">
        <f t="shared" si="638"/>
        <v/>
      </c>
      <c r="AR4496" s="284" t="str">
        <f t="shared" si="639"/>
        <v/>
      </c>
      <c r="AS4496" s="284">
        <f t="shared" si="640"/>
        <v>0</v>
      </c>
      <c r="AT4496" s="284" t="str">
        <f t="shared" si="633"/>
        <v/>
      </c>
      <c r="AU4496" s="284" t="str">
        <f>IF(AT4496="","",COUNTIF(AT$8:AT4496,AT4496))</f>
        <v/>
      </c>
      <c r="AV4496" s="284" t="str">
        <f t="shared" si="634"/>
        <v/>
      </c>
      <c r="AW4496" s="284" t="str">
        <f>IF(AV4496="","",COUNTIF(AV$8:AV4496,AV4496))</f>
        <v/>
      </c>
      <c r="AX4496" s="284" t="str">
        <f t="shared" si="632"/>
        <v/>
      </c>
      <c r="AY4496" s="284" t="str">
        <f t="shared" si="635"/>
        <v/>
      </c>
      <c r="AZ4496" s="284" t="str">
        <f t="shared" si="636"/>
        <v/>
      </c>
    </row>
    <row r="4497" spans="42:52" ht="18" customHeight="1">
      <c r="AP4497" s="284">
        <f t="shared" si="637"/>
        <v>4490</v>
      </c>
      <c r="AQ4497" s="284" t="str">
        <f t="shared" si="638"/>
        <v/>
      </c>
      <c r="AR4497" s="284" t="str">
        <f t="shared" si="639"/>
        <v/>
      </c>
      <c r="AS4497" s="284">
        <f t="shared" si="640"/>
        <v>0</v>
      </c>
      <c r="AT4497" s="284" t="str">
        <f t="shared" si="633"/>
        <v/>
      </c>
      <c r="AU4497" s="284" t="str">
        <f>IF(AT4497="","",COUNTIF(AT$8:AT4497,AT4497))</f>
        <v/>
      </c>
      <c r="AV4497" s="284" t="str">
        <f t="shared" si="634"/>
        <v/>
      </c>
      <c r="AW4497" s="284" t="str">
        <f>IF(AV4497="","",COUNTIF(AV$8:AV4497,AV4497))</f>
        <v/>
      </c>
      <c r="AX4497" s="284" t="str">
        <f t="shared" si="632"/>
        <v/>
      </c>
      <c r="AY4497" s="284" t="str">
        <f t="shared" si="635"/>
        <v/>
      </c>
      <c r="AZ4497" s="284" t="str">
        <f t="shared" si="636"/>
        <v/>
      </c>
    </row>
    <row r="4498" spans="42:52" ht="18" customHeight="1">
      <c r="AP4498" s="284">
        <f t="shared" si="637"/>
        <v>4491</v>
      </c>
      <c r="AQ4498" s="284" t="str">
        <f t="shared" si="638"/>
        <v/>
      </c>
      <c r="AR4498" s="284" t="str">
        <f t="shared" si="639"/>
        <v/>
      </c>
      <c r="AS4498" s="284">
        <f t="shared" si="640"/>
        <v>0</v>
      </c>
      <c r="AT4498" s="284" t="str">
        <f t="shared" si="633"/>
        <v/>
      </c>
      <c r="AU4498" s="284" t="str">
        <f>IF(AT4498="","",COUNTIF(AT$8:AT4498,AT4498))</f>
        <v/>
      </c>
      <c r="AV4498" s="284" t="str">
        <f t="shared" si="634"/>
        <v/>
      </c>
      <c r="AW4498" s="284" t="str">
        <f>IF(AV4498="","",COUNTIF(AV$8:AV4498,AV4498))</f>
        <v/>
      </c>
      <c r="AX4498" s="284" t="str">
        <f t="shared" si="632"/>
        <v/>
      </c>
      <c r="AY4498" s="284" t="str">
        <f t="shared" si="635"/>
        <v/>
      </c>
      <c r="AZ4498" s="284" t="str">
        <f t="shared" si="636"/>
        <v/>
      </c>
    </row>
    <row r="4499" spans="42:52" ht="18" customHeight="1">
      <c r="AP4499" s="284">
        <f t="shared" si="637"/>
        <v>4492</v>
      </c>
      <c r="AQ4499" s="284" t="str">
        <f t="shared" si="638"/>
        <v/>
      </c>
      <c r="AR4499" s="284" t="str">
        <f t="shared" si="639"/>
        <v/>
      </c>
      <c r="AS4499" s="284">
        <f t="shared" si="640"/>
        <v>0</v>
      </c>
      <c r="AT4499" s="284" t="str">
        <f t="shared" si="633"/>
        <v/>
      </c>
      <c r="AU4499" s="284" t="str">
        <f>IF(AT4499="","",COUNTIF(AT$8:AT4499,AT4499))</f>
        <v/>
      </c>
      <c r="AV4499" s="284" t="str">
        <f t="shared" si="634"/>
        <v/>
      </c>
      <c r="AW4499" s="284" t="str">
        <f>IF(AV4499="","",COUNTIF(AV$8:AV4499,AV4499))</f>
        <v/>
      </c>
      <c r="AX4499" s="284" t="str">
        <f t="shared" si="632"/>
        <v/>
      </c>
      <c r="AY4499" s="284" t="str">
        <f t="shared" si="635"/>
        <v/>
      </c>
      <c r="AZ4499" s="284" t="str">
        <f t="shared" si="636"/>
        <v/>
      </c>
    </row>
    <row r="4500" spans="42:52" ht="18" customHeight="1">
      <c r="AP4500" s="284">
        <f t="shared" si="637"/>
        <v>4493</v>
      </c>
      <c r="AQ4500" s="284" t="str">
        <f t="shared" si="638"/>
        <v/>
      </c>
      <c r="AR4500" s="284" t="str">
        <f t="shared" si="639"/>
        <v/>
      </c>
      <c r="AS4500" s="284">
        <f t="shared" si="640"/>
        <v>0</v>
      </c>
      <c r="AT4500" s="284" t="str">
        <f t="shared" si="633"/>
        <v/>
      </c>
      <c r="AU4500" s="284" t="str">
        <f>IF(AT4500="","",COUNTIF(AT$8:AT4500,AT4500))</f>
        <v/>
      </c>
      <c r="AV4500" s="284" t="str">
        <f t="shared" si="634"/>
        <v/>
      </c>
      <c r="AW4500" s="284" t="str">
        <f>IF(AV4500="","",COUNTIF(AV$8:AV4500,AV4500))</f>
        <v/>
      </c>
      <c r="AX4500" s="284" t="str">
        <f t="shared" si="632"/>
        <v/>
      </c>
      <c r="AY4500" s="284" t="str">
        <f t="shared" si="635"/>
        <v/>
      </c>
      <c r="AZ4500" s="284" t="str">
        <f t="shared" si="636"/>
        <v/>
      </c>
    </row>
    <row r="4501" spans="42:52" ht="18" customHeight="1">
      <c r="AP4501" s="284">
        <f t="shared" si="637"/>
        <v>4494</v>
      </c>
      <c r="AQ4501" s="284" t="str">
        <f t="shared" si="638"/>
        <v/>
      </c>
      <c r="AR4501" s="284" t="str">
        <f t="shared" si="639"/>
        <v/>
      </c>
      <c r="AS4501" s="284">
        <f t="shared" si="640"/>
        <v>0</v>
      </c>
      <c r="AT4501" s="284" t="str">
        <f t="shared" si="633"/>
        <v/>
      </c>
      <c r="AU4501" s="284" t="str">
        <f>IF(AT4501="","",COUNTIF(AT$8:AT4501,AT4501))</f>
        <v/>
      </c>
      <c r="AV4501" s="284" t="str">
        <f t="shared" si="634"/>
        <v/>
      </c>
      <c r="AW4501" s="284" t="str">
        <f>IF(AV4501="","",COUNTIF(AV$8:AV4501,AV4501))</f>
        <v/>
      </c>
      <c r="AX4501" s="284" t="str">
        <f t="shared" si="632"/>
        <v/>
      </c>
      <c r="AY4501" s="284" t="str">
        <f t="shared" si="635"/>
        <v/>
      </c>
      <c r="AZ4501" s="284" t="str">
        <f t="shared" si="636"/>
        <v/>
      </c>
    </row>
    <row r="4502" spans="42:52" ht="18" customHeight="1">
      <c r="AP4502" s="284">
        <f t="shared" si="637"/>
        <v>4495</v>
      </c>
      <c r="AQ4502" s="284" t="str">
        <f t="shared" si="638"/>
        <v/>
      </c>
      <c r="AR4502" s="284" t="str">
        <f t="shared" si="639"/>
        <v/>
      </c>
      <c r="AS4502" s="284">
        <f t="shared" si="640"/>
        <v>0</v>
      </c>
      <c r="AT4502" s="284" t="str">
        <f t="shared" si="633"/>
        <v/>
      </c>
      <c r="AU4502" s="284" t="str">
        <f>IF(AT4502="","",COUNTIF(AT$8:AT4502,AT4502))</f>
        <v/>
      </c>
      <c r="AV4502" s="284" t="str">
        <f t="shared" si="634"/>
        <v/>
      </c>
      <c r="AW4502" s="284" t="str">
        <f>IF(AV4502="","",COUNTIF(AV$8:AV4502,AV4502))</f>
        <v/>
      </c>
      <c r="AX4502" s="284" t="str">
        <f t="shared" si="632"/>
        <v/>
      </c>
      <c r="AY4502" s="284" t="str">
        <f t="shared" si="635"/>
        <v/>
      </c>
      <c r="AZ4502" s="284" t="str">
        <f t="shared" si="636"/>
        <v/>
      </c>
    </row>
    <row r="4503" spans="42:52" ht="18" customHeight="1">
      <c r="AP4503" s="284">
        <f t="shared" si="637"/>
        <v>4496</v>
      </c>
      <c r="AQ4503" s="284" t="str">
        <f t="shared" si="638"/>
        <v/>
      </c>
      <c r="AR4503" s="284" t="str">
        <f t="shared" si="639"/>
        <v/>
      </c>
      <c r="AS4503" s="284">
        <f t="shared" si="640"/>
        <v>0</v>
      </c>
      <c r="AT4503" s="284" t="str">
        <f t="shared" si="633"/>
        <v/>
      </c>
      <c r="AU4503" s="284" t="str">
        <f>IF(AT4503="","",COUNTIF(AT$8:AT4503,AT4503))</f>
        <v/>
      </c>
      <c r="AV4503" s="284" t="str">
        <f t="shared" si="634"/>
        <v/>
      </c>
      <c r="AW4503" s="284" t="str">
        <f>IF(AV4503="","",COUNTIF(AV$8:AV4503,AV4503))</f>
        <v/>
      </c>
      <c r="AX4503" s="284" t="str">
        <f t="shared" si="632"/>
        <v/>
      </c>
      <c r="AY4503" s="284" t="str">
        <f t="shared" si="635"/>
        <v/>
      </c>
      <c r="AZ4503" s="284" t="str">
        <f t="shared" si="636"/>
        <v/>
      </c>
    </row>
    <row r="4504" spans="42:52" ht="18" customHeight="1">
      <c r="AP4504" s="284">
        <f t="shared" si="637"/>
        <v>4497</v>
      </c>
      <c r="AQ4504" s="284" t="str">
        <f t="shared" si="638"/>
        <v/>
      </c>
      <c r="AR4504" s="284" t="str">
        <f t="shared" si="639"/>
        <v/>
      </c>
      <c r="AS4504" s="284">
        <f t="shared" si="640"/>
        <v>0</v>
      </c>
      <c r="AT4504" s="284" t="str">
        <f t="shared" si="633"/>
        <v/>
      </c>
      <c r="AU4504" s="284" t="str">
        <f>IF(AT4504="","",COUNTIF(AT$8:AT4504,AT4504))</f>
        <v/>
      </c>
      <c r="AV4504" s="284" t="str">
        <f t="shared" si="634"/>
        <v/>
      </c>
      <c r="AW4504" s="284" t="str">
        <f>IF(AV4504="","",COUNTIF(AV$8:AV4504,AV4504))</f>
        <v/>
      </c>
      <c r="AX4504" s="284" t="str">
        <f t="shared" si="632"/>
        <v/>
      </c>
      <c r="AY4504" s="284" t="str">
        <f t="shared" si="635"/>
        <v/>
      </c>
      <c r="AZ4504" s="284" t="str">
        <f t="shared" si="636"/>
        <v/>
      </c>
    </row>
    <row r="4505" spans="42:52" ht="18" customHeight="1">
      <c r="AP4505" s="284">
        <f t="shared" si="637"/>
        <v>4498</v>
      </c>
      <c r="AQ4505" s="284" t="str">
        <f t="shared" si="638"/>
        <v/>
      </c>
      <c r="AR4505" s="284" t="str">
        <f t="shared" si="639"/>
        <v/>
      </c>
      <c r="AS4505" s="284">
        <f t="shared" si="640"/>
        <v>0</v>
      </c>
      <c r="AT4505" s="284" t="str">
        <f t="shared" si="633"/>
        <v/>
      </c>
      <c r="AU4505" s="284" t="str">
        <f>IF(AT4505="","",COUNTIF(AT$8:AT4505,AT4505))</f>
        <v/>
      </c>
      <c r="AV4505" s="284" t="str">
        <f t="shared" si="634"/>
        <v/>
      </c>
      <c r="AW4505" s="284" t="str">
        <f>IF(AV4505="","",COUNTIF(AV$8:AV4505,AV4505))</f>
        <v/>
      </c>
      <c r="AX4505" s="284" t="str">
        <f t="shared" si="632"/>
        <v/>
      </c>
      <c r="AY4505" s="284" t="str">
        <f t="shared" si="635"/>
        <v/>
      </c>
      <c r="AZ4505" s="284" t="str">
        <f t="shared" si="636"/>
        <v/>
      </c>
    </row>
    <row r="4506" spans="42:52" ht="18" customHeight="1">
      <c r="AP4506" s="284">
        <f t="shared" si="637"/>
        <v>4499</v>
      </c>
      <c r="AQ4506" s="284" t="str">
        <f t="shared" si="638"/>
        <v/>
      </c>
      <c r="AR4506" s="284" t="str">
        <f t="shared" si="639"/>
        <v/>
      </c>
      <c r="AS4506" s="284">
        <f t="shared" si="640"/>
        <v>0</v>
      </c>
      <c r="AT4506" s="284" t="str">
        <f t="shared" si="633"/>
        <v/>
      </c>
      <c r="AU4506" s="284" t="str">
        <f>IF(AT4506="","",COUNTIF(AT$8:AT4506,AT4506))</f>
        <v/>
      </c>
      <c r="AV4506" s="284" t="str">
        <f t="shared" si="634"/>
        <v/>
      </c>
      <c r="AW4506" s="284" t="str">
        <f>IF(AV4506="","",COUNTIF(AV$8:AV4506,AV4506))</f>
        <v/>
      </c>
      <c r="AX4506" s="284" t="str">
        <f t="shared" si="632"/>
        <v/>
      </c>
      <c r="AY4506" s="284" t="str">
        <f t="shared" si="635"/>
        <v/>
      </c>
      <c r="AZ4506" s="284" t="str">
        <f t="shared" si="636"/>
        <v/>
      </c>
    </row>
    <row r="4507" spans="42:52" ht="18" customHeight="1">
      <c r="AP4507" s="284">
        <f t="shared" si="637"/>
        <v>4500</v>
      </c>
      <c r="AQ4507" s="284" t="str">
        <f t="shared" si="638"/>
        <v/>
      </c>
      <c r="AR4507" s="284" t="str">
        <f t="shared" si="639"/>
        <v/>
      </c>
      <c r="AS4507" s="284">
        <f t="shared" si="640"/>
        <v>0</v>
      </c>
      <c r="AT4507" s="284" t="str">
        <f t="shared" si="633"/>
        <v/>
      </c>
      <c r="AU4507" s="284" t="str">
        <f>IF(AT4507="","",COUNTIF(AT$8:AT4507,AT4507))</f>
        <v/>
      </c>
      <c r="AV4507" s="284" t="str">
        <f t="shared" si="634"/>
        <v/>
      </c>
      <c r="AW4507" s="284" t="str">
        <f>IF(AV4507="","",COUNTIF(AV$8:AV4507,AV4507))</f>
        <v/>
      </c>
      <c r="AX4507" s="284" t="str">
        <f t="shared" si="632"/>
        <v/>
      </c>
      <c r="AY4507" s="284" t="str">
        <f t="shared" si="635"/>
        <v/>
      </c>
      <c r="AZ4507" s="284" t="str">
        <f t="shared" si="636"/>
        <v/>
      </c>
    </row>
    <row r="4508" spans="42:52" ht="18" customHeight="1">
      <c r="AP4508" s="284">
        <f t="shared" si="637"/>
        <v>4501</v>
      </c>
      <c r="AQ4508" s="284" t="str">
        <f t="shared" si="638"/>
        <v/>
      </c>
      <c r="AR4508" s="284" t="str">
        <f t="shared" si="639"/>
        <v/>
      </c>
      <c r="AS4508" s="284">
        <f t="shared" si="640"/>
        <v>0</v>
      </c>
      <c r="AT4508" s="284" t="str">
        <f t="shared" si="633"/>
        <v/>
      </c>
      <c r="AU4508" s="284" t="str">
        <f>IF(AT4508="","",COUNTIF(AT$8:AT4508,AT4508))</f>
        <v/>
      </c>
      <c r="AV4508" s="284" t="str">
        <f t="shared" si="634"/>
        <v/>
      </c>
      <c r="AW4508" s="284" t="str">
        <f>IF(AV4508="","",COUNTIF(AV$8:AV4508,AV4508))</f>
        <v/>
      </c>
      <c r="AX4508" s="284" t="str">
        <f t="shared" si="632"/>
        <v/>
      </c>
      <c r="AY4508" s="284" t="str">
        <f t="shared" si="635"/>
        <v/>
      </c>
      <c r="AZ4508" s="284" t="str">
        <f t="shared" si="636"/>
        <v/>
      </c>
    </row>
    <row r="4509" spans="42:52" ht="18" customHeight="1">
      <c r="AP4509" s="284">
        <f t="shared" si="637"/>
        <v>4502</v>
      </c>
      <c r="AQ4509" s="284" t="str">
        <f t="shared" si="638"/>
        <v/>
      </c>
      <c r="AR4509" s="284" t="str">
        <f t="shared" si="639"/>
        <v/>
      </c>
      <c r="AS4509" s="284">
        <f t="shared" si="640"/>
        <v>0</v>
      </c>
      <c r="AT4509" s="284" t="str">
        <f t="shared" si="633"/>
        <v/>
      </c>
      <c r="AU4509" s="284" t="str">
        <f>IF(AT4509="","",COUNTIF(AT$8:AT4509,AT4509))</f>
        <v/>
      </c>
      <c r="AV4509" s="284" t="str">
        <f t="shared" si="634"/>
        <v/>
      </c>
      <c r="AW4509" s="284" t="str">
        <f>IF(AV4509="","",COUNTIF(AV$8:AV4509,AV4509))</f>
        <v/>
      </c>
      <c r="AX4509" s="284" t="str">
        <f t="shared" si="632"/>
        <v/>
      </c>
      <c r="AY4509" s="284" t="str">
        <f t="shared" si="635"/>
        <v/>
      </c>
      <c r="AZ4509" s="284" t="str">
        <f t="shared" si="636"/>
        <v/>
      </c>
    </row>
    <row r="4510" spans="42:52" ht="18" customHeight="1">
      <c r="AP4510" s="284">
        <f t="shared" si="637"/>
        <v>4503</v>
      </c>
      <c r="AQ4510" s="284" t="str">
        <f t="shared" si="638"/>
        <v/>
      </c>
      <c r="AR4510" s="284" t="str">
        <f t="shared" si="639"/>
        <v/>
      </c>
      <c r="AS4510" s="284">
        <f t="shared" si="640"/>
        <v>0</v>
      </c>
      <c r="AT4510" s="284" t="str">
        <f t="shared" si="633"/>
        <v/>
      </c>
      <c r="AU4510" s="284" t="str">
        <f>IF(AT4510="","",COUNTIF(AT$8:AT4510,AT4510))</f>
        <v/>
      </c>
      <c r="AV4510" s="284" t="str">
        <f t="shared" si="634"/>
        <v/>
      </c>
      <c r="AW4510" s="284" t="str">
        <f>IF(AV4510="","",COUNTIF(AV$8:AV4510,AV4510))</f>
        <v/>
      </c>
      <c r="AX4510" s="284" t="str">
        <f t="shared" si="632"/>
        <v/>
      </c>
      <c r="AY4510" s="284" t="str">
        <f t="shared" si="635"/>
        <v/>
      </c>
      <c r="AZ4510" s="284" t="str">
        <f t="shared" si="636"/>
        <v/>
      </c>
    </row>
    <row r="4511" spans="42:52" ht="18" customHeight="1">
      <c r="AP4511" s="284">
        <f t="shared" si="637"/>
        <v>4504</v>
      </c>
      <c r="AQ4511" s="284" t="str">
        <f t="shared" si="638"/>
        <v/>
      </c>
      <c r="AR4511" s="284" t="str">
        <f t="shared" si="639"/>
        <v/>
      </c>
      <c r="AS4511" s="284">
        <f t="shared" si="640"/>
        <v>0</v>
      </c>
      <c r="AT4511" s="284" t="str">
        <f t="shared" si="633"/>
        <v/>
      </c>
      <c r="AU4511" s="284" t="str">
        <f>IF(AT4511="","",COUNTIF(AT$8:AT4511,AT4511))</f>
        <v/>
      </c>
      <c r="AV4511" s="284" t="str">
        <f t="shared" si="634"/>
        <v/>
      </c>
      <c r="AW4511" s="284" t="str">
        <f>IF(AV4511="","",COUNTIF(AV$8:AV4511,AV4511))</f>
        <v/>
      </c>
      <c r="AX4511" s="284" t="str">
        <f t="shared" si="632"/>
        <v/>
      </c>
      <c r="AY4511" s="284" t="str">
        <f t="shared" si="635"/>
        <v/>
      </c>
      <c r="AZ4511" s="284" t="str">
        <f t="shared" si="636"/>
        <v/>
      </c>
    </row>
    <row r="4512" spans="42:52" ht="18" customHeight="1">
      <c r="AP4512" s="284">
        <f t="shared" si="637"/>
        <v>4505</v>
      </c>
      <c r="AQ4512" s="284" t="str">
        <f t="shared" si="638"/>
        <v/>
      </c>
      <c r="AR4512" s="284" t="str">
        <f t="shared" si="639"/>
        <v/>
      </c>
      <c r="AS4512" s="284">
        <f t="shared" si="640"/>
        <v>0</v>
      </c>
      <c r="AT4512" s="284" t="str">
        <f t="shared" si="633"/>
        <v/>
      </c>
      <c r="AU4512" s="284" t="str">
        <f>IF(AT4512="","",COUNTIF(AT$8:AT4512,AT4512))</f>
        <v/>
      </c>
      <c r="AV4512" s="284" t="str">
        <f t="shared" si="634"/>
        <v/>
      </c>
      <c r="AW4512" s="284" t="str">
        <f>IF(AV4512="","",COUNTIF(AV$8:AV4512,AV4512))</f>
        <v/>
      </c>
      <c r="AX4512" s="284" t="str">
        <f t="shared" si="632"/>
        <v/>
      </c>
      <c r="AY4512" s="284" t="str">
        <f t="shared" si="635"/>
        <v/>
      </c>
      <c r="AZ4512" s="284" t="str">
        <f t="shared" si="636"/>
        <v/>
      </c>
    </row>
    <row r="4513" spans="42:52" ht="18" customHeight="1">
      <c r="AP4513" s="284">
        <f t="shared" si="637"/>
        <v>4506</v>
      </c>
      <c r="AQ4513" s="284" t="str">
        <f t="shared" si="638"/>
        <v/>
      </c>
      <c r="AR4513" s="284" t="str">
        <f t="shared" si="639"/>
        <v/>
      </c>
      <c r="AS4513" s="284">
        <f t="shared" si="640"/>
        <v>0</v>
      </c>
      <c r="AT4513" s="284" t="str">
        <f t="shared" si="633"/>
        <v/>
      </c>
      <c r="AU4513" s="284" t="str">
        <f>IF(AT4513="","",COUNTIF(AT$8:AT4513,AT4513))</f>
        <v/>
      </c>
      <c r="AV4513" s="284" t="str">
        <f t="shared" si="634"/>
        <v/>
      </c>
      <c r="AW4513" s="284" t="str">
        <f>IF(AV4513="","",COUNTIF(AV$8:AV4513,AV4513))</f>
        <v/>
      </c>
      <c r="AX4513" s="284" t="str">
        <f t="shared" si="632"/>
        <v/>
      </c>
      <c r="AY4513" s="284" t="str">
        <f t="shared" si="635"/>
        <v/>
      </c>
      <c r="AZ4513" s="284" t="str">
        <f t="shared" si="636"/>
        <v/>
      </c>
    </row>
    <row r="4514" spans="42:52" ht="18" customHeight="1">
      <c r="AP4514" s="284">
        <f t="shared" si="637"/>
        <v>4507</v>
      </c>
      <c r="AQ4514" s="284" t="str">
        <f t="shared" si="638"/>
        <v/>
      </c>
      <c r="AR4514" s="284" t="str">
        <f t="shared" si="639"/>
        <v/>
      </c>
      <c r="AS4514" s="284">
        <f t="shared" si="640"/>
        <v>0</v>
      </c>
      <c r="AT4514" s="284" t="str">
        <f t="shared" si="633"/>
        <v/>
      </c>
      <c r="AU4514" s="284" t="str">
        <f>IF(AT4514="","",COUNTIF(AT$8:AT4514,AT4514))</f>
        <v/>
      </c>
      <c r="AV4514" s="284" t="str">
        <f t="shared" si="634"/>
        <v/>
      </c>
      <c r="AW4514" s="284" t="str">
        <f>IF(AV4514="","",COUNTIF(AV$8:AV4514,AV4514))</f>
        <v/>
      </c>
      <c r="AX4514" s="284" t="str">
        <f t="shared" si="632"/>
        <v/>
      </c>
      <c r="AY4514" s="284" t="str">
        <f t="shared" si="635"/>
        <v/>
      </c>
      <c r="AZ4514" s="284" t="str">
        <f t="shared" si="636"/>
        <v/>
      </c>
    </row>
    <row r="4515" spans="42:52" ht="18" customHeight="1">
      <c r="AP4515" s="284">
        <f t="shared" si="637"/>
        <v>4508</v>
      </c>
      <c r="AQ4515" s="284" t="str">
        <f t="shared" si="638"/>
        <v/>
      </c>
      <c r="AR4515" s="284" t="str">
        <f t="shared" si="639"/>
        <v/>
      </c>
      <c r="AS4515" s="284">
        <f t="shared" si="640"/>
        <v>0</v>
      </c>
      <c r="AT4515" s="284" t="str">
        <f t="shared" si="633"/>
        <v/>
      </c>
      <c r="AU4515" s="284" t="str">
        <f>IF(AT4515="","",COUNTIF(AT$8:AT4515,AT4515))</f>
        <v/>
      </c>
      <c r="AV4515" s="284" t="str">
        <f t="shared" si="634"/>
        <v/>
      </c>
      <c r="AW4515" s="284" t="str">
        <f>IF(AV4515="","",COUNTIF(AV$8:AV4515,AV4515))</f>
        <v/>
      </c>
      <c r="AX4515" s="284" t="str">
        <f t="shared" si="632"/>
        <v/>
      </c>
      <c r="AY4515" s="284" t="str">
        <f t="shared" si="635"/>
        <v/>
      </c>
      <c r="AZ4515" s="284" t="str">
        <f t="shared" si="636"/>
        <v/>
      </c>
    </row>
    <row r="4516" spans="42:52" ht="18" customHeight="1">
      <c r="AP4516" s="284">
        <f t="shared" si="637"/>
        <v>4509</v>
      </c>
      <c r="AQ4516" s="284" t="str">
        <f t="shared" si="638"/>
        <v/>
      </c>
      <c r="AR4516" s="284" t="str">
        <f t="shared" si="639"/>
        <v/>
      </c>
      <c r="AS4516" s="284">
        <f t="shared" si="640"/>
        <v>0</v>
      </c>
      <c r="AT4516" s="284" t="str">
        <f t="shared" si="633"/>
        <v/>
      </c>
      <c r="AU4516" s="284" t="str">
        <f>IF(AT4516="","",COUNTIF(AT$8:AT4516,AT4516))</f>
        <v/>
      </c>
      <c r="AV4516" s="284" t="str">
        <f t="shared" si="634"/>
        <v/>
      </c>
      <c r="AW4516" s="284" t="str">
        <f>IF(AV4516="","",COUNTIF(AV$8:AV4516,AV4516))</f>
        <v/>
      </c>
      <c r="AX4516" s="284" t="str">
        <f t="shared" si="632"/>
        <v/>
      </c>
      <c r="AY4516" s="284" t="str">
        <f t="shared" si="635"/>
        <v/>
      </c>
      <c r="AZ4516" s="284" t="str">
        <f t="shared" si="636"/>
        <v/>
      </c>
    </row>
    <row r="4517" spans="42:52" ht="18" customHeight="1">
      <c r="AP4517" s="284">
        <f t="shared" si="637"/>
        <v>4510</v>
      </c>
      <c r="AQ4517" s="284" t="str">
        <f t="shared" si="638"/>
        <v/>
      </c>
      <c r="AR4517" s="284" t="str">
        <f t="shared" si="639"/>
        <v/>
      </c>
      <c r="AS4517" s="284">
        <f t="shared" si="640"/>
        <v>0</v>
      </c>
      <c r="AT4517" s="284" t="str">
        <f t="shared" si="633"/>
        <v/>
      </c>
      <c r="AU4517" s="284" t="str">
        <f>IF(AT4517="","",COUNTIF(AT$8:AT4517,AT4517))</f>
        <v/>
      </c>
      <c r="AV4517" s="284" t="str">
        <f t="shared" si="634"/>
        <v/>
      </c>
      <c r="AW4517" s="284" t="str">
        <f>IF(AV4517="","",COUNTIF(AV$8:AV4517,AV4517))</f>
        <v/>
      </c>
      <c r="AX4517" s="284" t="str">
        <f t="shared" si="632"/>
        <v/>
      </c>
      <c r="AY4517" s="284" t="str">
        <f t="shared" si="635"/>
        <v/>
      </c>
      <c r="AZ4517" s="284" t="str">
        <f t="shared" si="636"/>
        <v/>
      </c>
    </row>
    <row r="4518" spans="42:52" ht="18" customHeight="1">
      <c r="AP4518" s="284">
        <f t="shared" si="637"/>
        <v>4511</v>
      </c>
      <c r="AQ4518" s="284" t="str">
        <f t="shared" si="638"/>
        <v/>
      </c>
      <c r="AR4518" s="284" t="str">
        <f t="shared" si="639"/>
        <v/>
      </c>
      <c r="AS4518" s="284">
        <f t="shared" si="640"/>
        <v>0</v>
      </c>
      <c r="AT4518" s="284" t="str">
        <f t="shared" si="633"/>
        <v/>
      </c>
      <c r="AU4518" s="284" t="str">
        <f>IF(AT4518="","",COUNTIF(AT$8:AT4518,AT4518))</f>
        <v/>
      </c>
      <c r="AV4518" s="284" t="str">
        <f t="shared" si="634"/>
        <v/>
      </c>
      <c r="AW4518" s="284" t="str">
        <f>IF(AV4518="","",COUNTIF(AV$8:AV4518,AV4518))</f>
        <v/>
      </c>
      <c r="AX4518" s="284" t="str">
        <f t="shared" si="632"/>
        <v/>
      </c>
      <c r="AY4518" s="284" t="str">
        <f t="shared" si="635"/>
        <v/>
      </c>
      <c r="AZ4518" s="284" t="str">
        <f t="shared" si="636"/>
        <v/>
      </c>
    </row>
    <row r="4519" spans="42:52" ht="18" customHeight="1">
      <c r="AP4519" s="284">
        <f t="shared" si="637"/>
        <v>4512</v>
      </c>
      <c r="AQ4519" s="284" t="str">
        <f t="shared" si="638"/>
        <v/>
      </c>
      <c r="AR4519" s="284" t="str">
        <f t="shared" si="639"/>
        <v/>
      </c>
      <c r="AS4519" s="284">
        <f t="shared" si="640"/>
        <v>0</v>
      </c>
      <c r="AT4519" s="284" t="str">
        <f t="shared" si="633"/>
        <v/>
      </c>
      <c r="AU4519" s="284" t="str">
        <f>IF(AT4519="","",COUNTIF(AT$8:AT4519,AT4519))</f>
        <v/>
      </c>
      <c r="AV4519" s="284" t="str">
        <f t="shared" si="634"/>
        <v/>
      </c>
      <c r="AW4519" s="284" t="str">
        <f>IF(AV4519="","",COUNTIF(AV$8:AV4519,AV4519))</f>
        <v/>
      </c>
      <c r="AX4519" s="284" t="str">
        <f t="shared" si="632"/>
        <v/>
      </c>
      <c r="AY4519" s="284" t="str">
        <f t="shared" si="635"/>
        <v/>
      </c>
      <c r="AZ4519" s="284" t="str">
        <f t="shared" si="636"/>
        <v/>
      </c>
    </row>
    <row r="4520" spans="42:52" ht="18" customHeight="1">
      <c r="AP4520" s="284">
        <f t="shared" si="637"/>
        <v>4513</v>
      </c>
      <c r="AQ4520" s="284" t="str">
        <f t="shared" si="638"/>
        <v/>
      </c>
      <c r="AR4520" s="284" t="str">
        <f t="shared" si="639"/>
        <v/>
      </c>
      <c r="AS4520" s="284">
        <f t="shared" si="640"/>
        <v>0</v>
      </c>
      <c r="AT4520" s="284" t="str">
        <f t="shared" si="633"/>
        <v/>
      </c>
      <c r="AU4520" s="284" t="str">
        <f>IF(AT4520="","",COUNTIF(AT$8:AT4520,AT4520))</f>
        <v/>
      </c>
      <c r="AV4520" s="284" t="str">
        <f t="shared" si="634"/>
        <v/>
      </c>
      <c r="AW4520" s="284" t="str">
        <f>IF(AV4520="","",COUNTIF(AV$8:AV4520,AV4520))</f>
        <v/>
      </c>
      <c r="AX4520" s="284" t="str">
        <f t="shared" si="632"/>
        <v/>
      </c>
      <c r="AY4520" s="284" t="str">
        <f t="shared" si="635"/>
        <v/>
      </c>
      <c r="AZ4520" s="284" t="str">
        <f t="shared" si="636"/>
        <v/>
      </c>
    </row>
    <row r="4521" spans="42:52" ht="18" customHeight="1">
      <c r="AP4521" s="284">
        <f t="shared" si="637"/>
        <v>4514</v>
      </c>
      <c r="AQ4521" s="284" t="str">
        <f t="shared" si="638"/>
        <v/>
      </c>
      <c r="AR4521" s="284" t="str">
        <f t="shared" si="639"/>
        <v/>
      </c>
      <c r="AS4521" s="284">
        <f t="shared" si="640"/>
        <v>0</v>
      </c>
      <c r="AT4521" s="284" t="str">
        <f t="shared" si="633"/>
        <v/>
      </c>
      <c r="AU4521" s="284" t="str">
        <f>IF(AT4521="","",COUNTIF(AT$8:AT4521,AT4521))</f>
        <v/>
      </c>
      <c r="AV4521" s="284" t="str">
        <f t="shared" si="634"/>
        <v/>
      </c>
      <c r="AW4521" s="284" t="str">
        <f>IF(AV4521="","",COUNTIF(AV$8:AV4521,AV4521))</f>
        <v/>
      </c>
      <c r="AX4521" s="284" t="str">
        <f t="shared" si="632"/>
        <v/>
      </c>
      <c r="AY4521" s="284" t="str">
        <f t="shared" si="635"/>
        <v/>
      </c>
      <c r="AZ4521" s="284" t="str">
        <f t="shared" si="636"/>
        <v/>
      </c>
    </row>
    <row r="4522" spans="42:52" ht="18" customHeight="1">
      <c r="AP4522" s="284">
        <f t="shared" si="637"/>
        <v>4515</v>
      </c>
      <c r="AQ4522" s="284" t="str">
        <f t="shared" si="638"/>
        <v/>
      </c>
      <c r="AR4522" s="284" t="str">
        <f t="shared" si="639"/>
        <v/>
      </c>
      <c r="AS4522" s="284">
        <f t="shared" si="640"/>
        <v>0</v>
      </c>
      <c r="AT4522" s="284" t="str">
        <f t="shared" si="633"/>
        <v/>
      </c>
      <c r="AU4522" s="284" t="str">
        <f>IF(AT4522="","",COUNTIF(AT$8:AT4522,AT4522))</f>
        <v/>
      </c>
      <c r="AV4522" s="284" t="str">
        <f t="shared" si="634"/>
        <v/>
      </c>
      <c r="AW4522" s="284" t="str">
        <f>IF(AV4522="","",COUNTIF(AV$8:AV4522,AV4522))</f>
        <v/>
      </c>
      <c r="AX4522" s="284" t="str">
        <f t="shared" si="632"/>
        <v/>
      </c>
      <c r="AY4522" s="284" t="str">
        <f t="shared" si="635"/>
        <v/>
      </c>
      <c r="AZ4522" s="284" t="str">
        <f t="shared" si="636"/>
        <v/>
      </c>
    </row>
    <row r="4523" spans="42:52" ht="18" customHeight="1">
      <c r="AP4523" s="284">
        <f t="shared" si="637"/>
        <v>4516</v>
      </c>
      <c r="AQ4523" s="284" t="str">
        <f t="shared" si="638"/>
        <v/>
      </c>
      <c r="AR4523" s="284" t="str">
        <f t="shared" si="639"/>
        <v/>
      </c>
      <c r="AS4523" s="284">
        <f t="shared" si="640"/>
        <v>0</v>
      </c>
      <c r="AT4523" s="284" t="str">
        <f t="shared" si="633"/>
        <v/>
      </c>
      <c r="AU4523" s="284" t="str">
        <f>IF(AT4523="","",COUNTIF(AT$8:AT4523,AT4523))</f>
        <v/>
      </c>
      <c r="AV4523" s="284" t="str">
        <f t="shared" si="634"/>
        <v/>
      </c>
      <c r="AW4523" s="284" t="str">
        <f>IF(AV4523="","",COUNTIF(AV$8:AV4523,AV4523))</f>
        <v/>
      </c>
      <c r="AX4523" s="284" t="str">
        <f t="shared" si="632"/>
        <v/>
      </c>
      <c r="AY4523" s="284" t="str">
        <f t="shared" si="635"/>
        <v/>
      </c>
      <c r="AZ4523" s="284" t="str">
        <f t="shared" si="636"/>
        <v/>
      </c>
    </row>
    <row r="4524" spans="42:52" ht="18" customHeight="1">
      <c r="AP4524" s="284">
        <f t="shared" si="637"/>
        <v>4517</v>
      </c>
      <c r="AQ4524" s="284" t="str">
        <f t="shared" si="638"/>
        <v/>
      </c>
      <c r="AR4524" s="284" t="str">
        <f t="shared" si="639"/>
        <v/>
      </c>
      <c r="AS4524" s="284">
        <f t="shared" si="640"/>
        <v>0</v>
      </c>
      <c r="AT4524" s="284" t="str">
        <f t="shared" si="633"/>
        <v/>
      </c>
      <c r="AU4524" s="284" t="str">
        <f>IF(AT4524="","",COUNTIF(AT$8:AT4524,AT4524))</f>
        <v/>
      </c>
      <c r="AV4524" s="284" t="str">
        <f t="shared" si="634"/>
        <v/>
      </c>
      <c r="AW4524" s="284" t="str">
        <f>IF(AV4524="","",COUNTIF(AV$8:AV4524,AV4524))</f>
        <v/>
      </c>
      <c r="AX4524" s="284" t="str">
        <f t="shared" si="632"/>
        <v/>
      </c>
      <c r="AY4524" s="284" t="str">
        <f t="shared" si="635"/>
        <v/>
      </c>
      <c r="AZ4524" s="284" t="str">
        <f t="shared" si="636"/>
        <v/>
      </c>
    </row>
    <row r="4525" spans="42:52" ht="18" customHeight="1">
      <c r="AP4525" s="284">
        <f t="shared" si="637"/>
        <v>4518</v>
      </c>
      <c r="AQ4525" s="284" t="str">
        <f t="shared" si="638"/>
        <v/>
      </c>
      <c r="AR4525" s="284" t="str">
        <f t="shared" si="639"/>
        <v/>
      </c>
      <c r="AS4525" s="284">
        <f t="shared" si="640"/>
        <v>0</v>
      </c>
      <c r="AT4525" s="284" t="str">
        <f t="shared" si="633"/>
        <v/>
      </c>
      <c r="AU4525" s="284" t="str">
        <f>IF(AT4525="","",COUNTIF(AT$8:AT4525,AT4525))</f>
        <v/>
      </c>
      <c r="AV4525" s="284" t="str">
        <f t="shared" si="634"/>
        <v/>
      </c>
      <c r="AW4525" s="284" t="str">
        <f>IF(AV4525="","",COUNTIF(AV$8:AV4525,AV4525))</f>
        <v/>
      </c>
      <c r="AX4525" s="284" t="str">
        <f t="shared" si="632"/>
        <v/>
      </c>
      <c r="AY4525" s="284" t="str">
        <f t="shared" si="635"/>
        <v/>
      </c>
      <c r="AZ4525" s="284" t="str">
        <f t="shared" si="636"/>
        <v/>
      </c>
    </row>
    <row r="4526" spans="42:52" ht="18" customHeight="1">
      <c r="AP4526" s="284">
        <f t="shared" si="637"/>
        <v>4519</v>
      </c>
      <c r="AQ4526" s="284" t="str">
        <f t="shared" si="638"/>
        <v/>
      </c>
      <c r="AR4526" s="284" t="str">
        <f t="shared" si="639"/>
        <v/>
      </c>
      <c r="AS4526" s="284">
        <f t="shared" si="640"/>
        <v>0</v>
      </c>
      <c r="AT4526" s="284" t="str">
        <f t="shared" si="633"/>
        <v/>
      </c>
      <c r="AU4526" s="284" t="str">
        <f>IF(AT4526="","",COUNTIF(AT$8:AT4526,AT4526))</f>
        <v/>
      </c>
      <c r="AV4526" s="284" t="str">
        <f t="shared" si="634"/>
        <v/>
      </c>
      <c r="AW4526" s="284" t="str">
        <f>IF(AV4526="","",COUNTIF(AV$8:AV4526,AV4526))</f>
        <v/>
      </c>
      <c r="AX4526" s="284" t="str">
        <f t="shared" si="632"/>
        <v/>
      </c>
      <c r="AY4526" s="284" t="str">
        <f t="shared" si="635"/>
        <v/>
      </c>
      <c r="AZ4526" s="284" t="str">
        <f t="shared" si="636"/>
        <v/>
      </c>
    </row>
    <row r="4527" spans="42:52" ht="18" customHeight="1">
      <c r="AP4527" s="284">
        <f t="shared" si="637"/>
        <v>4520</v>
      </c>
      <c r="AQ4527" s="284" t="str">
        <f t="shared" si="638"/>
        <v/>
      </c>
      <c r="AR4527" s="284" t="str">
        <f t="shared" si="639"/>
        <v/>
      </c>
      <c r="AS4527" s="284">
        <f t="shared" si="640"/>
        <v>0</v>
      </c>
      <c r="AT4527" s="284" t="str">
        <f t="shared" si="633"/>
        <v/>
      </c>
      <c r="AU4527" s="284" t="str">
        <f>IF(AT4527="","",COUNTIF(AT$8:AT4527,AT4527))</f>
        <v/>
      </c>
      <c r="AV4527" s="284" t="str">
        <f t="shared" si="634"/>
        <v/>
      </c>
      <c r="AW4527" s="284" t="str">
        <f>IF(AV4527="","",COUNTIF(AV$8:AV4527,AV4527))</f>
        <v/>
      </c>
      <c r="AX4527" s="284" t="str">
        <f t="shared" si="632"/>
        <v/>
      </c>
      <c r="AY4527" s="284" t="str">
        <f t="shared" si="635"/>
        <v/>
      </c>
      <c r="AZ4527" s="284" t="str">
        <f t="shared" si="636"/>
        <v/>
      </c>
    </row>
    <row r="4528" spans="42:52" ht="18" customHeight="1">
      <c r="AP4528" s="284">
        <f t="shared" si="637"/>
        <v>4521</v>
      </c>
      <c r="AQ4528" s="284" t="str">
        <f t="shared" si="638"/>
        <v/>
      </c>
      <c r="AR4528" s="284" t="str">
        <f t="shared" si="639"/>
        <v/>
      </c>
      <c r="AS4528" s="284">
        <f t="shared" si="640"/>
        <v>0</v>
      </c>
      <c r="AT4528" s="284" t="str">
        <f t="shared" si="633"/>
        <v/>
      </c>
      <c r="AU4528" s="284" t="str">
        <f>IF(AT4528="","",COUNTIF(AT$8:AT4528,AT4528))</f>
        <v/>
      </c>
      <c r="AV4528" s="284" t="str">
        <f t="shared" si="634"/>
        <v/>
      </c>
      <c r="AW4528" s="284" t="str">
        <f>IF(AV4528="","",COUNTIF(AV$8:AV4528,AV4528))</f>
        <v/>
      </c>
      <c r="AX4528" s="284" t="str">
        <f t="shared" si="632"/>
        <v/>
      </c>
      <c r="AY4528" s="284" t="str">
        <f t="shared" si="635"/>
        <v/>
      </c>
      <c r="AZ4528" s="284" t="str">
        <f t="shared" si="636"/>
        <v/>
      </c>
    </row>
    <row r="4529" spans="42:52" ht="18" customHeight="1">
      <c r="AP4529" s="284">
        <f t="shared" si="637"/>
        <v>4522</v>
      </c>
      <c r="AQ4529" s="284" t="str">
        <f t="shared" si="638"/>
        <v/>
      </c>
      <c r="AR4529" s="284" t="str">
        <f t="shared" si="639"/>
        <v/>
      </c>
      <c r="AS4529" s="284">
        <f t="shared" si="640"/>
        <v>0</v>
      </c>
      <c r="AT4529" s="284" t="str">
        <f t="shared" si="633"/>
        <v/>
      </c>
      <c r="AU4529" s="284" t="str">
        <f>IF(AT4529="","",COUNTIF(AT$8:AT4529,AT4529))</f>
        <v/>
      </c>
      <c r="AV4529" s="284" t="str">
        <f t="shared" si="634"/>
        <v/>
      </c>
      <c r="AW4529" s="284" t="str">
        <f>IF(AV4529="","",COUNTIF(AV$8:AV4529,AV4529))</f>
        <v/>
      </c>
      <c r="AX4529" s="284" t="str">
        <f t="shared" si="632"/>
        <v/>
      </c>
      <c r="AY4529" s="284" t="str">
        <f t="shared" si="635"/>
        <v/>
      </c>
      <c r="AZ4529" s="284" t="str">
        <f t="shared" si="636"/>
        <v/>
      </c>
    </row>
    <row r="4530" spans="42:52" ht="18" customHeight="1">
      <c r="AP4530" s="284">
        <f t="shared" si="637"/>
        <v>4523</v>
      </c>
      <c r="AQ4530" s="284" t="str">
        <f t="shared" si="638"/>
        <v/>
      </c>
      <c r="AR4530" s="284" t="str">
        <f t="shared" si="639"/>
        <v/>
      </c>
      <c r="AS4530" s="284">
        <f t="shared" si="640"/>
        <v>0</v>
      </c>
      <c r="AT4530" s="284" t="str">
        <f t="shared" si="633"/>
        <v/>
      </c>
      <c r="AU4530" s="284" t="str">
        <f>IF(AT4530="","",COUNTIF(AT$8:AT4530,AT4530))</f>
        <v/>
      </c>
      <c r="AV4530" s="284" t="str">
        <f t="shared" si="634"/>
        <v/>
      </c>
      <c r="AW4530" s="284" t="str">
        <f>IF(AV4530="","",COUNTIF(AV$8:AV4530,AV4530))</f>
        <v/>
      </c>
      <c r="AX4530" s="284" t="str">
        <f t="shared" si="632"/>
        <v/>
      </c>
      <c r="AY4530" s="284" t="str">
        <f t="shared" si="635"/>
        <v/>
      </c>
      <c r="AZ4530" s="284" t="str">
        <f t="shared" si="636"/>
        <v/>
      </c>
    </row>
    <row r="4531" spans="42:52" ht="18" customHeight="1">
      <c r="AP4531" s="284">
        <f t="shared" si="637"/>
        <v>4524</v>
      </c>
      <c r="AQ4531" s="284" t="str">
        <f t="shared" si="638"/>
        <v/>
      </c>
      <c r="AR4531" s="284" t="str">
        <f t="shared" si="639"/>
        <v/>
      </c>
      <c r="AS4531" s="284">
        <f t="shared" si="640"/>
        <v>0</v>
      </c>
      <c r="AT4531" s="284" t="str">
        <f t="shared" si="633"/>
        <v/>
      </c>
      <c r="AU4531" s="284" t="str">
        <f>IF(AT4531="","",COUNTIF(AT$8:AT4531,AT4531))</f>
        <v/>
      </c>
      <c r="AV4531" s="284" t="str">
        <f t="shared" si="634"/>
        <v/>
      </c>
      <c r="AW4531" s="284" t="str">
        <f>IF(AV4531="","",COUNTIF(AV$8:AV4531,AV4531))</f>
        <v/>
      </c>
      <c r="AX4531" s="284" t="str">
        <f t="shared" si="632"/>
        <v/>
      </c>
      <c r="AY4531" s="284" t="str">
        <f t="shared" si="635"/>
        <v/>
      </c>
      <c r="AZ4531" s="284" t="str">
        <f t="shared" si="636"/>
        <v/>
      </c>
    </row>
    <row r="4532" spans="42:52" ht="18" customHeight="1">
      <c r="AP4532" s="284">
        <f t="shared" si="637"/>
        <v>4525</v>
      </c>
      <c r="AQ4532" s="284" t="str">
        <f t="shared" si="638"/>
        <v/>
      </c>
      <c r="AR4532" s="284" t="str">
        <f t="shared" si="639"/>
        <v/>
      </c>
      <c r="AS4532" s="284">
        <f t="shared" si="640"/>
        <v>0</v>
      </c>
      <c r="AT4532" s="284" t="str">
        <f t="shared" si="633"/>
        <v/>
      </c>
      <c r="AU4532" s="284" t="str">
        <f>IF(AT4532="","",COUNTIF(AT$8:AT4532,AT4532))</f>
        <v/>
      </c>
      <c r="AV4532" s="284" t="str">
        <f t="shared" si="634"/>
        <v/>
      </c>
      <c r="AW4532" s="284" t="str">
        <f>IF(AV4532="","",COUNTIF(AV$8:AV4532,AV4532))</f>
        <v/>
      </c>
      <c r="AX4532" s="284" t="str">
        <f t="shared" si="632"/>
        <v/>
      </c>
      <c r="AY4532" s="284" t="str">
        <f t="shared" si="635"/>
        <v/>
      </c>
      <c r="AZ4532" s="284" t="str">
        <f t="shared" si="636"/>
        <v/>
      </c>
    </row>
    <row r="4533" spans="42:52" ht="18" customHeight="1">
      <c r="AP4533" s="284">
        <f t="shared" si="637"/>
        <v>4526</v>
      </c>
      <c r="AQ4533" s="284" t="str">
        <f t="shared" si="638"/>
        <v/>
      </c>
      <c r="AR4533" s="284" t="str">
        <f t="shared" si="639"/>
        <v/>
      </c>
      <c r="AS4533" s="284">
        <f t="shared" si="640"/>
        <v>0</v>
      </c>
      <c r="AT4533" s="284" t="str">
        <f t="shared" si="633"/>
        <v/>
      </c>
      <c r="AU4533" s="284" t="str">
        <f>IF(AT4533="","",COUNTIF(AT$8:AT4533,AT4533))</f>
        <v/>
      </c>
      <c r="AV4533" s="284" t="str">
        <f t="shared" si="634"/>
        <v/>
      </c>
      <c r="AW4533" s="284" t="str">
        <f>IF(AV4533="","",COUNTIF(AV$8:AV4533,AV4533))</f>
        <v/>
      </c>
      <c r="AX4533" s="284" t="str">
        <f t="shared" si="632"/>
        <v/>
      </c>
      <c r="AY4533" s="284" t="str">
        <f t="shared" si="635"/>
        <v/>
      </c>
      <c r="AZ4533" s="284" t="str">
        <f t="shared" si="636"/>
        <v/>
      </c>
    </row>
    <row r="4534" spans="42:52" ht="18" customHeight="1">
      <c r="AP4534" s="284">
        <f t="shared" si="637"/>
        <v>4527</v>
      </c>
      <c r="AQ4534" s="284" t="str">
        <f t="shared" si="638"/>
        <v/>
      </c>
      <c r="AR4534" s="284" t="str">
        <f t="shared" si="639"/>
        <v/>
      </c>
      <c r="AS4534" s="284">
        <f t="shared" si="640"/>
        <v>0</v>
      </c>
      <c r="AT4534" s="284" t="str">
        <f t="shared" si="633"/>
        <v/>
      </c>
      <c r="AU4534" s="284" t="str">
        <f>IF(AT4534="","",COUNTIF(AT$8:AT4534,AT4534))</f>
        <v/>
      </c>
      <c r="AV4534" s="284" t="str">
        <f t="shared" si="634"/>
        <v/>
      </c>
      <c r="AW4534" s="284" t="str">
        <f>IF(AV4534="","",COUNTIF(AV$8:AV4534,AV4534))</f>
        <v/>
      </c>
      <c r="AX4534" s="284" t="str">
        <f t="shared" si="632"/>
        <v/>
      </c>
      <c r="AY4534" s="284" t="str">
        <f t="shared" si="635"/>
        <v/>
      </c>
      <c r="AZ4534" s="284" t="str">
        <f t="shared" si="636"/>
        <v/>
      </c>
    </row>
    <row r="4535" spans="42:52" ht="18" customHeight="1">
      <c r="AP4535" s="284">
        <f t="shared" si="637"/>
        <v>4528</v>
      </c>
      <c r="AQ4535" s="284" t="str">
        <f t="shared" si="638"/>
        <v/>
      </c>
      <c r="AR4535" s="284" t="str">
        <f t="shared" si="639"/>
        <v/>
      </c>
      <c r="AS4535" s="284">
        <f t="shared" si="640"/>
        <v>0</v>
      </c>
      <c r="AT4535" s="284" t="str">
        <f t="shared" si="633"/>
        <v/>
      </c>
      <c r="AU4535" s="284" t="str">
        <f>IF(AT4535="","",COUNTIF(AT$8:AT4535,AT4535))</f>
        <v/>
      </c>
      <c r="AV4535" s="284" t="str">
        <f t="shared" si="634"/>
        <v/>
      </c>
      <c r="AW4535" s="284" t="str">
        <f>IF(AV4535="","",COUNTIF(AV$8:AV4535,AV4535))</f>
        <v/>
      </c>
      <c r="AX4535" s="284" t="str">
        <f t="shared" si="632"/>
        <v/>
      </c>
      <c r="AY4535" s="284" t="str">
        <f t="shared" si="635"/>
        <v/>
      </c>
      <c r="AZ4535" s="284" t="str">
        <f t="shared" si="636"/>
        <v/>
      </c>
    </row>
    <row r="4536" spans="42:52" ht="18" customHeight="1">
      <c r="AP4536" s="284">
        <f t="shared" si="637"/>
        <v>4529</v>
      </c>
      <c r="AQ4536" s="284" t="str">
        <f t="shared" si="638"/>
        <v/>
      </c>
      <c r="AR4536" s="284" t="str">
        <f t="shared" si="639"/>
        <v/>
      </c>
      <c r="AS4536" s="284">
        <f t="shared" si="640"/>
        <v>0</v>
      </c>
      <c r="AT4536" s="284" t="str">
        <f t="shared" si="633"/>
        <v/>
      </c>
      <c r="AU4536" s="284" t="str">
        <f>IF(AT4536="","",COUNTIF(AT$8:AT4536,AT4536))</f>
        <v/>
      </c>
      <c r="AV4536" s="284" t="str">
        <f t="shared" si="634"/>
        <v/>
      </c>
      <c r="AW4536" s="284" t="str">
        <f>IF(AV4536="","",COUNTIF(AV$8:AV4536,AV4536))</f>
        <v/>
      </c>
      <c r="AX4536" s="284" t="str">
        <f t="shared" si="632"/>
        <v/>
      </c>
      <c r="AY4536" s="284" t="str">
        <f t="shared" si="635"/>
        <v/>
      </c>
      <c r="AZ4536" s="284" t="str">
        <f t="shared" si="636"/>
        <v/>
      </c>
    </row>
    <row r="4537" spans="42:52" ht="18" customHeight="1">
      <c r="AP4537" s="284">
        <f t="shared" si="637"/>
        <v>4530</v>
      </c>
      <c r="AQ4537" s="284" t="str">
        <f t="shared" si="638"/>
        <v/>
      </c>
      <c r="AR4537" s="284" t="str">
        <f t="shared" si="639"/>
        <v/>
      </c>
      <c r="AS4537" s="284">
        <f t="shared" si="640"/>
        <v>0</v>
      </c>
      <c r="AT4537" s="284" t="str">
        <f t="shared" si="633"/>
        <v/>
      </c>
      <c r="AU4537" s="284" t="str">
        <f>IF(AT4537="","",COUNTIF(AT$8:AT4537,AT4537))</f>
        <v/>
      </c>
      <c r="AV4537" s="284" t="str">
        <f t="shared" si="634"/>
        <v/>
      </c>
      <c r="AW4537" s="284" t="str">
        <f>IF(AV4537="","",COUNTIF(AV$8:AV4537,AV4537))</f>
        <v/>
      </c>
      <c r="AX4537" s="284" t="str">
        <f t="shared" si="632"/>
        <v/>
      </c>
      <c r="AY4537" s="284" t="str">
        <f t="shared" si="635"/>
        <v/>
      </c>
      <c r="AZ4537" s="284" t="str">
        <f t="shared" si="636"/>
        <v/>
      </c>
    </row>
    <row r="4538" spans="42:52" ht="18" customHeight="1">
      <c r="AP4538" s="284">
        <f t="shared" si="637"/>
        <v>4531</v>
      </c>
      <c r="AQ4538" s="284" t="str">
        <f t="shared" si="638"/>
        <v/>
      </c>
      <c r="AR4538" s="284" t="str">
        <f t="shared" si="639"/>
        <v/>
      </c>
      <c r="AS4538" s="284">
        <f t="shared" si="640"/>
        <v>0</v>
      </c>
      <c r="AT4538" s="284" t="str">
        <f t="shared" si="633"/>
        <v/>
      </c>
      <c r="AU4538" s="284" t="str">
        <f>IF(AT4538="","",COUNTIF(AT$8:AT4538,AT4538))</f>
        <v/>
      </c>
      <c r="AV4538" s="284" t="str">
        <f t="shared" si="634"/>
        <v/>
      </c>
      <c r="AW4538" s="284" t="str">
        <f>IF(AV4538="","",COUNTIF(AV$8:AV4538,AV4538))</f>
        <v/>
      </c>
      <c r="AX4538" s="284" t="str">
        <f t="shared" si="632"/>
        <v/>
      </c>
      <c r="AY4538" s="284" t="str">
        <f t="shared" si="635"/>
        <v/>
      </c>
      <c r="AZ4538" s="284" t="str">
        <f t="shared" si="636"/>
        <v/>
      </c>
    </row>
    <row r="4539" spans="42:52" ht="18" customHeight="1">
      <c r="AP4539" s="284">
        <f t="shared" si="637"/>
        <v>4532</v>
      </c>
      <c r="AQ4539" s="284" t="str">
        <f t="shared" si="638"/>
        <v/>
      </c>
      <c r="AR4539" s="284" t="str">
        <f t="shared" si="639"/>
        <v/>
      </c>
      <c r="AS4539" s="284">
        <f t="shared" si="640"/>
        <v>0</v>
      </c>
      <c r="AT4539" s="284" t="str">
        <f t="shared" si="633"/>
        <v/>
      </c>
      <c r="AU4539" s="284" t="str">
        <f>IF(AT4539="","",COUNTIF(AT$8:AT4539,AT4539))</f>
        <v/>
      </c>
      <c r="AV4539" s="284" t="str">
        <f t="shared" si="634"/>
        <v/>
      </c>
      <c r="AW4539" s="284" t="str">
        <f>IF(AV4539="","",COUNTIF(AV$8:AV4539,AV4539))</f>
        <v/>
      </c>
      <c r="AX4539" s="284" t="str">
        <f t="shared" si="632"/>
        <v/>
      </c>
      <c r="AY4539" s="284" t="str">
        <f t="shared" si="635"/>
        <v/>
      </c>
      <c r="AZ4539" s="284" t="str">
        <f t="shared" si="636"/>
        <v/>
      </c>
    </row>
    <row r="4540" spans="42:52" ht="18" customHeight="1">
      <c r="AP4540" s="284">
        <f t="shared" si="637"/>
        <v>4533</v>
      </c>
      <c r="AQ4540" s="284" t="str">
        <f t="shared" si="638"/>
        <v/>
      </c>
      <c r="AR4540" s="284" t="str">
        <f t="shared" si="639"/>
        <v/>
      </c>
      <c r="AS4540" s="284">
        <f t="shared" si="640"/>
        <v>0</v>
      </c>
      <c r="AT4540" s="284" t="str">
        <f t="shared" si="633"/>
        <v/>
      </c>
      <c r="AU4540" s="284" t="str">
        <f>IF(AT4540="","",COUNTIF(AT$8:AT4540,AT4540))</f>
        <v/>
      </c>
      <c r="AV4540" s="284" t="str">
        <f t="shared" si="634"/>
        <v/>
      </c>
      <c r="AW4540" s="284" t="str">
        <f>IF(AV4540="","",COUNTIF(AV$8:AV4540,AV4540))</f>
        <v/>
      </c>
      <c r="AX4540" s="284" t="str">
        <f t="shared" si="632"/>
        <v/>
      </c>
      <c r="AY4540" s="284" t="str">
        <f t="shared" si="635"/>
        <v/>
      </c>
      <c r="AZ4540" s="284" t="str">
        <f t="shared" si="636"/>
        <v/>
      </c>
    </row>
    <row r="4541" spans="42:52" ht="18" customHeight="1">
      <c r="AP4541" s="284">
        <f t="shared" si="637"/>
        <v>4534</v>
      </c>
      <c r="AQ4541" s="284" t="str">
        <f t="shared" si="638"/>
        <v/>
      </c>
      <c r="AR4541" s="284" t="str">
        <f t="shared" si="639"/>
        <v/>
      </c>
      <c r="AS4541" s="284">
        <f t="shared" si="640"/>
        <v>0</v>
      </c>
      <c r="AT4541" s="284" t="str">
        <f t="shared" si="633"/>
        <v/>
      </c>
      <c r="AU4541" s="284" t="str">
        <f>IF(AT4541="","",COUNTIF(AT$8:AT4541,AT4541))</f>
        <v/>
      </c>
      <c r="AV4541" s="284" t="str">
        <f t="shared" si="634"/>
        <v/>
      </c>
      <c r="AW4541" s="284" t="str">
        <f>IF(AV4541="","",COUNTIF(AV$8:AV4541,AV4541))</f>
        <v/>
      </c>
      <c r="AX4541" s="284" t="str">
        <f t="shared" si="632"/>
        <v/>
      </c>
      <c r="AY4541" s="284" t="str">
        <f t="shared" si="635"/>
        <v/>
      </c>
      <c r="AZ4541" s="284" t="str">
        <f t="shared" si="636"/>
        <v/>
      </c>
    </row>
    <row r="4542" spans="42:52" ht="18" customHeight="1">
      <c r="AP4542" s="284">
        <f t="shared" si="637"/>
        <v>4535</v>
      </c>
      <c r="AQ4542" s="284" t="str">
        <f t="shared" si="638"/>
        <v/>
      </c>
      <c r="AR4542" s="284" t="str">
        <f t="shared" si="639"/>
        <v/>
      </c>
      <c r="AS4542" s="284">
        <f t="shared" si="640"/>
        <v>0</v>
      </c>
      <c r="AT4542" s="284" t="str">
        <f t="shared" si="633"/>
        <v/>
      </c>
      <c r="AU4542" s="284" t="str">
        <f>IF(AT4542="","",COUNTIF(AT$8:AT4542,AT4542))</f>
        <v/>
      </c>
      <c r="AV4542" s="284" t="str">
        <f t="shared" si="634"/>
        <v/>
      </c>
      <c r="AW4542" s="284" t="str">
        <f>IF(AV4542="","",COUNTIF(AV$8:AV4542,AV4542))</f>
        <v/>
      </c>
      <c r="AX4542" s="284" t="str">
        <f t="shared" si="632"/>
        <v/>
      </c>
      <c r="AY4542" s="284" t="str">
        <f t="shared" si="635"/>
        <v/>
      </c>
      <c r="AZ4542" s="284" t="str">
        <f t="shared" si="636"/>
        <v/>
      </c>
    </row>
    <row r="4543" spans="42:52" ht="18" customHeight="1">
      <c r="AP4543" s="284">
        <f t="shared" si="637"/>
        <v>4536</v>
      </c>
      <c r="AQ4543" s="284" t="str">
        <f t="shared" si="638"/>
        <v/>
      </c>
      <c r="AR4543" s="284" t="str">
        <f t="shared" si="639"/>
        <v/>
      </c>
      <c r="AS4543" s="284">
        <f t="shared" si="640"/>
        <v>0</v>
      </c>
      <c r="AT4543" s="284" t="str">
        <f t="shared" si="633"/>
        <v/>
      </c>
      <c r="AU4543" s="284" t="str">
        <f>IF(AT4543="","",COUNTIF(AT$8:AT4543,AT4543))</f>
        <v/>
      </c>
      <c r="AV4543" s="284" t="str">
        <f t="shared" si="634"/>
        <v/>
      </c>
      <c r="AW4543" s="284" t="str">
        <f>IF(AV4543="","",COUNTIF(AV$8:AV4543,AV4543))</f>
        <v/>
      </c>
      <c r="AX4543" s="284" t="str">
        <f t="shared" si="632"/>
        <v/>
      </c>
      <c r="AY4543" s="284" t="str">
        <f t="shared" si="635"/>
        <v/>
      </c>
      <c r="AZ4543" s="284" t="str">
        <f t="shared" si="636"/>
        <v/>
      </c>
    </row>
    <row r="4544" spans="42:52" ht="18" customHeight="1">
      <c r="AP4544" s="284">
        <f t="shared" si="637"/>
        <v>4537</v>
      </c>
      <c r="AQ4544" s="284" t="str">
        <f t="shared" si="638"/>
        <v/>
      </c>
      <c r="AR4544" s="284" t="str">
        <f t="shared" si="639"/>
        <v/>
      </c>
      <c r="AS4544" s="284">
        <f t="shared" si="640"/>
        <v>0</v>
      </c>
      <c r="AT4544" s="284" t="str">
        <f t="shared" si="633"/>
        <v/>
      </c>
      <c r="AU4544" s="284" t="str">
        <f>IF(AT4544="","",COUNTIF(AT$8:AT4544,AT4544))</f>
        <v/>
      </c>
      <c r="AV4544" s="284" t="str">
        <f t="shared" si="634"/>
        <v/>
      </c>
      <c r="AW4544" s="284" t="str">
        <f>IF(AV4544="","",COUNTIF(AV$8:AV4544,AV4544))</f>
        <v/>
      </c>
      <c r="AX4544" s="284" t="str">
        <f t="shared" si="632"/>
        <v/>
      </c>
      <c r="AY4544" s="284" t="str">
        <f t="shared" si="635"/>
        <v/>
      </c>
      <c r="AZ4544" s="284" t="str">
        <f t="shared" si="636"/>
        <v/>
      </c>
    </row>
    <row r="4545" spans="42:52" ht="18" customHeight="1">
      <c r="AP4545" s="284">
        <f t="shared" si="637"/>
        <v>4538</v>
      </c>
      <c r="AQ4545" s="284" t="str">
        <f t="shared" si="638"/>
        <v/>
      </c>
      <c r="AR4545" s="284" t="str">
        <f t="shared" si="639"/>
        <v/>
      </c>
      <c r="AS4545" s="284">
        <f t="shared" si="640"/>
        <v>0</v>
      </c>
      <c r="AT4545" s="284" t="str">
        <f t="shared" si="633"/>
        <v/>
      </c>
      <c r="AU4545" s="284" t="str">
        <f>IF(AT4545="","",COUNTIF(AT$8:AT4545,AT4545))</f>
        <v/>
      </c>
      <c r="AV4545" s="284" t="str">
        <f t="shared" si="634"/>
        <v/>
      </c>
      <c r="AW4545" s="284" t="str">
        <f>IF(AV4545="","",COUNTIF(AV$8:AV4545,AV4545))</f>
        <v/>
      </c>
      <c r="AX4545" s="284" t="str">
        <f t="shared" si="632"/>
        <v/>
      </c>
      <c r="AY4545" s="284" t="str">
        <f t="shared" si="635"/>
        <v/>
      </c>
      <c r="AZ4545" s="284" t="str">
        <f t="shared" si="636"/>
        <v/>
      </c>
    </row>
    <row r="4546" spans="42:52" ht="18" customHeight="1">
      <c r="AP4546" s="284">
        <f t="shared" si="637"/>
        <v>4539</v>
      </c>
      <c r="AQ4546" s="284" t="str">
        <f t="shared" si="638"/>
        <v/>
      </c>
      <c r="AR4546" s="284" t="str">
        <f t="shared" si="639"/>
        <v/>
      </c>
      <c r="AS4546" s="284">
        <f t="shared" si="640"/>
        <v>0</v>
      </c>
      <c r="AT4546" s="284" t="str">
        <f t="shared" si="633"/>
        <v/>
      </c>
      <c r="AU4546" s="284" t="str">
        <f>IF(AT4546="","",COUNTIF(AT$8:AT4546,AT4546))</f>
        <v/>
      </c>
      <c r="AV4546" s="284" t="str">
        <f t="shared" si="634"/>
        <v/>
      </c>
      <c r="AW4546" s="284" t="str">
        <f>IF(AV4546="","",COUNTIF(AV$8:AV4546,AV4546))</f>
        <v/>
      </c>
      <c r="AX4546" s="284" t="str">
        <f t="shared" si="632"/>
        <v/>
      </c>
      <c r="AY4546" s="284" t="str">
        <f t="shared" si="635"/>
        <v/>
      </c>
      <c r="AZ4546" s="284" t="str">
        <f t="shared" si="636"/>
        <v/>
      </c>
    </row>
    <row r="4547" spans="42:52" ht="18" customHeight="1">
      <c r="AP4547" s="284">
        <f t="shared" si="637"/>
        <v>4540</v>
      </c>
      <c r="AQ4547" s="284" t="str">
        <f t="shared" si="638"/>
        <v/>
      </c>
      <c r="AR4547" s="284" t="str">
        <f t="shared" si="639"/>
        <v/>
      </c>
      <c r="AS4547" s="284">
        <f t="shared" si="640"/>
        <v>0</v>
      </c>
      <c r="AT4547" s="284" t="str">
        <f t="shared" si="633"/>
        <v/>
      </c>
      <c r="AU4547" s="284" t="str">
        <f>IF(AT4547="","",COUNTIF(AT$8:AT4547,AT4547))</f>
        <v/>
      </c>
      <c r="AV4547" s="284" t="str">
        <f t="shared" si="634"/>
        <v/>
      </c>
      <c r="AW4547" s="284" t="str">
        <f>IF(AV4547="","",COUNTIF(AV$8:AV4547,AV4547))</f>
        <v/>
      </c>
      <c r="AX4547" s="284" t="str">
        <f t="shared" si="632"/>
        <v/>
      </c>
      <c r="AY4547" s="284" t="str">
        <f t="shared" si="635"/>
        <v/>
      </c>
      <c r="AZ4547" s="284" t="str">
        <f t="shared" si="636"/>
        <v/>
      </c>
    </row>
    <row r="4548" spans="42:52" ht="18" customHeight="1">
      <c r="AP4548" s="284">
        <f t="shared" si="637"/>
        <v>4541</v>
      </c>
      <c r="AQ4548" s="284" t="str">
        <f t="shared" si="638"/>
        <v/>
      </c>
      <c r="AR4548" s="284" t="str">
        <f t="shared" si="639"/>
        <v/>
      </c>
      <c r="AS4548" s="284">
        <f t="shared" si="640"/>
        <v>0</v>
      </c>
      <c r="AT4548" s="284" t="str">
        <f t="shared" si="633"/>
        <v/>
      </c>
      <c r="AU4548" s="284" t="str">
        <f>IF(AT4548="","",COUNTIF(AT$8:AT4548,AT4548))</f>
        <v/>
      </c>
      <c r="AV4548" s="284" t="str">
        <f t="shared" si="634"/>
        <v/>
      </c>
      <c r="AW4548" s="284" t="str">
        <f>IF(AV4548="","",COUNTIF(AV$8:AV4548,AV4548))</f>
        <v/>
      </c>
      <c r="AX4548" s="284" t="str">
        <f t="shared" si="632"/>
        <v/>
      </c>
      <c r="AY4548" s="284" t="str">
        <f t="shared" si="635"/>
        <v/>
      </c>
      <c r="AZ4548" s="284" t="str">
        <f t="shared" si="636"/>
        <v/>
      </c>
    </row>
    <row r="4549" spans="42:52" ht="18" customHeight="1">
      <c r="AP4549" s="284">
        <f t="shared" si="637"/>
        <v>4542</v>
      </c>
      <c r="AQ4549" s="284" t="str">
        <f t="shared" si="638"/>
        <v/>
      </c>
      <c r="AR4549" s="284" t="str">
        <f t="shared" si="639"/>
        <v/>
      </c>
      <c r="AS4549" s="284">
        <f t="shared" si="640"/>
        <v>0</v>
      </c>
      <c r="AT4549" s="284" t="str">
        <f t="shared" si="633"/>
        <v/>
      </c>
      <c r="AU4549" s="284" t="str">
        <f>IF(AT4549="","",COUNTIF(AT$8:AT4549,AT4549))</f>
        <v/>
      </c>
      <c r="AV4549" s="284" t="str">
        <f t="shared" si="634"/>
        <v/>
      </c>
      <c r="AW4549" s="284" t="str">
        <f>IF(AV4549="","",COUNTIF(AV$8:AV4549,AV4549))</f>
        <v/>
      </c>
      <c r="AX4549" s="284" t="str">
        <f t="shared" si="632"/>
        <v/>
      </c>
      <c r="AY4549" s="284" t="str">
        <f t="shared" si="635"/>
        <v/>
      </c>
      <c r="AZ4549" s="284" t="str">
        <f t="shared" si="636"/>
        <v/>
      </c>
    </row>
    <row r="4550" spans="42:52" ht="18" customHeight="1">
      <c r="AP4550" s="284">
        <f t="shared" si="637"/>
        <v>4543</v>
      </c>
      <c r="AQ4550" s="284" t="str">
        <f t="shared" si="638"/>
        <v/>
      </c>
      <c r="AR4550" s="284" t="str">
        <f t="shared" si="639"/>
        <v/>
      </c>
      <c r="AS4550" s="284">
        <f t="shared" si="640"/>
        <v>0</v>
      </c>
      <c r="AT4550" s="284" t="str">
        <f t="shared" si="633"/>
        <v/>
      </c>
      <c r="AU4550" s="284" t="str">
        <f>IF(AT4550="","",COUNTIF(AT$8:AT4550,AT4550))</f>
        <v/>
      </c>
      <c r="AV4550" s="284" t="str">
        <f t="shared" si="634"/>
        <v/>
      </c>
      <c r="AW4550" s="284" t="str">
        <f>IF(AV4550="","",COUNTIF(AV$8:AV4550,AV4550))</f>
        <v/>
      </c>
      <c r="AX4550" s="284" t="str">
        <f t="shared" si="632"/>
        <v/>
      </c>
      <c r="AY4550" s="284" t="str">
        <f t="shared" si="635"/>
        <v/>
      </c>
      <c r="AZ4550" s="284" t="str">
        <f t="shared" si="636"/>
        <v/>
      </c>
    </row>
    <row r="4551" spans="42:52" ht="18" customHeight="1">
      <c r="AP4551" s="284">
        <f t="shared" si="637"/>
        <v>4544</v>
      </c>
      <c r="AQ4551" s="284" t="str">
        <f t="shared" si="638"/>
        <v/>
      </c>
      <c r="AR4551" s="284" t="str">
        <f t="shared" si="639"/>
        <v/>
      </c>
      <c r="AS4551" s="284">
        <f t="shared" si="640"/>
        <v>0</v>
      </c>
      <c r="AT4551" s="284" t="str">
        <f t="shared" si="633"/>
        <v/>
      </c>
      <c r="AU4551" s="284" t="str">
        <f>IF(AT4551="","",COUNTIF(AT$8:AT4551,AT4551))</f>
        <v/>
      </c>
      <c r="AV4551" s="284" t="str">
        <f t="shared" si="634"/>
        <v/>
      </c>
      <c r="AW4551" s="284" t="str">
        <f>IF(AV4551="","",COUNTIF(AV$8:AV4551,AV4551))</f>
        <v/>
      </c>
      <c r="AX4551" s="284" t="str">
        <f t="shared" si="632"/>
        <v/>
      </c>
      <c r="AY4551" s="284" t="str">
        <f t="shared" si="635"/>
        <v/>
      </c>
      <c r="AZ4551" s="284" t="str">
        <f t="shared" si="636"/>
        <v/>
      </c>
    </row>
    <row r="4552" spans="42:52" ht="18" customHeight="1">
      <c r="AP4552" s="284">
        <f t="shared" si="637"/>
        <v>4545</v>
      </c>
      <c r="AQ4552" s="284" t="str">
        <f t="shared" si="638"/>
        <v/>
      </c>
      <c r="AR4552" s="284" t="str">
        <f t="shared" si="639"/>
        <v/>
      </c>
      <c r="AS4552" s="284">
        <f t="shared" si="640"/>
        <v>0</v>
      </c>
      <c r="AT4552" s="284" t="str">
        <f t="shared" si="633"/>
        <v/>
      </c>
      <c r="AU4552" s="284" t="str">
        <f>IF(AT4552="","",COUNTIF(AT$8:AT4552,AT4552))</f>
        <v/>
      </c>
      <c r="AV4552" s="284" t="str">
        <f t="shared" si="634"/>
        <v/>
      </c>
      <c r="AW4552" s="284" t="str">
        <f>IF(AV4552="","",COUNTIF(AV$8:AV4552,AV4552))</f>
        <v/>
      </c>
      <c r="AX4552" s="284" t="str">
        <f t="shared" ref="AX4552:AX4615" si="641">IFERROR(VLOOKUP(AS4552,$BA$11:$BA$38,1,FALSE),"")</f>
        <v/>
      </c>
      <c r="AY4552" s="284" t="str">
        <f t="shared" si="635"/>
        <v/>
      </c>
      <c r="AZ4552" s="284" t="str">
        <f t="shared" si="636"/>
        <v/>
      </c>
    </row>
    <row r="4553" spans="42:52" ht="18" customHeight="1">
      <c r="AP4553" s="284">
        <f t="shared" si="637"/>
        <v>4546</v>
      </c>
      <c r="AQ4553" s="284" t="str">
        <f t="shared" si="638"/>
        <v/>
      </c>
      <c r="AR4553" s="284" t="str">
        <f t="shared" si="639"/>
        <v/>
      </c>
      <c r="AS4553" s="284">
        <f t="shared" si="640"/>
        <v>0</v>
      </c>
      <c r="AT4553" s="284" t="str">
        <f t="shared" si="633"/>
        <v/>
      </c>
      <c r="AU4553" s="284" t="str">
        <f>IF(AT4553="","",COUNTIF(AT$8:AT4553,AT4553))</f>
        <v/>
      </c>
      <c r="AV4553" s="284" t="str">
        <f t="shared" si="634"/>
        <v/>
      </c>
      <c r="AW4553" s="284" t="str">
        <f>IF(AV4553="","",COUNTIF(AV$8:AV4553,AV4553))</f>
        <v/>
      </c>
      <c r="AX4553" s="284" t="str">
        <f t="shared" si="641"/>
        <v/>
      </c>
      <c r="AY4553" s="284" t="str">
        <f t="shared" si="635"/>
        <v/>
      </c>
      <c r="AZ4553" s="284" t="str">
        <f t="shared" si="636"/>
        <v/>
      </c>
    </row>
    <row r="4554" spans="42:52" ht="18" customHeight="1">
      <c r="AP4554" s="284">
        <f t="shared" si="637"/>
        <v>4547</v>
      </c>
      <c r="AQ4554" s="284" t="str">
        <f t="shared" si="638"/>
        <v/>
      </c>
      <c r="AR4554" s="284" t="str">
        <f t="shared" si="639"/>
        <v/>
      </c>
      <c r="AS4554" s="284">
        <f t="shared" si="640"/>
        <v>0</v>
      </c>
      <c r="AT4554" s="284" t="str">
        <f t="shared" ref="AT4554:AT4617" si="642">B4554&amp;C4554</f>
        <v/>
      </c>
      <c r="AU4554" s="284" t="str">
        <f>IF(AT4554="","",COUNTIF(AT$8:AT4554,AT4554))</f>
        <v/>
      </c>
      <c r="AV4554" s="284" t="str">
        <f t="shared" ref="AV4554:AV4617" si="643">D4554&amp;E4554</f>
        <v/>
      </c>
      <c r="AW4554" s="284" t="str">
        <f>IF(AV4554="","",COUNTIF(AV$8:AV4554,AV4554))</f>
        <v/>
      </c>
      <c r="AX4554" s="284" t="str">
        <f t="shared" si="641"/>
        <v/>
      </c>
      <c r="AY4554" s="284" t="str">
        <f t="shared" ref="AY4554:AY4617" si="644">IF(AX4554="","",VLOOKUP(AS4554,$BA$11:$BC$38,2,FALSE))</f>
        <v/>
      </c>
      <c r="AZ4554" s="284" t="str">
        <f t="shared" ref="AZ4554:AZ4617" si="645">IF(AX4554="","",VLOOKUP(AS4554,$BA$11:$BC$38,3,FALSE))</f>
        <v/>
      </c>
    </row>
    <row r="4555" spans="42:52" ht="18" customHeight="1">
      <c r="AP4555" s="284">
        <f t="shared" ref="AP4555:AP4618" si="646">AP4554+1</f>
        <v>4548</v>
      </c>
      <c r="AQ4555" s="284" t="str">
        <f t="shared" ref="AQ4555:AQ4618" si="647">AT4555&amp;AU4555</f>
        <v/>
      </c>
      <c r="AR4555" s="284" t="str">
        <f t="shared" ref="AR4555:AR4618" si="648">AV4555&amp;AW4555</f>
        <v/>
      </c>
      <c r="AS4555" s="284">
        <f t="shared" ref="AS4555:AS4618" si="649">A4555</f>
        <v>0</v>
      </c>
      <c r="AT4555" s="284" t="str">
        <f t="shared" si="642"/>
        <v/>
      </c>
      <c r="AU4555" s="284" t="str">
        <f>IF(AT4555="","",COUNTIF(AT$8:AT4555,AT4555))</f>
        <v/>
      </c>
      <c r="AV4555" s="284" t="str">
        <f t="shared" si="643"/>
        <v/>
      </c>
      <c r="AW4555" s="284" t="str">
        <f>IF(AV4555="","",COUNTIF(AV$8:AV4555,AV4555))</f>
        <v/>
      </c>
      <c r="AX4555" s="284" t="str">
        <f t="shared" si="641"/>
        <v/>
      </c>
      <c r="AY4555" s="284" t="str">
        <f t="shared" si="644"/>
        <v/>
      </c>
      <c r="AZ4555" s="284" t="str">
        <f t="shared" si="645"/>
        <v/>
      </c>
    </row>
    <row r="4556" spans="42:52" ht="18" customHeight="1">
      <c r="AP4556" s="284">
        <f t="shared" si="646"/>
        <v>4549</v>
      </c>
      <c r="AQ4556" s="284" t="str">
        <f t="shared" si="647"/>
        <v/>
      </c>
      <c r="AR4556" s="284" t="str">
        <f t="shared" si="648"/>
        <v/>
      </c>
      <c r="AS4556" s="284">
        <f t="shared" si="649"/>
        <v>0</v>
      </c>
      <c r="AT4556" s="284" t="str">
        <f t="shared" si="642"/>
        <v/>
      </c>
      <c r="AU4556" s="284" t="str">
        <f>IF(AT4556="","",COUNTIF(AT$8:AT4556,AT4556))</f>
        <v/>
      </c>
      <c r="AV4556" s="284" t="str">
        <f t="shared" si="643"/>
        <v/>
      </c>
      <c r="AW4556" s="284" t="str">
        <f>IF(AV4556="","",COUNTIF(AV$8:AV4556,AV4556))</f>
        <v/>
      </c>
      <c r="AX4556" s="284" t="str">
        <f t="shared" si="641"/>
        <v/>
      </c>
      <c r="AY4556" s="284" t="str">
        <f t="shared" si="644"/>
        <v/>
      </c>
      <c r="AZ4556" s="284" t="str">
        <f t="shared" si="645"/>
        <v/>
      </c>
    </row>
    <row r="4557" spans="42:52" ht="18" customHeight="1">
      <c r="AP4557" s="284">
        <f t="shared" si="646"/>
        <v>4550</v>
      </c>
      <c r="AQ4557" s="284" t="str">
        <f t="shared" si="647"/>
        <v/>
      </c>
      <c r="AR4557" s="284" t="str">
        <f t="shared" si="648"/>
        <v/>
      </c>
      <c r="AS4557" s="284">
        <f t="shared" si="649"/>
        <v>0</v>
      </c>
      <c r="AT4557" s="284" t="str">
        <f t="shared" si="642"/>
        <v/>
      </c>
      <c r="AU4557" s="284" t="str">
        <f>IF(AT4557="","",COUNTIF(AT$8:AT4557,AT4557))</f>
        <v/>
      </c>
      <c r="AV4557" s="284" t="str">
        <f t="shared" si="643"/>
        <v/>
      </c>
      <c r="AW4557" s="284" t="str">
        <f>IF(AV4557="","",COUNTIF(AV$8:AV4557,AV4557))</f>
        <v/>
      </c>
      <c r="AX4557" s="284" t="str">
        <f t="shared" si="641"/>
        <v/>
      </c>
      <c r="AY4557" s="284" t="str">
        <f t="shared" si="644"/>
        <v/>
      </c>
      <c r="AZ4557" s="284" t="str">
        <f t="shared" si="645"/>
        <v/>
      </c>
    </row>
    <row r="4558" spans="42:52" ht="18" customHeight="1">
      <c r="AP4558" s="284">
        <f t="shared" si="646"/>
        <v>4551</v>
      </c>
      <c r="AQ4558" s="284" t="str">
        <f t="shared" si="647"/>
        <v/>
      </c>
      <c r="AR4558" s="284" t="str">
        <f t="shared" si="648"/>
        <v/>
      </c>
      <c r="AS4558" s="284">
        <f t="shared" si="649"/>
        <v>0</v>
      </c>
      <c r="AT4558" s="284" t="str">
        <f t="shared" si="642"/>
        <v/>
      </c>
      <c r="AU4558" s="284" t="str">
        <f>IF(AT4558="","",COUNTIF(AT$8:AT4558,AT4558))</f>
        <v/>
      </c>
      <c r="AV4558" s="284" t="str">
        <f t="shared" si="643"/>
        <v/>
      </c>
      <c r="AW4558" s="284" t="str">
        <f>IF(AV4558="","",COUNTIF(AV$8:AV4558,AV4558))</f>
        <v/>
      </c>
      <c r="AX4558" s="284" t="str">
        <f t="shared" si="641"/>
        <v/>
      </c>
      <c r="AY4558" s="284" t="str">
        <f t="shared" si="644"/>
        <v/>
      </c>
      <c r="AZ4558" s="284" t="str">
        <f t="shared" si="645"/>
        <v/>
      </c>
    </row>
    <row r="4559" spans="42:52" ht="18" customHeight="1">
      <c r="AP4559" s="284">
        <f t="shared" si="646"/>
        <v>4552</v>
      </c>
      <c r="AQ4559" s="284" t="str">
        <f t="shared" si="647"/>
        <v/>
      </c>
      <c r="AR4559" s="284" t="str">
        <f t="shared" si="648"/>
        <v/>
      </c>
      <c r="AS4559" s="284">
        <f t="shared" si="649"/>
        <v>0</v>
      </c>
      <c r="AT4559" s="284" t="str">
        <f t="shared" si="642"/>
        <v/>
      </c>
      <c r="AU4559" s="284" t="str">
        <f>IF(AT4559="","",COUNTIF(AT$8:AT4559,AT4559))</f>
        <v/>
      </c>
      <c r="AV4559" s="284" t="str">
        <f t="shared" si="643"/>
        <v/>
      </c>
      <c r="AW4559" s="284" t="str">
        <f>IF(AV4559="","",COUNTIF(AV$8:AV4559,AV4559))</f>
        <v/>
      </c>
      <c r="AX4559" s="284" t="str">
        <f t="shared" si="641"/>
        <v/>
      </c>
      <c r="AY4559" s="284" t="str">
        <f t="shared" si="644"/>
        <v/>
      </c>
      <c r="AZ4559" s="284" t="str">
        <f t="shared" si="645"/>
        <v/>
      </c>
    </row>
    <row r="4560" spans="42:52" ht="18" customHeight="1">
      <c r="AP4560" s="284">
        <f t="shared" si="646"/>
        <v>4553</v>
      </c>
      <c r="AQ4560" s="284" t="str">
        <f t="shared" si="647"/>
        <v/>
      </c>
      <c r="AR4560" s="284" t="str">
        <f t="shared" si="648"/>
        <v/>
      </c>
      <c r="AS4560" s="284">
        <f t="shared" si="649"/>
        <v>0</v>
      </c>
      <c r="AT4560" s="284" t="str">
        <f t="shared" si="642"/>
        <v/>
      </c>
      <c r="AU4560" s="284" t="str">
        <f>IF(AT4560="","",COUNTIF(AT$8:AT4560,AT4560))</f>
        <v/>
      </c>
      <c r="AV4560" s="284" t="str">
        <f t="shared" si="643"/>
        <v/>
      </c>
      <c r="AW4560" s="284" t="str">
        <f>IF(AV4560="","",COUNTIF(AV$8:AV4560,AV4560))</f>
        <v/>
      </c>
      <c r="AX4560" s="284" t="str">
        <f t="shared" si="641"/>
        <v/>
      </c>
      <c r="AY4560" s="284" t="str">
        <f t="shared" si="644"/>
        <v/>
      </c>
      <c r="AZ4560" s="284" t="str">
        <f t="shared" si="645"/>
        <v/>
      </c>
    </row>
    <row r="4561" spans="42:52" ht="18" customHeight="1">
      <c r="AP4561" s="284">
        <f t="shared" si="646"/>
        <v>4554</v>
      </c>
      <c r="AQ4561" s="284" t="str">
        <f t="shared" si="647"/>
        <v/>
      </c>
      <c r="AR4561" s="284" t="str">
        <f t="shared" si="648"/>
        <v/>
      </c>
      <c r="AS4561" s="284">
        <f t="shared" si="649"/>
        <v>0</v>
      </c>
      <c r="AT4561" s="284" t="str">
        <f t="shared" si="642"/>
        <v/>
      </c>
      <c r="AU4561" s="284" t="str">
        <f>IF(AT4561="","",COUNTIF(AT$8:AT4561,AT4561))</f>
        <v/>
      </c>
      <c r="AV4561" s="284" t="str">
        <f t="shared" si="643"/>
        <v/>
      </c>
      <c r="AW4561" s="284" t="str">
        <f>IF(AV4561="","",COUNTIF(AV$8:AV4561,AV4561))</f>
        <v/>
      </c>
      <c r="AX4561" s="284" t="str">
        <f t="shared" si="641"/>
        <v/>
      </c>
      <c r="AY4561" s="284" t="str">
        <f t="shared" si="644"/>
        <v/>
      </c>
      <c r="AZ4561" s="284" t="str">
        <f t="shared" si="645"/>
        <v/>
      </c>
    </row>
    <row r="4562" spans="42:52" ht="18" customHeight="1">
      <c r="AP4562" s="284">
        <f t="shared" si="646"/>
        <v>4555</v>
      </c>
      <c r="AQ4562" s="284" t="str">
        <f t="shared" si="647"/>
        <v/>
      </c>
      <c r="AR4562" s="284" t="str">
        <f t="shared" si="648"/>
        <v/>
      </c>
      <c r="AS4562" s="284">
        <f t="shared" si="649"/>
        <v>0</v>
      </c>
      <c r="AT4562" s="284" t="str">
        <f t="shared" si="642"/>
        <v/>
      </c>
      <c r="AU4562" s="284" t="str">
        <f>IF(AT4562="","",COUNTIF(AT$8:AT4562,AT4562))</f>
        <v/>
      </c>
      <c r="AV4562" s="284" t="str">
        <f t="shared" si="643"/>
        <v/>
      </c>
      <c r="AW4562" s="284" t="str">
        <f>IF(AV4562="","",COUNTIF(AV$8:AV4562,AV4562))</f>
        <v/>
      </c>
      <c r="AX4562" s="284" t="str">
        <f t="shared" si="641"/>
        <v/>
      </c>
      <c r="AY4562" s="284" t="str">
        <f t="shared" si="644"/>
        <v/>
      </c>
      <c r="AZ4562" s="284" t="str">
        <f t="shared" si="645"/>
        <v/>
      </c>
    </row>
    <row r="4563" spans="42:52" ht="18" customHeight="1">
      <c r="AP4563" s="284">
        <f t="shared" si="646"/>
        <v>4556</v>
      </c>
      <c r="AQ4563" s="284" t="str">
        <f t="shared" si="647"/>
        <v/>
      </c>
      <c r="AR4563" s="284" t="str">
        <f t="shared" si="648"/>
        <v/>
      </c>
      <c r="AS4563" s="284">
        <f t="shared" si="649"/>
        <v>0</v>
      </c>
      <c r="AT4563" s="284" t="str">
        <f t="shared" si="642"/>
        <v/>
      </c>
      <c r="AU4563" s="284" t="str">
        <f>IF(AT4563="","",COUNTIF(AT$8:AT4563,AT4563))</f>
        <v/>
      </c>
      <c r="AV4563" s="284" t="str">
        <f t="shared" si="643"/>
        <v/>
      </c>
      <c r="AW4563" s="284" t="str">
        <f>IF(AV4563="","",COUNTIF(AV$8:AV4563,AV4563))</f>
        <v/>
      </c>
      <c r="AX4563" s="284" t="str">
        <f t="shared" si="641"/>
        <v/>
      </c>
      <c r="AY4563" s="284" t="str">
        <f t="shared" si="644"/>
        <v/>
      </c>
      <c r="AZ4563" s="284" t="str">
        <f t="shared" si="645"/>
        <v/>
      </c>
    </row>
    <row r="4564" spans="42:52" ht="18" customHeight="1">
      <c r="AP4564" s="284">
        <f t="shared" si="646"/>
        <v>4557</v>
      </c>
      <c r="AQ4564" s="284" t="str">
        <f t="shared" si="647"/>
        <v/>
      </c>
      <c r="AR4564" s="284" t="str">
        <f t="shared" si="648"/>
        <v/>
      </c>
      <c r="AS4564" s="284">
        <f t="shared" si="649"/>
        <v>0</v>
      </c>
      <c r="AT4564" s="284" t="str">
        <f t="shared" si="642"/>
        <v/>
      </c>
      <c r="AU4564" s="284" t="str">
        <f>IF(AT4564="","",COUNTIF(AT$8:AT4564,AT4564))</f>
        <v/>
      </c>
      <c r="AV4564" s="284" t="str">
        <f t="shared" si="643"/>
        <v/>
      </c>
      <c r="AW4564" s="284" t="str">
        <f>IF(AV4564="","",COUNTIF(AV$8:AV4564,AV4564))</f>
        <v/>
      </c>
      <c r="AX4564" s="284" t="str">
        <f t="shared" si="641"/>
        <v/>
      </c>
      <c r="AY4564" s="284" t="str">
        <f t="shared" si="644"/>
        <v/>
      </c>
      <c r="AZ4564" s="284" t="str">
        <f t="shared" si="645"/>
        <v/>
      </c>
    </row>
    <row r="4565" spans="42:52" ht="18" customHeight="1">
      <c r="AP4565" s="284">
        <f t="shared" si="646"/>
        <v>4558</v>
      </c>
      <c r="AQ4565" s="284" t="str">
        <f t="shared" si="647"/>
        <v/>
      </c>
      <c r="AR4565" s="284" t="str">
        <f t="shared" si="648"/>
        <v/>
      </c>
      <c r="AS4565" s="284">
        <f t="shared" si="649"/>
        <v>0</v>
      </c>
      <c r="AT4565" s="284" t="str">
        <f t="shared" si="642"/>
        <v/>
      </c>
      <c r="AU4565" s="284" t="str">
        <f>IF(AT4565="","",COUNTIF(AT$8:AT4565,AT4565))</f>
        <v/>
      </c>
      <c r="AV4565" s="284" t="str">
        <f t="shared" si="643"/>
        <v/>
      </c>
      <c r="AW4565" s="284" t="str">
        <f>IF(AV4565="","",COUNTIF(AV$8:AV4565,AV4565))</f>
        <v/>
      </c>
      <c r="AX4565" s="284" t="str">
        <f t="shared" si="641"/>
        <v/>
      </c>
      <c r="AY4565" s="284" t="str">
        <f t="shared" si="644"/>
        <v/>
      </c>
      <c r="AZ4565" s="284" t="str">
        <f t="shared" si="645"/>
        <v/>
      </c>
    </row>
    <row r="4566" spans="42:52" ht="18" customHeight="1">
      <c r="AP4566" s="284">
        <f t="shared" si="646"/>
        <v>4559</v>
      </c>
      <c r="AQ4566" s="284" t="str">
        <f t="shared" si="647"/>
        <v/>
      </c>
      <c r="AR4566" s="284" t="str">
        <f t="shared" si="648"/>
        <v/>
      </c>
      <c r="AS4566" s="284">
        <f t="shared" si="649"/>
        <v>0</v>
      </c>
      <c r="AT4566" s="284" t="str">
        <f t="shared" si="642"/>
        <v/>
      </c>
      <c r="AU4566" s="284" t="str">
        <f>IF(AT4566="","",COUNTIF(AT$8:AT4566,AT4566))</f>
        <v/>
      </c>
      <c r="AV4566" s="284" t="str">
        <f t="shared" si="643"/>
        <v/>
      </c>
      <c r="AW4566" s="284" t="str">
        <f>IF(AV4566="","",COUNTIF(AV$8:AV4566,AV4566))</f>
        <v/>
      </c>
      <c r="AX4566" s="284" t="str">
        <f t="shared" si="641"/>
        <v/>
      </c>
      <c r="AY4566" s="284" t="str">
        <f t="shared" si="644"/>
        <v/>
      </c>
      <c r="AZ4566" s="284" t="str">
        <f t="shared" si="645"/>
        <v/>
      </c>
    </row>
    <row r="4567" spans="42:52" ht="18" customHeight="1">
      <c r="AP4567" s="284">
        <f t="shared" si="646"/>
        <v>4560</v>
      </c>
      <c r="AQ4567" s="284" t="str">
        <f t="shared" si="647"/>
        <v/>
      </c>
      <c r="AR4567" s="284" t="str">
        <f t="shared" si="648"/>
        <v/>
      </c>
      <c r="AS4567" s="284">
        <f t="shared" si="649"/>
        <v>0</v>
      </c>
      <c r="AT4567" s="284" t="str">
        <f t="shared" si="642"/>
        <v/>
      </c>
      <c r="AU4567" s="284" t="str">
        <f>IF(AT4567="","",COUNTIF(AT$8:AT4567,AT4567))</f>
        <v/>
      </c>
      <c r="AV4567" s="284" t="str">
        <f t="shared" si="643"/>
        <v/>
      </c>
      <c r="AW4567" s="284" t="str">
        <f>IF(AV4567="","",COUNTIF(AV$8:AV4567,AV4567))</f>
        <v/>
      </c>
      <c r="AX4567" s="284" t="str">
        <f t="shared" si="641"/>
        <v/>
      </c>
      <c r="AY4567" s="284" t="str">
        <f t="shared" si="644"/>
        <v/>
      </c>
      <c r="AZ4567" s="284" t="str">
        <f t="shared" si="645"/>
        <v/>
      </c>
    </row>
    <row r="4568" spans="42:52" ht="18" customHeight="1">
      <c r="AP4568" s="284">
        <f t="shared" si="646"/>
        <v>4561</v>
      </c>
      <c r="AQ4568" s="284" t="str">
        <f t="shared" si="647"/>
        <v/>
      </c>
      <c r="AR4568" s="284" t="str">
        <f t="shared" si="648"/>
        <v/>
      </c>
      <c r="AS4568" s="284">
        <f t="shared" si="649"/>
        <v>0</v>
      </c>
      <c r="AT4568" s="284" t="str">
        <f t="shared" si="642"/>
        <v/>
      </c>
      <c r="AU4568" s="284" t="str">
        <f>IF(AT4568="","",COUNTIF(AT$8:AT4568,AT4568))</f>
        <v/>
      </c>
      <c r="AV4568" s="284" t="str">
        <f t="shared" si="643"/>
        <v/>
      </c>
      <c r="AW4568" s="284" t="str">
        <f>IF(AV4568="","",COUNTIF(AV$8:AV4568,AV4568))</f>
        <v/>
      </c>
      <c r="AX4568" s="284" t="str">
        <f t="shared" si="641"/>
        <v/>
      </c>
      <c r="AY4568" s="284" t="str">
        <f t="shared" si="644"/>
        <v/>
      </c>
      <c r="AZ4568" s="284" t="str">
        <f t="shared" si="645"/>
        <v/>
      </c>
    </row>
    <row r="4569" spans="42:52" ht="18" customHeight="1">
      <c r="AP4569" s="284">
        <f t="shared" si="646"/>
        <v>4562</v>
      </c>
      <c r="AQ4569" s="284" t="str">
        <f t="shared" si="647"/>
        <v/>
      </c>
      <c r="AR4569" s="284" t="str">
        <f t="shared" si="648"/>
        <v/>
      </c>
      <c r="AS4569" s="284">
        <f t="shared" si="649"/>
        <v>0</v>
      </c>
      <c r="AT4569" s="284" t="str">
        <f t="shared" si="642"/>
        <v/>
      </c>
      <c r="AU4569" s="284" t="str">
        <f>IF(AT4569="","",COUNTIF(AT$8:AT4569,AT4569))</f>
        <v/>
      </c>
      <c r="AV4569" s="284" t="str">
        <f t="shared" si="643"/>
        <v/>
      </c>
      <c r="AW4569" s="284" t="str">
        <f>IF(AV4569="","",COUNTIF(AV$8:AV4569,AV4569))</f>
        <v/>
      </c>
      <c r="AX4569" s="284" t="str">
        <f t="shared" si="641"/>
        <v/>
      </c>
      <c r="AY4569" s="284" t="str">
        <f t="shared" si="644"/>
        <v/>
      </c>
      <c r="AZ4569" s="284" t="str">
        <f t="shared" si="645"/>
        <v/>
      </c>
    </row>
    <row r="4570" spans="42:52" ht="18" customHeight="1">
      <c r="AP4570" s="284">
        <f t="shared" si="646"/>
        <v>4563</v>
      </c>
      <c r="AQ4570" s="284" t="str">
        <f t="shared" si="647"/>
        <v/>
      </c>
      <c r="AR4570" s="284" t="str">
        <f t="shared" si="648"/>
        <v/>
      </c>
      <c r="AS4570" s="284">
        <f t="shared" si="649"/>
        <v>0</v>
      </c>
      <c r="AT4570" s="284" t="str">
        <f t="shared" si="642"/>
        <v/>
      </c>
      <c r="AU4570" s="284" t="str">
        <f>IF(AT4570="","",COUNTIF(AT$8:AT4570,AT4570))</f>
        <v/>
      </c>
      <c r="AV4570" s="284" t="str">
        <f t="shared" si="643"/>
        <v/>
      </c>
      <c r="AW4570" s="284" t="str">
        <f>IF(AV4570="","",COUNTIF(AV$8:AV4570,AV4570))</f>
        <v/>
      </c>
      <c r="AX4570" s="284" t="str">
        <f t="shared" si="641"/>
        <v/>
      </c>
      <c r="AY4570" s="284" t="str">
        <f t="shared" si="644"/>
        <v/>
      </c>
      <c r="AZ4570" s="284" t="str">
        <f t="shared" si="645"/>
        <v/>
      </c>
    </row>
    <row r="4571" spans="42:52" ht="18" customHeight="1">
      <c r="AP4571" s="284">
        <f t="shared" si="646"/>
        <v>4564</v>
      </c>
      <c r="AQ4571" s="284" t="str">
        <f t="shared" si="647"/>
        <v/>
      </c>
      <c r="AR4571" s="284" t="str">
        <f t="shared" si="648"/>
        <v/>
      </c>
      <c r="AS4571" s="284">
        <f t="shared" si="649"/>
        <v>0</v>
      </c>
      <c r="AT4571" s="284" t="str">
        <f t="shared" si="642"/>
        <v/>
      </c>
      <c r="AU4571" s="284" t="str">
        <f>IF(AT4571="","",COUNTIF(AT$8:AT4571,AT4571))</f>
        <v/>
      </c>
      <c r="AV4571" s="284" t="str">
        <f t="shared" si="643"/>
        <v/>
      </c>
      <c r="AW4571" s="284" t="str">
        <f>IF(AV4571="","",COUNTIF(AV$8:AV4571,AV4571))</f>
        <v/>
      </c>
      <c r="AX4571" s="284" t="str">
        <f t="shared" si="641"/>
        <v/>
      </c>
      <c r="AY4571" s="284" t="str">
        <f t="shared" si="644"/>
        <v/>
      </c>
      <c r="AZ4571" s="284" t="str">
        <f t="shared" si="645"/>
        <v/>
      </c>
    </row>
    <row r="4572" spans="42:52" ht="18" customHeight="1">
      <c r="AP4572" s="284">
        <f t="shared" si="646"/>
        <v>4565</v>
      </c>
      <c r="AQ4572" s="284" t="str">
        <f t="shared" si="647"/>
        <v/>
      </c>
      <c r="AR4572" s="284" t="str">
        <f t="shared" si="648"/>
        <v/>
      </c>
      <c r="AS4572" s="284">
        <f t="shared" si="649"/>
        <v>0</v>
      </c>
      <c r="AT4572" s="284" t="str">
        <f t="shared" si="642"/>
        <v/>
      </c>
      <c r="AU4572" s="284" t="str">
        <f>IF(AT4572="","",COUNTIF(AT$8:AT4572,AT4572))</f>
        <v/>
      </c>
      <c r="AV4572" s="284" t="str">
        <f t="shared" si="643"/>
        <v/>
      </c>
      <c r="AW4572" s="284" t="str">
        <f>IF(AV4572="","",COUNTIF(AV$8:AV4572,AV4572))</f>
        <v/>
      </c>
      <c r="AX4572" s="284" t="str">
        <f t="shared" si="641"/>
        <v/>
      </c>
      <c r="AY4572" s="284" t="str">
        <f t="shared" si="644"/>
        <v/>
      </c>
      <c r="AZ4572" s="284" t="str">
        <f t="shared" si="645"/>
        <v/>
      </c>
    </row>
    <row r="4573" spans="42:52" ht="18" customHeight="1">
      <c r="AP4573" s="284">
        <f t="shared" si="646"/>
        <v>4566</v>
      </c>
      <c r="AQ4573" s="284" t="str">
        <f t="shared" si="647"/>
        <v/>
      </c>
      <c r="AR4573" s="284" t="str">
        <f t="shared" si="648"/>
        <v/>
      </c>
      <c r="AS4573" s="284">
        <f t="shared" si="649"/>
        <v>0</v>
      </c>
      <c r="AT4573" s="284" t="str">
        <f t="shared" si="642"/>
        <v/>
      </c>
      <c r="AU4573" s="284" t="str">
        <f>IF(AT4573="","",COUNTIF(AT$8:AT4573,AT4573))</f>
        <v/>
      </c>
      <c r="AV4573" s="284" t="str">
        <f t="shared" si="643"/>
        <v/>
      </c>
      <c r="AW4573" s="284" t="str">
        <f>IF(AV4573="","",COUNTIF(AV$8:AV4573,AV4573))</f>
        <v/>
      </c>
      <c r="AX4573" s="284" t="str">
        <f t="shared" si="641"/>
        <v/>
      </c>
      <c r="AY4573" s="284" t="str">
        <f t="shared" si="644"/>
        <v/>
      </c>
      <c r="AZ4573" s="284" t="str">
        <f t="shared" si="645"/>
        <v/>
      </c>
    </row>
    <row r="4574" spans="42:52" ht="18" customHeight="1">
      <c r="AP4574" s="284">
        <f t="shared" si="646"/>
        <v>4567</v>
      </c>
      <c r="AQ4574" s="284" t="str">
        <f t="shared" si="647"/>
        <v/>
      </c>
      <c r="AR4574" s="284" t="str">
        <f t="shared" si="648"/>
        <v/>
      </c>
      <c r="AS4574" s="284">
        <f t="shared" si="649"/>
        <v>0</v>
      </c>
      <c r="AT4574" s="284" t="str">
        <f t="shared" si="642"/>
        <v/>
      </c>
      <c r="AU4574" s="284" t="str">
        <f>IF(AT4574="","",COUNTIF(AT$8:AT4574,AT4574))</f>
        <v/>
      </c>
      <c r="AV4574" s="284" t="str">
        <f t="shared" si="643"/>
        <v/>
      </c>
      <c r="AW4574" s="284" t="str">
        <f>IF(AV4574="","",COUNTIF(AV$8:AV4574,AV4574))</f>
        <v/>
      </c>
      <c r="AX4574" s="284" t="str">
        <f t="shared" si="641"/>
        <v/>
      </c>
      <c r="AY4574" s="284" t="str">
        <f t="shared" si="644"/>
        <v/>
      </c>
      <c r="AZ4574" s="284" t="str">
        <f t="shared" si="645"/>
        <v/>
      </c>
    </row>
    <row r="4575" spans="42:52" ht="18" customHeight="1">
      <c r="AP4575" s="284">
        <f t="shared" si="646"/>
        <v>4568</v>
      </c>
      <c r="AQ4575" s="284" t="str">
        <f t="shared" si="647"/>
        <v/>
      </c>
      <c r="AR4575" s="284" t="str">
        <f t="shared" si="648"/>
        <v/>
      </c>
      <c r="AS4575" s="284">
        <f t="shared" si="649"/>
        <v>0</v>
      </c>
      <c r="AT4575" s="284" t="str">
        <f t="shared" si="642"/>
        <v/>
      </c>
      <c r="AU4575" s="284" t="str">
        <f>IF(AT4575="","",COUNTIF(AT$8:AT4575,AT4575))</f>
        <v/>
      </c>
      <c r="AV4575" s="284" t="str">
        <f t="shared" si="643"/>
        <v/>
      </c>
      <c r="AW4575" s="284" t="str">
        <f>IF(AV4575="","",COUNTIF(AV$8:AV4575,AV4575))</f>
        <v/>
      </c>
      <c r="AX4575" s="284" t="str">
        <f t="shared" si="641"/>
        <v/>
      </c>
      <c r="AY4575" s="284" t="str">
        <f t="shared" si="644"/>
        <v/>
      </c>
      <c r="AZ4575" s="284" t="str">
        <f t="shared" si="645"/>
        <v/>
      </c>
    </row>
    <row r="4576" spans="42:52" ht="18" customHeight="1">
      <c r="AP4576" s="284">
        <f t="shared" si="646"/>
        <v>4569</v>
      </c>
      <c r="AQ4576" s="284" t="str">
        <f t="shared" si="647"/>
        <v/>
      </c>
      <c r="AR4576" s="284" t="str">
        <f t="shared" si="648"/>
        <v/>
      </c>
      <c r="AS4576" s="284">
        <f t="shared" si="649"/>
        <v>0</v>
      </c>
      <c r="AT4576" s="284" t="str">
        <f t="shared" si="642"/>
        <v/>
      </c>
      <c r="AU4576" s="284" t="str">
        <f>IF(AT4576="","",COUNTIF(AT$8:AT4576,AT4576))</f>
        <v/>
      </c>
      <c r="AV4576" s="284" t="str">
        <f t="shared" si="643"/>
        <v/>
      </c>
      <c r="AW4576" s="284" t="str">
        <f>IF(AV4576="","",COUNTIF(AV$8:AV4576,AV4576))</f>
        <v/>
      </c>
      <c r="AX4576" s="284" t="str">
        <f t="shared" si="641"/>
        <v/>
      </c>
      <c r="AY4576" s="284" t="str">
        <f t="shared" si="644"/>
        <v/>
      </c>
      <c r="AZ4576" s="284" t="str">
        <f t="shared" si="645"/>
        <v/>
      </c>
    </row>
    <row r="4577" spans="42:52" ht="18" customHeight="1">
      <c r="AP4577" s="284">
        <f t="shared" si="646"/>
        <v>4570</v>
      </c>
      <c r="AQ4577" s="284" t="str">
        <f t="shared" si="647"/>
        <v/>
      </c>
      <c r="AR4577" s="284" t="str">
        <f t="shared" si="648"/>
        <v/>
      </c>
      <c r="AS4577" s="284">
        <f t="shared" si="649"/>
        <v>0</v>
      </c>
      <c r="AT4577" s="284" t="str">
        <f t="shared" si="642"/>
        <v/>
      </c>
      <c r="AU4577" s="284" t="str">
        <f>IF(AT4577="","",COUNTIF(AT$8:AT4577,AT4577))</f>
        <v/>
      </c>
      <c r="AV4577" s="284" t="str">
        <f t="shared" si="643"/>
        <v/>
      </c>
      <c r="AW4577" s="284" t="str">
        <f>IF(AV4577="","",COUNTIF(AV$8:AV4577,AV4577))</f>
        <v/>
      </c>
      <c r="AX4577" s="284" t="str">
        <f t="shared" si="641"/>
        <v/>
      </c>
      <c r="AY4577" s="284" t="str">
        <f t="shared" si="644"/>
        <v/>
      </c>
      <c r="AZ4577" s="284" t="str">
        <f t="shared" si="645"/>
        <v/>
      </c>
    </row>
    <row r="4578" spans="42:52" ht="18" customHeight="1">
      <c r="AP4578" s="284">
        <f t="shared" si="646"/>
        <v>4571</v>
      </c>
      <c r="AQ4578" s="284" t="str">
        <f t="shared" si="647"/>
        <v/>
      </c>
      <c r="AR4578" s="284" t="str">
        <f t="shared" si="648"/>
        <v/>
      </c>
      <c r="AS4578" s="284">
        <f t="shared" si="649"/>
        <v>0</v>
      </c>
      <c r="AT4578" s="284" t="str">
        <f t="shared" si="642"/>
        <v/>
      </c>
      <c r="AU4578" s="284" t="str">
        <f>IF(AT4578="","",COUNTIF(AT$8:AT4578,AT4578))</f>
        <v/>
      </c>
      <c r="AV4578" s="284" t="str">
        <f t="shared" si="643"/>
        <v/>
      </c>
      <c r="AW4578" s="284" t="str">
        <f>IF(AV4578="","",COUNTIF(AV$8:AV4578,AV4578))</f>
        <v/>
      </c>
      <c r="AX4578" s="284" t="str">
        <f t="shared" si="641"/>
        <v/>
      </c>
      <c r="AY4578" s="284" t="str">
        <f t="shared" si="644"/>
        <v/>
      </c>
      <c r="AZ4578" s="284" t="str">
        <f t="shared" si="645"/>
        <v/>
      </c>
    </row>
    <row r="4579" spans="42:52" ht="18" customHeight="1">
      <c r="AP4579" s="284">
        <f t="shared" si="646"/>
        <v>4572</v>
      </c>
      <c r="AQ4579" s="284" t="str">
        <f t="shared" si="647"/>
        <v/>
      </c>
      <c r="AR4579" s="284" t="str">
        <f t="shared" si="648"/>
        <v/>
      </c>
      <c r="AS4579" s="284">
        <f t="shared" si="649"/>
        <v>0</v>
      </c>
      <c r="AT4579" s="284" t="str">
        <f t="shared" si="642"/>
        <v/>
      </c>
      <c r="AU4579" s="284" t="str">
        <f>IF(AT4579="","",COUNTIF(AT$8:AT4579,AT4579))</f>
        <v/>
      </c>
      <c r="AV4579" s="284" t="str">
        <f t="shared" si="643"/>
        <v/>
      </c>
      <c r="AW4579" s="284" t="str">
        <f>IF(AV4579="","",COUNTIF(AV$8:AV4579,AV4579))</f>
        <v/>
      </c>
      <c r="AX4579" s="284" t="str">
        <f t="shared" si="641"/>
        <v/>
      </c>
      <c r="AY4579" s="284" t="str">
        <f t="shared" si="644"/>
        <v/>
      </c>
      <c r="AZ4579" s="284" t="str">
        <f t="shared" si="645"/>
        <v/>
      </c>
    </row>
    <row r="4580" spans="42:52" ht="18" customHeight="1">
      <c r="AP4580" s="284">
        <f t="shared" si="646"/>
        <v>4573</v>
      </c>
      <c r="AQ4580" s="284" t="str">
        <f t="shared" si="647"/>
        <v/>
      </c>
      <c r="AR4580" s="284" t="str">
        <f t="shared" si="648"/>
        <v/>
      </c>
      <c r="AS4580" s="284">
        <f t="shared" si="649"/>
        <v>0</v>
      </c>
      <c r="AT4580" s="284" t="str">
        <f t="shared" si="642"/>
        <v/>
      </c>
      <c r="AU4580" s="284" t="str">
        <f>IF(AT4580="","",COUNTIF(AT$8:AT4580,AT4580))</f>
        <v/>
      </c>
      <c r="AV4580" s="284" t="str">
        <f t="shared" si="643"/>
        <v/>
      </c>
      <c r="AW4580" s="284" t="str">
        <f>IF(AV4580="","",COUNTIF(AV$8:AV4580,AV4580))</f>
        <v/>
      </c>
      <c r="AX4580" s="284" t="str">
        <f t="shared" si="641"/>
        <v/>
      </c>
      <c r="AY4580" s="284" t="str">
        <f t="shared" si="644"/>
        <v/>
      </c>
      <c r="AZ4580" s="284" t="str">
        <f t="shared" si="645"/>
        <v/>
      </c>
    </row>
    <row r="4581" spans="42:52" ht="18" customHeight="1">
      <c r="AP4581" s="284">
        <f t="shared" si="646"/>
        <v>4574</v>
      </c>
      <c r="AQ4581" s="284" t="str">
        <f t="shared" si="647"/>
        <v/>
      </c>
      <c r="AR4581" s="284" t="str">
        <f t="shared" si="648"/>
        <v/>
      </c>
      <c r="AS4581" s="284">
        <f t="shared" si="649"/>
        <v>0</v>
      </c>
      <c r="AT4581" s="284" t="str">
        <f t="shared" si="642"/>
        <v/>
      </c>
      <c r="AU4581" s="284" t="str">
        <f>IF(AT4581="","",COUNTIF(AT$8:AT4581,AT4581))</f>
        <v/>
      </c>
      <c r="AV4581" s="284" t="str">
        <f t="shared" si="643"/>
        <v/>
      </c>
      <c r="AW4581" s="284" t="str">
        <f>IF(AV4581="","",COUNTIF(AV$8:AV4581,AV4581))</f>
        <v/>
      </c>
      <c r="AX4581" s="284" t="str">
        <f t="shared" si="641"/>
        <v/>
      </c>
      <c r="AY4581" s="284" t="str">
        <f t="shared" si="644"/>
        <v/>
      </c>
      <c r="AZ4581" s="284" t="str">
        <f t="shared" si="645"/>
        <v/>
      </c>
    </row>
    <row r="4582" spans="42:52" ht="18" customHeight="1">
      <c r="AP4582" s="284">
        <f t="shared" si="646"/>
        <v>4575</v>
      </c>
      <c r="AQ4582" s="284" t="str">
        <f t="shared" si="647"/>
        <v/>
      </c>
      <c r="AR4582" s="284" t="str">
        <f t="shared" si="648"/>
        <v/>
      </c>
      <c r="AS4582" s="284">
        <f t="shared" si="649"/>
        <v>0</v>
      </c>
      <c r="AT4582" s="284" t="str">
        <f t="shared" si="642"/>
        <v/>
      </c>
      <c r="AU4582" s="284" t="str">
        <f>IF(AT4582="","",COUNTIF(AT$8:AT4582,AT4582))</f>
        <v/>
      </c>
      <c r="AV4582" s="284" t="str">
        <f t="shared" si="643"/>
        <v/>
      </c>
      <c r="AW4582" s="284" t="str">
        <f>IF(AV4582="","",COUNTIF(AV$8:AV4582,AV4582))</f>
        <v/>
      </c>
      <c r="AX4582" s="284" t="str">
        <f t="shared" si="641"/>
        <v/>
      </c>
      <c r="AY4582" s="284" t="str">
        <f t="shared" si="644"/>
        <v/>
      </c>
      <c r="AZ4582" s="284" t="str">
        <f t="shared" si="645"/>
        <v/>
      </c>
    </row>
    <row r="4583" spans="42:52" ht="18" customHeight="1">
      <c r="AP4583" s="284">
        <f t="shared" si="646"/>
        <v>4576</v>
      </c>
      <c r="AQ4583" s="284" t="str">
        <f t="shared" si="647"/>
        <v/>
      </c>
      <c r="AR4583" s="284" t="str">
        <f t="shared" si="648"/>
        <v/>
      </c>
      <c r="AS4583" s="284">
        <f t="shared" si="649"/>
        <v>0</v>
      </c>
      <c r="AT4583" s="284" t="str">
        <f t="shared" si="642"/>
        <v/>
      </c>
      <c r="AU4583" s="284" t="str">
        <f>IF(AT4583="","",COUNTIF(AT$8:AT4583,AT4583))</f>
        <v/>
      </c>
      <c r="AV4583" s="284" t="str">
        <f t="shared" si="643"/>
        <v/>
      </c>
      <c r="AW4583" s="284" t="str">
        <f>IF(AV4583="","",COUNTIF(AV$8:AV4583,AV4583))</f>
        <v/>
      </c>
      <c r="AX4583" s="284" t="str">
        <f t="shared" si="641"/>
        <v/>
      </c>
      <c r="AY4583" s="284" t="str">
        <f t="shared" si="644"/>
        <v/>
      </c>
      <c r="AZ4583" s="284" t="str">
        <f t="shared" si="645"/>
        <v/>
      </c>
    </row>
    <row r="4584" spans="42:52" ht="18" customHeight="1">
      <c r="AP4584" s="284">
        <f t="shared" si="646"/>
        <v>4577</v>
      </c>
      <c r="AQ4584" s="284" t="str">
        <f t="shared" si="647"/>
        <v/>
      </c>
      <c r="AR4584" s="284" t="str">
        <f t="shared" si="648"/>
        <v/>
      </c>
      <c r="AS4584" s="284">
        <f t="shared" si="649"/>
        <v>0</v>
      </c>
      <c r="AT4584" s="284" t="str">
        <f t="shared" si="642"/>
        <v/>
      </c>
      <c r="AU4584" s="284" t="str">
        <f>IF(AT4584="","",COUNTIF(AT$8:AT4584,AT4584))</f>
        <v/>
      </c>
      <c r="AV4584" s="284" t="str">
        <f t="shared" si="643"/>
        <v/>
      </c>
      <c r="AW4584" s="284" t="str">
        <f>IF(AV4584="","",COUNTIF(AV$8:AV4584,AV4584))</f>
        <v/>
      </c>
      <c r="AX4584" s="284" t="str">
        <f t="shared" si="641"/>
        <v/>
      </c>
      <c r="AY4584" s="284" t="str">
        <f t="shared" si="644"/>
        <v/>
      </c>
      <c r="AZ4584" s="284" t="str">
        <f t="shared" si="645"/>
        <v/>
      </c>
    </row>
    <row r="4585" spans="42:52" ht="18" customHeight="1">
      <c r="AP4585" s="284">
        <f t="shared" si="646"/>
        <v>4578</v>
      </c>
      <c r="AQ4585" s="284" t="str">
        <f t="shared" si="647"/>
        <v/>
      </c>
      <c r="AR4585" s="284" t="str">
        <f t="shared" si="648"/>
        <v/>
      </c>
      <c r="AS4585" s="284">
        <f t="shared" si="649"/>
        <v>0</v>
      </c>
      <c r="AT4585" s="284" t="str">
        <f t="shared" si="642"/>
        <v/>
      </c>
      <c r="AU4585" s="284" t="str">
        <f>IF(AT4585="","",COUNTIF(AT$8:AT4585,AT4585))</f>
        <v/>
      </c>
      <c r="AV4585" s="284" t="str">
        <f t="shared" si="643"/>
        <v/>
      </c>
      <c r="AW4585" s="284" t="str">
        <f>IF(AV4585="","",COUNTIF(AV$8:AV4585,AV4585))</f>
        <v/>
      </c>
      <c r="AX4585" s="284" t="str">
        <f t="shared" si="641"/>
        <v/>
      </c>
      <c r="AY4585" s="284" t="str">
        <f t="shared" si="644"/>
        <v/>
      </c>
      <c r="AZ4585" s="284" t="str">
        <f t="shared" si="645"/>
        <v/>
      </c>
    </row>
    <row r="4586" spans="42:52" ht="18" customHeight="1">
      <c r="AP4586" s="284">
        <f t="shared" si="646"/>
        <v>4579</v>
      </c>
      <c r="AQ4586" s="284" t="str">
        <f t="shared" si="647"/>
        <v/>
      </c>
      <c r="AR4586" s="284" t="str">
        <f t="shared" si="648"/>
        <v/>
      </c>
      <c r="AS4586" s="284">
        <f t="shared" si="649"/>
        <v>0</v>
      </c>
      <c r="AT4586" s="284" t="str">
        <f t="shared" si="642"/>
        <v/>
      </c>
      <c r="AU4586" s="284" t="str">
        <f>IF(AT4586="","",COUNTIF(AT$8:AT4586,AT4586))</f>
        <v/>
      </c>
      <c r="AV4586" s="284" t="str">
        <f t="shared" si="643"/>
        <v/>
      </c>
      <c r="AW4586" s="284" t="str">
        <f>IF(AV4586="","",COUNTIF(AV$8:AV4586,AV4586))</f>
        <v/>
      </c>
      <c r="AX4586" s="284" t="str">
        <f t="shared" si="641"/>
        <v/>
      </c>
      <c r="AY4586" s="284" t="str">
        <f t="shared" si="644"/>
        <v/>
      </c>
      <c r="AZ4586" s="284" t="str">
        <f t="shared" si="645"/>
        <v/>
      </c>
    </row>
    <row r="4587" spans="42:52" ht="18" customHeight="1">
      <c r="AP4587" s="284">
        <f t="shared" si="646"/>
        <v>4580</v>
      </c>
      <c r="AQ4587" s="284" t="str">
        <f t="shared" si="647"/>
        <v/>
      </c>
      <c r="AR4587" s="284" t="str">
        <f t="shared" si="648"/>
        <v/>
      </c>
      <c r="AS4587" s="284">
        <f t="shared" si="649"/>
        <v>0</v>
      </c>
      <c r="AT4587" s="284" t="str">
        <f t="shared" si="642"/>
        <v/>
      </c>
      <c r="AU4587" s="284" t="str">
        <f>IF(AT4587="","",COUNTIF(AT$8:AT4587,AT4587))</f>
        <v/>
      </c>
      <c r="AV4587" s="284" t="str">
        <f t="shared" si="643"/>
        <v/>
      </c>
      <c r="AW4587" s="284" t="str">
        <f>IF(AV4587="","",COUNTIF(AV$8:AV4587,AV4587))</f>
        <v/>
      </c>
      <c r="AX4587" s="284" t="str">
        <f t="shared" si="641"/>
        <v/>
      </c>
      <c r="AY4587" s="284" t="str">
        <f t="shared" si="644"/>
        <v/>
      </c>
      <c r="AZ4587" s="284" t="str">
        <f t="shared" si="645"/>
        <v/>
      </c>
    </row>
    <row r="4588" spans="42:52" ht="18" customHeight="1">
      <c r="AP4588" s="284">
        <f t="shared" si="646"/>
        <v>4581</v>
      </c>
      <c r="AQ4588" s="284" t="str">
        <f t="shared" si="647"/>
        <v/>
      </c>
      <c r="AR4588" s="284" t="str">
        <f t="shared" si="648"/>
        <v/>
      </c>
      <c r="AS4588" s="284">
        <f t="shared" si="649"/>
        <v>0</v>
      </c>
      <c r="AT4588" s="284" t="str">
        <f t="shared" si="642"/>
        <v/>
      </c>
      <c r="AU4588" s="284" t="str">
        <f>IF(AT4588="","",COUNTIF(AT$8:AT4588,AT4588))</f>
        <v/>
      </c>
      <c r="AV4588" s="284" t="str">
        <f t="shared" si="643"/>
        <v/>
      </c>
      <c r="AW4588" s="284" t="str">
        <f>IF(AV4588="","",COUNTIF(AV$8:AV4588,AV4588))</f>
        <v/>
      </c>
      <c r="AX4588" s="284" t="str">
        <f t="shared" si="641"/>
        <v/>
      </c>
      <c r="AY4588" s="284" t="str">
        <f t="shared" si="644"/>
        <v/>
      </c>
      <c r="AZ4588" s="284" t="str">
        <f t="shared" si="645"/>
        <v/>
      </c>
    </row>
    <row r="4589" spans="42:52" ht="18" customHeight="1">
      <c r="AP4589" s="284">
        <f t="shared" si="646"/>
        <v>4582</v>
      </c>
      <c r="AQ4589" s="284" t="str">
        <f t="shared" si="647"/>
        <v/>
      </c>
      <c r="AR4589" s="284" t="str">
        <f t="shared" si="648"/>
        <v/>
      </c>
      <c r="AS4589" s="284">
        <f t="shared" si="649"/>
        <v>0</v>
      </c>
      <c r="AT4589" s="284" t="str">
        <f t="shared" si="642"/>
        <v/>
      </c>
      <c r="AU4589" s="284" t="str">
        <f>IF(AT4589="","",COUNTIF(AT$8:AT4589,AT4589))</f>
        <v/>
      </c>
      <c r="AV4589" s="284" t="str">
        <f t="shared" si="643"/>
        <v/>
      </c>
      <c r="AW4589" s="284" t="str">
        <f>IF(AV4589="","",COUNTIF(AV$8:AV4589,AV4589))</f>
        <v/>
      </c>
      <c r="AX4589" s="284" t="str">
        <f t="shared" si="641"/>
        <v/>
      </c>
      <c r="AY4589" s="284" t="str">
        <f t="shared" si="644"/>
        <v/>
      </c>
      <c r="AZ4589" s="284" t="str">
        <f t="shared" si="645"/>
        <v/>
      </c>
    </row>
    <row r="4590" spans="42:52" ht="18" customHeight="1">
      <c r="AP4590" s="284">
        <f t="shared" si="646"/>
        <v>4583</v>
      </c>
      <c r="AQ4590" s="284" t="str">
        <f t="shared" si="647"/>
        <v/>
      </c>
      <c r="AR4590" s="284" t="str">
        <f t="shared" si="648"/>
        <v/>
      </c>
      <c r="AS4590" s="284">
        <f t="shared" si="649"/>
        <v>0</v>
      </c>
      <c r="AT4590" s="284" t="str">
        <f t="shared" si="642"/>
        <v/>
      </c>
      <c r="AU4590" s="284" t="str">
        <f>IF(AT4590="","",COUNTIF(AT$8:AT4590,AT4590))</f>
        <v/>
      </c>
      <c r="AV4590" s="284" t="str">
        <f t="shared" si="643"/>
        <v/>
      </c>
      <c r="AW4590" s="284" t="str">
        <f>IF(AV4590="","",COUNTIF(AV$8:AV4590,AV4590))</f>
        <v/>
      </c>
      <c r="AX4590" s="284" t="str">
        <f t="shared" si="641"/>
        <v/>
      </c>
      <c r="AY4590" s="284" t="str">
        <f t="shared" si="644"/>
        <v/>
      </c>
      <c r="AZ4590" s="284" t="str">
        <f t="shared" si="645"/>
        <v/>
      </c>
    </row>
    <row r="4591" spans="42:52" ht="18" customHeight="1">
      <c r="AP4591" s="284">
        <f t="shared" si="646"/>
        <v>4584</v>
      </c>
      <c r="AQ4591" s="284" t="str">
        <f t="shared" si="647"/>
        <v/>
      </c>
      <c r="AR4591" s="284" t="str">
        <f t="shared" si="648"/>
        <v/>
      </c>
      <c r="AS4591" s="284">
        <f t="shared" si="649"/>
        <v>0</v>
      </c>
      <c r="AT4591" s="284" t="str">
        <f t="shared" si="642"/>
        <v/>
      </c>
      <c r="AU4591" s="284" t="str">
        <f>IF(AT4591="","",COUNTIF(AT$8:AT4591,AT4591))</f>
        <v/>
      </c>
      <c r="AV4591" s="284" t="str">
        <f t="shared" si="643"/>
        <v/>
      </c>
      <c r="AW4591" s="284" t="str">
        <f>IF(AV4591="","",COUNTIF(AV$8:AV4591,AV4591))</f>
        <v/>
      </c>
      <c r="AX4591" s="284" t="str">
        <f t="shared" si="641"/>
        <v/>
      </c>
      <c r="AY4591" s="284" t="str">
        <f t="shared" si="644"/>
        <v/>
      </c>
      <c r="AZ4591" s="284" t="str">
        <f t="shared" si="645"/>
        <v/>
      </c>
    </row>
    <row r="4592" spans="42:52" ht="18" customHeight="1">
      <c r="AP4592" s="284">
        <f t="shared" si="646"/>
        <v>4585</v>
      </c>
      <c r="AQ4592" s="284" t="str">
        <f t="shared" si="647"/>
        <v/>
      </c>
      <c r="AR4592" s="284" t="str">
        <f t="shared" si="648"/>
        <v/>
      </c>
      <c r="AS4592" s="284">
        <f t="shared" si="649"/>
        <v>0</v>
      </c>
      <c r="AT4592" s="284" t="str">
        <f t="shared" si="642"/>
        <v/>
      </c>
      <c r="AU4592" s="284" t="str">
        <f>IF(AT4592="","",COUNTIF(AT$8:AT4592,AT4592))</f>
        <v/>
      </c>
      <c r="AV4592" s="284" t="str">
        <f t="shared" si="643"/>
        <v/>
      </c>
      <c r="AW4592" s="284" t="str">
        <f>IF(AV4592="","",COUNTIF(AV$8:AV4592,AV4592))</f>
        <v/>
      </c>
      <c r="AX4592" s="284" t="str">
        <f t="shared" si="641"/>
        <v/>
      </c>
      <c r="AY4592" s="284" t="str">
        <f t="shared" si="644"/>
        <v/>
      </c>
      <c r="AZ4592" s="284" t="str">
        <f t="shared" si="645"/>
        <v/>
      </c>
    </row>
    <row r="4593" spans="42:52" ht="18" customHeight="1">
      <c r="AP4593" s="284">
        <f t="shared" si="646"/>
        <v>4586</v>
      </c>
      <c r="AQ4593" s="284" t="str">
        <f t="shared" si="647"/>
        <v/>
      </c>
      <c r="AR4593" s="284" t="str">
        <f t="shared" si="648"/>
        <v/>
      </c>
      <c r="AS4593" s="284">
        <f t="shared" si="649"/>
        <v>0</v>
      </c>
      <c r="AT4593" s="284" t="str">
        <f t="shared" si="642"/>
        <v/>
      </c>
      <c r="AU4593" s="284" t="str">
        <f>IF(AT4593="","",COUNTIF(AT$8:AT4593,AT4593))</f>
        <v/>
      </c>
      <c r="AV4593" s="284" t="str">
        <f t="shared" si="643"/>
        <v/>
      </c>
      <c r="AW4593" s="284" t="str">
        <f>IF(AV4593="","",COUNTIF(AV$8:AV4593,AV4593))</f>
        <v/>
      </c>
      <c r="AX4593" s="284" t="str">
        <f t="shared" si="641"/>
        <v/>
      </c>
      <c r="AY4593" s="284" t="str">
        <f t="shared" si="644"/>
        <v/>
      </c>
      <c r="AZ4593" s="284" t="str">
        <f t="shared" si="645"/>
        <v/>
      </c>
    </row>
    <row r="4594" spans="42:52" ht="18" customHeight="1">
      <c r="AP4594" s="284">
        <f t="shared" si="646"/>
        <v>4587</v>
      </c>
      <c r="AQ4594" s="284" t="str">
        <f t="shared" si="647"/>
        <v/>
      </c>
      <c r="AR4594" s="284" t="str">
        <f t="shared" si="648"/>
        <v/>
      </c>
      <c r="AS4594" s="284">
        <f t="shared" si="649"/>
        <v>0</v>
      </c>
      <c r="AT4594" s="284" t="str">
        <f t="shared" si="642"/>
        <v/>
      </c>
      <c r="AU4594" s="284" t="str">
        <f>IF(AT4594="","",COUNTIF(AT$8:AT4594,AT4594))</f>
        <v/>
      </c>
      <c r="AV4594" s="284" t="str">
        <f t="shared" si="643"/>
        <v/>
      </c>
      <c r="AW4594" s="284" t="str">
        <f>IF(AV4594="","",COUNTIF(AV$8:AV4594,AV4594))</f>
        <v/>
      </c>
      <c r="AX4594" s="284" t="str">
        <f t="shared" si="641"/>
        <v/>
      </c>
      <c r="AY4594" s="284" t="str">
        <f t="shared" si="644"/>
        <v/>
      </c>
      <c r="AZ4594" s="284" t="str">
        <f t="shared" si="645"/>
        <v/>
      </c>
    </row>
    <row r="4595" spans="42:52" ht="18" customHeight="1">
      <c r="AP4595" s="284">
        <f t="shared" si="646"/>
        <v>4588</v>
      </c>
      <c r="AQ4595" s="284" t="str">
        <f t="shared" si="647"/>
        <v/>
      </c>
      <c r="AR4595" s="284" t="str">
        <f t="shared" si="648"/>
        <v/>
      </c>
      <c r="AS4595" s="284">
        <f t="shared" si="649"/>
        <v>0</v>
      </c>
      <c r="AT4595" s="284" t="str">
        <f t="shared" si="642"/>
        <v/>
      </c>
      <c r="AU4595" s="284" t="str">
        <f>IF(AT4595="","",COUNTIF(AT$8:AT4595,AT4595))</f>
        <v/>
      </c>
      <c r="AV4595" s="284" t="str">
        <f t="shared" si="643"/>
        <v/>
      </c>
      <c r="AW4595" s="284" t="str">
        <f>IF(AV4595="","",COUNTIF(AV$8:AV4595,AV4595))</f>
        <v/>
      </c>
      <c r="AX4595" s="284" t="str">
        <f t="shared" si="641"/>
        <v/>
      </c>
      <c r="AY4595" s="284" t="str">
        <f t="shared" si="644"/>
        <v/>
      </c>
      <c r="AZ4595" s="284" t="str">
        <f t="shared" si="645"/>
        <v/>
      </c>
    </row>
    <row r="4596" spans="42:52" ht="18" customHeight="1">
      <c r="AP4596" s="284">
        <f t="shared" si="646"/>
        <v>4589</v>
      </c>
      <c r="AQ4596" s="284" t="str">
        <f t="shared" si="647"/>
        <v/>
      </c>
      <c r="AR4596" s="284" t="str">
        <f t="shared" si="648"/>
        <v/>
      </c>
      <c r="AS4596" s="284">
        <f t="shared" si="649"/>
        <v>0</v>
      </c>
      <c r="AT4596" s="284" t="str">
        <f t="shared" si="642"/>
        <v/>
      </c>
      <c r="AU4596" s="284" t="str">
        <f>IF(AT4596="","",COUNTIF(AT$8:AT4596,AT4596))</f>
        <v/>
      </c>
      <c r="AV4596" s="284" t="str">
        <f t="shared" si="643"/>
        <v/>
      </c>
      <c r="AW4596" s="284" t="str">
        <f>IF(AV4596="","",COUNTIF(AV$8:AV4596,AV4596))</f>
        <v/>
      </c>
      <c r="AX4596" s="284" t="str">
        <f t="shared" si="641"/>
        <v/>
      </c>
      <c r="AY4596" s="284" t="str">
        <f t="shared" si="644"/>
        <v/>
      </c>
      <c r="AZ4596" s="284" t="str">
        <f t="shared" si="645"/>
        <v/>
      </c>
    </row>
    <row r="4597" spans="42:52" ht="18" customHeight="1">
      <c r="AP4597" s="284">
        <f t="shared" si="646"/>
        <v>4590</v>
      </c>
      <c r="AQ4597" s="284" t="str">
        <f t="shared" si="647"/>
        <v/>
      </c>
      <c r="AR4597" s="284" t="str">
        <f t="shared" si="648"/>
        <v/>
      </c>
      <c r="AS4597" s="284">
        <f t="shared" si="649"/>
        <v>0</v>
      </c>
      <c r="AT4597" s="284" t="str">
        <f t="shared" si="642"/>
        <v/>
      </c>
      <c r="AU4597" s="284" t="str">
        <f>IF(AT4597="","",COUNTIF(AT$8:AT4597,AT4597))</f>
        <v/>
      </c>
      <c r="AV4597" s="284" t="str">
        <f t="shared" si="643"/>
        <v/>
      </c>
      <c r="AW4597" s="284" t="str">
        <f>IF(AV4597="","",COUNTIF(AV$8:AV4597,AV4597))</f>
        <v/>
      </c>
      <c r="AX4597" s="284" t="str">
        <f t="shared" si="641"/>
        <v/>
      </c>
      <c r="AY4597" s="284" t="str">
        <f t="shared" si="644"/>
        <v/>
      </c>
      <c r="AZ4597" s="284" t="str">
        <f t="shared" si="645"/>
        <v/>
      </c>
    </row>
    <row r="4598" spans="42:52" ht="18" customHeight="1">
      <c r="AP4598" s="284">
        <f t="shared" si="646"/>
        <v>4591</v>
      </c>
      <c r="AQ4598" s="284" t="str">
        <f t="shared" si="647"/>
        <v/>
      </c>
      <c r="AR4598" s="284" t="str">
        <f t="shared" si="648"/>
        <v/>
      </c>
      <c r="AS4598" s="284">
        <f t="shared" si="649"/>
        <v>0</v>
      </c>
      <c r="AT4598" s="284" t="str">
        <f t="shared" si="642"/>
        <v/>
      </c>
      <c r="AU4598" s="284" t="str">
        <f>IF(AT4598="","",COUNTIF(AT$8:AT4598,AT4598))</f>
        <v/>
      </c>
      <c r="AV4598" s="284" t="str">
        <f t="shared" si="643"/>
        <v/>
      </c>
      <c r="AW4598" s="284" t="str">
        <f>IF(AV4598="","",COUNTIF(AV$8:AV4598,AV4598))</f>
        <v/>
      </c>
      <c r="AX4598" s="284" t="str">
        <f t="shared" si="641"/>
        <v/>
      </c>
      <c r="AY4598" s="284" t="str">
        <f t="shared" si="644"/>
        <v/>
      </c>
      <c r="AZ4598" s="284" t="str">
        <f t="shared" si="645"/>
        <v/>
      </c>
    </row>
    <row r="4599" spans="42:52" ht="18" customHeight="1">
      <c r="AP4599" s="284">
        <f t="shared" si="646"/>
        <v>4592</v>
      </c>
      <c r="AQ4599" s="284" t="str">
        <f t="shared" si="647"/>
        <v/>
      </c>
      <c r="AR4599" s="284" t="str">
        <f t="shared" si="648"/>
        <v/>
      </c>
      <c r="AS4599" s="284">
        <f t="shared" si="649"/>
        <v>0</v>
      </c>
      <c r="AT4599" s="284" t="str">
        <f t="shared" si="642"/>
        <v/>
      </c>
      <c r="AU4599" s="284" t="str">
        <f>IF(AT4599="","",COUNTIF(AT$8:AT4599,AT4599))</f>
        <v/>
      </c>
      <c r="AV4599" s="284" t="str">
        <f t="shared" si="643"/>
        <v/>
      </c>
      <c r="AW4599" s="284" t="str">
        <f>IF(AV4599="","",COUNTIF(AV$8:AV4599,AV4599))</f>
        <v/>
      </c>
      <c r="AX4599" s="284" t="str">
        <f t="shared" si="641"/>
        <v/>
      </c>
      <c r="AY4599" s="284" t="str">
        <f t="shared" si="644"/>
        <v/>
      </c>
      <c r="AZ4599" s="284" t="str">
        <f t="shared" si="645"/>
        <v/>
      </c>
    </row>
    <row r="4600" spans="42:52" ht="18" customHeight="1">
      <c r="AP4600" s="284">
        <f t="shared" si="646"/>
        <v>4593</v>
      </c>
      <c r="AQ4600" s="284" t="str">
        <f t="shared" si="647"/>
        <v/>
      </c>
      <c r="AR4600" s="284" t="str">
        <f t="shared" si="648"/>
        <v/>
      </c>
      <c r="AS4600" s="284">
        <f t="shared" si="649"/>
        <v>0</v>
      </c>
      <c r="AT4600" s="284" t="str">
        <f t="shared" si="642"/>
        <v/>
      </c>
      <c r="AU4600" s="284" t="str">
        <f>IF(AT4600="","",COUNTIF(AT$8:AT4600,AT4600))</f>
        <v/>
      </c>
      <c r="AV4600" s="284" t="str">
        <f t="shared" si="643"/>
        <v/>
      </c>
      <c r="AW4600" s="284" t="str">
        <f>IF(AV4600="","",COUNTIF(AV$8:AV4600,AV4600))</f>
        <v/>
      </c>
      <c r="AX4600" s="284" t="str">
        <f t="shared" si="641"/>
        <v/>
      </c>
      <c r="AY4600" s="284" t="str">
        <f t="shared" si="644"/>
        <v/>
      </c>
      <c r="AZ4600" s="284" t="str">
        <f t="shared" si="645"/>
        <v/>
      </c>
    </row>
    <row r="4601" spans="42:52" ht="18" customHeight="1">
      <c r="AP4601" s="284">
        <f t="shared" si="646"/>
        <v>4594</v>
      </c>
      <c r="AQ4601" s="284" t="str">
        <f t="shared" si="647"/>
        <v/>
      </c>
      <c r="AR4601" s="284" t="str">
        <f t="shared" si="648"/>
        <v/>
      </c>
      <c r="AS4601" s="284">
        <f t="shared" si="649"/>
        <v>0</v>
      </c>
      <c r="AT4601" s="284" t="str">
        <f t="shared" si="642"/>
        <v/>
      </c>
      <c r="AU4601" s="284" t="str">
        <f>IF(AT4601="","",COUNTIF(AT$8:AT4601,AT4601))</f>
        <v/>
      </c>
      <c r="AV4601" s="284" t="str">
        <f t="shared" si="643"/>
        <v/>
      </c>
      <c r="AW4601" s="284" t="str">
        <f>IF(AV4601="","",COUNTIF(AV$8:AV4601,AV4601))</f>
        <v/>
      </c>
      <c r="AX4601" s="284" t="str">
        <f t="shared" si="641"/>
        <v/>
      </c>
      <c r="AY4601" s="284" t="str">
        <f t="shared" si="644"/>
        <v/>
      </c>
      <c r="AZ4601" s="284" t="str">
        <f t="shared" si="645"/>
        <v/>
      </c>
    </row>
    <row r="4602" spans="42:52" ht="18" customHeight="1">
      <c r="AP4602" s="284">
        <f t="shared" si="646"/>
        <v>4595</v>
      </c>
      <c r="AQ4602" s="284" t="str">
        <f t="shared" si="647"/>
        <v/>
      </c>
      <c r="AR4602" s="284" t="str">
        <f t="shared" si="648"/>
        <v/>
      </c>
      <c r="AS4602" s="284">
        <f t="shared" si="649"/>
        <v>0</v>
      </c>
      <c r="AT4602" s="284" t="str">
        <f t="shared" si="642"/>
        <v/>
      </c>
      <c r="AU4602" s="284" t="str">
        <f>IF(AT4602="","",COUNTIF(AT$8:AT4602,AT4602))</f>
        <v/>
      </c>
      <c r="AV4602" s="284" t="str">
        <f t="shared" si="643"/>
        <v/>
      </c>
      <c r="AW4602" s="284" t="str">
        <f>IF(AV4602="","",COUNTIF(AV$8:AV4602,AV4602))</f>
        <v/>
      </c>
      <c r="AX4602" s="284" t="str">
        <f t="shared" si="641"/>
        <v/>
      </c>
      <c r="AY4602" s="284" t="str">
        <f t="shared" si="644"/>
        <v/>
      </c>
      <c r="AZ4602" s="284" t="str">
        <f t="shared" si="645"/>
        <v/>
      </c>
    </row>
    <row r="4603" spans="42:52" ht="18" customHeight="1">
      <c r="AP4603" s="284">
        <f t="shared" si="646"/>
        <v>4596</v>
      </c>
      <c r="AQ4603" s="284" t="str">
        <f t="shared" si="647"/>
        <v/>
      </c>
      <c r="AR4603" s="284" t="str">
        <f t="shared" si="648"/>
        <v/>
      </c>
      <c r="AS4603" s="284">
        <f t="shared" si="649"/>
        <v>0</v>
      </c>
      <c r="AT4603" s="284" t="str">
        <f t="shared" si="642"/>
        <v/>
      </c>
      <c r="AU4603" s="284" t="str">
        <f>IF(AT4603="","",COUNTIF(AT$8:AT4603,AT4603))</f>
        <v/>
      </c>
      <c r="AV4603" s="284" t="str">
        <f t="shared" si="643"/>
        <v/>
      </c>
      <c r="AW4603" s="284" t="str">
        <f>IF(AV4603="","",COUNTIF(AV$8:AV4603,AV4603))</f>
        <v/>
      </c>
      <c r="AX4603" s="284" t="str">
        <f t="shared" si="641"/>
        <v/>
      </c>
      <c r="AY4603" s="284" t="str">
        <f t="shared" si="644"/>
        <v/>
      </c>
      <c r="AZ4603" s="284" t="str">
        <f t="shared" si="645"/>
        <v/>
      </c>
    </row>
    <row r="4604" spans="42:52" ht="18" customHeight="1">
      <c r="AP4604" s="284">
        <f t="shared" si="646"/>
        <v>4597</v>
      </c>
      <c r="AQ4604" s="284" t="str">
        <f t="shared" si="647"/>
        <v/>
      </c>
      <c r="AR4604" s="284" t="str">
        <f t="shared" si="648"/>
        <v/>
      </c>
      <c r="AS4604" s="284">
        <f t="shared" si="649"/>
        <v>0</v>
      </c>
      <c r="AT4604" s="284" t="str">
        <f t="shared" si="642"/>
        <v/>
      </c>
      <c r="AU4604" s="284" t="str">
        <f>IF(AT4604="","",COUNTIF(AT$8:AT4604,AT4604))</f>
        <v/>
      </c>
      <c r="AV4604" s="284" t="str">
        <f t="shared" si="643"/>
        <v/>
      </c>
      <c r="AW4604" s="284" t="str">
        <f>IF(AV4604="","",COUNTIF(AV$8:AV4604,AV4604))</f>
        <v/>
      </c>
      <c r="AX4604" s="284" t="str">
        <f t="shared" si="641"/>
        <v/>
      </c>
      <c r="AY4604" s="284" t="str">
        <f t="shared" si="644"/>
        <v/>
      </c>
      <c r="AZ4604" s="284" t="str">
        <f t="shared" si="645"/>
        <v/>
      </c>
    </row>
    <row r="4605" spans="42:52" ht="18" customHeight="1">
      <c r="AP4605" s="284">
        <f t="shared" si="646"/>
        <v>4598</v>
      </c>
      <c r="AQ4605" s="284" t="str">
        <f t="shared" si="647"/>
        <v/>
      </c>
      <c r="AR4605" s="284" t="str">
        <f t="shared" si="648"/>
        <v/>
      </c>
      <c r="AS4605" s="284">
        <f t="shared" si="649"/>
        <v>0</v>
      </c>
      <c r="AT4605" s="284" t="str">
        <f t="shared" si="642"/>
        <v/>
      </c>
      <c r="AU4605" s="284" t="str">
        <f>IF(AT4605="","",COUNTIF(AT$8:AT4605,AT4605))</f>
        <v/>
      </c>
      <c r="AV4605" s="284" t="str">
        <f t="shared" si="643"/>
        <v/>
      </c>
      <c r="AW4605" s="284" t="str">
        <f>IF(AV4605="","",COUNTIF(AV$8:AV4605,AV4605))</f>
        <v/>
      </c>
      <c r="AX4605" s="284" t="str">
        <f t="shared" si="641"/>
        <v/>
      </c>
      <c r="AY4605" s="284" t="str">
        <f t="shared" si="644"/>
        <v/>
      </c>
      <c r="AZ4605" s="284" t="str">
        <f t="shared" si="645"/>
        <v/>
      </c>
    </row>
    <row r="4606" spans="42:52" ht="18" customHeight="1">
      <c r="AP4606" s="284">
        <f t="shared" si="646"/>
        <v>4599</v>
      </c>
      <c r="AQ4606" s="284" t="str">
        <f t="shared" si="647"/>
        <v/>
      </c>
      <c r="AR4606" s="284" t="str">
        <f t="shared" si="648"/>
        <v/>
      </c>
      <c r="AS4606" s="284">
        <f t="shared" si="649"/>
        <v>0</v>
      </c>
      <c r="AT4606" s="284" t="str">
        <f t="shared" si="642"/>
        <v/>
      </c>
      <c r="AU4606" s="284" t="str">
        <f>IF(AT4606="","",COUNTIF(AT$8:AT4606,AT4606))</f>
        <v/>
      </c>
      <c r="AV4606" s="284" t="str">
        <f t="shared" si="643"/>
        <v/>
      </c>
      <c r="AW4606" s="284" t="str">
        <f>IF(AV4606="","",COUNTIF(AV$8:AV4606,AV4606))</f>
        <v/>
      </c>
      <c r="AX4606" s="284" t="str">
        <f t="shared" si="641"/>
        <v/>
      </c>
      <c r="AY4606" s="284" t="str">
        <f t="shared" si="644"/>
        <v/>
      </c>
      <c r="AZ4606" s="284" t="str">
        <f t="shared" si="645"/>
        <v/>
      </c>
    </row>
    <row r="4607" spans="42:52" ht="18" customHeight="1">
      <c r="AP4607" s="284">
        <f t="shared" si="646"/>
        <v>4600</v>
      </c>
      <c r="AQ4607" s="284" t="str">
        <f t="shared" si="647"/>
        <v/>
      </c>
      <c r="AR4607" s="284" t="str">
        <f t="shared" si="648"/>
        <v/>
      </c>
      <c r="AS4607" s="284">
        <f t="shared" si="649"/>
        <v>0</v>
      </c>
      <c r="AT4607" s="284" t="str">
        <f t="shared" si="642"/>
        <v/>
      </c>
      <c r="AU4607" s="284" t="str">
        <f>IF(AT4607="","",COUNTIF(AT$8:AT4607,AT4607))</f>
        <v/>
      </c>
      <c r="AV4607" s="284" t="str">
        <f t="shared" si="643"/>
        <v/>
      </c>
      <c r="AW4607" s="284" t="str">
        <f>IF(AV4607="","",COUNTIF(AV$8:AV4607,AV4607))</f>
        <v/>
      </c>
      <c r="AX4607" s="284" t="str">
        <f t="shared" si="641"/>
        <v/>
      </c>
      <c r="AY4607" s="284" t="str">
        <f t="shared" si="644"/>
        <v/>
      </c>
      <c r="AZ4607" s="284" t="str">
        <f t="shared" si="645"/>
        <v/>
      </c>
    </row>
    <row r="4608" spans="42:52" ht="18" customHeight="1">
      <c r="AP4608" s="284">
        <f t="shared" si="646"/>
        <v>4601</v>
      </c>
      <c r="AQ4608" s="284" t="str">
        <f t="shared" si="647"/>
        <v/>
      </c>
      <c r="AR4608" s="284" t="str">
        <f t="shared" si="648"/>
        <v/>
      </c>
      <c r="AS4608" s="284">
        <f t="shared" si="649"/>
        <v>0</v>
      </c>
      <c r="AT4608" s="284" t="str">
        <f t="shared" si="642"/>
        <v/>
      </c>
      <c r="AU4608" s="284" t="str">
        <f>IF(AT4608="","",COUNTIF(AT$8:AT4608,AT4608))</f>
        <v/>
      </c>
      <c r="AV4608" s="284" t="str">
        <f t="shared" si="643"/>
        <v/>
      </c>
      <c r="AW4608" s="284" t="str">
        <f>IF(AV4608="","",COUNTIF(AV$8:AV4608,AV4608))</f>
        <v/>
      </c>
      <c r="AX4608" s="284" t="str">
        <f t="shared" si="641"/>
        <v/>
      </c>
      <c r="AY4608" s="284" t="str">
        <f t="shared" si="644"/>
        <v/>
      </c>
      <c r="AZ4608" s="284" t="str">
        <f t="shared" si="645"/>
        <v/>
      </c>
    </row>
    <row r="4609" spans="42:52" ht="18" customHeight="1">
      <c r="AP4609" s="284">
        <f t="shared" si="646"/>
        <v>4602</v>
      </c>
      <c r="AQ4609" s="284" t="str">
        <f t="shared" si="647"/>
        <v/>
      </c>
      <c r="AR4609" s="284" t="str">
        <f t="shared" si="648"/>
        <v/>
      </c>
      <c r="AS4609" s="284">
        <f t="shared" si="649"/>
        <v>0</v>
      </c>
      <c r="AT4609" s="284" t="str">
        <f t="shared" si="642"/>
        <v/>
      </c>
      <c r="AU4609" s="284" t="str">
        <f>IF(AT4609="","",COUNTIF(AT$8:AT4609,AT4609))</f>
        <v/>
      </c>
      <c r="AV4609" s="284" t="str">
        <f t="shared" si="643"/>
        <v/>
      </c>
      <c r="AW4609" s="284" t="str">
        <f>IF(AV4609="","",COUNTIF(AV$8:AV4609,AV4609))</f>
        <v/>
      </c>
      <c r="AX4609" s="284" t="str">
        <f t="shared" si="641"/>
        <v/>
      </c>
      <c r="AY4609" s="284" t="str">
        <f t="shared" si="644"/>
        <v/>
      </c>
      <c r="AZ4609" s="284" t="str">
        <f t="shared" si="645"/>
        <v/>
      </c>
    </row>
    <row r="4610" spans="42:52" ht="18" customHeight="1">
      <c r="AP4610" s="284">
        <f t="shared" si="646"/>
        <v>4603</v>
      </c>
      <c r="AQ4610" s="284" t="str">
        <f t="shared" si="647"/>
        <v/>
      </c>
      <c r="AR4610" s="284" t="str">
        <f t="shared" si="648"/>
        <v/>
      </c>
      <c r="AS4610" s="284">
        <f t="shared" si="649"/>
        <v>0</v>
      </c>
      <c r="AT4610" s="284" t="str">
        <f t="shared" si="642"/>
        <v/>
      </c>
      <c r="AU4610" s="284" t="str">
        <f>IF(AT4610="","",COUNTIF(AT$8:AT4610,AT4610))</f>
        <v/>
      </c>
      <c r="AV4610" s="284" t="str">
        <f t="shared" si="643"/>
        <v/>
      </c>
      <c r="AW4610" s="284" t="str">
        <f>IF(AV4610="","",COUNTIF(AV$8:AV4610,AV4610))</f>
        <v/>
      </c>
      <c r="AX4610" s="284" t="str">
        <f t="shared" si="641"/>
        <v/>
      </c>
      <c r="AY4610" s="284" t="str">
        <f t="shared" si="644"/>
        <v/>
      </c>
      <c r="AZ4610" s="284" t="str">
        <f t="shared" si="645"/>
        <v/>
      </c>
    </row>
    <row r="4611" spans="42:52" ht="18" customHeight="1">
      <c r="AP4611" s="284">
        <f t="shared" si="646"/>
        <v>4604</v>
      </c>
      <c r="AQ4611" s="284" t="str">
        <f t="shared" si="647"/>
        <v/>
      </c>
      <c r="AR4611" s="284" t="str">
        <f t="shared" si="648"/>
        <v/>
      </c>
      <c r="AS4611" s="284">
        <f t="shared" si="649"/>
        <v>0</v>
      </c>
      <c r="AT4611" s="284" t="str">
        <f t="shared" si="642"/>
        <v/>
      </c>
      <c r="AU4611" s="284" t="str">
        <f>IF(AT4611="","",COUNTIF(AT$8:AT4611,AT4611))</f>
        <v/>
      </c>
      <c r="AV4611" s="284" t="str">
        <f t="shared" si="643"/>
        <v/>
      </c>
      <c r="AW4611" s="284" t="str">
        <f>IF(AV4611="","",COUNTIF(AV$8:AV4611,AV4611))</f>
        <v/>
      </c>
      <c r="AX4611" s="284" t="str">
        <f t="shared" si="641"/>
        <v/>
      </c>
      <c r="AY4611" s="284" t="str">
        <f t="shared" si="644"/>
        <v/>
      </c>
      <c r="AZ4611" s="284" t="str">
        <f t="shared" si="645"/>
        <v/>
      </c>
    </row>
    <row r="4612" spans="42:52" ht="18" customHeight="1">
      <c r="AP4612" s="284">
        <f t="shared" si="646"/>
        <v>4605</v>
      </c>
      <c r="AQ4612" s="284" t="str">
        <f t="shared" si="647"/>
        <v/>
      </c>
      <c r="AR4612" s="284" t="str">
        <f t="shared" si="648"/>
        <v/>
      </c>
      <c r="AS4612" s="284">
        <f t="shared" si="649"/>
        <v>0</v>
      </c>
      <c r="AT4612" s="284" t="str">
        <f t="shared" si="642"/>
        <v/>
      </c>
      <c r="AU4612" s="284" t="str">
        <f>IF(AT4612="","",COUNTIF(AT$8:AT4612,AT4612))</f>
        <v/>
      </c>
      <c r="AV4612" s="284" t="str">
        <f t="shared" si="643"/>
        <v/>
      </c>
      <c r="AW4612" s="284" t="str">
        <f>IF(AV4612="","",COUNTIF(AV$8:AV4612,AV4612))</f>
        <v/>
      </c>
      <c r="AX4612" s="284" t="str">
        <f t="shared" si="641"/>
        <v/>
      </c>
      <c r="AY4612" s="284" t="str">
        <f t="shared" si="644"/>
        <v/>
      </c>
      <c r="AZ4612" s="284" t="str">
        <f t="shared" si="645"/>
        <v/>
      </c>
    </row>
    <row r="4613" spans="42:52" ht="18" customHeight="1">
      <c r="AP4613" s="284">
        <f t="shared" si="646"/>
        <v>4606</v>
      </c>
      <c r="AQ4613" s="284" t="str">
        <f t="shared" si="647"/>
        <v/>
      </c>
      <c r="AR4613" s="284" t="str">
        <f t="shared" si="648"/>
        <v/>
      </c>
      <c r="AS4613" s="284">
        <f t="shared" si="649"/>
        <v>0</v>
      </c>
      <c r="AT4613" s="284" t="str">
        <f t="shared" si="642"/>
        <v/>
      </c>
      <c r="AU4613" s="284" t="str">
        <f>IF(AT4613="","",COUNTIF(AT$8:AT4613,AT4613))</f>
        <v/>
      </c>
      <c r="AV4613" s="284" t="str">
        <f t="shared" si="643"/>
        <v/>
      </c>
      <c r="AW4613" s="284" t="str">
        <f>IF(AV4613="","",COUNTIF(AV$8:AV4613,AV4613))</f>
        <v/>
      </c>
      <c r="AX4613" s="284" t="str">
        <f t="shared" si="641"/>
        <v/>
      </c>
      <c r="AY4613" s="284" t="str">
        <f t="shared" si="644"/>
        <v/>
      </c>
      <c r="AZ4613" s="284" t="str">
        <f t="shared" si="645"/>
        <v/>
      </c>
    </row>
    <row r="4614" spans="42:52" ht="18" customHeight="1">
      <c r="AP4614" s="284">
        <f t="shared" si="646"/>
        <v>4607</v>
      </c>
      <c r="AQ4614" s="284" t="str">
        <f t="shared" si="647"/>
        <v/>
      </c>
      <c r="AR4614" s="284" t="str">
        <f t="shared" si="648"/>
        <v/>
      </c>
      <c r="AS4614" s="284">
        <f t="shared" si="649"/>
        <v>0</v>
      </c>
      <c r="AT4614" s="284" t="str">
        <f t="shared" si="642"/>
        <v/>
      </c>
      <c r="AU4614" s="284" t="str">
        <f>IF(AT4614="","",COUNTIF(AT$8:AT4614,AT4614))</f>
        <v/>
      </c>
      <c r="AV4614" s="284" t="str">
        <f t="shared" si="643"/>
        <v/>
      </c>
      <c r="AW4614" s="284" t="str">
        <f>IF(AV4614="","",COUNTIF(AV$8:AV4614,AV4614))</f>
        <v/>
      </c>
      <c r="AX4614" s="284" t="str">
        <f t="shared" si="641"/>
        <v/>
      </c>
      <c r="AY4614" s="284" t="str">
        <f t="shared" si="644"/>
        <v/>
      </c>
      <c r="AZ4614" s="284" t="str">
        <f t="shared" si="645"/>
        <v/>
      </c>
    </row>
    <row r="4615" spans="42:52" ht="18" customHeight="1">
      <c r="AP4615" s="284">
        <f t="shared" si="646"/>
        <v>4608</v>
      </c>
      <c r="AQ4615" s="284" t="str">
        <f t="shared" si="647"/>
        <v/>
      </c>
      <c r="AR4615" s="284" t="str">
        <f t="shared" si="648"/>
        <v/>
      </c>
      <c r="AS4615" s="284">
        <f t="shared" si="649"/>
        <v>0</v>
      </c>
      <c r="AT4615" s="284" t="str">
        <f t="shared" si="642"/>
        <v/>
      </c>
      <c r="AU4615" s="284" t="str">
        <f>IF(AT4615="","",COUNTIF(AT$8:AT4615,AT4615))</f>
        <v/>
      </c>
      <c r="AV4615" s="284" t="str">
        <f t="shared" si="643"/>
        <v/>
      </c>
      <c r="AW4615" s="284" t="str">
        <f>IF(AV4615="","",COUNTIF(AV$8:AV4615,AV4615))</f>
        <v/>
      </c>
      <c r="AX4615" s="284" t="str">
        <f t="shared" si="641"/>
        <v/>
      </c>
      <c r="AY4615" s="284" t="str">
        <f t="shared" si="644"/>
        <v/>
      </c>
      <c r="AZ4615" s="284" t="str">
        <f t="shared" si="645"/>
        <v/>
      </c>
    </row>
    <row r="4616" spans="42:52" ht="18" customHeight="1">
      <c r="AP4616" s="284">
        <f t="shared" si="646"/>
        <v>4609</v>
      </c>
      <c r="AQ4616" s="284" t="str">
        <f t="shared" si="647"/>
        <v/>
      </c>
      <c r="AR4616" s="284" t="str">
        <f t="shared" si="648"/>
        <v/>
      </c>
      <c r="AS4616" s="284">
        <f t="shared" si="649"/>
        <v>0</v>
      </c>
      <c r="AT4616" s="284" t="str">
        <f t="shared" si="642"/>
        <v/>
      </c>
      <c r="AU4616" s="284" t="str">
        <f>IF(AT4616="","",COUNTIF(AT$8:AT4616,AT4616))</f>
        <v/>
      </c>
      <c r="AV4616" s="284" t="str">
        <f t="shared" si="643"/>
        <v/>
      </c>
      <c r="AW4616" s="284" t="str">
        <f>IF(AV4616="","",COUNTIF(AV$8:AV4616,AV4616))</f>
        <v/>
      </c>
      <c r="AX4616" s="284" t="str">
        <f t="shared" ref="AX4616:AX4679" si="650">IFERROR(VLOOKUP(AS4616,$BA$11:$BA$38,1,FALSE),"")</f>
        <v/>
      </c>
      <c r="AY4616" s="284" t="str">
        <f t="shared" si="644"/>
        <v/>
      </c>
      <c r="AZ4616" s="284" t="str">
        <f t="shared" si="645"/>
        <v/>
      </c>
    </row>
    <row r="4617" spans="42:52" ht="18" customHeight="1">
      <c r="AP4617" s="284">
        <f t="shared" si="646"/>
        <v>4610</v>
      </c>
      <c r="AQ4617" s="284" t="str">
        <f t="shared" si="647"/>
        <v/>
      </c>
      <c r="AR4617" s="284" t="str">
        <f t="shared" si="648"/>
        <v/>
      </c>
      <c r="AS4617" s="284">
        <f t="shared" si="649"/>
        <v>0</v>
      </c>
      <c r="AT4617" s="284" t="str">
        <f t="shared" si="642"/>
        <v/>
      </c>
      <c r="AU4617" s="284" t="str">
        <f>IF(AT4617="","",COUNTIF(AT$8:AT4617,AT4617))</f>
        <v/>
      </c>
      <c r="AV4617" s="284" t="str">
        <f t="shared" si="643"/>
        <v/>
      </c>
      <c r="AW4617" s="284" t="str">
        <f>IF(AV4617="","",COUNTIF(AV$8:AV4617,AV4617))</f>
        <v/>
      </c>
      <c r="AX4617" s="284" t="str">
        <f t="shared" si="650"/>
        <v/>
      </c>
      <c r="AY4617" s="284" t="str">
        <f t="shared" si="644"/>
        <v/>
      </c>
      <c r="AZ4617" s="284" t="str">
        <f t="shared" si="645"/>
        <v/>
      </c>
    </row>
    <row r="4618" spans="42:52" ht="18" customHeight="1">
      <c r="AP4618" s="284">
        <f t="shared" si="646"/>
        <v>4611</v>
      </c>
      <c r="AQ4618" s="284" t="str">
        <f t="shared" si="647"/>
        <v/>
      </c>
      <c r="AR4618" s="284" t="str">
        <f t="shared" si="648"/>
        <v/>
      </c>
      <c r="AS4618" s="284">
        <f t="shared" si="649"/>
        <v>0</v>
      </c>
      <c r="AT4618" s="284" t="str">
        <f t="shared" ref="AT4618:AT4681" si="651">B4618&amp;C4618</f>
        <v/>
      </c>
      <c r="AU4618" s="284" t="str">
        <f>IF(AT4618="","",COUNTIF(AT$8:AT4618,AT4618))</f>
        <v/>
      </c>
      <c r="AV4618" s="284" t="str">
        <f t="shared" ref="AV4618:AV4681" si="652">D4618&amp;E4618</f>
        <v/>
      </c>
      <c r="AW4618" s="284" t="str">
        <f>IF(AV4618="","",COUNTIF(AV$8:AV4618,AV4618))</f>
        <v/>
      </c>
      <c r="AX4618" s="284" t="str">
        <f t="shared" si="650"/>
        <v/>
      </c>
      <c r="AY4618" s="284" t="str">
        <f t="shared" ref="AY4618:AY4681" si="653">IF(AX4618="","",VLOOKUP(AS4618,$BA$11:$BC$38,2,FALSE))</f>
        <v/>
      </c>
      <c r="AZ4618" s="284" t="str">
        <f t="shared" ref="AZ4618:AZ4681" si="654">IF(AX4618="","",VLOOKUP(AS4618,$BA$11:$BC$38,3,FALSE))</f>
        <v/>
      </c>
    </row>
    <row r="4619" spans="42:52" ht="18" customHeight="1">
      <c r="AP4619" s="284">
        <f t="shared" ref="AP4619:AP4682" si="655">AP4618+1</f>
        <v>4612</v>
      </c>
      <c r="AQ4619" s="284" t="str">
        <f t="shared" ref="AQ4619:AQ4682" si="656">AT4619&amp;AU4619</f>
        <v/>
      </c>
      <c r="AR4619" s="284" t="str">
        <f t="shared" ref="AR4619:AR4682" si="657">AV4619&amp;AW4619</f>
        <v/>
      </c>
      <c r="AS4619" s="284">
        <f t="shared" ref="AS4619:AS4682" si="658">A4619</f>
        <v>0</v>
      </c>
      <c r="AT4619" s="284" t="str">
        <f t="shared" si="651"/>
        <v/>
      </c>
      <c r="AU4619" s="284" t="str">
        <f>IF(AT4619="","",COUNTIF(AT$8:AT4619,AT4619))</f>
        <v/>
      </c>
      <c r="AV4619" s="284" t="str">
        <f t="shared" si="652"/>
        <v/>
      </c>
      <c r="AW4619" s="284" t="str">
        <f>IF(AV4619="","",COUNTIF(AV$8:AV4619,AV4619))</f>
        <v/>
      </c>
      <c r="AX4619" s="284" t="str">
        <f t="shared" si="650"/>
        <v/>
      </c>
      <c r="AY4619" s="284" t="str">
        <f t="shared" si="653"/>
        <v/>
      </c>
      <c r="AZ4619" s="284" t="str">
        <f t="shared" si="654"/>
        <v/>
      </c>
    </row>
    <row r="4620" spans="42:52" ht="18" customHeight="1">
      <c r="AP4620" s="284">
        <f t="shared" si="655"/>
        <v>4613</v>
      </c>
      <c r="AQ4620" s="284" t="str">
        <f t="shared" si="656"/>
        <v/>
      </c>
      <c r="AR4620" s="284" t="str">
        <f t="shared" si="657"/>
        <v/>
      </c>
      <c r="AS4620" s="284">
        <f t="shared" si="658"/>
        <v>0</v>
      </c>
      <c r="AT4620" s="284" t="str">
        <f t="shared" si="651"/>
        <v/>
      </c>
      <c r="AU4620" s="284" t="str">
        <f>IF(AT4620="","",COUNTIF(AT$8:AT4620,AT4620))</f>
        <v/>
      </c>
      <c r="AV4620" s="284" t="str">
        <f t="shared" si="652"/>
        <v/>
      </c>
      <c r="AW4620" s="284" t="str">
        <f>IF(AV4620="","",COUNTIF(AV$8:AV4620,AV4620))</f>
        <v/>
      </c>
      <c r="AX4620" s="284" t="str">
        <f t="shared" si="650"/>
        <v/>
      </c>
      <c r="AY4620" s="284" t="str">
        <f t="shared" si="653"/>
        <v/>
      </c>
      <c r="AZ4620" s="284" t="str">
        <f t="shared" si="654"/>
        <v/>
      </c>
    </row>
    <row r="4621" spans="42:52" ht="18" customHeight="1">
      <c r="AP4621" s="284">
        <f t="shared" si="655"/>
        <v>4614</v>
      </c>
      <c r="AQ4621" s="284" t="str">
        <f t="shared" si="656"/>
        <v/>
      </c>
      <c r="AR4621" s="284" t="str">
        <f t="shared" si="657"/>
        <v/>
      </c>
      <c r="AS4621" s="284">
        <f t="shared" si="658"/>
        <v>0</v>
      </c>
      <c r="AT4621" s="284" t="str">
        <f t="shared" si="651"/>
        <v/>
      </c>
      <c r="AU4621" s="284" t="str">
        <f>IF(AT4621="","",COUNTIF(AT$8:AT4621,AT4621))</f>
        <v/>
      </c>
      <c r="AV4621" s="284" t="str">
        <f t="shared" si="652"/>
        <v/>
      </c>
      <c r="AW4621" s="284" t="str">
        <f>IF(AV4621="","",COUNTIF(AV$8:AV4621,AV4621))</f>
        <v/>
      </c>
      <c r="AX4621" s="284" t="str">
        <f t="shared" si="650"/>
        <v/>
      </c>
      <c r="AY4621" s="284" t="str">
        <f t="shared" si="653"/>
        <v/>
      </c>
      <c r="AZ4621" s="284" t="str">
        <f t="shared" si="654"/>
        <v/>
      </c>
    </row>
    <row r="4622" spans="42:52" ht="18" customHeight="1">
      <c r="AP4622" s="284">
        <f t="shared" si="655"/>
        <v>4615</v>
      </c>
      <c r="AQ4622" s="284" t="str">
        <f t="shared" si="656"/>
        <v/>
      </c>
      <c r="AR4622" s="284" t="str">
        <f t="shared" si="657"/>
        <v/>
      </c>
      <c r="AS4622" s="284">
        <f t="shared" si="658"/>
        <v>0</v>
      </c>
      <c r="AT4622" s="284" t="str">
        <f t="shared" si="651"/>
        <v/>
      </c>
      <c r="AU4622" s="284" t="str">
        <f>IF(AT4622="","",COUNTIF(AT$8:AT4622,AT4622))</f>
        <v/>
      </c>
      <c r="AV4622" s="284" t="str">
        <f t="shared" si="652"/>
        <v/>
      </c>
      <c r="AW4622" s="284" t="str">
        <f>IF(AV4622="","",COUNTIF(AV$8:AV4622,AV4622))</f>
        <v/>
      </c>
      <c r="AX4622" s="284" t="str">
        <f t="shared" si="650"/>
        <v/>
      </c>
      <c r="AY4622" s="284" t="str">
        <f t="shared" si="653"/>
        <v/>
      </c>
      <c r="AZ4622" s="284" t="str">
        <f t="shared" si="654"/>
        <v/>
      </c>
    </row>
    <row r="4623" spans="42:52" ht="18" customHeight="1">
      <c r="AP4623" s="284">
        <f t="shared" si="655"/>
        <v>4616</v>
      </c>
      <c r="AQ4623" s="284" t="str">
        <f t="shared" si="656"/>
        <v/>
      </c>
      <c r="AR4623" s="284" t="str">
        <f t="shared" si="657"/>
        <v/>
      </c>
      <c r="AS4623" s="284">
        <f t="shared" si="658"/>
        <v>0</v>
      </c>
      <c r="AT4623" s="284" t="str">
        <f t="shared" si="651"/>
        <v/>
      </c>
      <c r="AU4623" s="284" t="str">
        <f>IF(AT4623="","",COUNTIF(AT$8:AT4623,AT4623))</f>
        <v/>
      </c>
      <c r="AV4623" s="284" t="str">
        <f t="shared" si="652"/>
        <v/>
      </c>
      <c r="AW4623" s="284" t="str">
        <f>IF(AV4623="","",COUNTIF(AV$8:AV4623,AV4623))</f>
        <v/>
      </c>
      <c r="AX4623" s="284" t="str">
        <f t="shared" si="650"/>
        <v/>
      </c>
      <c r="AY4623" s="284" t="str">
        <f t="shared" si="653"/>
        <v/>
      </c>
      <c r="AZ4623" s="284" t="str">
        <f t="shared" si="654"/>
        <v/>
      </c>
    </row>
    <row r="4624" spans="42:52" ht="18" customHeight="1">
      <c r="AP4624" s="284">
        <f t="shared" si="655"/>
        <v>4617</v>
      </c>
      <c r="AQ4624" s="284" t="str">
        <f t="shared" si="656"/>
        <v/>
      </c>
      <c r="AR4624" s="284" t="str">
        <f t="shared" si="657"/>
        <v/>
      </c>
      <c r="AS4624" s="284">
        <f t="shared" si="658"/>
        <v>0</v>
      </c>
      <c r="AT4624" s="284" t="str">
        <f t="shared" si="651"/>
        <v/>
      </c>
      <c r="AU4624" s="284" t="str">
        <f>IF(AT4624="","",COUNTIF(AT$8:AT4624,AT4624))</f>
        <v/>
      </c>
      <c r="AV4624" s="284" t="str">
        <f t="shared" si="652"/>
        <v/>
      </c>
      <c r="AW4624" s="284" t="str">
        <f>IF(AV4624="","",COUNTIF(AV$8:AV4624,AV4624))</f>
        <v/>
      </c>
      <c r="AX4624" s="284" t="str">
        <f t="shared" si="650"/>
        <v/>
      </c>
      <c r="AY4624" s="284" t="str">
        <f t="shared" si="653"/>
        <v/>
      </c>
      <c r="AZ4624" s="284" t="str">
        <f t="shared" si="654"/>
        <v/>
      </c>
    </row>
    <row r="4625" spans="42:52" ht="18" customHeight="1">
      <c r="AP4625" s="284">
        <f t="shared" si="655"/>
        <v>4618</v>
      </c>
      <c r="AQ4625" s="284" t="str">
        <f t="shared" si="656"/>
        <v/>
      </c>
      <c r="AR4625" s="284" t="str">
        <f t="shared" si="657"/>
        <v/>
      </c>
      <c r="AS4625" s="284">
        <f t="shared" si="658"/>
        <v>0</v>
      </c>
      <c r="AT4625" s="284" t="str">
        <f t="shared" si="651"/>
        <v/>
      </c>
      <c r="AU4625" s="284" t="str">
        <f>IF(AT4625="","",COUNTIF(AT$8:AT4625,AT4625))</f>
        <v/>
      </c>
      <c r="AV4625" s="284" t="str">
        <f t="shared" si="652"/>
        <v/>
      </c>
      <c r="AW4625" s="284" t="str">
        <f>IF(AV4625="","",COUNTIF(AV$8:AV4625,AV4625))</f>
        <v/>
      </c>
      <c r="AX4625" s="284" t="str">
        <f t="shared" si="650"/>
        <v/>
      </c>
      <c r="AY4625" s="284" t="str">
        <f t="shared" si="653"/>
        <v/>
      </c>
      <c r="AZ4625" s="284" t="str">
        <f t="shared" si="654"/>
        <v/>
      </c>
    </row>
    <row r="4626" spans="42:52" ht="18" customHeight="1">
      <c r="AP4626" s="284">
        <f t="shared" si="655"/>
        <v>4619</v>
      </c>
      <c r="AQ4626" s="284" t="str">
        <f t="shared" si="656"/>
        <v/>
      </c>
      <c r="AR4626" s="284" t="str">
        <f t="shared" si="657"/>
        <v/>
      </c>
      <c r="AS4626" s="284">
        <f t="shared" si="658"/>
        <v>0</v>
      </c>
      <c r="AT4626" s="284" t="str">
        <f t="shared" si="651"/>
        <v/>
      </c>
      <c r="AU4626" s="284" t="str">
        <f>IF(AT4626="","",COUNTIF(AT$8:AT4626,AT4626))</f>
        <v/>
      </c>
      <c r="AV4626" s="284" t="str">
        <f t="shared" si="652"/>
        <v/>
      </c>
      <c r="AW4626" s="284" t="str">
        <f>IF(AV4626="","",COUNTIF(AV$8:AV4626,AV4626))</f>
        <v/>
      </c>
      <c r="AX4626" s="284" t="str">
        <f t="shared" si="650"/>
        <v/>
      </c>
      <c r="AY4626" s="284" t="str">
        <f t="shared" si="653"/>
        <v/>
      </c>
      <c r="AZ4626" s="284" t="str">
        <f t="shared" si="654"/>
        <v/>
      </c>
    </row>
    <row r="4627" spans="42:52" ht="18" customHeight="1">
      <c r="AP4627" s="284">
        <f t="shared" si="655"/>
        <v>4620</v>
      </c>
      <c r="AQ4627" s="284" t="str">
        <f t="shared" si="656"/>
        <v/>
      </c>
      <c r="AR4627" s="284" t="str">
        <f t="shared" si="657"/>
        <v/>
      </c>
      <c r="AS4627" s="284">
        <f t="shared" si="658"/>
        <v>0</v>
      </c>
      <c r="AT4627" s="284" t="str">
        <f t="shared" si="651"/>
        <v/>
      </c>
      <c r="AU4627" s="284" t="str">
        <f>IF(AT4627="","",COUNTIF(AT$8:AT4627,AT4627))</f>
        <v/>
      </c>
      <c r="AV4627" s="284" t="str">
        <f t="shared" si="652"/>
        <v/>
      </c>
      <c r="AW4627" s="284" t="str">
        <f>IF(AV4627="","",COUNTIF(AV$8:AV4627,AV4627))</f>
        <v/>
      </c>
      <c r="AX4627" s="284" t="str">
        <f t="shared" si="650"/>
        <v/>
      </c>
      <c r="AY4627" s="284" t="str">
        <f t="shared" si="653"/>
        <v/>
      </c>
      <c r="AZ4627" s="284" t="str">
        <f t="shared" si="654"/>
        <v/>
      </c>
    </row>
    <row r="4628" spans="42:52" ht="18" customHeight="1">
      <c r="AP4628" s="284">
        <f t="shared" si="655"/>
        <v>4621</v>
      </c>
      <c r="AQ4628" s="284" t="str">
        <f t="shared" si="656"/>
        <v/>
      </c>
      <c r="AR4628" s="284" t="str">
        <f t="shared" si="657"/>
        <v/>
      </c>
      <c r="AS4628" s="284">
        <f t="shared" si="658"/>
        <v>0</v>
      </c>
      <c r="AT4628" s="284" t="str">
        <f t="shared" si="651"/>
        <v/>
      </c>
      <c r="AU4628" s="284" t="str">
        <f>IF(AT4628="","",COUNTIF(AT$8:AT4628,AT4628))</f>
        <v/>
      </c>
      <c r="AV4628" s="284" t="str">
        <f t="shared" si="652"/>
        <v/>
      </c>
      <c r="AW4628" s="284" t="str">
        <f>IF(AV4628="","",COUNTIF(AV$8:AV4628,AV4628))</f>
        <v/>
      </c>
      <c r="AX4628" s="284" t="str">
        <f t="shared" si="650"/>
        <v/>
      </c>
      <c r="AY4628" s="284" t="str">
        <f t="shared" si="653"/>
        <v/>
      </c>
      <c r="AZ4628" s="284" t="str">
        <f t="shared" si="654"/>
        <v/>
      </c>
    </row>
    <row r="4629" spans="42:52" ht="18" customHeight="1">
      <c r="AP4629" s="284">
        <f t="shared" si="655"/>
        <v>4622</v>
      </c>
      <c r="AQ4629" s="284" t="str">
        <f t="shared" si="656"/>
        <v/>
      </c>
      <c r="AR4629" s="284" t="str">
        <f t="shared" si="657"/>
        <v/>
      </c>
      <c r="AS4629" s="284">
        <f t="shared" si="658"/>
        <v>0</v>
      </c>
      <c r="AT4629" s="284" t="str">
        <f t="shared" si="651"/>
        <v/>
      </c>
      <c r="AU4629" s="284" t="str">
        <f>IF(AT4629="","",COUNTIF(AT$8:AT4629,AT4629))</f>
        <v/>
      </c>
      <c r="AV4629" s="284" t="str">
        <f t="shared" si="652"/>
        <v/>
      </c>
      <c r="AW4629" s="284" t="str">
        <f>IF(AV4629="","",COUNTIF(AV$8:AV4629,AV4629))</f>
        <v/>
      </c>
      <c r="AX4629" s="284" t="str">
        <f t="shared" si="650"/>
        <v/>
      </c>
      <c r="AY4629" s="284" t="str">
        <f t="shared" si="653"/>
        <v/>
      </c>
      <c r="AZ4629" s="284" t="str">
        <f t="shared" si="654"/>
        <v/>
      </c>
    </row>
    <row r="4630" spans="42:52" ht="18" customHeight="1">
      <c r="AP4630" s="284">
        <f t="shared" si="655"/>
        <v>4623</v>
      </c>
      <c r="AQ4630" s="284" t="str">
        <f t="shared" si="656"/>
        <v/>
      </c>
      <c r="AR4630" s="284" t="str">
        <f t="shared" si="657"/>
        <v/>
      </c>
      <c r="AS4630" s="284">
        <f t="shared" si="658"/>
        <v>0</v>
      </c>
      <c r="AT4630" s="284" t="str">
        <f t="shared" si="651"/>
        <v/>
      </c>
      <c r="AU4630" s="284" t="str">
        <f>IF(AT4630="","",COUNTIF(AT$8:AT4630,AT4630))</f>
        <v/>
      </c>
      <c r="AV4630" s="284" t="str">
        <f t="shared" si="652"/>
        <v/>
      </c>
      <c r="AW4630" s="284" t="str">
        <f>IF(AV4630="","",COUNTIF(AV$8:AV4630,AV4630))</f>
        <v/>
      </c>
      <c r="AX4630" s="284" t="str">
        <f t="shared" si="650"/>
        <v/>
      </c>
      <c r="AY4630" s="284" t="str">
        <f t="shared" si="653"/>
        <v/>
      </c>
      <c r="AZ4630" s="284" t="str">
        <f t="shared" si="654"/>
        <v/>
      </c>
    </row>
    <row r="4631" spans="42:52" ht="18" customHeight="1">
      <c r="AP4631" s="284">
        <f t="shared" si="655"/>
        <v>4624</v>
      </c>
      <c r="AQ4631" s="284" t="str">
        <f t="shared" si="656"/>
        <v/>
      </c>
      <c r="AR4631" s="284" t="str">
        <f t="shared" si="657"/>
        <v/>
      </c>
      <c r="AS4631" s="284">
        <f t="shared" si="658"/>
        <v>0</v>
      </c>
      <c r="AT4631" s="284" t="str">
        <f t="shared" si="651"/>
        <v/>
      </c>
      <c r="AU4631" s="284" t="str">
        <f>IF(AT4631="","",COUNTIF(AT$8:AT4631,AT4631))</f>
        <v/>
      </c>
      <c r="AV4631" s="284" t="str">
        <f t="shared" si="652"/>
        <v/>
      </c>
      <c r="AW4631" s="284" t="str">
        <f>IF(AV4631="","",COUNTIF(AV$8:AV4631,AV4631))</f>
        <v/>
      </c>
      <c r="AX4631" s="284" t="str">
        <f t="shared" si="650"/>
        <v/>
      </c>
      <c r="AY4631" s="284" t="str">
        <f t="shared" si="653"/>
        <v/>
      </c>
      <c r="AZ4631" s="284" t="str">
        <f t="shared" si="654"/>
        <v/>
      </c>
    </row>
    <row r="4632" spans="42:52" ht="18" customHeight="1">
      <c r="AP4632" s="284">
        <f t="shared" si="655"/>
        <v>4625</v>
      </c>
      <c r="AQ4632" s="284" t="str">
        <f t="shared" si="656"/>
        <v/>
      </c>
      <c r="AR4632" s="284" t="str">
        <f t="shared" si="657"/>
        <v/>
      </c>
      <c r="AS4632" s="284">
        <f t="shared" si="658"/>
        <v>0</v>
      </c>
      <c r="AT4632" s="284" t="str">
        <f t="shared" si="651"/>
        <v/>
      </c>
      <c r="AU4632" s="284" t="str">
        <f>IF(AT4632="","",COUNTIF(AT$8:AT4632,AT4632))</f>
        <v/>
      </c>
      <c r="AV4632" s="284" t="str">
        <f t="shared" si="652"/>
        <v/>
      </c>
      <c r="AW4632" s="284" t="str">
        <f>IF(AV4632="","",COUNTIF(AV$8:AV4632,AV4632))</f>
        <v/>
      </c>
      <c r="AX4632" s="284" t="str">
        <f t="shared" si="650"/>
        <v/>
      </c>
      <c r="AY4632" s="284" t="str">
        <f t="shared" si="653"/>
        <v/>
      </c>
      <c r="AZ4632" s="284" t="str">
        <f t="shared" si="654"/>
        <v/>
      </c>
    </row>
    <row r="4633" spans="42:52" ht="18" customHeight="1">
      <c r="AP4633" s="284">
        <f t="shared" si="655"/>
        <v>4626</v>
      </c>
      <c r="AQ4633" s="284" t="str">
        <f t="shared" si="656"/>
        <v/>
      </c>
      <c r="AR4633" s="284" t="str">
        <f t="shared" si="657"/>
        <v/>
      </c>
      <c r="AS4633" s="284">
        <f t="shared" si="658"/>
        <v>0</v>
      </c>
      <c r="AT4633" s="284" t="str">
        <f t="shared" si="651"/>
        <v/>
      </c>
      <c r="AU4633" s="284" t="str">
        <f>IF(AT4633="","",COUNTIF(AT$8:AT4633,AT4633))</f>
        <v/>
      </c>
      <c r="AV4633" s="284" t="str">
        <f t="shared" si="652"/>
        <v/>
      </c>
      <c r="AW4633" s="284" t="str">
        <f>IF(AV4633="","",COUNTIF(AV$8:AV4633,AV4633))</f>
        <v/>
      </c>
      <c r="AX4633" s="284" t="str">
        <f t="shared" si="650"/>
        <v/>
      </c>
      <c r="AY4633" s="284" t="str">
        <f t="shared" si="653"/>
        <v/>
      </c>
      <c r="AZ4633" s="284" t="str">
        <f t="shared" si="654"/>
        <v/>
      </c>
    </row>
    <row r="4634" spans="42:52" ht="18" customHeight="1">
      <c r="AP4634" s="284">
        <f t="shared" si="655"/>
        <v>4627</v>
      </c>
      <c r="AQ4634" s="284" t="str">
        <f t="shared" si="656"/>
        <v/>
      </c>
      <c r="AR4634" s="284" t="str">
        <f t="shared" si="657"/>
        <v/>
      </c>
      <c r="AS4634" s="284">
        <f t="shared" si="658"/>
        <v>0</v>
      </c>
      <c r="AT4634" s="284" t="str">
        <f t="shared" si="651"/>
        <v/>
      </c>
      <c r="AU4634" s="284" t="str">
        <f>IF(AT4634="","",COUNTIF(AT$8:AT4634,AT4634))</f>
        <v/>
      </c>
      <c r="AV4634" s="284" t="str">
        <f t="shared" si="652"/>
        <v/>
      </c>
      <c r="AW4634" s="284" t="str">
        <f>IF(AV4634="","",COUNTIF(AV$8:AV4634,AV4634))</f>
        <v/>
      </c>
      <c r="AX4634" s="284" t="str">
        <f t="shared" si="650"/>
        <v/>
      </c>
      <c r="AY4634" s="284" t="str">
        <f t="shared" si="653"/>
        <v/>
      </c>
      <c r="AZ4634" s="284" t="str">
        <f t="shared" si="654"/>
        <v/>
      </c>
    </row>
    <row r="4635" spans="42:52" ht="18" customHeight="1">
      <c r="AP4635" s="284">
        <f t="shared" si="655"/>
        <v>4628</v>
      </c>
      <c r="AQ4635" s="284" t="str">
        <f t="shared" si="656"/>
        <v/>
      </c>
      <c r="AR4635" s="284" t="str">
        <f t="shared" si="657"/>
        <v/>
      </c>
      <c r="AS4635" s="284">
        <f t="shared" si="658"/>
        <v>0</v>
      </c>
      <c r="AT4635" s="284" t="str">
        <f t="shared" si="651"/>
        <v/>
      </c>
      <c r="AU4635" s="284" t="str">
        <f>IF(AT4635="","",COUNTIF(AT$8:AT4635,AT4635))</f>
        <v/>
      </c>
      <c r="AV4635" s="284" t="str">
        <f t="shared" si="652"/>
        <v/>
      </c>
      <c r="AW4635" s="284" t="str">
        <f>IF(AV4635="","",COUNTIF(AV$8:AV4635,AV4635))</f>
        <v/>
      </c>
      <c r="AX4635" s="284" t="str">
        <f t="shared" si="650"/>
        <v/>
      </c>
      <c r="AY4635" s="284" t="str">
        <f t="shared" si="653"/>
        <v/>
      </c>
      <c r="AZ4635" s="284" t="str">
        <f t="shared" si="654"/>
        <v/>
      </c>
    </row>
    <row r="4636" spans="42:52" ht="18" customHeight="1">
      <c r="AP4636" s="284">
        <f t="shared" si="655"/>
        <v>4629</v>
      </c>
      <c r="AQ4636" s="284" t="str">
        <f t="shared" si="656"/>
        <v/>
      </c>
      <c r="AR4636" s="284" t="str">
        <f t="shared" si="657"/>
        <v/>
      </c>
      <c r="AS4636" s="284">
        <f t="shared" si="658"/>
        <v>0</v>
      </c>
      <c r="AT4636" s="284" t="str">
        <f t="shared" si="651"/>
        <v/>
      </c>
      <c r="AU4636" s="284" t="str">
        <f>IF(AT4636="","",COUNTIF(AT$8:AT4636,AT4636))</f>
        <v/>
      </c>
      <c r="AV4636" s="284" t="str">
        <f t="shared" si="652"/>
        <v/>
      </c>
      <c r="AW4636" s="284" t="str">
        <f>IF(AV4636="","",COUNTIF(AV$8:AV4636,AV4636))</f>
        <v/>
      </c>
      <c r="AX4636" s="284" t="str">
        <f t="shared" si="650"/>
        <v/>
      </c>
      <c r="AY4636" s="284" t="str">
        <f t="shared" si="653"/>
        <v/>
      </c>
      <c r="AZ4636" s="284" t="str">
        <f t="shared" si="654"/>
        <v/>
      </c>
    </row>
    <row r="4637" spans="42:52" ht="18" customHeight="1">
      <c r="AP4637" s="284">
        <f t="shared" si="655"/>
        <v>4630</v>
      </c>
      <c r="AQ4637" s="284" t="str">
        <f t="shared" si="656"/>
        <v/>
      </c>
      <c r="AR4637" s="284" t="str">
        <f t="shared" si="657"/>
        <v/>
      </c>
      <c r="AS4637" s="284">
        <f t="shared" si="658"/>
        <v>0</v>
      </c>
      <c r="AT4637" s="284" t="str">
        <f t="shared" si="651"/>
        <v/>
      </c>
      <c r="AU4637" s="284" t="str">
        <f>IF(AT4637="","",COUNTIF(AT$8:AT4637,AT4637))</f>
        <v/>
      </c>
      <c r="AV4637" s="284" t="str">
        <f t="shared" si="652"/>
        <v/>
      </c>
      <c r="AW4637" s="284" t="str">
        <f>IF(AV4637="","",COUNTIF(AV$8:AV4637,AV4637))</f>
        <v/>
      </c>
      <c r="AX4637" s="284" t="str">
        <f t="shared" si="650"/>
        <v/>
      </c>
      <c r="AY4637" s="284" t="str">
        <f t="shared" si="653"/>
        <v/>
      </c>
      <c r="AZ4637" s="284" t="str">
        <f t="shared" si="654"/>
        <v/>
      </c>
    </row>
    <row r="4638" spans="42:52" ht="18" customHeight="1">
      <c r="AP4638" s="284">
        <f t="shared" si="655"/>
        <v>4631</v>
      </c>
      <c r="AQ4638" s="284" t="str">
        <f t="shared" si="656"/>
        <v/>
      </c>
      <c r="AR4638" s="284" t="str">
        <f t="shared" si="657"/>
        <v/>
      </c>
      <c r="AS4638" s="284">
        <f t="shared" si="658"/>
        <v>0</v>
      </c>
      <c r="AT4638" s="284" t="str">
        <f t="shared" si="651"/>
        <v/>
      </c>
      <c r="AU4638" s="284" t="str">
        <f>IF(AT4638="","",COUNTIF(AT$8:AT4638,AT4638))</f>
        <v/>
      </c>
      <c r="AV4638" s="284" t="str">
        <f t="shared" si="652"/>
        <v/>
      </c>
      <c r="AW4638" s="284" t="str">
        <f>IF(AV4638="","",COUNTIF(AV$8:AV4638,AV4638))</f>
        <v/>
      </c>
      <c r="AX4638" s="284" t="str">
        <f t="shared" si="650"/>
        <v/>
      </c>
      <c r="AY4638" s="284" t="str">
        <f t="shared" si="653"/>
        <v/>
      </c>
      <c r="AZ4638" s="284" t="str">
        <f t="shared" si="654"/>
        <v/>
      </c>
    </row>
    <row r="4639" spans="42:52" ht="18" customHeight="1">
      <c r="AP4639" s="284">
        <f t="shared" si="655"/>
        <v>4632</v>
      </c>
      <c r="AQ4639" s="284" t="str">
        <f t="shared" si="656"/>
        <v/>
      </c>
      <c r="AR4639" s="284" t="str">
        <f t="shared" si="657"/>
        <v/>
      </c>
      <c r="AS4639" s="284">
        <f t="shared" si="658"/>
        <v>0</v>
      </c>
      <c r="AT4639" s="284" t="str">
        <f t="shared" si="651"/>
        <v/>
      </c>
      <c r="AU4639" s="284" t="str">
        <f>IF(AT4639="","",COUNTIF(AT$8:AT4639,AT4639))</f>
        <v/>
      </c>
      <c r="AV4639" s="284" t="str">
        <f t="shared" si="652"/>
        <v/>
      </c>
      <c r="AW4639" s="284" t="str">
        <f>IF(AV4639="","",COUNTIF(AV$8:AV4639,AV4639))</f>
        <v/>
      </c>
      <c r="AX4639" s="284" t="str">
        <f t="shared" si="650"/>
        <v/>
      </c>
      <c r="AY4639" s="284" t="str">
        <f t="shared" si="653"/>
        <v/>
      </c>
      <c r="AZ4639" s="284" t="str">
        <f t="shared" si="654"/>
        <v/>
      </c>
    </row>
    <row r="4640" spans="42:52" ht="18" customHeight="1">
      <c r="AP4640" s="284">
        <f t="shared" si="655"/>
        <v>4633</v>
      </c>
      <c r="AQ4640" s="284" t="str">
        <f t="shared" si="656"/>
        <v/>
      </c>
      <c r="AR4640" s="284" t="str">
        <f t="shared" si="657"/>
        <v/>
      </c>
      <c r="AS4640" s="284">
        <f t="shared" si="658"/>
        <v>0</v>
      </c>
      <c r="AT4640" s="284" t="str">
        <f t="shared" si="651"/>
        <v/>
      </c>
      <c r="AU4640" s="284" t="str">
        <f>IF(AT4640="","",COUNTIF(AT$8:AT4640,AT4640))</f>
        <v/>
      </c>
      <c r="AV4640" s="284" t="str">
        <f t="shared" si="652"/>
        <v/>
      </c>
      <c r="AW4640" s="284" t="str">
        <f>IF(AV4640="","",COUNTIF(AV$8:AV4640,AV4640))</f>
        <v/>
      </c>
      <c r="AX4640" s="284" t="str">
        <f t="shared" si="650"/>
        <v/>
      </c>
      <c r="AY4640" s="284" t="str">
        <f t="shared" si="653"/>
        <v/>
      </c>
      <c r="AZ4640" s="284" t="str">
        <f t="shared" si="654"/>
        <v/>
      </c>
    </row>
    <row r="4641" spans="42:52" ht="18" customHeight="1">
      <c r="AP4641" s="284">
        <f t="shared" si="655"/>
        <v>4634</v>
      </c>
      <c r="AQ4641" s="284" t="str">
        <f t="shared" si="656"/>
        <v/>
      </c>
      <c r="AR4641" s="284" t="str">
        <f t="shared" si="657"/>
        <v/>
      </c>
      <c r="AS4641" s="284">
        <f t="shared" si="658"/>
        <v>0</v>
      </c>
      <c r="AT4641" s="284" t="str">
        <f t="shared" si="651"/>
        <v/>
      </c>
      <c r="AU4641" s="284" t="str">
        <f>IF(AT4641="","",COUNTIF(AT$8:AT4641,AT4641))</f>
        <v/>
      </c>
      <c r="AV4641" s="284" t="str">
        <f t="shared" si="652"/>
        <v/>
      </c>
      <c r="AW4641" s="284" t="str">
        <f>IF(AV4641="","",COUNTIF(AV$8:AV4641,AV4641))</f>
        <v/>
      </c>
      <c r="AX4641" s="284" t="str">
        <f t="shared" si="650"/>
        <v/>
      </c>
      <c r="AY4641" s="284" t="str">
        <f t="shared" si="653"/>
        <v/>
      </c>
      <c r="AZ4641" s="284" t="str">
        <f t="shared" si="654"/>
        <v/>
      </c>
    </row>
    <row r="4642" spans="42:52" ht="18" customHeight="1">
      <c r="AP4642" s="284">
        <f t="shared" si="655"/>
        <v>4635</v>
      </c>
      <c r="AQ4642" s="284" t="str">
        <f t="shared" si="656"/>
        <v/>
      </c>
      <c r="AR4642" s="284" t="str">
        <f t="shared" si="657"/>
        <v/>
      </c>
      <c r="AS4642" s="284">
        <f t="shared" si="658"/>
        <v>0</v>
      </c>
      <c r="AT4642" s="284" t="str">
        <f t="shared" si="651"/>
        <v/>
      </c>
      <c r="AU4642" s="284" t="str">
        <f>IF(AT4642="","",COUNTIF(AT$8:AT4642,AT4642))</f>
        <v/>
      </c>
      <c r="AV4642" s="284" t="str">
        <f t="shared" si="652"/>
        <v/>
      </c>
      <c r="AW4642" s="284" t="str">
        <f>IF(AV4642="","",COUNTIF(AV$8:AV4642,AV4642))</f>
        <v/>
      </c>
      <c r="AX4642" s="284" t="str">
        <f t="shared" si="650"/>
        <v/>
      </c>
      <c r="AY4642" s="284" t="str">
        <f t="shared" si="653"/>
        <v/>
      </c>
      <c r="AZ4642" s="284" t="str">
        <f t="shared" si="654"/>
        <v/>
      </c>
    </row>
    <row r="4643" spans="42:52" ht="18" customHeight="1">
      <c r="AP4643" s="284">
        <f t="shared" si="655"/>
        <v>4636</v>
      </c>
      <c r="AQ4643" s="284" t="str">
        <f t="shared" si="656"/>
        <v/>
      </c>
      <c r="AR4643" s="284" t="str">
        <f t="shared" si="657"/>
        <v/>
      </c>
      <c r="AS4643" s="284">
        <f t="shared" si="658"/>
        <v>0</v>
      </c>
      <c r="AT4643" s="284" t="str">
        <f t="shared" si="651"/>
        <v/>
      </c>
      <c r="AU4643" s="284" t="str">
        <f>IF(AT4643="","",COUNTIF(AT$8:AT4643,AT4643))</f>
        <v/>
      </c>
      <c r="AV4643" s="284" t="str">
        <f t="shared" si="652"/>
        <v/>
      </c>
      <c r="AW4643" s="284" t="str">
        <f>IF(AV4643="","",COUNTIF(AV$8:AV4643,AV4643))</f>
        <v/>
      </c>
      <c r="AX4643" s="284" t="str">
        <f t="shared" si="650"/>
        <v/>
      </c>
      <c r="AY4643" s="284" t="str">
        <f t="shared" si="653"/>
        <v/>
      </c>
      <c r="AZ4643" s="284" t="str">
        <f t="shared" si="654"/>
        <v/>
      </c>
    </row>
    <row r="4644" spans="42:52" ht="18" customHeight="1">
      <c r="AP4644" s="284">
        <f t="shared" si="655"/>
        <v>4637</v>
      </c>
      <c r="AQ4644" s="284" t="str">
        <f t="shared" si="656"/>
        <v/>
      </c>
      <c r="AR4644" s="284" t="str">
        <f t="shared" si="657"/>
        <v/>
      </c>
      <c r="AS4644" s="284">
        <f t="shared" si="658"/>
        <v>0</v>
      </c>
      <c r="AT4644" s="284" t="str">
        <f t="shared" si="651"/>
        <v/>
      </c>
      <c r="AU4644" s="284" t="str">
        <f>IF(AT4644="","",COUNTIF(AT$8:AT4644,AT4644))</f>
        <v/>
      </c>
      <c r="AV4644" s="284" t="str">
        <f t="shared" si="652"/>
        <v/>
      </c>
      <c r="AW4644" s="284" t="str">
        <f>IF(AV4644="","",COUNTIF(AV$8:AV4644,AV4644))</f>
        <v/>
      </c>
      <c r="AX4644" s="284" t="str">
        <f t="shared" si="650"/>
        <v/>
      </c>
      <c r="AY4644" s="284" t="str">
        <f t="shared" si="653"/>
        <v/>
      </c>
      <c r="AZ4644" s="284" t="str">
        <f t="shared" si="654"/>
        <v/>
      </c>
    </row>
    <row r="4645" spans="42:52" ht="18" customHeight="1">
      <c r="AP4645" s="284">
        <f t="shared" si="655"/>
        <v>4638</v>
      </c>
      <c r="AQ4645" s="284" t="str">
        <f t="shared" si="656"/>
        <v/>
      </c>
      <c r="AR4645" s="284" t="str">
        <f t="shared" si="657"/>
        <v/>
      </c>
      <c r="AS4645" s="284">
        <f t="shared" si="658"/>
        <v>0</v>
      </c>
      <c r="AT4645" s="284" t="str">
        <f t="shared" si="651"/>
        <v/>
      </c>
      <c r="AU4645" s="284" t="str">
        <f>IF(AT4645="","",COUNTIF(AT$8:AT4645,AT4645))</f>
        <v/>
      </c>
      <c r="AV4645" s="284" t="str">
        <f t="shared" si="652"/>
        <v/>
      </c>
      <c r="AW4645" s="284" t="str">
        <f>IF(AV4645="","",COUNTIF(AV$8:AV4645,AV4645))</f>
        <v/>
      </c>
      <c r="AX4645" s="284" t="str">
        <f t="shared" si="650"/>
        <v/>
      </c>
      <c r="AY4645" s="284" t="str">
        <f t="shared" si="653"/>
        <v/>
      </c>
      <c r="AZ4645" s="284" t="str">
        <f t="shared" si="654"/>
        <v/>
      </c>
    </row>
    <row r="4646" spans="42:52" ht="18" customHeight="1">
      <c r="AP4646" s="284">
        <f t="shared" si="655"/>
        <v>4639</v>
      </c>
      <c r="AQ4646" s="284" t="str">
        <f t="shared" si="656"/>
        <v/>
      </c>
      <c r="AR4646" s="284" t="str">
        <f t="shared" si="657"/>
        <v/>
      </c>
      <c r="AS4646" s="284">
        <f t="shared" si="658"/>
        <v>0</v>
      </c>
      <c r="AT4646" s="284" t="str">
        <f t="shared" si="651"/>
        <v/>
      </c>
      <c r="AU4646" s="284" t="str">
        <f>IF(AT4646="","",COUNTIF(AT$8:AT4646,AT4646))</f>
        <v/>
      </c>
      <c r="AV4646" s="284" t="str">
        <f t="shared" si="652"/>
        <v/>
      </c>
      <c r="AW4646" s="284" t="str">
        <f>IF(AV4646="","",COUNTIF(AV$8:AV4646,AV4646))</f>
        <v/>
      </c>
      <c r="AX4646" s="284" t="str">
        <f t="shared" si="650"/>
        <v/>
      </c>
      <c r="AY4646" s="284" t="str">
        <f t="shared" si="653"/>
        <v/>
      </c>
      <c r="AZ4646" s="284" t="str">
        <f t="shared" si="654"/>
        <v/>
      </c>
    </row>
    <row r="4647" spans="42:52" ht="18" customHeight="1">
      <c r="AP4647" s="284">
        <f t="shared" si="655"/>
        <v>4640</v>
      </c>
      <c r="AQ4647" s="284" t="str">
        <f t="shared" si="656"/>
        <v/>
      </c>
      <c r="AR4647" s="284" t="str">
        <f t="shared" si="657"/>
        <v/>
      </c>
      <c r="AS4647" s="284">
        <f t="shared" si="658"/>
        <v>0</v>
      </c>
      <c r="AT4647" s="284" t="str">
        <f t="shared" si="651"/>
        <v/>
      </c>
      <c r="AU4647" s="284" t="str">
        <f>IF(AT4647="","",COUNTIF(AT$8:AT4647,AT4647))</f>
        <v/>
      </c>
      <c r="AV4647" s="284" t="str">
        <f t="shared" si="652"/>
        <v/>
      </c>
      <c r="AW4647" s="284" t="str">
        <f>IF(AV4647="","",COUNTIF(AV$8:AV4647,AV4647))</f>
        <v/>
      </c>
      <c r="AX4647" s="284" t="str">
        <f t="shared" si="650"/>
        <v/>
      </c>
      <c r="AY4647" s="284" t="str">
        <f t="shared" si="653"/>
        <v/>
      </c>
      <c r="AZ4647" s="284" t="str">
        <f t="shared" si="654"/>
        <v/>
      </c>
    </row>
    <row r="4648" spans="42:52" ht="18" customHeight="1">
      <c r="AP4648" s="284">
        <f t="shared" si="655"/>
        <v>4641</v>
      </c>
      <c r="AQ4648" s="284" t="str">
        <f t="shared" si="656"/>
        <v/>
      </c>
      <c r="AR4648" s="284" t="str">
        <f t="shared" si="657"/>
        <v/>
      </c>
      <c r="AS4648" s="284">
        <f t="shared" si="658"/>
        <v>0</v>
      </c>
      <c r="AT4648" s="284" t="str">
        <f t="shared" si="651"/>
        <v/>
      </c>
      <c r="AU4648" s="284" t="str">
        <f>IF(AT4648="","",COUNTIF(AT$8:AT4648,AT4648))</f>
        <v/>
      </c>
      <c r="AV4648" s="284" t="str">
        <f t="shared" si="652"/>
        <v/>
      </c>
      <c r="AW4648" s="284" t="str">
        <f>IF(AV4648="","",COUNTIF(AV$8:AV4648,AV4648))</f>
        <v/>
      </c>
      <c r="AX4648" s="284" t="str">
        <f t="shared" si="650"/>
        <v/>
      </c>
      <c r="AY4648" s="284" t="str">
        <f t="shared" si="653"/>
        <v/>
      </c>
      <c r="AZ4648" s="284" t="str">
        <f t="shared" si="654"/>
        <v/>
      </c>
    </row>
    <row r="4649" spans="42:52" ht="18" customHeight="1">
      <c r="AP4649" s="284">
        <f t="shared" si="655"/>
        <v>4642</v>
      </c>
      <c r="AQ4649" s="284" t="str">
        <f t="shared" si="656"/>
        <v/>
      </c>
      <c r="AR4649" s="284" t="str">
        <f t="shared" si="657"/>
        <v/>
      </c>
      <c r="AS4649" s="284">
        <f t="shared" si="658"/>
        <v>0</v>
      </c>
      <c r="AT4649" s="284" t="str">
        <f t="shared" si="651"/>
        <v/>
      </c>
      <c r="AU4649" s="284" t="str">
        <f>IF(AT4649="","",COUNTIF(AT$8:AT4649,AT4649))</f>
        <v/>
      </c>
      <c r="AV4649" s="284" t="str">
        <f t="shared" si="652"/>
        <v/>
      </c>
      <c r="AW4649" s="284" t="str">
        <f>IF(AV4649="","",COUNTIF(AV$8:AV4649,AV4649))</f>
        <v/>
      </c>
      <c r="AX4649" s="284" t="str">
        <f t="shared" si="650"/>
        <v/>
      </c>
      <c r="AY4649" s="284" t="str">
        <f t="shared" si="653"/>
        <v/>
      </c>
      <c r="AZ4649" s="284" t="str">
        <f t="shared" si="654"/>
        <v/>
      </c>
    </row>
    <row r="4650" spans="42:52" ht="18" customHeight="1">
      <c r="AP4650" s="284">
        <f t="shared" si="655"/>
        <v>4643</v>
      </c>
      <c r="AQ4650" s="284" t="str">
        <f t="shared" si="656"/>
        <v/>
      </c>
      <c r="AR4650" s="284" t="str">
        <f t="shared" si="657"/>
        <v/>
      </c>
      <c r="AS4650" s="284">
        <f t="shared" si="658"/>
        <v>0</v>
      </c>
      <c r="AT4650" s="284" t="str">
        <f t="shared" si="651"/>
        <v/>
      </c>
      <c r="AU4650" s="284" t="str">
        <f>IF(AT4650="","",COUNTIF(AT$8:AT4650,AT4650))</f>
        <v/>
      </c>
      <c r="AV4650" s="284" t="str">
        <f t="shared" si="652"/>
        <v/>
      </c>
      <c r="AW4650" s="284" t="str">
        <f>IF(AV4650="","",COUNTIF(AV$8:AV4650,AV4650))</f>
        <v/>
      </c>
      <c r="AX4650" s="284" t="str">
        <f t="shared" si="650"/>
        <v/>
      </c>
      <c r="AY4650" s="284" t="str">
        <f t="shared" si="653"/>
        <v/>
      </c>
      <c r="AZ4650" s="284" t="str">
        <f t="shared" si="654"/>
        <v/>
      </c>
    </row>
    <row r="4651" spans="42:52" ht="18" customHeight="1">
      <c r="AP4651" s="284">
        <f t="shared" si="655"/>
        <v>4644</v>
      </c>
      <c r="AQ4651" s="284" t="str">
        <f t="shared" si="656"/>
        <v/>
      </c>
      <c r="AR4651" s="284" t="str">
        <f t="shared" si="657"/>
        <v/>
      </c>
      <c r="AS4651" s="284">
        <f t="shared" si="658"/>
        <v>0</v>
      </c>
      <c r="AT4651" s="284" t="str">
        <f t="shared" si="651"/>
        <v/>
      </c>
      <c r="AU4651" s="284" t="str">
        <f>IF(AT4651="","",COUNTIF(AT$8:AT4651,AT4651))</f>
        <v/>
      </c>
      <c r="AV4651" s="284" t="str">
        <f t="shared" si="652"/>
        <v/>
      </c>
      <c r="AW4651" s="284" t="str">
        <f>IF(AV4651="","",COUNTIF(AV$8:AV4651,AV4651))</f>
        <v/>
      </c>
      <c r="AX4651" s="284" t="str">
        <f t="shared" si="650"/>
        <v/>
      </c>
      <c r="AY4651" s="284" t="str">
        <f t="shared" si="653"/>
        <v/>
      </c>
      <c r="AZ4651" s="284" t="str">
        <f t="shared" si="654"/>
        <v/>
      </c>
    </row>
    <row r="4652" spans="42:52" ht="18" customHeight="1">
      <c r="AP4652" s="284">
        <f t="shared" si="655"/>
        <v>4645</v>
      </c>
      <c r="AQ4652" s="284" t="str">
        <f t="shared" si="656"/>
        <v/>
      </c>
      <c r="AR4652" s="284" t="str">
        <f t="shared" si="657"/>
        <v/>
      </c>
      <c r="AS4652" s="284">
        <f t="shared" si="658"/>
        <v>0</v>
      </c>
      <c r="AT4652" s="284" t="str">
        <f t="shared" si="651"/>
        <v/>
      </c>
      <c r="AU4652" s="284" t="str">
        <f>IF(AT4652="","",COUNTIF(AT$8:AT4652,AT4652))</f>
        <v/>
      </c>
      <c r="AV4652" s="284" t="str">
        <f t="shared" si="652"/>
        <v/>
      </c>
      <c r="AW4652" s="284" t="str">
        <f>IF(AV4652="","",COUNTIF(AV$8:AV4652,AV4652))</f>
        <v/>
      </c>
      <c r="AX4652" s="284" t="str">
        <f t="shared" si="650"/>
        <v/>
      </c>
      <c r="AY4652" s="284" t="str">
        <f t="shared" si="653"/>
        <v/>
      </c>
      <c r="AZ4652" s="284" t="str">
        <f t="shared" si="654"/>
        <v/>
      </c>
    </row>
    <row r="4653" spans="42:52" ht="18" customHeight="1">
      <c r="AP4653" s="284">
        <f t="shared" si="655"/>
        <v>4646</v>
      </c>
      <c r="AQ4653" s="284" t="str">
        <f t="shared" si="656"/>
        <v/>
      </c>
      <c r="AR4653" s="284" t="str">
        <f t="shared" si="657"/>
        <v/>
      </c>
      <c r="AS4653" s="284">
        <f t="shared" si="658"/>
        <v>0</v>
      </c>
      <c r="AT4653" s="284" t="str">
        <f t="shared" si="651"/>
        <v/>
      </c>
      <c r="AU4653" s="284" t="str">
        <f>IF(AT4653="","",COUNTIF(AT$8:AT4653,AT4653))</f>
        <v/>
      </c>
      <c r="AV4653" s="284" t="str">
        <f t="shared" si="652"/>
        <v/>
      </c>
      <c r="AW4653" s="284" t="str">
        <f>IF(AV4653="","",COUNTIF(AV$8:AV4653,AV4653))</f>
        <v/>
      </c>
      <c r="AX4653" s="284" t="str">
        <f t="shared" si="650"/>
        <v/>
      </c>
      <c r="AY4653" s="284" t="str">
        <f t="shared" si="653"/>
        <v/>
      </c>
      <c r="AZ4653" s="284" t="str">
        <f t="shared" si="654"/>
        <v/>
      </c>
    </row>
    <row r="4654" spans="42:52" ht="18" customHeight="1">
      <c r="AP4654" s="284">
        <f t="shared" si="655"/>
        <v>4647</v>
      </c>
      <c r="AQ4654" s="284" t="str">
        <f t="shared" si="656"/>
        <v/>
      </c>
      <c r="AR4654" s="284" t="str">
        <f t="shared" si="657"/>
        <v/>
      </c>
      <c r="AS4654" s="284">
        <f t="shared" si="658"/>
        <v>0</v>
      </c>
      <c r="AT4654" s="284" t="str">
        <f t="shared" si="651"/>
        <v/>
      </c>
      <c r="AU4654" s="284" t="str">
        <f>IF(AT4654="","",COUNTIF(AT$8:AT4654,AT4654))</f>
        <v/>
      </c>
      <c r="AV4654" s="284" t="str">
        <f t="shared" si="652"/>
        <v/>
      </c>
      <c r="AW4654" s="284" t="str">
        <f>IF(AV4654="","",COUNTIF(AV$8:AV4654,AV4654))</f>
        <v/>
      </c>
      <c r="AX4654" s="284" t="str">
        <f t="shared" si="650"/>
        <v/>
      </c>
      <c r="AY4654" s="284" t="str">
        <f t="shared" si="653"/>
        <v/>
      </c>
      <c r="AZ4654" s="284" t="str">
        <f t="shared" si="654"/>
        <v/>
      </c>
    </row>
    <row r="4655" spans="42:52" ht="18" customHeight="1">
      <c r="AP4655" s="284">
        <f t="shared" si="655"/>
        <v>4648</v>
      </c>
      <c r="AQ4655" s="284" t="str">
        <f t="shared" si="656"/>
        <v/>
      </c>
      <c r="AR4655" s="284" t="str">
        <f t="shared" si="657"/>
        <v/>
      </c>
      <c r="AS4655" s="284">
        <f t="shared" si="658"/>
        <v>0</v>
      </c>
      <c r="AT4655" s="284" t="str">
        <f t="shared" si="651"/>
        <v/>
      </c>
      <c r="AU4655" s="284" t="str">
        <f>IF(AT4655="","",COUNTIF(AT$8:AT4655,AT4655))</f>
        <v/>
      </c>
      <c r="AV4655" s="284" t="str">
        <f t="shared" si="652"/>
        <v/>
      </c>
      <c r="AW4655" s="284" t="str">
        <f>IF(AV4655="","",COUNTIF(AV$8:AV4655,AV4655))</f>
        <v/>
      </c>
      <c r="AX4655" s="284" t="str">
        <f t="shared" si="650"/>
        <v/>
      </c>
      <c r="AY4655" s="284" t="str">
        <f t="shared" si="653"/>
        <v/>
      </c>
      <c r="AZ4655" s="284" t="str">
        <f t="shared" si="654"/>
        <v/>
      </c>
    </row>
    <row r="4656" spans="42:52" ht="18" customHeight="1">
      <c r="AP4656" s="284">
        <f t="shared" si="655"/>
        <v>4649</v>
      </c>
      <c r="AQ4656" s="284" t="str">
        <f t="shared" si="656"/>
        <v/>
      </c>
      <c r="AR4656" s="284" t="str">
        <f t="shared" si="657"/>
        <v/>
      </c>
      <c r="AS4656" s="284">
        <f t="shared" si="658"/>
        <v>0</v>
      </c>
      <c r="AT4656" s="284" t="str">
        <f t="shared" si="651"/>
        <v/>
      </c>
      <c r="AU4656" s="284" t="str">
        <f>IF(AT4656="","",COUNTIF(AT$8:AT4656,AT4656))</f>
        <v/>
      </c>
      <c r="AV4656" s="284" t="str">
        <f t="shared" si="652"/>
        <v/>
      </c>
      <c r="AW4656" s="284" t="str">
        <f>IF(AV4656="","",COUNTIF(AV$8:AV4656,AV4656))</f>
        <v/>
      </c>
      <c r="AX4656" s="284" t="str">
        <f t="shared" si="650"/>
        <v/>
      </c>
      <c r="AY4656" s="284" t="str">
        <f t="shared" si="653"/>
        <v/>
      </c>
      <c r="AZ4656" s="284" t="str">
        <f t="shared" si="654"/>
        <v/>
      </c>
    </row>
    <row r="4657" spans="42:52" ht="18" customHeight="1">
      <c r="AP4657" s="284">
        <f t="shared" si="655"/>
        <v>4650</v>
      </c>
      <c r="AQ4657" s="284" t="str">
        <f t="shared" si="656"/>
        <v/>
      </c>
      <c r="AR4657" s="284" t="str">
        <f t="shared" si="657"/>
        <v/>
      </c>
      <c r="AS4657" s="284">
        <f t="shared" si="658"/>
        <v>0</v>
      </c>
      <c r="AT4657" s="284" t="str">
        <f t="shared" si="651"/>
        <v/>
      </c>
      <c r="AU4657" s="284" t="str">
        <f>IF(AT4657="","",COUNTIF(AT$8:AT4657,AT4657))</f>
        <v/>
      </c>
      <c r="AV4657" s="284" t="str">
        <f t="shared" si="652"/>
        <v/>
      </c>
      <c r="AW4657" s="284" t="str">
        <f>IF(AV4657="","",COUNTIF(AV$8:AV4657,AV4657))</f>
        <v/>
      </c>
      <c r="AX4657" s="284" t="str">
        <f t="shared" si="650"/>
        <v/>
      </c>
      <c r="AY4657" s="284" t="str">
        <f t="shared" si="653"/>
        <v/>
      </c>
      <c r="AZ4657" s="284" t="str">
        <f t="shared" si="654"/>
        <v/>
      </c>
    </row>
    <row r="4658" spans="42:52" ht="18" customHeight="1">
      <c r="AP4658" s="284">
        <f t="shared" si="655"/>
        <v>4651</v>
      </c>
      <c r="AQ4658" s="284" t="str">
        <f t="shared" si="656"/>
        <v/>
      </c>
      <c r="AR4658" s="284" t="str">
        <f t="shared" si="657"/>
        <v/>
      </c>
      <c r="AS4658" s="284">
        <f t="shared" si="658"/>
        <v>0</v>
      </c>
      <c r="AT4658" s="284" t="str">
        <f t="shared" si="651"/>
        <v/>
      </c>
      <c r="AU4658" s="284" t="str">
        <f>IF(AT4658="","",COUNTIF(AT$8:AT4658,AT4658))</f>
        <v/>
      </c>
      <c r="AV4658" s="284" t="str">
        <f t="shared" si="652"/>
        <v/>
      </c>
      <c r="AW4658" s="284" t="str">
        <f>IF(AV4658="","",COUNTIF(AV$8:AV4658,AV4658))</f>
        <v/>
      </c>
      <c r="AX4658" s="284" t="str">
        <f t="shared" si="650"/>
        <v/>
      </c>
      <c r="AY4658" s="284" t="str">
        <f t="shared" si="653"/>
        <v/>
      </c>
      <c r="AZ4658" s="284" t="str">
        <f t="shared" si="654"/>
        <v/>
      </c>
    </row>
    <row r="4659" spans="42:52" ht="18" customHeight="1">
      <c r="AP4659" s="284">
        <f t="shared" si="655"/>
        <v>4652</v>
      </c>
      <c r="AQ4659" s="284" t="str">
        <f t="shared" si="656"/>
        <v/>
      </c>
      <c r="AR4659" s="284" t="str">
        <f t="shared" si="657"/>
        <v/>
      </c>
      <c r="AS4659" s="284">
        <f t="shared" si="658"/>
        <v>0</v>
      </c>
      <c r="AT4659" s="284" t="str">
        <f t="shared" si="651"/>
        <v/>
      </c>
      <c r="AU4659" s="284" t="str">
        <f>IF(AT4659="","",COUNTIF(AT$8:AT4659,AT4659))</f>
        <v/>
      </c>
      <c r="AV4659" s="284" t="str">
        <f t="shared" si="652"/>
        <v/>
      </c>
      <c r="AW4659" s="284" t="str">
        <f>IF(AV4659="","",COUNTIF(AV$8:AV4659,AV4659))</f>
        <v/>
      </c>
      <c r="AX4659" s="284" t="str">
        <f t="shared" si="650"/>
        <v/>
      </c>
      <c r="AY4659" s="284" t="str">
        <f t="shared" si="653"/>
        <v/>
      </c>
      <c r="AZ4659" s="284" t="str">
        <f t="shared" si="654"/>
        <v/>
      </c>
    </row>
    <row r="4660" spans="42:52" ht="18" customHeight="1">
      <c r="AP4660" s="284">
        <f t="shared" si="655"/>
        <v>4653</v>
      </c>
      <c r="AQ4660" s="284" t="str">
        <f t="shared" si="656"/>
        <v/>
      </c>
      <c r="AR4660" s="284" t="str">
        <f t="shared" si="657"/>
        <v/>
      </c>
      <c r="AS4660" s="284">
        <f t="shared" si="658"/>
        <v>0</v>
      </c>
      <c r="AT4660" s="284" t="str">
        <f t="shared" si="651"/>
        <v/>
      </c>
      <c r="AU4660" s="284" t="str">
        <f>IF(AT4660="","",COUNTIF(AT$8:AT4660,AT4660))</f>
        <v/>
      </c>
      <c r="AV4660" s="284" t="str">
        <f t="shared" si="652"/>
        <v/>
      </c>
      <c r="AW4660" s="284" t="str">
        <f>IF(AV4660="","",COUNTIF(AV$8:AV4660,AV4660))</f>
        <v/>
      </c>
      <c r="AX4660" s="284" t="str">
        <f t="shared" si="650"/>
        <v/>
      </c>
      <c r="AY4660" s="284" t="str">
        <f t="shared" si="653"/>
        <v/>
      </c>
      <c r="AZ4660" s="284" t="str">
        <f t="shared" si="654"/>
        <v/>
      </c>
    </row>
    <row r="4661" spans="42:52" ht="18" customHeight="1">
      <c r="AP4661" s="284">
        <f t="shared" si="655"/>
        <v>4654</v>
      </c>
      <c r="AQ4661" s="284" t="str">
        <f t="shared" si="656"/>
        <v/>
      </c>
      <c r="AR4661" s="284" t="str">
        <f t="shared" si="657"/>
        <v/>
      </c>
      <c r="AS4661" s="284">
        <f t="shared" si="658"/>
        <v>0</v>
      </c>
      <c r="AT4661" s="284" t="str">
        <f t="shared" si="651"/>
        <v/>
      </c>
      <c r="AU4661" s="284" t="str">
        <f>IF(AT4661="","",COUNTIF(AT$8:AT4661,AT4661))</f>
        <v/>
      </c>
      <c r="AV4661" s="284" t="str">
        <f t="shared" si="652"/>
        <v/>
      </c>
      <c r="AW4661" s="284" t="str">
        <f>IF(AV4661="","",COUNTIF(AV$8:AV4661,AV4661))</f>
        <v/>
      </c>
      <c r="AX4661" s="284" t="str">
        <f t="shared" si="650"/>
        <v/>
      </c>
      <c r="AY4661" s="284" t="str">
        <f t="shared" si="653"/>
        <v/>
      </c>
      <c r="AZ4661" s="284" t="str">
        <f t="shared" si="654"/>
        <v/>
      </c>
    </row>
    <row r="4662" spans="42:52" ht="18" customHeight="1">
      <c r="AP4662" s="284">
        <f t="shared" si="655"/>
        <v>4655</v>
      </c>
      <c r="AQ4662" s="284" t="str">
        <f t="shared" si="656"/>
        <v/>
      </c>
      <c r="AR4662" s="284" t="str">
        <f t="shared" si="657"/>
        <v/>
      </c>
      <c r="AS4662" s="284">
        <f t="shared" si="658"/>
        <v>0</v>
      </c>
      <c r="AT4662" s="284" t="str">
        <f t="shared" si="651"/>
        <v/>
      </c>
      <c r="AU4662" s="284" t="str">
        <f>IF(AT4662="","",COUNTIF(AT$8:AT4662,AT4662))</f>
        <v/>
      </c>
      <c r="AV4662" s="284" t="str">
        <f t="shared" si="652"/>
        <v/>
      </c>
      <c r="AW4662" s="284" t="str">
        <f>IF(AV4662="","",COUNTIF(AV$8:AV4662,AV4662))</f>
        <v/>
      </c>
      <c r="AX4662" s="284" t="str">
        <f t="shared" si="650"/>
        <v/>
      </c>
      <c r="AY4662" s="284" t="str">
        <f t="shared" si="653"/>
        <v/>
      </c>
      <c r="AZ4662" s="284" t="str">
        <f t="shared" si="654"/>
        <v/>
      </c>
    </row>
    <row r="4663" spans="42:52" ht="18" customHeight="1">
      <c r="AP4663" s="284">
        <f t="shared" si="655"/>
        <v>4656</v>
      </c>
      <c r="AQ4663" s="284" t="str">
        <f t="shared" si="656"/>
        <v/>
      </c>
      <c r="AR4663" s="284" t="str">
        <f t="shared" si="657"/>
        <v/>
      </c>
      <c r="AS4663" s="284">
        <f t="shared" si="658"/>
        <v>0</v>
      </c>
      <c r="AT4663" s="284" t="str">
        <f t="shared" si="651"/>
        <v/>
      </c>
      <c r="AU4663" s="284" t="str">
        <f>IF(AT4663="","",COUNTIF(AT$8:AT4663,AT4663))</f>
        <v/>
      </c>
      <c r="AV4663" s="284" t="str">
        <f t="shared" si="652"/>
        <v/>
      </c>
      <c r="AW4663" s="284" t="str">
        <f>IF(AV4663="","",COUNTIF(AV$8:AV4663,AV4663))</f>
        <v/>
      </c>
      <c r="AX4663" s="284" t="str">
        <f t="shared" si="650"/>
        <v/>
      </c>
      <c r="AY4663" s="284" t="str">
        <f t="shared" si="653"/>
        <v/>
      </c>
      <c r="AZ4663" s="284" t="str">
        <f t="shared" si="654"/>
        <v/>
      </c>
    </row>
    <row r="4664" spans="42:52" ht="18" customHeight="1">
      <c r="AP4664" s="284">
        <f t="shared" si="655"/>
        <v>4657</v>
      </c>
      <c r="AQ4664" s="284" t="str">
        <f t="shared" si="656"/>
        <v/>
      </c>
      <c r="AR4664" s="284" t="str">
        <f t="shared" si="657"/>
        <v/>
      </c>
      <c r="AS4664" s="284">
        <f t="shared" si="658"/>
        <v>0</v>
      </c>
      <c r="AT4664" s="284" t="str">
        <f t="shared" si="651"/>
        <v/>
      </c>
      <c r="AU4664" s="284" t="str">
        <f>IF(AT4664="","",COUNTIF(AT$8:AT4664,AT4664))</f>
        <v/>
      </c>
      <c r="AV4664" s="284" t="str">
        <f t="shared" si="652"/>
        <v/>
      </c>
      <c r="AW4664" s="284" t="str">
        <f>IF(AV4664="","",COUNTIF(AV$8:AV4664,AV4664))</f>
        <v/>
      </c>
      <c r="AX4664" s="284" t="str">
        <f t="shared" si="650"/>
        <v/>
      </c>
      <c r="AY4664" s="284" t="str">
        <f t="shared" si="653"/>
        <v/>
      </c>
      <c r="AZ4664" s="284" t="str">
        <f t="shared" si="654"/>
        <v/>
      </c>
    </row>
    <row r="4665" spans="42:52" ht="18" customHeight="1">
      <c r="AP4665" s="284">
        <f t="shared" si="655"/>
        <v>4658</v>
      </c>
      <c r="AQ4665" s="284" t="str">
        <f t="shared" si="656"/>
        <v/>
      </c>
      <c r="AR4665" s="284" t="str">
        <f t="shared" si="657"/>
        <v/>
      </c>
      <c r="AS4665" s="284">
        <f t="shared" si="658"/>
        <v>0</v>
      </c>
      <c r="AT4665" s="284" t="str">
        <f t="shared" si="651"/>
        <v/>
      </c>
      <c r="AU4665" s="284" t="str">
        <f>IF(AT4665="","",COUNTIF(AT$8:AT4665,AT4665))</f>
        <v/>
      </c>
      <c r="AV4665" s="284" t="str">
        <f t="shared" si="652"/>
        <v/>
      </c>
      <c r="AW4665" s="284" t="str">
        <f>IF(AV4665="","",COUNTIF(AV$8:AV4665,AV4665))</f>
        <v/>
      </c>
      <c r="AX4665" s="284" t="str">
        <f t="shared" si="650"/>
        <v/>
      </c>
      <c r="AY4665" s="284" t="str">
        <f t="shared" si="653"/>
        <v/>
      </c>
      <c r="AZ4665" s="284" t="str">
        <f t="shared" si="654"/>
        <v/>
      </c>
    </row>
    <row r="4666" spans="42:52" ht="18" customHeight="1">
      <c r="AP4666" s="284">
        <f t="shared" si="655"/>
        <v>4659</v>
      </c>
      <c r="AQ4666" s="284" t="str">
        <f t="shared" si="656"/>
        <v/>
      </c>
      <c r="AR4666" s="284" t="str">
        <f t="shared" si="657"/>
        <v/>
      </c>
      <c r="AS4666" s="284">
        <f t="shared" si="658"/>
        <v>0</v>
      </c>
      <c r="AT4666" s="284" t="str">
        <f t="shared" si="651"/>
        <v/>
      </c>
      <c r="AU4666" s="284" t="str">
        <f>IF(AT4666="","",COUNTIF(AT$8:AT4666,AT4666))</f>
        <v/>
      </c>
      <c r="AV4666" s="284" t="str">
        <f t="shared" si="652"/>
        <v/>
      </c>
      <c r="AW4666" s="284" t="str">
        <f>IF(AV4666="","",COUNTIF(AV$8:AV4666,AV4666))</f>
        <v/>
      </c>
      <c r="AX4666" s="284" t="str">
        <f t="shared" si="650"/>
        <v/>
      </c>
      <c r="AY4666" s="284" t="str">
        <f t="shared" si="653"/>
        <v/>
      </c>
      <c r="AZ4666" s="284" t="str">
        <f t="shared" si="654"/>
        <v/>
      </c>
    </row>
    <row r="4667" spans="42:52" ht="18" customHeight="1">
      <c r="AP4667" s="284">
        <f t="shared" si="655"/>
        <v>4660</v>
      </c>
      <c r="AQ4667" s="284" t="str">
        <f t="shared" si="656"/>
        <v/>
      </c>
      <c r="AR4667" s="284" t="str">
        <f t="shared" si="657"/>
        <v/>
      </c>
      <c r="AS4667" s="284">
        <f t="shared" si="658"/>
        <v>0</v>
      </c>
      <c r="AT4667" s="284" t="str">
        <f t="shared" si="651"/>
        <v/>
      </c>
      <c r="AU4667" s="284" t="str">
        <f>IF(AT4667="","",COUNTIF(AT$8:AT4667,AT4667))</f>
        <v/>
      </c>
      <c r="AV4667" s="284" t="str">
        <f t="shared" si="652"/>
        <v/>
      </c>
      <c r="AW4667" s="284" t="str">
        <f>IF(AV4667="","",COUNTIF(AV$8:AV4667,AV4667))</f>
        <v/>
      </c>
      <c r="AX4667" s="284" t="str">
        <f t="shared" si="650"/>
        <v/>
      </c>
      <c r="AY4667" s="284" t="str">
        <f t="shared" si="653"/>
        <v/>
      </c>
      <c r="AZ4667" s="284" t="str">
        <f t="shared" si="654"/>
        <v/>
      </c>
    </row>
    <row r="4668" spans="42:52" ht="18" customHeight="1">
      <c r="AP4668" s="284">
        <f t="shared" si="655"/>
        <v>4661</v>
      </c>
      <c r="AQ4668" s="284" t="str">
        <f t="shared" si="656"/>
        <v/>
      </c>
      <c r="AR4668" s="284" t="str">
        <f t="shared" si="657"/>
        <v/>
      </c>
      <c r="AS4668" s="284">
        <f t="shared" si="658"/>
        <v>0</v>
      </c>
      <c r="AT4668" s="284" t="str">
        <f t="shared" si="651"/>
        <v/>
      </c>
      <c r="AU4668" s="284" t="str">
        <f>IF(AT4668="","",COUNTIF(AT$8:AT4668,AT4668))</f>
        <v/>
      </c>
      <c r="AV4668" s="284" t="str">
        <f t="shared" si="652"/>
        <v/>
      </c>
      <c r="AW4668" s="284" t="str">
        <f>IF(AV4668="","",COUNTIF(AV$8:AV4668,AV4668))</f>
        <v/>
      </c>
      <c r="AX4668" s="284" t="str">
        <f t="shared" si="650"/>
        <v/>
      </c>
      <c r="AY4668" s="284" t="str">
        <f t="shared" si="653"/>
        <v/>
      </c>
      <c r="AZ4668" s="284" t="str">
        <f t="shared" si="654"/>
        <v/>
      </c>
    </row>
    <row r="4669" spans="42:52" ht="18" customHeight="1">
      <c r="AP4669" s="284">
        <f t="shared" si="655"/>
        <v>4662</v>
      </c>
      <c r="AQ4669" s="284" t="str">
        <f t="shared" si="656"/>
        <v/>
      </c>
      <c r="AR4669" s="284" t="str">
        <f t="shared" si="657"/>
        <v/>
      </c>
      <c r="AS4669" s="284">
        <f t="shared" si="658"/>
        <v>0</v>
      </c>
      <c r="AT4669" s="284" t="str">
        <f t="shared" si="651"/>
        <v/>
      </c>
      <c r="AU4669" s="284" t="str">
        <f>IF(AT4669="","",COUNTIF(AT$8:AT4669,AT4669))</f>
        <v/>
      </c>
      <c r="AV4669" s="284" t="str">
        <f t="shared" si="652"/>
        <v/>
      </c>
      <c r="AW4669" s="284" t="str">
        <f>IF(AV4669="","",COUNTIF(AV$8:AV4669,AV4669))</f>
        <v/>
      </c>
      <c r="AX4669" s="284" t="str">
        <f t="shared" si="650"/>
        <v/>
      </c>
      <c r="AY4669" s="284" t="str">
        <f t="shared" si="653"/>
        <v/>
      </c>
      <c r="AZ4669" s="284" t="str">
        <f t="shared" si="654"/>
        <v/>
      </c>
    </row>
    <row r="4670" spans="42:52" ht="18" customHeight="1">
      <c r="AP4670" s="284">
        <f t="shared" si="655"/>
        <v>4663</v>
      </c>
      <c r="AQ4670" s="284" t="str">
        <f t="shared" si="656"/>
        <v/>
      </c>
      <c r="AR4670" s="284" t="str">
        <f t="shared" si="657"/>
        <v/>
      </c>
      <c r="AS4670" s="284">
        <f t="shared" si="658"/>
        <v>0</v>
      </c>
      <c r="AT4670" s="284" t="str">
        <f t="shared" si="651"/>
        <v/>
      </c>
      <c r="AU4670" s="284" t="str">
        <f>IF(AT4670="","",COUNTIF(AT$8:AT4670,AT4670))</f>
        <v/>
      </c>
      <c r="AV4670" s="284" t="str">
        <f t="shared" si="652"/>
        <v/>
      </c>
      <c r="AW4670" s="284" t="str">
        <f>IF(AV4670="","",COUNTIF(AV$8:AV4670,AV4670))</f>
        <v/>
      </c>
      <c r="AX4670" s="284" t="str">
        <f t="shared" si="650"/>
        <v/>
      </c>
      <c r="AY4670" s="284" t="str">
        <f t="shared" si="653"/>
        <v/>
      </c>
      <c r="AZ4670" s="284" t="str">
        <f t="shared" si="654"/>
        <v/>
      </c>
    </row>
    <row r="4671" spans="42:52" ht="18" customHeight="1">
      <c r="AP4671" s="284">
        <f t="shared" si="655"/>
        <v>4664</v>
      </c>
      <c r="AQ4671" s="284" t="str">
        <f t="shared" si="656"/>
        <v/>
      </c>
      <c r="AR4671" s="284" t="str">
        <f t="shared" si="657"/>
        <v/>
      </c>
      <c r="AS4671" s="284">
        <f t="shared" si="658"/>
        <v>0</v>
      </c>
      <c r="AT4671" s="284" t="str">
        <f t="shared" si="651"/>
        <v/>
      </c>
      <c r="AU4671" s="284" t="str">
        <f>IF(AT4671="","",COUNTIF(AT$8:AT4671,AT4671))</f>
        <v/>
      </c>
      <c r="AV4671" s="284" t="str">
        <f t="shared" si="652"/>
        <v/>
      </c>
      <c r="AW4671" s="284" t="str">
        <f>IF(AV4671="","",COUNTIF(AV$8:AV4671,AV4671))</f>
        <v/>
      </c>
      <c r="AX4671" s="284" t="str">
        <f t="shared" si="650"/>
        <v/>
      </c>
      <c r="AY4671" s="284" t="str">
        <f t="shared" si="653"/>
        <v/>
      </c>
      <c r="AZ4671" s="284" t="str">
        <f t="shared" si="654"/>
        <v/>
      </c>
    </row>
    <row r="4672" spans="42:52" ht="18" customHeight="1">
      <c r="AP4672" s="284">
        <f t="shared" si="655"/>
        <v>4665</v>
      </c>
      <c r="AQ4672" s="284" t="str">
        <f t="shared" si="656"/>
        <v/>
      </c>
      <c r="AR4672" s="284" t="str">
        <f t="shared" si="657"/>
        <v/>
      </c>
      <c r="AS4672" s="284">
        <f t="shared" si="658"/>
        <v>0</v>
      </c>
      <c r="AT4672" s="284" t="str">
        <f t="shared" si="651"/>
        <v/>
      </c>
      <c r="AU4672" s="284" t="str">
        <f>IF(AT4672="","",COUNTIF(AT$8:AT4672,AT4672))</f>
        <v/>
      </c>
      <c r="AV4672" s="284" t="str">
        <f t="shared" si="652"/>
        <v/>
      </c>
      <c r="AW4672" s="284" t="str">
        <f>IF(AV4672="","",COUNTIF(AV$8:AV4672,AV4672))</f>
        <v/>
      </c>
      <c r="AX4672" s="284" t="str">
        <f t="shared" si="650"/>
        <v/>
      </c>
      <c r="AY4672" s="284" t="str">
        <f t="shared" si="653"/>
        <v/>
      </c>
      <c r="AZ4672" s="284" t="str">
        <f t="shared" si="654"/>
        <v/>
      </c>
    </row>
    <row r="4673" spans="42:52" ht="18" customHeight="1">
      <c r="AP4673" s="284">
        <f t="shared" si="655"/>
        <v>4666</v>
      </c>
      <c r="AQ4673" s="284" t="str">
        <f t="shared" si="656"/>
        <v/>
      </c>
      <c r="AR4673" s="284" t="str">
        <f t="shared" si="657"/>
        <v/>
      </c>
      <c r="AS4673" s="284">
        <f t="shared" si="658"/>
        <v>0</v>
      </c>
      <c r="AT4673" s="284" t="str">
        <f t="shared" si="651"/>
        <v/>
      </c>
      <c r="AU4673" s="284" t="str">
        <f>IF(AT4673="","",COUNTIF(AT$8:AT4673,AT4673))</f>
        <v/>
      </c>
      <c r="AV4673" s="284" t="str">
        <f t="shared" si="652"/>
        <v/>
      </c>
      <c r="AW4673" s="284" t="str">
        <f>IF(AV4673="","",COUNTIF(AV$8:AV4673,AV4673))</f>
        <v/>
      </c>
      <c r="AX4673" s="284" t="str">
        <f t="shared" si="650"/>
        <v/>
      </c>
      <c r="AY4673" s="284" t="str">
        <f t="shared" si="653"/>
        <v/>
      </c>
      <c r="AZ4673" s="284" t="str">
        <f t="shared" si="654"/>
        <v/>
      </c>
    </row>
    <row r="4674" spans="42:52" ht="18" customHeight="1">
      <c r="AP4674" s="284">
        <f t="shared" si="655"/>
        <v>4667</v>
      </c>
      <c r="AQ4674" s="284" t="str">
        <f t="shared" si="656"/>
        <v/>
      </c>
      <c r="AR4674" s="284" t="str">
        <f t="shared" si="657"/>
        <v/>
      </c>
      <c r="AS4674" s="284">
        <f t="shared" si="658"/>
        <v>0</v>
      </c>
      <c r="AT4674" s="284" t="str">
        <f t="shared" si="651"/>
        <v/>
      </c>
      <c r="AU4674" s="284" t="str">
        <f>IF(AT4674="","",COUNTIF(AT$8:AT4674,AT4674))</f>
        <v/>
      </c>
      <c r="AV4674" s="284" t="str">
        <f t="shared" si="652"/>
        <v/>
      </c>
      <c r="AW4674" s="284" t="str">
        <f>IF(AV4674="","",COUNTIF(AV$8:AV4674,AV4674))</f>
        <v/>
      </c>
      <c r="AX4674" s="284" t="str">
        <f t="shared" si="650"/>
        <v/>
      </c>
      <c r="AY4674" s="284" t="str">
        <f t="shared" si="653"/>
        <v/>
      </c>
      <c r="AZ4674" s="284" t="str">
        <f t="shared" si="654"/>
        <v/>
      </c>
    </row>
    <row r="4675" spans="42:52" ht="18" customHeight="1">
      <c r="AP4675" s="284">
        <f t="shared" si="655"/>
        <v>4668</v>
      </c>
      <c r="AQ4675" s="284" t="str">
        <f t="shared" si="656"/>
        <v/>
      </c>
      <c r="AR4675" s="284" t="str">
        <f t="shared" si="657"/>
        <v/>
      </c>
      <c r="AS4675" s="284">
        <f t="shared" si="658"/>
        <v>0</v>
      </c>
      <c r="AT4675" s="284" t="str">
        <f t="shared" si="651"/>
        <v/>
      </c>
      <c r="AU4675" s="284" t="str">
        <f>IF(AT4675="","",COUNTIF(AT$8:AT4675,AT4675))</f>
        <v/>
      </c>
      <c r="AV4675" s="284" t="str">
        <f t="shared" si="652"/>
        <v/>
      </c>
      <c r="AW4675" s="284" t="str">
        <f>IF(AV4675="","",COUNTIF(AV$8:AV4675,AV4675))</f>
        <v/>
      </c>
      <c r="AX4675" s="284" t="str">
        <f t="shared" si="650"/>
        <v/>
      </c>
      <c r="AY4675" s="284" t="str">
        <f t="shared" si="653"/>
        <v/>
      </c>
      <c r="AZ4675" s="284" t="str">
        <f t="shared" si="654"/>
        <v/>
      </c>
    </row>
    <row r="4676" spans="42:52" ht="18" customHeight="1">
      <c r="AP4676" s="284">
        <f t="shared" si="655"/>
        <v>4669</v>
      </c>
      <c r="AQ4676" s="284" t="str">
        <f t="shared" si="656"/>
        <v/>
      </c>
      <c r="AR4676" s="284" t="str">
        <f t="shared" si="657"/>
        <v/>
      </c>
      <c r="AS4676" s="284">
        <f t="shared" si="658"/>
        <v>0</v>
      </c>
      <c r="AT4676" s="284" t="str">
        <f t="shared" si="651"/>
        <v/>
      </c>
      <c r="AU4676" s="284" t="str">
        <f>IF(AT4676="","",COUNTIF(AT$8:AT4676,AT4676))</f>
        <v/>
      </c>
      <c r="AV4676" s="284" t="str">
        <f t="shared" si="652"/>
        <v/>
      </c>
      <c r="AW4676" s="284" t="str">
        <f>IF(AV4676="","",COUNTIF(AV$8:AV4676,AV4676))</f>
        <v/>
      </c>
      <c r="AX4676" s="284" t="str">
        <f t="shared" si="650"/>
        <v/>
      </c>
      <c r="AY4676" s="284" t="str">
        <f t="shared" si="653"/>
        <v/>
      </c>
      <c r="AZ4676" s="284" t="str">
        <f t="shared" si="654"/>
        <v/>
      </c>
    </row>
    <row r="4677" spans="42:52" ht="18" customHeight="1">
      <c r="AP4677" s="284">
        <f t="shared" si="655"/>
        <v>4670</v>
      </c>
      <c r="AQ4677" s="284" t="str">
        <f t="shared" si="656"/>
        <v/>
      </c>
      <c r="AR4677" s="284" t="str">
        <f t="shared" si="657"/>
        <v/>
      </c>
      <c r="AS4677" s="284">
        <f t="shared" si="658"/>
        <v>0</v>
      </c>
      <c r="AT4677" s="284" t="str">
        <f t="shared" si="651"/>
        <v/>
      </c>
      <c r="AU4677" s="284" t="str">
        <f>IF(AT4677="","",COUNTIF(AT$8:AT4677,AT4677))</f>
        <v/>
      </c>
      <c r="AV4677" s="284" t="str">
        <f t="shared" si="652"/>
        <v/>
      </c>
      <c r="AW4677" s="284" t="str">
        <f>IF(AV4677="","",COUNTIF(AV$8:AV4677,AV4677))</f>
        <v/>
      </c>
      <c r="AX4677" s="284" t="str">
        <f t="shared" si="650"/>
        <v/>
      </c>
      <c r="AY4677" s="284" t="str">
        <f t="shared" si="653"/>
        <v/>
      </c>
      <c r="AZ4677" s="284" t="str">
        <f t="shared" si="654"/>
        <v/>
      </c>
    </row>
    <row r="4678" spans="42:52" ht="18" customHeight="1">
      <c r="AP4678" s="284">
        <f t="shared" si="655"/>
        <v>4671</v>
      </c>
      <c r="AQ4678" s="284" t="str">
        <f t="shared" si="656"/>
        <v/>
      </c>
      <c r="AR4678" s="284" t="str">
        <f t="shared" si="657"/>
        <v/>
      </c>
      <c r="AS4678" s="284">
        <f t="shared" si="658"/>
        <v>0</v>
      </c>
      <c r="AT4678" s="284" t="str">
        <f t="shared" si="651"/>
        <v/>
      </c>
      <c r="AU4678" s="284" t="str">
        <f>IF(AT4678="","",COUNTIF(AT$8:AT4678,AT4678))</f>
        <v/>
      </c>
      <c r="AV4678" s="284" t="str">
        <f t="shared" si="652"/>
        <v/>
      </c>
      <c r="AW4678" s="284" t="str">
        <f>IF(AV4678="","",COUNTIF(AV$8:AV4678,AV4678))</f>
        <v/>
      </c>
      <c r="AX4678" s="284" t="str">
        <f t="shared" si="650"/>
        <v/>
      </c>
      <c r="AY4678" s="284" t="str">
        <f t="shared" si="653"/>
        <v/>
      </c>
      <c r="AZ4678" s="284" t="str">
        <f t="shared" si="654"/>
        <v/>
      </c>
    </row>
    <row r="4679" spans="42:52" ht="18" customHeight="1">
      <c r="AP4679" s="284">
        <f t="shared" si="655"/>
        <v>4672</v>
      </c>
      <c r="AQ4679" s="284" t="str">
        <f t="shared" si="656"/>
        <v/>
      </c>
      <c r="AR4679" s="284" t="str">
        <f t="shared" si="657"/>
        <v/>
      </c>
      <c r="AS4679" s="284">
        <f t="shared" si="658"/>
        <v>0</v>
      </c>
      <c r="AT4679" s="284" t="str">
        <f t="shared" si="651"/>
        <v/>
      </c>
      <c r="AU4679" s="284" t="str">
        <f>IF(AT4679="","",COUNTIF(AT$8:AT4679,AT4679))</f>
        <v/>
      </c>
      <c r="AV4679" s="284" t="str">
        <f t="shared" si="652"/>
        <v/>
      </c>
      <c r="AW4679" s="284" t="str">
        <f>IF(AV4679="","",COUNTIF(AV$8:AV4679,AV4679))</f>
        <v/>
      </c>
      <c r="AX4679" s="284" t="str">
        <f t="shared" si="650"/>
        <v/>
      </c>
      <c r="AY4679" s="284" t="str">
        <f t="shared" si="653"/>
        <v/>
      </c>
      <c r="AZ4679" s="284" t="str">
        <f t="shared" si="654"/>
        <v/>
      </c>
    </row>
    <row r="4680" spans="42:52" ht="18" customHeight="1">
      <c r="AP4680" s="284">
        <f t="shared" si="655"/>
        <v>4673</v>
      </c>
      <c r="AQ4680" s="284" t="str">
        <f t="shared" si="656"/>
        <v/>
      </c>
      <c r="AR4680" s="284" t="str">
        <f t="shared" si="657"/>
        <v/>
      </c>
      <c r="AS4680" s="284">
        <f t="shared" si="658"/>
        <v>0</v>
      </c>
      <c r="AT4680" s="284" t="str">
        <f t="shared" si="651"/>
        <v/>
      </c>
      <c r="AU4680" s="284" t="str">
        <f>IF(AT4680="","",COUNTIF(AT$8:AT4680,AT4680))</f>
        <v/>
      </c>
      <c r="AV4680" s="284" t="str">
        <f t="shared" si="652"/>
        <v/>
      </c>
      <c r="AW4680" s="284" t="str">
        <f>IF(AV4680="","",COUNTIF(AV$8:AV4680,AV4680))</f>
        <v/>
      </c>
      <c r="AX4680" s="284" t="str">
        <f t="shared" ref="AX4680:AX4743" si="659">IFERROR(VLOOKUP(AS4680,$BA$11:$BA$38,1,FALSE),"")</f>
        <v/>
      </c>
      <c r="AY4680" s="284" t="str">
        <f t="shared" si="653"/>
        <v/>
      </c>
      <c r="AZ4680" s="284" t="str">
        <f t="shared" si="654"/>
        <v/>
      </c>
    </row>
    <row r="4681" spans="42:52" ht="18" customHeight="1">
      <c r="AP4681" s="284">
        <f t="shared" si="655"/>
        <v>4674</v>
      </c>
      <c r="AQ4681" s="284" t="str">
        <f t="shared" si="656"/>
        <v/>
      </c>
      <c r="AR4681" s="284" t="str">
        <f t="shared" si="657"/>
        <v/>
      </c>
      <c r="AS4681" s="284">
        <f t="shared" si="658"/>
        <v>0</v>
      </c>
      <c r="AT4681" s="284" t="str">
        <f t="shared" si="651"/>
        <v/>
      </c>
      <c r="AU4681" s="284" t="str">
        <f>IF(AT4681="","",COUNTIF(AT$8:AT4681,AT4681))</f>
        <v/>
      </c>
      <c r="AV4681" s="284" t="str">
        <f t="shared" si="652"/>
        <v/>
      </c>
      <c r="AW4681" s="284" t="str">
        <f>IF(AV4681="","",COUNTIF(AV$8:AV4681,AV4681))</f>
        <v/>
      </c>
      <c r="AX4681" s="284" t="str">
        <f t="shared" si="659"/>
        <v/>
      </c>
      <c r="AY4681" s="284" t="str">
        <f t="shared" si="653"/>
        <v/>
      </c>
      <c r="AZ4681" s="284" t="str">
        <f t="shared" si="654"/>
        <v/>
      </c>
    </row>
    <row r="4682" spans="42:52" ht="18" customHeight="1">
      <c r="AP4682" s="284">
        <f t="shared" si="655"/>
        <v>4675</v>
      </c>
      <c r="AQ4682" s="284" t="str">
        <f t="shared" si="656"/>
        <v/>
      </c>
      <c r="AR4682" s="284" t="str">
        <f t="shared" si="657"/>
        <v/>
      </c>
      <c r="AS4682" s="284">
        <f t="shared" si="658"/>
        <v>0</v>
      </c>
      <c r="AT4682" s="284" t="str">
        <f t="shared" ref="AT4682:AT4745" si="660">B4682&amp;C4682</f>
        <v/>
      </c>
      <c r="AU4682" s="284" t="str">
        <f>IF(AT4682="","",COUNTIF(AT$8:AT4682,AT4682))</f>
        <v/>
      </c>
      <c r="AV4682" s="284" t="str">
        <f t="shared" ref="AV4682:AV4745" si="661">D4682&amp;E4682</f>
        <v/>
      </c>
      <c r="AW4682" s="284" t="str">
        <f>IF(AV4682="","",COUNTIF(AV$8:AV4682,AV4682))</f>
        <v/>
      </c>
      <c r="AX4682" s="284" t="str">
        <f t="shared" si="659"/>
        <v/>
      </c>
      <c r="AY4682" s="284" t="str">
        <f t="shared" ref="AY4682:AY4745" si="662">IF(AX4682="","",VLOOKUP(AS4682,$BA$11:$BC$38,2,FALSE))</f>
        <v/>
      </c>
      <c r="AZ4682" s="284" t="str">
        <f t="shared" ref="AZ4682:AZ4745" si="663">IF(AX4682="","",VLOOKUP(AS4682,$BA$11:$BC$38,3,FALSE))</f>
        <v/>
      </c>
    </row>
    <row r="4683" spans="42:52" ht="18" customHeight="1">
      <c r="AP4683" s="284">
        <f t="shared" ref="AP4683:AP4746" si="664">AP4682+1</f>
        <v>4676</v>
      </c>
      <c r="AQ4683" s="284" t="str">
        <f t="shared" ref="AQ4683:AQ4746" si="665">AT4683&amp;AU4683</f>
        <v/>
      </c>
      <c r="AR4683" s="284" t="str">
        <f t="shared" ref="AR4683:AR4746" si="666">AV4683&amp;AW4683</f>
        <v/>
      </c>
      <c r="AS4683" s="284">
        <f t="shared" ref="AS4683:AS4746" si="667">A4683</f>
        <v>0</v>
      </c>
      <c r="AT4683" s="284" t="str">
        <f t="shared" si="660"/>
        <v/>
      </c>
      <c r="AU4683" s="284" t="str">
        <f>IF(AT4683="","",COUNTIF(AT$8:AT4683,AT4683))</f>
        <v/>
      </c>
      <c r="AV4683" s="284" t="str">
        <f t="shared" si="661"/>
        <v/>
      </c>
      <c r="AW4683" s="284" t="str">
        <f>IF(AV4683="","",COUNTIF(AV$8:AV4683,AV4683))</f>
        <v/>
      </c>
      <c r="AX4683" s="284" t="str">
        <f t="shared" si="659"/>
        <v/>
      </c>
      <c r="AY4683" s="284" t="str">
        <f t="shared" si="662"/>
        <v/>
      </c>
      <c r="AZ4683" s="284" t="str">
        <f t="shared" si="663"/>
        <v/>
      </c>
    </row>
    <row r="4684" spans="42:52" ht="18" customHeight="1">
      <c r="AP4684" s="284">
        <f t="shared" si="664"/>
        <v>4677</v>
      </c>
      <c r="AQ4684" s="284" t="str">
        <f t="shared" si="665"/>
        <v/>
      </c>
      <c r="AR4684" s="284" t="str">
        <f t="shared" si="666"/>
        <v/>
      </c>
      <c r="AS4684" s="284">
        <f t="shared" si="667"/>
        <v>0</v>
      </c>
      <c r="AT4684" s="284" t="str">
        <f t="shared" si="660"/>
        <v/>
      </c>
      <c r="AU4684" s="284" t="str">
        <f>IF(AT4684="","",COUNTIF(AT$8:AT4684,AT4684))</f>
        <v/>
      </c>
      <c r="AV4684" s="284" t="str">
        <f t="shared" si="661"/>
        <v/>
      </c>
      <c r="AW4684" s="284" t="str">
        <f>IF(AV4684="","",COUNTIF(AV$8:AV4684,AV4684))</f>
        <v/>
      </c>
      <c r="AX4684" s="284" t="str">
        <f t="shared" si="659"/>
        <v/>
      </c>
      <c r="AY4684" s="284" t="str">
        <f t="shared" si="662"/>
        <v/>
      </c>
      <c r="AZ4684" s="284" t="str">
        <f t="shared" si="663"/>
        <v/>
      </c>
    </row>
    <row r="4685" spans="42:52" ht="18" customHeight="1">
      <c r="AP4685" s="284">
        <f t="shared" si="664"/>
        <v>4678</v>
      </c>
      <c r="AQ4685" s="284" t="str">
        <f t="shared" si="665"/>
        <v/>
      </c>
      <c r="AR4685" s="284" t="str">
        <f t="shared" si="666"/>
        <v/>
      </c>
      <c r="AS4685" s="284">
        <f t="shared" si="667"/>
        <v>0</v>
      </c>
      <c r="AT4685" s="284" t="str">
        <f t="shared" si="660"/>
        <v/>
      </c>
      <c r="AU4685" s="284" t="str">
        <f>IF(AT4685="","",COUNTIF(AT$8:AT4685,AT4685))</f>
        <v/>
      </c>
      <c r="AV4685" s="284" t="str">
        <f t="shared" si="661"/>
        <v/>
      </c>
      <c r="AW4685" s="284" t="str">
        <f>IF(AV4685="","",COUNTIF(AV$8:AV4685,AV4685))</f>
        <v/>
      </c>
      <c r="AX4685" s="284" t="str">
        <f t="shared" si="659"/>
        <v/>
      </c>
      <c r="AY4685" s="284" t="str">
        <f t="shared" si="662"/>
        <v/>
      </c>
      <c r="AZ4685" s="284" t="str">
        <f t="shared" si="663"/>
        <v/>
      </c>
    </row>
    <row r="4686" spans="42:52" ht="18" customHeight="1">
      <c r="AP4686" s="284">
        <f t="shared" si="664"/>
        <v>4679</v>
      </c>
      <c r="AQ4686" s="284" t="str">
        <f t="shared" si="665"/>
        <v/>
      </c>
      <c r="AR4686" s="284" t="str">
        <f t="shared" si="666"/>
        <v/>
      </c>
      <c r="AS4686" s="284">
        <f t="shared" si="667"/>
        <v>0</v>
      </c>
      <c r="AT4686" s="284" t="str">
        <f t="shared" si="660"/>
        <v/>
      </c>
      <c r="AU4686" s="284" t="str">
        <f>IF(AT4686="","",COUNTIF(AT$8:AT4686,AT4686))</f>
        <v/>
      </c>
      <c r="AV4686" s="284" t="str">
        <f t="shared" si="661"/>
        <v/>
      </c>
      <c r="AW4686" s="284" t="str">
        <f>IF(AV4686="","",COUNTIF(AV$8:AV4686,AV4686))</f>
        <v/>
      </c>
      <c r="AX4686" s="284" t="str">
        <f t="shared" si="659"/>
        <v/>
      </c>
      <c r="AY4686" s="284" t="str">
        <f t="shared" si="662"/>
        <v/>
      </c>
      <c r="AZ4686" s="284" t="str">
        <f t="shared" si="663"/>
        <v/>
      </c>
    </row>
    <row r="4687" spans="42:52" ht="18" customHeight="1">
      <c r="AP4687" s="284">
        <f t="shared" si="664"/>
        <v>4680</v>
      </c>
      <c r="AQ4687" s="284" t="str">
        <f t="shared" si="665"/>
        <v/>
      </c>
      <c r="AR4687" s="284" t="str">
        <f t="shared" si="666"/>
        <v/>
      </c>
      <c r="AS4687" s="284">
        <f t="shared" si="667"/>
        <v>0</v>
      </c>
      <c r="AT4687" s="284" t="str">
        <f t="shared" si="660"/>
        <v/>
      </c>
      <c r="AU4687" s="284" t="str">
        <f>IF(AT4687="","",COUNTIF(AT$8:AT4687,AT4687))</f>
        <v/>
      </c>
      <c r="AV4687" s="284" t="str">
        <f t="shared" si="661"/>
        <v/>
      </c>
      <c r="AW4687" s="284" t="str">
        <f>IF(AV4687="","",COUNTIF(AV$8:AV4687,AV4687))</f>
        <v/>
      </c>
      <c r="AX4687" s="284" t="str">
        <f t="shared" si="659"/>
        <v/>
      </c>
      <c r="AY4687" s="284" t="str">
        <f t="shared" si="662"/>
        <v/>
      </c>
      <c r="AZ4687" s="284" t="str">
        <f t="shared" si="663"/>
        <v/>
      </c>
    </row>
    <row r="4688" spans="42:52" ht="18" customHeight="1">
      <c r="AP4688" s="284">
        <f t="shared" si="664"/>
        <v>4681</v>
      </c>
      <c r="AQ4688" s="284" t="str">
        <f t="shared" si="665"/>
        <v/>
      </c>
      <c r="AR4688" s="284" t="str">
        <f t="shared" si="666"/>
        <v/>
      </c>
      <c r="AS4688" s="284">
        <f t="shared" si="667"/>
        <v>0</v>
      </c>
      <c r="AT4688" s="284" t="str">
        <f t="shared" si="660"/>
        <v/>
      </c>
      <c r="AU4688" s="284" t="str">
        <f>IF(AT4688="","",COUNTIF(AT$8:AT4688,AT4688))</f>
        <v/>
      </c>
      <c r="AV4688" s="284" t="str">
        <f t="shared" si="661"/>
        <v/>
      </c>
      <c r="AW4688" s="284" t="str">
        <f>IF(AV4688="","",COUNTIF(AV$8:AV4688,AV4688))</f>
        <v/>
      </c>
      <c r="AX4688" s="284" t="str">
        <f t="shared" si="659"/>
        <v/>
      </c>
      <c r="AY4688" s="284" t="str">
        <f t="shared" si="662"/>
        <v/>
      </c>
      <c r="AZ4688" s="284" t="str">
        <f t="shared" si="663"/>
        <v/>
      </c>
    </row>
    <row r="4689" spans="42:52" ht="18" customHeight="1">
      <c r="AP4689" s="284">
        <f t="shared" si="664"/>
        <v>4682</v>
      </c>
      <c r="AQ4689" s="284" t="str">
        <f t="shared" si="665"/>
        <v/>
      </c>
      <c r="AR4689" s="284" t="str">
        <f t="shared" si="666"/>
        <v/>
      </c>
      <c r="AS4689" s="284">
        <f t="shared" si="667"/>
        <v>0</v>
      </c>
      <c r="AT4689" s="284" t="str">
        <f t="shared" si="660"/>
        <v/>
      </c>
      <c r="AU4689" s="284" t="str">
        <f>IF(AT4689="","",COUNTIF(AT$8:AT4689,AT4689))</f>
        <v/>
      </c>
      <c r="AV4689" s="284" t="str">
        <f t="shared" si="661"/>
        <v/>
      </c>
      <c r="AW4689" s="284" t="str">
        <f>IF(AV4689="","",COUNTIF(AV$8:AV4689,AV4689))</f>
        <v/>
      </c>
      <c r="AX4689" s="284" t="str">
        <f t="shared" si="659"/>
        <v/>
      </c>
      <c r="AY4689" s="284" t="str">
        <f t="shared" si="662"/>
        <v/>
      </c>
      <c r="AZ4689" s="284" t="str">
        <f t="shared" si="663"/>
        <v/>
      </c>
    </row>
    <row r="4690" spans="42:52" ht="18" customHeight="1">
      <c r="AP4690" s="284">
        <f t="shared" si="664"/>
        <v>4683</v>
      </c>
      <c r="AQ4690" s="284" t="str">
        <f t="shared" si="665"/>
        <v/>
      </c>
      <c r="AR4690" s="284" t="str">
        <f t="shared" si="666"/>
        <v/>
      </c>
      <c r="AS4690" s="284">
        <f t="shared" si="667"/>
        <v>0</v>
      </c>
      <c r="AT4690" s="284" t="str">
        <f t="shared" si="660"/>
        <v/>
      </c>
      <c r="AU4690" s="284" t="str">
        <f>IF(AT4690="","",COUNTIF(AT$8:AT4690,AT4690))</f>
        <v/>
      </c>
      <c r="AV4690" s="284" t="str">
        <f t="shared" si="661"/>
        <v/>
      </c>
      <c r="AW4690" s="284" t="str">
        <f>IF(AV4690="","",COUNTIF(AV$8:AV4690,AV4690))</f>
        <v/>
      </c>
      <c r="AX4690" s="284" t="str">
        <f t="shared" si="659"/>
        <v/>
      </c>
      <c r="AY4690" s="284" t="str">
        <f t="shared" si="662"/>
        <v/>
      </c>
      <c r="AZ4690" s="284" t="str">
        <f t="shared" si="663"/>
        <v/>
      </c>
    </row>
    <row r="4691" spans="42:52" ht="18" customHeight="1">
      <c r="AP4691" s="284">
        <f t="shared" si="664"/>
        <v>4684</v>
      </c>
      <c r="AQ4691" s="284" t="str">
        <f t="shared" si="665"/>
        <v/>
      </c>
      <c r="AR4691" s="284" t="str">
        <f t="shared" si="666"/>
        <v/>
      </c>
      <c r="AS4691" s="284">
        <f t="shared" si="667"/>
        <v>0</v>
      </c>
      <c r="AT4691" s="284" t="str">
        <f t="shared" si="660"/>
        <v/>
      </c>
      <c r="AU4691" s="284" t="str">
        <f>IF(AT4691="","",COUNTIF(AT$8:AT4691,AT4691))</f>
        <v/>
      </c>
      <c r="AV4691" s="284" t="str">
        <f t="shared" si="661"/>
        <v/>
      </c>
      <c r="AW4691" s="284" t="str">
        <f>IF(AV4691="","",COUNTIF(AV$8:AV4691,AV4691))</f>
        <v/>
      </c>
      <c r="AX4691" s="284" t="str">
        <f t="shared" si="659"/>
        <v/>
      </c>
      <c r="AY4691" s="284" t="str">
        <f t="shared" si="662"/>
        <v/>
      </c>
      <c r="AZ4691" s="284" t="str">
        <f t="shared" si="663"/>
        <v/>
      </c>
    </row>
    <row r="4692" spans="42:52" ht="18" customHeight="1">
      <c r="AP4692" s="284">
        <f t="shared" si="664"/>
        <v>4685</v>
      </c>
      <c r="AQ4692" s="284" t="str">
        <f t="shared" si="665"/>
        <v/>
      </c>
      <c r="AR4692" s="284" t="str">
        <f t="shared" si="666"/>
        <v/>
      </c>
      <c r="AS4692" s="284">
        <f t="shared" si="667"/>
        <v>0</v>
      </c>
      <c r="AT4692" s="284" t="str">
        <f t="shared" si="660"/>
        <v/>
      </c>
      <c r="AU4692" s="284" t="str">
        <f>IF(AT4692="","",COUNTIF(AT$8:AT4692,AT4692))</f>
        <v/>
      </c>
      <c r="AV4692" s="284" t="str">
        <f t="shared" si="661"/>
        <v/>
      </c>
      <c r="AW4692" s="284" t="str">
        <f>IF(AV4692="","",COUNTIF(AV$8:AV4692,AV4692))</f>
        <v/>
      </c>
      <c r="AX4692" s="284" t="str">
        <f t="shared" si="659"/>
        <v/>
      </c>
      <c r="AY4692" s="284" t="str">
        <f t="shared" si="662"/>
        <v/>
      </c>
      <c r="AZ4692" s="284" t="str">
        <f t="shared" si="663"/>
        <v/>
      </c>
    </row>
    <row r="4693" spans="42:52" ht="18" customHeight="1">
      <c r="AP4693" s="284">
        <f t="shared" si="664"/>
        <v>4686</v>
      </c>
      <c r="AQ4693" s="284" t="str">
        <f t="shared" si="665"/>
        <v/>
      </c>
      <c r="AR4693" s="284" t="str">
        <f t="shared" si="666"/>
        <v/>
      </c>
      <c r="AS4693" s="284">
        <f t="shared" si="667"/>
        <v>0</v>
      </c>
      <c r="AT4693" s="284" t="str">
        <f t="shared" si="660"/>
        <v/>
      </c>
      <c r="AU4693" s="284" t="str">
        <f>IF(AT4693="","",COUNTIF(AT$8:AT4693,AT4693))</f>
        <v/>
      </c>
      <c r="AV4693" s="284" t="str">
        <f t="shared" si="661"/>
        <v/>
      </c>
      <c r="AW4693" s="284" t="str">
        <f>IF(AV4693="","",COUNTIF(AV$8:AV4693,AV4693))</f>
        <v/>
      </c>
      <c r="AX4693" s="284" t="str">
        <f t="shared" si="659"/>
        <v/>
      </c>
      <c r="AY4693" s="284" t="str">
        <f t="shared" si="662"/>
        <v/>
      </c>
      <c r="AZ4693" s="284" t="str">
        <f t="shared" si="663"/>
        <v/>
      </c>
    </row>
    <row r="4694" spans="42:52" ht="18" customHeight="1">
      <c r="AP4694" s="284">
        <f t="shared" si="664"/>
        <v>4687</v>
      </c>
      <c r="AQ4694" s="284" t="str">
        <f t="shared" si="665"/>
        <v/>
      </c>
      <c r="AR4694" s="284" t="str">
        <f t="shared" si="666"/>
        <v/>
      </c>
      <c r="AS4694" s="284">
        <f t="shared" si="667"/>
        <v>0</v>
      </c>
      <c r="AT4694" s="284" t="str">
        <f t="shared" si="660"/>
        <v/>
      </c>
      <c r="AU4694" s="284" t="str">
        <f>IF(AT4694="","",COUNTIF(AT$8:AT4694,AT4694))</f>
        <v/>
      </c>
      <c r="AV4694" s="284" t="str">
        <f t="shared" si="661"/>
        <v/>
      </c>
      <c r="AW4694" s="284" t="str">
        <f>IF(AV4694="","",COUNTIF(AV$8:AV4694,AV4694))</f>
        <v/>
      </c>
      <c r="AX4694" s="284" t="str">
        <f t="shared" si="659"/>
        <v/>
      </c>
      <c r="AY4694" s="284" t="str">
        <f t="shared" si="662"/>
        <v/>
      </c>
      <c r="AZ4694" s="284" t="str">
        <f t="shared" si="663"/>
        <v/>
      </c>
    </row>
    <row r="4695" spans="42:52" ht="18" customHeight="1">
      <c r="AP4695" s="284">
        <f t="shared" si="664"/>
        <v>4688</v>
      </c>
      <c r="AQ4695" s="284" t="str">
        <f t="shared" si="665"/>
        <v/>
      </c>
      <c r="AR4695" s="284" t="str">
        <f t="shared" si="666"/>
        <v/>
      </c>
      <c r="AS4695" s="284">
        <f t="shared" si="667"/>
        <v>0</v>
      </c>
      <c r="AT4695" s="284" t="str">
        <f t="shared" si="660"/>
        <v/>
      </c>
      <c r="AU4695" s="284" t="str">
        <f>IF(AT4695="","",COUNTIF(AT$8:AT4695,AT4695))</f>
        <v/>
      </c>
      <c r="AV4695" s="284" t="str">
        <f t="shared" si="661"/>
        <v/>
      </c>
      <c r="AW4695" s="284" t="str">
        <f>IF(AV4695="","",COUNTIF(AV$8:AV4695,AV4695))</f>
        <v/>
      </c>
      <c r="AX4695" s="284" t="str">
        <f t="shared" si="659"/>
        <v/>
      </c>
      <c r="AY4695" s="284" t="str">
        <f t="shared" si="662"/>
        <v/>
      </c>
      <c r="AZ4695" s="284" t="str">
        <f t="shared" si="663"/>
        <v/>
      </c>
    </row>
    <row r="4696" spans="42:52" ht="18" customHeight="1">
      <c r="AP4696" s="284">
        <f t="shared" si="664"/>
        <v>4689</v>
      </c>
      <c r="AQ4696" s="284" t="str">
        <f t="shared" si="665"/>
        <v/>
      </c>
      <c r="AR4696" s="284" t="str">
        <f t="shared" si="666"/>
        <v/>
      </c>
      <c r="AS4696" s="284">
        <f t="shared" si="667"/>
        <v>0</v>
      </c>
      <c r="AT4696" s="284" t="str">
        <f t="shared" si="660"/>
        <v/>
      </c>
      <c r="AU4696" s="284" t="str">
        <f>IF(AT4696="","",COUNTIF(AT$8:AT4696,AT4696))</f>
        <v/>
      </c>
      <c r="AV4696" s="284" t="str">
        <f t="shared" si="661"/>
        <v/>
      </c>
      <c r="AW4696" s="284" t="str">
        <f>IF(AV4696="","",COUNTIF(AV$8:AV4696,AV4696))</f>
        <v/>
      </c>
      <c r="AX4696" s="284" t="str">
        <f t="shared" si="659"/>
        <v/>
      </c>
      <c r="AY4696" s="284" t="str">
        <f t="shared" si="662"/>
        <v/>
      </c>
      <c r="AZ4696" s="284" t="str">
        <f t="shared" si="663"/>
        <v/>
      </c>
    </row>
    <row r="4697" spans="42:52" ht="18" customHeight="1">
      <c r="AP4697" s="284">
        <f t="shared" si="664"/>
        <v>4690</v>
      </c>
      <c r="AQ4697" s="284" t="str">
        <f t="shared" si="665"/>
        <v/>
      </c>
      <c r="AR4697" s="284" t="str">
        <f t="shared" si="666"/>
        <v/>
      </c>
      <c r="AS4697" s="284">
        <f t="shared" si="667"/>
        <v>0</v>
      </c>
      <c r="AT4697" s="284" t="str">
        <f t="shared" si="660"/>
        <v/>
      </c>
      <c r="AU4697" s="284" t="str">
        <f>IF(AT4697="","",COUNTIF(AT$8:AT4697,AT4697))</f>
        <v/>
      </c>
      <c r="AV4697" s="284" t="str">
        <f t="shared" si="661"/>
        <v/>
      </c>
      <c r="AW4697" s="284" t="str">
        <f>IF(AV4697="","",COUNTIF(AV$8:AV4697,AV4697))</f>
        <v/>
      </c>
      <c r="AX4697" s="284" t="str">
        <f t="shared" si="659"/>
        <v/>
      </c>
      <c r="AY4697" s="284" t="str">
        <f t="shared" si="662"/>
        <v/>
      </c>
      <c r="AZ4697" s="284" t="str">
        <f t="shared" si="663"/>
        <v/>
      </c>
    </row>
    <row r="4698" spans="42:52" ht="18" customHeight="1">
      <c r="AP4698" s="284">
        <f t="shared" si="664"/>
        <v>4691</v>
      </c>
      <c r="AQ4698" s="284" t="str">
        <f t="shared" si="665"/>
        <v/>
      </c>
      <c r="AR4698" s="284" t="str">
        <f t="shared" si="666"/>
        <v/>
      </c>
      <c r="AS4698" s="284">
        <f t="shared" si="667"/>
        <v>0</v>
      </c>
      <c r="AT4698" s="284" t="str">
        <f t="shared" si="660"/>
        <v/>
      </c>
      <c r="AU4698" s="284" t="str">
        <f>IF(AT4698="","",COUNTIF(AT$8:AT4698,AT4698))</f>
        <v/>
      </c>
      <c r="AV4698" s="284" t="str">
        <f t="shared" si="661"/>
        <v/>
      </c>
      <c r="AW4698" s="284" t="str">
        <f>IF(AV4698="","",COUNTIF(AV$8:AV4698,AV4698))</f>
        <v/>
      </c>
      <c r="AX4698" s="284" t="str">
        <f t="shared" si="659"/>
        <v/>
      </c>
      <c r="AY4698" s="284" t="str">
        <f t="shared" si="662"/>
        <v/>
      </c>
      <c r="AZ4698" s="284" t="str">
        <f t="shared" si="663"/>
        <v/>
      </c>
    </row>
    <row r="4699" spans="42:52" ht="18" customHeight="1">
      <c r="AP4699" s="284">
        <f t="shared" si="664"/>
        <v>4692</v>
      </c>
      <c r="AQ4699" s="284" t="str">
        <f t="shared" si="665"/>
        <v/>
      </c>
      <c r="AR4699" s="284" t="str">
        <f t="shared" si="666"/>
        <v/>
      </c>
      <c r="AS4699" s="284">
        <f t="shared" si="667"/>
        <v>0</v>
      </c>
      <c r="AT4699" s="284" t="str">
        <f t="shared" si="660"/>
        <v/>
      </c>
      <c r="AU4699" s="284" t="str">
        <f>IF(AT4699="","",COUNTIF(AT$8:AT4699,AT4699))</f>
        <v/>
      </c>
      <c r="AV4699" s="284" t="str">
        <f t="shared" si="661"/>
        <v/>
      </c>
      <c r="AW4699" s="284" t="str">
        <f>IF(AV4699="","",COUNTIF(AV$8:AV4699,AV4699))</f>
        <v/>
      </c>
      <c r="AX4699" s="284" t="str">
        <f t="shared" si="659"/>
        <v/>
      </c>
      <c r="AY4699" s="284" t="str">
        <f t="shared" si="662"/>
        <v/>
      </c>
      <c r="AZ4699" s="284" t="str">
        <f t="shared" si="663"/>
        <v/>
      </c>
    </row>
    <row r="4700" spans="42:52" ht="18" customHeight="1">
      <c r="AP4700" s="284">
        <f t="shared" si="664"/>
        <v>4693</v>
      </c>
      <c r="AQ4700" s="284" t="str">
        <f t="shared" si="665"/>
        <v/>
      </c>
      <c r="AR4700" s="284" t="str">
        <f t="shared" si="666"/>
        <v/>
      </c>
      <c r="AS4700" s="284">
        <f t="shared" si="667"/>
        <v>0</v>
      </c>
      <c r="AT4700" s="284" t="str">
        <f t="shared" si="660"/>
        <v/>
      </c>
      <c r="AU4700" s="284" t="str">
        <f>IF(AT4700="","",COUNTIF(AT$8:AT4700,AT4700))</f>
        <v/>
      </c>
      <c r="AV4700" s="284" t="str">
        <f t="shared" si="661"/>
        <v/>
      </c>
      <c r="AW4700" s="284" t="str">
        <f>IF(AV4700="","",COUNTIF(AV$8:AV4700,AV4700))</f>
        <v/>
      </c>
      <c r="AX4700" s="284" t="str">
        <f t="shared" si="659"/>
        <v/>
      </c>
      <c r="AY4700" s="284" t="str">
        <f t="shared" si="662"/>
        <v/>
      </c>
      <c r="AZ4700" s="284" t="str">
        <f t="shared" si="663"/>
        <v/>
      </c>
    </row>
    <row r="4701" spans="42:52" ht="18" customHeight="1">
      <c r="AP4701" s="284">
        <f t="shared" si="664"/>
        <v>4694</v>
      </c>
      <c r="AQ4701" s="284" t="str">
        <f t="shared" si="665"/>
        <v/>
      </c>
      <c r="AR4701" s="284" t="str">
        <f t="shared" si="666"/>
        <v/>
      </c>
      <c r="AS4701" s="284">
        <f t="shared" si="667"/>
        <v>0</v>
      </c>
      <c r="AT4701" s="284" t="str">
        <f t="shared" si="660"/>
        <v/>
      </c>
      <c r="AU4701" s="284" t="str">
        <f>IF(AT4701="","",COUNTIF(AT$8:AT4701,AT4701))</f>
        <v/>
      </c>
      <c r="AV4701" s="284" t="str">
        <f t="shared" si="661"/>
        <v/>
      </c>
      <c r="AW4701" s="284" t="str">
        <f>IF(AV4701="","",COUNTIF(AV$8:AV4701,AV4701))</f>
        <v/>
      </c>
      <c r="AX4701" s="284" t="str">
        <f t="shared" si="659"/>
        <v/>
      </c>
      <c r="AY4701" s="284" t="str">
        <f t="shared" si="662"/>
        <v/>
      </c>
      <c r="AZ4701" s="284" t="str">
        <f t="shared" si="663"/>
        <v/>
      </c>
    </row>
    <row r="4702" spans="42:52" ht="18" customHeight="1">
      <c r="AP4702" s="284">
        <f t="shared" si="664"/>
        <v>4695</v>
      </c>
      <c r="AQ4702" s="284" t="str">
        <f t="shared" si="665"/>
        <v/>
      </c>
      <c r="AR4702" s="284" t="str">
        <f t="shared" si="666"/>
        <v/>
      </c>
      <c r="AS4702" s="284">
        <f t="shared" si="667"/>
        <v>0</v>
      </c>
      <c r="AT4702" s="284" t="str">
        <f t="shared" si="660"/>
        <v/>
      </c>
      <c r="AU4702" s="284" t="str">
        <f>IF(AT4702="","",COUNTIF(AT$8:AT4702,AT4702))</f>
        <v/>
      </c>
      <c r="AV4702" s="284" t="str">
        <f t="shared" si="661"/>
        <v/>
      </c>
      <c r="AW4702" s="284" t="str">
        <f>IF(AV4702="","",COUNTIF(AV$8:AV4702,AV4702))</f>
        <v/>
      </c>
      <c r="AX4702" s="284" t="str">
        <f t="shared" si="659"/>
        <v/>
      </c>
      <c r="AY4702" s="284" t="str">
        <f t="shared" si="662"/>
        <v/>
      </c>
      <c r="AZ4702" s="284" t="str">
        <f t="shared" si="663"/>
        <v/>
      </c>
    </row>
    <row r="4703" spans="42:52" ht="18" customHeight="1">
      <c r="AP4703" s="284">
        <f t="shared" si="664"/>
        <v>4696</v>
      </c>
      <c r="AQ4703" s="284" t="str">
        <f t="shared" si="665"/>
        <v/>
      </c>
      <c r="AR4703" s="284" t="str">
        <f t="shared" si="666"/>
        <v/>
      </c>
      <c r="AS4703" s="284">
        <f t="shared" si="667"/>
        <v>0</v>
      </c>
      <c r="AT4703" s="284" t="str">
        <f t="shared" si="660"/>
        <v/>
      </c>
      <c r="AU4703" s="284" t="str">
        <f>IF(AT4703="","",COUNTIF(AT$8:AT4703,AT4703))</f>
        <v/>
      </c>
      <c r="AV4703" s="284" t="str">
        <f t="shared" si="661"/>
        <v/>
      </c>
      <c r="AW4703" s="284" t="str">
        <f>IF(AV4703="","",COUNTIF(AV$8:AV4703,AV4703))</f>
        <v/>
      </c>
      <c r="AX4703" s="284" t="str">
        <f t="shared" si="659"/>
        <v/>
      </c>
      <c r="AY4703" s="284" t="str">
        <f t="shared" si="662"/>
        <v/>
      </c>
      <c r="AZ4703" s="284" t="str">
        <f t="shared" si="663"/>
        <v/>
      </c>
    </row>
    <row r="4704" spans="42:52" ht="18" customHeight="1">
      <c r="AP4704" s="284">
        <f t="shared" si="664"/>
        <v>4697</v>
      </c>
      <c r="AQ4704" s="284" t="str">
        <f t="shared" si="665"/>
        <v/>
      </c>
      <c r="AR4704" s="284" t="str">
        <f t="shared" si="666"/>
        <v/>
      </c>
      <c r="AS4704" s="284">
        <f t="shared" si="667"/>
        <v>0</v>
      </c>
      <c r="AT4704" s="284" t="str">
        <f t="shared" si="660"/>
        <v/>
      </c>
      <c r="AU4704" s="284" t="str">
        <f>IF(AT4704="","",COUNTIF(AT$8:AT4704,AT4704))</f>
        <v/>
      </c>
      <c r="AV4704" s="284" t="str">
        <f t="shared" si="661"/>
        <v/>
      </c>
      <c r="AW4704" s="284" t="str">
        <f>IF(AV4704="","",COUNTIF(AV$8:AV4704,AV4704))</f>
        <v/>
      </c>
      <c r="AX4704" s="284" t="str">
        <f t="shared" si="659"/>
        <v/>
      </c>
      <c r="AY4704" s="284" t="str">
        <f t="shared" si="662"/>
        <v/>
      </c>
      <c r="AZ4704" s="284" t="str">
        <f t="shared" si="663"/>
        <v/>
      </c>
    </row>
    <row r="4705" spans="42:52" ht="18" customHeight="1">
      <c r="AP4705" s="284">
        <f t="shared" si="664"/>
        <v>4698</v>
      </c>
      <c r="AQ4705" s="284" t="str">
        <f t="shared" si="665"/>
        <v/>
      </c>
      <c r="AR4705" s="284" t="str">
        <f t="shared" si="666"/>
        <v/>
      </c>
      <c r="AS4705" s="284">
        <f t="shared" si="667"/>
        <v>0</v>
      </c>
      <c r="AT4705" s="284" t="str">
        <f t="shared" si="660"/>
        <v/>
      </c>
      <c r="AU4705" s="284" t="str">
        <f>IF(AT4705="","",COUNTIF(AT$8:AT4705,AT4705))</f>
        <v/>
      </c>
      <c r="AV4705" s="284" t="str">
        <f t="shared" si="661"/>
        <v/>
      </c>
      <c r="AW4705" s="284" t="str">
        <f>IF(AV4705="","",COUNTIF(AV$8:AV4705,AV4705))</f>
        <v/>
      </c>
      <c r="AX4705" s="284" t="str">
        <f t="shared" si="659"/>
        <v/>
      </c>
      <c r="AY4705" s="284" t="str">
        <f t="shared" si="662"/>
        <v/>
      </c>
      <c r="AZ4705" s="284" t="str">
        <f t="shared" si="663"/>
        <v/>
      </c>
    </row>
    <row r="4706" spans="42:52" ht="18" customHeight="1">
      <c r="AP4706" s="284">
        <f t="shared" si="664"/>
        <v>4699</v>
      </c>
      <c r="AQ4706" s="284" t="str">
        <f t="shared" si="665"/>
        <v/>
      </c>
      <c r="AR4706" s="284" t="str">
        <f t="shared" si="666"/>
        <v/>
      </c>
      <c r="AS4706" s="284">
        <f t="shared" si="667"/>
        <v>0</v>
      </c>
      <c r="AT4706" s="284" t="str">
        <f t="shared" si="660"/>
        <v/>
      </c>
      <c r="AU4706" s="284" t="str">
        <f>IF(AT4706="","",COUNTIF(AT$8:AT4706,AT4706))</f>
        <v/>
      </c>
      <c r="AV4706" s="284" t="str">
        <f t="shared" si="661"/>
        <v/>
      </c>
      <c r="AW4706" s="284" t="str">
        <f>IF(AV4706="","",COUNTIF(AV$8:AV4706,AV4706))</f>
        <v/>
      </c>
      <c r="AX4706" s="284" t="str">
        <f t="shared" si="659"/>
        <v/>
      </c>
      <c r="AY4706" s="284" t="str">
        <f t="shared" si="662"/>
        <v/>
      </c>
      <c r="AZ4706" s="284" t="str">
        <f t="shared" si="663"/>
        <v/>
      </c>
    </row>
    <row r="4707" spans="42:52" ht="18" customHeight="1">
      <c r="AP4707" s="284">
        <f t="shared" si="664"/>
        <v>4700</v>
      </c>
      <c r="AQ4707" s="284" t="str">
        <f t="shared" si="665"/>
        <v/>
      </c>
      <c r="AR4707" s="284" t="str">
        <f t="shared" si="666"/>
        <v/>
      </c>
      <c r="AS4707" s="284">
        <f t="shared" si="667"/>
        <v>0</v>
      </c>
      <c r="AT4707" s="284" t="str">
        <f t="shared" si="660"/>
        <v/>
      </c>
      <c r="AU4707" s="284" t="str">
        <f>IF(AT4707="","",COUNTIF(AT$8:AT4707,AT4707))</f>
        <v/>
      </c>
      <c r="AV4707" s="284" t="str">
        <f t="shared" si="661"/>
        <v/>
      </c>
      <c r="AW4707" s="284" t="str">
        <f>IF(AV4707="","",COUNTIF(AV$8:AV4707,AV4707))</f>
        <v/>
      </c>
      <c r="AX4707" s="284" t="str">
        <f t="shared" si="659"/>
        <v/>
      </c>
      <c r="AY4707" s="284" t="str">
        <f t="shared" si="662"/>
        <v/>
      </c>
      <c r="AZ4707" s="284" t="str">
        <f t="shared" si="663"/>
        <v/>
      </c>
    </row>
    <row r="4708" spans="42:52" ht="18" customHeight="1">
      <c r="AP4708" s="284">
        <f t="shared" si="664"/>
        <v>4701</v>
      </c>
      <c r="AQ4708" s="284" t="str">
        <f t="shared" si="665"/>
        <v/>
      </c>
      <c r="AR4708" s="284" t="str">
        <f t="shared" si="666"/>
        <v/>
      </c>
      <c r="AS4708" s="284">
        <f t="shared" si="667"/>
        <v>0</v>
      </c>
      <c r="AT4708" s="284" t="str">
        <f t="shared" si="660"/>
        <v/>
      </c>
      <c r="AU4708" s="284" t="str">
        <f>IF(AT4708="","",COUNTIF(AT$8:AT4708,AT4708))</f>
        <v/>
      </c>
      <c r="AV4708" s="284" t="str">
        <f t="shared" si="661"/>
        <v/>
      </c>
      <c r="AW4708" s="284" t="str">
        <f>IF(AV4708="","",COUNTIF(AV$8:AV4708,AV4708))</f>
        <v/>
      </c>
      <c r="AX4708" s="284" t="str">
        <f t="shared" si="659"/>
        <v/>
      </c>
      <c r="AY4708" s="284" t="str">
        <f t="shared" si="662"/>
        <v/>
      </c>
      <c r="AZ4708" s="284" t="str">
        <f t="shared" si="663"/>
        <v/>
      </c>
    </row>
    <row r="4709" spans="42:52" ht="18" customHeight="1">
      <c r="AP4709" s="284">
        <f t="shared" si="664"/>
        <v>4702</v>
      </c>
      <c r="AQ4709" s="284" t="str">
        <f t="shared" si="665"/>
        <v/>
      </c>
      <c r="AR4709" s="284" t="str">
        <f t="shared" si="666"/>
        <v/>
      </c>
      <c r="AS4709" s="284">
        <f t="shared" si="667"/>
        <v>0</v>
      </c>
      <c r="AT4709" s="284" t="str">
        <f t="shared" si="660"/>
        <v/>
      </c>
      <c r="AU4709" s="284" t="str">
        <f>IF(AT4709="","",COUNTIF(AT$8:AT4709,AT4709))</f>
        <v/>
      </c>
      <c r="AV4709" s="284" t="str">
        <f t="shared" si="661"/>
        <v/>
      </c>
      <c r="AW4709" s="284" t="str">
        <f>IF(AV4709="","",COUNTIF(AV$8:AV4709,AV4709))</f>
        <v/>
      </c>
      <c r="AX4709" s="284" t="str">
        <f t="shared" si="659"/>
        <v/>
      </c>
      <c r="AY4709" s="284" t="str">
        <f t="shared" si="662"/>
        <v/>
      </c>
      <c r="AZ4709" s="284" t="str">
        <f t="shared" si="663"/>
        <v/>
      </c>
    </row>
    <row r="4710" spans="42:52" ht="18" customHeight="1">
      <c r="AP4710" s="284">
        <f t="shared" si="664"/>
        <v>4703</v>
      </c>
      <c r="AQ4710" s="284" t="str">
        <f t="shared" si="665"/>
        <v/>
      </c>
      <c r="AR4710" s="284" t="str">
        <f t="shared" si="666"/>
        <v/>
      </c>
      <c r="AS4710" s="284">
        <f t="shared" si="667"/>
        <v>0</v>
      </c>
      <c r="AT4710" s="284" t="str">
        <f t="shared" si="660"/>
        <v/>
      </c>
      <c r="AU4710" s="284" t="str">
        <f>IF(AT4710="","",COUNTIF(AT$8:AT4710,AT4710))</f>
        <v/>
      </c>
      <c r="AV4710" s="284" t="str">
        <f t="shared" si="661"/>
        <v/>
      </c>
      <c r="AW4710" s="284" t="str">
        <f>IF(AV4710="","",COUNTIF(AV$8:AV4710,AV4710))</f>
        <v/>
      </c>
      <c r="AX4710" s="284" t="str">
        <f t="shared" si="659"/>
        <v/>
      </c>
      <c r="AY4710" s="284" t="str">
        <f t="shared" si="662"/>
        <v/>
      </c>
      <c r="AZ4710" s="284" t="str">
        <f t="shared" si="663"/>
        <v/>
      </c>
    </row>
    <row r="4711" spans="42:52" ht="18" customHeight="1">
      <c r="AP4711" s="284">
        <f t="shared" si="664"/>
        <v>4704</v>
      </c>
      <c r="AQ4711" s="284" t="str">
        <f t="shared" si="665"/>
        <v/>
      </c>
      <c r="AR4711" s="284" t="str">
        <f t="shared" si="666"/>
        <v/>
      </c>
      <c r="AS4711" s="284">
        <f t="shared" si="667"/>
        <v>0</v>
      </c>
      <c r="AT4711" s="284" t="str">
        <f t="shared" si="660"/>
        <v/>
      </c>
      <c r="AU4711" s="284" t="str">
        <f>IF(AT4711="","",COUNTIF(AT$8:AT4711,AT4711))</f>
        <v/>
      </c>
      <c r="AV4711" s="284" t="str">
        <f t="shared" si="661"/>
        <v/>
      </c>
      <c r="AW4711" s="284" t="str">
        <f>IF(AV4711="","",COUNTIF(AV$8:AV4711,AV4711))</f>
        <v/>
      </c>
      <c r="AX4711" s="284" t="str">
        <f t="shared" si="659"/>
        <v/>
      </c>
      <c r="AY4711" s="284" t="str">
        <f t="shared" si="662"/>
        <v/>
      </c>
      <c r="AZ4711" s="284" t="str">
        <f t="shared" si="663"/>
        <v/>
      </c>
    </row>
    <row r="4712" spans="42:52" ht="18" customHeight="1">
      <c r="AP4712" s="284">
        <f t="shared" si="664"/>
        <v>4705</v>
      </c>
      <c r="AQ4712" s="284" t="str">
        <f t="shared" si="665"/>
        <v/>
      </c>
      <c r="AR4712" s="284" t="str">
        <f t="shared" si="666"/>
        <v/>
      </c>
      <c r="AS4712" s="284">
        <f t="shared" si="667"/>
        <v>0</v>
      </c>
      <c r="AT4712" s="284" t="str">
        <f t="shared" si="660"/>
        <v/>
      </c>
      <c r="AU4712" s="284" t="str">
        <f>IF(AT4712="","",COUNTIF(AT$8:AT4712,AT4712))</f>
        <v/>
      </c>
      <c r="AV4712" s="284" t="str">
        <f t="shared" si="661"/>
        <v/>
      </c>
      <c r="AW4712" s="284" t="str">
        <f>IF(AV4712="","",COUNTIF(AV$8:AV4712,AV4712))</f>
        <v/>
      </c>
      <c r="AX4712" s="284" t="str">
        <f t="shared" si="659"/>
        <v/>
      </c>
      <c r="AY4712" s="284" t="str">
        <f t="shared" si="662"/>
        <v/>
      </c>
      <c r="AZ4712" s="284" t="str">
        <f t="shared" si="663"/>
        <v/>
      </c>
    </row>
    <row r="4713" spans="42:52" ht="18" customHeight="1">
      <c r="AP4713" s="284">
        <f t="shared" si="664"/>
        <v>4706</v>
      </c>
      <c r="AQ4713" s="284" t="str">
        <f t="shared" si="665"/>
        <v/>
      </c>
      <c r="AR4713" s="284" t="str">
        <f t="shared" si="666"/>
        <v/>
      </c>
      <c r="AS4713" s="284">
        <f t="shared" si="667"/>
        <v>0</v>
      </c>
      <c r="AT4713" s="284" t="str">
        <f t="shared" si="660"/>
        <v/>
      </c>
      <c r="AU4713" s="284" t="str">
        <f>IF(AT4713="","",COUNTIF(AT$8:AT4713,AT4713))</f>
        <v/>
      </c>
      <c r="AV4713" s="284" t="str">
        <f t="shared" si="661"/>
        <v/>
      </c>
      <c r="AW4713" s="284" t="str">
        <f>IF(AV4713="","",COUNTIF(AV$8:AV4713,AV4713))</f>
        <v/>
      </c>
      <c r="AX4713" s="284" t="str">
        <f t="shared" si="659"/>
        <v/>
      </c>
      <c r="AY4713" s="284" t="str">
        <f t="shared" si="662"/>
        <v/>
      </c>
      <c r="AZ4713" s="284" t="str">
        <f t="shared" si="663"/>
        <v/>
      </c>
    </row>
    <row r="4714" spans="42:52" ht="18" customHeight="1">
      <c r="AP4714" s="284">
        <f t="shared" si="664"/>
        <v>4707</v>
      </c>
      <c r="AQ4714" s="284" t="str">
        <f t="shared" si="665"/>
        <v/>
      </c>
      <c r="AR4714" s="284" t="str">
        <f t="shared" si="666"/>
        <v/>
      </c>
      <c r="AS4714" s="284">
        <f t="shared" si="667"/>
        <v>0</v>
      </c>
      <c r="AT4714" s="284" t="str">
        <f t="shared" si="660"/>
        <v/>
      </c>
      <c r="AU4714" s="284" t="str">
        <f>IF(AT4714="","",COUNTIF(AT$8:AT4714,AT4714))</f>
        <v/>
      </c>
      <c r="AV4714" s="284" t="str">
        <f t="shared" si="661"/>
        <v/>
      </c>
      <c r="AW4714" s="284" t="str">
        <f>IF(AV4714="","",COUNTIF(AV$8:AV4714,AV4714))</f>
        <v/>
      </c>
      <c r="AX4714" s="284" t="str">
        <f t="shared" si="659"/>
        <v/>
      </c>
      <c r="AY4714" s="284" t="str">
        <f t="shared" si="662"/>
        <v/>
      </c>
      <c r="AZ4714" s="284" t="str">
        <f t="shared" si="663"/>
        <v/>
      </c>
    </row>
    <row r="4715" spans="42:52" ht="18" customHeight="1">
      <c r="AP4715" s="284">
        <f t="shared" si="664"/>
        <v>4708</v>
      </c>
      <c r="AQ4715" s="284" t="str">
        <f t="shared" si="665"/>
        <v/>
      </c>
      <c r="AR4715" s="284" t="str">
        <f t="shared" si="666"/>
        <v/>
      </c>
      <c r="AS4715" s="284">
        <f t="shared" si="667"/>
        <v>0</v>
      </c>
      <c r="AT4715" s="284" t="str">
        <f t="shared" si="660"/>
        <v/>
      </c>
      <c r="AU4715" s="284" t="str">
        <f>IF(AT4715="","",COUNTIF(AT$8:AT4715,AT4715))</f>
        <v/>
      </c>
      <c r="AV4715" s="284" t="str">
        <f t="shared" si="661"/>
        <v/>
      </c>
      <c r="AW4715" s="284" t="str">
        <f>IF(AV4715="","",COUNTIF(AV$8:AV4715,AV4715))</f>
        <v/>
      </c>
      <c r="AX4715" s="284" t="str">
        <f t="shared" si="659"/>
        <v/>
      </c>
      <c r="AY4715" s="284" t="str">
        <f t="shared" si="662"/>
        <v/>
      </c>
      <c r="AZ4715" s="284" t="str">
        <f t="shared" si="663"/>
        <v/>
      </c>
    </row>
    <row r="4716" spans="42:52" ht="18" customHeight="1">
      <c r="AP4716" s="284">
        <f t="shared" si="664"/>
        <v>4709</v>
      </c>
      <c r="AQ4716" s="284" t="str">
        <f t="shared" si="665"/>
        <v/>
      </c>
      <c r="AR4716" s="284" t="str">
        <f t="shared" si="666"/>
        <v/>
      </c>
      <c r="AS4716" s="284">
        <f t="shared" si="667"/>
        <v>0</v>
      </c>
      <c r="AT4716" s="284" t="str">
        <f t="shared" si="660"/>
        <v/>
      </c>
      <c r="AU4716" s="284" t="str">
        <f>IF(AT4716="","",COUNTIF(AT$8:AT4716,AT4716))</f>
        <v/>
      </c>
      <c r="AV4716" s="284" t="str">
        <f t="shared" si="661"/>
        <v/>
      </c>
      <c r="AW4716" s="284" t="str">
        <f>IF(AV4716="","",COUNTIF(AV$8:AV4716,AV4716))</f>
        <v/>
      </c>
      <c r="AX4716" s="284" t="str">
        <f t="shared" si="659"/>
        <v/>
      </c>
      <c r="AY4716" s="284" t="str">
        <f t="shared" si="662"/>
        <v/>
      </c>
      <c r="AZ4716" s="284" t="str">
        <f t="shared" si="663"/>
        <v/>
      </c>
    </row>
    <row r="4717" spans="42:52" ht="18" customHeight="1">
      <c r="AP4717" s="284">
        <f t="shared" si="664"/>
        <v>4710</v>
      </c>
      <c r="AQ4717" s="284" t="str">
        <f t="shared" si="665"/>
        <v/>
      </c>
      <c r="AR4717" s="284" t="str">
        <f t="shared" si="666"/>
        <v/>
      </c>
      <c r="AS4717" s="284">
        <f t="shared" si="667"/>
        <v>0</v>
      </c>
      <c r="AT4717" s="284" t="str">
        <f t="shared" si="660"/>
        <v/>
      </c>
      <c r="AU4717" s="284" t="str">
        <f>IF(AT4717="","",COUNTIF(AT$8:AT4717,AT4717))</f>
        <v/>
      </c>
      <c r="AV4717" s="284" t="str">
        <f t="shared" si="661"/>
        <v/>
      </c>
      <c r="AW4717" s="284" t="str">
        <f>IF(AV4717="","",COUNTIF(AV$8:AV4717,AV4717))</f>
        <v/>
      </c>
      <c r="AX4717" s="284" t="str">
        <f t="shared" si="659"/>
        <v/>
      </c>
      <c r="AY4717" s="284" t="str">
        <f t="shared" si="662"/>
        <v/>
      </c>
      <c r="AZ4717" s="284" t="str">
        <f t="shared" si="663"/>
        <v/>
      </c>
    </row>
    <row r="4718" spans="42:52" ht="18" customHeight="1">
      <c r="AP4718" s="284">
        <f t="shared" si="664"/>
        <v>4711</v>
      </c>
      <c r="AQ4718" s="284" t="str">
        <f t="shared" si="665"/>
        <v/>
      </c>
      <c r="AR4718" s="284" t="str">
        <f t="shared" si="666"/>
        <v/>
      </c>
      <c r="AS4718" s="284">
        <f t="shared" si="667"/>
        <v>0</v>
      </c>
      <c r="AT4718" s="284" t="str">
        <f t="shared" si="660"/>
        <v/>
      </c>
      <c r="AU4718" s="284" t="str">
        <f>IF(AT4718="","",COUNTIF(AT$8:AT4718,AT4718))</f>
        <v/>
      </c>
      <c r="AV4718" s="284" t="str">
        <f t="shared" si="661"/>
        <v/>
      </c>
      <c r="AW4718" s="284" t="str">
        <f>IF(AV4718="","",COUNTIF(AV$8:AV4718,AV4718))</f>
        <v/>
      </c>
      <c r="AX4718" s="284" t="str">
        <f t="shared" si="659"/>
        <v/>
      </c>
      <c r="AY4718" s="284" t="str">
        <f t="shared" si="662"/>
        <v/>
      </c>
      <c r="AZ4718" s="284" t="str">
        <f t="shared" si="663"/>
        <v/>
      </c>
    </row>
    <row r="4719" spans="42:52" ht="18" customHeight="1">
      <c r="AP4719" s="284">
        <f t="shared" si="664"/>
        <v>4712</v>
      </c>
      <c r="AQ4719" s="284" t="str">
        <f t="shared" si="665"/>
        <v/>
      </c>
      <c r="AR4719" s="284" t="str">
        <f t="shared" si="666"/>
        <v/>
      </c>
      <c r="AS4719" s="284">
        <f t="shared" si="667"/>
        <v>0</v>
      </c>
      <c r="AT4719" s="284" t="str">
        <f t="shared" si="660"/>
        <v/>
      </c>
      <c r="AU4719" s="284" t="str">
        <f>IF(AT4719="","",COUNTIF(AT$8:AT4719,AT4719))</f>
        <v/>
      </c>
      <c r="AV4719" s="284" t="str">
        <f t="shared" si="661"/>
        <v/>
      </c>
      <c r="AW4719" s="284" t="str">
        <f>IF(AV4719="","",COUNTIF(AV$8:AV4719,AV4719))</f>
        <v/>
      </c>
      <c r="AX4719" s="284" t="str">
        <f t="shared" si="659"/>
        <v/>
      </c>
      <c r="AY4719" s="284" t="str">
        <f t="shared" si="662"/>
        <v/>
      </c>
      <c r="AZ4719" s="284" t="str">
        <f t="shared" si="663"/>
        <v/>
      </c>
    </row>
    <row r="4720" spans="42:52" ht="18" customHeight="1">
      <c r="AP4720" s="284">
        <f t="shared" si="664"/>
        <v>4713</v>
      </c>
      <c r="AQ4720" s="284" t="str">
        <f t="shared" si="665"/>
        <v/>
      </c>
      <c r="AR4720" s="284" t="str">
        <f t="shared" si="666"/>
        <v/>
      </c>
      <c r="AS4720" s="284">
        <f t="shared" si="667"/>
        <v>0</v>
      </c>
      <c r="AT4720" s="284" t="str">
        <f t="shared" si="660"/>
        <v/>
      </c>
      <c r="AU4720" s="284" t="str">
        <f>IF(AT4720="","",COUNTIF(AT$8:AT4720,AT4720))</f>
        <v/>
      </c>
      <c r="AV4720" s="284" t="str">
        <f t="shared" si="661"/>
        <v/>
      </c>
      <c r="AW4720" s="284" t="str">
        <f>IF(AV4720="","",COUNTIF(AV$8:AV4720,AV4720))</f>
        <v/>
      </c>
      <c r="AX4720" s="284" t="str">
        <f t="shared" si="659"/>
        <v/>
      </c>
      <c r="AY4720" s="284" t="str">
        <f t="shared" si="662"/>
        <v/>
      </c>
      <c r="AZ4720" s="284" t="str">
        <f t="shared" si="663"/>
        <v/>
      </c>
    </row>
    <row r="4721" spans="42:52" ht="18" customHeight="1">
      <c r="AP4721" s="284">
        <f t="shared" si="664"/>
        <v>4714</v>
      </c>
      <c r="AQ4721" s="284" t="str">
        <f t="shared" si="665"/>
        <v/>
      </c>
      <c r="AR4721" s="284" t="str">
        <f t="shared" si="666"/>
        <v/>
      </c>
      <c r="AS4721" s="284">
        <f t="shared" si="667"/>
        <v>0</v>
      </c>
      <c r="AT4721" s="284" t="str">
        <f t="shared" si="660"/>
        <v/>
      </c>
      <c r="AU4721" s="284" t="str">
        <f>IF(AT4721="","",COUNTIF(AT$8:AT4721,AT4721))</f>
        <v/>
      </c>
      <c r="AV4721" s="284" t="str">
        <f t="shared" si="661"/>
        <v/>
      </c>
      <c r="AW4721" s="284" t="str">
        <f>IF(AV4721="","",COUNTIF(AV$8:AV4721,AV4721))</f>
        <v/>
      </c>
      <c r="AX4721" s="284" t="str">
        <f t="shared" si="659"/>
        <v/>
      </c>
      <c r="AY4721" s="284" t="str">
        <f t="shared" si="662"/>
        <v/>
      </c>
      <c r="AZ4721" s="284" t="str">
        <f t="shared" si="663"/>
        <v/>
      </c>
    </row>
    <row r="4722" spans="42:52" ht="18" customHeight="1">
      <c r="AP4722" s="284">
        <f t="shared" si="664"/>
        <v>4715</v>
      </c>
      <c r="AQ4722" s="284" t="str">
        <f t="shared" si="665"/>
        <v/>
      </c>
      <c r="AR4722" s="284" t="str">
        <f t="shared" si="666"/>
        <v/>
      </c>
      <c r="AS4722" s="284">
        <f t="shared" si="667"/>
        <v>0</v>
      </c>
      <c r="AT4722" s="284" t="str">
        <f t="shared" si="660"/>
        <v/>
      </c>
      <c r="AU4722" s="284" t="str">
        <f>IF(AT4722="","",COUNTIF(AT$8:AT4722,AT4722))</f>
        <v/>
      </c>
      <c r="AV4722" s="284" t="str">
        <f t="shared" si="661"/>
        <v/>
      </c>
      <c r="AW4722" s="284" t="str">
        <f>IF(AV4722="","",COUNTIF(AV$8:AV4722,AV4722))</f>
        <v/>
      </c>
      <c r="AX4722" s="284" t="str">
        <f t="shared" si="659"/>
        <v/>
      </c>
      <c r="AY4722" s="284" t="str">
        <f t="shared" si="662"/>
        <v/>
      </c>
      <c r="AZ4722" s="284" t="str">
        <f t="shared" si="663"/>
        <v/>
      </c>
    </row>
    <row r="4723" spans="42:52" ht="18" customHeight="1">
      <c r="AP4723" s="284">
        <f t="shared" si="664"/>
        <v>4716</v>
      </c>
      <c r="AQ4723" s="284" t="str">
        <f t="shared" si="665"/>
        <v/>
      </c>
      <c r="AR4723" s="284" t="str">
        <f t="shared" si="666"/>
        <v/>
      </c>
      <c r="AS4723" s="284">
        <f t="shared" si="667"/>
        <v>0</v>
      </c>
      <c r="AT4723" s="284" t="str">
        <f t="shared" si="660"/>
        <v/>
      </c>
      <c r="AU4723" s="284" t="str">
        <f>IF(AT4723="","",COUNTIF(AT$8:AT4723,AT4723))</f>
        <v/>
      </c>
      <c r="AV4723" s="284" t="str">
        <f t="shared" si="661"/>
        <v/>
      </c>
      <c r="AW4723" s="284" t="str">
        <f>IF(AV4723="","",COUNTIF(AV$8:AV4723,AV4723))</f>
        <v/>
      </c>
      <c r="AX4723" s="284" t="str">
        <f t="shared" si="659"/>
        <v/>
      </c>
      <c r="AY4723" s="284" t="str">
        <f t="shared" si="662"/>
        <v/>
      </c>
      <c r="AZ4723" s="284" t="str">
        <f t="shared" si="663"/>
        <v/>
      </c>
    </row>
    <row r="4724" spans="42:52" ht="18" customHeight="1">
      <c r="AP4724" s="284">
        <f t="shared" si="664"/>
        <v>4717</v>
      </c>
      <c r="AQ4724" s="284" t="str">
        <f t="shared" si="665"/>
        <v/>
      </c>
      <c r="AR4724" s="284" t="str">
        <f t="shared" si="666"/>
        <v/>
      </c>
      <c r="AS4724" s="284">
        <f t="shared" si="667"/>
        <v>0</v>
      </c>
      <c r="AT4724" s="284" t="str">
        <f t="shared" si="660"/>
        <v/>
      </c>
      <c r="AU4724" s="284" t="str">
        <f>IF(AT4724="","",COUNTIF(AT$8:AT4724,AT4724))</f>
        <v/>
      </c>
      <c r="AV4724" s="284" t="str">
        <f t="shared" si="661"/>
        <v/>
      </c>
      <c r="AW4724" s="284" t="str">
        <f>IF(AV4724="","",COUNTIF(AV$8:AV4724,AV4724))</f>
        <v/>
      </c>
      <c r="AX4724" s="284" t="str">
        <f t="shared" si="659"/>
        <v/>
      </c>
      <c r="AY4724" s="284" t="str">
        <f t="shared" si="662"/>
        <v/>
      </c>
      <c r="AZ4724" s="284" t="str">
        <f t="shared" si="663"/>
        <v/>
      </c>
    </row>
    <row r="4725" spans="42:52" ht="18" customHeight="1">
      <c r="AP4725" s="284">
        <f t="shared" si="664"/>
        <v>4718</v>
      </c>
      <c r="AQ4725" s="284" t="str">
        <f t="shared" si="665"/>
        <v/>
      </c>
      <c r="AR4725" s="284" t="str">
        <f t="shared" si="666"/>
        <v/>
      </c>
      <c r="AS4725" s="284">
        <f t="shared" si="667"/>
        <v>0</v>
      </c>
      <c r="AT4725" s="284" t="str">
        <f t="shared" si="660"/>
        <v/>
      </c>
      <c r="AU4725" s="284" t="str">
        <f>IF(AT4725="","",COUNTIF(AT$8:AT4725,AT4725))</f>
        <v/>
      </c>
      <c r="AV4725" s="284" t="str">
        <f t="shared" si="661"/>
        <v/>
      </c>
      <c r="AW4725" s="284" t="str">
        <f>IF(AV4725="","",COUNTIF(AV$8:AV4725,AV4725))</f>
        <v/>
      </c>
      <c r="AX4725" s="284" t="str">
        <f t="shared" si="659"/>
        <v/>
      </c>
      <c r="AY4725" s="284" t="str">
        <f t="shared" si="662"/>
        <v/>
      </c>
      <c r="AZ4725" s="284" t="str">
        <f t="shared" si="663"/>
        <v/>
      </c>
    </row>
    <row r="4726" spans="42:52" ht="18" customHeight="1">
      <c r="AP4726" s="284">
        <f t="shared" si="664"/>
        <v>4719</v>
      </c>
      <c r="AQ4726" s="284" t="str">
        <f t="shared" si="665"/>
        <v/>
      </c>
      <c r="AR4726" s="284" t="str">
        <f t="shared" si="666"/>
        <v/>
      </c>
      <c r="AS4726" s="284">
        <f t="shared" si="667"/>
        <v>0</v>
      </c>
      <c r="AT4726" s="284" t="str">
        <f t="shared" si="660"/>
        <v/>
      </c>
      <c r="AU4726" s="284" t="str">
        <f>IF(AT4726="","",COUNTIF(AT$8:AT4726,AT4726))</f>
        <v/>
      </c>
      <c r="AV4726" s="284" t="str">
        <f t="shared" si="661"/>
        <v/>
      </c>
      <c r="AW4726" s="284" t="str">
        <f>IF(AV4726="","",COUNTIF(AV$8:AV4726,AV4726))</f>
        <v/>
      </c>
      <c r="AX4726" s="284" t="str">
        <f t="shared" si="659"/>
        <v/>
      </c>
      <c r="AY4726" s="284" t="str">
        <f t="shared" si="662"/>
        <v/>
      </c>
      <c r="AZ4726" s="284" t="str">
        <f t="shared" si="663"/>
        <v/>
      </c>
    </row>
    <row r="4727" spans="42:52" ht="18" customHeight="1">
      <c r="AP4727" s="284">
        <f t="shared" si="664"/>
        <v>4720</v>
      </c>
      <c r="AQ4727" s="284" t="str">
        <f t="shared" si="665"/>
        <v/>
      </c>
      <c r="AR4727" s="284" t="str">
        <f t="shared" si="666"/>
        <v/>
      </c>
      <c r="AS4727" s="284">
        <f t="shared" si="667"/>
        <v>0</v>
      </c>
      <c r="AT4727" s="284" t="str">
        <f t="shared" si="660"/>
        <v/>
      </c>
      <c r="AU4727" s="284" t="str">
        <f>IF(AT4727="","",COUNTIF(AT$8:AT4727,AT4727))</f>
        <v/>
      </c>
      <c r="AV4727" s="284" t="str">
        <f t="shared" si="661"/>
        <v/>
      </c>
      <c r="AW4727" s="284" t="str">
        <f>IF(AV4727="","",COUNTIF(AV$8:AV4727,AV4727))</f>
        <v/>
      </c>
      <c r="AX4727" s="284" t="str">
        <f t="shared" si="659"/>
        <v/>
      </c>
      <c r="AY4727" s="284" t="str">
        <f t="shared" si="662"/>
        <v/>
      </c>
      <c r="AZ4727" s="284" t="str">
        <f t="shared" si="663"/>
        <v/>
      </c>
    </row>
    <row r="4728" spans="42:52" ht="18" customHeight="1">
      <c r="AP4728" s="284">
        <f t="shared" si="664"/>
        <v>4721</v>
      </c>
      <c r="AQ4728" s="284" t="str">
        <f t="shared" si="665"/>
        <v/>
      </c>
      <c r="AR4728" s="284" t="str">
        <f t="shared" si="666"/>
        <v/>
      </c>
      <c r="AS4728" s="284">
        <f t="shared" si="667"/>
        <v>0</v>
      </c>
      <c r="AT4728" s="284" t="str">
        <f t="shared" si="660"/>
        <v/>
      </c>
      <c r="AU4728" s="284" t="str">
        <f>IF(AT4728="","",COUNTIF(AT$8:AT4728,AT4728))</f>
        <v/>
      </c>
      <c r="AV4728" s="284" t="str">
        <f t="shared" si="661"/>
        <v/>
      </c>
      <c r="AW4728" s="284" t="str">
        <f>IF(AV4728="","",COUNTIF(AV$8:AV4728,AV4728))</f>
        <v/>
      </c>
      <c r="AX4728" s="284" t="str">
        <f t="shared" si="659"/>
        <v/>
      </c>
      <c r="AY4728" s="284" t="str">
        <f t="shared" si="662"/>
        <v/>
      </c>
      <c r="AZ4728" s="284" t="str">
        <f t="shared" si="663"/>
        <v/>
      </c>
    </row>
    <row r="4729" spans="42:52" ht="18" customHeight="1">
      <c r="AP4729" s="284">
        <f t="shared" si="664"/>
        <v>4722</v>
      </c>
      <c r="AQ4729" s="284" t="str">
        <f t="shared" si="665"/>
        <v/>
      </c>
      <c r="AR4729" s="284" t="str">
        <f t="shared" si="666"/>
        <v/>
      </c>
      <c r="AS4729" s="284">
        <f t="shared" si="667"/>
        <v>0</v>
      </c>
      <c r="AT4729" s="284" t="str">
        <f t="shared" si="660"/>
        <v/>
      </c>
      <c r="AU4729" s="284" t="str">
        <f>IF(AT4729="","",COUNTIF(AT$8:AT4729,AT4729))</f>
        <v/>
      </c>
      <c r="AV4729" s="284" t="str">
        <f t="shared" si="661"/>
        <v/>
      </c>
      <c r="AW4729" s="284" t="str">
        <f>IF(AV4729="","",COUNTIF(AV$8:AV4729,AV4729))</f>
        <v/>
      </c>
      <c r="AX4729" s="284" t="str">
        <f t="shared" si="659"/>
        <v/>
      </c>
      <c r="AY4729" s="284" t="str">
        <f t="shared" si="662"/>
        <v/>
      </c>
      <c r="AZ4729" s="284" t="str">
        <f t="shared" si="663"/>
        <v/>
      </c>
    </row>
    <row r="4730" spans="42:52" ht="18" customHeight="1">
      <c r="AP4730" s="284">
        <f t="shared" si="664"/>
        <v>4723</v>
      </c>
      <c r="AQ4730" s="284" t="str">
        <f t="shared" si="665"/>
        <v/>
      </c>
      <c r="AR4730" s="284" t="str">
        <f t="shared" si="666"/>
        <v/>
      </c>
      <c r="AS4730" s="284">
        <f t="shared" si="667"/>
        <v>0</v>
      </c>
      <c r="AT4730" s="284" t="str">
        <f t="shared" si="660"/>
        <v/>
      </c>
      <c r="AU4730" s="284" t="str">
        <f>IF(AT4730="","",COUNTIF(AT$8:AT4730,AT4730))</f>
        <v/>
      </c>
      <c r="AV4730" s="284" t="str">
        <f t="shared" si="661"/>
        <v/>
      </c>
      <c r="AW4730" s="284" t="str">
        <f>IF(AV4730="","",COUNTIF(AV$8:AV4730,AV4730))</f>
        <v/>
      </c>
      <c r="AX4730" s="284" t="str">
        <f t="shared" si="659"/>
        <v/>
      </c>
      <c r="AY4730" s="284" t="str">
        <f t="shared" si="662"/>
        <v/>
      </c>
      <c r="AZ4730" s="284" t="str">
        <f t="shared" si="663"/>
        <v/>
      </c>
    </row>
    <row r="4731" spans="42:52" ht="18" customHeight="1">
      <c r="AP4731" s="284">
        <f t="shared" si="664"/>
        <v>4724</v>
      </c>
      <c r="AQ4731" s="284" t="str">
        <f t="shared" si="665"/>
        <v/>
      </c>
      <c r="AR4731" s="284" t="str">
        <f t="shared" si="666"/>
        <v/>
      </c>
      <c r="AS4731" s="284">
        <f t="shared" si="667"/>
        <v>0</v>
      </c>
      <c r="AT4731" s="284" t="str">
        <f t="shared" si="660"/>
        <v/>
      </c>
      <c r="AU4731" s="284" t="str">
        <f>IF(AT4731="","",COUNTIF(AT$8:AT4731,AT4731))</f>
        <v/>
      </c>
      <c r="AV4731" s="284" t="str">
        <f t="shared" si="661"/>
        <v/>
      </c>
      <c r="AW4731" s="284" t="str">
        <f>IF(AV4731="","",COUNTIF(AV$8:AV4731,AV4731))</f>
        <v/>
      </c>
      <c r="AX4731" s="284" t="str">
        <f t="shared" si="659"/>
        <v/>
      </c>
      <c r="AY4731" s="284" t="str">
        <f t="shared" si="662"/>
        <v/>
      </c>
      <c r="AZ4731" s="284" t="str">
        <f t="shared" si="663"/>
        <v/>
      </c>
    </row>
    <row r="4732" spans="42:52" ht="18" customHeight="1">
      <c r="AP4732" s="284">
        <f t="shared" si="664"/>
        <v>4725</v>
      </c>
      <c r="AQ4732" s="284" t="str">
        <f t="shared" si="665"/>
        <v/>
      </c>
      <c r="AR4732" s="284" t="str">
        <f t="shared" si="666"/>
        <v/>
      </c>
      <c r="AS4732" s="284">
        <f t="shared" si="667"/>
        <v>0</v>
      </c>
      <c r="AT4732" s="284" t="str">
        <f t="shared" si="660"/>
        <v/>
      </c>
      <c r="AU4732" s="284" t="str">
        <f>IF(AT4732="","",COUNTIF(AT$8:AT4732,AT4732))</f>
        <v/>
      </c>
      <c r="AV4732" s="284" t="str">
        <f t="shared" si="661"/>
        <v/>
      </c>
      <c r="AW4732" s="284" t="str">
        <f>IF(AV4732="","",COUNTIF(AV$8:AV4732,AV4732))</f>
        <v/>
      </c>
      <c r="AX4732" s="284" t="str">
        <f t="shared" si="659"/>
        <v/>
      </c>
      <c r="AY4732" s="284" t="str">
        <f t="shared" si="662"/>
        <v/>
      </c>
      <c r="AZ4732" s="284" t="str">
        <f t="shared" si="663"/>
        <v/>
      </c>
    </row>
    <row r="4733" spans="42:52" ht="18" customHeight="1">
      <c r="AP4733" s="284">
        <f t="shared" si="664"/>
        <v>4726</v>
      </c>
      <c r="AQ4733" s="284" t="str">
        <f t="shared" si="665"/>
        <v/>
      </c>
      <c r="AR4733" s="284" t="str">
        <f t="shared" si="666"/>
        <v/>
      </c>
      <c r="AS4733" s="284">
        <f t="shared" si="667"/>
        <v>0</v>
      </c>
      <c r="AT4733" s="284" t="str">
        <f t="shared" si="660"/>
        <v/>
      </c>
      <c r="AU4733" s="284" t="str">
        <f>IF(AT4733="","",COUNTIF(AT$8:AT4733,AT4733))</f>
        <v/>
      </c>
      <c r="AV4733" s="284" t="str">
        <f t="shared" si="661"/>
        <v/>
      </c>
      <c r="AW4733" s="284" t="str">
        <f>IF(AV4733="","",COUNTIF(AV$8:AV4733,AV4733))</f>
        <v/>
      </c>
      <c r="AX4733" s="284" t="str">
        <f t="shared" si="659"/>
        <v/>
      </c>
      <c r="AY4733" s="284" t="str">
        <f t="shared" si="662"/>
        <v/>
      </c>
      <c r="AZ4733" s="284" t="str">
        <f t="shared" si="663"/>
        <v/>
      </c>
    </row>
    <row r="4734" spans="42:52" ht="18" customHeight="1">
      <c r="AP4734" s="284">
        <f t="shared" si="664"/>
        <v>4727</v>
      </c>
      <c r="AQ4734" s="284" t="str">
        <f t="shared" si="665"/>
        <v/>
      </c>
      <c r="AR4734" s="284" t="str">
        <f t="shared" si="666"/>
        <v/>
      </c>
      <c r="AS4734" s="284">
        <f t="shared" si="667"/>
        <v>0</v>
      </c>
      <c r="AT4734" s="284" t="str">
        <f t="shared" si="660"/>
        <v/>
      </c>
      <c r="AU4734" s="284" t="str">
        <f>IF(AT4734="","",COUNTIF(AT$8:AT4734,AT4734))</f>
        <v/>
      </c>
      <c r="AV4734" s="284" t="str">
        <f t="shared" si="661"/>
        <v/>
      </c>
      <c r="AW4734" s="284" t="str">
        <f>IF(AV4734="","",COUNTIF(AV$8:AV4734,AV4734))</f>
        <v/>
      </c>
      <c r="AX4734" s="284" t="str">
        <f t="shared" si="659"/>
        <v/>
      </c>
      <c r="AY4734" s="284" t="str">
        <f t="shared" si="662"/>
        <v/>
      </c>
      <c r="AZ4734" s="284" t="str">
        <f t="shared" si="663"/>
        <v/>
      </c>
    </row>
    <row r="4735" spans="42:52" ht="18" customHeight="1">
      <c r="AP4735" s="284">
        <f t="shared" si="664"/>
        <v>4728</v>
      </c>
      <c r="AQ4735" s="284" t="str">
        <f t="shared" si="665"/>
        <v/>
      </c>
      <c r="AR4735" s="284" t="str">
        <f t="shared" si="666"/>
        <v/>
      </c>
      <c r="AS4735" s="284">
        <f t="shared" si="667"/>
        <v>0</v>
      </c>
      <c r="AT4735" s="284" t="str">
        <f t="shared" si="660"/>
        <v/>
      </c>
      <c r="AU4735" s="284" t="str">
        <f>IF(AT4735="","",COUNTIF(AT$8:AT4735,AT4735))</f>
        <v/>
      </c>
      <c r="AV4735" s="284" t="str">
        <f t="shared" si="661"/>
        <v/>
      </c>
      <c r="AW4735" s="284" t="str">
        <f>IF(AV4735="","",COUNTIF(AV$8:AV4735,AV4735))</f>
        <v/>
      </c>
      <c r="AX4735" s="284" t="str">
        <f t="shared" si="659"/>
        <v/>
      </c>
      <c r="AY4735" s="284" t="str">
        <f t="shared" si="662"/>
        <v/>
      </c>
      <c r="AZ4735" s="284" t="str">
        <f t="shared" si="663"/>
        <v/>
      </c>
    </row>
    <row r="4736" spans="42:52" ht="18" customHeight="1">
      <c r="AP4736" s="284">
        <f t="shared" si="664"/>
        <v>4729</v>
      </c>
      <c r="AQ4736" s="284" t="str">
        <f t="shared" si="665"/>
        <v/>
      </c>
      <c r="AR4736" s="284" t="str">
        <f t="shared" si="666"/>
        <v/>
      </c>
      <c r="AS4736" s="284">
        <f t="shared" si="667"/>
        <v>0</v>
      </c>
      <c r="AT4736" s="284" t="str">
        <f t="shared" si="660"/>
        <v/>
      </c>
      <c r="AU4736" s="284" t="str">
        <f>IF(AT4736="","",COUNTIF(AT$8:AT4736,AT4736))</f>
        <v/>
      </c>
      <c r="AV4736" s="284" t="str">
        <f t="shared" si="661"/>
        <v/>
      </c>
      <c r="AW4736" s="284" t="str">
        <f>IF(AV4736="","",COUNTIF(AV$8:AV4736,AV4736))</f>
        <v/>
      </c>
      <c r="AX4736" s="284" t="str">
        <f t="shared" si="659"/>
        <v/>
      </c>
      <c r="AY4736" s="284" t="str">
        <f t="shared" si="662"/>
        <v/>
      </c>
      <c r="AZ4736" s="284" t="str">
        <f t="shared" si="663"/>
        <v/>
      </c>
    </row>
    <row r="4737" spans="42:52" ht="18" customHeight="1">
      <c r="AP4737" s="284">
        <f t="shared" si="664"/>
        <v>4730</v>
      </c>
      <c r="AQ4737" s="284" t="str">
        <f t="shared" si="665"/>
        <v/>
      </c>
      <c r="AR4737" s="284" t="str">
        <f t="shared" si="666"/>
        <v/>
      </c>
      <c r="AS4737" s="284">
        <f t="shared" si="667"/>
        <v>0</v>
      </c>
      <c r="AT4737" s="284" t="str">
        <f t="shared" si="660"/>
        <v/>
      </c>
      <c r="AU4737" s="284" t="str">
        <f>IF(AT4737="","",COUNTIF(AT$8:AT4737,AT4737))</f>
        <v/>
      </c>
      <c r="AV4737" s="284" t="str">
        <f t="shared" si="661"/>
        <v/>
      </c>
      <c r="AW4737" s="284" t="str">
        <f>IF(AV4737="","",COUNTIF(AV$8:AV4737,AV4737))</f>
        <v/>
      </c>
      <c r="AX4737" s="284" t="str">
        <f t="shared" si="659"/>
        <v/>
      </c>
      <c r="AY4737" s="284" t="str">
        <f t="shared" si="662"/>
        <v/>
      </c>
      <c r="AZ4737" s="284" t="str">
        <f t="shared" si="663"/>
        <v/>
      </c>
    </row>
    <row r="4738" spans="42:52" ht="18" customHeight="1">
      <c r="AP4738" s="284">
        <f t="shared" si="664"/>
        <v>4731</v>
      </c>
      <c r="AQ4738" s="284" t="str">
        <f t="shared" si="665"/>
        <v/>
      </c>
      <c r="AR4738" s="284" t="str">
        <f t="shared" si="666"/>
        <v/>
      </c>
      <c r="AS4738" s="284">
        <f t="shared" si="667"/>
        <v>0</v>
      </c>
      <c r="AT4738" s="284" t="str">
        <f t="shared" si="660"/>
        <v/>
      </c>
      <c r="AU4738" s="284" t="str">
        <f>IF(AT4738="","",COUNTIF(AT$8:AT4738,AT4738))</f>
        <v/>
      </c>
      <c r="AV4738" s="284" t="str">
        <f t="shared" si="661"/>
        <v/>
      </c>
      <c r="AW4738" s="284" t="str">
        <f>IF(AV4738="","",COUNTIF(AV$8:AV4738,AV4738))</f>
        <v/>
      </c>
      <c r="AX4738" s="284" t="str">
        <f t="shared" si="659"/>
        <v/>
      </c>
      <c r="AY4738" s="284" t="str">
        <f t="shared" si="662"/>
        <v/>
      </c>
      <c r="AZ4738" s="284" t="str">
        <f t="shared" si="663"/>
        <v/>
      </c>
    </row>
    <row r="4739" spans="42:52" ht="18" customHeight="1">
      <c r="AP4739" s="284">
        <f t="shared" si="664"/>
        <v>4732</v>
      </c>
      <c r="AQ4739" s="284" t="str">
        <f t="shared" si="665"/>
        <v/>
      </c>
      <c r="AR4739" s="284" t="str">
        <f t="shared" si="666"/>
        <v/>
      </c>
      <c r="AS4739" s="284">
        <f t="shared" si="667"/>
        <v>0</v>
      </c>
      <c r="AT4739" s="284" t="str">
        <f t="shared" si="660"/>
        <v/>
      </c>
      <c r="AU4739" s="284" t="str">
        <f>IF(AT4739="","",COUNTIF(AT$8:AT4739,AT4739))</f>
        <v/>
      </c>
      <c r="AV4739" s="284" t="str">
        <f t="shared" si="661"/>
        <v/>
      </c>
      <c r="AW4739" s="284" t="str">
        <f>IF(AV4739="","",COUNTIF(AV$8:AV4739,AV4739))</f>
        <v/>
      </c>
      <c r="AX4739" s="284" t="str">
        <f t="shared" si="659"/>
        <v/>
      </c>
      <c r="AY4739" s="284" t="str">
        <f t="shared" si="662"/>
        <v/>
      </c>
      <c r="AZ4739" s="284" t="str">
        <f t="shared" si="663"/>
        <v/>
      </c>
    </row>
    <row r="4740" spans="42:52" ht="18" customHeight="1">
      <c r="AP4740" s="284">
        <f t="shared" si="664"/>
        <v>4733</v>
      </c>
      <c r="AQ4740" s="284" t="str">
        <f t="shared" si="665"/>
        <v/>
      </c>
      <c r="AR4740" s="284" t="str">
        <f t="shared" si="666"/>
        <v/>
      </c>
      <c r="AS4740" s="284">
        <f t="shared" si="667"/>
        <v>0</v>
      </c>
      <c r="AT4740" s="284" t="str">
        <f t="shared" si="660"/>
        <v/>
      </c>
      <c r="AU4740" s="284" t="str">
        <f>IF(AT4740="","",COUNTIF(AT$8:AT4740,AT4740))</f>
        <v/>
      </c>
      <c r="AV4740" s="284" t="str">
        <f t="shared" si="661"/>
        <v/>
      </c>
      <c r="AW4740" s="284" t="str">
        <f>IF(AV4740="","",COUNTIF(AV$8:AV4740,AV4740))</f>
        <v/>
      </c>
      <c r="AX4740" s="284" t="str">
        <f t="shared" si="659"/>
        <v/>
      </c>
      <c r="AY4740" s="284" t="str">
        <f t="shared" si="662"/>
        <v/>
      </c>
      <c r="AZ4740" s="284" t="str">
        <f t="shared" si="663"/>
        <v/>
      </c>
    </row>
    <row r="4741" spans="42:52" ht="18" customHeight="1">
      <c r="AP4741" s="284">
        <f t="shared" si="664"/>
        <v>4734</v>
      </c>
      <c r="AQ4741" s="284" t="str">
        <f t="shared" si="665"/>
        <v/>
      </c>
      <c r="AR4741" s="284" t="str">
        <f t="shared" si="666"/>
        <v/>
      </c>
      <c r="AS4741" s="284">
        <f t="shared" si="667"/>
        <v>0</v>
      </c>
      <c r="AT4741" s="284" t="str">
        <f t="shared" si="660"/>
        <v/>
      </c>
      <c r="AU4741" s="284" t="str">
        <f>IF(AT4741="","",COUNTIF(AT$8:AT4741,AT4741))</f>
        <v/>
      </c>
      <c r="AV4741" s="284" t="str">
        <f t="shared" si="661"/>
        <v/>
      </c>
      <c r="AW4741" s="284" t="str">
        <f>IF(AV4741="","",COUNTIF(AV$8:AV4741,AV4741))</f>
        <v/>
      </c>
      <c r="AX4741" s="284" t="str">
        <f t="shared" si="659"/>
        <v/>
      </c>
      <c r="AY4741" s="284" t="str">
        <f t="shared" si="662"/>
        <v/>
      </c>
      <c r="AZ4741" s="284" t="str">
        <f t="shared" si="663"/>
        <v/>
      </c>
    </row>
    <row r="4742" spans="42:52" ht="18" customHeight="1">
      <c r="AP4742" s="284">
        <f t="shared" si="664"/>
        <v>4735</v>
      </c>
      <c r="AQ4742" s="284" t="str">
        <f t="shared" si="665"/>
        <v/>
      </c>
      <c r="AR4742" s="284" t="str">
        <f t="shared" si="666"/>
        <v/>
      </c>
      <c r="AS4742" s="284">
        <f t="shared" si="667"/>
        <v>0</v>
      </c>
      <c r="AT4742" s="284" t="str">
        <f t="shared" si="660"/>
        <v/>
      </c>
      <c r="AU4742" s="284" t="str">
        <f>IF(AT4742="","",COUNTIF(AT$8:AT4742,AT4742))</f>
        <v/>
      </c>
      <c r="AV4742" s="284" t="str">
        <f t="shared" si="661"/>
        <v/>
      </c>
      <c r="AW4742" s="284" t="str">
        <f>IF(AV4742="","",COUNTIF(AV$8:AV4742,AV4742))</f>
        <v/>
      </c>
      <c r="AX4742" s="284" t="str">
        <f t="shared" si="659"/>
        <v/>
      </c>
      <c r="AY4742" s="284" t="str">
        <f t="shared" si="662"/>
        <v/>
      </c>
      <c r="AZ4742" s="284" t="str">
        <f t="shared" si="663"/>
        <v/>
      </c>
    </row>
    <row r="4743" spans="42:52" ht="18" customHeight="1">
      <c r="AP4743" s="284">
        <f t="shared" si="664"/>
        <v>4736</v>
      </c>
      <c r="AQ4743" s="284" t="str">
        <f t="shared" si="665"/>
        <v/>
      </c>
      <c r="AR4743" s="284" t="str">
        <f t="shared" si="666"/>
        <v/>
      </c>
      <c r="AS4743" s="284">
        <f t="shared" si="667"/>
        <v>0</v>
      </c>
      <c r="AT4743" s="284" t="str">
        <f t="shared" si="660"/>
        <v/>
      </c>
      <c r="AU4743" s="284" t="str">
        <f>IF(AT4743="","",COUNTIF(AT$8:AT4743,AT4743))</f>
        <v/>
      </c>
      <c r="AV4743" s="284" t="str">
        <f t="shared" si="661"/>
        <v/>
      </c>
      <c r="AW4743" s="284" t="str">
        <f>IF(AV4743="","",COUNTIF(AV$8:AV4743,AV4743))</f>
        <v/>
      </c>
      <c r="AX4743" s="284" t="str">
        <f t="shared" si="659"/>
        <v/>
      </c>
      <c r="AY4743" s="284" t="str">
        <f t="shared" si="662"/>
        <v/>
      </c>
      <c r="AZ4743" s="284" t="str">
        <f t="shared" si="663"/>
        <v/>
      </c>
    </row>
    <row r="4744" spans="42:52" ht="18" customHeight="1">
      <c r="AP4744" s="284">
        <f t="shared" si="664"/>
        <v>4737</v>
      </c>
      <c r="AQ4744" s="284" t="str">
        <f t="shared" si="665"/>
        <v/>
      </c>
      <c r="AR4744" s="284" t="str">
        <f t="shared" si="666"/>
        <v/>
      </c>
      <c r="AS4744" s="284">
        <f t="shared" si="667"/>
        <v>0</v>
      </c>
      <c r="AT4744" s="284" t="str">
        <f t="shared" si="660"/>
        <v/>
      </c>
      <c r="AU4744" s="284" t="str">
        <f>IF(AT4744="","",COUNTIF(AT$8:AT4744,AT4744))</f>
        <v/>
      </c>
      <c r="AV4744" s="284" t="str">
        <f t="shared" si="661"/>
        <v/>
      </c>
      <c r="AW4744" s="284" t="str">
        <f>IF(AV4744="","",COUNTIF(AV$8:AV4744,AV4744))</f>
        <v/>
      </c>
      <c r="AX4744" s="284" t="str">
        <f t="shared" ref="AX4744:AX4807" si="668">IFERROR(VLOOKUP(AS4744,$BA$11:$BA$38,1,FALSE),"")</f>
        <v/>
      </c>
      <c r="AY4744" s="284" t="str">
        <f t="shared" si="662"/>
        <v/>
      </c>
      <c r="AZ4744" s="284" t="str">
        <f t="shared" si="663"/>
        <v/>
      </c>
    </row>
    <row r="4745" spans="42:52" ht="18" customHeight="1">
      <c r="AP4745" s="284">
        <f t="shared" si="664"/>
        <v>4738</v>
      </c>
      <c r="AQ4745" s="284" t="str">
        <f t="shared" si="665"/>
        <v/>
      </c>
      <c r="AR4745" s="284" t="str">
        <f t="shared" si="666"/>
        <v/>
      </c>
      <c r="AS4745" s="284">
        <f t="shared" si="667"/>
        <v>0</v>
      </c>
      <c r="AT4745" s="284" t="str">
        <f t="shared" si="660"/>
        <v/>
      </c>
      <c r="AU4745" s="284" t="str">
        <f>IF(AT4745="","",COUNTIF(AT$8:AT4745,AT4745))</f>
        <v/>
      </c>
      <c r="AV4745" s="284" t="str">
        <f t="shared" si="661"/>
        <v/>
      </c>
      <c r="AW4745" s="284" t="str">
        <f>IF(AV4745="","",COUNTIF(AV$8:AV4745,AV4745))</f>
        <v/>
      </c>
      <c r="AX4745" s="284" t="str">
        <f t="shared" si="668"/>
        <v/>
      </c>
      <c r="AY4745" s="284" t="str">
        <f t="shared" si="662"/>
        <v/>
      </c>
      <c r="AZ4745" s="284" t="str">
        <f t="shared" si="663"/>
        <v/>
      </c>
    </row>
    <row r="4746" spans="42:52" ht="18" customHeight="1">
      <c r="AP4746" s="284">
        <f t="shared" si="664"/>
        <v>4739</v>
      </c>
      <c r="AQ4746" s="284" t="str">
        <f t="shared" si="665"/>
        <v/>
      </c>
      <c r="AR4746" s="284" t="str">
        <f t="shared" si="666"/>
        <v/>
      </c>
      <c r="AS4746" s="284">
        <f t="shared" si="667"/>
        <v>0</v>
      </c>
      <c r="AT4746" s="284" t="str">
        <f t="shared" ref="AT4746:AT4809" si="669">B4746&amp;C4746</f>
        <v/>
      </c>
      <c r="AU4746" s="284" t="str">
        <f>IF(AT4746="","",COUNTIF(AT$8:AT4746,AT4746))</f>
        <v/>
      </c>
      <c r="AV4746" s="284" t="str">
        <f t="shared" ref="AV4746:AV4809" si="670">D4746&amp;E4746</f>
        <v/>
      </c>
      <c r="AW4746" s="284" t="str">
        <f>IF(AV4746="","",COUNTIF(AV$8:AV4746,AV4746))</f>
        <v/>
      </c>
      <c r="AX4746" s="284" t="str">
        <f t="shared" si="668"/>
        <v/>
      </c>
      <c r="AY4746" s="284" t="str">
        <f t="shared" ref="AY4746:AY4809" si="671">IF(AX4746="","",VLOOKUP(AS4746,$BA$11:$BC$38,2,FALSE))</f>
        <v/>
      </c>
      <c r="AZ4746" s="284" t="str">
        <f t="shared" ref="AZ4746:AZ4809" si="672">IF(AX4746="","",VLOOKUP(AS4746,$BA$11:$BC$38,3,FALSE))</f>
        <v/>
      </c>
    </row>
    <row r="4747" spans="42:52" ht="18" customHeight="1">
      <c r="AP4747" s="284">
        <f t="shared" ref="AP4747:AP4810" si="673">AP4746+1</f>
        <v>4740</v>
      </c>
      <c r="AQ4747" s="284" t="str">
        <f t="shared" ref="AQ4747:AQ4810" si="674">AT4747&amp;AU4747</f>
        <v/>
      </c>
      <c r="AR4747" s="284" t="str">
        <f t="shared" ref="AR4747:AR4810" si="675">AV4747&amp;AW4747</f>
        <v/>
      </c>
      <c r="AS4747" s="284">
        <f t="shared" ref="AS4747:AS4810" si="676">A4747</f>
        <v>0</v>
      </c>
      <c r="AT4747" s="284" t="str">
        <f t="shared" si="669"/>
        <v/>
      </c>
      <c r="AU4747" s="284" t="str">
        <f>IF(AT4747="","",COUNTIF(AT$8:AT4747,AT4747))</f>
        <v/>
      </c>
      <c r="AV4747" s="284" t="str">
        <f t="shared" si="670"/>
        <v/>
      </c>
      <c r="AW4747" s="284" t="str">
        <f>IF(AV4747="","",COUNTIF(AV$8:AV4747,AV4747))</f>
        <v/>
      </c>
      <c r="AX4747" s="284" t="str">
        <f t="shared" si="668"/>
        <v/>
      </c>
      <c r="AY4747" s="284" t="str">
        <f t="shared" si="671"/>
        <v/>
      </c>
      <c r="AZ4747" s="284" t="str">
        <f t="shared" si="672"/>
        <v/>
      </c>
    </row>
    <row r="4748" spans="42:52" ht="18" customHeight="1">
      <c r="AP4748" s="284">
        <f t="shared" si="673"/>
        <v>4741</v>
      </c>
      <c r="AQ4748" s="284" t="str">
        <f t="shared" si="674"/>
        <v/>
      </c>
      <c r="AR4748" s="284" t="str">
        <f t="shared" si="675"/>
        <v/>
      </c>
      <c r="AS4748" s="284">
        <f t="shared" si="676"/>
        <v>0</v>
      </c>
      <c r="AT4748" s="284" t="str">
        <f t="shared" si="669"/>
        <v/>
      </c>
      <c r="AU4748" s="284" t="str">
        <f>IF(AT4748="","",COUNTIF(AT$8:AT4748,AT4748))</f>
        <v/>
      </c>
      <c r="AV4748" s="284" t="str">
        <f t="shared" si="670"/>
        <v/>
      </c>
      <c r="AW4748" s="284" t="str">
        <f>IF(AV4748="","",COUNTIF(AV$8:AV4748,AV4748))</f>
        <v/>
      </c>
      <c r="AX4748" s="284" t="str">
        <f t="shared" si="668"/>
        <v/>
      </c>
      <c r="AY4748" s="284" t="str">
        <f t="shared" si="671"/>
        <v/>
      </c>
      <c r="AZ4748" s="284" t="str">
        <f t="shared" si="672"/>
        <v/>
      </c>
    </row>
    <row r="4749" spans="42:52" ht="18" customHeight="1">
      <c r="AP4749" s="284">
        <f t="shared" si="673"/>
        <v>4742</v>
      </c>
      <c r="AQ4749" s="284" t="str">
        <f t="shared" si="674"/>
        <v/>
      </c>
      <c r="AR4749" s="284" t="str">
        <f t="shared" si="675"/>
        <v/>
      </c>
      <c r="AS4749" s="284">
        <f t="shared" si="676"/>
        <v>0</v>
      </c>
      <c r="AT4749" s="284" t="str">
        <f t="shared" si="669"/>
        <v/>
      </c>
      <c r="AU4749" s="284" t="str">
        <f>IF(AT4749="","",COUNTIF(AT$8:AT4749,AT4749))</f>
        <v/>
      </c>
      <c r="AV4749" s="284" t="str">
        <f t="shared" si="670"/>
        <v/>
      </c>
      <c r="AW4749" s="284" t="str">
        <f>IF(AV4749="","",COUNTIF(AV$8:AV4749,AV4749))</f>
        <v/>
      </c>
      <c r="AX4749" s="284" t="str">
        <f t="shared" si="668"/>
        <v/>
      </c>
      <c r="AY4749" s="284" t="str">
        <f t="shared" si="671"/>
        <v/>
      </c>
      <c r="AZ4749" s="284" t="str">
        <f t="shared" si="672"/>
        <v/>
      </c>
    </row>
    <row r="4750" spans="42:52" ht="18" customHeight="1">
      <c r="AP4750" s="284">
        <f t="shared" si="673"/>
        <v>4743</v>
      </c>
      <c r="AQ4750" s="284" t="str">
        <f t="shared" si="674"/>
        <v/>
      </c>
      <c r="AR4750" s="284" t="str">
        <f t="shared" si="675"/>
        <v/>
      </c>
      <c r="AS4750" s="284">
        <f t="shared" si="676"/>
        <v>0</v>
      </c>
      <c r="AT4750" s="284" t="str">
        <f t="shared" si="669"/>
        <v/>
      </c>
      <c r="AU4750" s="284" t="str">
        <f>IF(AT4750="","",COUNTIF(AT$8:AT4750,AT4750))</f>
        <v/>
      </c>
      <c r="AV4750" s="284" t="str">
        <f t="shared" si="670"/>
        <v/>
      </c>
      <c r="AW4750" s="284" t="str">
        <f>IF(AV4750="","",COUNTIF(AV$8:AV4750,AV4750))</f>
        <v/>
      </c>
      <c r="AX4750" s="284" t="str">
        <f t="shared" si="668"/>
        <v/>
      </c>
      <c r="AY4750" s="284" t="str">
        <f t="shared" si="671"/>
        <v/>
      </c>
      <c r="AZ4750" s="284" t="str">
        <f t="shared" si="672"/>
        <v/>
      </c>
    </row>
    <row r="4751" spans="42:52" ht="18" customHeight="1">
      <c r="AP4751" s="284">
        <f t="shared" si="673"/>
        <v>4744</v>
      </c>
      <c r="AQ4751" s="284" t="str">
        <f t="shared" si="674"/>
        <v/>
      </c>
      <c r="AR4751" s="284" t="str">
        <f t="shared" si="675"/>
        <v/>
      </c>
      <c r="AS4751" s="284">
        <f t="shared" si="676"/>
        <v>0</v>
      </c>
      <c r="AT4751" s="284" t="str">
        <f t="shared" si="669"/>
        <v/>
      </c>
      <c r="AU4751" s="284" t="str">
        <f>IF(AT4751="","",COUNTIF(AT$8:AT4751,AT4751))</f>
        <v/>
      </c>
      <c r="AV4751" s="284" t="str">
        <f t="shared" si="670"/>
        <v/>
      </c>
      <c r="AW4751" s="284" t="str">
        <f>IF(AV4751="","",COUNTIF(AV$8:AV4751,AV4751))</f>
        <v/>
      </c>
      <c r="AX4751" s="284" t="str">
        <f t="shared" si="668"/>
        <v/>
      </c>
      <c r="AY4751" s="284" t="str">
        <f t="shared" si="671"/>
        <v/>
      </c>
      <c r="AZ4751" s="284" t="str">
        <f t="shared" si="672"/>
        <v/>
      </c>
    </row>
    <row r="4752" spans="42:52" ht="18" customHeight="1">
      <c r="AP4752" s="284">
        <f t="shared" si="673"/>
        <v>4745</v>
      </c>
      <c r="AQ4752" s="284" t="str">
        <f t="shared" si="674"/>
        <v/>
      </c>
      <c r="AR4752" s="284" t="str">
        <f t="shared" si="675"/>
        <v/>
      </c>
      <c r="AS4752" s="284">
        <f t="shared" si="676"/>
        <v>0</v>
      </c>
      <c r="AT4752" s="284" t="str">
        <f t="shared" si="669"/>
        <v/>
      </c>
      <c r="AU4752" s="284" t="str">
        <f>IF(AT4752="","",COUNTIF(AT$8:AT4752,AT4752))</f>
        <v/>
      </c>
      <c r="AV4752" s="284" t="str">
        <f t="shared" si="670"/>
        <v/>
      </c>
      <c r="AW4752" s="284" t="str">
        <f>IF(AV4752="","",COUNTIF(AV$8:AV4752,AV4752))</f>
        <v/>
      </c>
      <c r="AX4752" s="284" t="str">
        <f t="shared" si="668"/>
        <v/>
      </c>
      <c r="AY4752" s="284" t="str">
        <f t="shared" si="671"/>
        <v/>
      </c>
      <c r="AZ4752" s="284" t="str">
        <f t="shared" si="672"/>
        <v/>
      </c>
    </row>
    <row r="4753" spans="42:52" ht="18" customHeight="1">
      <c r="AP4753" s="284">
        <f t="shared" si="673"/>
        <v>4746</v>
      </c>
      <c r="AQ4753" s="284" t="str">
        <f t="shared" si="674"/>
        <v/>
      </c>
      <c r="AR4753" s="284" t="str">
        <f t="shared" si="675"/>
        <v/>
      </c>
      <c r="AS4753" s="284">
        <f t="shared" si="676"/>
        <v>0</v>
      </c>
      <c r="AT4753" s="284" t="str">
        <f t="shared" si="669"/>
        <v/>
      </c>
      <c r="AU4753" s="284" t="str">
        <f>IF(AT4753="","",COUNTIF(AT$8:AT4753,AT4753))</f>
        <v/>
      </c>
      <c r="AV4753" s="284" t="str">
        <f t="shared" si="670"/>
        <v/>
      </c>
      <c r="AW4753" s="284" t="str">
        <f>IF(AV4753="","",COUNTIF(AV$8:AV4753,AV4753))</f>
        <v/>
      </c>
      <c r="AX4753" s="284" t="str">
        <f t="shared" si="668"/>
        <v/>
      </c>
      <c r="AY4753" s="284" t="str">
        <f t="shared" si="671"/>
        <v/>
      </c>
      <c r="AZ4753" s="284" t="str">
        <f t="shared" si="672"/>
        <v/>
      </c>
    </row>
    <row r="4754" spans="42:52" ht="18" customHeight="1">
      <c r="AP4754" s="284">
        <f t="shared" si="673"/>
        <v>4747</v>
      </c>
      <c r="AQ4754" s="284" t="str">
        <f t="shared" si="674"/>
        <v/>
      </c>
      <c r="AR4754" s="284" t="str">
        <f t="shared" si="675"/>
        <v/>
      </c>
      <c r="AS4754" s="284">
        <f t="shared" si="676"/>
        <v>0</v>
      </c>
      <c r="AT4754" s="284" t="str">
        <f t="shared" si="669"/>
        <v/>
      </c>
      <c r="AU4754" s="284" t="str">
        <f>IF(AT4754="","",COUNTIF(AT$8:AT4754,AT4754))</f>
        <v/>
      </c>
      <c r="AV4754" s="284" t="str">
        <f t="shared" si="670"/>
        <v/>
      </c>
      <c r="AW4754" s="284" t="str">
        <f>IF(AV4754="","",COUNTIF(AV$8:AV4754,AV4754))</f>
        <v/>
      </c>
      <c r="AX4754" s="284" t="str">
        <f t="shared" si="668"/>
        <v/>
      </c>
      <c r="AY4754" s="284" t="str">
        <f t="shared" si="671"/>
        <v/>
      </c>
      <c r="AZ4754" s="284" t="str">
        <f t="shared" si="672"/>
        <v/>
      </c>
    </row>
    <row r="4755" spans="42:52" ht="18" customHeight="1">
      <c r="AP4755" s="284">
        <f t="shared" si="673"/>
        <v>4748</v>
      </c>
      <c r="AQ4755" s="284" t="str">
        <f t="shared" si="674"/>
        <v/>
      </c>
      <c r="AR4755" s="284" t="str">
        <f t="shared" si="675"/>
        <v/>
      </c>
      <c r="AS4755" s="284">
        <f t="shared" si="676"/>
        <v>0</v>
      </c>
      <c r="AT4755" s="284" t="str">
        <f t="shared" si="669"/>
        <v/>
      </c>
      <c r="AU4755" s="284" t="str">
        <f>IF(AT4755="","",COUNTIF(AT$8:AT4755,AT4755))</f>
        <v/>
      </c>
      <c r="AV4755" s="284" t="str">
        <f t="shared" si="670"/>
        <v/>
      </c>
      <c r="AW4755" s="284" t="str">
        <f>IF(AV4755="","",COUNTIF(AV$8:AV4755,AV4755))</f>
        <v/>
      </c>
      <c r="AX4755" s="284" t="str">
        <f t="shared" si="668"/>
        <v/>
      </c>
      <c r="AY4755" s="284" t="str">
        <f t="shared" si="671"/>
        <v/>
      </c>
      <c r="AZ4755" s="284" t="str">
        <f t="shared" si="672"/>
        <v/>
      </c>
    </row>
    <row r="4756" spans="42:52" ht="18" customHeight="1">
      <c r="AP4756" s="284">
        <f t="shared" si="673"/>
        <v>4749</v>
      </c>
      <c r="AQ4756" s="284" t="str">
        <f t="shared" si="674"/>
        <v/>
      </c>
      <c r="AR4756" s="284" t="str">
        <f t="shared" si="675"/>
        <v/>
      </c>
      <c r="AS4756" s="284">
        <f t="shared" si="676"/>
        <v>0</v>
      </c>
      <c r="AT4756" s="284" t="str">
        <f t="shared" si="669"/>
        <v/>
      </c>
      <c r="AU4756" s="284" t="str">
        <f>IF(AT4756="","",COUNTIF(AT$8:AT4756,AT4756))</f>
        <v/>
      </c>
      <c r="AV4756" s="284" t="str">
        <f t="shared" si="670"/>
        <v/>
      </c>
      <c r="AW4756" s="284" t="str">
        <f>IF(AV4756="","",COUNTIF(AV$8:AV4756,AV4756))</f>
        <v/>
      </c>
      <c r="AX4756" s="284" t="str">
        <f t="shared" si="668"/>
        <v/>
      </c>
      <c r="AY4756" s="284" t="str">
        <f t="shared" si="671"/>
        <v/>
      </c>
      <c r="AZ4756" s="284" t="str">
        <f t="shared" si="672"/>
        <v/>
      </c>
    </row>
    <row r="4757" spans="42:52" ht="18" customHeight="1">
      <c r="AP4757" s="284">
        <f t="shared" si="673"/>
        <v>4750</v>
      </c>
      <c r="AQ4757" s="284" t="str">
        <f t="shared" si="674"/>
        <v/>
      </c>
      <c r="AR4757" s="284" t="str">
        <f t="shared" si="675"/>
        <v/>
      </c>
      <c r="AS4757" s="284">
        <f t="shared" si="676"/>
        <v>0</v>
      </c>
      <c r="AT4757" s="284" t="str">
        <f t="shared" si="669"/>
        <v/>
      </c>
      <c r="AU4757" s="284" t="str">
        <f>IF(AT4757="","",COUNTIF(AT$8:AT4757,AT4757))</f>
        <v/>
      </c>
      <c r="AV4757" s="284" t="str">
        <f t="shared" si="670"/>
        <v/>
      </c>
      <c r="AW4757" s="284" t="str">
        <f>IF(AV4757="","",COUNTIF(AV$8:AV4757,AV4757))</f>
        <v/>
      </c>
      <c r="AX4757" s="284" t="str">
        <f t="shared" si="668"/>
        <v/>
      </c>
      <c r="AY4757" s="284" t="str">
        <f t="shared" si="671"/>
        <v/>
      </c>
      <c r="AZ4757" s="284" t="str">
        <f t="shared" si="672"/>
        <v/>
      </c>
    </row>
    <row r="4758" spans="42:52" ht="18" customHeight="1">
      <c r="AP4758" s="284">
        <f t="shared" si="673"/>
        <v>4751</v>
      </c>
      <c r="AQ4758" s="284" t="str">
        <f t="shared" si="674"/>
        <v/>
      </c>
      <c r="AR4758" s="284" t="str">
        <f t="shared" si="675"/>
        <v/>
      </c>
      <c r="AS4758" s="284">
        <f t="shared" si="676"/>
        <v>0</v>
      </c>
      <c r="AT4758" s="284" t="str">
        <f t="shared" si="669"/>
        <v/>
      </c>
      <c r="AU4758" s="284" t="str">
        <f>IF(AT4758="","",COUNTIF(AT$8:AT4758,AT4758))</f>
        <v/>
      </c>
      <c r="AV4758" s="284" t="str">
        <f t="shared" si="670"/>
        <v/>
      </c>
      <c r="AW4758" s="284" t="str">
        <f>IF(AV4758="","",COUNTIF(AV$8:AV4758,AV4758))</f>
        <v/>
      </c>
      <c r="AX4758" s="284" t="str">
        <f t="shared" si="668"/>
        <v/>
      </c>
      <c r="AY4758" s="284" t="str">
        <f t="shared" si="671"/>
        <v/>
      </c>
      <c r="AZ4758" s="284" t="str">
        <f t="shared" si="672"/>
        <v/>
      </c>
    </row>
    <row r="4759" spans="42:52" ht="18" customHeight="1">
      <c r="AP4759" s="284">
        <f t="shared" si="673"/>
        <v>4752</v>
      </c>
      <c r="AQ4759" s="284" t="str">
        <f t="shared" si="674"/>
        <v/>
      </c>
      <c r="AR4759" s="284" t="str">
        <f t="shared" si="675"/>
        <v/>
      </c>
      <c r="AS4759" s="284">
        <f t="shared" si="676"/>
        <v>0</v>
      </c>
      <c r="AT4759" s="284" t="str">
        <f t="shared" si="669"/>
        <v/>
      </c>
      <c r="AU4759" s="284" t="str">
        <f>IF(AT4759="","",COUNTIF(AT$8:AT4759,AT4759))</f>
        <v/>
      </c>
      <c r="AV4759" s="284" t="str">
        <f t="shared" si="670"/>
        <v/>
      </c>
      <c r="AW4759" s="284" t="str">
        <f>IF(AV4759="","",COUNTIF(AV$8:AV4759,AV4759))</f>
        <v/>
      </c>
      <c r="AX4759" s="284" t="str">
        <f t="shared" si="668"/>
        <v/>
      </c>
      <c r="AY4759" s="284" t="str">
        <f t="shared" si="671"/>
        <v/>
      </c>
      <c r="AZ4759" s="284" t="str">
        <f t="shared" si="672"/>
        <v/>
      </c>
    </row>
    <row r="4760" spans="42:52" ht="18" customHeight="1">
      <c r="AP4760" s="284">
        <f t="shared" si="673"/>
        <v>4753</v>
      </c>
      <c r="AQ4760" s="284" t="str">
        <f t="shared" si="674"/>
        <v/>
      </c>
      <c r="AR4760" s="284" t="str">
        <f t="shared" si="675"/>
        <v/>
      </c>
      <c r="AS4760" s="284">
        <f t="shared" si="676"/>
        <v>0</v>
      </c>
      <c r="AT4760" s="284" t="str">
        <f t="shared" si="669"/>
        <v/>
      </c>
      <c r="AU4760" s="284" t="str">
        <f>IF(AT4760="","",COUNTIF(AT$8:AT4760,AT4760))</f>
        <v/>
      </c>
      <c r="AV4760" s="284" t="str">
        <f t="shared" si="670"/>
        <v/>
      </c>
      <c r="AW4760" s="284" t="str">
        <f>IF(AV4760="","",COUNTIF(AV$8:AV4760,AV4760))</f>
        <v/>
      </c>
      <c r="AX4760" s="284" t="str">
        <f t="shared" si="668"/>
        <v/>
      </c>
      <c r="AY4760" s="284" t="str">
        <f t="shared" si="671"/>
        <v/>
      </c>
      <c r="AZ4760" s="284" t="str">
        <f t="shared" si="672"/>
        <v/>
      </c>
    </row>
    <row r="4761" spans="42:52" ht="18" customHeight="1">
      <c r="AP4761" s="284">
        <f t="shared" si="673"/>
        <v>4754</v>
      </c>
      <c r="AQ4761" s="284" t="str">
        <f t="shared" si="674"/>
        <v/>
      </c>
      <c r="AR4761" s="284" t="str">
        <f t="shared" si="675"/>
        <v/>
      </c>
      <c r="AS4761" s="284">
        <f t="shared" si="676"/>
        <v>0</v>
      </c>
      <c r="AT4761" s="284" t="str">
        <f t="shared" si="669"/>
        <v/>
      </c>
      <c r="AU4761" s="284" t="str">
        <f>IF(AT4761="","",COUNTIF(AT$8:AT4761,AT4761))</f>
        <v/>
      </c>
      <c r="AV4761" s="284" t="str">
        <f t="shared" si="670"/>
        <v/>
      </c>
      <c r="AW4761" s="284" t="str">
        <f>IF(AV4761="","",COUNTIF(AV$8:AV4761,AV4761))</f>
        <v/>
      </c>
      <c r="AX4761" s="284" t="str">
        <f t="shared" si="668"/>
        <v/>
      </c>
      <c r="AY4761" s="284" t="str">
        <f t="shared" si="671"/>
        <v/>
      </c>
      <c r="AZ4761" s="284" t="str">
        <f t="shared" si="672"/>
        <v/>
      </c>
    </row>
    <row r="4762" spans="42:52" ht="18" customHeight="1">
      <c r="AP4762" s="284">
        <f t="shared" si="673"/>
        <v>4755</v>
      </c>
      <c r="AQ4762" s="284" t="str">
        <f t="shared" si="674"/>
        <v/>
      </c>
      <c r="AR4762" s="284" t="str">
        <f t="shared" si="675"/>
        <v/>
      </c>
      <c r="AS4762" s="284">
        <f t="shared" si="676"/>
        <v>0</v>
      </c>
      <c r="AT4762" s="284" t="str">
        <f t="shared" si="669"/>
        <v/>
      </c>
      <c r="AU4762" s="284" t="str">
        <f>IF(AT4762="","",COUNTIF(AT$8:AT4762,AT4762))</f>
        <v/>
      </c>
      <c r="AV4762" s="284" t="str">
        <f t="shared" si="670"/>
        <v/>
      </c>
      <c r="AW4762" s="284" t="str">
        <f>IF(AV4762="","",COUNTIF(AV$8:AV4762,AV4762))</f>
        <v/>
      </c>
      <c r="AX4762" s="284" t="str">
        <f t="shared" si="668"/>
        <v/>
      </c>
      <c r="AY4762" s="284" t="str">
        <f t="shared" si="671"/>
        <v/>
      </c>
      <c r="AZ4762" s="284" t="str">
        <f t="shared" si="672"/>
        <v/>
      </c>
    </row>
    <row r="4763" spans="42:52" ht="18" customHeight="1">
      <c r="AP4763" s="284">
        <f t="shared" si="673"/>
        <v>4756</v>
      </c>
      <c r="AQ4763" s="284" t="str">
        <f t="shared" si="674"/>
        <v/>
      </c>
      <c r="AR4763" s="284" t="str">
        <f t="shared" si="675"/>
        <v/>
      </c>
      <c r="AS4763" s="284">
        <f t="shared" si="676"/>
        <v>0</v>
      </c>
      <c r="AT4763" s="284" t="str">
        <f t="shared" si="669"/>
        <v/>
      </c>
      <c r="AU4763" s="284" t="str">
        <f>IF(AT4763="","",COUNTIF(AT$8:AT4763,AT4763))</f>
        <v/>
      </c>
      <c r="AV4763" s="284" t="str">
        <f t="shared" si="670"/>
        <v/>
      </c>
      <c r="AW4763" s="284" t="str">
        <f>IF(AV4763="","",COUNTIF(AV$8:AV4763,AV4763))</f>
        <v/>
      </c>
      <c r="AX4763" s="284" t="str">
        <f t="shared" si="668"/>
        <v/>
      </c>
      <c r="AY4763" s="284" t="str">
        <f t="shared" si="671"/>
        <v/>
      </c>
      <c r="AZ4763" s="284" t="str">
        <f t="shared" si="672"/>
        <v/>
      </c>
    </row>
    <row r="4764" spans="42:52" ht="18" customHeight="1">
      <c r="AP4764" s="284">
        <f t="shared" si="673"/>
        <v>4757</v>
      </c>
      <c r="AQ4764" s="284" t="str">
        <f t="shared" si="674"/>
        <v/>
      </c>
      <c r="AR4764" s="284" t="str">
        <f t="shared" si="675"/>
        <v/>
      </c>
      <c r="AS4764" s="284">
        <f t="shared" si="676"/>
        <v>0</v>
      </c>
      <c r="AT4764" s="284" t="str">
        <f t="shared" si="669"/>
        <v/>
      </c>
      <c r="AU4764" s="284" t="str">
        <f>IF(AT4764="","",COUNTIF(AT$8:AT4764,AT4764))</f>
        <v/>
      </c>
      <c r="AV4764" s="284" t="str">
        <f t="shared" si="670"/>
        <v/>
      </c>
      <c r="AW4764" s="284" t="str">
        <f>IF(AV4764="","",COUNTIF(AV$8:AV4764,AV4764))</f>
        <v/>
      </c>
      <c r="AX4764" s="284" t="str">
        <f t="shared" si="668"/>
        <v/>
      </c>
      <c r="AY4764" s="284" t="str">
        <f t="shared" si="671"/>
        <v/>
      </c>
      <c r="AZ4764" s="284" t="str">
        <f t="shared" si="672"/>
        <v/>
      </c>
    </row>
    <row r="4765" spans="42:52" ht="18" customHeight="1">
      <c r="AP4765" s="284">
        <f t="shared" si="673"/>
        <v>4758</v>
      </c>
      <c r="AQ4765" s="284" t="str">
        <f t="shared" si="674"/>
        <v/>
      </c>
      <c r="AR4765" s="284" t="str">
        <f t="shared" si="675"/>
        <v/>
      </c>
      <c r="AS4765" s="284">
        <f t="shared" si="676"/>
        <v>0</v>
      </c>
      <c r="AT4765" s="284" t="str">
        <f t="shared" si="669"/>
        <v/>
      </c>
      <c r="AU4765" s="284" t="str">
        <f>IF(AT4765="","",COUNTIF(AT$8:AT4765,AT4765))</f>
        <v/>
      </c>
      <c r="AV4765" s="284" t="str">
        <f t="shared" si="670"/>
        <v/>
      </c>
      <c r="AW4765" s="284" t="str">
        <f>IF(AV4765="","",COUNTIF(AV$8:AV4765,AV4765))</f>
        <v/>
      </c>
      <c r="AX4765" s="284" t="str">
        <f t="shared" si="668"/>
        <v/>
      </c>
      <c r="AY4765" s="284" t="str">
        <f t="shared" si="671"/>
        <v/>
      </c>
      <c r="AZ4765" s="284" t="str">
        <f t="shared" si="672"/>
        <v/>
      </c>
    </row>
    <row r="4766" spans="42:52" ht="18" customHeight="1">
      <c r="AP4766" s="284">
        <f t="shared" si="673"/>
        <v>4759</v>
      </c>
      <c r="AQ4766" s="284" t="str">
        <f t="shared" si="674"/>
        <v/>
      </c>
      <c r="AR4766" s="284" t="str">
        <f t="shared" si="675"/>
        <v/>
      </c>
      <c r="AS4766" s="284">
        <f t="shared" si="676"/>
        <v>0</v>
      </c>
      <c r="AT4766" s="284" t="str">
        <f t="shared" si="669"/>
        <v/>
      </c>
      <c r="AU4766" s="284" t="str">
        <f>IF(AT4766="","",COUNTIF(AT$8:AT4766,AT4766))</f>
        <v/>
      </c>
      <c r="AV4766" s="284" t="str">
        <f t="shared" si="670"/>
        <v/>
      </c>
      <c r="AW4766" s="284" t="str">
        <f>IF(AV4766="","",COUNTIF(AV$8:AV4766,AV4766))</f>
        <v/>
      </c>
      <c r="AX4766" s="284" t="str">
        <f t="shared" si="668"/>
        <v/>
      </c>
      <c r="AY4766" s="284" t="str">
        <f t="shared" si="671"/>
        <v/>
      </c>
      <c r="AZ4766" s="284" t="str">
        <f t="shared" si="672"/>
        <v/>
      </c>
    </row>
    <row r="4767" spans="42:52" ht="18" customHeight="1">
      <c r="AP4767" s="284">
        <f t="shared" si="673"/>
        <v>4760</v>
      </c>
      <c r="AQ4767" s="284" t="str">
        <f t="shared" si="674"/>
        <v/>
      </c>
      <c r="AR4767" s="284" t="str">
        <f t="shared" si="675"/>
        <v/>
      </c>
      <c r="AS4767" s="284">
        <f t="shared" si="676"/>
        <v>0</v>
      </c>
      <c r="AT4767" s="284" t="str">
        <f t="shared" si="669"/>
        <v/>
      </c>
      <c r="AU4767" s="284" t="str">
        <f>IF(AT4767="","",COUNTIF(AT$8:AT4767,AT4767))</f>
        <v/>
      </c>
      <c r="AV4767" s="284" t="str">
        <f t="shared" si="670"/>
        <v/>
      </c>
      <c r="AW4767" s="284" t="str">
        <f>IF(AV4767="","",COUNTIF(AV$8:AV4767,AV4767))</f>
        <v/>
      </c>
      <c r="AX4767" s="284" t="str">
        <f t="shared" si="668"/>
        <v/>
      </c>
      <c r="AY4767" s="284" t="str">
        <f t="shared" si="671"/>
        <v/>
      </c>
      <c r="AZ4767" s="284" t="str">
        <f t="shared" si="672"/>
        <v/>
      </c>
    </row>
    <row r="4768" spans="42:52" ht="18" customHeight="1">
      <c r="AP4768" s="284">
        <f t="shared" si="673"/>
        <v>4761</v>
      </c>
      <c r="AQ4768" s="284" t="str">
        <f t="shared" si="674"/>
        <v/>
      </c>
      <c r="AR4768" s="284" t="str">
        <f t="shared" si="675"/>
        <v/>
      </c>
      <c r="AS4768" s="284">
        <f t="shared" si="676"/>
        <v>0</v>
      </c>
      <c r="AT4768" s="284" t="str">
        <f t="shared" si="669"/>
        <v/>
      </c>
      <c r="AU4768" s="284" t="str">
        <f>IF(AT4768="","",COUNTIF(AT$8:AT4768,AT4768))</f>
        <v/>
      </c>
      <c r="AV4768" s="284" t="str">
        <f t="shared" si="670"/>
        <v/>
      </c>
      <c r="AW4768" s="284" t="str">
        <f>IF(AV4768="","",COUNTIF(AV$8:AV4768,AV4768))</f>
        <v/>
      </c>
      <c r="AX4768" s="284" t="str">
        <f t="shared" si="668"/>
        <v/>
      </c>
      <c r="AY4768" s="284" t="str">
        <f t="shared" si="671"/>
        <v/>
      </c>
      <c r="AZ4768" s="284" t="str">
        <f t="shared" si="672"/>
        <v/>
      </c>
    </row>
    <row r="4769" spans="42:52" ht="18" customHeight="1">
      <c r="AP4769" s="284">
        <f t="shared" si="673"/>
        <v>4762</v>
      </c>
      <c r="AQ4769" s="284" t="str">
        <f t="shared" si="674"/>
        <v/>
      </c>
      <c r="AR4769" s="284" t="str">
        <f t="shared" si="675"/>
        <v/>
      </c>
      <c r="AS4769" s="284">
        <f t="shared" si="676"/>
        <v>0</v>
      </c>
      <c r="AT4769" s="284" t="str">
        <f t="shared" si="669"/>
        <v/>
      </c>
      <c r="AU4769" s="284" t="str">
        <f>IF(AT4769="","",COUNTIF(AT$8:AT4769,AT4769))</f>
        <v/>
      </c>
      <c r="AV4769" s="284" t="str">
        <f t="shared" si="670"/>
        <v/>
      </c>
      <c r="AW4769" s="284" t="str">
        <f>IF(AV4769="","",COUNTIF(AV$8:AV4769,AV4769))</f>
        <v/>
      </c>
      <c r="AX4769" s="284" t="str">
        <f t="shared" si="668"/>
        <v/>
      </c>
      <c r="AY4769" s="284" t="str">
        <f t="shared" si="671"/>
        <v/>
      </c>
      <c r="AZ4769" s="284" t="str">
        <f t="shared" si="672"/>
        <v/>
      </c>
    </row>
    <row r="4770" spans="42:52" ht="18" customHeight="1">
      <c r="AP4770" s="284">
        <f t="shared" si="673"/>
        <v>4763</v>
      </c>
      <c r="AQ4770" s="284" t="str">
        <f t="shared" si="674"/>
        <v/>
      </c>
      <c r="AR4770" s="284" t="str">
        <f t="shared" si="675"/>
        <v/>
      </c>
      <c r="AS4770" s="284">
        <f t="shared" si="676"/>
        <v>0</v>
      </c>
      <c r="AT4770" s="284" t="str">
        <f t="shared" si="669"/>
        <v/>
      </c>
      <c r="AU4770" s="284" t="str">
        <f>IF(AT4770="","",COUNTIF(AT$8:AT4770,AT4770))</f>
        <v/>
      </c>
      <c r="AV4770" s="284" t="str">
        <f t="shared" si="670"/>
        <v/>
      </c>
      <c r="AW4770" s="284" t="str">
        <f>IF(AV4770="","",COUNTIF(AV$8:AV4770,AV4770))</f>
        <v/>
      </c>
      <c r="AX4770" s="284" t="str">
        <f t="shared" si="668"/>
        <v/>
      </c>
      <c r="AY4770" s="284" t="str">
        <f t="shared" si="671"/>
        <v/>
      </c>
      <c r="AZ4770" s="284" t="str">
        <f t="shared" si="672"/>
        <v/>
      </c>
    </row>
    <row r="4771" spans="42:52" ht="18" customHeight="1">
      <c r="AP4771" s="284">
        <f t="shared" si="673"/>
        <v>4764</v>
      </c>
      <c r="AQ4771" s="284" t="str">
        <f t="shared" si="674"/>
        <v/>
      </c>
      <c r="AR4771" s="284" t="str">
        <f t="shared" si="675"/>
        <v/>
      </c>
      <c r="AS4771" s="284">
        <f t="shared" si="676"/>
        <v>0</v>
      </c>
      <c r="AT4771" s="284" t="str">
        <f t="shared" si="669"/>
        <v/>
      </c>
      <c r="AU4771" s="284" t="str">
        <f>IF(AT4771="","",COUNTIF(AT$8:AT4771,AT4771))</f>
        <v/>
      </c>
      <c r="AV4771" s="284" t="str">
        <f t="shared" si="670"/>
        <v/>
      </c>
      <c r="AW4771" s="284" t="str">
        <f>IF(AV4771="","",COUNTIF(AV$8:AV4771,AV4771))</f>
        <v/>
      </c>
      <c r="AX4771" s="284" t="str">
        <f t="shared" si="668"/>
        <v/>
      </c>
      <c r="AY4771" s="284" t="str">
        <f t="shared" si="671"/>
        <v/>
      </c>
      <c r="AZ4771" s="284" t="str">
        <f t="shared" si="672"/>
        <v/>
      </c>
    </row>
    <row r="4772" spans="42:52" ht="18" customHeight="1">
      <c r="AP4772" s="284">
        <f t="shared" si="673"/>
        <v>4765</v>
      </c>
      <c r="AQ4772" s="284" t="str">
        <f t="shared" si="674"/>
        <v/>
      </c>
      <c r="AR4772" s="284" t="str">
        <f t="shared" si="675"/>
        <v/>
      </c>
      <c r="AS4772" s="284">
        <f t="shared" si="676"/>
        <v>0</v>
      </c>
      <c r="AT4772" s="284" t="str">
        <f t="shared" si="669"/>
        <v/>
      </c>
      <c r="AU4772" s="284" t="str">
        <f>IF(AT4772="","",COUNTIF(AT$8:AT4772,AT4772))</f>
        <v/>
      </c>
      <c r="AV4772" s="284" t="str">
        <f t="shared" si="670"/>
        <v/>
      </c>
      <c r="AW4772" s="284" t="str">
        <f>IF(AV4772="","",COUNTIF(AV$8:AV4772,AV4772))</f>
        <v/>
      </c>
      <c r="AX4772" s="284" t="str">
        <f t="shared" si="668"/>
        <v/>
      </c>
      <c r="AY4772" s="284" t="str">
        <f t="shared" si="671"/>
        <v/>
      </c>
      <c r="AZ4772" s="284" t="str">
        <f t="shared" si="672"/>
        <v/>
      </c>
    </row>
    <row r="4773" spans="42:52" ht="18" customHeight="1">
      <c r="AP4773" s="284">
        <f t="shared" si="673"/>
        <v>4766</v>
      </c>
      <c r="AQ4773" s="284" t="str">
        <f t="shared" si="674"/>
        <v/>
      </c>
      <c r="AR4773" s="284" t="str">
        <f t="shared" si="675"/>
        <v/>
      </c>
      <c r="AS4773" s="284">
        <f t="shared" si="676"/>
        <v>0</v>
      </c>
      <c r="AT4773" s="284" t="str">
        <f t="shared" si="669"/>
        <v/>
      </c>
      <c r="AU4773" s="284" t="str">
        <f>IF(AT4773="","",COUNTIF(AT$8:AT4773,AT4773))</f>
        <v/>
      </c>
      <c r="AV4773" s="284" t="str">
        <f t="shared" si="670"/>
        <v/>
      </c>
      <c r="AW4773" s="284" t="str">
        <f>IF(AV4773="","",COUNTIF(AV$8:AV4773,AV4773))</f>
        <v/>
      </c>
      <c r="AX4773" s="284" t="str">
        <f t="shared" si="668"/>
        <v/>
      </c>
      <c r="AY4773" s="284" t="str">
        <f t="shared" si="671"/>
        <v/>
      </c>
      <c r="AZ4773" s="284" t="str">
        <f t="shared" si="672"/>
        <v/>
      </c>
    </row>
    <row r="4774" spans="42:52" ht="18" customHeight="1">
      <c r="AP4774" s="284">
        <f t="shared" si="673"/>
        <v>4767</v>
      </c>
      <c r="AQ4774" s="284" t="str">
        <f t="shared" si="674"/>
        <v/>
      </c>
      <c r="AR4774" s="284" t="str">
        <f t="shared" si="675"/>
        <v/>
      </c>
      <c r="AS4774" s="284">
        <f t="shared" si="676"/>
        <v>0</v>
      </c>
      <c r="AT4774" s="284" t="str">
        <f t="shared" si="669"/>
        <v/>
      </c>
      <c r="AU4774" s="284" t="str">
        <f>IF(AT4774="","",COUNTIF(AT$8:AT4774,AT4774))</f>
        <v/>
      </c>
      <c r="AV4774" s="284" t="str">
        <f t="shared" si="670"/>
        <v/>
      </c>
      <c r="AW4774" s="284" t="str">
        <f>IF(AV4774="","",COUNTIF(AV$8:AV4774,AV4774))</f>
        <v/>
      </c>
      <c r="AX4774" s="284" t="str">
        <f t="shared" si="668"/>
        <v/>
      </c>
      <c r="AY4774" s="284" t="str">
        <f t="shared" si="671"/>
        <v/>
      </c>
      <c r="AZ4774" s="284" t="str">
        <f t="shared" si="672"/>
        <v/>
      </c>
    </row>
    <row r="4775" spans="42:52" ht="18" customHeight="1">
      <c r="AP4775" s="284">
        <f t="shared" si="673"/>
        <v>4768</v>
      </c>
      <c r="AQ4775" s="284" t="str">
        <f t="shared" si="674"/>
        <v/>
      </c>
      <c r="AR4775" s="284" t="str">
        <f t="shared" si="675"/>
        <v/>
      </c>
      <c r="AS4775" s="284">
        <f t="shared" si="676"/>
        <v>0</v>
      </c>
      <c r="AT4775" s="284" t="str">
        <f t="shared" si="669"/>
        <v/>
      </c>
      <c r="AU4775" s="284" t="str">
        <f>IF(AT4775="","",COUNTIF(AT$8:AT4775,AT4775))</f>
        <v/>
      </c>
      <c r="AV4775" s="284" t="str">
        <f t="shared" si="670"/>
        <v/>
      </c>
      <c r="AW4775" s="284" t="str">
        <f>IF(AV4775="","",COUNTIF(AV$8:AV4775,AV4775))</f>
        <v/>
      </c>
      <c r="AX4775" s="284" t="str">
        <f t="shared" si="668"/>
        <v/>
      </c>
      <c r="AY4775" s="284" t="str">
        <f t="shared" si="671"/>
        <v/>
      </c>
      <c r="AZ4775" s="284" t="str">
        <f t="shared" si="672"/>
        <v/>
      </c>
    </row>
    <row r="4776" spans="42:52" ht="18" customHeight="1">
      <c r="AP4776" s="284">
        <f t="shared" si="673"/>
        <v>4769</v>
      </c>
      <c r="AQ4776" s="284" t="str">
        <f t="shared" si="674"/>
        <v/>
      </c>
      <c r="AR4776" s="284" t="str">
        <f t="shared" si="675"/>
        <v/>
      </c>
      <c r="AS4776" s="284">
        <f t="shared" si="676"/>
        <v>0</v>
      </c>
      <c r="AT4776" s="284" t="str">
        <f t="shared" si="669"/>
        <v/>
      </c>
      <c r="AU4776" s="284" t="str">
        <f>IF(AT4776="","",COUNTIF(AT$8:AT4776,AT4776))</f>
        <v/>
      </c>
      <c r="AV4776" s="284" t="str">
        <f t="shared" si="670"/>
        <v/>
      </c>
      <c r="AW4776" s="284" t="str">
        <f>IF(AV4776="","",COUNTIF(AV$8:AV4776,AV4776))</f>
        <v/>
      </c>
      <c r="AX4776" s="284" t="str">
        <f t="shared" si="668"/>
        <v/>
      </c>
      <c r="AY4776" s="284" t="str">
        <f t="shared" si="671"/>
        <v/>
      </c>
      <c r="AZ4776" s="284" t="str">
        <f t="shared" si="672"/>
        <v/>
      </c>
    </row>
    <row r="4777" spans="42:52" ht="18" customHeight="1">
      <c r="AP4777" s="284">
        <f t="shared" si="673"/>
        <v>4770</v>
      </c>
      <c r="AQ4777" s="284" t="str">
        <f t="shared" si="674"/>
        <v/>
      </c>
      <c r="AR4777" s="284" t="str">
        <f t="shared" si="675"/>
        <v/>
      </c>
      <c r="AS4777" s="284">
        <f t="shared" si="676"/>
        <v>0</v>
      </c>
      <c r="AT4777" s="284" t="str">
        <f t="shared" si="669"/>
        <v/>
      </c>
      <c r="AU4777" s="284" t="str">
        <f>IF(AT4777="","",COUNTIF(AT$8:AT4777,AT4777))</f>
        <v/>
      </c>
      <c r="AV4777" s="284" t="str">
        <f t="shared" si="670"/>
        <v/>
      </c>
      <c r="AW4777" s="284" t="str">
        <f>IF(AV4777="","",COUNTIF(AV$8:AV4777,AV4777))</f>
        <v/>
      </c>
      <c r="AX4777" s="284" t="str">
        <f t="shared" si="668"/>
        <v/>
      </c>
      <c r="AY4777" s="284" t="str">
        <f t="shared" si="671"/>
        <v/>
      </c>
      <c r="AZ4777" s="284" t="str">
        <f t="shared" si="672"/>
        <v/>
      </c>
    </row>
    <row r="4778" spans="42:52" ht="18" customHeight="1">
      <c r="AP4778" s="284">
        <f t="shared" si="673"/>
        <v>4771</v>
      </c>
      <c r="AQ4778" s="284" t="str">
        <f t="shared" si="674"/>
        <v/>
      </c>
      <c r="AR4778" s="284" t="str">
        <f t="shared" si="675"/>
        <v/>
      </c>
      <c r="AS4778" s="284">
        <f t="shared" si="676"/>
        <v>0</v>
      </c>
      <c r="AT4778" s="284" t="str">
        <f t="shared" si="669"/>
        <v/>
      </c>
      <c r="AU4778" s="284" t="str">
        <f>IF(AT4778="","",COUNTIF(AT$8:AT4778,AT4778))</f>
        <v/>
      </c>
      <c r="AV4778" s="284" t="str">
        <f t="shared" si="670"/>
        <v/>
      </c>
      <c r="AW4778" s="284" t="str">
        <f>IF(AV4778="","",COUNTIF(AV$8:AV4778,AV4778))</f>
        <v/>
      </c>
      <c r="AX4778" s="284" t="str">
        <f t="shared" si="668"/>
        <v/>
      </c>
      <c r="AY4778" s="284" t="str">
        <f t="shared" si="671"/>
        <v/>
      </c>
      <c r="AZ4778" s="284" t="str">
        <f t="shared" si="672"/>
        <v/>
      </c>
    </row>
    <row r="4779" spans="42:52" ht="18" customHeight="1">
      <c r="AP4779" s="284">
        <f t="shared" si="673"/>
        <v>4772</v>
      </c>
      <c r="AQ4779" s="284" t="str">
        <f t="shared" si="674"/>
        <v/>
      </c>
      <c r="AR4779" s="284" t="str">
        <f t="shared" si="675"/>
        <v/>
      </c>
      <c r="AS4779" s="284">
        <f t="shared" si="676"/>
        <v>0</v>
      </c>
      <c r="AT4779" s="284" t="str">
        <f t="shared" si="669"/>
        <v/>
      </c>
      <c r="AU4779" s="284" t="str">
        <f>IF(AT4779="","",COUNTIF(AT$8:AT4779,AT4779))</f>
        <v/>
      </c>
      <c r="AV4779" s="284" t="str">
        <f t="shared" si="670"/>
        <v/>
      </c>
      <c r="AW4779" s="284" t="str">
        <f>IF(AV4779="","",COUNTIF(AV$8:AV4779,AV4779))</f>
        <v/>
      </c>
      <c r="AX4779" s="284" t="str">
        <f t="shared" si="668"/>
        <v/>
      </c>
      <c r="AY4779" s="284" t="str">
        <f t="shared" si="671"/>
        <v/>
      </c>
      <c r="AZ4779" s="284" t="str">
        <f t="shared" si="672"/>
        <v/>
      </c>
    </row>
    <row r="4780" spans="42:52" ht="18" customHeight="1">
      <c r="AP4780" s="284">
        <f t="shared" si="673"/>
        <v>4773</v>
      </c>
      <c r="AQ4780" s="284" t="str">
        <f t="shared" si="674"/>
        <v/>
      </c>
      <c r="AR4780" s="284" t="str">
        <f t="shared" si="675"/>
        <v/>
      </c>
      <c r="AS4780" s="284">
        <f t="shared" si="676"/>
        <v>0</v>
      </c>
      <c r="AT4780" s="284" t="str">
        <f t="shared" si="669"/>
        <v/>
      </c>
      <c r="AU4780" s="284" t="str">
        <f>IF(AT4780="","",COUNTIF(AT$8:AT4780,AT4780))</f>
        <v/>
      </c>
      <c r="AV4780" s="284" t="str">
        <f t="shared" si="670"/>
        <v/>
      </c>
      <c r="AW4780" s="284" t="str">
        <f>IF(AV4780="","",COUNTIF(AV$8:AV4780,AV4780))</f>
        <v/>
      </c>
      <c r="AX4780" s="284" t="str">
        <f t="shared" si="668"/>
        <v/>
      </c>
      <c r="AY4780" s="284" t="str">
        <f t="shared" si="671"/>
        <v/>
      </c>
      <c r="AZ4780" s="284" t="str">
        <f t="shared" si="672"/>
        <v/>
      </c>
    </row>
    <row r="4781" spans="42:52" ht="18" customHeight="1">
      <c r="AP4781" s="284">
        <f t="shared" si="673"/>
        <v>4774</v>
      </c>
      <c r="AQ4781" s="284" t="str">
        <f t="shared" si="674"/>
        <v/>
      </c>
      <c r="AR4781" s="284" t="str">
        <f t="shared" si="675"/>
        <v/>
      </c>
      <c r="AS4781" s="284">
        <f t="shared" si="676"/>
        <v>0</v>
      </c>
      <c r="AT4781" s="284" t="str">
        <f t="shared" si="669"/>
        <v/>
      </c>
      <c r="AU4781" s="284" t="str">
        <f>IF(AT4781="","",COUNTIF(AT$8:AT4781,AT4781))</f>
        <v/>
      </c>
      <c r="AV4781" s="284" t="str">
        <f t="shared" si="670"/>
        <v/>
      </c>
      <c r="AW4781" s="284" t="str">
        <f>IF(AV4781="","",COUNTIF(AV$8:AV4781,AV4781))</f>
        <v/>
      </c>
      <c r="AX4781" s="284" t="str">
        <f t="shared" si="668"/>
        <v/>
      </c>
      <c r="AY4781" s="284" t="str">
        <f t="shared" si="671"/>
        <v/>
      </c>
      <c r="AZ4781" s="284" t="str">
        <f t="shared" si="672"/>
        <v/>
      </c>
    </row>
    <row r="4782" spans="42:52" ht="18" customHeight="1">
      <c r="AP4782" s="284">
        <f t="shared" si="673"/>
        <v>4775</v>
      </c>
      <c r="AQ4782" s="284" t="str">
        <f t="shared" si="674"/>
        <v/>
      </c>
      <c r="AR4782" s="284" t="str">
        <f t="shared" si="675"/>
        <v/>
      </c>
      <c r="AS4782" s="284">
        <f t="shared" si="676"/>
        <v>0</v>
      </c>
      <c r="AT4782" s="284" t="str">
        <f t="shared" si="669"/>
        <v/>
      </c>
      <c r="AU4782" s="284" t="str">
        <f>IF(AT4782="","",COUNTIF(AT$8:AT4782,AT4782))</f>
        <v/>
      </c>
      <c r="AV4782" s="284" t="str">
        <f t="shared" si="670"/>
        <v/>
      </c>
      <c r="AW4782" s="284" t="str">
        <f>IF(AV4782="","",COUNTIF(AV$8:AV4782,AV4782))</f>
        <v/>
      </c>
      <c r="AX4782" s="284" t="str">
        <f t="shared" si="668"/>
        <v/>
      </c>
      <c r="AY4782" s="284" t="str">
        <f t="shared" si="671"/>
        <v/>
      </c>
      <c r="AZ4782" s="284" t="str">
        <f t="shared" si="672"/>
        <v/>
      </c>
    </row>
    <row r="4783" spans="42:52" ht="18" customHeight="1">
      <c r="AP4783" s="284">
        <f t="shared" si="673"/>
        <v>4776</v>
      </c>
      <c r="AQ4783" s="284" t="str">
        <f t="shared" si="674"/>
        <v/>
      </c>
      <c r="AR4783" s="284" t="str">
        <f t="shared" si="675"/>
        <v/>
      </c>
      <c r="AS4783" s="284">
        <f t="shared" si="676"/>
        <v>0</v>
      </c>
      <c r="AT4783" s="284" t="str">
        <f t="shared" si="669"/>
        <v/>
      </c>
      <c r="AU4783" s="284" t="str">
        <f>IF(AT4783="","",COUNTIF(AT$8:AT4783,AT4783))</f>
        <v/>
      </c>
      <c r="AV4783" s="284" t="str">
        <f t="shared" si="670"/>
        <v/>
      </c>
      <c r="AW4783" s="284" t="str">
        <f>IF(AV4783="","",COUNTIF(AV$8:AV4783,AV4783))</f>
        <v/>
      </c>
      <c r="AX4783" s="284" t="str">
        <f t="shared" si="668"/>
        <v/>
      </c>
      <c r="AY4783" s="284" t="str">
        <f t="shared" si="671"/>
        <v/>
      </c>
      <c r="AZ4783" s="284" t="str">
        <f t="shared" si="672"/>
        <v/>
      </c>
    </row>
    <row r="4784" spans="42:52" ht="18" customHeight="1">
      <c r="AP4784" s="284">
        <f t="shared" si="673"/>
        <v>4777</v>
      </c>
      <c r="AQ4784" s="284" t="str">
        <f t="shared" si="674"/>
        <v/>
      </c>
      <c r="AR4784" s="284" t="str">
        <f t="shared" si="675"/>
        <v/>
      </c>
      <c r="AS4784" s="284">
        <f t="shared" si="676"/>
        <v>0</v>
      </c>
      <c r="AT4784" s="284" t="str">
        <f t="shared" si="669"/>
        <v/>
      </c>
      <c r="AU4784" s="284" t="str">
        <f>IF(AT4784="","",COUNTIF(AT$8:AT4784,AT4784))</f>
        <v/>
      </c>
      <c r="AV4784" s="284" t="str">
        <f t="shared" si="670"/>
        <v/>
      </c>
      <c r="AW4784" s="284" t="str">
        <f>IF(AV4784="","",COUNTIF(AV$8:AV4784,AV4784))</f>
        <v/>
      </c>
      <c r="AX4784" s="284" t="str">
        <f t="shared" si="668"/>
        <v/>
      </c>
      <c r="AY4784" s="284" t="str">
        <f t="shared" si="671"/>
        <v/>
      </c>
      <c r="AZ4784" s="284" t="str">
        <f t="shared" si="672"/>
        <v/>
      </c>
    </row>
    <row r="4785" spans="42:52" ht="18" customHeight="1">
      <c r="AP4785" s="284">
        <f t="shared" si="673"/>
        <v>4778</v>
      </c>
      <c r="AQ4785" s="284" t="str">
        <f t="shared" si="674"/>
        <v/>
      </c>
      <c r="AR4785" s="284" t="str">
        <f t="shared" si="675"/>
        <v/>
      </c>
      <c r="AS4785" s="284">
        <f t="shared" si="676"/>
        <v>0</v>
      </c>
      <c r="AT4785" s="284" t="str">
        <f t="shared" si="669"/>
        <v/>
      </c>
      <c r="AU4785" s="284" t="str">
        <f>IF(AT4785="","",COUNTIF(AT$8:AT4785,AT4785))</f>
        <v/>
      </c>
      <c r="AV4785" s="284" t="str">
        <f t="shared" si="670"/>
        <v/>
      </c>
      <c r="AW4785" s="284" t="str">
        <f>IF(AV4785="","",COUNTIF(AV$8:AV4785,AV4785))</f>
        <v/>
      </c>
      <c r="AX4785" s="284" t="str">
        <f t="shared" si="668"/>
        <v/>
      </c>
      <c r="AY4785" s="284" t="str">
        <f t="shared" si="671"/>
        <v/>
      </c>
      <c r="AZ4785" s="284" t="str">
        <f t="shared" si="672"/>
        <v/>
      </c>
    </row>
    <row r="4786" spans="42:52" ht="18" customHeight="1">
      <c r="AP4786" s="284">
        <f t="shared" si="673"/>
        <v>4779</v>
      </c>
      <c r="AQ4786" s="284" t="str">
        <f t="shared" si="674"/>
        <v/>
      </c>
      <c r="AR4786" s="284" t="str">
        <f t="shared" si="675"/>
        <v/>
      </c>
      <c r="AS4786" s="284">
        <f t="shared" si="676"/>
        <v>0</v>
      </c>
      <c r="AT4786" s="284" t="str">
        <f t="shared" si="669"/>
        <v/>
      </c>
      <c r="AU4786" s="284" t="str">
        <f>IF(AT4786="","",COUNTIF(AT$8:AT4786,AT4786))</f>
        <v/>
      </c>
      <c r="AV4786" s="284" t="str">
        <f t="shared" si="670"/>
        <v/>
      </c>
      <c r="AW4786" s="284" t="str">
        <f>IF(AV4786="","",COUNTIF(AV$8:AV4786,AV4786))</f>
        <v/>
      </c>
      <c r="AX4786" s="284" t="str">
        <f t="shared" si="668"/>
        <v/>
      </c>
      <c r="AY4786" s="284" t="str">
        <f t="shared" si="671"/>
        <v/>
      </c>
      <c r="AZ4786" s="284" t="str">
        <f t="shared" si="672"/>
        <v/>
      </c>
    </row>
    <row r="4787" spans="42:52" ht="18" customHeight="1">
      <c r="AP4787" s="284">
        <f t="shared" si="673"/>
        <v>4780</v>
      </c>
      <c r="AQ4787" s="284" t="str">
        <f t="shared" si="674"/>
        <v/>
      </c>
      <c r="AR4787" s="284" t="str">
        <f t="shared" si="675"/>
        <v/>
      </c>
      <c r="AS4787" s="284">
        <f t="shared" si="676"/>
        <v>0</v>
      </c>
      <c r="AT4787" s="284" t="str">
        <f t="shared" si="669"/>
        <v/>
      </c>
      <c r="AU4787" s="284" t="str">
        <f>IF(AT4787="","",COUNTIF(AT$8:AT4787,AT4787))</f>
        <v/>
      </c>
      <c r="AV4787" s="284" t="str">
        <f t="shared" si="670"/>
        <v/>
      </c>
      <c r="AW4787" s="284" t="str">
        <f>IF(AV4787="","",COUNTIF(AV$8:AV4787,AV4787))</f>
        <v/>
      </c>
      <c r="AX4787" s="284" t="str">
        <f t="shared" si="668"/>
        <v/>
      </c>
      <c r="AY4787" s="284" t="str">
        <f t="shared" si="671"/>
        <v/>
      </c>
      <c r="AZ4787" s="284" t="str">
        <f t="shared" si="672"/>
        <v/>
      </c>
    </row>
    <row r="4788" spans="42:52" ht="18" customHeight="1">
      <c r="AP4788" s="284">
        <f t="shared" si="673"/>
        <v>4781</v>
      </c>
      <c r="AQ4788" s="284" t="str">
        <f t="shared" si="674"/>
        <v/>
      </c>
      <c r="AR4788" s="284" t="str">
        <f t="shared" si="675"/>
        <v/>
      </c>
      <c r="AS4788" s="284">
        <f t="shared" si="676"/>
        <v>0</v>
      </c>
      <c r="AT4788" s="284" t="str">
        <f t="shared" si="669"/>
        <v/>
      </c>
      <c r="AU4788" s="284" t="str">
        <f>IF(AT4788="","",COUNTIF(AT$8:AT4788,AT4788))</f>
        <v/>
      </c>
      <c r="AV4788" s="284" t="str">
        <f t="shared" si="670"/>
        <v/>
      </c>
      <c r="AW4788" s="284" t="str">
        <f>IF(AV4788="","",COUNTIF(AV$8:AV4788,AV4788))</f>
        <v/>
      </c>
      <c r="AX4788" s="284" t="str">
        <f t="shared" si="668"/>
        <v/>
      </c>
      <c r="AY4788" s="284" t="str">
        <f t="shared" si="671"/>
        <v/>
      </c>
      <c r="AZ4788" s="284" t="str">
        <f t="shared" si="672"/>
        <v/>
      </c>
    </row>
    <row r="4789" spans="42:52" ht="18" customHeight="1">
      <c r="AP4789" s="284">
        <f t="shared" si="673"/>
        <v>4782</v>
      </c>
      <c r="AQ4789" s="284" t="str">
        <f t="shared" si="674"/>
        <v/>
      </c>
      <c r="AR4789" s="284" t="str">
        <f t="shared" si="675"/>
        <v/>
      </c>
      <c r="AS4789" s="284">
        <f t="shared" si="676"/>
        <v>0</v>
      </c>
      <c r="AT4789" s="284" t="str">
        <f t="shared" si="669"/>
        <v/>
      </c>
      <c r="AU4789" s="284" t="str">
        <f>IF(AT4789="","",COUNTIF(AT$8:AT4789,AT4789))</f>
        <v/>
      </c>
      <c r="AV4789" s="284" t="str">
        <f t="shared" si="670"/>
        <v/>
      </c>
      <c r="AW4789" s="284" t="str">
        <f>IF(AV4789="","",COUNTIF(AV$8:AV4789,AV4789))</f>
        <v/>
      </c>
      <c r="AX4789" s="284" t="str">
        <f t="shared" si="668"/>
        <v/>
      </c>
      <c r="AY4789" s="284" t="str">
        <f t="shared" si="671"/>
        <v/>
      </c>
      <c r="AZ4789" s="284" t="str">
        <f t="shared" si="672"/>
        <v/>
      </c>
    </row>
    <row r="4790" spans="42:52" ht="18" customHeight="1">
      <c r="AP4790" s="284">
        <f t="shared" si="673"/>
        <v>4783</v>
      </c>
      <c r="AQ4790" s="284" t="str">
        <f t="shared" si="674"/>
        <v/>
      </c>
      <c r="AR4790" s="284" t="str">
        <f t="shared" si="675"/>
        <v/>
      </c>
      <c r="AS4790" s="284">
        <f t="shared" si="676"/>
        <v>0</v>
      </c>
      <c r="AT4790" s="284" t="str">
        <f t="shared" si="669"/>
        <v/>
      </c>
      <c r="AU4790" s="284" t="str">
        <f>IF(AT4790="","",COUNTIF(AT$8:AT4790,AT4790))</f>
        <v/>
      </c>
      <c r="AV4790" s="284" t="str">
        <f t="shared" si="670"/>
        <v/>
      </c>
      <c r="AW4790" s="284" t="str">
        <f>IF(AV4790="","",COUNTIF(AV$8:AV4790,AV4790))</f>
        <v/>
      </c>
      <c r="AX4790" s="284" t="str">
        <f t="shared" si="668"/>
        <v/>
      </c>
      <c r="AY4790" s="284" t="str">
        <f t="shared" si="671"/>
        <v/>
      </c>
      <c r="AZ4790" s="284" t="str">
        <f t="shared" si="672"/>
        <v/>
      </c>
    </row>
    <row r="4791" spans="42:52" ht="18" customHeight="1">
      <c r="AP4791" s="284">
        <f t="shared" si="673"/>
        <v>4784</v>
      </c>
      <c r="AQ4791" s="284" t="str">
        <f t="shared" si="674"/>
        <v/>
      </c>
      <c r="AR4791" s="284" t="str">
        <f t="shared" si="675"/>
        <v/>
      </c>
      <c r="AS4791" s="284">
        <f t="shared" si="676"/>
        <v>0</v>
      </c>
      <c r="AT4791" s="284" t="str">
        <f t="shared" si="669"/>
        <v/>
      </c>
      <c r="AU4791" s="284" t="str">
        <f>IF(AT4791="","",COUNTIF(AT$8:AT4791,AT4791))</f>
        <v/>
      </c>
      <c r="AV4791" s="284" t="str">
        <f t="shared" si="670"/>
        <v/>
      </c>
      <c r="AW4791" s="284" t="str">
        <f>IF(AV4791="","",COUNTIF(AV$8:AV4791,AV4791))</f>
        <v/>
      </c>
      <c r="AX4791" s="284" t="str">
        <f t="shared" si="668"/>
        <v/>
      </c>
      <c r="AY4791" s="284" t="str">
        <f t="shared" si="671"/>
        <v/>
      </c>
      <c r="AZ4791" s="284" t="str">
        <f t="shared" si="672"/>
        <v/>
      </c>
    </row>
    <row r="4792" spans="42:52" ht="18" customHeight="1">
      <c r="AP4792" s="284">
        <f t="shared" si="673"/>
        <v>4785</v>
      </c>
      <c r="AQ4792" s="284" t="str">
        <f t="shared" si="674"/>
        <v/>
      </c>
      <c r="AR4792" s="284" t="str">
        <f t="shared" si="675"/>
        <v/>
      </c>
      <c r="AS4792" s="284">
        <f t="shared" si="676"/>
        <v>0</v>
      </c>
      <c r="AT4792" s="284" t="str">
        <f t="shared" si="669"/>
        <v/>
      </c>
      <c r="AU4792" s="284" t="str">
        <f>IF(AT4792="","",COUNTIF(AT$8:AT4792,AT4792))</f>
        <v/>
      </c>
      <c r="AV4792" s="284" t="str">
        <f t="shared" si="670"/>
        <v/>
      </c>
      <c r="AW4792" s="284" t="str">
        <f>IF(AV4792="","",COUNTIF(AV$8:AV4792,AV4792))</f>
        <v/>
      </c>
      <c r="AX4792" s="284" t="str">
        <f t="shared" si="668"/>
        <v/>
      </c>
      <c r="AY4792" s="284" t="str">
        <f t="shared" si="671"/>
        <v/>
      </c>
      <c r="AZ4792" s="284" t="str">
        <f t="shared" si="672"/>
        <v/>
      </c>
    </row>
    <row r="4793" spans="42:52" ht="18" customHeight="1">
      <c r="AP4793" s="284">
        <f t="shared" si="673"/>
        <v>4786</v>
      </c>
      <c r="AQ4793" s="284" t="str">
        <f t="shared" si="674"/>
        <v/>
      </c>
      <c r="AR4793" s="284" t="str">
        <f t="shared" si="675"/>
        <v/>
      </c>
      <c r="AS4793" s="284">
        <f t="shared" si="676"/>
        <v>0</v>
      </c>
      <c r="AT4793" s="284" t="str">
        <f t="shared" si="669"/>
        <v/>
      </c>
      <c r="AU4793" s="284" t="str">
        <f>IF(AT4793="","",COUNTIF(AT$8:AT4793,AT4793))</f>
        <v/>
      </c>
      <c r="AV4793" s="284" t="str">
        <f t="shared" si="670"/>
        <v/>
      </c>
      <c r="AW4793" s="284" t="str">
        <f>IF(AV4793="","",COUNTIF(AV$8:AV4793,AV4793))</f>
        <v/>
      </c>
      <c r="AX4793" s="284" t="str">
        <f t="shared" si="668"/>
        <v/>
      </c>
      <c r="AY4793" s="284" t="str">
        <f t="shared" si="671"/>
        <v/>
      </c>
      <c r="AZ4793" s="284" t="str">
        <f t="shared" si="672"/>
        <v/>
      </c>
    </row>
    <row r="4794" spans="42:52" ht="18" customHeight="1">
      <c r="AP4794" s="284">
        <f t="shared" si="673"/>
        <v>4787</v>
      </c>
      <c r="AQ4794" s="284" t="str">
        <f t="shared" si="674"/>
        <v/>
      </c>
      <c r="AR4794" s="284" t="str">
        <f t="shared" si="675"/>
        <v/>
      </c>
      <c r="AS4794" s="284">
        <f t="shared" si="676"/>
        <v>0</v>
      </c>
      <c r="AT4794" s="284" t="str">
        <f t="shared" si="669"/>
        <v/>
      </c>
      <c r="AU4794" s="284" t="str">
        <f>IF(AT4794="","",COUNTIF(AT$8:AT4794,AT4794))</f>
        <v/>
      </c>
      <c r="AV4794" s="284" t="str">
        <f t="shared" si="670"/>
        <v/>
      </c>
      <c r="AW4794" s="284" t="str">
        <f>IF(AV4794="","",COUNTIF(AV$8:AV4794,AV4794))</f>
        <v/>
      </c>
      <c r="AX4794" s="284" t="str">
        <f t="shared" si="668"/>
        <v/>
      </c>
      <c r="AY4794" s="284" t="str">
        <f t="shared" si="671"/>
        <v/>
      </c>
      <c r="AZ4794" s="284" t="str">
        <f t="shared" si="672"/>
        <v/>
      </c>
    </row>
    <row r="4795" spans="42:52" ht="18" customHeight="1">
      <c r="AP4795" s="284">
        <f t="shared" si="673"/>
        <v>4788</v>
      </c>
      <c r="AQ4795" s="284" t="str">
        <f t="shared" si="674"/>
        <v/>
      </c>
      <c r="AR4795" s="284" t="str">
        <f t="shared" si="675"/>
        <v/>
      </c>
      <c r="AS4795" s="284">
        <f t="shared" si="676"/>
        <v>0</v>
      </c>
      <c r="AT4795" s="284" t="str">
        <f t="shared" si="669"/>
        <v/>
      </c>
      <c r="AU4795" s="284" t="str">
        <f>IF(AT4795="","",COUNTIF(AT$8:AT4795,AT4795))</f>
        <v/>
      </c>
      <c r="AV4795" s="284" t="str">
        <f t="shared" si="670"/>
        <v/>
      </c>
      <c r="AW4795" s="284" t="str">
        <f>IF(AV4795="","",COUNTIF(AV$8:AV4795,AV4795))</f>
        <v/>
      </c>
      <c r="AX4795" s="284" t="str">
        <f t="shared" si="668"/>
        <v/>
      </c>
      <c r="AY4795" s="284" t="str">
        <f t="shared" si="671"/>
        <v/>
      </c>
      <c r="AZ4795" s="284" t="str">
        <f t="shared" si="672"/>
        <v/>
      </c>
    </row>
    <row r="4796" spans="42:52" ht="18" customHeight="1">
      <c r="AP4796" s="284">
        <f t="shared" si="673"/>
        <v>4789</v>
      </c>
      <c r="AQ4796" s="284" t="str">
        <f t="shared" si="674"/>
        <v/>
      </c>
      <c r="AR4796" s="284" t="str">
        <f t="shared" si="675"/>
        <v/>
      </c>
      <c r="AS4796" s="284">
        <f t="shared" si="676"/>
        <v>0</v>
      </c>
      <c r="AT4796" s="284" t="str">
        <f t="shared" si="669"/>
        <v/>
      </c>
      <c r="AU4796" s="284" t="str">
        <f>IF(AT4796="","",COUNTIF(AT$8:AT4796,AT4796))</f>
        <v/>
      </c>
      <c r="AV4796" s="284" t="str">
        <f t="shared" si="670"/>
        <v/>
      </c>
      <c r="AW4796" s="284" t="str">
        <f>IF(AV4796="","",COUNTIF(AV$8:AV4796,AV4796))</f>
        <v/>
      </c>
      <c r="AX4796" s="284" t="str">
        <f t="shared" si="668"/>
        <v/>
      </c>
      <c r="AY4796" s="284" t="str">
        <f t="shared" si="671"/>
        <v/>
      </c>
      <c r="AZ4796" s="284" t="str">
        <f t="shared" si="672"/>
        <v/>
      </c>
    </row>
    <row r="4797" spans="42:52" ht="18" customHeight="1">
      <c r="AP4797" s="284">
        <f t="shared" si="673"/>
        <v>4790</v>
      </c>
      <c r="AQ4797" s="284" t="str">
        <f t="shared" si="674"/>
        <v/>
      </c>
      <c r="AR4797" s="284" t="str">
        <f t="shared" si="675"/>
        <v/>
      </c>
      <c r="AS4797" s="284">
        <f t="shared" si="676"/>
        <v>0</v>
      </c>
      <c r="AT4797" s="284" t="str">
        <f t="shared" si="669"/>
        <v/>
      </c>
      <c r="AU4797" s="284" t="str">
        <f>IF(AT4797="","",COUNTIF(AT$8:AT4797,AT4797))</f>
        <v/>
      </c>
      <c r="AV4797" s="284" t="str">
        <f t="shared" si="670"/>
        <v/>
      </c>
      <c r="AW4797" s="284" t="str">
        <f>IF(AV4797="","",COUNTIF(AV$8:AV4797,AV4797))</f>
        <v/>
      </c>
      <c r="AX4797" s="284" t="str">
        <f t="shared" si="668"/>
        <v/>
      </c>
      <c r="AY4797" s="284" t="str">
        <f t="shared" si="671"/>
        <v/>
      </c>
      <c r="AZ4797" s="284" t="str">
        <f t="shared" si="672"/>
        <v/>
      </c>
    </row>
    <row r="4798" spans="42:52" ht="18" customHeight="1">
      <c r="AP4798" s="284">
        <f t="shared" si="673"/>
        <v>4791</v>
      </c>
      <c r="AQ4798" s="284" t="str">
        <f t="shared" si="674"/>
        <v/>
      </c>
      <c r="AR4798" s="284" t="str">
        <f t="shared" si="675"/>
        <v/>
      </c>
      <c r="AS4798" s="284">
        <f t="shared" si="676"/>
        <v>0</v>
      </c>
      <c r="AT4798" s="284" t="str">
        <f t="shared" si="669"/>
        <v/>
      </c>
      <c r="AU4798" s="284" t="str">
        <f>IF(AT4798="","",COUNTIF(AT$8:AT4798,AT4798))</f>
        <v/>
      </c>
      <c r="AV4798" s="284" t="str">
        <f t="shared" si="670"/>
        <v/>
      </c>
      <c r="AW4798" s="284" t="str">
        <f>IF(AV4798="","",COUNTIF(AV$8:AV4798,AV4798))</f>
        <v/>
      </c>
      <c r="AX4798" s="284" t="str">
        <f t="shared" si="668"/>
        <v/>
      </c>
      <c r="AY4798" s="284" t="str">
        <f t="shared" si="671"/>
        <v/>
      </c>
      <c r="AZ4798" s="284" t="str">
        <f t="shared" si="672"/>
        <v/>
      </c>
    </row>
    <row r="4799" spans="42:52" ht="18" customHeight="1">
      <c r="AP4799" s="284">
        <f t="shared" si="673"/>
        <v>4792</v>
      </c>
      <c r="AQ4799" s="284" t="str">
        <f t="shared" si="674"/>
        <v/>
      </c>
      <c r="AR4799" s="284" t="str">
        <f t="shared" si="675"/>
        <v/>
      </c>
      <c r="AS4799" s="284">
        <f t="shared" si="676"/>
        <v>0</v>
      </c>
      <c r="AT4799" s="284" t="str">
        <f t="shared" si="669"/>
        <v/>
      </c>
      <c r="AU4799" s="284" t="str">
        <f>IF(AT4799="","",COUNTIF(AT$8:AT4799,AT4799))</f>
        <v/>
      </c>
      <c r="AV4799" s="284" t="str">
        <f t="shared" si="670"/>
        <v/>
      </c>
      <c r="AW4799" s="284" t="str">
        <f>IF(AV4799="","",COUNTIF(AV$8:AV4799,AV4799))</f>
        <v/>
      </c>
      <c r="AX4799" s="284" t="str">
        <f t="shared" si="668"/>
        <v/>
      </c>
      <c r="AY4799" s="284" t="str">
        <f t="shared" si="671"/>
        <v/>
      </c>
      <c r="AZ4799" s="284" t="str">
        <f t="shared" si="672"/>
        <v/>
      </c>
    </row>
    <row r="4800" spans="42:52" ht="18" customHeight="1">
      <c r="AP4800" s="284">
        <f t="shared" si="673"/>
        <v>4793</v>
      </c>
      <c r="AQ4800" s="284" t="str">
        <f t="shared" si="674"/>
        <v/>
      </c>
      <c r="AR4800" s="284" t="str">
        <f t="shared" si="675"/>
        <v/>
      </c>
      <c r="AS4800" s="284">
        <f t="shared" si="676"/>
        <v>0</v>
      </c>
      <c r="AT4800" s="284" t="str">
        <f t="shared" si="669"/>
        <v/>
      </c>
      <c r="AU4800" s="284" t="str">
        <f>IF(AT4800="","",COUNTIF(AT$8:AT4800,AT4800))</f>
        <v/>
      </c>
      <c r="AV4800" s="284" t="str">
        <f t="shared" si="670"/>
        <v/>
      </c>
      <c r="AW4800" s="284" t="str">
        <f>IF(AV4800="","",COUNTIF(AV$8:AV4800,AV4800))</f>
        <v/>
      </c>
      <c r="AX4800" s="284" t="str">
        <f t="shared" si="668"/>
        <v/>
      </c>
      <c r="AY4800" s="284" t="str">
        <f t="shared" si="671"/>
        <v/>
      </c>
      <c r="AZ4800" s="284" t="str">
        <f t="shared" si="672"/>
        <v/>
      </c>
    </row>
    <row r="4801" spans="42:52" ht="18" customHeight="1">
      <c r="AP4801" s="284">
        <f t="shared" si="673"/>
        <v>4794</v>
      </c>
      <c r="AQ4801" s="284" t="str">
        <f t="shared" si="674"/>
        <v/>
      </c>
      <c r="AR4801" s="284" t="str">
        <f t="shared" si="675"/>
        <v/>
      </c>
      <c r="AS4801" s="284">
        <f t="shared" si="676"/>
        <v>0</v>
      </c>
      <c r="AT4801" s="284" t="str">
        <f t="shared" si="669"/>
        <v/>
      </c>
      <c r="AU4801" s="284" t="str">
        <f>IF(AT4801="","",COUNTIF(AT$8:AT4801,AT4801))</f>
        <v/>
      </c>
      <c r="AV4801" s="284" t="str">
        <f t="shared" si="670"/>
        <v/>
      </c>
      <c r="AW4801" s="284" t="str">
        <f>IF(AV4801="","",COUNTIF(AV$8:AV4801,AV4801))</f>
        <v/>
      </c>
      <c r="AX4801" s="284" t="str">
        <f t="shared" si="668"/>
        <v/>
      </c>
      <c r="AY4801" s="284" t="str">
        <f t="shared" si="671"/>
        <v/>
      </c>
      <c r="AZ4801" s="284" t="str">
        <f t="shared" si="672"/>
        <v/>
      </c>
    </row>
    <row r="4802" spans="42:52" ht="18" customHeight="1">
      <c r="AP4802" s="284">
        <f t="shared" si="673"/>
        <v>4795</v>
      </c>
      <c r="AQ4802" s="284" t="str">
        <f t="shared" si="674"/>
        <v/>
      </c>
      <c r="AR4802" s="284" t="str">
        <f t="shared" si="675"/>
        <v/>
      </c>
      <c r="AS4802" s="284">
        <f t="shared" si="676"/>
        <v>0</v>
      </c>
      <c r="AT4802" s="284" t="str">
        <f t="shared" si="669"/>
        <v/>
      </c>
      <c r="AU4802" s="284" t="str">
        <f>IF(AT4802="","",COUNTIF(AT$8:AT4802,AT4802))</f>
        <v/>
      </c>
      <c r="AV4802" s="284" t="str">
        <f t="shared" si="670"/>
        <v/>
      </c>
      <c r="AW4802" s="284" t="str">
        <f>IF(AV4802="","",COUNTIF(AV$8:AV4802,AV4802))</f>
        <v/>
      </c>
      <c r="AX4802" s="284" t="str">
        <f t="shared" si="668"/>
        <v/>
      </c>
      <c r="AY4802" s="284" t="str">
        <f t="shared" si="671"/>
        <v/>
      </c>
      <c r="AZ4802" s="284" t="str">
        <f t="shared" si="672"/>
        <v/>
      </c>
    </row>
    <row r="4803" spans="42:52" ht="18" customHeight="1">
      <c r="AP4803" s="284">
        <f t="shared" si="673"/>
        <v>4796</v>
      </c>
      <c r="AQ4803" s="284" t="str">
        <f t="shared" si="674"/>
        <v/>
      </c>
      <c r="AR4803" s="284" t="str">
        <f t="shared" si="675"/>
        <v/>
      </c>
      <c r="AS4803" s="284">
        <f t="shared" si="676"/>
        <v>0</v>
      </c>
      <c r="AT4803" s="284" t="str">
        <f t="shared" si="669"/>
        <v/>
      </c>
      <c r="AU4803" s="284" t="str">
        <f>IF(AT4803="","",COUNTIF(AT$8:AT4803,AT4803))</f>
        <v/>
      </c>
      <c r="AV4803" s="284" t="str">
        <f t="shared" si="670"/>
        <v/>
      </c>
      <c r="AW4803" s="284" t="str">
        <f>IF(AV4803="","",COUNTIF(AV$8:AV4803,AV4803))</f>
        <v/>
      </c>
      <c r="AX4803" s="284" t="str">
        <f t="shared" si="668"/>
        <v/>
      </c>
      <c r="AY4803" s="284" t="str">
        <f t="shared" si="671"/>
        <v/>
      </c>
      <c r="AZ4803" s="284" t="str">
        <f t="shared" si="672"/>
        <v/>
      </c>
    </row>
    <row r="4804" spans="42:52" ht="18" customHeight="1">
      <c r="AP4804" s="284">
        <f t="shared" si="673"/>
        <v>4797</v>
      </c>
      <c r="AQ4804" s="284" t="str">
        <f t="shared" si="674"/>
        <v/>
      </c>
      <c r="AR4804" s="284" t="str">
        <f t="shared" si="675"/>
        <v/>
      </c>
      <c r="AS4804" s="284">
        <f t="shared" si="676"/>
        <v>0</v>
      </c>
      <c r="AT4804" s="284" t="str">
        <f t="shared" si="669"/>
        <v/>
      </c>
      <c r="AU4804" s="284" t="str">
        <f>IF(AT4804="","",COUNTIF(AT$8:AT4804,AT4804))</f>
        <v/>
      </c>
      <c r="AV4804" s="284" t="str">
        <f t="shared" si="670"/>
        <v/>
      </c>
      <c r="AW4804" s="284" t="str">
        <f>IF(AV4804="","",COUNTIF(AV$8:AV4804,AV4804))</f>
        <v/>
      </c>
      <c r="AX4804" s="284" t="str">
        <f t="shared" si="668"/>
        <v/>
      </c>
      <c r="AY4804" s="284" t="str">
        <f t="shared" si="671"/>
        <v/>
      </c>
      <c r="AZ4804" s="284" t="str">
        <f t="shared" si="672"/>
        <v/>
      </c>
    </row>
    <row r="4805" spans="42:52" ht="18" customHeight="1">
      <c r="AP4805" s="284">
        <f t="shared" si="673"/>
        <v>4798</v>
      </c>
      <c r="AQ4805" s="284" t="str">
        <f t="shared" si="674"/>
        <v/>
      </c>
      <c r="AR4805" s="284" t="str">
        <f t="shared" si="675"/>
        <v/>
      </c>
      <c r="AS4805" s="284">
        <f t="shared" si="676"/>
        <v>0</v>
      </c>
      <c r="AT4805" s="284" t="str">
        <f t="shared" si="669"/>
        <v/>
      </c>
      <c r="AU4805" s="284" t="str">
        <f>IF(AT4805="","",COUNTIF(AT$8:AT4805,AT4805))</f>
        <v/>
      </c>
      <c r="AV4805" s="284" t="str">
        <f t="shared" si="670"/>
        <v/>
      </c>
      <c r="AW4805" s="284" t="str">
        <f>IF(AV4805="","",COUNTIF(AV$8:AV4805,AV4805))</f>
        <v/>
      </c>
      <c r="AX4805" s="284" t="str">
        <f t="shared" si="668"/>
        <v/>
      </c>
      <c r="AY4805" s="284" t="str">
        <f t="shared" si="671"/>
        <v/>
      </c>
      <c r="AZ4805" s="284" t="str">
        <f t="shared" si="672"/>
        <v/>
      </c>
    </row>
    <row r="4806" spans="42:52" ht="18" customHeight="1">
      <c r="AP4806" s="284">
        <f t="shared" si="673"/>
        <v>4799</v>
      </c>
      <c r="AQ4806" s="284" t="str">
        <f t="shared" si="674"/>
        <v/>
      </c>
      <c r="AR4806" s="284" t="str">
        <f t="shared" si="675"/>
        <v/>
      </c>
      <c r="AS4806" s="284">
        <f t="shared" si="676"/>
        <v>0</v>
      </c>
      <c r="AT4806" s="284" t="str">
        <f t="shared" si="669"/>
        <v/>
      </c>
      <c r="AU4806" s="284" t="str">
        <f>IF(AT4806="","",COUNTIF(AT$8:AT4806,AT4806))</f>
        <v/>
      </c>
      <c r="AV4806" s="284" t="str">
        <f t="shared" si="670"/>
        <v/>
      </c>
      <c r="AW4806" s="284" t="str">
        <f>IF(AV4806="","",COUNTIF(AV$8:AV4806,AV4806))</f>
        <v/>
      </c>
      <c r="AX4806" s="284" t="str">
        <f t="shared" si="668"/>
        <v/>
      </c>
      <c r="AY4806" s="284" t="str">
        <f t="shared" si="671"/>
        <v/>
      </c>
      <c r="AZ4806" s="284" t="str">
        <f t="shared" si="672"/>
        <v/>
      </c>
    </row>
    <row r="4807" spans="42:52" ht="18" customHeight="1">
      <c r="AP4807" s="284">
        <f t="shared" si="673"/>
        <v>4800</v>
      </c>
      <c r="AQ4807" s="284" t="str">
        <f t="shared" si="674"/>
        <v/>
      </c>
      <c r="AR4807" s="284" t="str">
        <f t="shared" si="675"/>
        <v/>
      </c>
      <c r="AS4807" s="284">
        <f t="shared" si="676"/>
        <v>0</v>
      </c>
      <c r="AT4807" s="284" t="str">
        <f t="shared" si="669"/>
        <v/>
      </c>
      <c r="AU4807" s="284" t="str">
        <f>IF(AT4807="","",COUNTIF(AT$8:AT4807,AT4807))</f>
        <v/>
      </c>
      <c r="AV4807" s="284" t="str">
        <f t="shared" si="670"/>
        <v/>
      </c>
      <c r="AW4807" s="284" t="str">
        <f>IF(AV4807="","",COUNTIF(AV$8:AV4807,AV4807))</f>
        <v/>
      </c>
      <c r="AX4807" s="284" t="str">
        <f t="shared" si="668"/>
        <v/>
      </c>
      <c r="AY4807" s="284" t="str">
        <f t="shared" si="671"/>
        <v/>
      </c>
      <c r="AZ4807" s="284" t="str">
        <f t="shared" si="672"/>
        <v/>
      </c>
    </row>
    <row r="4808" spans="42:52" ht="18" customHeight="1">
      <c r="AP4808" s="284">
        <f t="shared" si="673"/>
        <v>4801</v>
      </c>
      <c r="AQ4808" s="284" t="str">
        <f t="shared" si="674"/>
        <v/>
      </c>
      <c r="AR4808" s="284" t="str">
        <f t="shared" si="675"/>
        <v/>
      </c>
      <c r="AS4808" s="284">
        <f t="shared" si="676"/>
        <v>0</v>
      </c>
      <c r="AT4808" s="284" t="str">
        <f t="shared" si="669"/>
        <v/>
      </c>
      <c r="AU4808" s="284" t="str">
        <f>IF(AT4808="","",COUNTIF(AT$8:AT4808,AT4808))</f>
        <v/>
      </c>
      <c r="AV4808" s="284" t="str">
        <f t="shared" si="670"/>
        <v/>
      </c>
      <c r="AW4808" s="284" t="str">
        <f>IF(AV4808="","",COUNTIF(AV$8:AV4808,AV4808))</f>
        <v/>
      </c>
      <c r="AX4808" s="284" t="str">
        <f t="shared" ref="AX4808:AX4871" si="677">IFERROR(VLOOKUP(AS4808,$BA$11:$BA$38,1,FALSE),"")</f>
        <v/>
      </c>
      <c r="AY4808" s="284" t="str">
        <f t="shared" si="671"/>
        <v/>
      </c>
      <c r="AZ4808" s="284" t="str">
        <f t="shared" si="672"/>
        <v/>
      </c>
    </row>
    <row r="4809" spans="42:52" ht="18" customHeight="1">
      <c r="AP4809" s="284">
        <f t="shared" si="673"/>
        <v>4802</v>
      </c>
      <c r="AQ4809" s="284" t="str">
        <f t="shared" si="674"/>
        <v/>
      </c>
      <c r="AR4809" s="284" t="str">
        <f t="shared" si="675"/>
        <v/>
      </c>
      <c r="AS4809" s="284">
        <f t="shared" si="676"/>
        <v>0</v>
      </c>
      <c r="AT4809" s="284" t="str">
        <f t="shared" si="669"/>
        <v/>
      </c>
      <c r="AU4809" s="284" t="str">
        <f>IF(AT4809="","",COUNTIF(AT$8:AT4809,AT4809))</f>
        <v/>
      </c>
      <c r="AV4809" s="284" t="str">
        <f t="shared" si="670"/>
        <v/>
      </c>
      <c r="AW4809" s="284" t="str">
        <f>IF(AV4809="","",COUNTIF(AV$8:AV4809,AV4809))</f>
        <v/>
      </c>
      <c r="AX4809" s="284" t="str">
        <f t="shared" si="677"/>
        <v/>
      </c>
      <c r="AY4809" s="284" t="str">
        <f t="shared" si="671"/>
        <v/>
      </c>
      <c r="AZ4809" s="284" t="str">
        <f t="shared" si="672"/>
        <v/>
      </c>
    </row>
    <row r="4810" spans="42:52" ht="18" customHeight="1">
      <c r="AP4810" s="284">
        <f t="shared" si="673"/>
        <v>4803</v>
      </c>
      <c r="AQ4810" s="284" t="str">
        <f t="shared" si="674"/>
        <v/>
      </c>
      <c r="AR4810" s="284" t="str">
        <f t="shared" si="675"/>
        <v/>
      </c>
      <c r="AS4810" s="284">
        <f t="shared" si="676"/>
        <v>0</v>
      </c>
      <c r="AT4810" s="284" t="str">
        <f t="shared" ref="AT4810:AT4873" si="678">B4810&amp;C4810</f>
        <v/>
      </c>
      <c r="AU4810" s="284" t="str">
        <f>IF(AT4810="","",COUNTIF(AT$8:AT4810,AT4810))</f>
        <v/>
      </c>
      <c r="AV4810" s="284" t="str">
        <f t="shared" ref="AV4810:AV4873" si="679">D4810&amp;E4810</f>
        <v/>
      </c>
      <c r="AW4810" s="284" t="str">
        <f>IF(AV4810="","",COUNTIF(AV$8:AV4810,AV4810))</f>
        <v/>
      </c>
      <c r="AX4810" s="284" t="str">
        <f t="shared" si="677"/>
        <v/>
      </c>
      <c r="AY4810" s="284" t="str">
        <f t="shared" ref="AY4810:AY4873" si="680">IF(AX4810="","",VLOOKUP(AS4810,$BA$11:$BC$38,2,FALSE))</f>
        <v/>
      </c>
      <c r="AZ4810" s="284" t="str">
        <f t="shared" ref="AZ4810:AZ4873" si="681">IF(AX4810="","",VLOOKUP(AS4810,$BA$11:$BC$38,3,FALSE))</f>
        <v/>
      </c>
    </row>
    <row r="4811" spans="42:52" ht="18" customHeight="1">
      <c r="AP4811" s="284">
        <f t="shared" ref="AP4811:AP4874" si="682">AP4810+1</f>
        <v>4804</v>
      </c>
      <c r="AQ4811" s="284" t="str">
        <f t="shared" ref="AQ4811:AQ4874" si="683">AT4811&amp;AU4811</f>
        <v/>
      </c>
      <c r="AR4811" s="284" t="str">
        <f t="shared" ref="AR4811:AR4874" si="684">AV4811&amp;AW4811</f>
        <v/>
      </c>
      <c r="AS4811" s="284">
        <f t="shared" ref="AS4811:AS4874" si="685">A4811</f>
        <v>0</v>
      </c>
      <c r="AT4811" s="284" t="str">
        <f t="shared" si="678"/>
        <v/>
      </c>
      <c r="AU4811" s="284" t="str">
        <f>IF(AT4811="","",COUNTIF(AT$8:AT4811,AT4811))</f>
        <v/>
      </c>
      <c r="AV4811" s="284" t="str">
        <f t="shared" si="679"/>
        <v/>
      </c>
      <c r="AW4811" s="284" t="str">
        <f>IF(AV4811="","",COUNTIF(AV$8:AV4811,AV4811))</f>
        <v/>
      </c>
      <c r="AX4811" s="284" t="str">
        <f t="shared" si="677"/>
        <v/>
      </c>
      <c r="AY4811" s="284" t="str">
        <f t="shared" si="680"/>
        <v/>
      </c>
      <c r="AZ4811" s="284" t="str">
        <f t="shared" si="681"/>
        <v/>
      </c>
    </row>
    <row r="4812" spans="42:52" ht="18" customHeight="1">
      <c r="AP4812" s="284">
        <f t="shared" si="682"/>
        <v>4805</v>
      </c>
      <c r="AQ4812" s="284" t="str">
        <f t="shared" si="683"/>
        <v/>
      </c>
      <c r="AR4812" s="284" t="str">
        <f t="shared" si="684"/>
        <v/>
      </c>
      <c r="AS4812" s="284">
        <f t="shared" si="685"/>
        <v>0</v>
      </c>
      <c r="AT4812" s="284" t="str">
        <f t="shared" si="678"/>
        <v/>
      </c>
      <c r="AU4812" s="284" t="str">
        <f>IF(AT4812="","",COUNTIF(AT$8:AT4812,AT4812))</f>
        <v/>
      </c>
      <c r="AV4812" s="284" t="str">
        <f t="shared" si="679"/>
        <v/>
      </c>
      <c r="AW4812" s="284" t="str">
        <f>IF(AV4812="","",COUNTIF(AV$8:AV4812,AV4812))</f>
        <v/>
      </c>
      <c r="AX4812" s="284" t="str">
        <f t="shared" si="677"/>
        <v/>
      </c>
      <c r="AY4812" s="284" t="str">
        <f t="shared" si="680"/>
        <v/>
      </c>
      <c r="AZ4812" s="284" t="str">
        <f t="shared" si="681"/>
        <v/>
      </c>
    </row>
    <row r="4813" spans="42:52" ht="18" customHeight="1">
      <c r="AP4813" s="284">
        <f t="shared" si="682"/>
        <v>4806</v>
      </c>
      <c r="AQ4813" s="284" t="str">
        <f t="shared" si="683"/>
        <v/>
      </c>
      <c r="AR4813" s="284" t="str">
        <f t="shared" si="684"/>
        <v/>
      </c>
      <c r="AS4813" s="284">
        <f t="shared" si="685"/>
        <v>0</v>
      </c>
      <c r="AT4813" s="284" t="str">
        <f t="shared" si="678"/>
        <v/>
      </c>
      <c r="AU4813" s="284" t="str">
        <f>IF(AT4813="","",COUNTIF(AT$8:AT4813,AT4813))</f>
        <v/>
      </c>
      <c r="AV4813" s="284" t="str">
        <f t="shared" si="679"/>
        <v/>
      </c>
      <c r="AW4813" s="284" t="str">
        <f>IF(AV4813="","",COUNTIF(AV$8:AV4813,AV4813))</f>
        <v/>
      </c>
      <c r="AX4813" s="284" t="str">
        <f t="shared" si="677"/>
        <v/>
      </c>
      <c r="AY4813" s="284" t="str">
        <f t="shared" si="680"/>
        <v/>
      </c>
      <c r="AZ4813" s="284" t="str">
        <f t="shared" si="681"/>
        <v/>
      </c>
    </row>
    <row r="4814" spans="42:52" ht="18" customHeight="1">
      <c r="AP4814" s="284">
        <f t="shared" si="682"/>
        <v>4807</v>
      </c>
      <c r="AQ4814" s="284" t="str">
        <f t="shared" si="683"/>
        <v/>
      </c>
      <c r="AR4814" s="284" t="str">
        <f t="shared" si="684"/>
        <v/>
      </c>
      <c r="AS4814" s="284">
        <f t="shared" si="685"/>
        <v>0</v>
      </c>
      <c r="AT4814" s="284" t="str">
        <f t="shared" si="678"/>
        <v/>
      </c>
      <c r="AU4814" s="284" t="str">
        <f>IF(AT4814="","",COUNTIF(AT$8:AT4814,AT4814))</f>
        <v/>
      </c>
      <c r="AV4814" s="284" t="str">
        <f t="shared" si="679"/>
        <v/>
      </c>
      <c r="AW4814" s="284" t="str">
        <f>IF(AV4814="","",COUNTIF(AV$8:AV4814,AV4814))</f>
        <v/>
      </c>
      <c r="AX4814" s="284" t="str">
        <f t="shared" si="677"/>
        <v/>
      </c>
      <c r="AY4814" s="284" t="str">
        <f t="shared" si="680"/>
        <v/>
      </c>
      <c r="AZ4814" s="284" t="str">
        <f t="shared" si="681"/>
        <v/>
      </c>
    </row>
    <row r="4815" spans="42:52" ht="18" customHeight="1">
      <c r="AP4815" s="284">
        <f t="shared" si="682"/>
        <v>4808</v>
      </c>
      <c r="AQ4815" s="284" t="str">
        <f t="shared" si="683"/>
        <v/>
      </c>
      <c r="AR4815" s="284" t="str">
        <f t="shared" si="684"/>
        <v/>
      </c>
      <c r="AS4815" s="284">
        <f t="shared" si="685"/>
        <v>0</v>
      </c>
      <c r="AT4815" s="284" t="str">
        <f t="shared" si="678"/>
        <v/>
      </c>
      <c r="AU4815" s="284" t="str">
        <f>IF(AT4815="","",COUNTIF(AT$8:AT4815,AT4815))</f>
        <v/>
      </c>
      <c r="AV4815" s="284" t="str">
        <f t="shared" si="679"/>
        <v/>
      </c>
      <c r="AW4815" s="284" t="str">
        <f>IF(AV4815="","",COUNTIF(AV$8:AV4815,AV4815))</f>
        <v/>
      </c>
      <c r="AX4815" s="284" t="str">
        <f t="shared" si="677"/>
        <v/>
      </c>
      <c r="AY4815" s="284" t="str">
        <f t="shared" si="680"/>
        <v/>
      </c>
      <c r="AZ4815" s="284" t="str">
        <f t="shared" si="681"/>
        <v/>
      </c>
    </row>
    <row r="4816" spans="42:52" ht="18" customHeight="1">
      <c r="AP4816" s="284">
        <f t="shared" si="682"/>
        <v>4809</v>
      </c>
      <c r="AQ4816" s="284" t="str">
        <f t="shared" si="683"/>
        <v/>
      </c>
      <c r="AR4816" s="284" t="str">
        <f t="shared" si="684"/>
        <v/>
      </c>
      <c r="AS4816" s="284">
        <f t="shared" si="685"/>
        <v>0</v>
      </c>
      <c r="AT4816" s="284" t="str">
        <f t="shared" si="678"/>
        <v/>
      </c>
      <c r="AU4816" s="284" t="str">
        <f>IF(AT4816="","",COUNTIF(AT$8:AT4816,AT4816))</f>
        <v/>
      </c>
      <c r="AV4816" s="284" t="str">
        <f t="shared" si="679"/>
        <v/>
      </c>
      <c r="AW4816" s="284" t="str">
        <f>IF(AV4816="","",COUNTIF(AV$8:AV4816,AV4816))</f>
        <v/>
      </c>
      <c r="AX4816" s="284" t="str">
        <f t="shared" si="677"/>
        <v/>
      </c>
      <c r="AY4816" s="284" t="str">
        <f t="shared" si="680"/>
        <v/>
      </c>
      <c r="AZ4816" s="284" t="str">
        <f t="shared" si="681"/>
        <v/>
      </c>
    </row>
    <row r="4817" spans="42:52" ht="18" customHeight="1">
      <c r="AP4817" s="284">
        <f t="shared" si="682"/>
        <v>4810</v>
      </c>
      <c r="AQ4817" s="284" t="str">
        <f t="shared" si="683"/>
        <v/>
      </c>
      <c r="AR4817" s="284" t="str">
        <f t="shared" si="684"/>
        <v/>
      </c>
      <c r="AS4817" s="284">
        <f t="shared" si="685"/>
        <v>0</v>
      </c>
      <c r="AT4817" s="284" t="str">
        <f t="shared" si="678"/>
        <v/>
      </c>
      <c r="AU4817" s="284" t="str">
        <f>IF(AT4817="","",COUNTIF(AT$8:AT4817,AT4817))</f>
        <v/>
      </c>
      <c r="AV4817" s="284" t="str">
        <f t="shared" si="679"/>
        <v/>
      </c>
      <c r="AW4817" s="284" t="str">
        <f>IF(AV4817="","",COUNTIF(AV$8:AV4817,AV4817))</f>
        <v/>
      </c>
      <c r="AX4817" s="284" t="str">
        <f t="shared" si="677"/>
        <v/>
      </c>
      <c r="AY4817" s="284" t="str">
        <f t="shared" si="680"/>
        <v/>
      </c>
      <c r="AZ4817" s="284" t="str">
        <f t="shared" si="681"/>
        <v/>
      </c>
    </row>
    <row r="4818" spans="42:52" ht="18" customHeight="1">
      <c r="AP4818" s="284">
        <f t="shared" si="682"/>
        <v>4811</v>
      </c>
      <c r="AQ4818" s="284" t="str">
        <f t="shared" si="683"/>
        <v/>
      </c>
      <c r="AR4818" s="284" t="str">
        <f t="shared" si="684"/>
        <v/>
      </c>
      <c r="AS4818" s="284">
        <f t="shared" si="685"/>
        <v>0</v>
      </c>
      <c r="AT4818" s="284" t="str">
        <f t="shared" si="678"/>
        <v/>
      </c>
      <c r="AU4818" s="284" t="str">
        <f>IF(AT4818="","",COUNTIF(AT$8:AT4818,AT4818))</f>
        <v/>
      </c>
      <c r="AV4818" s="284" t="str">
        <f t="shared" si="679"/>
        <v/>
      </c>
      <c r="AW4818" s="284" t="str">
        <f>IF(AV4818="","",COUNTIF(AV$8:AV4818,AV4818))</f>
        <v/>
      </c>
      <c r="AX4818" s="284" t="str">
        <f t="shared" si="677"/>
        <v/>
      </c>
      <c r="AY4818" s="284" t="str">
        <f t="shared" si="680"/>
        <v/>
      </c>
      <c r="AZ4818" s="284" t="str">
        <f t="shared" si="681"/>
        <v/>
      </c>
    </row>
    <row r="4819" spans="42:52" ht="18" customHeight="1">
      <c r="AP4819" s="284">
        <f t="shared" si="682"/>
        <v>4812</v>
      </c>
      <c r="AQ4819" s="284" t="str">
        <f t="shared" si="683"/>
        <v/>
      </c>
      <c r="AR4819" s="284" t="str">
        <f t="shared" si="684"/>
        <v/>
      </c>
      <c r="AS4819" s="284">
        <f t="shared" si="685"/>
        <v>0</v>
      </c>
      <c r="AT4819" s="284" t="str">
        <f t="shared" si="678"/>
        <v/>
      </c>
      <c r="AU4819" s="284" t="str">
        <f>IF(AT4819="","",COUNTIF(AT$8:AT4819,AT4819))</f>
        <v/>
      </c>
      <c r="AV4819" s="284" t="str">
        <f t="shared" si="679"/>
        <v/>
      </c>
      <c r="AW4819" s="284" t="str">
        <f>IF(AV4819="","",COUNTIF(AV$8:AV4819,AV4819))</f>
        <v/>
      </c>
      <c r="AX4819" s="284" t="str">
        <f t="shared" si="677"/>
        <v/>
      </c>
      <c r="AY4819" s="284" t="str">
        <f t="shared" si="680"/>
        <v/>
      </c>
      <c r="AZ4819" s="284" t="str">
        <f t="shared" si="681"/>
        <v/>
      </c>
    </row>
    <row r="4820" spans="42:52" ht="18" customHeight="1">
      <c r="AP4820" s="284">
        <f t="shared" si="682"/>
        <v>4813</v>
      </c>
      <c r="AQ4820" s="284" t="str">
        <f t="shared" si="683"/>
        <v/>
      </c>
      <c r="AR4820" s="284" t="str">
        <f t="shared" si="684"/>
        <v/>
      </c>
      <c r="AS4820" s="284">
        <f t="shared" si="685"/>
        <v>0</v>
      </c>
      <c r="AT4820" s="284" t="str">
        <f t="shared" si="678"/>
        <v/>
      </c>
      <c r="AU4820" s="284" t="str">
        <f>IF(AT4820="","",COUNTIF(AT$8:AT4820,AT4820))</f>
        <v/>
      </c>
      <c r="AV4820" s="284" t="str">
        <f t="shared" si="679"/>
        <v/>
      </c>
      <c r="AW4820" s="284" t="str">
        <f>IF(AV4820="","",COUNTIF(AV$8:AV4820,AV4820))</f>
        <v/>
      </c>
      <c r="AX4820" s="284" t="str">
        <f t="shared" si="677"/>
        <v/>
      </c>
      <c r="AY4820" s="284" t="str">
        <f t="shared" si="680"/>
        <v/>
      </c>
      <c r="AZ4820" s="284" t="str">
        <f t="shared" si="681"/>
        <v/>
      </c>
    </row>
    <row r="4821" spans="42:52" ht="18" customHeight="1">
      <c r="AP4821" s="284">
        <f t="shared" si="682"/>
        <v>4814</v>
      </c>
      <c r="AQ4821" s="284" t="str">
        <f t="shared" si="683"/>
        <v/>
      </c>
      <c r="AR4821" s="284" t="str">
        <f t="shared" si="684"/>
        <v/>
      </c>
      <c r="AS4821" s="284">
        <f t="shared" si="685"/>
        <v>0</v>
      </c>
      <c r="AT4821" s="284" t="str">
        <f t="shared" si="678"/>
        <v/>
      </c>
      <c r="AU4821" s="284" t="str">
        <f>IF(AT4821="","",COUNTIF(AT$8:AT4821,AT4821))</f>
        <v/>
      </c>
      <c r="AV4821" s="284" t="str">
        <f t="shared" si="679"/>
        <v/>
      </c>
      <c r="AW4821" s="284" t="str">
        <f>IF(AV4821="","",COUNTIF(AV$8:AV4821,AV4821))</f>
        <v/>
      </c>
      <c r="AX4821" s="284" t="str">
        <f t="shared" si="677"/>
        <v/>
      </c>
      <c r="AY4821" s="284" t="str">
        <f t="shared" si="680"/>
        <v/>
      </c>
      <c r="AZ4821" s="284" t="str">
        <f t="shared" si="681"/>
        <v/>
      </c>
    </row>
    <row r="4822" spans="42:52" ht="18" customHeight="1">
      <c r="AP4822" s="284">
        <f t="shared" si="682"/>
        <v>4815</v>
      </c>
      <c r="AQ4822" s="284" t="str">
        <f t="shared" si="683"/>
        <v/>
      </c>
      <c r="AR4822" s="284" t="str">
        <f t="shared" si="684"/>
        <v/>
      </c>
      <c r="AS4822" s="284">
        <f t="shared" si="685"/>
        <v>0</v>
      </c>
      <c r="AT4822" s="284" t="str">
        <f t="shared" si="678"/>
        <v/>
      </c>
      <c r="AU4822" s="284" t="str">
        <f>IF(AT4822="","",COUNTIF(AT$8:AT4822,AT4822))</f>
        <v/>
      </c>
      <c r="AV4822" s="284" t="str">
        <f t="shared" si="679"/>
        <v/>
      </c>
      <c r="AW4822" s="284" t="str">
        <f>IF(AV4822="","",COUNTIF(AV$8:AV4822,AV4822))</f>
        <v/>
      </c>
      <c r="AX4822" s="284" t="str">
        <f t="shared" si="677"/>
        <v/>
      </c>
      <c r="AY4822" s="284" t="str">
        <f t="shared" si="680"/>
        <v/>
      </c>
      <c r="AZ4822" s="284" t="str">
        <f t="shared" si="681"/>
        <v/>
      </c>
    </row>
    <row r="4823" spans="42:52" ht="18" customHeight="1">
      <c r="AP4823" s="284">
        <f t="shared" si="682"/>
        <v>4816</v>
      </c>
      <c r="AQ4823" s="284" t="str">
        <f t="shared" si="683"/>
        <v/>
      </c>
      <c r="AR4823" s="284" t="str">
        <f t="shared" si="684"/>
        <v/>
      </c>
      <c r="AS4823" s="284">
        <f t="shared" si="685"/>
        <v>0</v>
      </c>
      <c r="AT4823" s="284" t="str">
        <f t="shared" si="678"/>
        <v/>
      </c>
      <c r="AU4823" s="284" t="str">
        <f>IF(AT4823="","",COUNTIF(AT$8:AT4823,AT4823))</f>
        <v/>
      </c>
      <c r="AV4823" s="284" t="str">
        <f t="shared" si="679"/>
        <v/>
      </c>
      <c r="AW4823" s="284" t="str">
        <f>IF(AV4823="","",COUNTIF(AV$8:AV4823,AV4823))</f>
        <v/>
      </c>
      <c r="AX4823" s="284" t="str">
        <f t="shared" si="677"/>
        <v/>
      </c>
      <c r="AY4823" s="284" t="str">
        <f t="shared" si="680"/>
        <v/>
      </c>
      <c r="AZ4823" s="284" t="str">
        <f t="shared" si="681"/>
        <v/>
      </c>
    </row>
    <row r="4824" spans="42:52" ht="18" customHeight="1">
      <c r="AP4824" s="284">
        <f t="shared" si="682"/>
        <v>4817</v>
      </c>
      <c r="AQ4824" s="284" t="str">
        <f t="shared" si="683"/>
        <v/>
      </c>
      <c r="AR4824" s="284" t="str">
        <f t="shared" si="684"/>
        <v/>
      </c>
      <c r="AS4824" s="284">
        <f t="shared" si="685"/>
        <v>0</v>
      </c>
      <c r="AT4824" s="284" t="str">
        <f t="shared" si="678"/>
        <v/>
      </c>
      <c r="AU4824" s="284" t="str">
        <f>IF(AT4824="","",COUNTIF(AT$8:AT4824,AT4824))</f>
        <v/>
      </c>
      <c r="AV4824" s="284" t="str">
        <f t="shared" si="679"/>
        <v/>
      </c>
      <c r="AW4824" s="284" t="str">
        <f>IF(AV4824="","",COUNTIF(AV$8:AV4824,AV4824))</f>
        <v/>
      </c>
      <c r="AX4824" s="284" t="str">
        <f t="shared" si="677"/>
        <v/>
      </c>
      <c r="AY4824" s="284" t="str">
        <f t="shared" si="680"/>
        <v/>
      </c>
      <c r="AZ4824" s="284" t="str">
        <f t="shared" si="681"/>
        <v/>
      </c>
    </row>
    <row r="4825" spans="42:52" ht="18" customHeight="1">
      <c r="AP4825" s="284">
        <f t="shared" si="682"/>
        <v>4818</v>
      </c>
      <c r="AQ4825" s="284" t="str">
        <f t="shared" si="683"/>
        <v/>
      </c>
      <c r="AR4825" s="284" t="str">
        <f t="shared" si="684"/>
        <v/>
      </c>
      <c r="AS4825" s="284">
        <f t="shared" si="685"/>
        <v>0</v>
      </c>
      <c r="AT4825" s="284" t="str">
        <f t="shared" si="678"/>
        <v/>
      </c>
      <c r="AU4825" s="284" t="str">
        <f>IF(AT4825="","",COUNTIF(AT$8:AT4825,AT4825))</f>
        <v/>
      </c>
      <c r="AV4825" s="284" t="str">
        <f t="shared" si="679"/>
        <v/>
      </c>
      <c r="AW4825" s="284" t="str">
        <f>IF(AV4825="","",COUNTIF(AV$8:AV4825,AV4825))</f>
        <v/>
      </c>
      <c r="AX4825" s="284" t="str">
        <f t="shared" si="677"/>
        <v/>
      </c>
      <c r="AY4825" s="284" t="str">
        <f t="shared" si="680"/>
        <v/>
      </c>
      <c r="AZ4825" s="284" t="str">
        <f t="shared" si="681"/>
        <v/>
      </c>
    </row>
    <row r="4826" spans="42:52" ht="18" customHeight="1">
      <c r="AP4826" s="284">
        <f t="shared" si="682"/>
        <v>4819</v>
      </c>
      <c r="AQ4826" s="284" t="str">
        <f t="shared" si="683"/>
        <v/>
      </c>
      <c r="AR4826" s="284" t="str">
        <f t="shared" si="684"/>
        <v/>
      </c>
      <c r="AS4826" s="284">
        <f t="shared" si="685"/>
        <v>0</v>
      </c>
      <c r="AT4826" s="284" t="str">
        <f t="shared" si="678"/>
        <v/>
      </c>
      <c r="AU4826" s="284" t="str">
        <f>IF(AT4826="","",COUNTIF(AT$8:AT4826,AT4826))</f>
        <v/>
      </c>
      <c r="AV4826" s="284" t="str">
        <f t="shared" si="679"/>
        <v/>
      </c>
      <c r="AW4826" s="284" t="str">
        <f>IF(AV4826="","",COUNTIF(AV$8:AV4826,AV4826))</f>
        <v/>
      </c>
      <c r="AX4826" s="284" t="str">
        <f t="shared" si="677"/>
        <v/>
      </c>
      <c r="AY4826" s="284" t="str">
        <f t="shared" si="680"/>
        <v/>
      </c>
      <c r="AZ4826" s="284" t="str">
        <f t="shared" si="681"/>
        <v/>
      </c>
    </row>
    <row r="4827" spans="42:52" ht="18" customHeight="1">
      <c r="AP4827" s="284">
        <f t="shared" si="682"/>
        <v>4820</v>
      </c>
      <c r="AQ4827" s="284" t="str">
        <f t="shared" si="683"/>
        <v/>
      </c>
      <c r="AR4827" s="284" t="str">
        <f t="shared" si="684"/>
        <v/>
      </c>
      <c r="AS4827" s="284">
        <f t="shared" si="685"/>
        <v>0</v>
      </c>
      <c r="AT4827" s="284" t="str">
        <f t="shared" si="678"/>
        <v/>
      </c>
      <c r="AU4827" s="284" t="str">
        <f>IF(AT4827="","",COUNTIF(AT$8:AT4827,AT4827))</f>
        <v/>
      </c>
      <c r="AV4827" s="284" t="str">
        <f t="shared" si="679"/>
        <v/>
      </c>
      <c r="AW4827" s="284" t="str">
        <f>IF(AV4827="","",COUNTIF(AV$8:AV4827,AV4827))</f>
        <v/>
      </c>
      <c r="AX4827" s="284" t="str">
        <f t="shared" si="677"/>
        <v/>
      </c>
      <c r="AY4827" s="284" t="str">
        <f t="shared" si="680"/>
        <v/>
      </c>
      <c r="AZ4827" s="284" t="str">
        <f t="shared" si="681"/>
        <v/>
      </c>
    </row>
    <row r="4828" spans="42:52" ht="18" customHeight="1">
      <c r="AP4828" s="284">
        <f t="shared" si="682"/>
        <v>4821</v>
      </c>
      <c r="AQ4828" s="284" t="str">
        <f t="shared" si="683"/>
        <v/>
      </c>
      <c r="AR4828" s="284" t="str">
        <f t="shared" si="684"/>
        <v/>
      </c>
      <c r="AS4828" s="284">
        <f t="shared" si="685"/>
        <v>0</v>
      </c>
      <c r="AT4828" s="284" t="str">
        <f t="shared" si="678"/>
        <v/>
      </c>
      <c r="AU4828" s="284" t="str">
        <f>IF(AT4828="","",COUNTIF(AT$8:AT4828,AT4828))</f>
        <v/>
      </c>
      <c r="AV4828" s="284" t="str">
        <f t="shared" si="679"/>
        <v/>
      </c>
      <c r="AW4828" s="284" t="str">
        <f>IF(AV4828="","",COUNTIF(AV$8:AV4828,AV4828))</f>
        <v/>
      </c>
      <c r="AX4828" s="284" t="str">
        <f t="shared" si="677"/>
        <v/>
      </c>
      <c r="AY4828" s="284" t="str">
        <f t="shared" si="680"/>
        <v/>
      </c>
      <c r="AZ4828" s="284" t="str">
        <f t="shared" si="681"/>
        <v/>
      </c>
    </row>
    <row r="4829" spans="42:52" ht="18" customHeight="1">
      <c r="AP4829" s="284">
        <f t="shared" si="682"/>
        <v>4822</v>
      </c>
      <c r="AQ4829" s="284" t="str">
        <f t="shared" si="683"/>
        <v/>
      </c>
      <c r="AR4829" s="284" t="str">
        <f t="shared" si="684"/>
        <v/>
      </c>
      <c r="AS4829" s="284">
        <f t="shared" si="685"/>
        <v>0</v>
      </c>
      <c r="AT4829" s="284" t="str">
        <f t="shared" si="678"/>
        <v/>
      </c>
      <c r="AU4829" s="284" t="str">
        <f>IF(AT4829="","",COUNTIF(AT$8:AT4829,AT4829))</f>
        <v/>
      </c>
      <c r="AV4829" s="284" t="str">
        <f t="shared" si="679"/>
        <v/>
      </c>
      <c r="AW4829" s="284" t="str">
        <f>IF(AV4829="","",COUNTIF(AV$8:AV4829,AV4829))</f>
        <v/>
      </c>
      <c r="AX4829" s="284" t="str">
        <f t="shared" si="677"/>
        <v/>
      </c>
      <c r="AY4829" s="284" t="str">
        <f t="shared" si="680"/>
        <v/>
      </c>
      <c r="AZ4829" s="284" t="str">
        <f t="shared" si="681"/>
        <v/>
      </c>
    </row>
    <row r="4830" spans="42:52" ht="18" customHeight="1">
      <c r="AP4830" s="284">
        <f t="shared" si="682"/>
        <v>4823</v>
      </c>
      <c r="AQ4830" s="284" t="str">
        <f t="shared" si="683"/>
        <v/>
      </c>
      <c r="AR4830" s="284" t="str">
        <f t="shared" si="684"/>
        <v/>
      </c>
      <c r="AS4830" s="284">
        <f t="shared" si="685"/>
        <v>0</v>
      </c>
      <c r="AT4830" s="284" t="str">
        <f t="shared" si="678"/>
        <v/>
      </c>
      <c r="AU4830" s="284" t="str">
        <f>IF(AT4830="","",COUNTIF(AT$8:AT4830,AT4830))</f>
        <v/>
      </c>
      <c r="AV4830" s="284" t="str">
        <f t="shared" si="679"/>
        <v/>
      </c>
      <c r="AW4830" s="284" t="str">
        <f>IF(AV4830="","",COUNTIF(AV$8:AV4830,AV4830))</f>
        <v/>
      </c>
      <c r="AX4830" s="284" t="str">
        <f t="shared" si="677"/>
        <v/>
      </c>
      <c r="AY4830" s="284" t="str">
        <f t="shared" si="680"/>
        <v/>
      </c>
      <c r="AZ4830" s="284" t="str">
        <f t="shared" si="681"/>
        <v/>
      </c>
    </row>
    <row r="4831" spans="42:52" ht="18" customHeight="1">
      <c r="AP4831" s="284">
        <f t="shared" si="682"/>
        <v>4824</v>
      </c>
      <c r="AQ4831" s="284" t="str">
        <f t="shared" si="683"/>
        <v/>
      </c>
      <c r="AR4831" s="284" t="str">
        <f t="shared" si="684"/>
        <v/>
      </c>
      <c r="AS4831" s="284">
        <f t="shared" si="685"/>
        <v>0</v>
      </c>
      <c r="AT4831" s="284" t="str">
        <f t="shared" si="678"/>
        <v/>
      </c>
      <c r="AU4831" s="284" t="str">
        <f>IF(AT4831="","",COUNTIF(AT$8:AT4831,AT4831))</f>
        <v/>
      </c>
      <c r="AV4831" s="284" t="str">
        <f t="shared" si="679"/>
        <v/>
      </c>
      <c r="AW4831" s="284" t="str">
        <f>IF(AV4831="","",COUNTIF(AV$8:AV4831,AV4831))</f>
        <v/>
      </c>
      <c r="AX4831" s="284" t="str">
        <f t="shared" si="677"/>
        <v/>
      </c>
      <c r="AY4831" s="284" t="str">
        <f t="shared" si="680"/>
        <v/>
      </c>
      <c r="AZ4831" s="284" t="str">
        <f t="shared" si="681"/>
        <v/>
      </c>
    </row>
    <row r="4832" spans="42:52" ht="18" customHeight="1">
      <c r="AP4832" s="284">
        <f t="shared" si="682"/>
        <v>4825</v>
      </c>
      <c r="AQ4832" s="284" t="str">
        <f t="shared" si="683"/>
        <v/>
      </c>
      <c r="AR4832" s="284" t="str">
        <f t="shared" si="684"/>
        <v/>
      </c>
      <c r="AS4832" s="284">
        <f t="shared" si="685"/>
        <v>0</v>
      </c>
      <c r="AT4832" s="284" t="str">
        <f t="shared" si="678"/>
        <v/>
      </c>
      <c r="AU4832" s="284" t="str">
        <f>IF(AT4832="","",COUNTIF(AT$8:AT4832,AT4832))</f>
        <v/>
      </c>
      <c r="AV4832" s="284" t="str">
        <f t="shared" si="679"/>
        <v/>
      </c>
      <c r="AW4832" s="284" t="str">
        <f>IF(AV4832="","",COUNTIF(AV$8:AV4832,AV4832))</f>
        <v/>
      </c>
      <c r="AX4832" s="284" t="str">
        <f t="shared" si="677"/>
        <v/>
      </c>
      <c r="AY4832" s="284" t="str">
        <f t="shared" si="680"/>
        <v/>
      </c>
      <c r="AZ4832" s="284" t="str">
        <f t="shared" si="681"/>
        <v/>
      </c>
    </row>
    <row r="4833" spans="42:52" ht="18" customHeight="1">
      <c r="AP4833" s="284">
        <f t="shared" si="682"/>
        <v>4826</v>
      </c>
      <c r="AQ4833" s="284" t="str">
        <f t="shared" si="683"/>
        <v/>
      </c>
      <c r="AR4833" s="284" t="str">
        <f t="shared" si="684"/>
        <v/>
      </c>
      <c r="AS4833" s="284">
        <f t="shared" si="685"/>
        <v>0</v>
      </c>
      <c r="AT4833" s="284" t="str">
        <f t="shared" si="678"/>
        <v/>
      </c>
      <c r="AU4833" s="284" t="str">
        <f>IF(AT4833="","",COUNTIF(AT$8:AT4833,AT4833))</f>
        <v/>
      </c>
      <c r="AV4833" s="284" t="str">
        <f t="shared" si="679"/>
        <v/>
      </c>
      <c r="AW4833" s="284" t="str">
        <f>IF(AV4833="","",COUNTIF(AV$8:AV4833,AV4833))</f>
        <v/>
      </c>
      <c r="AX4833" s="284" t="str">
        <f t="shared" si="677"/>
        <v/>
      </c>
      <c r="AY4833" s="284" t="str">
        <f t="shared" si="680"/>
        <v/>
      </c>
      <c r="AZ4833" s="284" t="str">
        <f t="shared" si="681"/>
        <v/>
      </c>
    </row>
    <row r="4834" spans="42:52" ht="18" customHeight="1">
      <c r="AP4834" s="284">
        <f t="shared" si="682"/>
        <v>4827</v>
      </c>
      <c r="AQ4834" s="284" t="str">
        <f t="shared" si="683"/>
        <v/>
      </c>
      <c r="AR4834" s="284" t="str">
        <f t="shared" si="684"/>
        <v/>
      </c>
      <c r="AS4834" s="284">
        <f t="shared" si="685"/>
        <v>0</v>
      </c>
      <c r="AT4834" s="284" t="str">
        <f t="shared" si="678"/>
        <v/>
      </c>
      <c r="AU4834" s="284" t="str">
        <f>IF(AT4834="","",COUNTIF(AT$8:AT4834,AT4834))</f>
        <v/>
      </c>
      <c r="AV4834" s="284" t="str">
        <f t="shared" si="679"/>
        <v/>
      </c>
      <c r="AW4834" s="284" t="str">
        <f>IF(AV4834="","",COUNTIF(AV$8:AV4834,AV4834))</f>
        <v/>
      </c>
      <c r="AX4834" s="284" t="str">
        <f t="shared" si="677"/>
        <v/>
      </c>
      <c r="AY4834" s="284" t="str">
        <f t="shared" si="680"/>
        <v/>
      </c>
      <c r="AZ4834" s="284" t="str">
        <f t="shared" si="681"/>
        <v/>
      </c>
    </row>
    <row r="4835" spans="42:52" ht="18" customHeight="1">
      <c r="AP4835" s="284">
        <f t="shared" si="682"/>
        <v>4828</v>
      </c>
      <c r="AQ4835" s="284" t="str">
        <f t="shared" si="683"/>
        <v/>
      </c>
      <c r="AR4835" s="284" t="str">
        <f t="shared" si="684"/>
        <v/>
      </c>
      <c r="AS4835" s="284">
        <f t="shared" si="685"/>
        <v>0</v>
      </c>
      <c r="AT4835" s="284" t="str">
        <f t="shared" si="678"/>
        <v/>
      </c>
      <c r="AU4835" s="284" t="str">
        <f>IF(AT4835="","",COUNTIF(AT$8:AT4835,AT4835))</f>
        <v/>
      </c>
      <c r="AV4835" s="284" t="str">
        <f t="shared" si="679"/>
        <v/>
      </c>
      <c r="AW4835" s="284" t="str">
        <f>IF(AV4835="","",COUNTIF(AV$8:AV4835,AV4835))</f>
        <v/>
      </c>
      <c r="AX4835" s="284" t="str">
        <f t="shared" si="677"/>
        <v/>
      </c>
      <c r="AY4835" s="284" t="str">
        <f t="shared" si="680"/>
        <v/>
      </c>
      <c r="AZ4835" s="284" t="str">
        <f t="shared" si="681"/>
        <v/>
      </c>
    </row>
    <row r="4836" spans="42:52" ht="18" customHeight="1">
      <c r="AP4836" s="284">
        <f t="shared" si="682"/>
        <v>4829</v>
      </c>
      <c r="AQ4836" s="284" t="str">
        <f t="shared" si="683"/>
        <v/>
      </c>
      <c r="AR4836" s="284" t="str">
        <f t="shared" si="684"/>
        <v/>
      </c>
      <c r="AS4836" s="284">
        <f t="shared" si="685"/>
        <v>0</v>
      </c>
      <c r="AT4836" s="284" t="str">
        <f t="shared" si="678"/>
        <v/>
      </c>
      <c r="AU4836" s="284" t="str">
        <f>IF(AT4836="","",COUNTIF(AT$8:AT4836,AT4836))</f>
        <v/>
      </c>
      <c r="AV4836" s="284" t="str">
        <f t="shared" si="679"/>
        <v/>
      </c>
      <c r="AW4836" s="284" t="str">
        <f>IF(AV4836="","",COUNTIF(AV$8:AV4836,AV4836))</f>
        <v/>
      </c>
      <c r="AX4836" s="284" t="str">
        <f t="shared" si="677"/>
        <v/>
      </c>
      <c r="AY4836" s="284" t="str">
        <f t="shared" si="680"/>
        <v/>
      </c>
      <c r="AZ4836" s="284" t="str">
        <f t="shared" si="681"/>
        <v/>
      </c>
    </row>
    <row r="4837" spans="42:52" ht="18" customHeight="1">
      <c r="AP4837" s="284">
        <f t="shared" si="682"/>
        <v>4830</v>
      </c>
      <c r="AQ4837" s="284" t="str">
        <f t="shared" si="683"/>
        <v/>
      </c>
      <c r="AR4837" s="284" t="str">
        <f t="shared" si="684"/>
        <v/>
      </c>
      <c r="AS4837" s="284">
        <f t="shared" si="685"/>
        <v>0</v>
      </c>
      <c r="AT4837" s="284" t="str">
        <f t="shared" si="678"/>
        <v/>
      </c>
      <c r="AU4837" s="284" t="str">
        <f>IF(AT4837="","",COUNTIF(AT$8:AT4837,AT4837))</f>
        <v/>
      </c>
      <c r="AV4837" s="284" t="str">
        <f t="shared" si="679"/>
        <v/>
      </c>
      <c r="AW4837" s="284" t="str">
        <f>IF(AV4837="","",COUNTIF(AV$8:AV4837,AV4837))</f>
        <v/>
      </c>
      <c r="AX4837" s="284" t="str">
        <f t="shared" si="677"/>
        <v/>
      </c>
      <c r="AY4837" s="284" t="str">
        <f t="shared" si="680"/>
        <v/>
      </c>
      <c r="AZ4837" s="284" t="str">
        <f t="shared" si="681"/>
        <v/>
      </c>
    </row>
    <row r="4838" spans="42:52" ht="18" customHeight="1">
      <c r="AP4838" s="284">
        <f t="shared" si="682"/>
        <v>4831</v>
      </c>
      <c r="AQ4838" s="284" t="str">
        <f t="shared" si="683"/>
        <v/>
      </c>
      <c r="AR4838" s="284" t="str">
        <f t="shared" si="684"/>
        <v/>
      </c>
      <c r="AS4838" s="284">
        <f t="shared" si="685"/>
        <v>0</v>
      </c>
      <c r="AT4838" s="284" t="str">
        <f t="shared" si="678"/>
        <v/>
      </c>
      <c r="AU4838" s="284" t="str">
        <f>IF(AT4838="","",COUNTIF(AT$8:AT4838,AT4838))</f>
        <v/>
      </c>
      <c r="AV4838" s="284" t="str">
        <f t="shared" si="679"/>
        <v/>
      </c>
      <c r="AW4838" s="284" t="str">
        <f>IF(AV4838="","",COUNTIF(AV$8:AV4838,AV4838))</f>
        <v/>
      </c>
      <c r="AX4838" s="284" t="str">
        <f t="shared" si="677"/>
        <v/>
      </c>
      <c r="AY4838" s="284" t="str">
        <f t="shared" si="680"/>
        <v/>
      </c>
      <c r="AZ4838" s="284" t="str">
        <f t="shared" si="681"/>
        <v/>
      </c>
    </row>
    <row r="4839" spans="42:52" ht="18" customHeight="1">
      <c r="AP4839" s="284">
        <f t="shared" si="682"/>
        <v>4832</v>
      </c>
      <c r="AQ4839" s="284" t="str">
        <f t="shared" si="683"/>
        <v/>
      </c>
      <c r="AR4839" s="284" t="str">
        <f t="shared" si="684"/>
        <v/>
      </c>
      <c r="AS4839" s="284">
        <f t="shared" si="685"/>
        <v>0</v>
      </c>
      <c r="AT4839" s="284" t="str">
        <f t="shared" si="678"/>
        <v/>
      </c>
      <c r="AU4839" s="284" t="str">
        <f>IF(AT4839="","",COUNTIF(AT$8:AT4839,AT4839))</f>
        <v/>
      </c>
      <c r="AV4839" s="284" t="str">
        <f t="shared" si="679"/>
        <v/>
      </c>
      <c r="AW4839" s="284" t="str">
        <f>IF(AV4839="","",COUNTIF(AV$8:AV4839,AV4839))</f>
        <v/>
      </c>
      <c r="AX4839" s="284" t="str">
        <f t="shared" si="677"/>
        <v/>
      </c>
      <c r="AY4839" s="284" t="str">
        <f t="shared" si="680"/>
        <v/>
      </c>
      <c r="AZ4839" s="284" t="str">
        <f t="shared" si="681"/>
        <v/>
      </c>
    </row>
    <row r="4840" spans="42:52" ht="18" customHeight="1">
      <c r="AP4840" s="284">
        <f t="shared" si="682"/>
        <v>4833</v>
      </c>
      <c r="AQ4840" s="284" t="str">
        <f t="shared" si="683"/>
        <v/>
      </c>
      <c r="AR4840" s="284" t="str">
        <f t="shared" si="684"/>
        <v/>
      </c>
      <c r="AS4840" s="284">
        <f t="shared" si="685"/>
        <v>0</v>
      </c>
      <c r="AT4840" s="284" t="str">
        <f t="shared" si="678"/>
        <v/>
      </c>
      <c r="AU4840" s="284" t="str">
        <f>IF(AT4840="","",COUNTIF(AT$8:AT4840,AT4840))</f>
        <v/>
      </c>
      <c r="AV4840" s="284" t="str">
        <f t="shared" si="679"/>
        <v/>
      </c>
      <c r="AW4840" s="284" t="str">
        <f>IF(AV4840="","",COUNTIF(AV$8:AV4840,AV4840))</f>
        <v/>
      </c>
      <c r="AX4840" s="284" t="str">
        <f t="shared" si="677"/>
        <v/>
      </c>
      <c r="AY4840" s="284" t="str">
        <f t="shared" si="680"/>
        <v/>
      </c>
      <c r="AZ4840" s="284" t="str">
        <f t="shared" si="681"/>
        <v/>
      </c>
    </row>
    <row r="4841" spans="42:52" ht="18" customHeight="1">
      <c r="AP4841" s="284">
        <f t="shared" si="682"/>
        <v>4834</v>
      </c>
      <c r="AQ4841" s="284" t="str">
        <f t="shared" si="683"/>
        <v/>
      </c>
      <c r="AR4841" s="284" t="str">
        <f t="shared" si="684"/>
        <v/>
      </c>
      <c r="AS4841" s="284">
        <f t="shared" si="685"/>
        <v>0</v>
      </c>
      <c r="AT4841" s="284" t="str">
        <f t="shared" si="678"/>
        <v/>
      </c>
      <c r="AU4841" s="284" t="str">
        <f>IF(AT4841="","",COUNTIF(AT$8:AT4841,AT4841))</f>
        <v/>
      </c>
      <c r="AV4841" s="284" t="str">
        <f t="shared" si="679"/>
        <v/>
      </c>
      <c r="AW4841" s="284" t="str">
        <f>IF(AV4841="","",COUNTIF(AV$8:AV4841,AV4841))</f>
        <v/>
      </c>
      <c r="AX4841" s="284" t="str">
        <f t="shared" si="677"/>
        <v/>
      </c>
      <c r="AY4841" s="284" t="str">
        <f t="shared" si="680"/>
        <v/>
      </c>
      <c r="AZ4841" s="284" t="str">
        <f t="shared" si="681"/>
        <v/>
      </c>
    </row>
    <row r="4842" spans="42:52" ht="18" customHeight="1">
      <c r="AP4842" s="284">
        <f t="shared" si="682"/>
        <v>4835</v>
      </c>
      <c r="AQ4842" s="284" t="str">
        <f t="shared" si="683"/>
        <v/>
      </c>
      <c r="AR4842" s="284" t="str">
        <f t="shared" si="684"/>
        <v/>
      </c>
      <c r="AS4842" s="284">
        <f t="shared" si="685"/>
        <v>0</v>
      </c>
      <c r="AT4842" s="284" t="str">
        <f t="shared" si="678"/>
        <v/>
      </c>
      <c r="AU4842" s="284" t="str">
        <f>IF(AT4842="","",COUNTIF(AT$8:AT4842,AT4842))</f>
        <v/>
      </c>
      <c r="AV4842" s="284" t="str">
        <f t="shared" si="679"/>
        <v/>
      </c>
      <c r="AW4842" s="284" t="str">
        <f>IF(AV4842="","",COUNTIF(AV$8:AV4842,AV4842))</f>
        <v/>
      </c>
      <c r="AX4842" s="284" t="str">
        <f t="shared" si="677"/>
        <v/>
      </c>
      <c r="AY4842" s="284" t="str">
        <f t="shared" si="680"/>
        <v/>
      </c>
      <c r="AZ4842" s="284" t="str">
        <f t="shared" si="681"/>
        <v/>
      </c>
    </row>
    <row r="4843" spans="42:52" ht="18" customHeight="1">
      <c r="AP4843" s="284">
        <f t="shared" si="682"/>
        <v>4836</v>
      </c>
      <c r="AQ4843" s="284" t="str">
        <f t="shared" si="683"/>
        <v/>
      </c>
      <c r="AR4843" s="284" t="str">
        <f t="shared" si="684"/>
        <v/>
      </c>
      <c r="AS4843" s="284">
        <f t="shared" si="685"/>
        <v>0</v>
      </c>
      <c r="AT4843" s="284" t="str">
        <f t="shared" si="678"/>
        <v/>
      </c>
      <c r="AU4843" s="284" t="str">
        <f>IF(AT4843="","",COUNTIF(AT$8:AT4843,AT4843))</f>
        <v/>
      </c>
      <c r="AV4843" s="284" t="str">
        <f t="shared" si="679"/>
        <v/>
      </c>
      <c r="AW4843" s="284" t="str">
        <f>IF(AV4843="","",COUNTIF(AV$8:AV4843,AV4843))</f>
        <v/>
      </c>
      <c r="AX4843" s="284" t="str">
        <f t="shared" si="677"/>
        <v/>
      </c>
      <c r="AY4843" s="284" t="str">
        <f t="shared" si="680"/>
        <v/>
      </c>
      <c r="AZ4843" s="284" t="str">
        <f t="shared" si="681"/>
        <v/>
      </c>
    </row>
    <row r="4844" spans="42:52" ht="18" customHeight="1">
      <c r="AP4844" s="284">
        <f t="shared" si="682"/>
        <v>4837</v>
      </c>
      <c r="AQ4844" s="284" t="str">
        <f t="shared" si="683"/>
        <v/>
      </c>
      <c r="AR4844" s="284" t="str">
        <f t="shared" si="684"/>
        <v/>
      </c>
      <c r="AS4844" s="284">
        <f t="shared" si="685"/>
        <v>0</v>
      </c>
      <c r="AT4844" s="284" t="str">
        <f t="shared" si="678"/>
        <v/>
      </c>
      <c r="AU4844" s="284" t="str">
        <f>IF(AT4844="","",COUNTIF(AT$8:AT4844,AT4844))</f>
        <v/>
      </c>
      <c r="AV4844" s="284" t="str">
        <f t="shared" si="679"/>
        <v/>
      </c>
      <c r="AW4844" s="284" t="str">
        <f>IF(AV4844="","",COUNTIF(AV$8:AV4844,AV4844))</f>
        <v/>
      </c>
      <c r="AX4844" s="284" t="str">
        <f t="shared" si="677"/>
        <v/>
      </c>
      <c r="AY4844" s="284" t="str">
        <f t="shared" si="680"/>
        <v/>
      </c>
      <c r="AZ4844" s="284" t="str">
        <f t="shared" si="681"/>
        <v/>
      </c>
    </row>
    <row r="4845" spans="42:52" ht="18" customHeight="1">
      <c r="AP4845" s="284">
        <f t="shared" si="682"/>
        <v>4838</v>
      </c>
      <c r="AQ4845" s="284" t="str">
        <f t="shared" si="683"/>
        <v/>
      </c>
      <c r="AR4845" s="284" t="str">
        <f t="shared" si="684"/>
        <v/>
      </c>
      <c r="AS4845" s="284">
        <f t="shared" si="685"/>
        <v>0</v>
      </c>
      <c r="AT4845" s="284" t="str">
        <f t="shared" si="678"/>
        <v/>
      </c>
      <c r="AU4845" s="284" t="str">
        <f>IF(AT4845="","",COUNTIF(AT$8:AT4845,AT4845))</f>
        <v/>
      </c>
      <c r="AV4845" s="284" t="str">
        <f t="shared" si="679"/>
        <v/>
      </c>
      <c r="AW4845" s="284" t="str">
        <f>IF(AV4845="","",COUNTIF(AV$8:AV4845,AV4845))</f>
        <v/>
      </c>
      <c r="AX4845" s="284" t="str">
        <f t="shared" si="677"/>
        <v/>
      </c>
      <c r="AY4845" s="284" t="str">
        <f t="shared" si="680"/>
        <v/>
      </c>
      <c r="AZ4845" s="284" t="str">
        <f t="shared" si="681"/>
        <v/>
      </c>
    </row>
    <row r="4846" spans="42:52" ht="18" customHeight="1">
      <c r="AP4846" s="284">
        <f t="shared" si="682"/>
        <v>4839</v>
      </c>
      <c r="AQ4846" s="284" t="str">
        <f t="shared" si="683"/>
        <v/>
      </c>
      <c r="AR4846" s="284" t="str">
        <f t="shared" si="684"/>
        <v/>
      </c>
      <c r="AS4846" s="284">
        <f t="shared" si="685"/>
        <v>0</v>
      </c>
      <c r="AT4846" s="284" t="str">
        <f t="shared" si="678"/>
        <v/>
      </c>
      <c r="AU4846" s="284" t="str">
        <f>IF(AT4846="","",COUNTIF(AT$8:AT4846,AT4846))</f>
        <v/>
      </c>
      <c r="AV4846" s="284" t="str">
        <f t="shared" si="679"/>
        <v/>
      </c>
      <c r="AW4846" s="284" t="str">
        <f>IF(AV4846="","",COUNTIF(AV$8:AV4846,AV4846))</f>
        <v/>
      </c>
      <c r="AX4846" s="284" t="str">
        <f t="shared" si="677"/>
        <v/>
      </c>
      <c r="AY4846" s="284" t="str">
        <f t="shared" si="680"/>
        <v/>
      </c>
      <c r="AZ4846" s="284" t="str">
        <f t="shared" si="681"/>
        <v/>
      </c>
    </row>
    <row r="4847" spans="42:52" ht="18" customHeight="1">
      <c r="AP4847" s="284">
        <f t="shared" si="682"/>
        <v>4840</v>
      </c>
      <c r="AQ4847" s="284" t="str">
        <f t="shared" si="683"/>
        <v/>
      </c>
      <c r="AR4847" s="284" t="str">
        <f t="shared" si="684"/>
        <v/>
      </c>
      <c r="AS4847" s="284">
        <f t="shared" si="685"/>
        <v>0</v>
      </c>
      <c r="AT4847" s="284" t="str">
        <f t="shared" si="678"/>
        <v/>
      </c>
      <c r="AU4847" s="284" t="str">
        <f>IF(AT4847="","",COUNTIF(AT$8:AT4847,AT4847))</f>
        <v/>
      </c>
      <c r="AV4847" s="284" t="str">
        <f t="shared" si="679"/>
        <v/>
      </c>
      <c r="AW4847" s="284" t="str">
        <f>IF(AV4847="","",COUNTIF(AV$8:AV4847,AV4847))</f>
        <v/>
      </c>
      <c r="AX4847" s="284" t="str">
        <f t="shared" si="677"/>
        <v/>
      </c>
      <c r="AY4847" s="284" t="str">
        <f t="shared" si="680"/>
        <v/>
      </c>
      <c r="AZ4847" s="284" t="str">
        <f t="shared" si="681"/>
        <v/>
      </c>
    </row>
    <row r="4848" spans="42:52" ht="18" customHeight="1">
      <c r="AP4848" s="284">
        <f t="shared" si="682"/>
        <v>4841</v>
      </c>
      <c r="AQ4848" s="284" t="str">
        <f t="shared" si="683"/>
        <v/>
      </c>
      <c r="AR4848" s="284" t="str">
        <f t="shared" si="684"/>
        <v/>
      </c>
      <c r="AS4848" s="284">
        <f t="shared" si="685"/>
        <v>0</v>
      </c>
      <c r="AT4848" s="284" t="str">
        <f t="shared" si="678"/>
        <v/>
      </c>
      <c r="AU4848" s="284" t="str">
        <f>IF(AT4848="","",COUNTIF(AT$8:AT4848,AT4848))</f>
        <v/>
      </c>
      <c r="AV4848" s="284" t="str">
        <f t="shared" si="679"/>
        <v/>
      </c>
      <c r="AW4848" s="284" t="str">
        <f>IF(AV4848="","",COUNTIF(AV$8:AV4848,AV4848))</f>
        <v/>
      </c>
      <c r="AX4848" s="284" t="str">
        <f t="shared" si="677"/>
        <v/>
      </c>
      <c r="AY4848" s="284" t="str">
        <f t="shared" si="680"/>
        <v/>
      </c>
      <c r="AZ4848" s="284" t="str">
        <f t="shared" si="681"/>
        <v/>
      </c>
    </row>
    <row r="4849" spans="42:52" ht="18" customHeight="1">
      <c r="AP4849" s="284">
        <f t="shared" si="682"/>
        <v>4842</v>
      </c>
      <c r="AQ4849" s="284" t="str">
        <f t="shared" si="683"/>
        <v/>
      </c>
      <c r="AR4849" s="284" t="str">
        <f t="shared" si="684"/>
        <v/>
      </c>
      <c r="AS4849" s="284">
        <f t="shared" si="685"/>
        <v>0</v>
      </c>
      <c r="AT4849" s="284" t="str">
        <f t="shared" si="678"/>
        <v/>
      </c>
      <c r="AU4849" s="284" t="str">
        <f>IF(AT4849="","",COUNTIF(AT$8:AT4849,AT4849))</f>
        <v/>
      </c>
      <c r="AV4849" s="284" t="str">
        <f t="shared" si="679"/>
        <v/>
      </c>
      <c r="AW4849" s="284" t="str">
        <f>IF(AV4849="","",COUNTIF(AV$8:AV4849,AV4849))</f>
        <v/>
      </c>
      <c r="AX4849" s="284" t="str">
        <f t="shared" si="677"/>
        <v/>
      </c>
      <c r="AY4849" s="284" t="str">
        <f t="shared" si="680"/>
        <v/>
      </c>
      <c r="AZ4849" s="284" t="str">
        <f t="shared" si="681"/>
        <v/>
      </c>
    </row>
    <row r="4850" spans="42:52" ht="18" customHeight="1">
      <c r="AP4850" s="284">
        <f t="shared" si="682"/>
        <v>4843</v>
      </c>
      <c r="AQ4850" s="284" t="str">
        <f t="shared" si="683"/>
        <v/>
      </c>
      <c r="AR4850" s="284" t="str">
        <f t="shared" si="684"/>
        <v/>
      </c>
      <c r="AS4850" s="284">
        <f t="shared" si="685"/>
        <v>0</v>
      </c>
      <c r="AT4850" s="284" t="str">
        <f t="shared" si="678"/>
        <v/>
      </c>
      <c r="AU4850" s="284" t="str">
        <f>IF(AT4850="","",COUNTIF(AT$8:AT4850,AT4850))</f>
        <v/>
      </c>
      <c r="AV4850" s="284" t="str">
        <f t="shared" si="679"/>
        <v/>
      </c>
      <c r="AW4850" s="284" t="str">
        <f>IF(AV4850="","",COUNTIF(AV$8:AV4850,AV4850))</f>
        <v/>
      </c>
      <c r="AX4850" s="284" t="str">
        <f t="shared" si="677"/>
        <v/>
      </c>
      <c r="AY4850" s="284" t="str">
        <f t="shared" si="680"/>
        <v/>
      </c>
      <c r="AZ4850" s="284" t="str">
        <f t="shared" si="681"/>
        <v/>
      </c>
    </row>
    <row r="4851" spans="42:52" ht="18" customHeight="1">
      <c r="AP4851" s="284">
        <f t="shared" si="682"/>
        <v>4844</v>
      </c>
      <c r="AQ4851" s="284" t="str">
        <f t="shared" si="683"/>
        <v/>
      </c>
      <c r="AR4851" s="284" t="str">
        <f t="shared" si="684"/>
        <v/>
      </c>
      <c r="AS4851" s="284">
        <f t="shared" si="685"/>
        <v>0</v>
      </c>
      <c r="AT4851" s="284" t="str">
        <f t="shared" si="678"/>
        <v/>
      </c>
      <c r="AU4851" s="284" t="str">
        <f>IF(AT4851="","",COUNTIF(AT$8:AT4851,AT4851))</f>
        <v/>
      </c>
      <c r="AV4851" s="284" t="str">
        <f t="shared" si="679"/>
        <v/>
      </c>
      <c r="AW4851" s="284" t="str">
        <f>IF(AV4851="","",COUNTIF(AV$8:AV4851,AV4851))</f>
        <v/>
      </c>
      <c r="AX4851" s="284" t="str">
        <f t="shared" si="677"/>
        <v/>
      </c>
      <c r="AY4851" s="284" t="str">
        <f t="shared" si="680"/>
        <v/>
      </c>
      <c r="AZ4851" s="284" t="str">
        <f t="shared" si="681"/>
        <v/>
      </c>
    </row>
    <row r="4852" spans="42:52" ht="18" customHeight="1">
      <c r="AP4852" s="284">
        <f t="shared" si="682"/>
        <v>4845</v>
      </c>
      <c r="AQ4852" s="284" t="str">
        <f t="shared" si="683"/>
        <v/>
      </c>
      <c r="AR4852" s="284" t="str">
        <f t="shared" si="684"/>
        <v/>
      </c>
      <c r="AS4852" s="284">
        <f t="shared" si="685"/>
        <v>0</v>
      </c>
      <c r="AT4852" s="284" t="str">
        <f t="shared" si="678"/>
        <v/>
      </c>
      <c r="AU4852" s="284" t="str">
        <f>IF(AT4852="","",COUNTIF(AT$8:AT4852,AT4852))</f>
        <v/>
      </c>
      <c r="AV4852" s="284" t="str">
        <f t="shared" si="679"/>
        <v/>
      </c>
      <c r="AW4852" s="284" t="str">
        <f>IF(AV4852="","",COUNTIF(AV$8:AV4852,AV4852))</f>
        <v/>
      </c>
      <c r="AX4852" s="284" t="str">
        <f t="shared" si="677"/>
        <v/>
      </c>
      <c r="AY4852" s="284" t="str">
        <f t="shared" si="680"/>
        <v/>
      </c>
      <c r="AZ4852" s="284" t="str">
        <f t="shared" si="681"/>
        <v/>
      </c>
    </row>
    <row r="4853" spans="42:52" ht="18" customHeight="1">
      <c r="AP4853" s="284">
        <f t="shared" si="682"/>
        <v>4846</v>
      </c>
      <c r="AQ4853" s="284" t="str">
        <f t="shared" si="683"/>
        <v/>
      </c>
      <c r="AR4853" s="284" t="str">
        <f t="shared" si="684"/>
        <v/>
      </c>
      <c r="AS4853" s="284">
        <f t="shared" si="685"/>
        <v>0</v>
      </c>
      <c r="AT4853" s="284" t="str">
        <f t="shared" si="678"/>
        <v/>
      </c>
      <c r="AU4853" s="284" t="str">
        <f>IF(AT4853="","",COUNTIF(AT$8:AT4853,AT4853))</f>
        <v/>
      </c>
      <c r="AV4853" s="284" t="str">
        <f t="shared" si="679"/>
        <v/>
      </c>
      <c r="AW4853" s="284" t="str">
        <f>IF(AV4853="","",COUNTIF(AV$8:AV4853,AV4853))</f>
        <v/>
      </c>
      <c r="AX4853" s="284" t="str">
        <f t="shared" si="677"/>
        <v/>
      </c>
      <c r="AY4853" s="284" t="str">
        <f t="shared" si="680"/>
        <v/>
      </c>
      <c r="AZ4853" s="284" t="str">
        <f t="shared" si="681"/>
        <v/>
      </c>
    </row>
    <row r="4854" spans="42:52" ht="18" customHeight="1">
      <c r="AP4854" s="284">
        <f t="shared" si="682"/>
        <v>4847</v>
      </c>
      <c r="AQ4854" s="284" t="str">
        <f t="shared" si="683"/>
        <v/>
      </c>
      <c r="AR4854" s="284" t="str">
        <f t="shared" si="684"/>
        <v/>
      </c>
      <c r="AS4854" s="284">
        <f t="shared" si="685"/>
        <v>0</v>
      </c>
      <c r="AT4854" s="284" t="str">
        <f t="shared" si="678"/>
        <v/>
      </c>
      <c r="AU4854" s="284" t="str">
        <f>IF(AT4854="","",COUNTIF(AT$8:AT4854,AT4854))</f>
        <v/>
      </c>
      <c r="AV4854" s="284" t="str">
        <f t="shared" si="679"/>
        <v/>
      </c>
      <c r="AW4854" s="284" t="str">
        <f>IF(AV4854="","",COUNTIF(AV$8:AV4854,AV4854))</f>
        <v/>
      </c>
      <c r="AX4854" s="284" t="str">
        <f t="shared" si="677"/>
        <v/>
      </c>
      <c r="AY4854" s="284" t="str">
        <f t="shared" si="680"/>
        <v/>
      </c>
      <c r="AZ4854" s="284" t="str">
        <f t="shared" si="681"/>
        <v/>
      </c>
    </row>
    <row r="4855" spans="42:52" ht="18" customHeight="1">
      <c r="AP4855" s="284">
        <f t="shared" si="682"/>
        <v>4848</v>
      </c>
      <c r="AQ4855" s="284" t="str">
        <f t="shared" si="683"/>
        <v/>
      </c>
      <c r="AR4855" s="284" t="str">
        <f t="shared" si="684"/>
        <v/>
      </c>
      <c r="AS4855" s="284">
        <f t="shared" si="685"/>
        <v>0</v>
      </c>
      <c r="AT4855" s="284" t="str">
        <f t="shared" si="678"/>
        <v/>
      </c>
      <c r="AU4855" s="284" t="str">
        <f>IF(AT4855="","",COUNTIF(AT$8:AT4855,AT4855))</f>
        <v/>
      </c>
      <c r="AV4855" s="284" t="str">
        <f t="shared" si="679"/>
        <v/>
      </c>
      <c r="AW4855" s="284" t="str">
        <f>IF(AV4855="","",COUNTIF(AV$8:AV4855,AV4855))</f>
        <v/>
      </c>
      <c r="AX4855" s="284" t="str">
        <f t="shared" si="677"/>
        <v/>
      </c>
      <c r="AY4855" s="284" t="str">
        <f t="shared" si="680"/>
        <v/>
      </c>
      <c r="AZ4855" s="284" t="str">
        <f t="shared" si="681"/>
        <v/>
      </c>
    </row>
    <row r="4856" spans="42:52" ht="18" customHeight="1">
      <c r="AP4856" s="284">
        <f t="shared" si="682"/>
        <v>4849</v>
      </c>
      <c r="AQ4856" s="284" t="str">
        <f t="shared" si="683"/>
        <v/>
      </c>
      <c r="AR4856" s="284" t="str">
        <f t="shared" si="684"/>
        <v/>
      </c>
      <c r="AS4856" s="284">
        <f t="shared" si="685"/>
        <v>0</v>
      </c>
      <c r="AT4856" s="284" t="str">
        <f t="shared" si="678"/>
        <v/>
      </c>
      <c r="AU4856" s="284" t="str">
        <f>IF(AT4856="","",COUNTIF(AT$8:AT4856,AT4856))</f>
        <v/>
      </c>
      <c r="AV4856" s="284" t="str">
        <f t="shared" si="679"/>
        <v/>
      </c>
      <c r="AW4856" s="284" t="str">
        <f>IF(AV4856="","",COUNTIF(AV$8:AV4856,AV4856))</f>
        <v/>
      </c>
      <c r="AX4856" s="284" t="str">
        <f t="shared" si="677"/>
        <v/>
      </c>
      <c r="AY4856" s="284" t="str">
        <f t="shared" si="680"/>
        <v/>
      </c>
      <c r="AZ4856" s="284" t="str">
        <f t="shared" si="681"/>
        <v/>
      </c>
    </row>
    <row r="4857" spans="42:52" ht="18" customHeight="1">
      <c r="AP4857" s="284">
        <f t="shared" si="682"/>
        <v>4850</v>
      </c>
      <c r="AQ4857" s="284" t="str">
        <f t="shared" si="683"/>
        <v/>
      </c>
      <c r="AR4857" s="284" t="str">
        <f t="shared" si="684"/>
        <v/>
      </c>
      <c r="AS4857" s="284">
        <f t="shared" si="685"/>
        <v>0</v>
      </c>
      <c r="AT4857" s="284" t="str">
        <f t="shared" si="678"/>
        <v/>
      </c>
      <c r="AU4857" s="284" t="str">
        <f>IF(AT4857="","",COUNTIF(AT$8:AT4857,AT4857))</f>
        <v/>
      </c>
      <c r="AV4857" s="284" t="str">
        <f t="shared" si="679"/>
        <v/>
      </c>
      <c r="AW4857" s="284" t="str">
        <f>IF(AV4857="","",COUNTIF(AV$8:AV4857,AV4857))</f>
        <v/>
      </c>
      <c r="AX4857" s="284" t="str">
        <f t="shared" si="677"/>
        <v/>
      </c>
      <c r="AY4857" s="284" t="str">
        <f t="shared" si="680"/>
        <v/>
      </c>
      <c r="AZ4857" s="284" t="str">
        <f t="shared" si="681"/>
        <v/>
      </c>
    </row>
    <row r="4858" spans="42:52" ht="18" customHeight="1">
      <c r="AP4858" s="284">
        <f t="shared" si="682"/>
        <v>4851</v>
      </c>
      <c r="AQ4858" s="284" t="str">
        <f t="shared" si="683"/>
        <v/>
      </c>
      <c r="AR4858" s="284" t="str">
        <f t="shared" si="684"/>
        <v/>
      </c>
      <c r="AS4858" s="284">
        <f t="shared" si="685"/>
        <v>0</v>
      </c>
      <c r="AT4858" s="284" t="str">
        <f t="shared" si="678"/>
        <v/>
      </c>
      <c r="AU4858" s="284" t="str">
        <f>IF(AT4858="","",COUNTIF(AT$8:AT4858,AT4858))</f>
        <v/>
      </c>
      <c r="AV4858" s="284" t="str">
        <f t="shared" si="679"/>
        <v/>
      </c>
      <c r="AW4858" s="284" t="str">
        <f>IF(AV4858="","",COUNTIF(AV$8:AV4858,AV4858))</f>
        <v/>
      </c>
      <c r="AX4858" s="284" t="str">
        <f t="shared" si="677"/>
        <v/>
      </c>
      <c r="AY4858" s="284" t="str">
        <f t="shared" si="680"/>
        <v/>
      </c>
      <c r="AZ4858" s="284" t="str">
        <f t="shared" si="681"/>
        <v/>
      </c>
    </row>
    <row r="4859" spans="42:52" ht="18" customHeight="1">
      <c r="AP4859" s="284">
        <f t="shared" si="682"/>
        <v>4852</v>
      </c>
      <c r="AQ4859" s="284" t="str">
        <f t="shared" si="683"/>
        <v/>
      </c>
      <c r="AR4859" s="284" t="str">
        <f t="shared" si="684"/>
        <v/>
      </c>
      <c r="AS4859" s="284">
        <f t="shared" si="685"/>
        <v>0</v>
      </c>
      <c r="AT4859" s="284" t="str">
        <f t="shared" si="678"/>
        <v/>
      </c>
      <c r="AU4859" s="284" t="str">
        <f>IF(AT4859="","",COUNTIF(AT$8:AT4859,AT4859))</f>
        <v/>
      </c>
      <c r="AV4859" s="284" t="str">
        <f t="shared" si="679"/>
        <v/>
      </c>
      <c r="AW4859" s="284" t="str">
        <f>IF(AV4859="","",COUNTIF(AV$8:AV4859,AV4859))</f>
        <v/>
      </c>
      <c r="AX4859" s="284" t="str">
        <f t="shared" si="677"/>
        <v/>
      </c>
      <c r="AY4859" s="284" t="str">
        <f t="shared" si="680"/>
        <v/>
      </c>
      <c r="AZ4859" s="284" t="str">
        <f t="shared" si="681"/>
        <v/>
      </c>
    </row>
    <row r="4860" spans="42:52" ht="18" customHeight="1">
      <c r="AP4860" s="284">
        <f t="shared" si="682"/>
        <v>4853</v>
      </c>
      <c r="AQ4860" s="284" t="str">
        <f t="shared" si="683"/>
        <v/>
      </c>
      <c r="AR4860" s="284" t="str">
        <f t="shared" si="684"/>
        <v/>
      </c>
      <c r="AS4860" s="284">
        <f t="shared" si="685"/>
        <v>0</v>
      </c>
      <c r="AT4860" s="284" t="str">
        <f t="shared" si="678"/>
        <v/>
      </c>
      <c r="AU4860" s="284" t="str">
        <f>IF(AT4860="","",COUNTIF(AT$8:AT4860,AT4860))</f>
        <v/>
      </c>
      <c r="AV4860" s="284" t="str">
        <f t="shared" si="679"/>
        <v/>
      </c>
      <c r="AW4860" s="284" t="str">
        <f>IF(AV4860="","",COUNTIF(AV$8:AV4860,AV4860))</f>
        <v/>
      </c>
      <c r="AX4860" s="284" t="str">
        <f t="shared" si="677"/>
        <v/>
      </c>
      <c r="AY4860" s="284" t="str">
        <f t="shared" si="680"/>
        <v/>
      </c>
      <c r="AZ4860" s="284" t="str">
        <f t="shared" si="681"/>
        <v/>
      </c>
    </row>
    <row r="4861" spans="42:52" ht="18" customHeight="1">
      <c r="AP4861" s="284">
        <f t="shared" si="682"/>
        <v>4854</v>
      </c>
      <c r="AQ4861" s="284" t="str">
        <f t="shared" si="683"/>
        <v/>
      </c>
      <c r="AR4861" s="284" t="str">
        <f t="shared" si="684"/>
        <v/>
      </c>
      <c r="AS4861" s="284">
        <f t="shared" si="685"/>
        <v>0</v>
      </c>
      <c r="AT4861" s="284" t="str">
        <f t="shared" si="678"/>
        <v/>
      </c>
      <c r="AU4861" s="284" t="str">
        <f>IF(AT4861="","",COUNTIF(AT$8:AT4861,AT4861))</f>
        <v/>
      </c>
      <c r="AV4861" s="284" t="str">
        <f t="shared" si="679"/>
        <v/>
      </c>
      <c r="AW4861" s="284" t="str">
        <f>IF(AV4861="","",COUNTIF(AV$8:AV4861,AV4861))</f>
        <v/>
      </c>
      <c r="AX4861" s="284" t="str">
        <f t="shared" si="677"/>
        <v/>
      </c>
      <c r="AY4861" s="284" t="str">
        <f t="shared" si="680"/>
        <v/>
      </c>
      <c r="AZ4861" s="284" t="str">
        <f t="shared" si="681"/>
        <v/>
      </c>
    </row>
    <row r="4862" spans="42:52" ht="18" customHeight="1">
      <c r="AP4862" s="284">
        <f t="shared" si="682"/>
        <v>4855</v>
      </c>
      <c r="AQ4862" s="284" t="str">
        <f t="shared" si="683"/>
        <v/>
      </c>
      <c r="AR4862" s="284" t="str">
        <f t="shared" si="684"/>
        <v/>
      </c>
      <c r="AS4862" s="284">
        <f t="shared" si="685"/>
        <v>0</v>
      </c>
      <c r="AT4862" s="284" t="str">
        <f t="shared" si="678"/>
        <v/>
      </c>
      <c r="AU4862" s="284" t="str">
        <f>IF(AT4862="","",COUNTIF(AT$8:AT4862,AT4862))</f>
        <v/>
      </c>
      <c r="AV4862" s="284" t="str">
        <f t="shared" si="679"/>
        <v/>
      </c>
      <c r="AW4862" s="284" t="str">
        <f>IF(AV4862="","",COUNTIF(AV$8:AV4862,AV4862))</f>
        <v/>
      </c>
      <c r="AX4862" s="284" t="str">
        <f t="shared" si="677"/>
        <v/>
      </c>
      <c r="AY4862" s="284" t="str">
        <f t="shared" si="680"/>
        <v/>
      </c>
      <c r="AZ4862" s="284" t="str">
        <f t="shared" si="681"/>
        <v/>
      </c>
    </row>
    <row r="4863" spans="42:52" ht="18" customHeight="1">
      <c r="AP4863" s="284">
        <f t="shared" si="682"/>
        <v>4856</v>
      </c>
      <c r="AQ4863" s="284" t="str">
        <f t="shared" si="683"/>
        <v/>
      </c>
      <c r="AR4863" s="284" t="str">
        <f t="shared" si="684"/>
        <v/>
      </c>
      <c r="AS4863" s="284">
        <f t="shared" si="685"/>
        <v>0</v>
      </c>
      <c r="AT4863" s="284" t="str">
        <f t="shared" si="678"/>
        <v/>
      </c>
      <c r="AU4863" s="284" t="str">
        <f>IF(AT4863="","",COUNTIF(AT$8:AT4863,AT4863))</f>
        <v/>
      </c>
      <c r="AV4863" s="284" t="str">
        <f t="shared" si="679"/>
        <v/>
      </c>
      <c r="AW4863" s="284" t="str">
        <f>IF(AV4863="","",COUNTIF(AV$8:AV4863,AV4863))</f>
        <v/>
      </c>
      <c r="AX4863" s="284" t="str">
        <f t="shared" si="677"/>
        <v/>
      </c>
      <c r="AY4863" s="284" t="str">
        <f t="shared" si="680"/>
        <v/>
      </c>
      <c r="AZ4863" s="284" t="str">
        <f t="shared" si="681"/>
        <v/>
      </c>
    </row>
    <row r="4864" spans="42:52" ht="18" customHeight="1">
      <c r="AP4864" s="284">
        <f t="shared" si="682"/>
        <v>4857</v>
      </c>
      <c r="AQ4864" s="284" t="str">
        <f t="shared" si="683"/>
        <v/>
      </c>
      <c r="AR4864" s="284" t="str">
        <f t="shared" si="684"/>
        <v/>
      </c>
      <c r="AS4864" s="284">
        <f t="shared" si="685"/>
        <v>0</v>
      </c>
      <c r="AT4864" s="284" t="str">
        <f t="shared" si="678"/>
        <v/>
      </c>
      <c r="AU4864" s="284" t="str">
        <f>IF(AT4864="","",COUNTIF(AT$8:AT4864,AT4864))</f>
        <v/>
      </c>
      <c r="AV4864" s="284" t="str">
        <f t="shared" si="679"/>
        <v/>
      </c>
      <c r="AW4864" s="284" t="str">
        <f>IF(AV4864="","",COUNTIF(AV$8:AV4864,AV4864))</f>
        <v/>
      </c>
      <c r="AX4864" s="284" t="str">
        <f t="shared" si="677"/>
        <v/>
      </c>
      <c r="AY4864" s="284" t="str">
        <f t="shared" si="680"/>
        <v/>
      </c>
      <c r="AZ4864" s="284" t="str">
        <f t="shared" si="681"/>
        <v/>
      </c>
    </row>
    <row r="4865" spans="42:52" ht="18" customHeight="1">
      <c r="AP4865" s="284">
        <f t="shared" si="682"/>
        <v>4858</v>
      </c>
      <c r="AQ4865" s="284" t="str">
        <f t="shared" si="683"/>
        <v/>
      </c>
      <c r="AR4865" s="284" t="str">
        <f t="shared" si="684"/>
        <v/>
      </c>
      <c r="AS4865" s="284">
        <f t="shared" si="685"/>
        <v>0</v>
      </c>
      <c r="AT4865" s="284" t="str">
        <f t="shared" si="678"/>
        <v/>
      </c>
      <c r="AU4865" s="284" t="str">
        <f>IF(AT4865="","",COUNTIF(AT$8:AT4865,AT4865))</f>
        <v/>
      </c>
      <c r="AV4865" s="284" t="str">
        <f t="shared" si="679"/>
        <v/>
      </c>
      <c r="AW4865" s="284" t="str">
        <f>IF(AV4865="","",COUNTIF(AV$8:AV4865,AV4865))</f>
        <v/>
      </c>
      <c r="AX4865" s="284" t="str">
        <f t="shared" si="677"/>
        <v/>
      </c>
      <c r="AY4865" s="284" t="str">
        <f t="shared" si="680"/>
        <v/>
      </c>
      <c r="AZ4865" s="284" t="str">
        <f t="shared" si="681"/>
        <v/>
      </c>
    </row>
    <row r="4866" spans="42:52" ht="18" customHeight="1">
      <c r="AP4866" s="284">
        <f t="shared" si="682"/>
        <v>4859</v>
      </c>
      <c r="AQ4866" s="284" t="str">
        <f t="shared" si="683"/>
        <v/>
      </c>
      <c r="AR4866" s="284" t="str">
        <f t="shared" si="684"/>
        <v/>
      </c>
      <c r="AS4866" s="284">
        <f t="shared" si="685"/>
        <v>0</v>
      </c>
      <c r="AT4866" s="284" t="str">
        <f t="shared" si="678"/>
        <v/>
      </c>
      <c r="AU4866" s="284" t="str">
        <f>IF(AT4866="","",COUNTIF(AT$8:AT4866,AT4866))</f>
        <v/>
      </c>
      <c r="AV4866" s="284" t="str">
        <f t="shared" si="679"/>
        <v/>
      </c>
      <c r="AW4866" s="284" t="str">
        <f>IF(AV4866="","",COUNTIF(AV$8:AV4866,AV4866))</f>
        <v/>
      </c>
      <c r="AX4866" s="284" t="str">
        <f t="shared" si="677"/>
        <v/>
      </c>
      <c r="AY4866" s="284" t="str">
        <f t="shared" si="680"/>
        <v/>
      </c>
      <c r="AZ4866" s="284" t="str">
        <f t="shared" si="681"/>
        <v/>
      </c>
    </row>
    <row r="4867" spans="42:52" ht="18" customHeight="1">
      <c r="AP4867" s="284">
        <f t="shared" si="682"/>
        <v>4860</v>
      </c>
      <c r="AQ4867" s="284" t="str">
        <f t="shared" si="683"/>
        <v/>
      </c>
      <c r="AR4867" s="284" t="str">
        <f t="shared" si="684"/>
        <v/>
      </c>
      <c r="AS4867" s="284">
        <f t="shared" si="685"/>
        <v>0</v>
      </c>
      <c r="AT4867" s="284" t="str">
        <f t="shared" si="678"/>
        <v/>
      </c>
      <c r="AU4867" s="284" t="str">
        <f>IF(AT4867="","",COUNTIF(AT$8:AT4867,AT4867))</f>
        <v/>
      </c>
      <c r="AV4867" s="284" t="str">
        <f t="shared" si="679"/>
        <v/>
      </c>
      <c r="AW4867" s="284" t="str">
        <f>IF(AV4867="","",COUNTIF(AV$8:AV4867,AV4867))</f>
        <v/>
      </c>
      <c r="AX4867" s="284" t="str">
        <f t="shared" si="677"/>
        <v/>
      </c>
      <c r="AY4867" s="284" t="str">
        <f t="shared" si="680"/>
        <v/>
      </c>
      <c r="AZ4867" s="284" t="str">
        <f t="shared" si="681"/>
        <v/>
      </c>
    </row>
    <row r="4868" spans="42:52" ht="18" customHeight="1">
      <c r="AP4868" s="284">
        <f t="shared" si="682"/>
        <v>4861</v>
      </c>
      <c r="AQ4868" s="284" t="str">
        <f t="shared" si="683"/>
        <v/>
      </c>
      <c r="AR4868" s="284" t="str">
        <f t="shared" si="684"/>
        <v/>
      </c>
      <c r="AS4868" s="284">
        <f t="shared" si="685"/>
        <v>0</v>
      </c>
      <c r="AT4868" s="284" t="str">
        <f t="shared" si="678"/>
        <v/>
      </c>
      <c r="AU4868" s="284" t="str">
        <f>IF(AT4868="","",COUNTIF(AT$8:AT4868,AT4868))</f>
        <v/>
      </c>
      <c r="AV4868" s="284" t="str">
        <f t="shared" si="679"/>
        <v/>
      </c>
      <c r="AW4868" s="284" t="str">
        <f>IF(AV4868="","",COUNTIF(AV$8:AV4868,AV4868))</f>
        <v/>
      </c>
      <c r="AX4868" s="284" t="str">
        <f t="shared" si="677"/>
        <v/>
      </c>
      <c r="AY4868" s="284" t="str">
        <f t="shared" si="680"/>
        <v/>
      </c>
      <c r="AZ4868" s="284" t="str">
        <f t="shared" si="681"/>
        <v/>
      </c>
    </row>
    <row r="4869" spans="42:52" ht="18" customHeight="1">
      <c r="AP4869" s="284">
        <f t="shared" si="682"/>
        <v>4862</v>
      </c>
      <c r="AQ4869" s="284" t="str">
        <f t="shared" si="683"/>
        <v/>
      </c>
      <c r="AR4869" s="284" t="str">
        <f t="shared" si="684"/>
        <v/>
      </c>
      <c r="AS4869" s="284">
        <f t="shared" si="685"/>
        <v>0</v>
      </c>
      <c r="AT4869" s="284" t="str">
        <f t="shared" si="678"/>
        <v/>
      </c>
      <c r="AU4869" s="284" t="str">
        <f>IF(AT4869="","",COUNTIF(AT$8:AT4869,AT4869))</f>
        <v/>
      </c>
      <c r="AV4869" s="284" t="str">
        <f t="shared" si="679"/>
        <v/>
      </c>
      <c r="AW4869" s="284" t="str">
        <f>IF(AV4869="","",COUNTIF(AV$8:AV4869,AV4869))</f>
        <v/>
      </c>
      <c r="AX4869" s="284" t="str">
        <f t="shared" si="677"/>
        <v/>
      </c>
      <c r="AY4869" s="284" t="str">
        <f t="shared" si="680"/>
        <v/>
      </c>
      <c r="AZ4869" s="284" t="str">
        <f t="shared" si="681"/>
        <v/>
      </c>
    </row>
    <row r="4870" spans="42:52" ht="18" customHeight="1">
      <c r="AP4870" s="284">
        <f t="shared" si="682"/>
        <v>4863</v>
      </c>
      <c r="AQ4870" s="284" t="str">
        <f t="shared" si="683"/>
        <v/>
      </c>
      <c r="AR4870" s="284" t="str">
        <f t="shared" si="684"/>
        <v/>
      </c>
      <c r="AS4870" s="284">
        <f t="shared" si="685"/>
        <v>0</v>
      </c>
      <c r="AT4870" s="284" t="str">
        <f t="shared" si="678"/>
        <v/>
      </c>
      <c r="AU4870" s="284" t="str">
        <f>IF(AT4870="","",COUNTIF(AT$8:AT4870,AT4870))</f>
        <v/>
      </c>
      <c r="AV4870" s="284" t="str">
        <f t="shared" si="679"/>
        <v/>
      </c>
      <c r="AW4870" s="284" t="str">
        <f>IF(AV4870="","",COUNTIF(AV$8:AV4870,AV4870))</f>
        <v/>
      </c>
      <c r="AX4870" s="284" t="str">
        <f t="shared" si="677"/>
        <v/>
      </c>
      <c r="AY4870" s="284" t="str">
        <f t="shared" si="680"/>
        <v/>
      </c>
      <c r="AZ4870" s="284" t="str">
        <f t="shared" si="681"/>
        <v/>
      </c>
    </row>
    <row r="4871" spans="42:52" ht="18" customHeight="1">
      <c r="AP4871" s="284">
        <f t="shared" si="682"/>
        <v>4864</v>
      </c>
      <c r="AQ4871" s="284" t="str">
        <f t="shared" si="683"/>
        <v/>
      </c>
      <c r="AR4871" s="284" t="str">
        <f t="shared" si="684"/>
        <v/>
      </c>
      <c r="AS4871" s="284">
        <f t="shared" si="685"/>
        <v>0</v>
      </c>
      <c r="AT4871" s="284" t="str">
        <f t="shared" si="678"/>
        <v/>
      </c>
      <c r="AU4871" s="284" t="str">
        <f>IF(AT4871="","",COUNTIF(AT$8:AT4871,AT4871))</f>
        <v/>
      </c>
      <c r="AV4871" s="284" t="str">
        <f t="shared" si="679"/>
        <v/>
      </c>
      <c r="AW4871" s="284" t="str">
        <f>IF(AV4871="","",COUNTIF(AV$8:AV4871,AV4871))</f>
        <v/>
      </c>
      <c r="AX4871" s="284" t="str">
        <f t="shared" si="677"/>
        <v/>
      </c>
      <c r="AY4871" s="284" t="str">
        <f t="shared" si="680"/>
        <v/>
      </c>
      <c r="AZ4871" s="284" t="str">
        <f t="shared" si="681"/>
        <v/>
      </c>
    </row>
    <row r="4872" spans="42:52" ht="18" customHeight="1">
      <c r="AP4872" s="284">
        <f t="shared" si="682"/>
        <v>4865</v>
      </c>
      <c r="AQ4872" s="284" t="str">
        <f t="shared" si="683"/>
        <v/>
      </c>
      <c r="AR4872" s="284" t="str">
        <f t="shared" si="684"/>
        <v/>
      </c>
      <c r="AS4872" s="284">
        <f t="shared" si="685"/>
        <v>0</v>
      </c>
      <c r="AT4872" s="284" t="str">
        <f t="shared" si="678"/>
        <v/>
      </c>
      <c r="AU4872" s="284" t="str">
        <f>IF(AT4872="","",COUNTIF(AT$8:AT4872,AT4872))</f>
        <v/>
      </c>
      <c r="AV4872" s="284" t="str">
        <f t="shared" si="679"/>
        <v/>
      </c>
      <c r="AW4872" s="284" t="str">
        <f>IF(AV4872="","",COUNTIF(AV$8:AV4872,AV4872))</f>
        <v/>
      </c>
      <c r="AX4872" s="284" t="str">
        <f t="shared" ref="AX4872:AX4935" si="686">IFERROR(VLOOKUP(AS4872,$BA$11:$BA$38,1,FALSE),"")</f>
        <v/>
      </c>
      <c r="AY4872" s="284" t="str">
        <f t="shared" si="680"/>
        <v/>
      </c>
      <c r="AZ4872" s="284" t="str">
        <f t="shared" si="681"/>
        <v/>
      </c>
    </row>
    <row r="4873" spans="42:52" ht="18" customHeight="1">
      <c r="AP4873" s="284">
        <f t="shared" si="682"/>
        <v>4866</v>
      </c>
      <c r="AQ4873" s="284" t="str">
        <f t="shared" si="683"/>
        <v/>
      </c>
      <c r="AR4873" s="284" t="str">
        <f t="shared" si="684"/>
        <v/>
      </c>
      <c r="AS4873" s="284">
        <f t="shared" si="685"/>
        <v>0</v>
      </c>
      <c r="AT4873" s="284" t="str">
        <f t="shared" si="678"/>
        <v/>
      </c>
      <c r="AU4873" s="284" t="str">
        <f>IF(AT4873="","",COUNTIF(AT$8:AT4873,AT4873))</f>
        <v/>
      </c>
      <c r="AV4873" s="284" t="str">
        <f t="shared" si="679"/>
        <v/>
      </c>
      <c r="AW4873" s="284" t="str">
        <f>IF(AV4873="","",COUNTIF(AV$8:AV4873,AV4873))</f>
        <v/>
      </c>
      <c r="AX4873" s="284" t="str">
        <f t="shared" si="686"/>
        <v/>
      </c>
      <c r="AY4873" s="284" t="str">
        <f t="shared" si="680"/>
        <v/>
      </c>
      <c r="AZ4873" s="284" t="str">
        <f t="shared" si="681"/>
        <v/>
      </c>
    </row>
    <row r="4874" spans="42:52" ht="18" customHeight="1">
      <c r="AP4874" s="284">
        <f t="shared" si="682"/>
        <v>4867</v>
      </c>
      <c r="AQ4874" s="284" t="str">
        <f t="shared" si="683"/>
        <v/>
      </c>
      <c r="AR4874" s="284" t="str">
        <f t="shared" si="684"/>
        <v/>
      </c>
      <c r="AS4874" s="284">
        <f t="shared" si="685"/>
        <v>0</v>
      </c>
      <c r="AT4874" s="284" t="str">
        <f t="shared" ref="AT4874:AT4937" si="687">B4874&amp;C4874</f>
        <v/>
      </c>
      <c r="AU4874" s="284" t="str">
        <f>IF(AT4874="","",COUNTIF(AT$8:AT4874,AT4874))</f>
        <v/>
      </c>
      <c r="AV4874" s="284" t="str">
        <f t="shared" ref="AV4874:AV4937" si="688">D4874&amp;E4874</f>
        <v/>
      </c>
      <c r="AW4874" s="284" t="str">
        <f>IF(AV4874="","",COUNTIF(AV$8:AV4874,AV4874))</f>
        <v/>
      </c>
      <c r="AX4874" s="284" t="str">
        <f t="shared" si="686"/>
        <v/>
      </c>
      <c r="AY4874" s="284" t="str">
        <f t="shared" ref="AY4874:AY4937" si="689">IF(AX4874="","",VLOOKUP(AS4874,$BA$11:$BC$38,2,FALSE))</f>
        <v/>
      </c>
      <c r="AZ4874" s="284" t="str">
        <f t="shared" ref="AZ4874:AZ4937" si="690">IF(AX4874="","",VLOOKUP(AS4874,$BA$11:$BC$38,3,FALSE))</f>
        <v/>
      </c>
    </row>
    <row r="4875" spans="42:52" ht="18" customHeight="1">
      <c r="AP4875" s="284">
        <f t="shared" ref="AP4875:AP4938" si="691">AP4874+1</f>
        <v>4868</v>
      </c>
      <c r="AQ4875" s="284" t="str">
        <f t="shared" ref="AQ4875:AQ4938" si="692">AT4875&amp;AU4875</f>
        <v/>
      </c>
      <c r="AR4875" s="284" t="str">
        <f t="shared" ref="AR4875:AR4938" si="693">AV4875&amp;AW4875</f>
        <v/>
      </c>
      <c r="AS4875" s="284">
        <f t="shared" ref="AS4875:AS4938" si="694">A4875</f>
        <v>0</v>
      </c>
      <c r="AT4875" s="284" t="str">
        <f t="shared" si="687"/>
        <v/>
      </c>
      <c r="AU4875" s="284" t="str">
        <f>IF(AT4875="","",COUNTIF(AT$8:AT4875,AT4875))</f>
        <v/>
      </c>
      <c r="AV4875" s="284" t="str">
        <f t="shared" si="688"/>
        <v/>
      </c>
      <c r="AW4875" s="284" t="str">
        <f>IF(AV4875="","",COUNTIF(AV$8:AV4875,AV4875))</f>
        <v/>
      </c>
      <c r="AX4875" s="284" t="str">
        <f t="shared" si="686"/>
        <v/>
      </c>
      <c r="AY4875" s="284" t="str">
        <f t="shared" si="689"/>
        <v/>
      </c>
      <c r="AZ4875" s="284" t="str">
        <f t="shared" si="690"/>
        <v/>
      </c>
    </row>
    <row r="4876" spans="42:52" ht="18" customHeight="1">
      <c r="AP4876" s="284">
        <f t="shared" si="691"/>
        <v>4869</v>
      </c>
      <c r="AQ4876" s="284" t="str">
        <f t="shared" si="692"/>
        <v/>
      </c>
      <c r="AR4876" s="284" t="str">
        <f t="shared" si="693"/>
        <v/>
      </c>
      <c r="AS4876" s="284">
        <f t="shared" si="694"/>
        <v>0</v>
      </c>
      <c r="AT4876" s="284" t="str">
        <f t="shared" si="687"/>
        <v/>
      </c>
      <c r="AU4876" s="284" t="str">
        <f>IF(AT4876="","",COUNTIF(AT$8:AT4876,AT4876))</f>
        <v/>
      </c>
      <c r="AV4876" s="284" t="str">
        <f t="shared" si="688"/>
        <v/>
      </c>
      <c r="AW4876" s="284" t="str">
        <f>IF(AV4876="","",COUNTIF(AV$8:AV4876,AV4876))</f>
        <v/>
      </c>
      <c r="AX4876" s="284" t="str">
        <f t="shared" si="686"/>
        <v/>
      </c>
      <c r="AY4876" s="284" t="str">
        <f t="shared" si="689"/>
        <v/>
      </c>
      <c r="AZ4876" s="284" t="str">
        <f t="shared" si="690"/>
        <v/>
      </c>
    </row>
    <row r="4877" spans="42:52" ht="18" customHeight="1">
      <c r="AP4877" s="284">
        <f t="shared" si="691"/>
        <v>4870</v>
      </c>
      <c r="AQ4877" s="284" t="str">
        <f t="shared" si="692"/>
        <v/>
      </c>
      <c r="AR4877" s="284" t="str">
        <f t="shared" si="693"/>
        <v/>
      </c>
      <c r="AS4877" s="284">
        <f t="shared" si="694"/>
        <v>0</v>
      </c>
      <c r="AT4877" s="284" t="str">
        <f t="shared" si="687"/>
        <v/>
      </c>
      <c r="AU4877" s="284" t="str">
        <f>IF(AT4877="","",COUNTIF(AT$8:AT4877,AT4877))</f>
        <v/>
      </c>
      <c r="AV4877" s="284" t="str">
        <f t="shared" si="688"/>
        <v/>
      </c>
      <c r="AW4877" s="284" t="str">
        <f>IF(AV4877="","",COUNTIF(AV$8:AV4877,AV4877))</f>
        <v/>
      </c>
      <c r="AX4877" s="284" t="str">
        <f t="shared" si="686"/>
        <v/>
      </c>
      <c r="AY4877" s="284" t="str">
        <f t="shared" si="689"/>
        <v/>
      </c>
      <c r="AZ4877" s="284" t="str">
        <f t="shared" si="690"/>
        <v/>
      </c>
    </row>
    <row r="4878" spans="42:52" ht="18" customHeight="1">
      <c r="AP4878" s="284">
        <f t="shared" si="691"/>
        <v>4871</v>
      </c>
      <c r="AQ4878" s="284" t="str">
        <f t="shared" si="692"/>
        <v/>
      </c>
      <c r="AR4878" s="284" t="str">
        <f t="shared" si="693"/>
        <v/>
      </c>
      <c r="AS4878" s="284">
        <f t="shared" si="694"/>
        <v>0</v>
      </c>
      <c r="AT4878" s="284" t="str">
        <f t="shared" si="687"/>
        <v/>
      </c>
      <c r="AU4878" s="284" t="str">
        <f>IF(AT4878="","",COUNTIF(AT$8:AT4878,AT4878))</f>
        <v/>
      </c>
      <c r="AV4878" s="284" t="str">
        <f t="shared" si="688"/>
        <v/>
      </c>
      <c r="AW4878" s="284" t="str">
        <f>IF(AV4878="","",COUNTIF(AV$8:AV4878,AV4878))</f>
        <v/>
      </c>
      <c r="AX4878" s="284" t="str">
        <f t="shared" si="686"/>
        <v/>
      </c>
      <c r="AY4878" s="284" t="str">
        <f t="shared" si="689"/>
        <v/>
      </c>
      <c r="AZ4878" s="284" t="str">
        <f t="shared" si="690"/>
        <v/>
      </c>
    </row>
    <row r="4879" spans="42:52" ht="18" customHeight="1">
      <c r="AP4879" s="284">
        <f t="shared" si="691"/>
        <v>4872</v>
      </c>
      <c r="AQ4879" s="284" t="str">
        <f t="shared" si="692"/>
        <v/>
      </c>
      <c r="AR4879" s="284" t="str">
        <f t="shared" si="693"/>
        <v/>
      </c>
      <c r="AS4879" s="284">
        <f t="shared" si="694"/>
        <v>0</v>
      </c>
      <c r="AT4879" s="284" t="str">
        <f t="shared" si="687"/>
        <v/>
      </c>
      <c r="AU4879" s="284" t="str">
        <f>IF(AT4879="","",COUNTIF(AT$8:AT4879,AT4879))</f>
        <v/>
      </c>
      <c r="AV4879" s="284" t="str">
        <f t="shared" si="688"/>
        <v/>
      </c>
      <c r="AW4879" s="284" t="str">
        <f>IF(AV4879="","",COUNTIF(AV$8:AV4879,AV4879))</f>
        <v/>
      </c>
      <c r="AX4879" s="284" t="str">
        <f t="shared" si="686"/>
        <v/>
      </c>
      <c r="AY4879" s="284" t="str">
        <f t="shared" si="689"/>
        <v/>
      </c>
      <c r="AZ4879" s="284" t="str">
        <f t="shared" si="690"/>
        <v/>
      </c>
    </row>
    <row r="4880" spans="42:52" ht="18" customHeight="1">
      <c r="AP4880" s="284">
        <f t="shared" si="691"/>
        <v>4873</v>
      </c>
      <c r="AQ4880" s="284" t="str">
        <f t="shared" si="692"/>
        <v/>
      </c>
      <c r="AR4880" s="284" t="str">
        <f t="shared" si="693"/>
        <v/>
      </c>
      <c r="AS4880" s="284">
        <f t="shared" si="694"/>
        <v>0</v>
      </c>
      <c r="AT4880" s="284" t="str">
        <f t="shared" si="687"/>
        <v/>
      </c>
      <c r="AU4880" s="284" t="str">
        <f>IF(AT4880="","",COUNTIF(AT$8:AT4880,AT4880))</f>
        <v/>
      </c>
      <c r="AV4880" s="284" t="str">
        <f t="shared" si="688"/>
        <v/>
      </c>
      <c r="AW4880" s="284" t="str">
        <f>IF(AV4880="","",COUNTIF(AV$8:AV4880,AV4880))</f>
        <v/>
      </c>
      <c r="AX4880" s="284" t="str">
        <f t="shared" si="686"/>
        <v/>
      </c>
      <c r="AY4880" s="284" t="str">
        <f t="shared" si="689"/>
        <v/>
      </c>
      <c r="AZ4880" s="284" t="str">
        <f t="shared" si="690"/>
        <v/>
      </c>
    </row>
    <row r="4881" spans="42:52" ht="18" customHeight="1">
      <c r="AP4881" s="284">
        <f t="shared" si="691"/>
        <v>4874</v>
      </c>
      <c r="AQ4881" s="284" t="str">
        <f t="shared" si="692"/>
        <v/>
      </c>
      <c r="AR4881" s="284" t="str">
        <f t="shared" si="693"/>
        <v/>
      </c>
      <c r="AS4881" s="284">
        <f t="shared" si="694"/>
        <v>0</v>
      </c>
      <c r="AT4881" s="284" t="str">
        <f t="shared" si="687"/>
        <v/>
      </c>
      <c r="AU4881" s="284" t="str">
        <f>IF(AT4881="","",COUNTIF(AT$8:AT4881,AT4881))</f>
        <v/>
      </c>
      <c r="AV4881" s="284" t="str">
        <f t="shared" si="688"/>
        <v/>
      </c>
      <c r="AW4881" s="284" t="str">
        <f>IF(AV4881="","",COUNTIF(AV$8:AV4881,AV4881))</f>
        <v/>
      </c>
      <c r="AX4881" s="284" t="str">
        <f t="shared" si="686"/>
        <v/>
      </c>
      <c r="AY4881" s="284" t="str">
        <f t="shared" si="689"/>
        <v/>
      </c>
      <c r="AZ4881" s="284" t="str">
        <f t="shared" si="690"/>
        <v/>
      </c>
    </row>
    <row r="4882" spans="42:52" ht="18" customHeight="1">
      <c r="AP4882" s="284">
        <f t="shared" si="691"/>
        <v>4875</v>
      </c>
      <c r="AQ4882" s="284" t="str">
        <f t="shared" si="692"/>
        <v/>
      </c>
      <c r="AR4882" s="284" t="str">
        <f t="shared" si="693"/>
        <v/>
      </c>
      <c r="AS4882" s="284">
        <f t="shared" si="694"/>
        <v>0</v>
      </c>
      <c r="AT4882" s="284" t="str">
        <f t="shared" si="687"/>
        <v/>
      </c>
      <c r="AU4882" s="284" t="str">
        <f>IF(AT4882="","",COUNTIF(AT$8:AT4882,AT4882))</f>
        <v/>
      </c>
      <c r="AV4882" s="284" t="str">
        <f t="shared" si="688"/>
        <v/>
      </c>
      <c r="AW4882" s="284" t="str">
        <f>IF(AV4882="","",COUNTIF(AV$8:AV4882,AV4882))</f>
        <v/>
      </c>
      <c r="AX4882" s="284" t="str">
        <f t="shared" si="686"/>
        <v/>
      </c>
      <c r="AY4882" s="284" t="str">
        <f t="shared" si="689"/>
        <v/>
      </c>
      <c r="AZ4882" s="284" t="str">
        <f t="shared" si="690"/>
        <v/>
      </c>
    </row>
    <row r="4883" spans="42:52" ht="18" customHeight="1">
      <c r="AP4883" s="284">
        <f t="shared" si="691"/>
        <v>4876</v>
      </c>
      <c r="AQ4883" s="284" t="str">
        <f t="shared" si="692"/>
        <v/>
      </c>
      <c r="AR4883" s="284" t="str">
        <f t="shared" si="693"/>
        <v/>
      </c>
      <c r="AS4883" s="284">
        <f t="shared" si="694"/>
        <v>0</v>
      </c>
      <c r="AT4883" s="284" t="str">
        <f t="shared" si="687"/>
        <v/>
      </c>
      <c r="AU4883" s="284" t="str">
        <f>IF(AT4883="","",COUNTIF(AT$8:AT4883,AT4883))</f>
        <v/>
      </c>
      <c r="AV4883" s="284" t="str">
        <f t="shared" si="688"/>
        <v/>
      </c>
      <c r="AW4883" s="284" t="str">
        <f>IF(AV4883="","",COUNTIF(AV$8:AV4883,AV4883))</f>
        <v/>
      </c>
      <c r="AX4883" s="284" t="str">
        <f t="shared" si="686"/>
        <v/>
      </c>
      <c r="AY4883" s="284" t="str">
        <f t="shared" si="689"/>
        <v/>
      </c>
      <c r="AZ4883" s="284" t="str">
        <f t="shared" si="690"/>
        <v/>
      </c>
    </row>
    <row r="4884" spans="42:52" ht="18" customHeight="1">
      <c r="AP4884" s="284">
        <f t="shared" si="691"/>
        <v>4877</v>
      </c>
      <c r="AQ4884" s="284" t="str">
        <f t="shared" si="692"/>
        <v/>
      </c>
      <c r="AR4884" s="284" t="str">
        <f t="shared" si="693"/>
        <v/>
      </c>
      <c r="AS4884" s="284">
        <f t="shared" si="694"/>
        <v>0</v>
      </c>
      <c r="AT4884" s="284" t="str">
        <f t="shared" si="687"/>
        <v/>
      </c>
      <c r="AU4884" s="284" t="str">
        <f>IF(AT4884="","",COUNTIF(AT$8:AT4884,AT4884))</f>
        <v/>
      </c>
      <c r="AV4884" s="284" t="str">
        <f t="shared" si="688"/>
        <v/>
      </c>
      <c r="AW4884" s="284" t="str">
        <f>IF(AV4884="","",COUNTIF(AV$8:AV4884,AV4884))</f>
        <v/>
      </c>
      <c r="AX4884" s="284" t="str">
        <f t="shared" si="686"/>
        <v/>
      </c>
      <c r="AY4884" s="284" t="str">
        <f t="shared" si="689"/>
        <v/>
      </c>
      <c r="AZ4884" s="284" t="str">
        <f t="shared" si="690"/>
        <v/>
      </c>
    </row>
    <row r="4885" spans="42:52" ht="18" customHeight="1">
      <c r="AP4885" s="284">
        <f t="shared" si="691"/>
        <v>4878</v>
      </c>
      <c r="AQ4885" s="284" t="str">
        <f t="shared" si="692"/>
        <v/>
      </c>
      <c r="AR4885" s="284" t="str">
        <f t="shared" si="693"/>
        <v/>
      </c>
      <c r="AS4885" s="284">
        <f t="shared" si="694"/>
        <v>0</v>
      </c>
      <c r="AT4885" s="284" t="str">
        <f t="shared" si="687"/>
        <v/>
      </c>
      <c r="AU4885" s="284" t="str">
        <f>IF(AT4885="","",COUNTIF(AT$8:AT4885,AT4885))</f>
        <v/>
      </c>
      <c r="AV4885" s="284" t="str">
        <f t="shared" si="688"/>
        <v/>
      </c>
      <c r="AW4885" s="284" t="str">
        <f>IF(AV4885="","",COUNTIF(AV$8:AV4885,AV4885))</f>
        <v/>
      </c>
      <c r="AX4885" s="284" t="str">
        <f t="shared" si="686"/>
        <v/>
      </c>
      <c r="AY4885" s="284" t="str">
        <f t="shared" si="689"/>
        <v/>
      </c>
      <c r="AZ4885" s="284" t="str">
        <f t="shared" si="690"/>
        <v/>
      </c>
    </row>
    <row r="4886" spans="42:52" ht="18" customHeight="1">
      <c r="AP4886" s="284">
        <f t="shared" si="691"/>
        <v>4879</v>
      </c>
      <c r="AQ4886" s="284" t="str">
        <f t="shared" si="692"/>
        <v/>
      </c>
      <c r="AR4886" s="284" t="str">
        <f t="shared" si="693"/>
        <v/>
      </c>
      <c r="AS4886" s="284">
        <f t="shared" si="694"/>
        <v>0</v>
      </c>
      <c r="AT4886" s="284" t="str">
        <f t="shared" si="687"/>
        <v/>
      </c>
      <c r="AU4886" s="284" t="str">
        <f>IF(AT4886="","",COUNTIF(AT$8:AT4886,AT4886))</f>
        <v/>
      </c>
      <c r="AV4886" s="284" t="str">
        <f t="shared" si="688"/>
        <v/>
      </c>
      <c r="AW4886" s="284" t="str">
        <f>IF(AV4886="","",COUNTIF(AV$8:AV4886,AV4886))</f>
        <v/>
      </c>
      <c r="AX4886" s="284" t="str">
        <f t="shared" si="686"/>
        <v/>
      </c>
      <c r="AY4886" s="284" t="str">
        <f t="shared" si="689"/>
        <v/>
      </c>
      <c r="AZ4886" s="284" t="str">
        <f t="shared" si="690"/>
        <v/>
      </c>
    </row>
    <row r="4887" spans="42:52" ht="18" customHeight="1">
      <c r="AP4887" s="284">
        <f t="shared" si="691"/>
        <v>4880</v>
      </c>
      <c r="AQ4887" s="284" t="str">
        <f t="shared" si="692"/>
        <v/>
      </c>
      <c r="AR4887" s="284" t="str">
        <f t="shared" si="693"/>
        <v/>
      </c>
      <c r="AS4887" s="284">
        <f t="shared" si="694"/>
        <v>0</v>
      </c>
      <c r="AT4887" s="284" t="str">
        <f t="shared" si="687"/>
        <v/>
      </c>
      <c r="AU4887" s="284" t="str">
        <f>IF(AT4887="","",COUNTIF(AT$8:AT4887,AT4887))</f>
        <v/>
      </c>
      <c r="AV4887" s="284" t="str">
        <f t="shared" si="688"/>
        <v/>
      </c>
      <c r="AW4887" s="284" t="str">
        <f>IF(AV4887="","",COUNTIF(AV$8:AV4887,AV4887))</f>
        <v/>
      </c>
      <c r="AX4887" s="284" t="str">
        <f t="shared" si="686"/>
        <v/>
      </c>
      <c r="AY4887" s="284" t="str">
        <f t="shared" si="689"/>
        <v/>
      </c>
      <c r="AZ4887" s="284" t="str">
        <f t="shared" si="690"/>
        <v/>
      </c>
    </row>
    <row r="4888" spans="42:52" ht="18" customHeight="1">
      <c r="AP4888" s="284">
        <f t="shared" si="691"/>
        <v>4881</v>
      </c>
      <c r="AQ4888" s="284" t="str">
        <f t="shared" si="692"/>
        <v/>
      </c>
      <c r="AR4888" s="284" t="str">
        <f t="shared" si="693"/>
        <v/>
      </c>
      <c r="AS4888" s="284">
        <f t="shared" si="694"/>
        <v>0</v>
      </c>
      <c r="AT4888" s="284" t="str">
        <f t="shared" si="687"/>
        <v/>
      </c>
      <c r="AU4888" s="284" t="str">
        <f>IF(AT4888="","",COUNTIF(AT$8:AT4888,AT4888))</f>
        <v/>
      </c>
      <c r="AV4888" s="284" t="str">
        <f t="shared" si="688"/>
        <v/>
      </c>
      <c r="AW4888" s="284" t="str">
        <f>IF(AV4888="","",COUNTIF(AV$8:AV4888,AV4888))</f>
        <v/>
      </c>
      <c r="AX4888" s="284" t="str">
        <f t="shared" si="686"/>
        <v/>
      </c>
      <c r="AY4888" s="284" t="str">
        <f t="shared" si="689"/>
        <v/>
      </c>
      <c r="AZ4888" s="284" t="str">
        <f t="shared" si="690"/>
        <v/>
      </c>
    </row>
    <row r="4889" spans="42:52" ht="18" customHeight="1">
      <c r="AP4889" s="284">
        <f t="shared" si="691"/>
        <v>4882</v>
      </c>
      <c r="AQ4889" s="284" t="str">
        <f t="shared" si="692"/>
        <v/>
      </c>
      <c r="AR4889" s="284" t="str">
        <f t="shared" si="693"/>
        <v/>
      </c>
      <c r="AS4889" s="284">
        <f t="shared" si="694"/>
        <v>0</v>
      </c>
      <c r="AT4889" s="284" t="str">
        <f t="shared" si="687"/>
        <v/>
      </c>
      <c r="AU4889" s="284" t="str">
        <f>IF(AT4889="","",COUNTIF(AT$8:AT4889,AT4889))</f>
        <v/>
      </c>
      <c r="AV4889" s="284" t="str">
        <f t="shared" si="688"/>
        <v/>
      </c>
      <c r="AW4889" s="284" t="str">
        <f>IF(AV4889="","",COUNTIF(AV$8:AV4889,AV4889))</f>
        <v/>
      </c>
      <c r="AX4889" s="284" t="str">
        <f t="shared" si="686"/>
        <v/>
      </c>
      <c r="AY4889" s="284" t="str">
        <f t="shared" si="689"/>
        <v/>
      </c>
      <c r="AZ4889" s="284" t="str">
        <f t="shared" si="690"/>
        <v/>
      </c>
    </row>
    <row r="4890" spans="42:52" ht="18" customHeight="1">
      <c r="AP4890" s="284">
        <f t="shared" si="691"/>
        <v>4883</v>
      </c>
      <c r="AQ4890" s="284" t="str">
        <f t="shared" si="692"/>
        <v/>
      </c>
      <c r="AR4890" s="284" t="str">
        <f t="shared" si="693"/>
        <v/>
      </c>
      <c r="AS4890" s="284">
        <f t="shared" si="694"/>
        <v>0</v>
      </c>
      <c r="AT4890" s="284" t="str">
        <f t="shared" si="687"/>
        <v/>
      </c>
      <c r="AU4890" s="284" t="str">
        <f>IF(AT4890="","",COUNTIF(AT$8:AT4890,AT4890))</f>
        <v/>
      </c>
      <c r="AV4890" s="284" t="str">
        <f t="shared" si="688"/>
        <v/>
      </c>
      <c r="AW4890" s="284" t="str">
        <f>IF(AV4890="","",COUNTIF(AV$8:AV4890,AV4890))</f>
        <v/>
      </c>
      <c r="AX4890" s="284" t="str">
        <f t="shared" si="686"/>
        <v/>
      </c>
      <c r="AY4890" s="284" t="str">
        <f t="shared" si="689"/>
        <v/>
      </c>
      <c r="AZ4890" s="284" t="str">
        <f t="shared" si="690"/>
        <v/>
      </c>
    </row>
    <row r="4891" spans="42:52" ht="18" customHeight="1">
      <c r="AP4891" s="284">
        <f t="shared" si="691"/>
        <v>4884</v>
      </c>
      <c r="AQ4891" s="284" t="str">
        <f t="shared" si="692"/>
        <v/>
      </c>
      <c r="AR4891" s="284" t="str">
        <f t="shared" si="693"/>
        <v/>
      </c>
      <c r="AS4891" s="284">
        <f t="shared" si="694"/>
        <v>0</v>
      </c>
      <c r="AT4891" s="284" t="str">
        <f t="shared" si="687"/>
        <v/>
      </c>
      <c r="AU4891" s="284" t="str">
        <f>IF(AT4891="","",COUNTIF(AT$8:AT4891,AT4891))</f>
        <v/>
      </c>
      <c r="AV4891" s="284" t="str">
        <f t="shared" si="688"/>
        <v/>
      </c>
      <c r="AW4891" s="284" t="str">
        <f>IF(AV4891="","",COUNTIF(AV$8:AV4891,AV4891))</f>
        <v/>
      </c>
      <c r="AX4891" s="284" t="str">
        <f t="shared" si="686"/>
        <v/>
      </c>
      <c r="AY4891" s="284" t="str">
        <f t="shared" si="689"/>
        <v/>
      </c>
      <c r="AZ4891" s="284" t="str">
        <f t="shared" si="690"/>
        <v/>
      </c>
    </row>
    <row r="4892" spans="42:52" ht="18" customHeight="1">
      <c r="AP4892" s="284">
        <f t="shared" si="691"/>
        <v>4885</v>
      </c>
      <c r="AQ4892" s="284" t="str">
        <f t="shared" si="692"/>
        <v/>
      </c>
      <c r="AR4892" s="284" t="str">
        <f t="shared" si="693"/>
        <v/>
      </c>
      <c r="AS4892" s="284">
        <f t="shared" si="694"/>
        <v>0</v>
      </c>
      <c r="AT4892" s="284" t="str">
        <f t="shared" si="687"/>
        <v/>
      </c>
      <c r="AU4892" s="284" t="str">
        <f>IF(AT4892="","",COUNTIF(AT$8:AT4892,AT4892))</f>
        <v/>
      </c>
      <c r="AV4892" s="284" t="str">
        <f t="shared" si="688"/>
        <v/>
      </c>
      <c r="AW4892" s="284" t="str">
        <f>IF(AV4892="","",COUNTIF(AV$8:AV4892,AV4892))</f>
        <v/>
      </c>
      <c r="AX4892" s="284" t="str">
        <f t="shared" si="686"/>
        <v/>
      </c>
      <c r="AY4892" s="284" t="str">
        <f t="shared" si="689"/>
        <v/>
      </c>
      <c r="AZ4892" s="284" t="str">
        <f t="shared" si="690"/>
        <v/>
      </c>
    </row>
    <row r="4893" spans="42:52" ht="18" customHeight="1">
      <c r="AP4893" s="284">
        <f t="shared" si="691"/>
        <v>4886</v>
      </c>
      <c r="AQ4893" s="284" t="str">
        <f t="shared" si="692"/>
        <v/>
      </c>
      <c r="AR4893" s="284" t="str">
        <f t="shared" si="693"/>
        <v/>
      </c>
      <c r="AS4893" s="284">
        <f t="shared" si="694"/>
        <v>0</v>
      </c>
      <c r="AT4893" s="284" t="str">
        <f t="shared" si="687"/>
        <v/>
      </c>
      <c r="AU4893" s="284" t="str">
        <f>IF(AT4893="","",COUNTIF(AT$8:AT4893,AT4893))</f>
        <v/>
      </c>
      <c r="AV4893" s="284" t="str">
        <f t="shared" si="688"/>
        <v/>
      </c>
      <c r="AW4893" s="284" t="str">
        <f>IF(AV4893="","",COUNTIF(AV$8:AV4893,AV4893))</f>
        <v/>
      </c>
      <c r="AX4893" s="284" t="str">
        <f t="shared" si="686"/>
        <v/>
      </c>
      <c r="AY4893" s="284" t="str">
        <f t="shared" si="689"/>
        <v/>
      </c>
      <c r="AZ4893" s="284" t="str">
        <f t="shared" si="690"/>
        <v/>
      </c>
    </row>
    <row r="4894" spans="42:52" ht="18" customHeight="1">
      <c r="AP4894" s="284">
        <f t="shared" si="691"/>
        <v>4887</v>
      </c>
      <c r="AQ4894" s="284" t="str">
        <f t="shared" si="692"/>
        <v/>
      </c>
      <c r="AR4894" s="284" t="str">
        <f t="shared" si="693"/>
        <v/>
      </c>
      <c r="AS4894" s="284">
        <f t="shared" si="694"/>
        <v>0</v>
      </c>
      <c r="AT4894" s="284" t="str">
        <f t="shared" si="687"/>
        <v/>
      </c>
      <c r="AU4894" s="284" t="str">
        <f>IF(AT4894="","",COUNTIF(AT$8:AT4894,AT4894))</f>
        <v/>
      </c>
      <c r="AV4894" s="284" t="str">
        <f t="shared" si="688"/>
        <v/>
      </c>
      <c r="AW4894" s="284" t="str">
        <f>IF(AV4894="","",COUNTIF(AV$8:AV4894,AV4894))</f>
        <v/>
      </c>
      <c r="AX4894" s="284" t="str">
        <f t="shared" si="686"/>
        <v/>
      </c>
      <c r="AY4894" s="284" t="str">
        <f t="shared" si="689"/>
        <v/>
      </c>
      <c r="AZ4894" s="284" t="str">
        <f t="shared" si="690"/>
        <v/>
      </c>
    </row>
    <row r="4895" spans="42:52" ht="18" customHeight="1">
      <c r="AP4895" s="284">
        <f t="shared" si="691"/>
        <v>4888</v>
      </c>
      <c r="AQ4895" s="284" t="str">
        <f t="shared" si="692"/>
        <v/>
      </c>
      <c r="AR4895" s="284" t="str">
        <f t="shared" si="693"/>
        <v/>
      </c>
      <c r="AS4895" s="284">
        <f t="shared" si="694"/>
        <v>0</v>
      </c>
      <c r="AT4895" s="284" t="str">
        <f t="shared" si="687"/>
        <v/>
      </c>
      <c r="AU4895" s="284" t="str">
        <f>IF(AT4895="","",COUNTIF(AT$8:AT4895,AT4895))</f>
        <v/>
      </c>
      <c r="AV4895" s="284" t="str">
        <f t="shared" si="688"/>
        <v/>
      </c>
      <c r="AW4895" s="284" t="str">
        <f>IF(AV4895="","",COUNTIF(AV$8:AV4895,AV4895))</f>
        <v/>
      </c>
      <c r="AX4895" s="284" t="str">
        <f t="shared" si="686"/>
        <v/>
      </c>
      <c r="AY4895" s="284" t="str">
        <f t="shared" si="689"/>
        <v/>
      </c>
      <c r="AZ4895" s="284" t="str">
        <f t="shared" si="690"/>
        <v/>
      </c>
    </row>
    <row r="4896" spans="42:52" ht="18" customHeight="1">
      <c r="AP4896" s="284">
        <f t="shared" si="691"/>
        <v>4889</v>
      </c>
      <c r="AQ4896" s="284" t="str">
        <f t="shared" si="692"/>
        <v/>
      </c>
      <c r="AR4896" s="284" t="str">
        <f t="shared" si="693"/>
        <v/>
      </c>
      <c r="AS4896" s="284">
        <f t="shared" si="694"/>
        <v>0</v>
      </c>
      <c r="AT4896" s="284" t="str">
        <f t="shared" si="687"/>
        <v/>
      </c>
      <c r="AU4896" s="284" t="str">
        <f>IF(AT4896="","",COUNTIF(AT$8:AT4896,AT4896))</f>
        <v/>
      </c>
      <c r="AV4896" s="284" t="str">
        <f t="shared" si="688"/>
        <v/>
      </c>
      <c r="AW4896" s="284" t="str">
        <f>IF(AV4896="","",COUNTIF(AV$8:AV4896,AV4896))</f>
        <v/>
      </c>
      <c r="AX4896" s="284" t="str">
        <f t="shared" si="686"/>
        <v/>
      </c>
      <c r="AY4896" s="284" t="str">
        <f t="shared" si="689"/>
        <v/>
      </c>
      <c r="AZ4896" s="284" t="str">
        <f t="shared" si="690"/>
        <v/>
      </c>
    </row>
    <row r="4897" spans="42:52" ht="18" customHeight="1">
      <c r="AP4897" s="284">
        <f t="shared" si="691"/>
        <v>4890</v>
      </c>
      <c r="AQ4897" s="284" t="str">
        <f t="shared" si="692"/>
        <v/>
      </c>
      <c r="AR4897" s="284" t="str">
        <f t="shared" si="693"/>
        <v/>
      </c>
      <c r="AS4897" s="284">
        <f t="shared" si="694"/>
        <v>0</v>
      </c>
      <c r="AT4897" s="284" t="str">
        <f t="shared" si="687"/>
        <v/>
      </c>
      <c r="AU4897" s="284" t="str">
        <f>IF(AT4897="","",COUNTIF(AT$8:AT4897,AT4897))</f>
        <v/>
      </c>
      <c r="AV4897" s="284" t="str">
        <f t="shared" si="688"/>
        <v/>
      </c>
      <c r="AW4897" s="284" t="str">
        <f>IF(AV4897="","",COUNTIF(AV$8:AV4897,AV4897))</f>
        <v/>
      </c>
      <c r="AX4897" s="284" t="str">
        <f t="shared" si="686"/>
        <v/>
      </c>
      <c r="AY4897" s="284" t="str">
        <f t="shared" si="689"/>
        <v/>
      </c>
      <c r="AZ4897" s="284" t="str">
        <f t="shared" si="690"/>
        <v/>
      </c>
    </row>
    <row r="4898" spans="42:52" ht="18" customHeight="1">
      <c r="AP4898" s="284">
        <f t="shared" si="691"/>
        <v>4891</v>
      </c>
      <c r="AQ4898" s="284" t="str">
        <f t="shared" si="692"/>
        <v/>
      </c>
      <c r="AR4898" s="284" t="str">
        <f t="shared" si="693"/>
        <v/>
      </c>
      <c r="AS4898" s="284">
        <f t="shared" si="694"/>
        <v>0</v>
      </c>
      <c r="AT4898" s="284" t="str">
        <f t="shared" si="687"/>
        <v/>
      </c>
      <c r="AU4898" s="284" t="str">
        <f>IF(AT4898="","",COUNTIF(AT$8:AT4898,AT4898))</f>
        <v/>
      </c>
      <c r="AV4898" s="284" t="str">
        <f t="shared" si="688"/>
        <v/>
      </c>
      <c r="AW4898" s="284" t="str">
        <f>IF(AV4898="","",COUNTIF(AV$8:AV4898,AV4898))</f>
        <v/>
      </c>
      <c r="AX4898" s="284" t="str">
        <f t="shared" si="686"/>
        <v/>
      </c>
      <c r="AY4898" s="284" t="str">
        <f t="shared" si="689"/>
        <v/>
      </c>
      <c r="AZ4898" s="284" t="str">
        <f t="shared" si="690"/>
        <v/>
      </c>
    </row>
    <row r="4899" spans="42:52" ht="18" customHeight="1">
      <c r="AP4899" s="284">
        <f t="shared" si="691"/>
        <v>4892</v>
      </c>
      <c r="AQ4899" s="284" t="str">
        <f t="shared" si="692"/>
        <v/>
      </c>
      <c r="AR4899" s="284" t="str">
        <f t="shared" si="693"/>
        <v/>
      </c>
      <c r="AS4899" s="284">
        <f t="shared" si="694"/>
        <v>0</v>
      </c>
      <c r="AT4899" s="284" t="str">
        <f t="shared" si="687"/>
        <v/>
      </c>
      <c r="AU4899" s="284" t="str">
        <f>IF(AT4899="","",COUNTIF(AT$8:AT4899,AT4899))</f>
        <v/>
      </c>
      <c r="AV4899" s="284" t="str">
        <f t="shared" si="688"/>
        <v/>
      </c>
      <c r="AW4899" s="284" t="str">
        <f>IF(AV4899="","",COUNTIF(AV$8:AV4899,AV4899))</f>
        <v/>
      </c>
      <c r="AX4899" s="284" t="str">
        <f t="shared" si="686"/>
        <v/>
      </c>
      <c r="AY4899" s="284" t="str">
        <f t="shared" si="689"/>
        <v/>
      </c>
      <c r="AZ4899" s="284" t="str">
        <f t="shared" si="690"/>
        <v/>
      </c>
    </row>
    <row r="4900" spans="42:52" ht="18" customHeight="1">
      <c r="AP4900" s="284">
        <f t="shared" si="691"/>
        <v>4893</v>
      </c>
      <c r="AQ4900" s="284" t="str">
        <f t="shared" si="692"/>
        <v/>
      </c>
      <c r="AR4900" s="284" t="str">
        <f t="shared" si="693"/>
        <v/>
      </c>
      <c r="AS4900" s="284">
        <f t="shared" si="694"/>
        <v>0</v>
      </c>
      <c r="AT4900" s="284" t="str">
        <f t="shared" si="687"/>
        <v/>
      </c>
      <c r="AU4900" s="284" t="str">
        <f>IF(AT4900="","",COUNTIF(AT$8:AT4900,AT4900))</f>
        <v/>
      </c>
      <c r="AV4900" s="284" t="str">
        <f t="shared" si="688"/>
        <v/>
      </c>
      <c r="AW4900" s="284" t="str">
        <f>IF(AV4900="","",COUNTIF(AV$8:AV4900,AV4900))</f>
        <v/>
      </c>
      <c r="AX4900" s="284" t="str">
        <f t="shared" si="686"/>
        <v/>
      </c>
      <c r="AY4900" s="284" t="str">
        <f t="shared" si="689"/>
        <v/>
      </c>
      <c r="AZ4900" s="284" t="str">
        <f t="shared" si="690"/>
        <v/>
      </c>
    </row>
    <row r="4901" spans="42:52" ht="18" customHeight="1">
      <c r="AP4901" s="284">
        <f t="shared" si="691"/>
        <v>4894</v>
      </c>
      <c r="AQ4901" s="284" t="str">
        <f t="shared" si="692"/>
        <v/>
      </c>
      <c r="AR4901" s="284" t="str">
        <f t="shared" si="693"/>
        <v/>
      </c>
      <c r="AS4901" s="284">
        <f t="shared" si="694"/>
        <v>0</v>
      </c>
      <c r="AT4901" s="284" t="str">
        <f t="shared" si="687"/>
        <v/>
      </c>
      <c r="AU4901" s="284" t="str">
        <f>IF(AT4901="","",COUNTIF(AT$8:AT4901,AT4901))</f>
        <v/>
      </c>
      <c r="AV4901" s="284" t="str">
        <f t="shared" si="688"/>
        <v/>
      </c>
      <c r="AW4901" s="284" t="str">
        <f>IF(AV4901="","",COUNTIF(AV$8:AV4901,AV4901))</f>
        <v/>
      </c>
      <c r="AX4901" s="284" t="str">
        <f t="shared" si="686"/>
        <v/>
      </c>
      <c r="AY4901" s="284" t="str">
        <f t="shared" si="689"/>
        <v/>
      </c>
      <c r="AZ4901" s="284" t="str">
        <f t="shared" si="690"/>
        <v/>
      </c>
    </row>
    <row r="4902" spans="42:52" ht="18" customHeight="1">
      <c r="AP4902" s="284">
        <f t="shared" si="691"/>
        <v>4895</v>
      </c>
      <c r="AQ4902" s="284" t="str">
        <f t="shared" si="692"/>
        <v/>
      </c>
      <c r="AR4902" s="284" t="str">
        <f t="shared" si="693"/>
        <v/>
      </c>
      <c r="AS4902" s="284">
        <f t="shared" si="694"/>
        <v>0</v>
      </c>
      <c r="AT4902" s="284" t="str">
        <f t="shared" si="687"/>
        <v/>
      </c>
      <c r="AU4902" s="284" t="str">
        <f>IF(AT4902="","",COUNTIF(AT$8:AT4902,AT4902))</f>
        <v/>
      </c>
      <c r="AV4902" s="284" t="str">
        <f t="shared" si="688"/>
        <v/>
      </c>
      <c r="AW4902" s="284" t="str">
        <f>IF(AV4902="","",COUNTIF(AV$8:AV4902,AV4902))</f>
        <v/>
      </c>
      <c r="AX4902" s="284" t="str">
        <f t="shared" si="686"/>
        <v/>
      </c>
      <c r="AY4902" s="284" t="str">
        <f t="shared" si="689"/>
        <v/>
      </c>
      <c r="AZ4902" s="284" t="str">
        <f t="shared" si="690"/>
        <v/>
      </c>
    </row>
    <row r="4903" spans="42:52" ht="18" customHeight="1">
      <c r="AP4903" s="284">
        <f t="shared" si="691"/>
        <v>4896</v>
      </c>
      <c r="AQ4903" s="284" t="str">
        <f t="shared" si="692"/>
        <v/>
      </c>
      <c r="AR4903" s="284" t="str">
        <f t="shared" si="693"/>
        <v/>
      </c>
      <c r="AS4903" s="284">
        <f t="shared" si="694"/>
        <v>0</v>
      </c>
      <c r="AT4903" s="284" t="str">
        <f t="shared" si="687"/>
        <v/>
      </c>
      <c r="AU4903" s="284" t="str">
        <f>IF(AT4903="","",COUNTIF(AT$8:AT4903,AT4903))</f>
        <v/>
      </c>
      <c r="AV4903" s="284" t="str">
        <f t="shared" si="688"/>
        <v/>
      </c>
      <c r="AW4903" s="284" t="str">
        <f>IF(AV4903="","",COUNTIF(AV$8:AV4903,AV4903))</f>
        <v/>
      </c>
      <c r="AX4903" s="284" t="str">
        <f t="shared" si="686"/>
        <v/>
      </c>
      <c r="AY4903" s="284" t="str">
        <f t="shared" si="689"/>
        <v/>
      </c>
      <c r="AZ4903" s="284" t="str">
        <f t="shared" si="690"/>
        <v/>
      </c>
    </row>
    <row r="4904" spans="42:52" ht="18" customHeight="1">
      <c r="AP4904" s="284">
        <f t="shared" si="691"/>
        <v>4897</v>
      </c>
      <c r="AQ4904" s="284" t="str">
        <f t="shared" si="692"/>
        <v/>
      </c>
      <c r="AR4904" s="284" t="str">
        <f t="shared" si="693"/>
        <v/>
      </c>
      <c r="AS4904" s="284">
        <f t="shared" si="694"/>
        <v>0</v>
      </c>
      <c r="AT4904" s="284" t="str">
        <f t="shared" si="687"/>
        <v/>
      </c>
      <c r="AU4904" s="284" t="str">
        <f>IF(AT4904="","",COUNTIF(AT$8:AT4904,AT4904))</f>
        <v/>
      </c>
      <c r="AV4904" s="284" t="str">
        <f t="shared" si="688"/>
        <v/>
      </c>
      <c r="AW4904" s="284" t="str">
        <f>IF(AV4904="","",COUNTIF(AV$8:AV4904,AV4904))</f>
        <v/>
      </c>
      <c r="AX4904" s="284" t="str">
        <f t="shared" si="686"/>
        <v/>
      </c>
      <c r="AY4904" s="284" t="str">
        <f t="shared" si="689"/>
        <v/>
      </c>
      <c r="AZ4904" s="284" t="str">
        <f t="shared" si="690"/>
        <v/>
      </c>
    </row>
    <row r="4905" spans="42:52" ht="18" customHeight="1">
      <c r="AP4905" s="284">
        <f t="shared" si="691"/>
        <v>4898</v>
      </c>
      <c r="AQ4905" s="284" t="str">
        <f t="shared" si="692"/>
        <v/>
      </c>
      <c r="AR4905" s="284" t="str">
        <f t="shared" si="693"/>
        <v/>
      </c>
      <c r="AS4905" s="284">
        <f t="shared" si="694"/>
        <v>0</v>
      </c>
      <c r="AT4905" s="284" t="str">
        <f t="shared" si="687"/>
        <v/>
      </c>
      <c r="AU4905" s="284" t="str">
        <f>IF(AT4905="","",COUNTIF(AT$8:AT4905,AT4905))</f>
        <v/>
      </c>
      <c r="AV4905" s="284" t="str">
        <f t="shared" si="688"/>
        <v/>
      </c>
      <c r="AW4905" s="284" t="str">
        <f>IF(AV4905="","",COUNTIF(AV$8:AV4905,AV4905))</f>
        <v/>
      </c>
      <c r="AX4905" s="284" t="str">
        <f t="shared" si="686"/>
        <v/>
      </c>
      <c r="AY4905" s="284" t="str">
        <f t="shared" si="689"/>
        <v/>
      </c>
      <c r="AZ4905" s="284" t="str">
        <f t="shared" si="690"/>
        <v/>
      </c>
    </row>
    <row r="4906" spans="42:52" ht="18" customHeight="1">
      <c r="AP4906" s="284">
        <f t="shared" si="691"/>
        <v>4899</v>
      </c>
      <c r="AQ4906" s="284" t="str">
        <f t="shared" si="692"/>
        <v/>
      </c>
      <c r="AR4906" s="284" t="str">
        <f t="shared" si="693"/>
        <v/>
      </c>
      <c r="AS4906" s="284">
        <f t="shared" si="694"/>
        <v>0</v>
      </c>
      <c r="AT4906" s="284" t="str">
        <f t="shared" si="687"/>
        <v/>
      </c>
      <c r="AU4906" s="284" t="str">
        <f>IF(AT4906="","",COUNTIF(AT$8:AT4906,AT4906))</f>
        <v/>
      </c>
      <c r="AV4906" s="284" t="str">
        <f t="shared" si="688"/>
        <v/>
      </c>
      <c r="AW4906" s="284" t="str">
        <f>IF(AV4906="","",COUNTIF(AV$8:AV4906,AV4906))</f>
        <v/>
      </c>
      <c r="AX4906" s="284" t="str">
        <f t="shared" si="686"/>
        <v/>
      </c>
      <c r="AY4906" s="284" t="str">
        <f t="shared" si="689"/>
        <v/>
      </c>
      <c r="AZ4906" s="284" t="str">
        <f t="shared" si="690"/>
        <v/>
      </c>
    </row>
    <row r="4907" spans="42:52" ht="18" customHeight="1">
      <c r="AP4907" s="284">
        <f t="shared" si="691"/>
        <v>4900</v>
      </c>
      <c r="AQ4907" s="284" t="str">
        <f t="shared" si="692"/>
        <v/>
      </c>
      <c r="AR4907" s="284" t="str">
        <f t="shared" si="693"/>
        <v/>
      </c>
      <c r="AS4907" s="284">
        <f t="shared" si="694"/>
        <v>0</v>
      </c>
      <c r="AT4907" s="284" t="str">
        <f t="shared" si="687"/>
        <v/>
      </c>
      <c r="AU4907" s="284" t="str">
        <f>IF(AT4907="","",COUNTIF(AT$8:AT4907,AT4907))</f>
        <v/>
      </c>
      <c r="AV4907" s="284" t="str">
        <f t="shared" si="688"/>
        <v/>
      </c>
      <c r="AW4907" s="284" t="str">
        <f>IF(AV4907="","",COUNTIF(AV$8:AV4907,AV4907))</f>
        <v/>
      </c>
      <c r="AX4907" s="284" t="str">
        <f t="shared" si="686"/>
        <v/>
      </c>
      <c r="AY4907" s="284" t="str">
        <f t="shared" si="689"/>
        <v/>
      </c>
      <c r="AZ4907" s="284" t="str">
        <f t="shared" si="690"/>
        <v/>
      </c>
    </row>
    <row r="4908" spans="42:52" ht="18" customHeight="1">
      <c r="AP4908" s="284">
        <f t="shared" si="691"/>
        <v>4901</v>
      </c>
      <c r="AQ4908" s="284" t="str">
        <f t="shared" si="692"/>
        <v/>
      </c>
      <c r="AR4908" s="284" t="str">
        <f t="shared" si="693"/>
        <v/>
      </c>
      <c r="AS4908" s="284">
        <f t="shared" si="694"/>
        <v>0</v>
      </c>
      <c r="AT4908" s="284" t="str">
        <f t="shared" si="687"/>
        <v/>
      </c>
      <c r="AU4908" s="284" t="str">
        <f>IF(AT4908="","",COUNTIF(AT$8:AT4908,AT4908))</f>
        <v/>
      </c>
      <c r="AV4908" s="284" t="str">
        <f t="shared" si="688"/>
        <v/>
      </c>
      <c r="AW4908" s="284" t="str">
        <f>IF(AV4908="","",COUNTIF(AV$8:AV4908,AV4908))</f>
        <v/>
      </c>
      <c r="AX4908" s="284" t="str">
        <f t="shared" si="686"/>
        <v/>
      </c>
      <c r="AY4908" s="284" t="str">
        <f t="shared" si="689"/>
        <v/>
      </c>
      <c r="AZ4908" s="284" t="str">
        <f t="shared" si="690"/>
        <v/>
      </c>
    </row>
    <row r="4909" spans="42:52" ht="18" customHeight="1">
      <c r="AP4909" s="284">
        <f t="shared" si="691"/>
        <v>4902</v>
      </c>
      <c r="AQ4909" s="284" t="str">
        <f t="shared" si="692"/>
        <v/>
      </c>
      <c r="AR4909" s="284" t="str">
        <f t="shared" si="693"/>
        <v/>
      </c>
      <c r="AS4909" s="284">
        <f t="shared" si="694"/>
        <v>0</v>
      </c>
      <c r="AT4909" s="284" t="str">
        <f t="shared" si="687"/>
        <v/>
      </c>
      <c r="AU4909" s="284" t="str">
        <f>IF(AT4909="","",COUNTIF(AT$8:AT4909,AT4909))</f>
        <v/>
      </c>
      <c r="AV4909" s="284" t="str">
        <f t="shared" si="688"/>
        <v/>
      </c>
      <c r="AW4909" s="284" t="str">
        <f>IF(AV4909="","",COUNTIF(AV$8:AV4909,AV4909))</f>
        <v/>
      </c>
      <c r="AX4909" s="284" t="str">
        <f t="shared" si="686"/>
        <v/>
      </c>
      <c r="AY4909" s="284" t="str">
        <f t="shared" si="689"/>
        <v/>
      </c>
      <c r="AZ4909" s="284" t="str">
        <f t="shared" si="690"/>
        <v/>
      </c>
    </row>
    <row r="4910" spans="42:52" ht="18" customHeight="1">
      <c r="AP4910" s="284">
        <f t="shared" si="691"/>
        <v>4903</v>
      </c>
      <c r="AQ4910" s="284" t="str">
        <f t="shared" si="692"/>
        <v/>
      </c>
      <c r="AR4910" s="284" t="str">
        <f t="shared" si="693"/>
        <v/>
      </c>
      <c r="AS4910" s="284">
        <f t="shared" si="694"/>
        <v>0</v>
      </c>
      <c r="AT4910" s="284" t="str">
        <f t="shared" si="687"/>
        <v/>
      </c>
      <c r="AU4910" s="284" t="str">
        <f>IF(AT4910="","",COUNTIF(AT$8:AT4910,AT4910))</f>
        <v/>
      </c>
      <c r="AV4910" s="284" t="str">
        <f t="shared" si="688"/>
        <v/>
      </c>
      <c r="AW4910" s="284" t="str">
        <f>IF(AV4910="","",COUNTIF(AV$8:AV4910,AV4910))</f>
        <v/>
      </c>
      <c r="AX4910" s="284" t="str">
        <f t="shared" si="686"/>
        <v/>
      </c>
      <c r="AY4910" s="284" t="str">
        <f t="shared" si="689"/>
        <v/>
      </c>
      <c r="AZ4910" s="284" t="str">
        <f t="shared" si="690"/>
        <v/>
      </c>
    </row>
    <row r="4911" spans="42:52" ht="18" customHeight="1">
      <c r="AP4911" s="284">
        <f t="shared" si="691"/>
        <v>4904</v>
      </c>
      <c r="AQ4911" s="284" t="str">
        <f t="shared" si="692"/>
        <v/>
      </c>
      <c r="AR4911" s="284" t="str">
        <f t="shared" si="693"/>
        <v/>
      </c>
      <c r="AS4911" s="284">
        <f t="shared" si="694"/>
        <v>0</v>
      </c>
      <c r="AT4911" s="284" t="str">
        <f t="shared" si="687"/>
        <v/>
      </c>
      <c r="AU4911" s="284" t="str">
        <f>IF(AT4911="","",COUNTIF(AT$8:AT4911,AT4911))</f>
        <v/>
      </c>
      <c r="AV4911" s="284" t="str">
        <f t="shared" si="688"/>
        <v/>
      </c>
      <c r="AW4911" s="284" t="str">
        <f>IF(AV4911="","",COUNTIF(AV$8:AV4911,AV4911))</f>
        <v/>
      </c>
      <c r="AX4911" s="284" t="str">
        <f t="shared" si="686"/>
        <v/>
      </c>
      <c r="AY4911" s="284" t="str">
        <f t="shared" si="689"/>
        <v/>
      </c>
      <c r="AZ4911" s="284" t="str">
        <f t="shared" si="690"/>
        <v/>
      </c>
    </row>
    <row r="4912" spans="42:52" ht="18" customHeight="1">
      <c r="AP4912" s="284">
        <f t="shared" si="691"/>
        <v>4905</v>
      </c>
      <c r="AQ4912" s="284" t="str">
        <f t="shared" si="692"/>
        <v/>
      </c>
      <c r="AR4912" s="284" t="str">
        <f t="shared" si="693"/>
        <v/>
      </c>
      <c r="AS4912" s="284">
        <f t="shared" si="694"/>
        <v>0</v>
      </c>
      <c r="AT4912" s="284" t="str">
        <f t="shared" si="687"/>
        <v/>
      </c>
      <c r="AU4912" s="284" t="str">
        <f>IF(AT4912="","",COUNTIF(AT$8:AT4912,AT4912))</f>
        <v/>
      </c>
      <c r="AV4912" s="284" t="str">
        <f t="shared" si="688"/>
        <v/>
      </c>
      <c r="AW4912" s="284" t="str">
        <f>IF(AV4912="","",COUNTIF(AV$8:AV4912,AV4912))</f>
        <v/>
      </c>
      <c r="AX4912" s="284" t="str">
        <f t="shared" si="686"/>
        <v/>
      </c>
      <c r="AY4912" s="284" t="str">
        <f t="shared" si="689"/>
        <v/>
      </c>
      <c r="AZ4912" s="284" t="str">
        <f t="shared" si="690"/>
        <v/>
      </c>
    </row>
    <row r="4913" spans="42:52" ht="18" customHeight="1">
      <c r="AP4913" s="284">
        <f t="shared" si="691"/>
        <v>4906</v>
      </c>
      <c r="AQ4913" s="284" t="str">
        <f t="shared" si="692"/>
        <v/>
      </c>
      <c r="AR4913" s="284" t="str">
        <f t="shared" si="693"/>
        <v/>
      </c>
      <c r="AS4913" s="284">
        <f t="shared" si="694"/>
        <v>0</v>
      </c>
      <c r="AT4913" s="284" t="str">
        <f t="shared" si="687"/>
        <v/>
      </c>
      <c r="AU4913" s="284" t="str">
        <f>IF(AT4913="","",COUNTIF(AT$8:AT4913,AT4913))</f>
        <v/>
      </c>
      <c r="AV4913" s="284" t="str">
        <f t="shared" si="688"/>
        <v/>
      </c>
      <c r="AW4913" s="284" t="str">
        <f>IF(AV4913="","",COUNTIF(AV$8:AV4913,AV4913))</f>
        <v/>
      </c>
      <c r="AX4913" s="284" t="str">
        <f t="shared" si="686"/>
        <v/>
      </c>
      <c r="AY4913" s="284" t="str">
        <f t="shared" si="689"/>
        <v/>
      </c>
      <c r="AZ4913" s="284" t="str">
        <f t="shared" si="690"/>
        <v/>
      </c>
    </row>
    <row r="4914" spans="42:52" ht="18" customHeight="1">
      <c r="AP4914" s="284">
        <f t="shared" si="691"/>
        <v>4907</v>
      </c>
      <c r="AQ4914" s="284" t="str">
        <f t="shared" si="692"/>
        <v/>
      </c>
      <c r="AR4914" s="284" t="str">
        <f t="shared" si="693"/>
        <v/>
      </c>
      <c r="AS4914" s="284">
        <f t="shared" si="694"/>
        <v>0</v>
      </c>
      <c r="AT4914" s="284" t="str">
        <f t="shared" si="687"/>
        <v/>
      </c>
      <c r="AU4914" s="284" t="str">
        <f>IF(AT4914="","",COUNTIF(AT$8:AT4914,AT4914))</f>
        <v/>
      </c>
      <c r="AV4914" s="284" t="str">
        <f t="shared" si="688"/>
        <v/>
      </c>
      <c r="AW4914" s="284" t="str">
        <f>IF(AV4914="","",COUNTIF(AV$8:AV4914,AV4914))</f>
        <v/>
      </c>
      <c r="AX4914" s="284" t="str">
        <f t="shared" si="686"/>
        <v/>
      </c>
      <c r="AY4914" s="284" t="str">
        <f t="shared" si="689"/>
        <v/>
      </c>
      <c r="AZ4914" s="284" t="str">
        <f t="shared" si="690"/>
        <v/>
      </c>
    </row>
    <row r="4915" spans="42:52" ht="18" customHeight="1">
      <c r="AP4915" s="284">
        <f t="shared" si="691"/>
        <v>4908</v>
      </c>
      <c r="AQ4915" s="284" t="str">
        <f t="shared" si="692"/>
        <v/>
      </c>
      <c r="AR4915" s="284" t="str">
        <f t="shared" si="693"/>
        <v/>
      </c>
      <c r="AS4915" s="284">
        <f t="shared" si="694"/>
        <v>0</v>
      </c>
      <c r="AT4915" s="284" t="str">
        <f t="shared" si="687"/>
        <v/>
      </c>
      <c r="AU4915" s="284" t="str">
        <f>IF(AT4915="","",COUNTIF(AT$8:AT4915,AT4915))</f>
        <v/>
      </c>
      <c r="AV4915" s="284" t="str">
        <f t="shared" si="688"/>
        <v/>
      </c>
      <c r="AW4915" s="284" t="str">
        <f>IF(AV4915="","",COUNTIF(AV$8:AV4915,AV4915))</f>
        <v/>
      </c>
      <c r="AX4915" s="284" t="str">
        <f t="shared" si="686"/>
        <v/>
      </c>
      <c r="AY4915" s="284" t="str">
        <f t="shared" si="689"/>
        <v/>
      </c>
      <c r="AZ4915" s="284" t="str">
        <f t="shared" si="690"/>
        <v/>
      </c>
    </row>
    <row r="4916" spans="42:52" ht="18" customHeight="1">
      <c r="AP4916" s="284">
        <f t="shared" si="691"/>
        <v>4909</v>
      </c>
      <c r="AQ4916" s="284" t="str">
        <f t="shared" si="692"/>
        <v/>
      </c>
      <c r="AR4916" s="284" t="str">
        <f t="shared" si="693"/>
        <v/>
      </c>
      <c r="AS4916" s="284">
        <f t="shared" si="694"/>
        <v>0</v>
      </c>
      <c r="AT4916" s="284" t="str">
        <f t="shared" si="687"/>
        <v/>
      </c>
      <c r="AU4916" s="284" t="str">
        <f>IF(AT4916="","",COUNTIF(AT$8:AT4916,AT4916))</f>
        <v/>
      </c>
      <c r="AV4916" s="284" t="str">
        <f t="shared" si="688"/>
        <v/>
      </c>
      <c r="AW4916" s="284" t="str">
        <f>IF(AV4916="","",COUNTIF(AV$8:AV4916,AV4916))</f>
        <v/>
      </c>
      <c r="AX4916" s="284" t="str">
        <f t="shared" si="686"/>
        <v/>
      </c>
      <c r="AY4916" s="284" t="str">
        <f t="shared" si="689"/>
        <v/>
      </c>
      <c r="AZ4916" s="284" t="str">
        <f t="shared" si="690"/>
        <v/>
      </c>
    </row>
    <row r="4917" spans="42:52" ht="18" customHeight="1">
      <c r="AP4917" s="284">
        <f t="shared" si="691"/>
        <v>4910</v>
      </c>
      <c r="AQ4917" s="284" t="str">
        <f t="shared" si="692"/>
        <v/>
      </c>
      <c r="AR4917" s="284" t="str">
        <f t="shared" si="693"/>
        <v/>
      </c>
      <c r="AS4917" s="284">
        <f t="shared" si="694"/>
        <v>0</v>
      </c>
      <c r="AT4917" s="284" t="str">
        <f t="shared" si="687"/>
        <v/>
      </c>
      <c r="AU4917" s="284" t="str">
        <f>IF(AT4917="","",COUNTIF(AT$8:AT4917,AT4917))</f>
        <v/>
      </c>
      <c r="AV4917" s="284" t="str">
        <f t="shared" si="688"/>
        <v/>
      </c>
      <c r="AW4917" s="284" t="str">
        <f>IF(AV4917="","",COUNTIF(AV$8:AV4917,AV4917))</f>
        <v/>
      </c>
      <c r="AX4917" s="284" t="str">
        <f t="shared" si="686"/>
        <v/>
      </c>
      <c r="AY4917" s="284" t="str">
        <f t="shared" si="689"/>
        <v/>
      </c>
      <c r="AZ4917" s="284" t="str">
        <f t="shared" si="690"/>
        <v/>
      </c>
    </row>
    <row r="4918" spans="42:52" ht="18" customHeight="1">
      <c r="AP4918" s="284">
        <f t="shared" si="691"/>
        <v>4911</v>
      </c>
      <c r="AQ4918" s="284" t="str">
        <f t="shared" si="692"/>
        <v/>
      </c>
      <c r="AR4918" s="284" t="str">
        <f t="shared" si="693"/>
        <v/>
      </c>
      <c r="AS4918" s="284">
        <f t="shared" si="694"/>
        <v>0</v>
      </c>
      <c r="AT4918" s="284" t="str">
        <f t="shared" si="687"/>
        <v/>
      </c>
      <c r="AU4918" s="284" t="str">
        <f>IF(AT4918="","",COUNTIF(AT$8:AT4918,AT4918))</f>
        <v/>
      </c>
      <c r="AV4918" s="284" t="str">
        <f t="shared" si="688"/>
        <v/>
      </c>
      <c r="AW4918" s="284" t="str">
        <f>IF(AV4918="","",COUNTIF(AV$8:AV4918,AV4918))</f>
        <v/>
      </c>
      <c r="AX4918" s="284" t="str">
        <f t="shared" si="686"/>
        <v/>
      </c>
      <c r="AY4918" s="284" t="str">
        <f t="shared" si="689"/>
        <v/>
      </c>
      <c r="AZ4918" s="284" t="str">
        <f t="shared" si="690"/>
        <v/>
      </c>
    </row>
    <row r="4919" spans="42:52" ht="18" customHeight="1">
      <c r="AP4919" s="284">
        <f t="shared" si="691"/>
        <v>4912</v>
      </c>
      <c r="AQ4919" s="284" t="str">
        <f t="shared" si="692"/>
        <v/>
      </c>
      <c r="AR4919" s="284" t="str">
        <f t="shared" si="693"/>
        <v/>
      </c>
      <c r="AS4919" s="284">
        <f t="shared" si="694"/>
        <v>0</v>
      </c>
      <c r="AT4919" s="284" t="str">
        <f t="shared" si="687"/>
        <v/>
      </c>
      <c r="AU4919" s="284" t="str">
        <f>IF(AT4919="","",COUNTIF(AT$8:AT4919,AT4919))</f>
        <v/>
      </c>
      <c r="AV4919" s="284" t="str">
        <f t="shared" si="688"/>
        <v/>
      </c>
      <c r="AW4919" s="284" t="str">
        <f>IF(AV4919="","",COUNTIF(AV$8:AV4919,AV4919))</f>
        <v/>
      </c>
      <c r="AX4919" s="284" t="str">
        <f t="shared" si="686"/>
        <v/>
      </c>
      <c r="AY4919" s="284" t="str">
        <f t="shared" si="689"/>
        <v/>
      </c>
      <c r="AZ4919" s="284" t="str">
        <f t="shared" si="690"/>
        <v/>
      </c>
    </row>
    <row r="4920" spans="42:52" ht="18" customHeight="1">
      <c r="AP4920" s="284">
        <f t="shared" si="691"/>
        <v>4913</v>
      </c>
      <c r="AQ4920" s="284" t="str">
        <f t="shared" si="692"/>
        <v/>
      </c>
      <c r="AR4920" s="284" t="str">
        <f t="shared" si="693"/>
        <v/>
      </c>
      <c r="AS4920" s="284">
        <f t="shared" si="694"/>
        <v>0</v>
      </c>
      <c r="AT4920" s="284" t="str">
        <f t="shared" si="687"/>
        <v/>
      </c>
      <c r="AU4920" s="284" t="str">
        <f>IF(AT4920="","",COUNTIF(AT$8:AT4920,AT4920))</f>
        <v/>
      </c>
      <c r="AV4920" s="284" t="str">
        <f t="shared" si="688"/>
        <v/>
      </c>
      <c r="AW4920" s="284" t="str">
        <f>IF(AV4920="","",COUNTIF(AV$8:AV4920,AV4920))</f>
        <v/>
      </c>
      <c r="AX4920" s="284" t="str">
        <f t="shared" si="686"/>
        <v/>
      </c>
      <c r="AY4920" s="284" t="str">
        <f t="shared" si="689"/>
        <v/>
      </c>
      <c r="AZ4920" s="284" t="str">
        <f t="shared" si="690"/>
        <v/>
      </c>
    </row>
    <row r="4921" spans="42:52" ht="18" customHeight="1">
      <c r="AP4921" s="284">
        <f t="shared" si="691"/>
        <v>4914</v>
      </c>
      <c r="AQ4921" s="284" t="str">
        <f t="shared" si="692"/>
        <v/>
      </c>
      <c r="AR4921" s="284" t="str">
        <f t="shared" si="693"/>
        <v/>
      </c>
      <c r="AS4921" s="284">
        <f t="shared" si="694"/>
        <v>0</v>
      </c>
      <c r="AT4921" s="284" t="str">
        <f t="shared" si="687"/>
        <v/>
      </c>
      <c r="AU4921" s="284" t="str">
        <f>IF(AT4921="","",COUNTIF(AT$8:AT4921,AT4921))</f>
        <v/>
      </c>
      <c r="AV4921" s="284" t="str">
        <f t="shared" si="688"/>
        <v/>
      </c>
      <c r="AW4921" s="284" t="str">
        <f>IF(AV4921="","",COUNTIF(AV$8:AV4921,AV4921))</f>
        <v/>
      </c>
      <c r="AX4921" s="284" t="str">
        <f t="shared" si="686"/>
        <v/>
      </c>
      <c r="AY4921" s="284" t="str">
        <f t="shared" si="689"/>
        <v/>
      </c>
      <c r="AZ4921" s="284" t="str">
        <f t="shared" si="690"/>
        <v/>
      </c>
    </row>
    <row r="4922" spans="42:52" ht="18" customHeight="1">
      <c r="AP4922" s="284">
        <f t="shared" si="691"/>
        <v>4915</v>
      </c>
      <c r="AQ4922" s="284" t="str">
        <f t="shared" si="692"/>
        <v/>
      </c>
      <c r="AR4922" s="284" t="str">
        <f t="shared" si="693"/>
        <v/>
      </c>
      <c r="AS4922" s="284">
        <f t="shared" si="694"/>
        <v>0</v>
      </c>
      <c r="AT4922" s="284" t="str">
        <f t="shared" si="687"/>
        <v/>
      </c>
      <c r="AU4922" s="284" t="str">
        <f>IF(AT4922="","",COUNTIF(AT$8:AT4922,AT4922))</f>
        <v/>
      </c>
      <c r="AV4922" s="284" t="str">
        <f t="shared" si="688"/>
        <v/>
      </c>
      <c r="AW4922" s="284" t="str">
        <f>IF(AV4922="","",COUNTIF(AV$8:AV4922,AV4922))</f>
        <v/>
      </c>
      <c r="AX4922" s="284" t="str">
        <f t="shared" si="686"/>
        <v/>
      </c>
      <c r="AY4922" s="284" t="str">
        <f t="shared" si="689"/>
        <v/>
      </c>
      <c r="AZ4922" s="284" t="str">
        <f t="shared" si="690"/>
        <v/>
      </c>
    </row>
    <row r="4923" spans="42:52" ht="18" customHeight="1">
      <c r="AP4923" s="284">
        <f t="shared" si="691"/>
        <v>4916</v>
      </c>
      <c r="AQ4923" s="284" t="str">
        <f t="shared" si="692"/>
        <v/>
      </c>
      <c r="AR4923" s="284" t="str">
        <f t="shared" si="693"/>
        <v/>
      </c>
      <c r="AS4923" s="284">
        <f t="shared" si="694"/>
        <v>0</v>
      </c>
      <c r="AT4923" s="284" t="str">
        <f t="shared" si="687"/>
        <v/>
      </c>
      <c r="AU4923" s="284" t="str">
        <f>IF(AT4923="","",COUNTIF(AT$8:AT4923,AT4923))</f>
        <v/>
      </c>
      <c r="AV4923" s="284" t="str">
        <f t="shared" si="688"/>
        <v/>
      </c>
      <c r="AW4923" s="284" t="str">
        <f>IF(AV4923="","",COUNTIF(AV$8:AV4923,AV4923))</f>
        <v/>
      </c>
      <c r="AX4923" s="284" t="str">
        <f t="shared" si="686"/>
        <v/>
      </c>
      <c r="AY4923" s="284" t="str">
        <f t="shared" si="689"/>
        <v/>
      </c>
      <c r="AZ4923" s="284" t="str">
        <f t="shared" si="690"/>
        <v/>
      </c>
    </row>
    <row r="4924" spans="42:52" ht="18" customHeight="1">
      <c r="AP4924" s="284">
        <f t="shared" si="691"/>
        <v>4917</v>
      </c>
      <c r="AQ4924" s="284" t="str">
        <f t="shared" si="692"/>
        <v/>
      </c>
      <c r="AR4924" s="284" t="str">
        <f t="shared" si="693"/>
        <v/>
      </c>
      <c r="AS4924" s="284">
        <f t="shared" si="694"/>
        <v>0</v>
      </c>
      <c r="AT4924" s="284" t="str">
        <f t="shared" si="687"/>
        <v/>
      </c>
      <c r="AU4924" s="284" t="str">
        <f>IF(AT4924="","",COUNTIF(AT$8:AT4924,AT4924))</f>
        <v/>
      </c>
      <c r="AV4924" s="284" t="str">
        <f t="shared" si="688"/>
        <v/>
      </c>
      <c r="AW4924" s="284" t="str">
        <f>IF(AV4924="","",COUNTIF(AV$8:AV4924,AV4924))</f>
        <v/>
      </c>
      <c r="AX4924" s="284" t="str">
        <f t="shared" si="686"/>
        <v/>
      </c>
      <c r="AY4924" s="284" t="str">
        <f t="shared" si="689"/>
        <v/>
      </c>
      <c r="AZ4924" s="284" t="str">
        <f t="shared" si="690"/>
        <v/>
      </c>
    </row>
    <row r="4925" spans="42:52" ht="18" customHeight="1">
      <c r="AP4925" s="284">
        <f t="shared" si="691"/>
        <v>4918</v>
      </c>
      <c r="AQ4925" s="284" t="str">
        <f t="shared" si="692"/>
        <v/>
      </c>
      <c r="AR4925" s="284" t="str">
        <f t="shared" si="693"/>
        <v/>
      </c>
      <c r="AS4925" s="284">
        <f t="shared" si="694"/>
        <v>0</v>
      </c>
      <c r="AT4925" s="284" t="str">
        <f t="shared" si="687"/>
        <v/>
      </c>
      <c r="AU4925" s="284" t="str">
        <f>IF(AT4925="","",COUNTIF(AT$8:AT4925,AT4925))</f>
        <v/>
      </c>
      <c r="AV4925" s="284" t="str">
        <f t="shared" si="688"/>
        <v/>
      </c>
      <c r="AW4925" s="284" t="str">
        <f>IF(AV4925="","",COUNTIF(AV$8:AV4925,AV4925))</f>
        <v/>
      </c>
      <c r="AX4925" s="284" t="str">
        <f t="shared" si="686"/>
        <v/>
      </c>
      <c r="AY4925" s="284" t="str">
        <f t="shared" si="689"/>
        <v/>
      </c>
      <c r="AZ4925" s="284" t="str">
        <f t="shared" si="690"/>
        <v/>
      </c>
    </row>
    <row r="4926" spans="42:52" ht="18" customHeight="1">
      <c r="AP4926" s="284">
        <f t="shared" si="691"/>
        <v>4919</v>
      </c>
      <c r="AQ4926" s="284" t="str">
        <f t="shared" si="692"/>
        <v/>
      </c>
      <c r="AR4926" s="284" t="str">
        <f t="shared" si="693"/>
        <v/>
      </c>
      <c r="AS4926" s="284">
        <f t="shared" si="694"/>
        <v>0</v>
      </c>
      <c r="AT4926" s="284" t="str">
        <f t="shared" si="687"/>
        <v/>
      </c>
      <c r="AU4926" s="284" t="str">
        <f>IF(AT4926="","",COUNTIF(AT$8:AT4926,AT4926))</f>
        <v/>
      </c>
      <c r="AV4926" s="284" t="str">
        <f t="shared" si="688"/>
        <v/>
      </c>
      <c r="AW4926" s="284" t="str">
        <f>IF(AV4926="","",COUNTIF(AV$8:AV4926,AV4926))</f>
        <v/>
      </c>
      <c r="AX4926" s="284" t="str">
        <f t="shared" si="686"/>
        <v/>
      </c>
      <c r="AY4926" s="284" t="str">
        <f t="shared" si="689"/>
        <v/>
      </c>
      <c r="AZ4926" s="284" t="str">
        <f t="shared" si="690"/>
        <v/>
      </c>
    </row>
    <row r="4927" spans="42:52" ht="18" customHeight="1">
      <c r="AP4927" s="284">
        <f t="shared" si="691"/>
        <v>4920</v>
      </c>
      <c r="AQ4927" s="284" t="str">
        <f t="shared" si="692"/>
        <v/>
      </c>
      <c r="AR4927" s="284" t="str">
        <f t="shared" si="693"/>
        <v/>
      </c>
      <c r="AS4927" s="284">
        <f t="shared" si="694"/>
        <v>0</v>
      </c>
      <c r="AT4927" s="284" t="str">
        <f t="shared" si="687"/>
        <v/>
      </c>
      <c r="AU4927" s="284" t="str">
        <f>IF(AT4927="","",COUNTIF(AT$8:AT4927,AT4927))</f>
        <v/>
      </c>
      <c r="AV4927" s="284" t="str">
        <f t="shared" si="688"/>
        <v/>
      </c>
      <c r="AW4927" s="284" t="str">
        <f>IF(AV4927="","",COUNTIF(AV$8:AV4927,AV4927))</f>
        <v/>
      </c>
      <c r="AX4927" s="284" t="str">
        <f t="shared" si="686"/>
        <v/>
      </c>
      <c r="AY4927" s="284" t="str">
        <f t="shared" si="689"/>
        <v/>
      </c>
      <c r="AZ4927" s="284" t="str">
        <f t="shared" si="690"/>
        <v/>
      </c>
    </row>
    <row r="4928" spans="42:52" ht="18" customHeight="1">
      <c r="AP4928" s="284">
        <f t="shared" si="691"/>
        <v>4921</v>
      </c>
      <c r="AQ4928" s="284" t="str">
        <f t="shared" si="692"/>
        <v/>
      </c>
      <c r="AR4928" s="284" t="str">
        <f t="shared" si="693"/>
        <v/>
      </c>
      <c r="AS4928" s="284">
        <f t="shared" si="694"/>
        <v>0</v>
      </c>
      <c r="AT4928" s="284" t="str">
        <f t="shared" si="687"/>
        <v/>
      </c>
      <c r="AU4928" s="284" t="str">
        <f>IF(AT4928="","",COUNTIF(AT$8:AT4928,AT4928))</f>
        <v/>
      </c>
      <c r="AV4928" s="284" t="str">
        <f t="shared" si="688"/>
        <v/>
      </c>
      <c r="AW4928" s="284" t="str">
        <f>IF(AV4928="","",COUNTIF(AV$8:AV4928,AV4928))</f>
        <v/>
      </c>
      <c r="AX4928" s="284" t="str">
        <f t="shared" si="686"/>
        <v/>
      </c>
      <c r="AY4928" s="284" t="str">
        <f t="shared" si="689"/>
        <v/>
      </c>
      <c r="AZ4928" s="284" t="str">
        <f t="shared" si="690"/>
        <v/>
      </c>
    </row>
    <row r="4929" spans="42:52" ht="18" customHeight="1">
      <c r="AP4929" s="284">
        <f t="shared" si="691"/>
        <v>4922</v>
      </c>
      <c r="AQ4929" s="284" t="str">
        <f t="shared" si="692"/>
        <v/>
      </c>
      <c r="AR4929" s="284" t="str">
        <f t="shared" si="693"/>
        <v/>
      </c>
      <c r="AS4929" s="284">
        <f t="shared" si="694"/>
        <v>0</v>
      </c>
      <c r="AT4929" s="284" t="str">
        <f t="shared" si="687"/>
        <v/>
      </c>
      <c r="AU4929" s="284" t="str">
        <f>IF(AT4929="","",COUNTIF(AT$8:AT4929,AT4929))</f>
        <v/>
      </c>
      <c r="AV4929" s="284" t="str">
        <f t="shared" si="688"/>
        <v/>
      </c>
      <c r="AW4929" s="284" t="str">
        <f>IF(AV4929="","",COUNTIF(AV$8:AV4929,AV4929))</f>
        <v/>
      </c>
      <c r="AX4929" s="284" t="str">
        <f t="shared" si="686"/>
        <v/>
      </c>
      <c r="AY4929" s="284" t="str">
        <f t="shared" si="689"/>
        <v/>
      </c>
      <c r="AZ4929" s="284" t="str">
        <f t="shared" si="690"/>
        <v/>
      </c>
    </row>
    <row r="4930" spans="42:52" ht="18" customHeight="1">
      <c r="AP4930" s="284">
        <f t="shared" si="691"/>
        <v>4923</v>
      </c>
      <c r="AQ4930" s="284" t="str">
        <f t="shared" si="692"/>
        <v/>
      </c>
      <c r="AR4930" s="284" t="str">
        <f t="shared" si="693"/>
        <v/>
      </c>
      <c r="AS4930" s="284">
        <f t="shared" si="694"/>
        <v>0</v>
      </c>
      <c r="AT4930" s="284" t="str">
        <f t="shared" si="687"/>
        <v/>
      </c>
      <c r="AU4930" s="284" t="str">
        <f>IF(AT4930="","",COUNTIF(AT$8:AT4930,AT4930))</f>
        <v/>
      </c>
      <c r="AV4930" s="284" t="str">
        <f t="shared" si="688"/>
        <v/>
      </c>
      <c r="AW4930" s="284" t="str">
        <f>IF(AV4930="","",COUNTIF(AV$8:AV4930,AV4930))</f>
        <v/>
      </c>
      <c r="AX4930" s="284" t="str">
        <f t="shared" si="686"/>
        <v/>
      </c>
      <c r="AY4930" s="284" t="str">
        <f t="shared" si="689"/>
        <v/>
      </c>
      <c r="AZ4930" s="284" t="str">
        <f t="shared" si="690"/>
        <v/>
      </c>
    </row>
    <row r="4931" spans="42:52" ht="18" customHeight="1">
      <c r="AP4931" s="284">
        <f t="shared" si="691"/>
        <v>4924</v>
      </c>
      <c r="AQ4931" s="284" t="str">
        <f t="shared" si="692"/>
        <v/>
      </c>
      <c r="AR4931" s="284" t="str">
        <f t="shared" si="693"/>
        <v/>
      </c>
      <c r="AS4931" s="284">
        <f t="shared" si="694"/>
        <v>0</v>
      </c>
      <c r="AT4931" s="284" t="str">
        <f t="shared" si="687"/>
        <v/>
      </c>
      <c r="AU4931" s="284" t="str">
        <f>IF(AT4931="","",COUNTIF(AT$8:AT4931,AT4931))</f>
        <v/>
      </c>
      <c r="AV4931" s="284" t="str">
        <f t="shared" si="688"/>
        <v/>
      </c>
      <c r="AW4931" s="284" t="str">
        <f>IF(AV4931="","",COUNTIF(AV$8:AV4931,AV4931))</f>
        <v/>
      </c>
      <c r="AX4931" s="284" t="str">
        <f t="shared" si="686"/>
        <v/>
      </c>
      <c r="AY4931" s="284" t="str">
        <f t="shared" si="689"/>
        <v/>
      </c>
      <c r="AZ4931" s="284" t="str">
        <f t="shared" si="690"/>
        <v/>
      </c>
    </row>
    <row r="4932" spans="42:52" ht="18" customHeight="1">
      <c r="AP4932" s="284">
        <f t="shared" si="691"/>
        <v>4925</v>
      </c>
      <c r="AQ4932" s="284" t="str">
        <f t="shared" si="692"/>
        <v/>
      </c>
      <c r="AR4932" s="284" t="str">
        <f t="shared" si="693"/>
        <v/>
      </c>
      <c r="AS4932" s="284">
        <f t="shared" si="694"/>
        <v>0</v>
      </c>
      <c r="AT4932" s="284" t="str">
        <f t="shared" si="687"/>
        <v/>
      </c>
      <c r="AU4932" s="284" t="str">
        <f>IF(AT4932="","",COUNTIF(AT$8:AT4932,AT4932))</f>
        <v/>
      </c>
      <c r="AV4932" s="284" t="str">
        <f t="shared" si="688"/>
        <v/>
      </c>
      <c r="AW4932" s="284" t="str">
        <f>IF(AV4932="","",COUNTIF(AV$8:AV4932,AV4932))</f>
        <v/>
      </c>
      <c r="AX4932" s="284" t="str">
        <f t="shared" si="686"/>
        <v/>
      </c>
      <c r="AY4932" s="284" t="str">
        <f t="shared" si="689"/>
        <v/>
      </c>
      <c r="AZ4932" s="284" t="str">
        <f t="shared" si="690"/>
        <v/>
      </c>
    </row>
    <row r="4933" spans="42:52" ht="18" customHeight="1">
      <c r="AP4933" s="284">
        <f t="shared" si="691"/>
        <v>4926</v>
      </c>
      <c r="AQ4933" s="284" t="str">
        <f t="shared" si="692"/>
        <v/>
      </c>
      <c r="AR4933" s="284" t="str">
        <f t="shared" si="693"/>
        <v/>
      </c>
      <c r="AS4933" s="284">
        <f t="shared" si="694"/>
        <v>0</v>
      </c>
      <c r="AT4933" s="284" t="str">
        <f t="shared" si="687"/>
        <v/>
      </c>
      <c r="AU4933" s="284" t="str">
        <f>IF(AT4933="","",COUNTIF(AT$8:AT4933,AT4933))</f>
        <v/>
      </c>
      <c r="AV4933" s="284" t="str">
        <f t="shared" si="688"/>
        <v/>
      </c>
      <c r="AW4933" s="284" t="str">
        <f>IF(AV4933="","",COUNTIF(AV$8:AV4933,AV4933))</f>
        <v/>
      </c>
      <c r="AX4933" s="284" t="str">
        <f t="shared" si="686"/>
        <v/>
      </c>
      <c r="AY4933" s="284" t="str">
        <f t="shared" si="689"/>
        <v/>
      </c>
      <c r="AZ4933" s="284" t="str">
        <f t="shared" si="690"/>
        <v/>
      </c>
    </row>
    <row r="4934" spans="42:52" ht="18" customHeight="1">
      <c r="AP4934" s="284">
        <f t="shared" si="691"/>
        <v>4927</v>
      </c>
      <c r="AQ4934" s="284" t="str">
        <f t="shared" si="692"/>
        <v/>
      </c>
      <c r="AR4934" s="284" t="str">
        <f t="shared" si="693"/>
        <v/>
      </c>
      <c r="AS4934" s="284">
        <f t="shared" si="694"/>
        <v>0</v>
      </c>
      <c r="AT4934" s="284" t="str">
        <f t="shared" si="687"/>
        <v/>
      </c>
      <c r="AU4934" s="284" t="str">
        <f>IF(AT4934="","",COUNTIF(AT$8:AT4934,AT4934))</f>
        <v/>
      </c>
      <c r="AV4934" s="284" t="str">
        <f t="shared" si="688"/>
        <v/>
      </c>
      <c r="AW4934" s="284" t="str">
        <f>IF(AV4934="","",COUNTIF(AV$8:AV4934,AV4934))</f>
        <v/>
      </c>
      <c r="AX4934" s="284" t="str">
        <f t="shared" si="686"/>
        <v/>
      </c>
      <c r="AY4934" s="284" t="str">
        <f t="shared" si="689"/>
        <v/>
      </c>
      <c r="AZ4934" s="284" t="str">
        <f t="shared" si="690"/>
        <v/>
      </c>
    </row>
    <row r="4935" spans="42:52" ht="18" customHeight="1">
      <c r="AP4935" s="284">
        <f t="shared" si="691"/>
        <v>4928</v>
      </c>
      <c r="AQ4935" s="284" t="str">
        <f t="shared" si="692"/>
        <v/>
      </c>
      <c r="AR4935" s="284" t="str">
        <f t="shared" si="693"/>
        <v/>
      </c>
      <c r="AS4935" s="284">
        <f t="shared" si="694"/>
        <v>0</v>
      </c>
      <c r="AT4935" s="284" t="str">
        <f t="shared" si="687"/>
        <v/>
      </c>
      <c r="AU4935" s="284" t="str">
        <f>IF(AT4935="","",COUNTIF(AT$8:AT4935,AT4935))</f>
        <v/>
      </c>
      <c r="AV4935" s="284" t="str">
        <f t="shared" si="688"/>
        <v/>
      </c>
      <c r="AW4935" s="284" t="str">
        <f>IF(AV4935="","",COUNTIF(AV$8:AV4935,AV4935))</f>
        <v/>
      </c>
      <c r="AX4935" s="284" t="str">
        <f t="shared" si="686"/>
        <v/>
      </c>
      <c r="AY4935" s="284" t="str">
        <f t="shared" si="689"/>
        <v/>
      </c>
      <c r="AZ4935" s="284" t="str">
        <f t="shared" si="690"/>
        <v/>
      </c>
    </row>
    <row r="4936" spans="42:52" ht="18" customHeight="1">
      <c r="AP4936" s="284">
        <f t="shared" si="691"/>
        <v>4929</v>
      </c>
      <c r="AQ4936" s="284" t="str">
        <f t="shared" si="692"/>
        <v/>
      </c>
      <c r="AR4936" s="284" t="str">
        <f t="shared" si="693"/>
        <v/>
      </c>
      <c r="AS4936" s="284">
        <f t="shared" si="694"/>
        <v>0</v>
      </c>
      <c r="AT4936" s="284" t="str">
        <f t="shared" si="687"/>
        <v/>
      </c>
      <c r="AU4936" s="284" t="str">
        <f>IF(AT4936="","",COUNTIF(AT$8:AT4936,AT4936))</f>
        <v/>
      </c>
      <c r="AV4936" s="284" t="str">
        <f t="shared" si="688"/>
        <v/>
      </c>
      <c r="AW4936" s="284" t="str">
        <f>IF(AV4936="","",COUNTIF(AV$8:AV4936,AV4936))</f>
        <v/>
      </c>
      <c r="AX4936" s="284" t="str">
        <f t="shared" ref="AX4936:AX4999" si="695">IFERROR(VLOOKUP(AS4936,$BA$11:$BA$38,1,FALSE),"")</f>
        <v/>
      </c>
      <c r="AY4936" s="284" t="str">
        <f t="shared" si="689"/>
        <v/>
      </c>
      <c r="AZ4936" s="284" t="str">
        <f t="shared" si="690"/>
        <v/>
      </c>
    </row>
    <row r="4937" spans="42:52" ht="18" customHeight="1">
      <c r="AP4937" s="284">
        <f t="shared" si="691"/>
        <v>4930</v>
      </c>
      <c r="AQ4937" s="284" t="str">
        <f t="shared" si="692"/>
        <v/>
      </c>
      <c r="AR4937" s="284" t="str">
        <f t="shared" si="693"/>
        <v/>
      </c>
      <c r="AS4937" s="284">
        <f t="shared" si="694"/>
        <v>0</v>
      </c>
      <c r="AT4937" s="284" t="str">
        <f t="shared" si="687"/>
        <v/>
      </c>
      <c r="AU4937" s="284" t="str">
        <f>IF(AT4937="","",COUNTIF(AT$8:AT4937,AT4937))</f>
        <v/>
      </c>
      <c r="AV4937" s="284" t="str">
        <f t="shared" si="688"/>
        <v/>
      </c>
      <c r="AW4937" s="284" t="str">
        <f>IF(AV4937="","",COUNTIF(AV$8:AV4937,AV4937))</f>
        <v/>
      </c>
      <c r="AX4937" s="284" t="str">
        <f t="shared" si="695"/>
        <v/>
      </c>
      <c r="AY4937" s="284" t="str">
        <f t="shared" si="689"/>
        <v/>
      </c>
      <c r="AZ4937" s="284" t="str">
        <f t="shared" si="690"/>
        <v/>
      </c>
    </row>
    <row r="4938" spans="42:52" ht="18" customHeight="1">
      <c r="AP4938" s="284">
        <f t="shared" si="691"/>
        <v>4931</v>
      </c>
      <c r="AQ4938" s="284" t="str">
        <f t="shared" si="692"/>
        <v/>
      </c>
      <c r="AR4938" s="284" t="str">
        <f t="shared" si="693"/>
        <v/>
      </c>
      <c r="AS4938" s="284">
        <f t="shared" si="694"/>
        <v>0</v>
      </c>
      <c r="AT4938" s="284" t="str">
        <f t="shared" ref="AT4938:AT5000" si="696">B4938&amp;C4938</f>
        <v/>
      </c>
      <c r="AU4938" s="284" t="str">
        <f>IF(AT4938="","",COUNTIF(AT$8:AT4938,AT4938))</f>
        <v/>
      </c>
      <c r="AV4938" s="284" t="str">
        <f t="shared" ref="AV4938:AV5000" si="697">D4938&amp;E4938</f>
        <v/>
      </c>
      <c r="AW4938" s="284" t="str">
        <f>IF(AV4938="","",COUNTIF(AV$8:AV4938,AV4938))</f>
        <v/>
      </c>
      <c r="AX4938" s="284" t="str">
        <f t="shared" si="695"/>
        <v/>
      </c>
      <c r="AY4938" s="284" t="str">
        <f t="shared" ref="AY4938:AY5000" si="698">IF(AX4938="","",VLOOKUP(AS4938,$BA$11:$BC$38,2,FALSE))</f>
        <v/>
      </c>
      <c r="AZ4938" s="284" t="str">
        <f t="shared" ref="AZ4938:AZ5000" si="699">IF(AX4938="","",VLOOKUP(AS4938,$BA$11:$BC$38,3,FALSE))</f>
        <v/>
      </c>
    </row>
    <row r="4939" spans="42:52" ht="18" customHeight="1">
      <c r="AP4939" s="284">
        <f t="shared" ref="AP4939:AP5000" si="700">AP4938+1</f>
        <v>4932</v>
      </c>
      <c r="AQ4939" s="284" t="str">
        <f t="shared" ref="AQ4939:AQ5000" si="701">AT4939&amp;AU4939</f>
        <v/>
      </c>
      <c r="AR4939" s="284" t="str">
        <f t="shared" ref="AR4939:AR5000" si="702">AV4939&amp;AW4939</f>
        <v/>
      </c>
      <c r="AS4939" s="284">
        <f t="shared" ref="AS4939:AS5000" si="703">A4939</f>
        <v>0</v>
      </c>
      <c r="AT4939" s="284" t="str">
        <f t="shared" si="696"/>
        <v/>
      </c>
      <c r="AU4939" s="284" t="str">
        <f>IF(AT4939="","",COUNTIF(AT$8:AT4939,AT4939))</f>
        <v/>
      </c>
      <c r="AV4939" s="284" t="str">
        <f t="shared" si="697"/>
        <v/>
      </c>
      <c r="AW4939" s="284" t="str">
        <f>IF(AV4939="","",COUNTIF(AV$8:AV4939,AV4939))</f>
        <v/>
      </c>
      <c r="AX4939" s="284" t="str">
        <f t="shared" si="695"/>
        <v/>
      </c>
      <c r="AY4939" s="284" t="str">
        <f t="shared" si="698"/>
        <v/>
      </c>
      <c r="AZ4939" s="284" t="str">
        <f t="shared" si="699"/>
        <v/>
      </c>
    </row>
    <row r="4940" spans="42:52" ht="18" customHeight="1">
      <c r="AP4940" s="284">
        <f t="shared" si="700"/>
        <v>4933</v>
      </c>
      <c r="AQ4940" s="284" t="str">
        <f t="shared" si="701"/>
        <v/>
      </c>
      <c r="AR4940" s="284" t="str">
        <f t="shared" si="702"/>
        <v/>
      </c>
      <c r="AS4940" s="284">
        <f t="shared" si="703"/>
        <v>0</v>
      </c>
      <c r="AT4940" s="284" t="str">
        <f t="shared" si="696"/>
        <v/>
      </c>
      <c r="AU4940" s="284" t="str">
        <f>IF(AT4940="","",COUNTIF(AT$8:AT4940,AT4940))</f>
        <v/>
      </c>
      <c r="AV4940" s="284" t="str">
        <f t="shared" si="697"/>
        <v/>
      </c>
      <c r="AW4940" s="284" t="str">
        <f>IF(AV4940="","",COUNTIF(AV$8:AV4940,AV4940))</f>
        <v/>
      </c>
      <c r="AX4940" s="284" t="str">
        <f t="shared" si="695"/>
        <v/>
      </c>
      <c r="AY4940" s="284" t="str">
        <f t="shared" si="698"/>
        <v/>
      </c>
      <c r="AZ4940" s="284" t="str">
        <f t="shared" si="699"/>
        <v/>
      </c>
    </row>
    <row r="4941" spans="42:52" ht="18" customHeight="1">
      <c r="AP4941" s="284">
        <f t="shared" si="700"/>
        <v>4934</v>
      </c>
      <c r="AQ4941" s="284" t="str">
        <f t="shared" si="701"/>
        <v/>
      </c>
      <c r="AR4941" s="284" t="str">
        <f t="shared" si="702"/>
        <v/>
      </c>
      <c r="AS4941" s="284">
        <f t="shared" si="703"/>
        <v>0</v>
      </c>
      <c r="AT4941" s="284" t="str">
        <f t="shared" si="696"/>
        <v/>
      </c>
      <c r="AU4941" s="284" t="str">
        <f>IF(AT4941="","",COUNTIF(AT$8:AT4941,AT4941))</f>
        <v/>
      </c>
      <c r="AV4941" s="284" t="str">
        <f t="shared" si="697"/>
        <v/>
      </c>
      <c r="AW4941" s="284" t="str">
        <f>IF(AV4941="","",COUNTIF(AV$8:AV4941,AV4941))</f>
        <v/>
      </c>
      <c r="AX4941" s="284" t="str">
        <f t="shared" si="695"/>
        <v/>
      </c>
      <c r="AY4941" s="284" t="str">
        <f t="shared" si="698"/>
        <v/>
      </c>
      <c r="AZ4941" s="284" t="str">
        <f t="shared" si="699"/>
        <v/>
      </c>
    </row>
    <row r="4942" spans="42:52" ht="18" customHeight="1">
      <c r="AP4942" s="284">
        <f t="shared" si="700"/>
        <v>4935</v>
      </c>
      <c r="AQ4942" s="284" t="str">
        <f t="shared" si="701"/>
        <v/>
      </c>
      <c r="AR4942" s="284" t="str">
        <f t="shared" si="702"/>
        <v/>
      </c>
      <c r="AS4942" s="284">
        <f t="shared" si="703"/>
        <v>0</v>
      </c>
      <c r="AT4942" s="284" t="str">
        <f t="shared" si="696"/>
        <v/>
      </c>
      <c r="AU4942" s="284" t="str">
        <f>IF(AT4942="","",COUNTIF(AT$8:AT4942,AT4942))</f>
        <v/>
      </c>
      <c r="AV4942" s="284" t="str">
        <f t="shared" si="697"/>
        <v/>
      </c>
      <c r="AW4942" s="284" t="str">
        <f>IF(AV4942="","",COUNTIF(AV$8:AV4942,AV4942))</f>
        <v/>
      </c>
      <c r="AX4942" s="284" t="str">
        <f t="shared" si="695"/>
        <v/>
      </c>
      <c r="AY4942" s="284" t="str">
        <f t="shared" si="698"/>
        <v/>
      </c>
      <c r="AZ4942" s="284" t="str">
        <f t="shared" si="699"/>
        <v/>
      </c>
    </row>
    <row r="4943" spans="42:52" ht="18" customHeight="1">
      <c r="AP4943" s="284">
        <f t="shared" si="700"/>
        <v>4936</v>
      </c>
      <c r="AQ4943" s="284" t="str">
        <f t="shared" si="701"/>
        <v/>
      </c>
      <c r="AR4943" s="284" t="str">
        <f t="shared" si="702"/>
        <v/>
      </c>
      <c r="AS4943" s="284">
        <f t="shared" si="703"/>
        <v>0</v>
      </c>
      <c r="AT4943" s="284" t="str">
        <f t="shared" si="696"/>
        <v/>
      </c>
      <c r="AU4943" s="284" t="str">
        <f>IF(AT4943="","",COUNTIF(AT$8:AT4943,AT4943))</f>
        <v/>
      </c>
      <c r="AV4943" s="284" t="str">
        <f t="shared" si="697"/>
        <v/>
      </c>
      <c r="AW4943" s="284" t="str">
        <f>IF(AV4943="","",COUNTIF(AV$8:AV4943,AV4943))</f>
        <v/>
      </c>
      <c r="AX4943" s="284" t="str">
        <f t="shared" si="695"/>
        <v/>
      </c>
      <c r="AY4943" s="284" t="str">
        <f t="shared" si="698"/>
        <v/>
      </c>
      <c r="AZ4943" s="284" t="str">
        <f t="shared" si="699"/>
        <v/>
      </c>
    </row>
    <row r="4944" spans="42:52" ht="18" customHeight="1">
      <c r="AP4944" s="284">
        <f t="shared" si="700"/>
        <v>4937</v>
      </c>
      <c r="AQ4944" s="284" t="str">
        <f t="shared" si="701"/>
        <v/>
      </c>
      <c r="AR4944" s="284" t="str">
        <f t="shared" si="702"/>
        <v/>
      </c>
      <c r="AS4944" s="284">
        <f t="shared" si="703"/>
        <v>0</v>
      </c>
      <c r="AT4944" s="284" t="str">
        <f t="shared" si="696"/>
        <v/>
      </c>
      <c r="AU4944" s="284" t="str">
        <f>IF(AT4944="","",COUNTIF(AT$8:AT4944,AT4944))</f>
        <v/>
      </c>
      <c r="AV4944" s="284" t="str">
        <f t="shared" si="697"/>
        <v/>
      </c>
      <c r="AW4944" s="284" t="str">
        <f>IF(AV4944="","",COUNTIF(AV$8:AV4944,AV4944))</f>
        <v/>
      </c>
      <c r="AX4944" s="284" t="str">
        <f t="shared" si="695"/>
        <v/>
      </c>
      <c r="AY4944" s="284" t="str">
        <f t="shared" si="698"/>
        <v/>
      </c>
      <c r="AZ4944" s="284" t="str">
        <f t="shared" si="699"/>
        <v/>
      </c>
    </row>
    <row r="4945" spans="42:52" ht="18" customHeight="1">
      <c r="AP4945" s="284">
        <f t="shared" si="700"/>
        <v>4938</v>
      </c>
      <c r="AQ4945" s="284" t="str">
        <f t="shared" si="701"/>
        <v/>
      </c>
      <c r="AR4945" s="284" t="str">
        <f t="shared" si="702"/>
        <v/>
      </c>
      <c r="AS4945" s="284">
        <f t="shared" si="703"/>
        <v>0</v>
      </c>
      <c r="AT4945" s="284" t="str">
        <f t="shared" si="696"/>
        <v/>
      </c>
      <c r="AU4945" s="284" t="str">
        <f>IF(AT4945="","",COUNTIF(AT$8:AT4945,AT4945))</f>
        <v/>
      </c>
      <c r="AV4945" s="284" t="str">
        <f t="shared" si="697"/>
        <v/>
      </c>
      <c r="AW4945" s="284" t="str">
        <f>IF(AV4945="","",COUNTIF(AV$8:AV4945,AV4945))</f>
        <v/>
      </c>
      <c r="AX4945" s="284" t="str">
        <f t="shared" si="695"/>
        <v/>
      </c>
      <c r="AY4945" s="284" t="str">
        <f t="shared" si="698"/>
        <v/>
      </c>
      <c r="AZ4945" s="284" t="str">
        <f t="shared" si="699"/>
        <v/>
      </c>
    </row>
    <row r="4946" spans="42:52" ht="18" customHeight="1">
      <c r="AP4946" s="284">
        <f t="shared" si="700"/>
        <v>4939</v>
      </c>
      <c r="AQ4946" s="284" t="str">
        <f t="shared" si="701"/>
        <v/>
      </c>
      <c r="AR4946" s="284" t="str">
        <f t="shared" si="702"/>
        <v/>
      </c>
      <c r="AS4946" s="284">
        <f t="shared" si="703"/>
        <v>0</v>
      </c>
      <c r="AT4946" s="284" t="str">
        <f t="shared" si="696"/>
        <v/>
      </c>
      <c r="AU4946" s="284" t="str">
        <f>IF(AT4946="","",COUNTIF(AT$8:AT4946,AT4946))</f>
        <v/>
      </c>
      <c r="AV4946" s="284" t="str">
        <f t="shared" si="697"/>
        <v/>
      </c>
      <c r="AW4946" s="284" t="str">
        <f>IF(AV4946="","",COUNTIF(AV$8:AV4946,AV4946))</f>
        <v/>
      </c>
      <c r="AX4946" s="284" t="str">
        <f t="shared" si="695"/>
        <v/>
      </c>
      <c r="AY4946" s="284" t="str">
        <f t="shared" si="698"/>
        <v/>
      </c>
      <c r="AZ4946" s="284" t="str">
        <f t="shared" si="699"/>
        <v/>
      </c>
    </row>
    <row r="4947" spans="42:52" ht="18" customHeight="1">
      <c r="AP4947" s="284">
        <f t="shared" si="700"/>
        <v>4940</v>
      </c>
      <c r="AQ4947" s="284" t="str">
        <f t="shared" si="701"/>
        <v/>
      </c>
      <c r="AR4947" s="284" t="str">
        <f t="shared" si="702"/>
        <v/>
      </c>
      <c r="AS4947" s="284">
        <f t="shared" si="703"/>
        <v>0</v>
      </c>
      <c r="AT4947" s="284" t="str">
        <f t="shared" si="696"/>
        <v/>
      </c>
      <c r="AU4947" s="284" t="str">
        <f>IF(AT4947="","",COUNTIF(AT$8:AT4947,AT4947))</f>
        <v/>
      </c>
      <c r="AV4947" s="284" t="str">
        <f t="shared" si="697"/>
        <v/>
      </c>
      <c r="AW4947" s="284" t="str">
        <f>IF(AV4947="","",COUNTIF(AV$8:AV4947,AV4947))</f>
        <v/>
      </c>
      <c r="AX4947" s="284" t="str">
        <f t="shared" si="695"/>
        <v/>
      </c>
      <c r="AY4947" s="284" t="str">
        <f t="shared" si="698"/>
        <v/>
      </c>
      <c r="AZ4947" s="284" t="str">
        <f t="shared" si="699"/>
        <v/>
      </c>
    </row>
    <row r="4948" spans="42:52" ht="18" customHeight="1">
      <c r="AP4948" s="284">
        <f t="shared" si="700"/>
        <v>4941</v>
      </c>
      <c r="AQ4948" s="284" t="str">
        <f t="shared" si="701"/>
        <v/>
      </c>
      <c r="AR4948" s="284" t="str">
        <f t="shared" si="702"/>
        <v/>
      </c>
      <c r="AS4948" s="284">
        <f t="shared" si="703"/>
        <v>0</v>
      </c>
      <c r="AT4948" s="284" t="str">
        <f t="shared" si="696"/>
        <v/>
      </c>
      <c r="AU4948" s="284" t="str">
        <f>IF(AT4948="","",COUNTIF(AT$8:AT4948,AT4948))</f>
        <v/>
      </c>
      <c r="AV4948" s="284" t="str">
        <f t="shared" si="697"/>
        <v/>
      </c>
      <c r="AW4948" s="284" t="str">
        <f>IF(AV4948="","",COUNTIF(AV$8:AV4948,AV4948))</f>
        <v/>
      </c>
      <c r="AX4948" s="284" t="str">
        <f t="shared" si="695"/>
        <v/>
      </c>
      <c r="AY4948" s="284" t="str">
        <f t="shared" si="698"/>
        <v/>
      </c>
      <c r="AZ4948" s="284" t="str">
        <f t="shared" si="699"/>
        <v/>
      </c>
    </row>
    <row r="4949" spans="42:52" ht="18" customHeight="1">
      <c r="AP4949" s="284">
        <f t="shared" si="700"/>
        <v>4942</v>
      </c>
      <c r="AQ4949" s="284" t="str">
        <f t="shared" si="701"/>
        <v/>
      </c>
      <c r="AR4949" s="284" t="str">
        <f t="shared" si="702"/>
        <v/>
      </c>
      <c r="AS4949" s="284">
        <f t="shared" si="703"/>
        <v>0</v>
      </c>
      <c r="AT4949" s="284" t="str">
        <f t="shared" si="696"/>
        <v/>
      </c>
      <c r="AU4949" s="284" t="str">
        <f>IF(AT4949="","",COUNTIF(AT$8:AT4949,AT4949))</f>
        <v/>
      </c>
      <c r="AV4949" s="284" t="str">
        <f t="shared" si="697"/>
        <v/>
      </c>
      <c r="AW4949" s="284" t="str">
        <f>IF(AV4949="","",COUNTIF(AV$8:AV4949,AV4949))</f>
        <v/>
      </c>
      <c r="AX4949" s="284" t="str">
        <f t="shared" si="695"/>
        <v/>
      </c>
      <c r="AY4949" s="284" t="str">
        <f t="shared" si="698"/>
        <v/>
      </c>
      <c r="AZ4949" s="284" t="str">
        <f t="shared" si="699"/>
        <v/>
      </c>
    </row>
    <row r="4950" spans="42:52" ht="18" customHeight="1">
      <c r="AP4950" s="284">
        <f t="shared" si="700"/>
        <v>4943</v>
      </c>
      <c r="AQ4950" s="284" t="str">
        <f t="shared" si="701"/>
        <v/>
      </c>
      <c r="AR4950" s="284" t="str">
        <f t="shared" si="702"/>
        <v/>
      </c>
      <c r="AS4950" s="284">
        <f t="shared" si="703"/>
        <v>0</v>
      </c>
      <c r="AT4950" s="284" t="str">
        <f t="shared" si="696"/>
        <v/>
      </c>
      <c r="AU4950" s="284" t="str">
        <f>IF(AT4950="","",COUNTIF(AT$8:AT4950,AT4950))</f>
        <v/>
      </c>
      <c r="AV4950" s="284" t="str">
        <f t="shared" si="697"/>
        <v/>
      </c>
      <c r="AW4950" s="284" t="str">
        <f>IF(AV4950="","",COUNTIF(AV$8:AV4950,AV4950))</f>
        <v/>
      </c>
      <c r="AX4950" s="284" t="str">
        <f t="shared" si="695"/>
        <v/>
      </c>
      <c r="AY4950" s="284" t="str">
        <f t="shared" si="698"/>
        <v/>
      </c>
      <c r="AZ4950" s="284" t="str">
        <f t="shared" si="699"/>
        <v/>
      </c>
    </row>
    <row r="4951" spans="42:52" ht="18" customHeight="1">
      <c r="AP4951" s="284">
        <f t="shared" si="700"/>
        <v>4944</v>
      </c>
      <c r="AQ4951" s="284" t="str">
        <f t="shared" si="701"/>
        <v/>
      </c>
      <c r="AR4951" s="284" t="str">
        <f t="shared" si="702"/>
        <v/>
      </c>
      <c r="AS4951" s="284">
        <f t="shared" si="703"/>
        <v>0</v>
      </c>
      <c r="AT4951" s="284" t="str">
        <f t="shared" si="696"/>
        <v/>
      </c>
      <c r="AU4951" s="284" t="str">
        <f>IF(AT4951="","",COUNTIF(AT$8:AT4951,AT4951))</f>
        <v/>
      </c>
      <c r="AV4951" s="284" t="str">
        <f t="shared" si="697"/>
        <v/>
      </c>
      <c r="AW4951" s="284" t="str">
        <f>IF(AV4951="","",COUNTIF(AV$8:AV4951,AV4951))</f>
        <v/>
      </c>
      <c r="AX4951" s="284" t="str">
        <f t="shared" si="695"/>
        <v/>
      </c>
      <c r="AY4951" s="284" t="str">
        <f t="shared" si="698"/>
        <v/>
      </c>
      <c r="AZ4951" s="284" t="str">
        <f t="shared" si="699"/>
        <v/>
      </c>
    </row>
    <row r="4952" spans="42:52" ht="18" customHeight="1">
      <c r="AP4952" s="284">
        <f t="shared" si="700"/>
        <v>4945</v>
      </c>
      <c r="AQ4952" s="284" t="str">
        <f t="shared" si="701"/>
        <v/>
      </c>
      <c r="AR4952" s="284" t="str">
        <f t="shared" si="702"/>
        <v/>
      </c>
      <c r="AS4952" s="284">
        <f t="shared" si="703"/>
        <v>0</v>
      </c>
      <c r="AT4952" s="284" t="str">
        <f t="shared" si="696"/>
        <v/>
      </c>
      <c r="AU4952" s="284" t="str">
        <f>IF(AT4952="","",COUNTIF(AT$8:AT4952,AT4952))</f>
        <v/>
      </c>
      <c r="AV4952" s="284" t="str">
        <f t="shared" si="697"/>
        <v/>
      </c>
      <c r="AW4952" s="284" t="str">
        <f>IF(AV4952="","",COUNTIF(AV$8:AV4952,AV4952))</f>
        <v/>
      </c>
      <c r="AX4952" s="284" t="str">
        <f t="shared" si="695"/>
        <v/>
      </c>
      <c r="AY4952" s="284" t="str">
        <f t="shared" si="698"/>
        <v/>
      </c>
      <c r="AZ4952" s="284" t="str">
        <f t="shared" si="699"/>
        <v/>
      </c>
    </row>
    <row r="4953" spans="42:52" ht="18" customHeight="1">
      <c r="AP4953" s="284">
        <f t="shared" si="700"/>
        <v>4946</v>
      </c>
      <c r="AQ4953" s="284" t="str">
        <f t="shared" si="701"/>
        <v/>
      </c>
      <c r="AR4953" s="284" t="str">
        <f t="shared" si="702"/>
        <v/>
      </c>
      <c r="AS4953" s="284">
        <f t="shared" si="703"/>
        <v>0</v>
      </c>
      <c r="AT4953" s="284" t="str">
        <f t="shared" si="696"/>
        <v/>
      </c>
      <c r="AU4953" s="284" t="str">
        <f>IF(AT4953="","",COUNTIF(AT$8:AT4953,AT4953))</f>
        <v/>
      </c>
      <c r="AV4953" s="284" t="str">
        <f t="shared" si="697"/>
        <v/>
      </c>
      <c r="AW4953" s="284" t="str">
        <f>IF(AV4953="","",COUNTIF(AV$8:AV4953,AV4953))</f>
        <v/>
      </c>
      <c r="AX4953" s="284" t="str">
        <f t="shared" si="695"/>
        <v/>
      </c>
      <c r="AY4953" s="284" t="str">
        <f t="shared" si="698"/>
        <v/>
      </c>
      <c r="AZ4953" s="284" t="str">
        <f t="shared" si="699"/>
        <v/>
      </c>
    </row>
    <row r="4954" spans="42:52" ht="18" customHeight="1">
      <c r="AP4954" s="284">
        <f t="shared" si="700"/>
        <v>4947</v>
      </c>
      <c r="AQ4954" s="284" t="str">
        <f t="shared" si="701"/>
        <v/>
      </c>
      <c r="AR4954" s="284" t="str">
        <f t="shared" si="702"/>
        <v/>
      </c>
      <c r="AS4954" s="284">
        <f t="shared" si="703"/>
        <v>0</v>
      </c>
      <c r="AT4954" s="284" t="str">
        <f t="shared" si="696"/>
        <v/>
      </c>
      <c r="AU4954" s="284" t="str">
        <f>IF(AT4954="","",COUNTIF(AT$8:AT4954,AT4954))</f>
        <v/>
      </c>
      <c r="AV4954" s="284" t="str">
        <f t="shared" si="697"/>
        <v/>
      </c>
      <c r="AW4954" s="284" t="str">
        <f>IF(AV4954="","",COUNTIF(AV$8:AV4954,AV4954))</f>
        <v/>
      </c>
      <c r="AX4954" s="284" t="str">
        <f t="shared" si="695"/>
        <v/>
      </c>
      <c r="AY4954" s="284" t="str">
        <f t="shared" si="698"/>
        <v/>
      </c>
      <c r="AZ4954" s="284" t="str">
        <f t="shared" si="699"/>
        <v/>
      </c>
    </row>
    <row r="4955" spans="42:52" ht="18" customHeight="1">
      <c r="AP4955" s="284">
        <f t="shared" si="700"/>
        <v>4948</v>
      </c>
      <c r="AQ4955" s="284" t="str">
        <f t="shared" si="701"/>
        <v/>
      </c>
      <c r="AR4955" s="284" t="str">
        <f t="shared" si="702"/>
        <v/>
      </c>
      <c r="AS4955" s="284">
        <f t="shared" si="703"/>
        <v>0</v>
      </c>
      <c r="AT4955" s="284" t="str">
        <f t="shared" si="696"/>
        <v/>
      </c>
      <c r="AU4955" s="284" t="str">
        <f>IF(AT4955="","",COUNTIF(AT$8:AT4955,AT4955))</f>
        <v/>
      </c>
      <c r="AV4955" s="284" t="str">
        <f t="shared" si="697"/>
        <v/>
      </c>
      <c r="AW4955" s="284" t="str">
        <f>IF(AV4955="","",COUNTIF(AV$8:AV4955,AV4955))</f>
        <v/>
      </c>
      <c r="AX4955" s="284" t="str">
        <f t="shared" si="695"/>
        <v/>
      </c>
      <c r="AY4955" s="284" t="str">
        <f t="shared" si="698"/>
        <v/>
      </c>
      <c r="AZ4955" s="284" t="str">
        <f t="shared" si="699"/>
        <v/>
      </c>
    </row>
    <row r="4956" spans="42:52" ht="18" customHeight="1">
      <c r="AP4956" s="284">
        <f t="shared" si="700"/>
        <v>4949</v>
      </c>
      <c r="AQ4956" s="284" t="str">
        <f t="shared" si="701"/>
        <v/>
      </c>
      <c r="AR4956" s="284" t="str">
        <f t="shared" si="702"/>
        <v/>
      </c>
      <c r="AS4956" s="284">
        <f t="shared" si="703"/>
        <v>0</v>
      </c>
      <c r="AT4956" s="284" t="str">
        <f t="shared" si="696"/>
        <v/>
      </c>
      <c r="AU4956" s="284" t="str">
        <f>IF(AT4956="","",COUNTIF(AT$8:AT4956,AT4956))</f>
        <v/>
      </c>
      <c r="AV4956" s="284" t="str">
        <f t="shared" si="697"/>
        <v/>
      </c>
      <c r="AW4956" s="284" t="str">
        <f>IF(AV4956="","",COUNTIF(AV$8:AV4956,AV4956))</f>
        <v/>
      </c>
      <c r="AX4956" s="284" t="str">
        <f t="shared" si="695"/>
        <v/>
      </c>
      <c r="AY4956" s="284" t="str">
        <f t="shared" si="698"/>
        <v/>
      </c>
      <c r="AZ4956" s="284" t="str">
        <f t="shared" si="699"/>
        <v/>
      </c>
    </row>
    <row r="4957" spans="42:52" ht="18" customHeight="1">
      <c r="AP4957" s="284">
        <f t="shared" si="700"/>
        <v>4950</v>
      </c>
      <c r="AQ4957" s="284" t="str">
        <f t="shared" si="701"/>
        <v/>
      </c>
      <c r="AR4957" s="284" t="str">
        <f t="shared" si="702"/>
        <v/>
      </c>
      <c r="AS4957" s="284">
        <f t="shared" si="703"/>
        <v>0</v>
      </c>
      <c r="AT4957" s="284" t="str">
        <f t="shared" si="696"/>
        <v/>
      </c>
      <c r="AU4957" s="284" t="str">
        <f>IF(AT4957="","",COUNTIF(AT$8:AT4957,AT4957))</f>
        <v/>
      </c>
      <c r="AV4957" s="284" t="str">
        <f t="shared" si="697"/>
        <v/>
      </c>
      <c r="AW4957" s="284" t="str">
        <f>IF(AV4957="","",COUNTIF(AV$8:AV4957,AV4957))</f>
        <v/>
      </c>
      <c r="AX4957" s="284" t="str">
        <f t="shared" si="695"/>
        <v/>
      </c>
      <c r="AY4957" s="284" t="str">
        <f t="shared" si="698"/>
        <v/>
      </c>
      <c r="AZ4957" s="284" t="str">
        <f t="shared" si="699"/>
        <v/>
      </c>
    </row>
    <row r="4958" spans="42:52" ht="18" customHeight="1">
      <c r="AP4958" s="284">
        <f t="shared" si="700"/>
        <v>4951</v>
      </c>
      <c r="AQ4958" s="284" t="str">
        <f t="shared" si="701"/>
        <v/>
      </c>
      <c r="AR4958" s="284" t="str">
        <f t="shared" si="702"/>
        <v/>
      </c>
      <c r="AS4958" s="284">
        <f t="shared" si="703"/>
        <v>0</v>
      </c>
      <c r="AT4958" s="284" t="str">
        <f t="shared" si="696"/>
        <v/>
      </c>
      <c r="AU4958" s="284" t="str">
        <f>IF(AT4958="","",COUNTIF(AT$8:AT4958,AT4958))</f>
        <v/>
      </c>
      <c r="AV4958" s="284" t="str">
        <f t="shared" si="697"/>
        <v/>
      </c>
      <c r="AW4958" s="284" t="str">
        <f>IF(AV4958="","",COUNTIF(AV$8:AV4958,AV4958))</f>
        <v/>
      </c>
      <c r="AX4958" s="284" t="str">
        <f t="shared" si="695"/>
        <v/>
      </c>
      <c r="AY4958" s="284" t="str">
        <f t="shared" si="698"/>
        <v/>
      </c>
      <c r="AZ4958" s="284" t="str">
        <f t="shared" si="699"/>
        <v/>
      </c>
    </row>
    <row r="4959" spans="42:52" ht="18" customHeight="1">
      <c r="AP4959" s="284">
        <f t="shared" si="700"/>
        <v>4952</v>
      </c>
      <c r="AQ4959" s="284" t="str">
        <f t="shared" si="701"/>
        <v/>
      </c>
      <c r="AR4959" s="284" t="str">
        <f t="shared" si="702"/>
        <v/>
      </c>
      <c r="AS4959" s="284">
        <f t="shared" si="703"/>
        <v>0</v>
      </c>
      <c r="AT4959" s="284" t="str">
        <f t="shared" si="696"/>
        <v/>
      </c>
      <c r="AU4959" s="284" t="str">
        <f>IF(AT4959="","",COUNTIF(AT$8:AT4959,AT4959))</f>
        <v/>
      </c>
      <c r="AV4959" s="284" t="str">
        <f t="shared" si="697"/>
        <v/>
      </c>
      <c r="AW4959" s="284" t="str">
        <f>IF(AV4959="","",COUNTIF(AV$8:AV4959,AV4959))</f>
        <v/>
      </c>
      <c r="AX4959" s="284" t="str">
        <f t="shared" si="695"/>
        <v/>
      </c>
      <c r="AY4959" s="284" t="str">
        <f t="shared" si="698"/>
        <v/>
      </c>
      <c r="AZ4959" s="284" t="str">
        <f t="shared" si="699"/>
        <v/>
      </c>
    </row>
    <row r="4960" spans="42:52" ht="18" customHeight="1">
      <c r="AP4960" s="284">
        <f t="shared" si="700"/>
        <v>4953</v>
      </c>
      <c r="AQ4960" s="284" t="str">
        <f t="shared" si="701"/>
        <v/>
      </c>
      <c r="AR4960" s="284" t="str">
        <f t="shared" si="702"/>
        <v/>
      </c>
      <c r="AS4960" s="284">
        <f t="shared" si="703"/>
        <v>0</v>
      </c>
      <c r="AT4960" s="284" t="str">
        <f t="shared" si="696"/>
        <v/>
      </c>
      <c r="AU4960" s="284" t="str">
        <f>IF(AT4960="","",COUNTIF(AT$8:AT4960,AT4960))</f>
        <v/>
      </c>
      <c r="AV4960" s="284" t="str">
        <f t="shared" si="697"/>
        <v/>
      </c>
      <c r="AW4960" s="284" t="str">
        <f>IF(AV4960="","",COUNTIF(AV$8:AV4960,AV4960))</f>
        <v/>
      </c>
      <c r="AX4960" s="284" t="str">
        <f t="shared" si="695"/>
        <v/>
      </c>
      <c r="AY4960" s="284" t="str">
        <f t="shared" si="698"/>
        <v/>
      </c>
      <c r="AZ4960" s="284" t="str">
        <f t="shared" si="699"/>
        <v/>
      </c>
    </row>
    <row r="4961" spans="42:52" ht="18" customHeight="1">
      <c r="AP4961" s="284">
        <f t="shared" si="700"/>
        <v>4954</v>
      </c>
      <c r="AQ4961" s="284" t="str">
        <f t="shared" si="701"/>
        <v/>
      </c>
      <c r="AR4961" s="284" t="str">
        <f t="shared" si="702"/>
        <v/>
      </c>
      <c r="AS4961" s="284">
        <f t="shared" si="703"/>
        <v>0</v>
      </c>
      <c r="AT4961" s="284" t="str">
        <f t="shared" si="696"/>
        <v/>
      </c>
      <c r="AU4961" s="284" t="str">
        <f>IF(AT4961="","",COUNTIF(AT$8:AT4961,AT4961))</f>
        <v/>
      </c>
      <c r="AV4961" s="284" t="str">
        <f t="shared" si="697"/>
        <v/>
      </c>
      <c r="AW4961" s="284" t="str">
        <f>IF(AV4961="","",COUNTIF(AV$8:AV4961,AV4961))</f>
        <v/>
      </c>
      <c r="AX4961" s="284" t="str">
        <f t="shared" si="695"/>
        <v/>
      </c>
      <c r="AY4961" s="284" t="str">
        <f t="shared" si="698"/>
        <v/>
      </c>
      <c r="AZ4961" s="284" t="str">
        <f t="shared" si="699"/>
        <v/>
      </c>
    </row>
    <row r="4962" spans="42:52" ht="18" customHeight="1">
      <c r="AP4962" s="284">
        <f t="shared" si="700"/>
        <v>4955</v>
      </c>
      <c r="AQ4962" s="284" t="str">
        <f t="shared" si="701"/>
        <v/>
      </c>
      <c r="AR4962" s="284" t="str">
        <f t="shared" si="702"/>
        <v/>
      </c>
      <c r="AS4962" s="284">
        <f t="shared" si="703"/>
        <v>0</v>
      </c>
      <c r="AT4962" s="284" t="str">
        <f t="shared" si="696"/>
        <v/>
      </c>
      <c r="AU4962" s="284" t="str">
        <f>IF(AT4962="","",COUNTIF(AT$8:AT4962,AT4962))</f>
        <v/>
      </c>
      <c r="AV4962" s="284" t="str">
        <f t="shared" si="697"/>
        <v/>
      </c>
      <c r="AW4962" s="284" t="str">
        <f>IF(AV4962="","",COUNTIF(AV$8:AV4962,AV4962))</f>
        <v/>
      </c>
      <c r="AX4962" s="284" t="str">
        <f t="shared" si="695"/>
        <v/>
      </c>
      <c r="AY4962" s="284" t="str">
        <f t="shared" si="698"/>
        <v/>
      </c>
      <c r="AZ4962" s="284" t="str">
        <f t="shared" si="699"/>
        <v/>
      </c>
    </row>
    <row r="4963" spans="42:52" ht="18" customHeight="1">
      <c r="AP4963" s="284">
        <f t="shared" si="700"/>
        <v>4956</v>
      </c>
      <c r="AQ4963" s="284" t="str">
        <f t="shared" si="701"/>
        <v/>
      </c>
      <c r="AR4963" s="284" t="str">
        <f t="shared" si="702"/>
        <v/>
      </c>
      <c r="AS4963" s="284">
        <f t="shared" si="703"/>
        <v>0</v>
      </c>
      <c r="AT4963" s="284" t="str">
        <f t="shared" si="696"/>
        <v/>
      </c>
      <c r="AU4963" s="284" t="str">
        <f>IF(AT4963="","",COUNTIF(AT$8:AT4963,AT4963))</f>
        <v/>
      </c>
      <c r="AV4963" s="284" t="str">
        <f t="shared" si="697"/>
        <v/>
      </c>
      <c r="AW4963" s="284" t="str">
        <f>IF(AV4963="","",COUNTIF(AV$8:AV4963,AV4963))</f>
        <v/>
      </c>
      <c r="AX4963" s="284" t="str">
        <f t="shared" si="695"/>
        <v/>
      </c>
      <c r="AY4963" s="284" t="str">
        <f t="shared" si="698"/>
        <v/>
      </c>
      <c r="AZ4963" s="284" t="str">
        <f t="shared" si="699"/>
        <v/>
      </c>
    </row>
    <row r="4964" spans="42:52" ht="18" customHeight="1">
      <c r="AP4964" s="284">
        <f t="shared" si="700"/>
        <v>4957</v>
      </c>
      <c r="AQ4964" s="284" t="str">
        <f t="shared" si="701"/>
        <v/>
      </c>
      <c r="AR4964" s="284" t="str">
        <f t="shared" si="702"/>
        <v/>
      </c>
      <c r="AS4964" s="284">
        <f t="shared" si="703"/>
        <v>0</v>
      </c>
      <c r="AT4964" s="284" t="str">
        <f t="shared" si="696"/>
        <v/>
      </c>
      <c r="AU4964" s="284" t="str">
        <f>IF(AT4964="","",COUNTIF(AT$8:AT4964,AT4964))</f>
        <v/>
      </c>
      <c r="AV4964" s="284" t="str">
        <f t="shared" si="697"/>
        <v/>
      </c>
      <c r="AW4964" s="284" t="str">
        <f>IF(AV4964="","",COUNTIF(AV$8:AV4964,AV4964))</f>
        <v/>
      </c>
      <c r="AX4964" s="284" t="str">
        <f t="shared" si="695"/>
        <v/>
      </c>
      <c r="AY4964" s="284" t="str">
        <f t="shared" si="698"/>
        <v/>
      </c>
      <c r="AZ4964" s="284" t="str">
        <f t="shared" si="699"/>
        <v/>
      </c>
    </row>
    <row r="4965" spans="42:52" ht="18" customHeight="1">
      <c r="AP4965" s="284">
        <f t="shared" si="700"/>
        <v>4958</v>
      </c>
      <c r="AQ4965" s="284" t="str">
        <f t="shared" si="701"/>
        <v/>
      </c>
      <c r="AR4965" s="284" t="str">
        <f t="shared" si="702"/>
        <v/>
      </c>
      <c r="AS4965" s="284">
        <f t="shared" si="703"/>
        <v>0</v>
      </c>
      <c r="AT4965" s="284" t="str">
        <f t="shared" si="696"/>
        <v/>
      </c>
      <c r="AU4965" s="284" t="str">
        <f>IF(AT4965="","",COUNTIF(AT$8:AT4965,AT4965))</f>
        <v/>
      </c>
      <c r="AV4965" s="284" t="str">
        <f t="shared" si="697"/>
        <v/>
      </c>
      <c r="AW4965" s="284" t="str">
        <f>IF(AV4965="","",COUNTIF(AV$8:AV4965,AV4965))</f>
        <v/>
      </c>
      <c r="AX4965" s="284" t="str">
        <f t="shared" si="695"/>
        <v/>
      </c>
      <c r="AY4965" s="284" t="str">
        <f t="shared" si="698"/>
        <v/>
      </c>
      <c r="AZ4965" s="284" t="str">
        <f t="shared" si="699"/>
        <v/>
      </c>
    </row>
    <row r="4966" spans="42:52" ht="18" customHeight="1">
      <c r="AP4966" s="284">
        <f t="shared" si="700"/>
        <v>4959</v>
      </c>
      <c r="AQ4966" s="284" t="str">
        <f t="shared" si="701"/>
        <v/>
      </c>
      <c r="AR4966" s="284" t="str">
        <f t="shared" si="702"/>
        <v/>
      </c>
      <c r="AS4966" s="284">
        <f t="shared" si="703"/>
        <v>0</v>
      </c>
      <c r="AT4966" s="284" t="str">
        <f t="shared" si="696"/>
        <v/>
      </c>
      <c r="AU4966" s="284" t="str">
        <f>IF(AT4966="","",COUNTIF(AT$8:AT4966,AT4966))</f>
        <v/>
      </c>
      <c r="AV4966" s="284" t="str">
        <f t="shared" si="697"/>
        <v/>
      </c>
      <c r="AW4966" s="284" t="str">
        <f>IF(AV4966="","",COUNTIF(AV$8:AV4966,AV4966))</f>
        <v/>
      </c>
      <c r="AX4966" s="284" t="str">
        <f t="shared" si="695"/>
        <v/>
      </c>
      <c r="AY4966" s="284" t="str">
        <f t="shared" si="698"/>
        <v/>
      </c>
      <c r="AZ4966" s="284" t="str">
        <f t="shared" si="699"/>
        <v/>
      </c>
    </row>
    <row r="4967" spans="42:52" ht="18" customHeight="1">
      <c r="AP4967" s="284">
        <f t="shared" si="700"/>
        <v>4960</v>
      </c>
      <c r="AQ4967" s="284" t="str">
        <f t="shared" si="701"/>
        <v/>
      </c>
      <c r="AR4967" s="284" t="str">
        <f t="shared" si="702"/>
        <v/>
      </c>
      <c r="AS4967" s="284">
        <f t="shared" si="703"/>
        <v>0</v>
      </c>
      <c r="AT4967" s="284" t="str">
        <f t="shared" si="696"/>
        <v/>
      </c>
      <c r="AU4967" s="284" t="str">
        <f>IF(AT4967="","",COUNTIF(AT$8:AT4967,AT4967))</f>
        <v/>
      </c>
      <c r="AV4967" s="284" t="str">
        <f t="shared" si="697"/>
        <v/>
      </c>
      <c r="AW4967" s="284" t="str">
        <f>IF(AV4967="","",COUNTIF(AV$8:AV4967,AV4967))</f>
        <v/>
      </c>
      <c r="AX4967" s="284" t="str">
        <f t="shared" si="695"/>
        <v/>
      </c>
      <c r="AY4967" s="284" t="str">
        <f t="shared" si="698"/>
        <v/>
      </c>
      <c r="AZ4967" s="284" t="str">
        <f t="shared" si="699"/>
        <v/>
      </c>
    </row>
    <row r="4968" spans="42:52" ht="18" customHeight="1">
      <c r="AP4968" s="284">
        <f t="shared" si="700"/>
        <v>4961</v>
      </c>
      <c r="AQ4968" s="284" t="str">
        <f t="shared" si="701"/>
        <v/>
      </c>
      <c r="AR4968" s="284" t="str">
        <f t="shared" si="702"/>
        <v/>
      </c>
      <c r="AS4968" s="284">
        <f t="shared" si="703"/>
        <v>0</v>
      </c>
      <c r="AT4968" s="284" t="str">
        <f t="shared" si="696"/>
        <v/>
      </c>
      <c r="AU4968" s="284" t="str">
        <f>IF(AT4968="","",COUNTIF(AT$8:AT4968,AT4968))</f>
        <v/>
      </c>
      <c r="AV4968" s="284" t="str">
        <f t="shared" si="697"/>
        <v/>
      </c>
      <c r="AW4968" s="284" t="str">
        <f>IF(AV4968="","",COUNTIF(AV$8:AV4968,AV4968))</f>
        <v/>
      </c>
      <c r="AX4968" s="284" t="str">
        <f t="shared" si="695"/>
        <v/>
      </c>
      <c r="AY4968" s="284" t="str">
        <f t="shared" si="698"/>
        <v/>
      </c>
      <c r="AZ4968" s="284" t="str">
        <f t="shared" si="699"/>
        <v/>
      </c>
    </row>
    <row r="4969" spans="42:52" ht="18" customHeight="1">
      <c r="AP4969" s="284">
        <f t="shared" si="700"/>
        <v>4962</v>
      </c>
      <c r="AQ4969" s="284" t="str">
        <f t="shared" si="701"/>
        <v/>
      </c>
      <c r="AR4969" s="284" t="str">
        <f t="shared" si="702"/>
        <v/>
      </c>
      <c r="AS4969" s="284">
        <f t="shared" si="703"/>
        <v>0</v>
      </c>
      <c r="AT4969" s="284" t="str">
        <f t="shared" si="696"/>
        <v/>
      </c>
      <c r="AU4969" s="284" t="str">
        <f>IF(AT4969="","",COUNTIF(AT$8:AT4969,AT4969))</f>
        <v/>
      </c>
      <c r="AV4969" s="284" t="str">
        <f t="shared" si="697"/>
        <v/>
      </c>
      <c r="AW4969" s="284" t="str">
        <f>IF(AV4969="","",COUNTIF(AV$8:AV4969,AV4969))</f>
        <v/>
      </c>
      <c r="AX4969" s="284" t="str">
        <f t="shared" si="695"/>
        <v/>
      </c>
      <c r="AY4969" s="284" t="str">
        <f t="shared" si="698"/>
        <v/>
      </c>
      <c r="AZ4969" s="284" t="str">
        <f t="shared" si="699"/>
        <v/>
      </c>
    </row>
    <row r="4970" spans="42:52" ht="18" customHeight="1">
      <c r="AP4970" s="284">
        <f t="shared" si="700"/>
        <v>4963</v>
      </c>
      <c r="AQ4970" s="284" t="str">
        <f t="shared" si="701"/>
        <v/>
      </c>
      <c r="AR4970" s="284" t="str">
        <f t="shared" si="702"/>
        <v/>
      </c>
      <c r="AS4970" s="284">
        <f t="shared" si="703"/>
        <v>0</v>
      </c>
      <c r="AT4970" s="284" t="str">
        <f t="shared" si="696"/>
        <v/>
      </c>
      <c r="AU4970" s="284" t="str">
        <f>IF(AT4970="","",COUNTIF(AT$8:AT4970,AT4970))</f>
        <v/>
      </c>
      <c r="AV4970" s="284" t="str">
        <f t="shared" si="697"/>
        <v/>
      </c>
      <c r="AW4970" s="284" t="str">
        <f>IF(AV4970="","",COUNTIF(AV$8:AV4970,AV4970))</f>
        <v/>
      </c>
      <c r="AX4970" s="284" t="str">
        <f t="shared" si="695"/>
        <v/>
      </c>
      <c r="AY4970" s="284" t="str">
        <f t="shared" si="698"/>
        <v/>
      </c>
      <c r="AZ4970" s="284" t="str">
        <f t="shared" si="699"/>
        <v/>
      </c>
    </row>
    <row r="4971" spans="42:52" ht="18" customHeight="1">
      <c r="AP4971" s="284">
        <f t="shared" si="700"/>
        <v>4964</v>
      </c>
      <c r="AQ4971" s="284" t="str">
        <f t="shared" si="701"/>
        <v/>
      </c>
      <c r="AR4971" s="284" t="str">
        <f t="shared" si="702"/>
        <v/>
      </c>
      <c r="AS4971" s="284">
        <f t="shared" si="703"/>
        <v>0</v>
      </c>
      <c r="AT4971" s="284" t="str">
        <f t="shared" si="696"/>
        <v/>
      </c>
      <c r="AU4971" s="284" t="str">
        <f>IF(AT4971="","",COUNTIF(AT$8:AT4971,AT4971))</f>
        <v/>
      </c>
      <c r="AV4971" s="284" t="str">
        <f t="shared" si="697"/>
        <v/>
      </c>
      <c r="AW4971" s="284" t="str">
        <f>IF(AV4971="","",COUNTIF(AV$8:AV4971,AV4971))</f>
        <v/>
      </c>
      <c r="AX4971" s="284" t="str">
        <f t="shared" si="695"/>
        <v/>
      </c>
      <c r="AY4971" s="284" t="str">
        <f t="shared" si="698"/>
        <v/>
      </c>
      <c r="AZ4971" s="284" t="str">
        <f t="shared" si="699"/>
        <v/>
      </c>
    </row>
    <row r="4972" spans="42:52" ht="18" customHeight="1">
      <c r="AP4972" s="284">
        <f t="shared" si="700"/>
        <v>4965</v>
      </c>
      <c r="AQ4972" s="284" t="str">
        <f t="shared" si="701"/>
        <v/>
      </c>
      <c r="AR4972" s="284" t="str">
        <f t="shared" si="702"/>
        <v/>
      </c>
      <c r="AS4972" s="284">
        <f t="shared" si="703"/>
        <v>0</v>
      </c>
      <c r="AT4972" s="284" t="str">
        <f t="shared" si="696"/>
        <v/>
      </c>
      <c r="AU4972" s="284" t="str">
        <f>IF(AT4972="","",COUNTIF(AT$8:AT4972,AT4972))</f>
        <v/>
      </c>
      <c r="AV4972" s="284" t="str">
        <f t="shared" si="697"/>
        <v/>
      </c>
      <c r="AW4972" s="284" t="str">
        <f>IF(AV4972="","",COUNTIF(AV$8:AV4972,AV4972))</f>
        <v/>
      </c>
      <c r="AX4972" s="284" t="str">
        <f t="shared" si="695"/>
        <v/>
      </c>
      <c r="AY4972" s="284" t="str">
        <f t="shared" si="698"/>
        <v/>
      </c>
      <c r="AZ4972" s="284" t="str">
        <f t="shared" si="699"/>
        <v/>
      </c>
    </row>
    <row r="4973" spans="42:52" ht="18" customHeight="1">
      <c r="AP4973" s="284">
        <f t="shared" si="700"/>
        <v>4966</v>
      </c>
      <c r="AQ4973" s="284" t="str">
        <f t="shared" si="701"/>
        <v/>
      </c>
      <c r="AR4973" s="284" t="str">
        <f t="shared" si="702"/>
        <v/>
      </c>
      <c r="AS4973" s="284">
        <f t="shared" si="703"/>
        <v>0</v>
      </c>
      <c r="AT4973" s="284" t="str">
        <f t="shared" si="696"/>
        <v/>
      </c>
      <c r="AU4973" s="284" t="str">
        <f>IF(AT4973="","",COUNTIF(AT$8:AT4973,AT4973))</f>
        <v/>
      </c>
      <c r="AV4973" s="284" t="str">
        <f t="shared" si="697"/>
        <v/>
      </c>
      <c r="AW4973" s="284" t="str">
        <f>IF(AV4973="","",COUNTIF(AV$8:AV4973,AV4973))</f>
        <v/>
      </c>
      <c r="AX4973" s="284" t="str">
        <f t="shared" si="695"/>
        <v/>
      </c>
      <c r="AY4973" s="284" t="str">
        <f t="shared" si="698"/>
        <v/>
      </c>
      <c r="AZ4973" s="284" t="str">
        <f t="shared" si="699"/>
        <v/>
      </c>
    </row>
    <row r="4974" spans="42:52" ht="18" customHeight="1">
      <c r="AP4974" s="284">
        <f t="shared" si="700"/>
        <v>4967</v>
      </c>
      <c r="AQ4974" s="284" t="str">
        <f t="shared" si="701"/>
        <v/>
      </c>
      <c r="AR4974" s="284" t="str">
        <f t="shared" si="702"/>
        <v/>
      </c>
      <c r="AS4974" s="284">
        <f t="shared" si="703"/>
        <v>0</v>
      </c>
      <c r="AT4974" s="284" t="str">
        <f t="shared" si="696"/>
        <v/>
      </c>
      <c r="AU4974" s="284" t="str">
        <f>IF(AT4974="","",COUNTIF(AT$8:AT4974,AT4974))</f>
        <v/>
      </c>
      <c r="AV4974" s="284" t="str">
        <f t="shared" si="697"/>
        <v/>
      </c>
      <c r="AW4974" s="284" t="str">
        <f>IF(AV4974="","",COUNTIF(AV$8:AV4974,AV4974))</f>
        <v/>
      </c>
      <c r="AX4974" s="284" t="str">
        <f t="shared" si="695"/>
        <v/>
      </c>
      <c r="AY4974" s="284" t="str">
        <f t="shared" si="698"/>
        <v/>
      </c>
      <c r="AZ4974" s="284" t="str">
        <f t="shared" si="699"/>
        <v/>
      </c>
    </row>
    <row r="4975" spans="42:52" ht="18" customHeight="1">
      <c r="AP4975" s="284">
        <f t="shared" si="700"/>
        <v>4968</v>
      </c>
      <c r="AQ4975" s="284" t="str">
        <f t="shared" si="701"/>
        <v/>
      </c>
      <c r="AR4975" s="284" t="str">
        <f t="shared" si="702"/>
        <v/>
      </c>
      <c r="AS4975" s="284">
        <f t="shared" si="703"/>
        <v>0</v>
      </c>
      <c r="AT4975" s="284" t="str">
        <f t="shared" si="696"/>
        <v/>
      </c>
      <c r="AU4975" s="284" t="str">
        <f>IF(AT4975="","",COUNTIF(AT$8:AT4975,AT4975))</f>
        <v/>
      </c>
      <c r="AV4975" s="284" t="str">
        <f t="shared" si="697"/>
        <v/>
      </c>
      <c r="AW4975" s="284" t="str">
        <f>IF(AV4975="","",COUNTIF(AV$8:AV4975,AV4975))</f>
        <v/>
      </c>
      <c r="AX4975" s="284" t="str">
        <f t="shared" si="695"/>
        <v/>
      </c>
      <c r="AY4975" s="284" t="str">
        <f t="shared" si="698"/>
        <v/>
      </c>
      <c r="AZ4975" s="284" t="str">
        <f t="shared" si="699"/>
        <v/>
      </c>
    </row>
    <row r="4976" spans="42:52" ht="18" customHeight="1">
      <c r="AP4976" s="284">
        <f t="shared" si="700"/>
        <v>4969</v>
      </c>
      <c r="AQ4976" s="284" t="str">
        <f t="shared" si="701"/>
        <v/>
      </c>
      <c r="AR4976" s="284" t="str">
        <f t="shared" si="702"/>
        <v/>
      </c>
      <c r="AS4976" s="284">
        <f t="shared" si="703"/>
        <v>0</v>
      </c>
      <c r="AT4976" s="284" t="str">
        <f t="shared" si="696"/>
        <v/>
      </c>
      <c r="AU4976" s="284" t="str">
        <f>IF(AT4976="","",COUNTIF(AT$8:AT4976,AT4976))</f>
        <v/>
      </c>
      <c r="AV4976" s="284" t="str">
        <f t="shared" si="697"/>
        <v/>
      </c>
      <c r="AW4976" s="284" t="str">
        <f>IF(AV4976="","",COUNTIF(AV$8:AV4976,AV4976))</f>
        <v/>
      </c>
      <c r="AX4976" s="284" t="str">
        <f t="shared" si="695"/>
        <v/>
      </c>
      <c r="AY4976" s="284" t="str">
        <f t="shared" si="698"/>
        <v/>
      </c>
      <c r="AZ4976" s="284" t="str">
        <f t="shared" si="699"/>
        <v/>
      </c>
    </row>
    <row r="4977" spans="42:52" ht="18" customHeight="1">
      <c r="AP4977" s="284">
        <f t="shared" si="700"/>
        <v>4970</v>
      </c>
      <c r="AQ4977" s="284" t="str">
        <f t="shared" si="701"/>
        <v/>
      </c>
      <c r="AR4977" s="284" t="str">
        <f t="shared" si="702"/>
        <v/>
      </c>
      <c r="AS4977" s="284">
        <f t="shared" si="703"/>
        <v>0</v>
      </c>
      <c r="AT4977" s="284" t="str">
        <f t="shared" si="696"/>
        <v/>
      </c>
      <c r="AU4977" s="284" t="str">
        <f>IF(AT4977="","",COUNTIF(AT$8:AT4977,AT4977))</f>
        <v/>
      </c>
      <c r="AV4977" s="284" t="str">
        <f t="shared" si="697"/>
        <v/>
      </c>
      <c r="AW4977" s="284" t="str">
        <f>IF(AV4977="","",COUNTIF(AV$8:AV4977,AV4977))</f>
        <v/>
      </c>
      <c r="AX4977" s="284" t="str">
        <f t="shared" si="695"/>
        <v/>
      </c>
      <c r="AY4977" s="284" t="str">
        <f t="shared" si="698"/>
        <v/>
      </c>
      <c r="AZ4977" s="284" t="str">
        <f t="shared" si="699"/>
        <v/>
      </c>
    </row>
    <row r="4978" spans="42:52" ht="18" customHeight="1">
      <c r="AP4978" s="284">
        <f t="shared" si="700"/>
        <v>4971</v>
      </c>
      <c r="AQ4978" s="284" t="str">
        <f t="shared" si="701"/>
        <v/>
      </c>
      <c r="AR4978" s="284" t="str">
        <f t="shared" si="702"/>
        <v/>
      </c>
      <c r="AS4978" s="284">
        <f t="shared" si="703"/>
        <v>0</v>
      </c>
      <c r="AT4978" s="284" t="str">
        <f t="shared" si="696"/>
        <v/>
      </c>
      <c r="AU4978" s="284" t="str">
        <f>IF(AT4978="","",COUNTIF(AT$8:AT4978,AT4978))</f>
        <v/>
      </c>
      <c r="AV4978" s="284" t="str">
        <f t="shared" si="697"/>
        <v/>
      </c>
      <c r="AW4978" s="284" t="str">
        <f>IF(AV4978="","",COUNTIF(AV$8:AV4978,AV4978))</f>
        <v/>
      </c>
      <c r="AX4978" s="284" t="str">
        <f t="shared" si="695"/>
        <v/>
      </c>
      <c r="AY4978" s="284" t="str">
        <f t="shared" si="698"/>
        <v/>
      </c>
      <c r="AZ4978" s="284" t="str">
        <f t="shared" si="699"/>
        <v/>
      </c>
    </row>
    <row r="4979" spans="42:52" ht="18" customHeight="1">
      <c r="AP4979" s="284">
        <f t="shared" si="700"/>
        <v>4972</v>
      </c>
      <c r="AQ4979" s="284" t="str">
        <f t="shared" si="701"/>
        <v/>
      </c>
      <c r="AR4979" s="284" t="str">
        <f t="shared" si="702"/>
        <v/>
      </c>
      <c r="AS4979" s="284">
        <f t="shared" si="703"/>
        <v>0</v>
      </c>
      <c r="AT4979" s="284" t="str">
        <f t="shared" si="696"/>
        <v/>
      </c>
      <c r="AU4979" s="284" t="str">
        <f>IF(AT4979="","",COUNTIF(AT$8:AT4979,AT4979))</f>
        <v/>
      </c>
      <c r="AV4979" s="284" t="str">
        <f t="shared" si="697"/>
        <v/>
      </c>
      <c r="AW4979" s="284" t="str">
        <f>IF(AV4979="","",COUNTIF(AV$8:AV4979,AV4979))</f>
        <v/>
      </c>
      <c r="AX4979" s="284" t="str">
        <f t="shared" si="695"/>
        <v/>
      </c>
      <c r="AY4979" s="284" t="str">
        <f t="shared" si="698"/>
        <v/>
      </c>
      <c r="AZ4979" s="284" t="str">
        <f t="shared" si="699"/>
        <v/>
      </c>
    </row>
    <row r="4980" spans="42:52" ht="18" customHeight="1">
      <c r="AP4980" s="284">
        <f t="shared" si="700"/>
        <v>4973</v>
      </c>
      <c r="AQ4980" s="284" t="str">
        <f t="shared" si="701"/>
        <v/>
      </c>
      <c r="AR4980" s="284" t="str">
        <f t="shared" si="702"/>
        <v/>
      </c>
      <c r="AS4980" s="284">
        <f t="shared" si="703"/>
        <v>0</v>
      </c>
      <c r="AT4980" s="284" t="str">
        <f t="shared" si="696"/>
        <v/>
      </c>
      <c r="AU4980" s="284" t="str">
        <f>IF(AT4980="","",COUNTIF(AT$8:AT4980,AT4980))</f>
        <v/>
      </c>
      <c r="AV4980" s="284" t="str">
        <f t="shared" si="697"/>
        <v/>
      </c>
      <c r="AW4980" s="284" t="str">
        <f>IF(AV4980="","",COUNTIF(AV$8:AV4980,AV4980))</f>
        <v/>
      </c>
      <c r="AX4980" s="284" t="str">
        <f t="shared" si="695"/>
        <v/>
      </c>
      <c r="AY4980" s="284" t="str">
        <f t="shared" si="698"/>
        <v/>
      </c>
      <c r="AZ4980" s="284" t="str">
        <f t="shared" si="699"/>
        <v/>
      </c>
    </row>
    <row r="4981" spans="42:52" ht="18" customHeight="1">
      <c r="AP4981" s="284">
        <f t="shared" si="700"/>
        <v>4974</v>
      </c>
      <c r="AQ4981" s="284" t="str">
        <f t="shared" si="701"/>
        <v/>
      </c>
      <c r="AR4981" s="284" t="str">
        <f t="shared" si="702"/>
        <v/>
      </c>
      <c r="AS4981" s="284">
        <f t="shared" si="703"/>
        <v>0</v>
      </c>
      <c r="AT4981" s="284" t="str">
        <f t="shared" si="696"/>
        <v/>
      </c>
      <c r="AU4981" s="284" t="str">
        <f>IF(AT4981="","",COUNTIF(AT$8:AT4981,AT4981))</f>
        <v/>
      </c>
      <c r="AV4981" s="284" t="str">
        <f t="shared" si="697"/>
        <v/>
      </c>
      <c r="AW4981" s="284" t="str">
        <f>IF(AV4981="","",COUNTIF(AV$8:AV4981,AV4981))</f>
        <v/>
      </c>
      <c r="AX4981" s="284" t="str">
        <f t="shared" si="695"/>
        <v/>
      </c>
      <c r="AY4981" s="284" t="str">
        <f t="shared" si="698"/>
        <v/>
      </c>
      <c r="AZ4981" s="284" t="str">
        <f t="shared" si="699"/>
        <v/>
      </c>
    </row>
    <row r="4982" spans="42:52" ht="18" customHeight="1">
      <c r="AP4982" s="284">
        <f t="shared" si="700"/>
        <v>4975</v>
      </c>
      <c r="AQ4982" s="284" t="str">
        <f t="shared" si="701"/>
        <v/>
      </c>
      <c r="AR4982" s="284" t="str">
        <f t="shared" si="702"/>
        <v/>
      </c>
      <c r="AS4982" s="284">
        <f t="shared" si="703"/>
        <v>0</v>
      </c>
      <c r="AT4982" s="284" t="str">
        <f t="shared" si="696"/>
        <v/>
      </c>
      <c r="AU4982" s="284" t="str">
        <f>IF(AT4982="","",COUNTIF(AT$8:AT4982,AT4982))</f>
        <v/>
      </c>
      <c r="AV4982" s="284" t="str">
        <f t="shared" si="697"/>
        <v/>
      </c>
      <c r="AW4982" s="284" t="str">
        <f>IF(AV4982="","",COUNTIF(AV$8:AV4982,AV4982))</f>
        <v/>
      </c>
      <c r="AX4982" s="284" t="str">
        <f t="shared" si="695"/>
        <v/>
      </c>
      <c r="AY4982" s="284" t="str">
        <f t="shared" si="698"/>
        <v/>
      </c>
      <c r="AZ4982" s="284" t="str">
        <f t="shared" si="699"/>
        <v/>
      </c>
    </row>
    <row r="4983" spans="42:52" ht="18" customHeight="1">
      <c r="AP4983" s="284">
        <f t="shared" si="700"/>
        <v>4976</v>
      </c>
      <c r="AQ4983" s="284" t="str">
        <f t="shared" si="701"/>
        <v/>
      </c>
      <c r="AR4983" s="284" t="str">
        <f t="shared" si="702"/>
        <v/>
      </c>
      <c r="AS4983" s="284">
        <f t="shared" si="703"/>
        <v>0</v>
      </c>
      <c r="AT4983" s="284" t="str">
        <f t="shared" si="696"/>
        <v/>
      </c>
      <c r="AU4983" s="284" t="str">
        <f>IF(AT4983="","",COUNTIF(AT$8:AT4983,AT4983))</f>
        <v/>
      </c>
      <c r="AV4983" s="284" t="str">
        <f t="shared" si="697"/>
        <v/>
      </c>
      <c r="AW4983" s="284" t="str">
        <f>IF(AV4983="","",COUNTIF(AV$8:AV4983,AV4983))</f>
        <v/>
      </c>
      <c r="AX4983" s="284" t="str">
        <f t="shared" si="695"/>
        <v/>
      </c>
      <c r="AY4983" s="284" t="str">
        <f t="shared" si="698"/>
        <v/>
      </c>
      <c r="AZ4983" s="284" t="str">
        <f t="shared" si="699"/>
        <v/>
      </c>
    </row>
    <row r="4984" spans="42:52" ht="18" customHeight="1">
      <c r="AP4984" s="284">
        <f t="shared" si="700"/>
        <v>4977</v>
      </c>
      <c r="AQ4984" s="284" t="str">
        <f t="shared" si="701"/>
        <v/>
      </c>
      <c r="AR4984" s="284" t="str">
        <f t="shared" si="702"/>
        <v/>
      </c>
      <c r="AS4984" s="284">
        <f t="shared" si="703"/>
        <v>0</v>
      </c>
      <c r="AT4984" s="284" t="str">
        <f t="shared" si="696"/>
        <v/>
      </c>
      <c r="AU4984" s="284" t="str">
        <f>IF(AT4984="","",COUNTIF(AT$8:AT4984,AT4984))</f>
        <v/>
      </c>
      <c r="AV4984" s="284" t="str">
        <f t="shared" si="697"/>
        <v/>
      </c>
      <c r="AW4984" s="284" t="str">
        <f>IF(AV4984="","",COUNTIF(AV$8:AV4984,AV4984))</f>
        <v/>
      </c>
      <c r="AX4984" s="284" t="str">
        <f t="shared" si="695"/>
        <v/>
      </c>
      <c r="AY4984" s="284" t="str">
        <f t="shared" si="698"/>
        <v/>
      </c>
      <c r="AZ4984" s="284" t="str">
        <f t="shared" si="699"/>
        <v/>
      </c>
    </row>
    <row r="4985" spans="42:52" ht="18" customHeight="1">
      <c r="AP4985" s="284">
        <f t="shared" si="700"/>
        <v>4978</v>
      </c>
      <c r="AQ4985" s="284" t="str">
        <f t="shared" si="701"/>
        <v/>
      </c>
      <c r="AR4985" s="284" t="str">
        <f t="shared" si="702"/>
        <v/>
      </c>
      <c r="AS4985" s="284">
        <f t="shared" si="703"/>
        <v>0</v>
      </c>
      <c r="AT4985" s="284" t="str">
        <f t="shared" si="696"/>
        <v/>
      </c>
      <c r="AU4985" s="284" t="str">
        <f>IF(AT4985="","",COUNTIF(AT$8:AT4985,AT4985))</f>
        <v/>
      </c>
      <c r="AV4985" s="284" t="str">
        <f t="shared" si="697"/>
        <v/>
      </c>
      <c r="AW4985" s="284" t="str">
        <f>IF(AV4985="","",COUNTIF(AV$8:AV4985,AV4985))</f>
        <v/>
      </c>
      <c r="AX4985" s="284" t="str">
        <f t="shared" si="695"/>
        <v/>
      </c>
      <c r="AY4985" s="284" t="str">
        <f t="shared" si="698"/>
        <v/>
      </c>
      <c r="AZ4985" s="284" t="str">
        <f t="shared" si="699"/>
        <v/>
      </c>
    </row>
    <row r="4986" spans="42:52" ht="18" customHeight="1">
      <c r="AP4986" s="284">
        <f t="shared" si="700"/>
        <v>4979</v>
      </c>
      <c r="AQ4986" s="284" t="str">
        <f t="shared" si="701"/>
        <v/>
      </c>
      <c r="AR4986" s="284" t="str">
        <f t="shared" si="702"/>
        <v/>
      </c>
      <c r="AS4986" s="284">
        <f t="shared" si="703"/>
        <v>0</v>
      </c>
      <c r="AT4986" s="284" t="str">
        <f t="shared" si="696"/>
        <v/>
      </c>
      <c r="AU4986" s="284" t="str">
        <f>IF(AT4986="","",COUNTIF(AT$8:AT4986,AT4986))</f>
        <v/>
      </c>
      <c r="AV4986" s="284" t="str">
        <f t="shared" si="697"/>
        <v/>
      </c>
      <c r="AW4986" s="284" t="str">
        <f>IF(AV4986="","",COUNTIF(AV$8:AV4986,AV4986))</f>
        <v/>
      </c>
      <c r="AX4986" s="284" t="str">
        <f t="shared" si="695"/>
        <v/>
      </c>
      <c r="AY4986" s="284" t="str">
        <f t="shared" si="698"/>
        <v/>
      </c>
      <c r="AZ4986" s="284" t="str">
        <f t="shared" si="699"/>
        <v/>
      </c>
    </row>
    <row r="4987" spans="42:52" ht="18" customHeight="1">
      <c r="AP4987" s="284">
        <f t="shared" si="700"/>
        <v>4980</v>
      </c>
      <c r="AQ4987" s="284" t="str">
        <f t="shared" si="701"/>
        <v/>
      </c>
      <c r="AR4987" s="284" t="str">
        <f t="shared" si="702"/>
        <v/>
      </c>
      <c r="AS4987" s="284">
        <f t="shared" si="703"/>
        <v>0</v>
      </c>
      <c r="AT4987" s="284" t="str">
        <f t="shared" si="696"/>
        <v/>
      </c>
      <c r="AU4987" s="284" t="str">
        <f>IF(AT4987="","",COUNTIF(AT$8:AT4987,AT4987))</f>
        <v/>
      </c>
      <c r="AV4987" s="284" t="str">
        <f t="shared" si="697"/>
        <v/>
      </c>
      <c r="AW4987" s="284" t="str">
        <f>IF(AV4987="","",COUNTIF(AV$8:AV4987,AV4987))</f>
        <v/>
      </c>
      <c r="AX4987" s="284" t="str">
        <f t="shared" si="695"/>
        <v/>
      </c>
      <c r="AY4987" s="284" t="str">
        <f t="shared" si="698"/>
        <v/>
      </c>
      <c r="AZ4987" s="284" t="str">
        <f t="shared" si="699"/>
        <v/>
      </c>
    </row>
    <row r="4988" spans="42:52" ht="18" customHeight="1">
      <c r="AP4988" s="284">
        <f t="shared" si="700"/>
        <v>4981</v>
      </c>
      <c r="AQ4988" s="284" t="str">
        <f t="shared" si="701"/>
        <v/>
      </c>
      <c r="AR4988" s="284" t="str">
        <f t="shared" si="702"/>
        <v/>
      </c>
      <c r="AS4988" s="284">
        <f t="shared" si="703"/>
        <v>0</v>
      </c>
      <c r="AT4988" s="284" t="str">
        <f t="shared" si="696"/>
        <v/>
      </c>
      <c r="AU4988" s="284" t="str">
        <f>IF(AT4988="","",COUNTIF(AT$8:AT4988,AT4988))</f>
        <v/>
      </c>
      <c r="AV4988" s="284" t="str">
        <f t="shared" si="697"/>
        <v/>
      </c>
      <c r="AW4988" s="284" t="str">
        <f>IF(AV4988="","",COUNTIF(AV$8:AV4988,AV4988))</f>
        <v/>
      </c>
      <c r="AX4988" s="284" t="str">
        <f t="shared" si="695"/>
        <v/>
      </c>
      <c r="AY4988" s="284" t="str">
        <f t="shared" si="698"/>
        <v/>
      </c>
      <c r="AZ4988" s="284" t="str">
        <f t="shared" si="699"/>
        <v/>
      </c>
    </row>
    <row r="4989" spans="42:52" ht="18" customHeight="1">
      <c r="AP4989" s="284">
        <f t="shared" si="700"/>
        <v>4982</v>
      </c>
      <c r="AQ4989" s="284" t="str">
        <f t="shared" si="701"/>
        <v/>
      </c>
      <c r="AR4989" s="284" t="str">
        <f t="shared" si="702"/>
        <v/>
      </c>
      <c r="AS4989" s="284">
        <f t="shared" si="703"/>
        <v>0</v>
      </c>
      <c r="AT4989" s="284" t="str">
        <f t="shared" si="696"/>
        <v/>
      </c>
      <c r="AU4989" s="284" t="str">
        <f>IF(AT4989="","",COUNTIF(AT$8:AT4989,AT4989))</f>
        <v/>
      </c>
      <c r="AV4989" s="284" t="str">
        <f t="shared" si="697"/>
        <v/>
      </c>
      <c r="AW4989" s="284" t="str">
        <f>IF(AV4989="","",COUNTIF(AV$8:AV4989,AV4989))</f>
        <v/>
      </c>
      <c r="AX4989" s="284" t="str">
        <f t="shared" si="695"/>
        <v/>
      </c>
      <c r="AY4989" s="284" t="str">
        <f t="shared" si="698"/>
        <v/>
      </c>
      <c r="AZ4989" s="284" t="str">
        <f t="shared" si="699"/>
        <v/>
      </c>
    </row>
    <row r="4990" spans="42:52" ht="18" customHeight="1">
      <c r="AP4990" s="284">
        <f t="shared" si="700"/>
        <v>4983</v>
      </c>
      <c r="AQ4990" s="284" t="str">
        <f t="shared" si="701"/>
        <v/>
      </c>
      <c r="AR4990" s="284" t="str">
        <f t="shared" si="702"/>
        <v/>
      </c>
      <c r="AS4990" s="284">
        <f t="shared" si="703"/>
        <v>0</v>
      </c>
      <c r="AT4990" s="284" t="str">
        <f t="shared" si="696"/>
        <v/>
      </c>
      <c r="AU4990" s="284" t="str">
        <f>IF(AT4990="","",COUNTIF(AT$8:AT4990,AT4990))</f>
        <v/>
      </c>
      <c r="AV4990" s="284" t="str">
        <f t="shared" si="697"/>
        <v/>
      </c>
      <c r="AW4990" s="284" t="str">
        <f>IF(AV4990="","",COUNTIF(AV$8:AV4990,AV4990))</f>
        <v/>
      </c>
      <c r="AX4990" s="284" t="str">
        <f t="shared" si="695"/>
        <v/>
      </c>
      <c r="AY4990" s="284" t="str">
        <f t="shared" si="698"/>
        <v/>
      </c>
      <c r="AZ4990" s="284" t="str">
        <f t="shared" si="699"/>
        <v/>
      </c>
    </row>
    <row r="4991" spans="42:52" ht="18" customHeight="1">
      <c r="AP4991" s="284">
        <f t="shared" si="700"/>
        <v>4984</v>
      </c>
      <c r="AQ4991" s="284" t="str">
        <f t="shared" si="701"/>
        <v/>
      </c>
      <c r="AR4991" s="284" t="str">
        <f t="shared" si="702"/>
        <v/>
      </c>
      <c r="AS4991" s="284">
        <f t="shared" si="703"/>
        <v>0</v>
      </c>
      <c r="AT4991" s="284" t="str">
        <f t="shared" si="696"/>
        <v/>
      </c>
      <c r="AU4991" s="284" t="str">
        <f>IF(AT4991="","",COUNTIF(AT$8:AT4991,AT4991))</f>
        <v/>
      </c>
      <c r="AV4991" s="284" t="str">
        <f t="shared" si="697"/>
        <v/>
      </c>
      <c r="AW4991" s="284" t="str">
        <f>IF(AV4991="","",COUNTIF(AV$8:AV4991,AV4991))</f>
        <v/>
      </c>
      <c r="AX4991" s="284" t="str">
        <f t="shared" si="695"/>
        <v/>
      </c>
      <c r="AY4991" s="284" t="str">
        <f t="shared" si="698"/>
        <v/>
      </c>
      <c r="AZ4991" s="284" t="str">
        <f t="shared" si="699"/>
        <v/>
      </c>
    </row>
    <row r="4992" spans="42:52" ht="18" customHeight="1">
      <c r="AP4992" s="284">
        <f t="shared" si="700"/>
        <v>4985</v>
      </c>
      <c r="AQ4992" s="284" t="str">
        <f t="shared" si="701"/>
        <v/>
      </c>
      <c r="AR4992" s="284" t="str">
        <f t="shared" si="702"/>
        <v/>
      </c>
      <c r="AS4992" s="284">
        <f t="shared" si="703"/>
        <v>0</v>
      </c>
      <c r="AT4992" s="284" t="str">
        <f t="shared" si="696"/>
        <v/>
      </c>
      <c r="AU4992" s="284" t="str">
        <f>IF(AT4992="","",COUNTIF(AT$8:AT4992,AT4992))</f>
        <v/>
      </c>
      <c r="AV4992" s="284" t="str">
        <f t="shared" si="697"/>
        <v/>
      </c>
      <c r="AW4992" s="284" t="str">
        <f>IF(AV4992="","",COUNTIF(AV$8:AV4992,AV4992))</f>
        <v/>
      </c>
      <c r="AX4992" s="284" t="str">
        <f t="shared" si="695"/>
        <v/>
      </c>
      <c r="AY4992" s="284" t="str">
        <f t="shared" si="698"/>
        <v/>
      </c>
      <c r="AZ4992" s="284" t="str">
        <f t="shared" si="699"/>
        <v/>
      </c>
    </row>
    <row r="4993" spans="1:59" ht="18" customHeight="1">
      <c r="AP4993" s="284">
        <f t="shared" si="700"/>
        <v>4986</v>
      </c>
      <c r="AQ4993" s="284" t="str">
        <f t="shared" si="701"/>
        <v/>
      </c>
      <c r="AR4993" s="284" t="str">
        <f t="shared" si="702"/>
        <v/>
      </c>
      <c r="AS4993" s="284">
        <f t="shared" si="703"/>
        <v>0</v>
      </c>
      <c r="AT4993" s="284" t="str">
        <f t="shared" si="696"/>
        <v/>
      </c>
      <c r="AU4993" s="284" t="str">
        <f>IF(AT4993="","",COUNTIF(AT$8:AT4993,AT4993))</f>
        <v/>
      </c>
      <c r="AV4993" s="284" t="str">
        <f t="shared" si="697"/>
        <v/>
      </c>
      <c r="AW4993" s="284" t="str">
        <f>IF(AV4993="","",COUNTIF(AV$8:AV4993,AV4993))</f>
        <v/>
      </c>
      <c r="AX4993" s="284" t="str">
        <f t="shared" si="695"/>
        <v/>
      </c>
      <c r="AY4993" s="284" t="str">
        <f t="shared" si="698"/>
        <v/>
      </c>
      <c r="AZ4993" s="284" t="str">
        <f t="shared" si="699"/>
        <v/>
      </c>
    </row>
    <row r="4994" spans="1:59" ht="18" customHeight="1">
      <c r="AP4994" s="284">
        <f t="shared" si="700"/>
        <v>4987</v>
      </c>
      <c r="AQ4994" s="284" t="str">
        <f t="shared" si="701"/>
        <v/>
      </c>
      <c r="AR4994" s="284" t="str">
        <f t="shared" si="702"/>
        <v/>
      </c>
      <c r="AS4994" s="284">
        <f t="shared" si="703"/>
        <v>0</v>
      </c>
      <c r="AT4994" s="284" t="str">
        <f t="shared" si="696"/>
        <v/>
      </c>
      <c r="AU4994" s="284" t="str">
        <f>IF(AT4994="","",COUNTIF(AT$8:AT4994,AT4994))</f>
        <v/>
      </c>
      <c r="AV4994" s="284" t="str">
        <f t="shared" si="697"/>
        <v/>
      </c>
      <c r="AW4994" s="284" t="str">
        <f>IF(AV4994="","",COUNTIF(AV$8:AV4994,AV4994))</f>
        <v/>
      </c>
      <c r="AX4994" s="284" t="str">
        <f t="shared" si="695"/>
        <v/>
      </c>
      <c r="AY4994" s="284" t="str">
        <f t="shared" si="698"/>
        <v/>
      </c>
      <c r="AZ4994" s="284" t="str">
        <f t="shared" si="699"/>
        <v/>
      </c>
    </row>
    <row r="4995" spans="1:59" ht="18" customHeight="1">
      <c r="AP4995" s="284">
        <f t="shared" si="700"/>
        <v>4988</v>
      </c>
      <c r="AQ4995" s="284" t="str">
        <f t="shared" si="701"/>
        <v/>
      </c>
      <c r="AR4995" s="284" t="str">
        <f t="shared" si="702"/>
        <v/>
      </c>
      <c r="AS4995" s="284">
        <f t="shared" si="703"/>
        <v>0</v>
      </c>
      <c r="AT4995" s="284" t="str">
        <f t="shared" si="696"/>
        <v/>
      </c>
      <c r="AU4995" s="284" t="str">
        <f>IF(AT4995="","",COUNTIF(AT$8:AT4995,AT4995))</f>
        <v/>
      </c>
      <c r="AV4995" s="284" t="str">
        <f t="shared" si="697"/>
        <v/>
      </c>
      <c r="AW4995" s="284" t="str">
        <f>IF(AV4995="","",COUNTIF(AV$8:AV4995,AV4995))</f>
        <v/>
      </c>
      <c r="AX4995" s="284" t="str">
        <f t="shared" si="695"/>
        <v/>
      </c>
      <c r="AY4995" s="284" t="str">
        <f t="shared" si="698"/>
        <v/>
      </c>
      <c r="AZ4995" s="284" t="str">
        <f t="shared" si="699"/>
        <v/>
      </c>
    </row>
    <row r="4996" spans="1:59" ht="18" customHeight="1">
      <c r="AP4996" s="284">
        <f t="shared" si="700"/>
        <v>4989</v>
      </c>
      <c r="AQ4996" s="284" t="str">
        <f t="shared" si="701"/>
        <v/>
      </c>
      <c r="AR4996" s="284" t="str">
        <f t="shared" si="702"/>
        <v/>
      </c>
      <c r="AS4996" s="284">
        <f t="shared" si="703"/>
        <v>0</v>
      </c>
      <c r="AT4996" s="284" t="str">
        <f t="shared" si="696"/>
        <v/>
      </c>
      <c r="AU4996" s="284" t="str">
        <f>IF(AT4996="","",COUNTIF(AT$8:AT4996,AT4996))</f>
        <v/>
      </c>
      <c r="AV4996" s="284" t="str">
        <f t="shared" si="697"/>
        <v/>
      </c>
      <c r="AW4996" s="284" t="str">
        <f>IF(AV4996="","",COUNTIF(AV$8:AV4996,AV4996))</f>
        <v/>
      </c>
      <c r="AX4996" s="284" t="str">
        <f t="shared" si="695"/>
        <v/>
      </c>
      <c r="AY4996" s="284" t="str">
        <f t="shared" si="698"/>
        <v/>
      </c>
      <c r="AZ4996" s="284" t="str">
        <f t="shared" si="699"/>
        <v/>
      </c>
    </row>
    <row r="4997" spans="1:59" ht="18" customHeight="1">
      <c r="AP4997" s="284">
        <f t="shared" si="700"/>
        <v>4990</v>
      </c>
      <c r="AQ4997" s="284" t="str">
        <f t="shared" si="701"/>
        <v/>
      </c>
      <c r="AR4997" s="284" t="str">
        <f t="shared" si="702"/>
        <v/>
      </c>
      <c r="AS4997" s="284">
        <f t="shared" si="703"/>
        <v>0</v>
      </c>
      <c r="AT4997" s="284" t="str">
        <f t="shared" si="696"/>
        <v/>
      </c>
      <c r="AU4997" s="284" t="str">
        <f>IF(AT4997="","",COUNTIF(AT$8:AT4997,AT4997))</f>
        <v/>
      </c>
      <c r="AV4997" s="284" t="str">
        <f t="shared" si="697"/>
        <v/>
      </c>
      <c r="AW4997" s="284" t="str">
        <f>IF(AV4997="","",COUNTIF(AV$8:AV4997,AV4997))</f>
        <v/>
      </c>
      <c r="AX4997" s="284" t="str">
        <f t="shared" si="695"/>
        <v/>
      </c>
      <c r="AY4997" s="284" t="str">
        <f t="shared" si="698"/>
        <v/>
      </c>
      <c r="AZ4997" s="284" t="str">
        <f t="shared" si="699"/>
        <v/>
      </c>
    </row>
    <row r="4998" spans="1:59" ht="18" customHeight="1">
      <c r="AP4998" s="284">
        <f t="shared" si="700"/>
        <v>4991</v>
      </c>
      <c r="AQ4998" s="284" t="str">
        <f t="shared" si="701"/>
        <v/>
      </c>
      <c r="AR4998" s="284" t="str">
        <f t="shared" si="702"/>
        <v/>
      </c>
      <c r="AS4998" s="284">
        <f t="shared" si="703"/>
        <v>0</v>
      </c>
      <c r="AT4998" s="284" t="str">
        <f t="shared" si="696"/>
        <v/>
      </c>
      <c r="AU4998" s="284" t="str">
        <f>IF(AT4998="","",COUNTIF(AT$8:AT4998,AT4998))</f>
        <v/>
      </c>
      <c r="AV4998" s="284" t="str">
        <f t="shared" si="697"/>
        <v/>
      </c>
      <c r="AW4998" s="284" t="str">
        <f>IF(AV4998="","",COUNTIF(AV$8:AV4998,AV4998))</f>
        <v/>
      </c>
      <c r="AX4998" s="284" t="str">
        <f t="shared" si="695"/>
        <v/>
      </c>
      <c r="AY4998" s="284" t="str">
        <f t="shared" si="698"/>
        <v/>
      </c>
      <c r="AZ4998" s="284" t="str">
        <f t="shared" si="699"/>
        <v/>
      </c>
    </row>
    <row r="4999" spans="1:59" ht="18" customHeight="1">
      <c r="AP4999" s="284">
        <f t="shared" si="700"/>
        <v>4992</v>
      </c>
      <c r="AQ4999" s="284" t="str">
        <f t="shared" si="701"/>
        <v/>
      </c>
      <c r="AR4999" s="284" t="str">
        <f t="shared" si="702"/>
        <v/>
      </c>
      <c r="AS4999" s="284">
        <f t="shared" si="703"/>
        <v>0</v>
      </c>
      <c r="AT4999" s="284" t="str">
        <f t="shared" si="696"/>
        <v/>
      </c>
      <c r="AU4999" s="284" t="str">
        <f>IF(AT4999="","",COUNTIF(AT$8:AT4999,AT4999))</f>
        <v/>
      </c>
      <c r="AV4999" s="284" t="str">
        <f t="shared" si="697"/>
        <v/>
      </c>
      <c r="AW4999" s="284" t="str">
        <f>IF(AV4999="","",COUNTIF(AV$8:AV4999,AV4999))</f>
        <v/>
      </c>
      <c r="AX4999" s="284" t="str">
        <f t="shared" si="695"/>
        <v/>
      </c>
      <c r="AY4999" s="284" t="str">
        <f t="shared" si="698"/>
        <v/>
      </c>
      <c r="AZ4999" s="284" t="str">
        <f t="shared" si="699"/>
        <v/>
      </c>
    </row>
    <row r="5000" spans="1:59" s="300" customFormat="1" ht="18" customHeight="1">
      <c r="A5000" s="281"/>
      <c r="B5000" s="281"/>
      <c r="C5000" s="281"/>
      <c r="D5000" s="281"/>
      <c r="E5000" s="281"/>
      <c r="F5000" s="281"/>
      <c r="G5000" s="281"/>
      <c r="H5000" s="281"/>
      <c r="I5000" s="281"/>
      <c r="J5000" s="281"/>
      <c r="K5000" s="281"/>
      <c r="L5000" s="281"/>
      <c r="M5000" s="281"/>
      <c r="N5000" s="281"/>
      <c r="O5000" s="281"/>
      <c r="P5000" s="281"/>
      <c r="Q5000" s="281"/>
      <c r="R5000" s="281"/>
      <c r="S5000" s="281"/>
      <c r="T5000" s="281"/>
      <c r="U5000" s="281"/>
      <c r="V5000" s="281"/>
      <c r="W5000" s="281"/>
      <c r="X5000" s="281"/>
      <c r="Y5000" s="281"/>
      <c r="Z5000" s="281"/>
      <c r="AA5000" s="281"/>
      <c r="AB5000" s="281"/>
      <c r="AC5000" s="281"/>
      <c r="AD5000" s="281"/>
      <c r="AE5000" s="281"/>
      <c r="AF5000" s="281"/>
      <c r="AG5000" s="281"/>
      <c r="AH5000" s="281"/>
      <c r="AI5000" s="281"/>
      <c r="AJ5000" s="281"/>
      <c r="AK5000" s="281"/>
      <c r="AL5000" s="281"/>
      <c r="AM5000" s="281"/>
      <c r="AN5000" s="281"/>
      <c r="AO5000" s="301"/>
      <c r="AP5000" s="284">
        <f t="shared" si="700"/>
        <v>4993</v>
      </c>
      <c r="AQ5000" s="284" t="str">
        <f t="shared" si="701"/>
        <v/>
      </c>
      <c r="AR5000" s="284" t="str">
        <f t="shared" si="702"/>
        <v/>
      </c>
      <c r="AS5000" s="284">
        <f t="shared" si="703"/>
        <v>0</v>
      </c>
      <c r="AT5000" s="284" t="str">
        <f t="shared" si="696"/>
        <v/>
      </c>
      <c r="AU5000" s="284" t="str">
        <f>IF(AT5000="","",COUNTIF(AT$8:AT5000,AT5000))</f>
        <v/>
      </c>
      <c r="AV5000" s="284" t="str">
        <f t="shared" si="697"/>
        <v/>
      </c>
      <c r="AW5000" s="284" t="str">
        <f>IF(AV5000="","",COUNTIF(AV$8:AV5000,AV5000))</f>
        <v/>
      </c>
      <c r="AX5000" s="284" t="str">
        <f t="shared" ref="AX5000" si="704">IFERROR(VLOOKUP(AS5000,$BA$11:$BA$38,1,FALSE),"")</f>
        <v/>
      </c>
      <c r="AY5000" s="284" t="str">
        <f t="shared" si="698"/>
        <v/>
      </c>
      <c r="AZ5000" s="284" t="str">
        <f t="shared" si="699"/>
        <v/>
      </c>
      <c r="BA5000" s="284"/>
      <c r="BB5000" s="284"/>
      <c r="BC5000" s="284"/>
      <c r="BD5000" s="284"/>
      <c r="BE5000" s="284"/>
      <c r="BF5000" s="284"/>
      <c r="BG5000" s="284"/>
    </row>
    <row r="5001" spans="1:59" s="300" customFormat="1" ht="18" customHeight="1">
      <c r="A5001" s="281"/>
      <c r="B5001" s="281"/>
      <c r="C5001" s="281"/>
      <c r="D5001" s="281"/>
      <c r="E5001" s="281"/>
      <c r="F5001" s="281"/>
      <c r="G5001" s="281"/>
      <c r="H5001" s="281"/>
      <c r="I5001" s="281"/>
      <c r="J5001" s="281"/>
      <c r="K5001" s="281"/>
      <c r="L5001" s="281"/>
      <c r="M5001" s="281"/>
      <c r="N5001" s="281"/>
      <c r="O5001" s="281"/>
      <c r="P5001" s="281"/>
      <c r="Q5001" s="281"/>
      <c r="R5001" s="281"/>
      <c r="S5001" s="281"/>
      <c r="T5001" s="281"/>
      <c r="U5001" s="281"/>
      <c r="V5001" s="281"/>
      <c r="W5001" s="281"/>
      <c r="X5001" s="281"/>
      <c r="Y5001" s="281"/>
      <c r="Z5001" s="281"/>
      <c r="AA5001" s="281"/>
      <c r="AB5001" s="281"/>
      <c r="AC5001" s="281"/>
      <c r="AD5001" s="281"/>
      <c r="AE5001" s="281"/>
      <c r="AF5001" s="281"/>
      <c r="AG5001" s="281"/>
      <c r="AH5001" s="281"/>
      <c r="AI5001" s="281"/>
      <c r="AJ5001" s="281"/>
      <c r="AK5001" s="281"/>
      <c r="AL5001" s="281"/>
      <c r="AM5001" s="281"/>
      <c r="AN5001" s="281"/>
      <c r="AO5001" s="301"/>
      <c r="BA5001" s="284"/>
      <c r="BB5001" s="284"/>
      <c r="BC5001" s="284"/>
      <c r="BD5001" s="284"/>
      <c r="BE5001" s="284"/>
      <c r="BF5001" s="284"/>
      <c r="BG5001" s="284"/>
    </row>
    <row r="5002" spans="1:59" s="300" customFormat="1" ht="18" customHeight="1">
      <c r="A5002" s="281"/>
      <c r="B5002" s="281"/>
      <c r="C5002" s="281"/>
      <c r="D5002" s="281"/>
      <c r="E5002" s="281"/>
      <c r="F5002" s="281"/>
      <c r="G5002" s="281"/>
      <c r="H5002" s="281"/>
      <c r="I5002" s="281"/>
      <c r="J5002" s="281"/>
      <c r="K5002" s="281"/>
      <c r="L5002" s="281"/>
      <c r="M5002" s="281"/>
      <c r="N5002" s="281"/>
      <c r="O5002" s="281"/>
      <c r="P5002" s="281"/>
      <c r="Q5002" s="281"/>
      <c r="R5002" s="281"/>
      <c r="S5002" s="281"/>
      <c r="T5002" s="281"/>
      <c r="U5002" s="281"/>
      <c r="V5002" s="281"/>
      <c r="W5002" s="281"/>
      <c r="X5002" s="281"/>
      <c r="Y5002" s="281"/>
      <c r="Z5002" s="281"/>
      <c r="AA5002" s="281"/>
      <c r="AB5002" s="281"/>
      <c r="AC5002" s="281"/>
      <c r="AD5002" s="281"/>
      <c r="AE5002" s="281"/>
      <c r="AF5002" s="281"/>
      <c r="AG5002" s="281"/>
      <c r="AH5002" s="281"/>
      <c r="AI5002" s="281"/>
      <c r="AJ5002" s="281"/>
      <c r="AK5002" s="281"/>
      <c r="AL5002" s="281"/>
      <c r="AM5002" s="281"/>
      <c r="AN5002" s="281"/>
      <c r="AO5002" s="301"/>
      <c r="BA5002" s="284"/>
      <c r="BB5002" s="284"/>
      <c r="BC5002" s="284"/>
      <c r="BD5002" s="284"/>
      <c r="BE5002" s="284"/>
      <c r="BF5002" s="284"/>
      <c r="BG5002" s="284"/>
    </row>
    <row r="5003" spans="1:59" s="300" customFormat="1" ht="18" customHeight="1">
      <c r="A5003" s="281"/>
      <c r="B5003" s="281"/>
      <c r="C5003" s="281"/>
      <c r="D5003" s="281"/>
      <c r="E5003" s="281"/>
      <c r="F5003" s="281"/>
      <c r="G5003" s="281"/>
      <c r="H5003" s="281"/>
      <c r="I5003" s="281"/>
      <c r="J5003" s="281"/>
      <c r="K5003" s="281"/>
      <c r="L5003" s="281"/>
      <c r="M5003" s="281"/>
      <c r="N5003" s="281"/>
      <c r="O5003" s="281"/>
      <c r="P5003" s="281"/>
      <c r="Q5003" s="281"/>
      <c r="R5003" s="281"/>
      <c r="S5003" s="281"/>
      <c r="T5003" s="281"/>
      <c r="U5003" s="281"/>
      <c r="V5003" s="281"/>
      <c r="W5003" s="281"/>
      <c r="X5003" s="281"/>
      <c r="Y5003" s="281"/>
      <c r="Z5003" s="281"/>
      <c r="AA5003" s="281"/>
      <c r="AB5003" s="281"/>
      <c r="AC5003" s="281"/>
      <c r="AD5003" s="281"/>
      <c r="AE5003" s="281"/>
      <c r="AF5003" s="281"/>
      <c r="AG5003" s="281"/>
      <c r="AH5003" s="281"/>
      <c r="AI5003" s="281"/>
      <c r="AJ5003" s="281"/>
      <c r="AK5003" s="281"/>
      <c r="AL5003" s="281"/>
      <c r="AM5003" s="281"/>
      <c r="AN5003" s="281"/>
      <c r="AO5003" s="301"/>
      <c r="BA5003" s="284"/>
      <c r="BB5003" s="284"/>
      <c r="BC5003" s="284"/>
      <c r="BD5003" s="284"/>
      <c r="BE5003" s="284"/>
      <c r="BF5003" s="284"/>
      <c r="BG5003" s="284"/>
    </row>
    <row r="5004" spans="1:59" s="300" customFormat="1" ht="18" customHeight="1">
      <c r="A5004" s="281"/>
      <c r="B5004" s="281"/>
      <c r="C5004" s="281"/>
      <c r="D5004" s="281"/>
      <c r="E5004" s="281"/>
      <c r="F5004" s="281"/>
      <c r="G5004" s="281"/>
      <c r="H5004" s="281"/>
      <c r="I5004" s="281"/>
      <c r="J5004" s="281"/>
      <c r="K5004" s="281"/>
      <c r="L5004" s="281"/>
      <c r="M5004" s="281"/>
      <c r="N5004" s="281"/>
      <c r="O5004" s="281"/>
      <c r="P5004" s="281"/>
      <c r="Q5004" s="281"/>
      <c r="R5004" s="281"/>
      <c r="S5004" s="281"/>
      <c r="T5004" s="281"/>
      <c r="U5004" s="281"/>
      <c r="V5004" s="281"/>
      <c r="W5004" s="281"/>
      <c r="X5004" s="281"/>
      <c r="Y5004" s="281"/>
      <c r="Z5004" s="281"/>
      <c r="AA5004" s="281"/>
      <c r="AB5004" s="281"/>
      <c r="AC5004" s="281"/>
      <c r="AD5004" s="281"/>
      <c r="AE5004" s="281"/>
      <c r="AF5004" s="281"/>
      <c r="AG5004" s="281"/>
      <c r="AH5004" s="281"/>
      <c r="AI5004" s="281"/>
      <c r="AJ5004" s="281"/>
      <c r="AK5004" s="281"/>
      <c r="AL5004" s="281"/>
      <c r="AM5004" s="281"/>
      <c r="AN5004" s="281"/>
      <c r="AO5004" s="301"/>
      <c r="BA5004" s="284"/>
      <c r="BB5004" s="284"/>
      <c r="BC5004" s="284"/>
      <c r="BD5004" s="284"/>
      <c r="BE5004" s="284"/>
      <c r="BF5004" s="284"/>
      <c r="BG5004" s="284"/>
    </row>
    <row r="5005" spans="1:59" s="300" customFormat="1" ht="18" customHeight="1">
      <c r="A5005" s="281"/>
      <c r="B5005" s="281"/>
      <c r="C5005" s="281"/>
      <c r="D5005" s="281"/>
      <c r="E5005" s="281"/>
      <c r="F5005" s="281"/>
      <c r="G5005" s="281"/>
      <c r="H5005" s="281"/>
      <c r="I5005" s="281"/>
      <c r="J5005" s="281"/>
      <c r="K5005" s="281"/>
      <c r="L5005" s="281"/>
      <c r="M5005" s="281"/>
      <c r="N5005" s="281"/>
      <c r="O5005" s="281"/>
      <c r="P5005" s="281"/>
      <c r="Q5005" s="281"/>
      <c r="R5005" s="281"/>
      <c r="S5005" s="281"/>
      <c r="T5005" s="281"/>
      <c r="U5005" s="281"/>
      <c r="V5005" s="281"/>
      <c r="W5005" s="281"/>
      <c r="X5005" s="281"/>
      <c r="Y5005" s="281"/>
      <c r="Z5005" s="281"/>
      <c r="AA5005" s="281"/>
      <c r="AB5005" s="281"/>
      <c r="AC5005" s="281"/>
      <c r="AD5005" s="281"/>
      <c r="AE5005" s="281"/>
      <c r="AF5005" s="281"/>
      <c r="AG5005" s="281"/>
      <c r="AH5005" s="281"/>
      <c r="AI5005" s="281"/>
      <c r="AJ5005" s="281"/>
      <c r="AK5005" s="281"/>
      <c r="AL5005" s="281"/>
      <c r="AM5005" s="281"/>
      <c r="AN5005" s="281"/>
      <c r="AO5005" s="301"/>
      <c r="BA5005" s="284"/>
      <c r="BB5005" s="284"/>
      <c r="BC5005" s="284"/>
      <c r="BD5005" s="284"/>
      <c r="BE5005" s="284"/>
      <c r="BF5005" s="284"/>
      <c r="BG5005" s="284"/>
    </row>
    <row r="5006" spans="1:59" s="300" customFormat="1" ht="18" customHeight="1">
      <c r="A5006" s="281"/>
      <c r="B5006" s="281"/>
      <c r="C5006" s="281"/>
      <c r="D5006" s="281"/>
      <c r="E5006" s="281"/>
      <c r="F5006" s="281"/>
      <c r="G5006" s="281"/>
      <c r="H5006" s="281"/>
      <c r="I5006" s="281"/>
      <c r="J5006" s="281"/>
      <c r="K5006" s="281"/>
      <c r="L5006" s="281"/>
      <c r="M5006" s="281"/>
      <c r="N5006" s="281"/>
      <c r="O5006" s="281"/>
      <c r="P5006" s="281"/>
      <c r="Q5006" s="281"/>
      <c r="R5006" s="281"/>
      <c r="S5006" s="281"/>
      <c r="T5006" s="281"/>
      <c r="U5006" s="281"/>
      <c r="V5006" s="281"/>
      <c r="W5006" s="281"/>
      <c r="X5006" s="281"/>
      <c r="Y5006" s="281"/>
      <c r="Z5006" s="281"/>
      <c r="AA5006" s="281"/>
      <c r="AB5006" s="281"/>
      <c r="AC5006" s="281"/>
      <c r="AD5006" s="281"/>
      <c r="AE5006" s="281"/>
      <c r="AF5006" s="281"/>
      <c r="AG5006" s="281"/>
      <c r="AH5006" s="281"/>
      <c r="AI5006" s="281"/>
      <c r="AJ5006" s="281"/>
      <c r="AK5006" s="281"/>
      <c r="AL5006" s="281"/>
      <c r="AM5006" s="281"/>
      <c r="AN5006" s="281"/>
      <c r="AO5006" s="301"/>
      <c r="BA5006" s="284"/>
      <c r="BB5006" s="284"/>
      <c r="BC5006" s="284"/>
      <c r="BD5006" s="284"/>
      <c r="BE5006" s="284"/>
      <c r="BF5006" s="284"/>
      <c r="BG5006" s="284"/>
    </row>
    <row r="5007" spans="1:59" s="300" customFormat="1" ht="18" customHeight="1">
      <c r="A5007" s="281"/>
      <c r="B5007" s="281"/>
      <c r="C5007" s="281"/>
      <c r="D5007" s="281"/>
      <c r="E5007" s="281"/>
      <c r="F5007" s="281"/>
      <c r="G5007" s="281"/>
      <c r="H5007" s="281"/>
      <c r="I5007" s="281"/>
      <c r="J5007" s="281"/>
      <c r="K5007" s="281"/>
      <c r="L5007" s="281"/>
      <c r="M5007" s="281"/>
      <c r="N5007" s="281"/>
      <c r="O5007" s="281"/>
      <c r="P5007" s="281"/>
      <c r="Q5007" s="281"/>
      <c r="R5007" s="281"/>
      <c r="S5007" s="281"/>
      <c r="T5007" s="281"/>
      <c r="U5007" s="281"/>
      <c r="V5007" s="281"/>
      <c r="W5007" s="281"/>
      <c r="X5007" s="281"/>
      <c r="Y5007" s="281"/>
      <c r="Z5007" s="281"/>
      <c r="AA5007" s="281"/>
      <c r="AB5007" s="281"/>
      <c r="AC5007" s="281"/>
      <c r="AD5007" s="281"/>
      <c r="AE5007" s="281"/>
      <c r="AF5007" s="281"/>
      <c r="AG5007" s="281"/>
      <c r="AH5007" s="281"/>
      <c r="AI5007" s="281"/>
      <c r="AJ5007" s="281"/>
      <c r="AK5007" s="281"/>
      <c r="AL5007" s="281"/>
      <c r="AM5007" s="281"/>
      <c r="AN5007" s="281"/>
      <c r="AO5007" s="301"/>
      <c r="BA5007" s="284"/>
      <c r="BB5007" s="284"/>
      <c r="BC5007" s="284"/>
      <c r="BD5007" s="284"/>
      <c r="BE5007" s="284"/>
      <c r="BF5007" s="284"/>
      <c r="BG5007" s="284"/>
    </row>
    <row r="5008" spans="1:59" s="300" customFormat="1" ht="18" customHeight="1">
      <c r="A5008" s="281"/>
      <c r="B5008" s="281"/>
      <c r="C5008" s="281"/>
      <c r="D5008" s="281"/>
      <c r="E5008" s="281"/>
      <c r="F5008" s="281"/>
      <c r="G5008" s="281"/>
      <c r="H5008" s="281"/>
      <c r="I5008" s="281"/>
      <c r="J5008" s="281"/>
      <c r="K5008" s="281"/>
      <c r="L5008" s="281"/>
      <c r="M5008" s="281"/>
      <c r="N5008" s="281"/>
      <c r="O5008" s="281"/>
      <c r="P5008" s="281"/>
      <c r="Q5008" s="281"/>
      <c r="R5008" s="281"/>
      <c r="S5008" s="281"/>
      <c r="T5008" s="281"/>
      <c r="U5008" s="281"/>
      <c r="V5008" s="281"/>
      <c r="W5008" s="281"/>
      <c r="X5008" s="281"/>
      <c r="Y5008" s="281"/>
      <c r="Z5008" s="281"/>
      <c r="AA5008" s="281"/>
      <c r="AB5008" s="281"/>
      <c r="AC5008" s="281"/>
      <c r="AD5008" s="281"/>
      <c r="AE5008" s="281"/>
      <c r="AF5008" s="281"/>
      <c r="AG5008" s="281"/>
      <c r="AH5008" s="281"/>
      <c r="AI5008" s="281"/>
      <c r="AJ5008" s="281"/>
      <c r="AK5008" s="281"/>
      <c r="AL5008" s="281"/>
      <c r="AM5008" s="281"/>
      <c r="AN5008" s="281"/>
      <c r="AO5008" s="301"/>
      <c r="BA5008" s="284"/>
      <c r="BB5008" s="284"/>
      <c r="BC5008" s="284"/>
      <c r="BD5008" s="284"/>
      <c r="BE5008" s="284"/>
      <c r="BF5008" s="284"/>
      <c r="BG5008" s="284"/>
    </row>
    <row r="5009" spans="1:59" s="300" customFormat="1" ht="18" customHeight="1">
      <c r="A5009" s="281"/>
      <c r="B5009" s="281"/>
      <c r="C5009" s="281"/>
      <c r="D5009" s="281"/>
      <c r="E5009" s="281"/>
      <c r="F5009" s="281"/>
      <c r="G5009" s="281"/>
      <c r="H5009" s="281"/>
      <c r="I5009" s="281"/>
      <c r="J5009" s="281"/>
      <c r="K5009" s="281"/>
      <c r="L5009" s="281"/>
      <c r="M5009" s="281"/>
      <c r="N5009" s="281"/>
      <c r="O5009" s="281"/>
      <c r="P5009" s="281"/>
      <c r="Q5009" s="281"/>
      <c r="R5009" s="281"/>
      <c r="S5009" s="281"/>
      <c r="T5009" s="281"/>
      <c r="U5009" s="281"/>
      <c r="V5009" s="281"/>
      <c r="W5009" s="281"/>
      <c r="X5009" s="281"/>
      <c r="Y5009" s="281"/>
      <c r="Z5009" s="281"/>
      <c r="AA5009" s="281"/>
      <c r="AB5009" s="281"/>
      <c r="AC5009" s="281"/>
      <c r="AD5009" s="281"/>
      <c r="AE5009" s="281"/>
      <c r="AF5009" s="281"/>
      <c r="AG5009" s="281"/>
      <c r="AH5009" s="281"/>
      <c r="AI5009" s="281"/>
      <c r="AJ5009" s="281"/>
      <c r="AK5009" s="281"/>
      <c r="AL5009" s="281"/>
      <c r="AM5009" s="281"/>
      <c r="AN5009" s="281"/>
      <c r="AO5009" s="301"/>
      <c r="BA5009" s="284"/>
      <c r="BB5009" s="284"/>
      <c r="BC5009" s="284"/>
      <c r="BD5009" s="284"/>
      <c r="BE5009" s="284"/>
      <c r="BF5009" s="284"/>
      <c r="BG5009" s="284"/>
    </row>
    <row r="5010" spans="1:59">
      <c r="AP5010" s="300"/>
      <c r="AQ5010" s="300"/>
      <c r="AR5010" s="300"/>
      <c r="AS5010" s="300"/>
      <c r="AT5010" s="300"/>
      <c r="AU5010" s="300"/>
      <c r="AV5010" s="300"/>
      <c r="AW5010" s="300"/>
      <c r="AX5010" s="300"/>
      <c r="AY5010" s="300"/>
      <c r="AZ5010" s="300"/>
    </row>
    <row r="5014" spans="1:59" ht="18" customHeight="1"/>
    <row r="5015" spans="1:59" ht="18" customHeight="1">
      <c r="BA5015" s="300"/>
      <c r="BB5015" s="300"/>
      <c r="BC5015" s="300"/>
      <c r="BD5015" s="300"/>
      <c r="BE5015" s="300"/>
      <c r="BF5015" s="300"/>
      <c r="BG5015" s="300"/>
    </row>
    <row r="5016" spans="1:59" ht="18" customHeight="1">
      <c r="BA5016" s="300"/>
      <c r="BB5016" s="300"/>
      <c r="BC5016" s="300"/>
      <c r="BD5016" s="300"/>
      <c r="BE5016" s="300"/>
      <c r="BF5016" s="300"/>
      <c r="BG5016" s="300"/>
    </row>
    <row r="5017" spans="1:59" ht="18" customHeight="1">
      <c r="BA5017" s="300"/>
      <c r="BB5017" s="300"/>
      <c r="BC5017" s="300"/>
      <c r="BD5017" s="300"/>
      <c r="BE5017" s="300"/>
      <c r="BF5017" s="300"/>
      <c r="BG5017" s="300"/>
    </row>
    <row r="5018" spans="1:59" ht="18" customHeight="1">
      <c r="BA5018" s="300"/>
      <c r="BB5018" s="300"/>
      <c r="BC5018" s="300"/>
      <c r="BD5018" s="300"/>
      <c r="BE5018" s="300"/>
      <c r="BF5018" s="300"/>
      <c r="BG5018" s="300"/>
    </row>
    <row r="5019" spans="1:59" ht="18" customHeight="1">
      <c r="BA5019" s="300"/>
      <c r="BB5019" s="300"/>
      <c r="BC5019" s="300"/>
      <c r="BD5019" s="300"/>
      <c r="BE5019" s="300"/>
      <c r="BF5019" s="300"/>
      <c r="BG5019" s="300"/>
    </row>
    <row r="5020" spans="1:59" ht="18" customHeight="1">
      <c r="BA5020" s="300"/>
      <c r="BB5020" s="300"/>
      <c r="BC5020" s="300"/>
      <c r="BD5020" s="300"/>
      <c r="BE5020" s="300"/>
      <c r="BF5020" s="300"/>
      <c r="BG5020" s="300"/>
    </row>
    <row r="5021" spans="1:59" ht="18" customHeight="1">
      <c r="BA5021" s="300"/>
      <c r="BB5021" s="300"/>
      <c r="BC5021" s="300"/>
      <c r="BD5021" s="300"/>
      <c r="BE5021" s="300"/>
      <c r="BF5021" s="300"/>
      <c r="BG5021" s="300"/>
    </row>
    <row r="5022" spans="1:59" ht="18" customHeight="1">
      <c r="BA5022" s="300"/>
      <c r="BB5022" s="300"/>
      <c r="BC5022" s="300"/>
      <c r="BD5022" s="300"/>
      <c r="BE5022" s="300"/>
      <c r="BF5022" s="300"/>
      <c r="BG5022" s="300"/>
    </row>
    <row r="5023" spans="1:59" ht="18" customHeight="1">
      <c r="BA5023" s="300"/>
      <c r="BB5023" s="300"/>
      <c r="BC5023" s="300"/>
      <c r="BD5023" s="300"/>
      <c r="BE5023" s="300"/>
      <c r="BF5023" s="300"/>
      <c r="BG5023" s="300"/>
    </row>
    <row r="5024" spans="1:59" ht="18" customHeight="1">
      <c r="BA5024" s="300"/>
      <c r="BB5024" s="300"/>
      <c r="BC5024" s="300"/>
      <c r="BD5024" s="300"/>
      <c r="BE5024" s="300"/>
      <c r="BF5024" s="300"/>
      <c r="BG5024" s="300"/>
    </row>
  </sheetData>
  <phoneticPr fontId="2"/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5FFFD-0E64-4582-AE00-1DA31BA0B5EB}">
  <sheetPr>
    <tabColor rgb="FFFF0000"/>
  </sheetPr>
  <dimension ref="A1:L31"/>
  <sheetViews>
    <sheetView view="pageBreakPreview" zoomScaleNormal="100" zoomScaleSheetLayoutView="100" workbookViewId="0">
      <selection activeCell="A14" sqref="A14"/>
    </sheetView>
  </sheetViews>
  <sheetFormatPr defaultRowHeight="25.05" customHeight="1"/>
  <cols>
    <col min="1" max="1" width="18.77734375" style="106" customWidth="1"/>
    <col min="2" max="6" width="11.6640625" style="106" customWidth="1"/>
    <col min="7" max="7" width="12" style="106" customWidth="1"/>
    <col min="8" max="8" width="13.77734375" style="106" customWidth="1"/>
    <col min="9" max="9" width="22.5546875" style="107" customWidth="1"/>
    <col min="10" max="10" width="14.21875" style="107" customWidth="1"/>
    <col min="11" max="16384" width="8.88671875" style="106"/>
  </cols>
  <sheetData>
    <row r="1" spans="1:12" ht="25.05" customHeight="1">
      <c r="A1" s="568" t="str">
        <f>収支報告書!C8</f>
        <v>○○審査会</v>
      </c>
      <c r="B1" s="568"/>
      <c r="C1" s="568"/>
      <c r="D1" s="568"/>
      <c r="E1" s="568"/>
      <c r="F1" s="104"/>
      <c r="G1" s="105" t="s">
        <v>74</v>
      </c>
    </row>
    <row r="2" spans="1:12" ht="15" customHeight="1">
      <c r="G2" s="105"/>
    </row>
    <row r="3" spans="1:12" s="108" customFormat="1" ht="25.05" customHeight="1">
      <c r="A3" s="581" t="s">
        <v>173</v>
      </c>
      <c r="B3" s="581"/>
      <c r="C3" s="581"/>
      <c r="D3" s="581"/>
      <c r="E3" s="581"/>
      <c r="F3" s="581"/>
      <c r="G3" s="581"/>
      <c r="I3" s="109"/>
      <c r="J3" s="109"/>
    </row>
    <row r="4" spans="1:12" s="110" customFormat="1" ht="15" customHeight="1">
      <c r="I4" s="111"/>
      <c r="J4" s="111"/>
    </row>
    <row r="5" spans="1:12" s="116" customFormat="1" ht="30" customHeight="1">
      <c r="A5" s="112" t="s">
        <v>174</v>
      </c>
      <c r="B5" s="102"/>
      <c r="C5" s="113"/>
      <c r="D5" s="102"/>
      <c r="E5" s="102"/>
      <c r="F5" s="114" t="s">
        <v>140</v>
      </c>
      <c r="G5" s="115"/>
      <c r="H5" s="308" t="s">
        <v>11711</v>
      </c>
      <c r="I5" s="309"/>
      <c r="J5" s="118"/>
      <c r="L5" s="117"/>
    </row>
    <row r="6" spans="1:12" s="116" customFormat="1" ht="30" customHeight="1">
      <c r="A6" s="119" t="s">
        <v>92</v>
      </c>
      <c r="B6" s="578" t="s">
        <v>93</v>
      </c>
      <c r="C6" s="579"/>
      <c r="D6" s="579"/>
      <c r="E6" s="580"/>
      <c r="F6" s="120" t="s">
        <v>94</v>
      </c>
      <c r="G6" s="36" t="s">
        <v>95</v>
      </c>
      <c r="H6" s="308" t="s">
        <v>11712</v>
      </c>
      <c r="I6" s="309"/>
      <c r="J6" s="118"/>
      <c r="L6" s="117"/>
    </row>
    <row r="7" spans="1:12" s="110" customFormat="1" ht="30" customHeight="1">
      <c r="A7" s="119" t="s">
        <v>134</v>
      </c>
      <c r="B7" s="575" t="s">
        <v>193</v>
      </c>
      <c r="C7" s="576"/>
      <c r="D7" s="576"/>
      <c r="E7" s="577"/>
      <c r="F7" s="121"/>
      <c r="G7" s="36" t="s">
        <v>87</v>
      </c>
      <c r="H7" s="117"/>
      <c r="I7" s="111"/>
      <c r="J7" s="122"/>
      <c r="L7" s="111"/>
    </row>
    <row r="8" spans="1:12" s="110" customFormat="1" ht="30" customHeight="1">
      <c r="A8" s="123" t="s">
        <v>135</v>
      </c>
      <c r="B8" s="569" t="s">
        <v>136</v>
      </c>
      <c r="C8" s="570"/>
      <c r="D8" s="570"/>
      <c r="E8" s="571"/>
      <c r="F8" s="35"/>
      <c r="G8" s="124" t="s">
        <v>88</v>
      </c>
      <c r="H8" s="117"/>
      <c r="I8" s="111"/>
      <c r="J8" s="111"/>
    </row>
    <row r="9" spans="1:12" s="110" customFormat="1" ht="30" customHeight="1">
      <c r="A9" s="123" t="s">
        <v>212</v>
      </c>
      <c r="B9" s="582" t="s">
        <v>133</v>
      </c>
      <c r="C9" s="583"/>
      <c r="D9" s="583"/>
      <c r="E9" s="584"/>
      <c r="F9" s="35"/>
      <c r="G9" s="124" t="s">
        <v>89</v>
      </c>
      <c r="H9" s="117"/>
    </row>
    <row r="10" spans="1:12" s="110" customFormat="1" ht="30" customHeight="1">
      <c r="A10" s="123" t="s">
        <v>209</v>
      </c>
      <c r="B10" s="585"/>
      <c r="C10" s="586"/>
      <c r="D10" s="586"/>
      <c r="E10" s="587"/>
      <c r="F10" s="35"/>
      <c r="G10" s="124" t="s">
        <v>210</v>
      </c>
      <c r="H10" s="117"/>
    </row>
    <row r="11" spans="1:12" s="110" customFormat="1" ht="30" customHeight="1">
      <c r="A11" s="123"/>
      <c r="B11" s="569"/>
      <c r="C11" s="570"/>
      <c r="D11" s="570"/>
      <c r="E11" s="571"/>
      <c r="F11" s="35"/>
      <c r="G11" s="125"/>
      <c r="H11" s="117"/>
      <c r="I11" s="111"/>
      <c r="J11" s="111"/>
    </row>
    <row r="12" spans="1:12" s="110" customFormat="1" ht="30" customHeight="1">
      <c r="A12" s="123"/>
      <c r="B12" s="585"/>
      <c r="C12" s="586"/>
      <c r="D12" s="586"/>
      <c r="E12" s="587"/>
      <c r="F12" s="126"/>
      <c r="G12" s="125"/>
      <c r="H12" s="117"/>
      <c r="I12" s="111"/>
      <c r="J12" s="111"/>
    </row>
    <row r="13" spans="1:12" s="110" customFormat="1" ht="30" customHeight="1">
      <c r="A13" s="123"/>
      <c r="B13" s="585"/>
      <c r="C13" s="586"/>
      <c r="D13" s="586"/>
      <c r="E13" s="587"/>
      <c r="F13" s="126"/>
      <c r="G13" s="125"/>
      <c r="H13" s="117"/>
      <c r="I13" s="111"/>
      <c r="J13" s="111"/>
    </row>
    <row r="14" spans="1:12" s="110" customFormat="1" ht="30" customHeight="1">
      <c r="A14" s="123"/>
      <c r="B14" s="585"/>
      <c r="C14" s="586"/>
      <c r="D14" s="586"/>
      <c r="E14" s="587"/>
      <c r="F14" s="126"/>
      <c r="G14" s="125"/>
      <c r="H14" s="117"/>
      <c r="I14" s="111"/>
      <c r="J14" s="111"/>
    </row>
    <row r="15" spans="1:12" s="110" customFormat="1" ht="30" customHeight="1">
      <c r="A15" s="123"/>
      <c r="B15" s="585"/>
      <c r="C15" s="586"/>
      <c r="D15" s="586"/>
      <c r="E15" s="587"/>
      <c r="F15" s="126"/>
      <c r="G15" s="125"/>
      <c r="H15" s="117"/>
      <c r="I15" s="111"/>
      <c r="J15" s="111"/>
    </row>
    <row r="16" spans="1:12" s="110" customFormat="1" ht="30" customHeight="1">
      <c r="A16" s="123"/>
      <c r="B16" s="585"/>
      <c r="C16" s="586"/>
      <c r="D16" s="586"/>
      <c r="E16" s="587"/>
      <c r="F16" s="126"/>
      <c r="G16" s="125"/>
      <c r="H16" s="117"/>
      <c r="I16" s="111"/>
      <c r="J16" s="111"/>
    </row>
    <row r="17" spans="1:10" s="110" customFormat="1" ht="30" customHeight="1">
      <c r="A17" s="123"/>
      <c r="B17" s="585"/>
      <c r="C17" s="586"/>
      <c r="D17" s="586"/>
      <c r="E17" s="587"/>
      <c r="F17" s="126"/>
      <c r="G17" s="125"/>
      <c r="H17" s="117"/>
      <c r="I17" s="111"/>
      <c r="J17" s="111"/>
    </row>
    <row r="18" spans="1:10" s="110" customFormat="1" ht="30" customHeight="1">
      <c r="A18" s="123"/>
      <c r="B18" s="585"/>
      <c r="C18" s="586"/>
      <c r="D18" s="586"/>
      <c r="E18" s="587"/>
      <c r="F18" s="126"/>
      <c r="G18" s="125"/>
      <c r="H18" s="117"/>
      <c r="I18" s="111"/>
      <c r="J18" s="111"/>
    </row>
    <row r="19" spans="1:10" s="110" customFormat="1" ht="30" customHeight="1">
      <c r="A19" s="123"/>
      <c r="B19" s="585"/>
      <c r="C19" s="586"/>
      <c r="D19" s="586"/>
      <c r="E19" s="587"/>
      <c r="F19" s="126"/>
      <c r="G19" s="125"/>
      <c r="H19" s="117"/>
      <c r="I19" s="111"/>
      <c r="J19" s="111"/>
    </row>
    <row r="20" spans="1:10" s="110" customFormat="1" ht="30" customHeight="1">
      <c r="A20" s="123"/>
      <c r="B20" s="585"/>
      <c r="C20" s="586"/>
      <c r="D20" s="586"/>
      <c r="E20" s="587"/>
      <c r="F20" s="126"/>
      <c r="G20" s="125"/>
      <c r="H20" s="117"/>
      <c r="I20" s="111"/>
      <c r="J20" s="111"/>
    </row>
    <row r="21" spans="1:10" s="110" customFormat="1" ht="30" customHeight="1">
      <c r="A21" s="123"/>
      <c r="B21" s="585"/>
      <c r="C21" s="586"/>
      <c r="D21" s="586"/>
      <c r="E21" s="587"/>
      <c r="F21" s="126"/>
      <c r="G21" s="125"/>
      <c r="H21" s="117"/>
      <c r="I21" s="111"/>
      <c r="J21" s="111"/>
    </row>
    <row r="22" spans="1:10" s="110" customFormat="1" ht="30" customHeight="1">
      <c r="A22" s="123"/>
      <c r="B22" s="585"/>
      <c r="C22" s="586"/>
      <c r="D22" s="586"/>
      <c r="E22" s="587"/>
      <c r="F22" s="126"/>
      <c r="G22" s="125"/>
      <c r="H22" s="117"/>
      <c r="I22" s="111"/>
      <c r="J22" s="111"/>
    </row>
    <row r="23" spans="1:10" s="110" customFormat="1" ht="30" customHeight="1">
      <c r="A23" s="123"/>
      <c r="B23" s="585"/>
      <c r="C23" s="586"/>
      <c r="D23" s="586"/>
      <c r="E23" s="587"/>
      <c r="F23" s="126"/>
      <c r="G23" s="125"/>
      <c r="H23" s="117"/>
      <c r="I23" s="111"/>
      <c r="J23" s="111"/>
    </row>
    <row r="24" spans="1:10" s="110" customFormat="1" ht="30" customHeight="1">
      <c r="A24" s="123"/>
      <c r="B24" s="585"/>
      <c r="C24" s="586"/>
      <c r="D24" s="586"/>
      <c r="E24" s="587"/>
      <c r="F24" s="126"/>
      <c r="G24" s="125"/>
      <c r="H24" s="117"/>
      <c r="I24" s="111"/>
      <c r="J24" s="111"/>
    </row>
    <row r="25" spans="1:10" s="110" customFormat="1" ht="30" customHeight="1" thickBot="1">
      <c r="A25" s="123"/>
      <c r="B25" s="572"/>
      <c r="C25" s="573"/>
      <c r="D25" s="573"/>
      <c r="E25" s="574"/>
      <c r="F25" s="126"/>
      <c r="G25" s="125"/>
      <c r="H25" s="117"/>
      <c r="I25" s="111"/>
      <c r="J25" s="111"/>
    </row>
    <row r="26" spans="1:10" s="110" customFormat="1" ht="30" customHeight="1" thickTop="1" thickBot="1">
      <c r="A26" s="140" t="s">
        <v>96</v>
      </c>
      <c r="B26" s="588"/>
      <c r="C26" s="589"/>
      <c r="D26" s="589"/>
      <c r="E26" s="590"/>
      <c r="F26" s="127">
        <f>SUM(F7:F25)</f>
        <v>0</v>
      </c>
      <c r="G26" s="101"/>
      <c r="H26" s="117"/>
      <c r="I26" s="111"/>
      <c r="J26" s="111"/>
    </row>
    <row r="27" spans="1:10" s="128" customFormat="1" ht="30" customHeight="1" thickTop="1">
      <c r="I27" s="129"/>
      <c r="J27" s="129"/>
    </row>
    <row r="28" spans="1:10" s="128" customFormat="1" ht="30" customHeight="1">
      <c r="A28" s="130"/>
      <c r="B28" s="130"/>
      <c r="C28" s="130"/>
      <c r="D28" s="130"/>
      <c r="E28" s="130"/>
      <c r="F28" s="130"/>
      <c r="G28" s="130"/>
      <c r="I28" s="129"/>
      <c r="J28" s="129"/>
    </row>
    <row r="29" spans="1:10" s="128" customFormat="1" ht="30" customHeight="1">
      <c r="A29" s="130"/>
      <c r="B29" s="130"/>
      <c r="C29" s="130"/>
      <c r="D29" s="130"/>
      <c r="E29" s="130"/>
      <c r="F29" s="130"/>
      <c r="G29" s="130"/>
      <c r="I29" s="129"/>
      <c r="J29" s="129"/>
    </row>
    <row r="30" spans="1:10" s="128" customFormat="1" ht="30" customHeight="1">
      <c r="I30" s="129"/>
      <c r="J30" s="129"/>
    </row>
    <row r="31" spans="1:10" s="128" customFormat="1" ht="30" customHeight="1">
      <c r="I31" s="129"/>
      <c r="J31" s="129"/>
    </row>
  </sheetData>
  <mergeCells count="23">
    <mergeCell ref="B24:E24"/>
    <mergeCell ref="B26:E26"/>
    <mergeCell ref="B19:E19"/>
    <mergeCell ref="B20:E20"/>
    <mergeCell ref="B21:E21"/>
    <mergeCell ref="B22:E22"/>
    <mergeCell ref="B23:E23"/>
    <mergeCell ref="A1:E1"/>
    <mergeCell ref="B11:E11"/>
    <mergeCell ref="B25:E25"/>
    <mergeCell ref="B7:E7"/>
    <mergeCell ref="B6:E6"/>
    <mergeCell ref="A3:G3"/>
    <mergeCell ref="B8:E8"/>
    <mergeCell ref="B9:E9"/>
    <mergeCell ref="B10:E10"/>
    <mergeCell ref="B12:E12"/>
    <mergeCell ref="B13:E13"/>
    <mergeCell ref="B14:E14"/>
    <mergeCell ref="B15:E15"/>
    <mergeCell ref="B16:E16"/>
    <mergeCell ref="B17:E17"/>
    <mergeCell ref="B18:E18"/>
  </mergeCells>
  <phoneticPr fontId="2"/>
  <pageMargins left="0.59055118110236227" right="0.39370078740157483" top="0.59055118110236227" bottom="0.39370078740157483" header="0.31496062992125984" footer="0.31496062992125984"/>
  <pageSetup paperSize="9" orientation="portrait" horizontalDpi="4294967293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27"/>
  <sheetViews>
    <sheetView view="pageBreakPreview" zoomScaleNormal="100" zoomScaleSheetLayoutView="100" workbookViewId="0">
      <selection activeCell="K3" sqref="K3"/>
    </sheetView>
  </sheetViews>
  <sheetFormatPr defaultRowHeight="30" customHeight="1"/>
  <cols>
    <col min="1" max="16384" width="8.88671875" style="18"/>
  </cols>
  <sheetData>
    <row r="1" spans="1:11" ht="30" customHeight="1">
      <c r="A1" s="484" t="str">
        <f>収支報告書!C8</f>
        <v>○○審査会</v>
      </c>
      <c r="B1" s="484"/>
      <c r="C1" s="484"/>
      <c r="D1" s="484"/>
      <c r="E1" s="484"/>
      <c r="F1" s="484"/>
      <c r="G1" s="484"/>
    </row>
    <row r="2" spans="1:11" ht="30" customHeight="1">
      <c r="A2" s="484"/>
      <c r="B2" s="484"/>
      <c r="C2" s="484"/>
      <c r="D2" s="484"/>
      <c r="E2" s="484"/>
      <c r="F2" s="484"/>
      <c r="G2" s="484"/>
      <c r="H2" s="20"/>
      <c r="I2" s="20"/>
      <c r="J2" s="21" t="s">
        <v>91</v>
      </c>
    </row>
    <row r="3" spans="1:11" s="22" customFormat="1" ht="30" customHeight="1">
      <c r="A3" s="592" t="s">
        <v>160</v>
      </c>
      <c r="B3" s="592"/>
      <c r="C3" s="592"/>
      <c r="D3" s="593"/>
      <c r="E3" s="591" t="s">
        <v>40</v>
      </c>
      <c r="F3" s="591"/>
      <c r="G3" s="591"/>
      <c r="H3" s="591" t="s">
        <v>142</v>
      </c>
      <c r="I3" s="591"/>
      <c r="J3" s="591"/>
      <c r="K3" s="308" t="s">
        <v>11711</v>
      </c>
    </row>
    <row r="4" spans="1:11" ht="30" customHeight="1">
      <c r="K4" s="308"/>
    </row>
    <row r="5" spans="1:11" ht="30" customHeight="1">
      <c r="A5" s="103"/>
    </row>
    <row r="6" spans="1:11" ht="30" customHeight="1">
      <c r="A6" s="103"/>
    </row>
    <row r="7" spans="1:11" ht="30" customHeight="1">
      <c r="A7" s="103"/>
    </row>
    <row r="8" spans="1:11" ht="30" customHeight="1">
      <c r="A8" s="103"/>
    </row>
    <row r="9" spans="1:11" ht="30" customHeight="1">
      <c r="A9" s="103"/>
    </row>
    <row r="10" spans="1:11" ht="30" customHeight="1">
      <c r="A10" s="103"/>
    </row>
    <row r="11" spans="1:11" ht="30" customHeight="1">
      <c r="A11" s="103"/>
    </row>
    <row r="12" spans="1:11" ht="30" customHeight="1">
      <c r="A12" s="103"/>
    </row>
    <row r="13" spans="1:11" ht="30" customHeight="1">
      <c r="A13" s="103"/>
    </row>
    <row r="14" spans="1:11" ht="30" customHeight="1">
      <c r="A14" s="103"/>
    </row>
    <row r="15" spans="1:11" ht="30" customHeight="1">
      <c r="A15" s="103"/>
    </row>
    <row r="16" spans="1:11" ht="30" customHeight="1">
      <c r="A16" s="103"/>
    </row>
    <row r="17" spans="1:1" ht="30" customHeight="1">
      <c r="A17" s="103"/>
    </row>
    <row r="18" spans="1:1" ht="30" customHeight="1">
      <c r="A18" s="103"/>
    </row>
    <row r="19" spans="1:1" ht="30" customHeight="1">
      <c r="A19" s="103"/>
    </row>
    <row r="20" spans="1:1" ht="30" customHeight="1">
      <c r="A20" s="103"/>
    </row>
    <row r="21" spans="1:1" ht="30" customHeight="1">
      <c r="A21" s="103"/>
    </row>
    <row r="22" spans="1:1" ht="30" customHeight="1">
      <c r="A22" s="103"/>
    </row>
    <row r="23" spans="1:1" ht="30" customHeight="1">
      <c r="A23" s="103"/>
    </row>
    <row r="24" spans="1:1" ht="30" customHeight="1">
      <c r="A24" s="103"/>
    </row>
    <row r="25" spans="1:1" ht="30" customHeight="1">
      <c r="A25" s="103"/>
    </row>
    <row r="26" spans="1:1" ht="30" customHeight="1">
      <c r="A26" s="103"/>
    </row>
    <row r="27" spans="1:1" ht="30" customHeight="1">
      <c r="A27" s="103"/>
    </row>
  </sheetData>
  <mergeCells count="5">
    <mergeCell ref="A1:G1"/>
    <mergeCell ref="E3:G3"/>
    <mergeCell ref="H3:J3"/>
    <mergeCell ref="A2:G2"/>
    <mergeCell ref="A3:D3"/>
  </mergeCells>
  <phoneticPr fontId="2"/>
  <pageMargins left="0.78740157480314965" right="0.19685039370078741" top="0.39370078740157483" bottom="0.39370078740157483" header="0.31496062992125984" footer="0.31496062992125984"/>
  <pageSetup paperSize="9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0B705-7372-4F49-AF84-315166DB5B72}">
  <dimension ref="A1:K27"/>
  <sheetViews>
    <sheetView view="pageBreakPreview" zoomScaleNormal="100" zoomScaleSheetLayoutView="100" workbookViewId="0">
      <selection activeCell="K3" sqref="K3"/>
    </sheetView>
  </sheetViews>
  <sheetFormatPr defaultRowHeight="30" customHeight="1"/>
  <cols>
    <col min="1" max="16384" width="8.88671875" style="18"/>
  </cols>
  <sheetData>
    <row r="1" spans="1:11" ht="30" customHeight="1">
      <c r="A1" s="484" t="str">
        <f>収支報告書!C8</f>
        <v>○○審査会</v>
      </c>
      <c r="B1" s="484"/>
      <c r="C1" s="484"/>
      <c r="D1" s="484"/>
      <c r="E1" s="484"/>
      <c r="F1" s="484"/>
      <c r="G1" s="484"/>
    </row>
    <row r="2" spans="1:11" ht="30" customHeight="1">
      <c r="A2" s="484"/>
      <c r="B2" s="484"/>
      <c r="C2" s="484"/>
      <c r="D2" s="484"/>
      <c r="E2" s="484"/>
      <c r="F2" s="484"/>
      <c r="G2" s="484"/>
      <c r="H2" s="20"/>
      <c r="I2" s="20"/>
      <c r="J2" s="21" t="s">
        <v>143</v>
      </c>
    </row>
    <row r="3" spans="1:11" s="22" customFormat="1" ht="30" customHeight="1">
      <c r="A3" s="592" t="s">
        <v>160</v>
      </c>
      <c r="B3" s="592"/>
      <c r="C3" s="592"/>
      <c r="D3" s="593"/>
      <c r="E3" s="591" t="s">
        <v>40</v>
      </c>
      <c r="F3" s="591"/>
      <c r="G3" s="591"/>
      <c r="H3" s="591" t="s">
        <v>211</v>
      </c>
      <c r="I3" s="591"/>
      <c r="J3" s="591"/>
      <c r="K3" s="308" t="s">
        <v>11711</v>
      </c>
    </row>
    <row r="5" spans="1:11" ht="30" customHeight="1">
      <c r="A5" s="103"/>
    </row>
    <row r="6" spans="1:11" ht="30" customHeight="1">
      <c r="A6" s="103"/>
    </row>
    <row r="7" spans="1:11" ht="30" customHeight="1">
      <c r="A7" s="103"/>
    </row>
    <row r="8" spans="1:11" ht="30" customHeight="1">
      <c r="A8" s="103"/>
    </row>
    <row r="9" spans="1:11" ht="30" customHeight="1">
      <c r="A9" s="103"/>
    </row>
    <row r="10" spans="1:11" ht="30" customHeight="1">
      <c r="A10" s="103"/>
    </row>
    <row r="11" spans="1:11" ht="30" customHeight="1">
      <c r="A11" s="103"/>
    </row>
    <row r="12" spans="1:11" ht="30" customHeight="1">
      <c r="A12" s="103"/>
    </row>
    <row r="13" spans="1:11" ht="30" customHeight="1">
      <c r="A13" s="103"/>
    </row>
    <row r="14" spans="1:11" ht="30" customHeight="1">
      <c r="A14" s="103"/>
    </row>
    <row r="15" spans="1:11" ht="30" customHeight="1">
      <c r="A15" s="103"/>
    </row>
    <row r="16" spans="1:11" ht="30" customHeight="1">
      <c r="A16" s="103"/>
    </row>
    <row r="17" spans="1:1" ht="30" customHeight="1">
      <c r="A17" s="103"/>
    </row>
    <row r="18" spans="1:1" ht="30" customHeight="1">
      <c r="A18" s="103"/>
    </row>
    <row r="19" spans="1:1" ht="30" customHeight="1">
      <c r="A19" s="103"/>
    </row>
    <row r="20" spans="1:1" ht="30" customHeight="1">
      <c r="A20" s="103"/>
    </row>
    <row r="21" spans="1:1" ht="30" customHeight="1">
      <c r="A21" s="103"/>
    </row>
    <row r="22" spans="1:1" ht="30" customHeight="1">
      <c r="A22" s="103"/>
    </row>
    <row r="23" spans="1:1" ht="30" customHeight="1">
      <c r="A23" s="103"/>
    </row>
    <row r="24" spans="1:1" ht="30" customHeight="1">
      <c r="A24" s="103"/>
    </row>
    <row r="25" spans="1:1" ht="30" customHeight="1">
      <c r="A25" s="103"/>
    </row>
    <row r="26" spans="1:1" ht="30" customHeight="1">
      <c r="A26" s="103"/>
    </row>
    <row r="27" spans="1:1" ht="30" customHeight="1">
      <c r="A27" s="103"/>
    </row>
  </sheetData>
  <mergeCells count="5">
    <mergeCell ref="A1:G1"/>
    <mergeCell ref="A2:G2"/>
    <mergeCell ref="A3:D3"/>
    <mergeCell ref="E3:G3"/>
    <mergeCell ref="H3:J3"/>
  </mergeCells>
  <phoneticPr fontId="2"/>
  <pageMargins left="0.78740157480314965" right="0.19685039370078741" top="0.39370078740157483" bottom="0.39370078740157483" header="0.31496062992125984" footer="0.31496062992125984"/>
  <pageSetup paperSize="9"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95465-4E4E-4A1B-9776-BABED66E7E5C}">
  <dimension ref="A1:K27"/>
  <sheetViews>
    <sheetView view="pageBreakPreview" zoomScaleNormal="100" zoomScaleSheetLayoutView="100" workbookViewId="0">
      <selection activeCell="K3" sqref="K3"/>
    </sheetView>
  </sheetViews>
  <sheetFormatPr defaultRowHeight="30" customHeight="1"/>
  <cols>
    <col min="1" max="16384" width="8.88671875" style="18"/>
  </cols>
  <sheetData>
    <row r="1" spans="1:11" ht="30" customHeight="1">
      <c r="A1" s="484" t="str">
        <f>収支報告書!C8</f>
        <v>○○審査会</v>
      </c>
      <c r="B1" s="484"/>
      <c r="C1" s="484"/>
      <c r="D1" s="484"/>
      <c r="E1" s="484"/>
      <c r="F1" s="484"/>
      <c r="G1" s="484"/>
    </row>
    <row r="2" spans="1:11" ht="30" customHeight="1">
      <c r="A2" s="484"/>
      <c r="B2" s="484"/>
      <c r="C2" s="484"/>
      <c r="D2" s="484"/>
      <c r="E2" s="484"/>
      <c r="F2" s="484"/>
      <c r="G2" s="484"/>
      <c r="H2" s="20"/>
      <c r="I2" s="20"/>
      <c r="J2" s="21" t="s">
        <v>144</v>
      </c>
    </row>
    <row r="3" spans="1:11" s="22" customFormat="1" ht="30" customHeight="1">
      <c r="A3" s="592" t="s">
        <v>160</v>
      </c>
      <c r="B3" s="592"/>
      <c r="C3" s="592"/>
      <c r="D3" s="593"/>
      <c r="E3" s="591" t="s">
        <v>40</v>
      </c>
      <c r="F3" s="591"/>
      <c r="G3" s="591"/>
      <c r="H3" s="591" t="s">
        <v>213</v>
      </c>
      <c r="I3" s="591"/>
      <c r="J3" s="591"/>
      <c r="K3" s="308" t="s">
        <v>11711</v>
      </c>
    </row>
    <row r="5" spans="1:11" ht="30" customHeight="1">
      <c r="A5" s="103"/>
    </row>
    <row r="6" spans="1:11" ht="30" customHeight="1">
      <c r="A6" s="103"/>
    </row>
    <row r="7" spans="1:11" ht="30" customHeight="1">
      <c r="A7" s="103"/>
    </row>
    <row r="8" spans="1:11" ht="30" customHeight="1">
      <c r="A8" s="103"/>
    </row>
    <row r="9" spans="1:11" ht="30" customHeight="1">
      <c r="A9" s="103"/>
    </row>
    <row r="10" spans="1:11" ht="30" customHeight="1">
      <c r="A10" s="103"/>
    </row>
    <row r="11" spans="1:11" ht="30" customHeight="1">
      <c r="A11" s="103"/>
    </row>
    <row r="12" spans="1:11" ht="30" customHeight="1">
      <c r="A12" s="103"/>
    </row>
    <row r="13" spans="1:11" ht="30" customHeight="1">
      <c r="A13" s="103"/>
    </row>
    <row r="14" spans="1:11" ht="30" customHeight="1">
      <c r="A14" s="103"/>
    </row>
    <row r="15" spans="1:11" ht="30" customHeight="1">
      <c r="A15" s="103"/>
    </row>
    <row r="16" spans="1:11" ht="30" customHeight="1">
      <c r="A16" s="103"/>
    </row>
    <row r="17" spans="1:1" ht="30" customHeight="1">
      <c r="A17" s="103"/>
    </row>
    <row r="18" spans="1:1" ht="30" customHeight="1">
      <c r="A18" s="103"/>
    </row>
    <row r="19" spans="1:1" ht="30" customHeight="1">
      <c r="A19" s="103"/>
    </row>
    <row r="20" spans="1:1" ht="30" customHeight="1">
      <c r="A20" s="103"/>
    </row>
    <row r="21" spans="1:1" ht="30" customHeight="1">
      <c r="A21" s="103"/>
    </row>
    <row r="22" spans="1:1" ht="30" customHeight="1">
      <c r="A22" s="103"/>
    </row>
    <row r="23" spans="1:1" ht="30" customHeight="1">
      <c r="A23" s="103"/>
    </row>
    <row r="24" spans="1:1" ht="30" customHeight="1">
      <c r="A24" s="103"/>
    </row>
    <row r="25" spans="1:1" ht="30" customHeight="1">
      <c r="A25" s="103"/>
    </row>
    <row r="26" spans="1:1" ht="30" customHeight="1">
      <c r="A26" s="103"/>
    </row>
    <row r="27" spans="1:1" ht="30" customHeight="1">
      <c r="A27" s="103"/>
    </row>
  </sheetData>
  <mergeCells count="5">
    <mergeCell ref="A1:G1"/>
    <mergeCell ref="A2:G2"/>
    <mergeCell ref="A3:D3"/>
    <mergeCell ref="E3:G3"/>
    <mergeCell ref="H3:J3"/>
  </mergeCells>
  <phoneticPr fontId="2"/>
  <pageMargins left="0.78740157480314965" right="0.19685039370078741" top="0.39370078740157483" bottom="0.39370078740157483" header="0.31496062992125984" footer="0.31496062992125984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</vt:i4>
      </vt:variant>
      <vt:variant>
        <vt:lpstr>名前付き一覧</vt:lpstr>
      </vt:variant>
      <vt:variant>
        <vt:i4>17</vt:i4>
      </vt:variant>
    </vt:vector>
  </HeadingPairs>
  <TitlesOfParts>
    <vt:vector size="35" baseType="lpstr">
      <vt:lpstr>送付書 (審査報告)</vt:lpstr>
      <vt:lpstr>収支報告書</vt:lpstr>
      <vt:lpstr>(1)審査委員手当</vt:lpstr>
      <vt:lpstr>(2)運営委員手当</vt:lpstr>
      <vt:lpstr>m</vt:lpstr>
      <vt:lpstr>(3)その他経費</vt:lpstr>
      <vt:lpstr>(4)領収証台紙</vt:lpstr>
      <vt:lpstr>(5)領収証台紙</vt:lpstr>
      <vt:lpstr>(6)領収証台紙</vt:lpstr>
      <vt:lpstr>(7)領収証台紙</vt:lpstr>
      <vt:lpstr>(8)領収証台紙 </vt:lpstr>
      <vt:lpstr>(9)領収証台紙</vt:lpstr>
      <vt:lpstr>(10)領収証台紙</vt:lpstr>
      <vt:lpstr>審査料送金添書</vt:lpstr>
      <vt:lpstr>(1)郵便振込</vt:lpstr>
      <vt:lpstr>支払明細（審査委員）</vt:lpstr>
      <vt:lpstr>支払明細（運営委員）</vt:lpstr>
      <vt:lpstr>諸費・金種表</vt:lpstr>
      <vt:lpstr>'(1)審査委員手当'!Print_Area</vt:lpstr>
      <vt:lpstr>'(1)郵便振込'!Print_Area</vt:lpstr>
      <vt:lpstr>'(10)領収証台紙'!Print_Area</vt:lpstr>
      <vt:lpstr>'(2)運営委員手当'!Print_Area</vt:lpstr>
      <vt:lpstr>'(3)その他経費'!Print_Area</vt:lpstr>
      <vt:lpstr>'(4)領収証台紙'!Print_Area</vt:lpstr>
      <vt:lpstr>'(5)領収証台紙'!Print_Area</vt:lpstr>
      <vt:lpstr>'(6)領収証台紙'!Print_Area</vt:lpstr>
      <vt:lpstr>'(7)領収証台紙'!Print_Area</vt:lpstr>
      <vt:lpstr>'(8)領収証台紙 '!Print_Area</vt:lpstr>
      <vt:lpstr>'(9)領収証台紙'!Print_Area</vt:lpstr>
      <vt:lpstr>'支払明細（運営委員）'!Print_Area</vt:lpstr>
      <vt:lpstr>'支払明細（審査委員）'!Print_Area</vt:lpstr>
      <vt:lpstr>収支報告書!Print_Area</vt:lpstr>
      <vt:lpstr>諸費・金種表!Print_Area</vt:lpstr>
      <vt:lpstr>審査料送金添書!Print_Area</vt:lpstr>
      <vt:lpstr>'送付書 (審査報告)'!Print_Area</vt:lpstr>
    </vt:vector>
  </TitlesOfParts>
  <Company>ｉｚｕｍｉ－ｐｒｏｄｕｃｔｓ．ｃｏ．ｊｐ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m-tanaka</dc:creator>
  <cp:lastModifiedBy>skato</cp:lastModifiedBy>
  <cp:lastPrinted>2023-02-21T14:35:45Z</cp:lastPrinted>
  <dcterms:created xsi:type="dcterms:W3CDTF">2002-08-02T09:06:01Z</dcterms:created>
  <dcterms:modified xsi:type="dcterms:W3CDTF">2023-04-10T20:10:53Z</dcterms:modified>
</cp:coreProperties>
</file>